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yeawen\files-server\10_公用\00_i-Reporter 行動表單系統\03_設計檔案資料\工程部\BOM\組立BOM\"/>
    </mc:Choice>
  </mc:AlternateContent>
  <xr:revisionPtr revIDLastSave="0" documentId="13_ncr:1_{242FEC2D-A156-4ADC-AAA5-C2572E794128}" xr6:coauthVersionLast="47" xr6:coauthVersionMax="47" xr10:uidLastSave="{00000000-0000-0000-0000-000000000000}"/>
  <bookViews>
    <workbookView xWindow="-120" yWindow="-120" windowWidth="29040" windowHeight="15840" tabRatio="604" firstSheet="2" activeTab="2" xr2:uid="{C693A89E-4BF5-41E8-A75D-5CAF7CDB551D}"/>
  </bookViews>
  <sheets>
    <sheet name="錯誤訊息視窗來源" sheetId="41" state="hidden" r:id="rId1"/>
    <sheet name="錯誤訊息視窗" sheetId="37" state="hidden" r:id="rId2"/>
    <sheet name="輸入" sheetId="1" r:id="rId3"/>
    <sheet name="組立BOM" sheetId="2" r:id="rId4"/>
    <sheet name="客戶主檔" sheetId="36" r:id="rId5"/>
    <sheet name="變更紀錄" sheetId="43" r:id="rId6"/>
    <sheet name="加工項目查詢及料號更改" sheetId="48" r:id="rId7"/>
    <sheet name="版次" sheetId="45" r:id="rId8"/>
    <sheet name="清單參數" sheetId="8" r:id="rId9"/>
  </sheets>
  <definedNames>
    <definedName name="_xlnm._FilterDatabase" localSheetId="4" hidden="1">客戶主檔!$B$2:$CT$315</definedName>
    <definedName name="_xlnm._FilterDatabase" localSheetId="3" hidden="1">組立BOM!#REF!</definedName>
    <definedName name="_xlnm._FilterDatabase" localSheetId="2" hidden="1">輸入!#REF!</definedName>
    <definedName name="NAME">OFFSET(#REF!,0,0,COUNTA(#REF!)-1,1)</definedName>
    <definedName name="_xlnm.Print_Area" localSheetId="3">組立BOM!$A$1:$Y$54</definedName>
    <definedName name="_xlnm.Print_Titles" localSheetId="4">客戶主檔!$1:$2</definedName>
    <definedName name="_xlnm.Print_Titles" localSheetId="3">組立BOM!$1:$2</definedName>
    <definedName name="加工類別">OFFSET(清單參數!$I$2,0,0,COUNTA(清單參數!$I:$I)-1,1)</definedName>
    <definedName name="客戶">OFFSET(清單參數!$A$2,0,0,COUNTA(清單參數!$A:$A)-1,1)</definedName>
    <definedName name="客戶主檔_料號">OFFSET(客戶主檔!$G$3,0,0,COUNTA(客戶主檔!$G:$G)-1,1)</definedName>
    <definedName name="產品別">OFFSET(清單參數!$G$2,0,0,COUNTA(清單參數!$G:$G)-1,1)</definedName>
    <definedName name="圖庫A">INDIRECT("總表!B"&amp;MATCH(#REF!,#REF!,0))</definedName>
    <definedName name="機種">OFFSET(清單參數!$C$2,0,0,COUNTA(清單參數!$C:$C)-1,1)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5" i="1" l="1"/>
  <c r="J27" i="1" l="1"/>
  <c r="L27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AZ33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P7" i="1"/>
  <c r="A4" i="43" l="1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3" i="43"/>
  <c r="I2" i="48"/>
  <c r="F2" i="48"/>
  <c r="G2" i="48"/>
  <c r="H2" i="48"/>
  <c r="A3091" i="48" l="1"/>
  <c r="A3092" i="48"/>
  <c r="A3093" i="48"/>
  <c r="A3094" i="48"/>
  <c r="A3095" i="48"/>
  <c r="A3096" i="48"/>
  <c r="A3097" i="48"/>
  <c r="A3098" i="48"/>
  <c r="A3099" i="48"/>
  <c r="A3100" i="48"/>
  <c r="A3076" i="48"/>
  <c r="A3077" i="48"/>
  <c r="A3078" i="48"/>
  <c r="A3079" i="48"/>
  <c r="A3080" i="48"/>
  <c r="A3081" i="48"/>
  <c r="A3082" i="48"/>
  <c r="A3083" i="48"/>
  <c r="A3084" i="48"/>
  <c r="A3085" i="48"/>
  <c r="A3086" i="48"/>
  <c r="A3087" i="48"/>
  <c r="A3088" i="48"/>
  <c r="A3089" i="48"/>
  <c r="A3090" i="48"/>
  <c r="A3063" i="48"/>
  <c r="A3064" i="48"/>
  <c r="A3065" i="48"/>
  <c r="A3066" i="48"/>
  <c r="A3067" i="48"/>
  <c r="A3068" i="48"/>
  <c r="A3069" i="48"/>
  <c r="A3070" i="48"/>
  <c r="A3071" i="48"/>
  <c r="A3072" i="48"/>
  <c r="A3073" i="48"/>
  <c r="A3074" i="48"/>
  <c r="A3075" i="48"/>
  <c r="A3061" i="48"/>
  <c r="A3062" i="48"/>
  <c r="FO7" i="1" l="1"/>
  <c r="G150" i="1" s="1"/>
  <c r="FO4" i="1" s="1"/>
  <c r="FO5" i="1" s="1"/>
  <c r="FP7" i="1"/>
  <c r="H147" i="1" s="1"/>
  <c r="FP4" i="1" s="1"/>
  <c r="FP5" i="1" s="1"/>
  <c r="FQ7" i="1"/>
  <c r="H150" i="1" s="1"/>
  <c r="FQ4" i="1" s="1"/>
  <c r="FQ5" i="1" s="1"/>
  <c r="FR7" i="1"/>
  <c r="I147" i="1" s="1"/>
  <c r="FR4" i="1" s="1"/>
  <c r="FR5" i="1" s="1"/>
  <c r="FS7" i="1"/>
  <c r="I150" i="1" s="1"/>
  <c r="FS4" i="1" s="1"/>
  <c r="FS5" i="1" s="1"/>
  <c r="FT7" i="1"/>
  <c r="J147" i="1" s="1"/>
  <c r="FT4" i="1" s="1"/>
  <c r="FT5" i="1" s="1"/>
  <c r="FU7" i="1"/>
  <c r="J150" i="1" s="1"/>
  <c r="FU4" i="1" s="1"/>
  <c r="FU5" i="1" s="1"/>
  <c r="FV7" i="1"/>
  <c r="K147" i="1" s="1"/>
  <c r="FV4" i="1" s="1"/>
  <c r="FV5" i="1" s="1"/>
  <c r="FW7" i="1"/>
  <c r="K150" i="1" s="1"/>
  <c r="FW4" i="1" s="1"/>
  <c r="FW5" i="1" s="1"/>
  <c r="FX7" i="1"/>
  <c r="L147" i="1" s="1"/>
  <c r="FX4" i="1" s="1"/>
  <c r="FX5" i="1" s="1"/>
  <c r="FY7" i="1"/>
  <c r="L150" i="1" s="1"/>
  <c r="FY4" i="1" s="1"/>
  <c r="FY5" i="1" s="1"/>
  <c r="FZ7" i="1"/>
  <c r="N147" i="1" s="1"/>
  <c r="FZ4" i="1" s="1"/>
  <c r="FZ5" i="1" s="1"/>
  <c r="GA7" i="1"/>
  <c r="N150" i="1" s="1"/>
  <c r="GA4" i="1" s="1"/>
  <c r="GA5" i="1" s="1"/>
  <c r="GB7" i="1"/>
  <c r="D154" i="1" s="1"/>
  <c r="GB4" i="1" s="1"/>
  <c r="GB5" i="1" s="1"/>
  <c r="GC7" i="1"/>
  <c r="D157" i="1" s="1"/>
  <c r="GC4" i="1" s="1"/>
  <c r="GC5" i="1" s="1"/>
  <c r="GD7" i="1"/>
  <c r="E154" i="1" s="1"/>
  <c r="GD4" i="1" s="1"/>
  <c r="GD5" i="1" s="1"/>
  <c r="GE7" i="1"/>
  <c r="E157" i="1" s="1"/>
  <c r="GE4" i="1" s="1"/>
  <c r="GE5" i="1" s="1"/>
  <c r="GF7" i="1"/>
  <c r="F154" i="1" s="1"/>
  <c r="GF4" i="1" s="1"/>
  <c r="GF5" i="1" s="1"/>
  <c r="GG7" i="1"/>
  <c r="F157" i="1" s="1"/>
  <c r="GG4" i="1" s="1"/>
  <c r="GG5" i="1" s="1"/>
  <c r="GH7" i="1"/>
  <c r="G154" i="1" s="1"/>
  <c r="GH4" i="1" s="1"/>
  <c r="GH5" i="1" s="1"/>
  <c r="GI7" i="1"/>
  <c r="G157" i="1" s="1"/>
  <c r="GI4" i="1" s="1"/>
  <c r="GI5" i="1" s="1"/>
  <c r="GJ7" i="1"/>
  <c r="H154" i="1" s="1"/>
  <c r="GJ4" i="1" s="1"/>
  <c r="GJ5" i="1" s="1"/>
  <c r="GK7" i="1"/>
  <c r="H157" i="1" s="1"/>
  <c r="GK4" i="1" s="1"/>
  <c r="GK5" i="1" s="1"/>
  <c r="GL7" i="1"/>
  <c r="I154" i="1" s="1"/>
  <c r="GL4" i="1" s="1"/>
  <c r="GL5" i="1" s="1"/>
  <c r="GM7" i="1"/>
  <c r="I157" i="1" s="1"/>
  <c r="GM4" i="1" s="1"/>
  <c r="GM5" i="1" s="1"/>
  <c r="GN7" i="1"/>
  <c r="J154" i="1" s="1"/>
  <c r="GN4" i="1" s="1"/>
  <c r="GN5" i="1" s="1"/>
  <c r="GO7" i="1"/>
  <c r="J157" i="1" s="1"/>
  <c r="GO4" i="1" s="1"/>
  <c r="GO5" i="1" s="1"/>
  <c r="GP7" i="1"/>
  <c r="K154" i="1" s="1"/>
  <c r="GP4" i="1" s="1"/>
  <c r="GP5" i="1" s="1"/>
  <c r="GQ7" i="1"/>
  <c r="K157" i="1" s="1"/>
  <c r="GQ4" i="1" s="1"/>
  <c r="GQ5" i="1" s="1"/>
  <c r="GR7" i="1"/>
  <c r="L154" i="1" s="1"/>
  <c r="GR4" i="1" s="1"/>
  <c r="GR5" i="1" s="1"/>
  <c r="GS7" i="1"/>
  <c r="L157" i="1" s="1"/>
  <c r="GS4" i="1" s="1"/>
  <c r="GS5" i="1" s="1"/>
  <c r="GT7" i="1"/>
  <c r="N154" i="1" s="1"/>
  <c r="GT4" i="1" s="1"/>
  <c r="GT5" i="1" s="1"/>
  <c r="GU7" i="1"/>
  <c r="N157" i="1" s="1"/>
  <c r="GU4" i="1" s="1"/>
  <c r="GU5" i="1" s="1"/>
  <c r="GV7" i="1"/>
  <c r="D161" i="1" s="1"/>
  <c r="GV4" i="1" s="1"/>
  <c r="GV5" i="1" s="1"/>
  <c r="GW7" i="1"/>
  <c r="D164" i="1" s="1"/>
  <c r="GW4" i="1" s="1"/>
  <c r="GW5" i="1" s="1"/>
  <c r="GX7" i="1"/>
  <c r="E161" i="1" s="1"/>
  <c r="GX4" i="1" s="1"/>
  <c r="GX5" i="1" s="1"/>
  <c r="GY7" i="1"/>
  <c r="E164" i="1" s="1"/>
  <c r="GY4" i="1" s="1"/>
  <c r="GY5" i="1" s="1"/>
  <c r="GZ7" i="1"/>
  <c r="F161" i="1" s="1"/>
  <c r="GZ4" i="1" s="1"/>
  <c r="GZ5" i="1" s="1"/>
  <c r="HA7" i="1"/>
  <c r="F164" i="1" s="1"/>
  <c r="HA4" i="1" s="1"/>
  <c r="HA5" i="1" s="1"/>
  <c r="HB7" i="1"/>
  <c r="G161" i="1" s="1"/>
  <c r="HB4" i="1" s="1"/>
  <c r="HB5" i="1" s="1"/>
  <c r="HC7" i="1"/>
  <c r="G164" i="1" s="1"/>
  <c r="HC4" i="1" s="1"/>
  <c r="HC5" i="1" s="1"/>
  <c r="HD7" i="1"/>
  <c r="H161" i="1" s="1"/>
  <c r="HD4" i="1" s="1"/>
  <c r="HD5" i="1" s="1"/>
  <c r="HE7" i="1"/>
  <c r="H164" i="1" s="1"/>
  <c r="HE4" i="1" s="1"/>
  <c r="HE5" i="1" s="1"/>
  <c r="HF7" i="1"/>
  <c r="I161" i="1" s="1"/>
  <c r="HF4" i="1" s="1"/>
  <c r="HF5" i="1" s="1"/>
  <c r="HG7" i="1"/>
  <c r="I164" i="1" s="1"/>
  <c r="HG4" i="1" s="1"/>
  <c r="HG5" i="1" s="1"/>
  <c r="HH7" i="1"/>
  <c r="J161" i="1" s="1"/>
  <c r="HH4" i="1" s="1"/>
  <c r="HH5" i="1" s="1"/>
  <c r="HI7" i="1"/>
  <c r="J164" i="1" s="1"/>
  <c r="HI4" i="1" s="1"/>
  <c r="HI5" i="1" s="1"/>
  <c r="HJ7" i="1"/>
  <c r="K161" i="1" s="1"/>
  <c r="HJ4" i="1" s="1"/>
  <c r="HJ5" i="1" s="1"/>
  <c r="HK7" i="1"/>
  <c r="K164" i="1" s="1"/>
  <c r="HK4" i="1" s="1"/>
  <c r="HK5" i="1" s="1"/>
  <c r="HL7" i="1"/>
  <c r="L161" i="1" s="1"/>
  <c r="HL4" i="1" s="1"/>
  <c r="HL5" i="1" s="1"/>
  <c r="HM7" i="1"/>
  <c r="L164" i="1" s="1"/>
  <c r="HM4" i="1" s="1"/>
  <c r="HM5" i="1" s="1"/>
  <c r="HN7" i="1"/>
  <c r="N161" i="1" s="1"/>
  <c r="HN4" i="1" s="1"/>
  <c r="HN5" i="1" s="1"/>
  <c r="HO7" i="1"/>
  <c r="N164" i="1" s="1"/>
  <c r="HO4" i="1" s="1"/>
  <c r="HO5" i="1" s="1"/>
  <c r="ES7" i="1"/>
  <c r="U18" i="1" s="1"/>
  <c r="ET7" i="1"/>
  <c r="Y18" i="1" s="1"/>
  <c r="EU7" i="1"/>
  <c r="B20" i="1" s="1"/>
  <c r="EV7" i="1"/>
  <c r="D20" i="1" s="1"/>
  <c r="EW7" i="1"/>
  <c r="E20" i="1" s="1"/>
  <c r="EX7" i="1"/>
  <c r="EY7" i="1"/>
  <c r="EZ7" i="1"/>
  <c r="FA7" i="1"/>
  <c r="B22" i="1" s="1"/>
  <c r="FB7" i="1"/>
  <c r="D22" i="1" s="1"/>
  <c r="FC7" i="1"/>
  <c r="E22" i="1" s="1"/>
  <c r="FD7" i="1"/>
  <c r="P22" i="1" s="1"/>
  <c r="FE7" i="1"/>
  <c r="U22" i="1" s="1"/>
  <c r="FF7" i="1"/>
  <c r="Y22" i="1" s="1"/>
  <c r="FG7" i="1"/>
  <c r="D143" i="1" s="1"/>
  <c r="FG4" i="1" s="1"/>
  <c r="FG5" i="1" s="1"/>
  <c r="FH7" i="1"/>
  <c r="D147" i="1" s="1"/>
  <c r="FH4" i="1" s="1"/>
  <c r="FH5" i="1" s="1"/>
  <c r="FI7" i="1"/>
  <c r="D150" i="1" s="1"/>
  <c r="FI4" i="1" s="1"/>
  <c r="FI5" i="1" s="1"/>
  <c r="FJ7" i="1"/>
  <c r="E147" i="1" s="1"/>
  <c r="FJ4" i="1" s="1"/>
  <c r="FJ5" i="1" s="1"/>
  <c r="FK7" i="1"/>
  <c r="E150" i="1" s="1"/>
  <c r="FK4" i="1" s="1"/>
  <c r="FK5" i="1" s="1"/>
  <c r="FL7" i="1"/>
  <c r="F147" i="1" s="1"/>
  <c r="FL4" i="1" s="1"/>
  <c r="FL5" i="1" s="1"/>
  <c r="FM7" i="1"/>
  <c r="F150" i="1" s="1"/>
  <c r="FM4" i="1" s="1"/>
  <c r="FM5" i="1" s="1"/>
  <c r="FN7" i="1"/>
  <c r="G147" i="1" s="1"/>
  <c r="FN4" i="1" s="1"/>
  <c r="FN5" i="1" s="1"/>
  <c r="CK7" i="1"/>
  <c r="L123" i="1" s="1"/>
  <c r="CL7" i="1"/>
  <c r="N120" i="1" s="1"/>
  <c r="CM7" i="1"/>
  <c r="N123" i="1" s="1"/>
  <c r="CN7" i="1"/>
  <c r="D127" i="1" s="1"/>
  <c r="CO7" i="1"/>
  <c r="D130" i="1" s="1"/>
  <c r="CP7" i="1"/>
  <c r="E127" i="1" s="1"/>
  <c r="CQ7" i="1"/>
  <c r="E130" i="1" s="1"/>
  <c r="CR7" i="1"/>
  <c r="F127" i="1" s="1"/>
  <c r="CS7" i="1"/>
  <c r="F130" i="1" s="1"/>
  <c r="CT7" i="1"/>
  <c r="G127" i="1" s="1"/>
  <c r="CU7" i="1"/>
  <c r="G130" i="1" s="1"/>
  <c r="CV7" i="1"/>
  <c r="H127" i="1" s="1"/>
  <c r="CW7" i="1"/>
  <c r="H130" i="1" s="1"/>
  <c r="CX7" i="1"/>
  <c r="I127" i="1" s="1"/>
  <c r="CY7" i="1"/>
  <c r="I130" i="1" s="1"/>
  <c r="CZ7" i="1"/>
  <c r="J127" i="1" s="1"/>
  <c r="DA7" i="1"/>
  <c r="J130" i="1" s="1"/>
  <c r="DB7" i="1"/>
  <c r="K127" i="1" s="1"/>
  <c r="DC7" i="1"/>
  <c r="K130" i="1" s="1"/>
  <c r="DD7" i="1"/>
  <c r="L127" i="1" s="1"/>
  <c r="DE7" i="1"/>
  <c r="L130" i="1" s="1"/>
  <c r="DF7" i="1"/>
  <c r="N127" i="1" s="1"/>
  <c r="DG7" i="1"/>
  <c r="N130" i="1" s="1"/>
  <c r="DH7" i="1"/>
  <c r="D134" i="1" s="1"/>
  <c r="DI7" i="1"/>
  <c r="D137" i="1" s="1"/>
  <c r="DJ7" i="1"/>
  <c r="E134" i="1" s="1"/>
  <c r="DK7" i="1"/>
  <c r="E137" i="1" s="1"/>
  <c r="DL7" i="1"/>
  <c r="F134" i="1" s="1"/>
  <c r="DM7" i="1"/>
  <c r="F137" i="1" s="1"/>
  <c r="DN7" i="1"/>
  <c r="G134" i="1" s="1"/>
  <c r="DO7" i="1"/>
  <c r="G137" i="1" s="1"/>
  <c r="DP7" i="1"/>
  <c r="H134" i="1" s="1"/>
  <c r="DQ7" i="1"/>
  <c r="H137" i="1" s="1"/>
  <c r="DR7" i="1"/>
  <c r="I134" i="1" s="1"/>
  <c r="DS7" i="1"/>
  <c r="I137" i="1" s="1"/>
  <c r="DT7" i="1"/>
  <c r="J134" i="1" s="1"/>
  <c r="DU7" i="1"/>
  <c r="J137" i="1" s="1"/>
  <c r="DV7" i="1"/>
  <c r="K134" i="1" s="1"/>
  <c r="DW7" i="1"/>
  <c r="K137" i="1" s="1"/>
  <c r="DX7" i="1"/>
  <c r="L134" i="1" s="1"/>
  <c r="DY7" i="1"/>
  <c r="L137" i="1" s="1"/>
  <c r="DZ7" i="1"/>
  <c r="N134" i="1" s="1"/>
  <c r="EA7" i="1"/>
  <c r="N137" i="1" s="1"/>
  <c r="EB7" i="1"/>
  <c r="P10" i="1" s="1"/>
  <c r="EC7" i="1"/>
  <c r="B14" i="1" s="1"/>
  <c r="ED7" i="1"/>
  <c r="D14" i="1" s="1"/>
  <c r="EE7" i="1"/>
  <c r="E14" i="1" s="1"/>
  <c r="EF7" i="1"/>
  <c r="P14" i="1" s="1"/>
  <c r="EG7" i="1"/>
  <c r="U14" i="1" s="1"/>
  <c r="EH7" i="1"/>
  <c r="Y14" i="1" s="1"/>
  <c r="EI7" i="1"/>
  <c r="B16" i="1" s="1"/>
  <c r="EJ7" i="1"/>
  <c r="D16" i="1" s="1"/>
  <c r="EK7" i="1"/>
  <c r="E16" i="1" s="1"/>
  <c r="EL7" i="1"/>
  <c r="P16" i="1" s="1"/>
  <c r="EM7" i="1"/>
  <c r="U16" i="1" s="1"/>
  <c r="EN7" i="1"/>
  <c r="Y16" i="1" s="1"/>
  <c r="EO7" i="1"/>
  <c r="B18" i="1" s="1"/>
  <c r="EP7" i="1"/>
  <c r="D18" i="1" s="1"/>
  <c r="EQ7" i="1"/>
  <c r="E18" i="1" s="1"/>
  <c r="ER7" i="1"/>
  <c r="P18" i="1" s="1"/>
  <c r="BI7" i="1"/>
  <c r="BJ7" i="1"/>
  <c r="E10" i="1" s="1"/>
  <c r="BK7" i="1"/>
  <c r="H10" i="1" s="1"/>
  <c r="BL7" i="1"/>
  <c r="K10" i="1" s="1"/>
  <c r="BM7" i="1"/>
  <c r="S7" i="1" s="1"/>
  <c r="BN7" i="1"/>
  <c r="BO7" i="1"/>
  <c r="BP7" i="1"/>
  <c r="BQ7" i="1"/>
  <c r="D116" i="1" s="1"/>
  <c r="BR7" i="1"/>
  <c r="E116" i="1" s="1"/>
  <c r="BS7" i="1"/>
  <c r="F116" i="1" s="1"/>
  <c r="BT7" i="1"/>
  <c r="D120" i="1" s="1"/>
  <c r="BU7" i="1"/>
  <c r="D123" i="1" s="1"/>
  <c r="BV7" i="1"/>
  <c r="E120" i="1" s="1"/>
  <c r="BW7" i="1"/>
  <c r="E123" i="1" s="1"/>
  <c r="BX7" i="1"/>
  <c r="F120" i="1" s="1"/>
  <c r="BY7" i="1"/>
  <c r="F123" i="1" s="1"/>
  <c r="BZ7" i="1"/>
  <c r="G120" i="1" s="1"/>
  <c r="CA7" i="1"/>
  <c r="G123" i="1" s="1"/>
  <c r="CB7" i="1"/>
  <c r="H120" i="1" s="1"/>
  <c r="CC7" i="1"/>
  <c r="H123" i="1" s="1"/>
  <c r="CD7" i="1"/>
  <c r="I120" i="1" s="1"/>
  <c r="CE7" i="1"/>
  <c r="I123" i="1" s="1"/>
  <c r="CF7" i="1"/>
  <c r="J120" i="1" s="1"/>
  <c r="CG7" i="1"/>
  <c r="J123" i="1" s="1"/>
  <c r="CH7" i="1"/>
  <c r="K120" i="1" s="1"/>
  <c r="CI7" i="1"/>
  <c r="K123" i="1" s="1"/>
  <c r="CJ7" i="1"/>
  <c r="L120" i="1" s="1"/>
  <c r="BC7" i="1"/>
  <c r="BC5" i="1" s="1"/>
  <c r="BD7" i="1"/>
  <c r="BD5" i="1" s="1"/>
  <c r="BE7" i="1"/>
  <c r="BF7" i="1"/>
  <c r="BG7" i="1"/>
  <c r="BH7" i="1"/>
  <c r="AU7" i="1"/>
  <c r="AV7" i="1"/>
  <c r="AW7" i="1"/>
  <c r="AX7" i="1"/>
  <c r="AY7" i="1"/>
  <c r="AZ7" i="1"/>
  <c r="BA7" i="1"/>
  <c r="BB7" i="1"/>
  <c r="AT7" i="1"/>
  <c r="AQ7" i="1"/>
  <c r="AR7" i="1"/>
  <c r="AS7" i="1"/>
  <c r="AO7" i="1"/>
  <c r="E4" i="1" s="1"/>
  <c r="AO4" i="1" s="1"/>
  <c r="AO5" i="1" s="1"/>
  <c r="I4" i="1" l="1"/>
  <c r="BP5" i="1"/>
  <c r="DI27" i="1"/>
  <c r="DJ27" i="1" s="1"/>
  <c r="BC18" i="1" s="1"/>
  <c r="DI28" i="1"/>
  <c r="DG27" i="1"/>
  <c r="DH27" i="1" s="1"/>
  <c r="AY18" i="1" s="1"/>
  <c r="DG28" i="1"/>
  <c r="DG29" i="1" s="1"/>
  <c r="DE28" i="1"/>
  <c r="DE29" i="1" s="1"/>
  <c r="DE27" i="1"/>
  <c r="DF27" i="1" s="1"/>
  <c r="AX18" i="1" s="1"/>
  <c r="DC28" i="1"/>
  <c r="DC27" i="1"/>
  <c r="DD27" i="1" s="1"/>
  <c r="AW18" i="1" s="1"/>
  <c r="DA28" i="1"/>
  <c r="DA29" i="1" s="1"/>
  <c r="DA27" i="1"/>
  <c r="DB27" i="1" s="1"/>
  <c r="AV18" i="1" s="1"/>
  <c r="CQ27" i="1"/>
  <c r="CR27" i="1" s="1"/>
  <c r="AQ18" i="1" s="1"/>
  <c r="CQ28" i="1"/>
  <c r="CQ29" i="1" s="1"/>
  <c r="CO28" i="1"/>
  <c r="CO27" i="1"/>
  <c r="CP27" i="1" s="1"/>
  <c r="AU18" i="1" s="1"/>
  <c r="CM27" i="1"/>
  <c r="CN27" i="1" s="1"/>
  <c r="AT18" i="1" s="1"/>
  <c r="CM28" i="1"/>
  <c r="CM29" i="1" s="1"/>
  <c r="CK28" i="1"/>
  <c r="CK27" i="1"/>
  <c r="CG27" i="1"/>
  <c r="CH27" i="1" s="1"/>
  <c r="AO18" i="1" s="1"/>
  <c r="CG28" i="1"/>
  <c r="CG29" i="1" s="1"/>
  <c r="CW27" i="1"/>
  <c r="CX27" i="1" s="1"/>
  <c r="BA18" i="1" s="1"/>
  <c r="CW28" i="1"/>
  <c r="CW29" i="1" s="1"/>
  <c r="CW30" i="1" s="1"/>
  <c r="CY28" i="1"/>
  <c r="CY29" i="1" s="1"/>
  <c r="CY27" i="1"/>
  <c r="CZ27" i="1" s="1"/>
  <c r="BB18" i="1" s="1"/>
  <c r="CU27" i="1"/>
  <c r="CU28" i="1"/>
  <c r="CI28" i="1"/>
  <c r="CI29" i="1" s="1"/>
  <c r="CI30" i="1" s="1"/>
  <c r="CI31" i="1" s="1"/>
  <c r="CI32" i="1" s="1"/>
  <c r="CI27" i="1"/>
  <c r="CJ27" i="1" s="1"/>
  <c r="AP18" i="1" s="1"/>
  <c r="CS27" i="1"/>
  <c r="CS28" i="1"/>
  <c r="CE28" i="1"/>
  <c r="CE29" i="1" s="1"/>
  <c r="CE27" i="1"/>
  <c r="CF27" i="1" s="1"/>
  <c r="AN18" i="1" s="1"/>
  <c r="CC27" i="1"/>
  <c r="CD27" i="1" s="1"/>
  <c r="AM18" i="1" s="1"/>
  <c r="CC28" i="1"/>
  <c r="Y7" i="1"/>
  <c r="AK18" i="1"/>
  <c r="P20" i="1"/>
  <c r="U20" i="1"/>
  <c r="Y20" i="1"/>
  <c r="AN7" i="1"/>
  <c r="AM7" i="1"/>
  <c r="F7" i="1" s="1"/>
  <c r="AL7" i="1"/>
  <c r="L7" i="1" s="1"/>
  <c r="AJ7" i="1"/>
  <c r="J7" i="1" s="1"/>
  <c r="AI7" i="1"/>
  <c r="D7" i="1" s="1"/>
  <c r="E4" i="48" a="1"/>
  <c r="E4" i="48" s="1"/>
  <c r="E5" i="48" a="1"/>
  <c r="E5" i="48" s="1"/>
  <c r="E6" i="48" a="1"/>
  <c r="E6" i="48" s="1"/>
  <c r="E7" i="48" a="1"/>
  <c r="E7" i="48" s="1"/>
  <c r="E8" i="48" a="1"/>
  <c r="E8" i="48" s="1"/>
  <c r="E9" i="48" a="1"/>
  <c r="E9" i="48" s="1"/>
  <c r="E10" i="48" a="1"/>
  <c r="E10" i="48" s="1"/>
  <c r="E11" i="48" a="1"/>
  <c r="E11" i="48" s="1"/>
  <c r="E12" i="48" a="1"/>
  <c r="E12" i="48" s="1"/>
  <c r="E13" i="48" a="1"/>
  <c r="E13" i="48" s="1"/>
  <c r="E14" i="48" a="1"/>
  <c r="E14" i="48" s="1"/>
  <c r="E15" i="48" a="1"/>
  <c r="E15" i="48" s="1"/>
  <c r="E16" i="48" a="1"/>
  <c r="E16" i="48" s="1"/>
  <c r="E17" i="48" a="1"/>
  <c r="E17" i="48" s="1"/>
  <c r="E18" i="48" a="1"/>
  <c r="E18" i="48" s="1"/>
  <c r="E19" i="48" a="1"/>
  <c r="E19" i="48" s="1"/>
  <c r="E20" i="48" a="1"/>
  <c r="E20" i="48" s="1"/>
  <c r="E21" i="48" a="1"/>
  <c r="E21" i="48" s="1"/>
  <c r="E22" i="48" a="1"/>
  <c r="E22" i="48" s="1"/>
  <c r="E23" i="48" a="1"/>
  <c r="E23" i="48" s="1"/>
  <c r="E24" i="48" a="1"/>
  <c r="E24" i="48" s="1"/>
  <c r="E25" i="48" a="1"/>
  <c r="E25" i="48" s="1"/>
  <c r="E26" i="48" a="1"/>
  <c r="E26" i="48" s="1"/>
  <c r="E27" i="48" a="1"/>
  <c r="E27" i="48" s="1"/>
  <c r="E28" i="48" a="1"/>
  <c r="E28" i="48" s="1"/>
  <c r="E29" i="48" a="1"/>
  <c r="E29" i="48" s="1"/>
  <c r="E30" i="48" a="1"/>
  <c r="E30" i="48" s="1"/>
  <c r="E31" i="48" a="1"/>
  <c r="E31" i="48" s="1"/>
  <c r="E32" i="48" a="1"/>
  <c r="E32" i="48" s="1"/>
  <c r="E33" i="48" a="1"/>
  <c r="E33" i="48" s="1"/>
  <c r="E34" i="48" a="1"/>
  <c r="E34" i="48" s="1"/>
  <c r="E35" i="48" a="1"/>
  <c r="E35" i="48" s="1"/>
  <c r="E36" i="48" a="1"/>
  <c r="E36" i="48" s="1"/>
  <c r="E37" i="48" a="1"/>
  <c r="E37" i="48" s="1"/>
  <c r="E38" i="48" a="1"/>
  <c r="E38" i="48" s="1"/>
  <c r="E39" i="48" a="1"/>
  <c r="E39" i="48" s="1"/>
  <c r="E40" i="48" a="1"/>
  <c r="E40" i="48" s="1"/>
  <c r="E41" i="48" a="1"/>
  <c r="E41" i="48" s="1"/>
  <c r="E42" i="48" a="1"/>
  <c r="E42" i="48" s="1"/>
  <c r="E43" i="48" a="1"/>
  <c r="E43" i="48" s="1"/>
  <c r="E44" i="48" a="1"/>
  <c r="E44" i="48" s="1"/>
  <c r="E45" i="48" a="1"/>
  <c r="E45" i="48" s="1"/>
  <c r="E46" i="48" a="1"/>
  <c r="E46" i="48" s="1"/>
  <c r="E47" i="48" a="1"/>
  <c r="E47" i="48" s="1"/>
  <c r="E48" i="48" a="1"/>
  <c r="E48" i="48" s="1"/>
  <c r="E49" i="48" a="1"/>
  <c r="E49" i="48" s="1"/>
  <c r="E50" i="48" a="1"/>
  <c r="E50" i="48" s="1"/>
  <c r="E51" i="48" a="1"/>
  <c r="E51" i="48" s="1"/>
  <c r="E52" i="48" a="1"/>
  <c r="E52" i="48" s="1"/>
  <c r="E53" i="48" a="1"/>
  <c r="E53" i="48" s="1"/>
  <c r="E54" i="48" a="1"/>
  <c r="E54" i="48" s="1"/>
  <c r="E55" i="48" a="1"/>
  <c r="E55" i="48" s="1"/>
  <c r="E56" i="48" a="1"/>
  <c r="E56" i="48" s="1"/>
  <c r="E57" i="48" a="1"/>
  <c r="E57" i="48" s="1"/>
  <c r="E58" i="48" a="1"/>
  <c r="E58" i="48" s="1"/>
  <c r="E59" i="48" a="1"/>
  <c r="E59" i="48" s="1"/>
  <c r="E60" i="48" a="1"/>
  <c r="E60" i="48" s="1"/>
  <c r="E61" i="48" a="1"/>
  <c r="E61" i="48" s="1"/>
  <c r="E62" i="48" a="1"/>
  <c r="E62" i="48" s="1"/>
  <c r="E63" i="48" a="1"/>
  <c r="E63" i="48" s="1"/>
  <c r="E64" i="48" a="1"/>
  <c r="E64" i="48" s="1"/>
  <c r="E65" i="48" a="1"/>
  <c r="E65" i="48" s="1"/>
  <c r="E66" i="48" a="1"/>
  <c r="E66" i="48" s="1"/>
  <c r="E67" i="48" a="1"/>
  <c r="E67" i="48" s="1"/>
  <c r="E68" i="48" a="1"/>
  <c r="E68" i="48" s="1"/>
  <c r="E69" i="48" a="1"/>
  <c r="E69" i="48" s="1"/>
  <c r="E70" i="48" a="1"/>
  <c r="E70" i="48" s="1"/>
  <c r="E71" i="48" a="1"/>
  <c r="E71" i="48" s="1"/>
  <c r="E72" i="48" a="1"/>
  <c r="E72" i="48" s="1"/>
  <c r="E73" i="48" a="1"/>
  <c r="E73" i="48" s="1"/>
  <c r="E74" i="48" a="1"/>
  <c r="E74" i="48" s="1"/>
  <c r="E75" i="48" a="1"/>
  <c r="E75" i="48" s="1"/>
  <c r="E76" i="48" a="1"/>
  <c r="E76" i="48" s="1"/>
  <c r="E77" i="48" a="1"/>
  <c r="E77" i="48" s="1"/>
  <c r="E78" i="48" a="1"/>
  <c r="E78" i="48" s="1"/>
  <c r="E79" i="48" a="1"/>
  <c r="E79" i="48" s="1"/>
  <c r="E80" i="48" a="1"/>
  <c r="E80" i="48" s="1"/>
  <c r="E81" i="48" a="1"/>
  <c r="E81" i="48" s="1"/>
  <c r="E82" i="48" a="1"/>
  <c r="E82" i="48" s="1"/>
  <c r="E83" i="48" a="1"/>
  <c r="E83" i="48" s="1"/>
  <c r="E84" i="48" a="1"/>
  <c r="E84" i="48" s="1"/>
  <c r="E85" i="48" a="1"/>
  <c r="E85" i="48" s="1"/>
  <c r="E86" i="48" a="1"/>
  <c r="E86" i="48" s="1"/>
  <c r="E87" i="48" a="1"/>
  <c r="E87" i="48" s="1"/>
  <c r="E88" i="48" a="1"/>
  <c r="E88" i="48" s="1"/>
  <c r="E89" i="48" a="1"/>
  <c r="E89" i="48" s="1"/>
  <c r="E90" i="48" a="1"/>
  <c r="E90" i="48" s="1"/>
  <c r="E91" i="48" a="1"/>
  <c r="E91" i="48" s="1"/>
  <c r="E92" i="48" a="1"/>
  <c r="E92" i="48" s="1"/>
  <c r="E93" i="48" a="1"/>
  <c r="E93" i="48" s="1"/>
  <c r="E94" i="48" a="1"/>
  <c r="E94" i="48" s="1"/>
  <c r="E95" i="48" a="1"/>
  <c r="E95" i="48" s="1"/>
  <c r="E96" i="48" a="1"/>
  <c r="E96" i="48" s="1"/>
  <c r="E97" i="48" a="1"/>
  <c r="E97" i="48" s="1"/>
  <c r="E98" i="48" a="1"/>
  <c r="E98" i="48" s="1"/>
  <c r="E99" i="48" a="1"/>
  <c r="E99" i="48" s="1"/>
  <c r="E100" i="48" a="1"/>
  <c r="E100" i="48" s="1"/>
  <c r="E101" i="48" a="1"/>
  <c r="E101" i="48" s="1"/>
  <c r="E102" i="48" a="1"/>
  <c r="E102" i="48" s="1"/>
  <c r="E103" i="48" a="1"/>
  <c r="E103" i="48" s="1"/>
  <c r="E104" i="48" a="1"/>
  <c r="E104" i="48" s="1"/>
  <c r="E105" i="48" a="1"/>
  <c r="E105" i="48" s="1"/>
  <c r="E106" i="48" a="1"/>
  <c r="E106" i="48" s="1"/>
  <c r="E107" i="48" a="1"/>
  <c r="E107" i="48" s="1"/>
  <c r="E108" i="48" a="1"/>
  <c r="E108" i="48" s="1"/>
  <c r="E109" i="48" a="1"/>
  <c r="E109" i="48" s="1"/>
  <c r="E110" i="48" a="1"/>
  <c r="E110" i="48" s="1"/>
  <c r="E111" i="48" a="1"/>
  <c r="E111" i="48" s="1"/>
  <c r="E112" i="48" a="1"/>
  <c r="E112" i="48" s="1"/>
  <c r="E113" i="48" a="1"/>
  <c r="E113" i="48" s="1"/>
  <c r="E114" i="48" a="1"/>
  <c r="E114" i="48" s="1"/>
  <c r="E115" i="48" a="1"/>
  <c r="E115" i="48" s="1"/>
  <c r="E116" i="48" a="1"/>
  <c r="E116" i="48" s="1"/>
  <c r="E117" i="48" a="1"/>
  <c r="E117" i="48" s="1"/>
  <c r="E118" i="48" a="1"/>
  <c r="E118" i="48" s="1"/>
  <c r="E119" i="48" a="1"/>
  <c r="E119" i="48" s="1"/>
  <c r="E120" i="48" a="1"/>
  <c r="E120" i="48" s="1"/>
  <c r="E121" i="48" a="1"/>
  <c r="E121" i="48" s="1"/>
  <c r="E122" i="48" a="1"/>
  <c r="E122" i="48" s="1"/>
  <c r="E123" i="48" a="1"/>
  <c r="E123" i="48" s="1"/>
  <c r="E124" i="48" a="1"/>
  <c r="E124" i="48" s="1"/>
  <c r="E125" i="48" a="1"/>
  <c r="E125" i="48" s="1"/>
  <c r="E126" i="48" a="1"/>
  <c r="E126" i="48" s="1"/>
  <c r="E127" i="48" a="1"/>
  <c r="E127" i="48" s="1"/>
  <c r="E128" i="48" a="1"/>
  <c r="E128" i="48" s="1"/>
  <c r="E129" i="48" a="1"/>
  <c r="E129" i="48" s="1"/>
  <c r="E130" i="48" a="1"/>
  <c r="E130" i="48" s="1"/>
  <c r="E131" i="48" a="1"/>
  <c r="E131" i="48" s="1"/>
  <c r="E132" i="48" a="1"/>
  <c r="E132" i="48" s="1"/>
  <c r="E133" i="48" a="1"/>
  <c r="E133" i="48" s="1"/>
  <c r="E134" i="48" a="1"/>
  <c r="E134" i="48" s="1"/>
  <c r="E135" i="48" a="1"/>
  <c r="E135" i="48" s="1"/>
  <c r="E136" i="48" a="1"/>
  <c r="E136" i="48" s="1"/>
  <c r="E137" i="48" a="1"/>
  <c r="E137" i="48" s="1"/>
  <c r="E138" i="48" a="1"/>
  <c r="E138" i="48" s="1"/>
  <c r="E139" i="48" a="1"/>
  <c r="E139" i="48" s="1"/>
  <c r="E140" i="48" a="1"/>
  <c r="E140" i="48" s="1"/>
  <c r="E141" i="48" a="1"/>
  <c r="E141" i="48" s="1"/>
  <c r="E142" i="48" a="1"/>
  <c r="E142" i="48" s="1"/>
  <c r="E143" i="48" a="1"/>
  <c r="E143" i="48" s="1"/>
  <c r="E144" i="48" a="1"/>
  <c r="E144" i="48" s="1"/>
  <c r="E145" i="48" a="1"/>
  <c r="E145" i="48" s="1"/>
  <c r="E146" i="48" a="1"/>
  <c r="E146" i="48" s="1"/>
  <c r="E147" i="48" a="1"/>
  <c r="E147" i="48" s="1"/>
  <c r="E148" i="48" a="1"/>
  <c r="E148" i="48" s="1"/>
  <c r="E149" i="48" a="1"/>
  <c r="E149" i="48" s="1"/>
  <c r="E150" i="48" a="1"/>
  <c r="E150" i="48" s="1"/>
  <c r="E151" i="48" a="1"/>
  <c r="E151" i="48" s="1"/>
  <c r="E152" i="48" a="1"/>
  <c r="E152" i="48" s="1"/>
  <c r="E153" i="48" a="1"/>
  <c r="E153" i="48" s="1"/>
  <c r="E154" i="48" a="1"/>
  <c r="E154" i="48" s="1"/>
  <c r="E155" i="48" a="1"/>
  <c r="E155" i="48" s="1"/>
  <c r="E156" i="48" a="1"/>
  <c r="E156" i="48" s="1"/>
  <c r="E157" i="48" a="1"/>
  <c r="E157" i="48" s="1"/>
  <c r="E158" i="48" a="1"/>
  <c r="E158" i="48" s="1"/>
  <c r="E159" i="48" a="1"/>
  <c r="E159" i="48" s="1"/>
  <c r="E160" i="48" a="1"/>
  <c r="E160" i="48" s="1"/>
  <c r="E161" i="48" a="1"/>
  <c r="E161" i="48" s="1"/>
  <c r="E162" i="48" a="1"/>
  <c r="E162" i="48" s="1"/>
  <c r="E163" i="48" a="1"/>
  <c r="E163" i="48" s="1"/>
  <c r="E164" i="48" a="1"/>
  <c r="E164" i="48" s="1"/>
  <c r="E165" i="48" a="1"/>
  <c r="E165" i="48" s="1"/>
  <c r="E166" i="48" a="1"/>
  <c r="E166" i="48" s="1"/>
  <c r="E167" i="48" a="1"/>
  <c r="E167" i="48" s="1"/>
  <c r="E168" i="48" a="1"/>
  <c r="E168" i="48" s="1"/>
  <c r="E169" i="48" a="1"/>
  <c r="E169" i="48" s="1"/>
  <c r="E170" i="48" a="1"/>
  <c r="E170" i="48" s="1"/>
  <c r="E171" i="48" a="1"/>
  <c r="E171" i="48" s="1"/>
  <c r="E172" i="48" a="1"/>
  <c r="E172" i="48" s="1"/>
  <c r="E173" i="48" a="1"/>
  <c r="E173" i="48" s="1"/>
  <c r="E174" i="48" a="1"/>
  <c r="E174" i="48" s="1"/>
  <c r="E175" i="48" a="1"/>
  <c r="E175" i="48" s="1"/>
  <c r="E176" i="48" a="1"/>
  <c r="E176" i="48" s="1"/>
  <c r="E177" i="48" a="1"/>
  <c r="E177" i="48" s="1"/>
  <c r="E178" i="48" a="1"/>
  <c r="E178" i="48" s="1"/>
  <c r="E179" i="48" a="1"/>
  <c r="E179" i="48" s="1"/>
  <c r="E180" i="48" a="1"/>
  <c r="E180" i="48" s="1"/>
  <c r="E181" i="48" a="1"/>
  <c r="E181" i="48" s="1"/>
  <c r="E182" i="48" a="1"/>
  <c r="E182" i="48" s="1"/>
  <c r="E183" i="48" a="1"/>
  <c r="E183" i="48" s="1"/>
  <c r="E184" i="48" a="1"/>
  <c r="E184" i="48" s="1"/>
  <c r="E185" i="48" a="1"/>
  <c r="E185" i="48" s="1"/>
  <c r="E186" i="48" a="1"/>
  <c r="E186" i="48" s="1"/>
  <c r="E187" i="48" a="1"/>
  <c r="E187" i="48" s="1"/>
  <c r="E188" i="48" a="1"/>
  <c r="E188" i="48" s="1"/>
  <c r="E189" i="48" a="1"/>
  <c r="E189" i="48" s="1"/>
  <c r="E190" i="48" a="1"/>
  <c r="E190" i="48" s="1"/>
  <c r="E191" i="48" a="1"/>
  <c r="E191" i="48" s="1"/>
  <c r="E192" i="48" a="1"/>
  <c r="E192" i="48" s="1"/>
  <c r="E193" i="48" a="1"/>
  <c r="E193" i="48" s="1"/>
  <c r="E194" i="48" a="1"/>
  <c r="E194" i="48" s="1"/>
  <c r="E195" i="48" a="1"/>
  <c r="E195" i="48" s="1"/>
  <c r="E196" i="48" a="1"/>
  <c r="E196" i="48" s="1"/>
  <c r="E197" i="48" a="1"/>
  <c r="E197" i="48" s="1"/>
  <c r="E198" i="48" a="1"/>
  <c r="E198" i="48" s="1"/>
  <c r="E199" i="48" a="1"/>
  <c r="E199" i="48" s="1"/>
  <c r="E200" i="48" a="1"/>
  <c r="E200" i="48" s="1"/>
  <c r="E201" i="48" a="1"/>
  <c r="E201" i="48" s="1"/>
  <c r="E202" i="48" a="1"/>
  <c r="E202" i="48" s="1"/>
  <c r="E203" i="48" a="1"/>
  <c r="E203" i="48" s="1"/>
  <c r="E204" i="48" a="1"/>
  <c r="E204" i="48" s="1"/>
  <c r="E205" i="48" a="1"/>
  <c r="E205" i="48" s="1"/>
  <c r="E206" i="48" a="1"/>
  <c r="E206" i="48" s="1"/>
  <c r="E207" i="48" a="1"/>
  <c r="E207" i="48" s="1"/>
  <c r="E208" i="48" a="1"/>
  <c r="E208" i="48" s="1"/>
  <c r="E209" i="48" a="1"/>
  <c r="E209" i="48" s="1"/>
  <c r="E210" i="48" a="1"/>
  <c r="E210" i="48" s="1"/>
  <c r="E211" i="48" a="1"/>
  <c r="E211" i="48" s="1"/>
  <c r="E212" i="48" a="1"/>
  <c r="E212" i="48" s="1"/>
  <c r="E213" i="48" a="1"/>
  <c r="E213" i="48" s="1"/>
  <c r="E214" i="48" a="1"/>
  <c r="E214" i="48" s="1"/>
  <c r="E215" i="48" a="1"/>
  <c r="E215" i="48" s="1"/>
  <c r="E216" i="48" a="1"/>
  <c r="E216" i="48" s="1"/>
  <c r="E217" i="48" a="1"/>
  <c r="E217" i="48" s="1"/>
  <c r="E218" i="48" a="1"/>
  <c r="E218" i="48" s="1"/>
  <c r="E219" i="48" a="1"/>
  <c r="E219" i="48" s="1"/>
  <c r="E220" i="48" a="1"/>
  <c r="E220" i="48" s="1"/>
  <c r="E221" i="48" a="1"/>
  <c r="E221" i="48" s="1"/>
  <c r="E222" i="48" a="1"/>
  <c r="E222" i="48" s="1"/>
  <c r="E223" i="48" a="1"/>
  <c r="E223" i="48" s="1"/>
  <c r="E224" i="48" a="1"/>
  <c r="E224" i="48" s="1"/>
  <c r="E225" i="48" a="1"/>
  <c r="E225" i="48" s="1"/>
  <c r="E226" i="48" a="1"/>
  <c r="E226" i="48" s="1"/>
  <c r="E227" i="48" a="1"/>
  <c r="E227" i="48" s="1"/>
  <c r="E228" i="48" a="1"/>
  <c r="E228" i="48" s="1"/>
  <c r="E229" i="48" a="1"/>
  <c r="E229" i="48" s="1"/>
  <c r="E230" i="48" a="1"/>
  <c r="E230" i="48" s="1"/>
  <c r="E231" i="48" a="1"/>
  <c r="E231" i="48" s="1"/>
  <c r="E232" i="48" a="1"/>
  <c r="E232" i="48" s="1"/>
  <c r="E233" i="48" a="1"/>
  <c r="E233" i="48" s="1"/>
  <c r="E234" i="48" a="1"/>
  <c r="E234" i="48" s="1"/>
  <c r="E235" i="48" a="1"/>
  <c r="E235" i="48" s="1"/>
  <c r="E236" i="48" a="1"/>
  <c r="E236" i="48" s="1"/>
  <c r="E237" i="48" a="1"/>
  <c r="E237" i="48" s="1"/>
  <c r="E238" i="48" a="1"/>
  <c r="E238" i="48" s="1"/>
  <c r="E239" i="48" a="1"/>
  <c r="E239" i="48" s="1"/>
  <c r="E240" i="48" a="1"/>
  <c r="E240" i="48" s="1"/>
  <c r="E241" i="48" a="1"/>
  <c r="E241" i="48" s="1"/>
  <c r="E242" i="48" a="1"/>
  <c r="E242" i="48" s="1"/>
  <c r="E243" i="48" a="1"/>
  <c r="E243" i="48" s="1"/>
  <c r="E244" i="48" a="1"/>
  <c r="E244" i="48" s="1"/>
  <c r="E245" i="48" a="1"/>
  <c r="E245" i="48" s="1"/>
  <c r="E246" i="48" a="1"/>
  <c r="E246" i="48" s="1"/>
  <c r="E247" i="48" a="1"/>
  <c r="E247" i="48" s="1"/>
  <c r="E248" i="48" a="1"/>
  <c r="E248" i="48" s="1"/>
  <c r="E249" i="48" a="1"/>
  <c r="E249" i="48" s="1"/>
  <c r="E250" i="48" a="1"/>
  <c r="E250" i="48" s="1"/>
  <c r="E251" i="48" a="1"/>
  <c r="E251" i="48" s="1"/>
  <c r="E252" i="48" a="1"/>
  <c r="E252" i="48" s="1"/>
  <c r="E253" i="48" a="1"/>
  <c r="E253" i="48" s="1"/>
  <c r="E254" i="48" a="1"/>
  <c r="E254" i="48" s="1"/>
  <c r="E255" i="48" a="1"/>
  <c r="E255" i="48" s="1"/>
  <c r="E256" i="48" a="1"/>
  <c r="E256" i="48" s="1"/>
  <c r="E257" i="48" a="1"/>
  <c r="E257" i="48" s="1"/>
  <c r="E258" i="48" a="1"/>
  <c r="E258" i="48" s="1"/>
  <c r="E259" i="48" a="1"/>
  <c r="E259" i="48" s="1"/>
  <c r="E260" i="48" a="1"/>
  <c r="E260" i="48" s="1"/>
  <c r="E261" i="48" a="1"/>
  <c r="E261" i="48" s="1"/>
  <c r="E262" i="48" a="1"/>
  <c r="E262" i="48" s="1"/>
  <c r="E263" i="48" a="1"/>
  <c r="E263" i="48" s="1"/>
  <c r="E264" i="48" a="1"/>
  <c r="E264" i="48" s="1"/>
  <c r="E265" i="48" a="1"/>
  <c r="E265" i="48" s="1"/>
  <c r="E266" i="48" a="1"/>
  <c r="E266" i="48" s="1"/>
  <c r="E267" i="48" a="1"/>
  <c r="E267" i="48" s="1"/>
  <c r="E268" i="48" a="1"/>
  <c r="E268" i="48" s="1"/>
  <c r="E269" i="48" a="1"/>
  <c r="E269" i="48" s="1"/>
  <c r="E270" i="48" a="1"/>
  <c r="E270" i="48" s="1"/>
  <c r="E271" i="48" a="1"/>
  <c r="E271" i="48" s="1"/>
  <c r="E272" i="48" a="1"/>
  <c r="E272" i="48" s="1"/>
  <c r="E273" i="48" a="1"/>
  <c r="E273" i="48" s="1"/>
  <c r="E274" i="48" a="1"/>
  <c r="E274" i="48" s="1"/>
  <c r="E275" i="48" a="1"/>
  <c r="E275" i="48" s="1"/>
  <c r="E276" i="48" a="1"/>
  <c r="E276" i="48" s="1"/>
  <c r="E277" i="48" a="1"/>
  <c r="E277" i="48" s="1"/>
  <c r="E278" i="48" a="1"/>
  <c r="E278" i="48" s="1"/>
  <c r="E279" i="48" a="1"/>
  <c r="E279" i="48" s="1"/>
  <c r="E280" i="48" a="1"/>
  <c r="E280" i="48" s="1"/>
  <c r="E281" i="48" a="1"/>
  <c r="E281" i="48" s="1"/>
  <c r="E282" i="48" a="1"/>
  <c r="E282" i="48" s="1"/>
  <c r="E283" i="48" a="1"/>
  <c r="E283" i="48" s="1"/>
  <c r="E284" i="48" a="1"/>
  <c r="E284" i="48" s="1"/>
  <c r="E285" i="48" a="1"/>
  <c r="E285" i="48" s="1"/>
  <c r="E286" i="48" a="1"/>
  <c r="E286" i="48" s="1"/>
  <c r="E287" i="48" a="1"/>
  <c r="E287" i="48" s="1"/>
  <c r="E288" i="48" a="1"/>
  <c r="E288" i="48" s="1"/>
  <c r="E289" i="48" a="1"/>
  <c r="E289" i="48" s="1"/>
  <c r="E290" i="48" a="1"/>
  <c r="E290" i="48" s="1"/>
  <c r="E291" i="48" a="1"/>
  <c r="E291" i="48" s="1"/>
  <c r="E292" i="48" a="1"/>
  <c r="E292" i="48" s="1"/>
  <c r="E293" i="48" a="1"/>
  <c r="E293" i="48" s="1"/>
  <c r="E294" i="48" a="1"/>
  <c r="E294" i="48" s="1"/>
  <c r="E295" i="48" a="1"/>
  <c r="E295" i="48" s="1"/>
  <c r="E296" i="48" a="1"/>
  <c r="E296" i="48" s="1"/>
  <c r="E297" i="48" a="1"/>
  <c r="E297" i="48" s="1"/>
  <c r="E298" i="48" a="1"/>
  <c r="E298" i="48" s="1"/>
  <c r="E299" i="48" a="1"/>
  <c r="E299" i="48" s="1"/>
  <c r="E300" i="48" a="1"/>
  <c r="E300" i="48" s="1"/>
  <c r="E301" i="48" a="1"/>
  <c r="E301" i="48" s="1"/>
  <c r="E302" i="48" a="1"/>
  <c r="E302" i="48" s="1"/>
  <c r="E303" i="48" a="1"/>
  <c r="E303" i="48" s="1"/>
  <c r="E304" i="48" a="1"/>
  <c r="E304" i="48" s="1"/>
  <c r="E305" i="48" a="1"/>
  <c r="E305" i="48" s="1"/>
  <c r="E306" i="48" a="1"/>
  <c r="E306" i="48" s="1"/>
  <c r="E307" i="48" a="1"/>
  <c r="E307" i="48" s="1"/>
  <c r="E308" i="48" a="1"/>
  <c r="E308" i="48" s="1"/>
  <c r="E309" i="48" a="1"/>
  <c r="E309" i="48" s="1"/>
  <c r="E310" i="48" a="1"/>
  <c r="E310" i="48" s="1"/>
  <c r="E311" i="48" a="1"/>
  <c r="E311" i="48" s="1"/>
  <c r="E312" i="48" a="1"/>
  <c r="E312" i="48" s="1"/>
  <c r="E313" i="48" a="1"/>
  <c r="E313" i="48" s="1"/>
  <c r="E314" i="48" a="1"/>
  <c r="E314" i="48" s="1"/>
  <c r="E315" i="48" a="1"/>
  <c r="E315" i="48" s="1"/>
  <c r="E316" i="48" a="1"/>
  <c r="E316" i="48" s="1"/>
  <c r="E317" i="48" a="1"/>
  <c r="E317" i="48" s="1"/>
  <c r="E318" i="48" a="1"/>
  <c r="E318" i="48" s="1"/>
  <c r="E319" i="48" a="1"/>
  <c r="E319" i="48" s="1"/>
  <c r="E320" i="48" a="1"/>
  <c r="E320" i="48" s="1"/>
  <c r="E321" i="48" a="1"/>
  <c r="E321" i="48" s="1"/>
  <c r="E322" i="48" a="1"/>
  <c r="E322" i="48" s="1"/>
  <c r="E323" i="48" a="1"/>
  <c r="E323" i="48" s="1"/>
  <c r="E324" i="48" a="1"/>
  <c r="E324" i="48" s="1"/>
  <c r="E325" i="48" a="1"/>
  <c r="E325" i="48" s="1"/>
  <c r="E326" i="48" a="1"/>
  <c r="E326" i="48" s="1"/>
  <c r="E327" i="48" a="1"/>
  <c r="E327" i="48" s="1"/>
  <c r="E328" i="48" a="1"/>
  <c r="E328" i="48" s="1"/>
  <c r="E329" i="48" a="1"/>
  <c r="E329" i="48" s="1"/>
  <c r="E330" i="48" a="1"/>
  <c r="E330" i="48" s="1"/>
  <c r="E331" i="48" a="1"/>
  <c r="E331" i="48" s="1"/>
  <c r="E332" i="48" a="1"/>
  <c r="E332" i="48" s="1"/>
  <c r="E333" i="48" a="1"/>
  <c r="E333" i="48" s="1"/>
  <c r="E334" i="48" a="1"/>
  <c r="E334" i="48" s="1"/>
  <c r="E335" i="48" a="1"/>
  <c r="E335" i="48" s="1"/>
  <c r="E336" i="48" a="1"/>
  <c r="E336" i="48" s="1"/>
  <c r="E337" i="48" a="1"/>
  <c r="E337" i="48" s="1"/>
  <c r="E338" i="48" a="1"/>
  <c r="E338" i="48" s="1"/>
  <c r="E339" i="48" a="1"/>
  <c r="E339" i="48" s="1"/>
  <c r="E340" i="48" a="1"/>
  <c r="E340" i="48" s="1"/>
  <c r="E341" i="48" a="1"/>
  <c r="E341" i="48" s="1"/>
  <c r="E342" i="48" a="1"/>
  <c r="E342" i="48" s="1"/>
  <c r="E343" i="48" a="1"/>
  <c r="E343" i="48" s="1"/>
  <c r="E344" i="48" a="1"/>
  <c r="E344" i="48" s="1"/>
  <c r="E345" i="48" a="1"/>
  <c r="E345" i="48" s="1"/>
  <c r="E346" i="48" a="1"/>
  <c r="E346" i="48" s="1"/>
  <c r="E347" i="48" a="1"/>
  <c r="E347" i="48" s="1"/>
  <c r="E348" i="48" a="1"/>
  <c r="E348" i="48" s="1"/>
  <c r="E349" i="48" a="1"/>
  <c r="E349" i="48" s="1"/>
  <c r="E350" i="48" a="1"/>
  <c r="E350" i="48" s="1"/>
  <c r="E351" i="48" a="1"/>
  <c r="E351" i="48" s="1"/>
  <c r="E352" i="48" a="1"/>
  <c r="E352" i="48" s="1"/>
  <c r="E353" i="48" a="1"/>
  <c r="E353" i="48" s="1"/>
  <c r="E354" i="48" a="1"/>
  <c r="E354" i="48" s="1"/>
  <c r="E355" i="48" a="1"/>
  <c r="E355" i="48" s="1"/>
  <c r="E356" i="48" a="1"/>
  <c r="E356" i="48" s="1"/>
  <c r="E357" i="48" a="1"/>
  <c r="E357" i="48" s="1"/>
  <c r="E358" i="48" a="1"/>
  <c r="E358" i="48" s="1"/>
  <c r="E359" i="48" a="1"/>
  <c r="E359" i="48" s="1"/>
  <c r="E360" i="48" a="1"/>
  <c r="E360" i="48" s="1"/>
  <c r="E361" i="48" a="1"/>
  <c r="E361" i="48" s="1"/>
  <c r="E362" i="48" a="1"/>
  <c r="E362" i="48" s="1"/>
  <c r="E363" i="48" a="1"/>
  <c r="E363" i="48" s="1"/>
  <c r="E364" i="48" a="1"/>
  <c r="E364" i="48" s="1"/>
  <c r="E365" i="48" a="1"/>
  <c r="E365" i="48" s="1"/>
  <c r="E366" i="48" a="1"/>
  <c r="E366" i="48" s="1"/>
  <c r="E367" i="48" a="1"/>
  <c r="E367" i="48" s="1"/>
  <c r="E368" i="48" a="1"/>
  <c r="E368" i="48" s="1"/>
  <c r="E369" i="48" a="1"/>
  <c r="E369" i="48" s="1"/>
  <c r="E370" i="48" a="1"/>
  <c r="E370" i="48" s="1"/>
  <c r="E371" i="48" a="1"/>
  <c r="E371" i="48" s="1"/>
  <c r="E372" i="48" a="1"/>
  <c r="E372" i="48" s="1"/>
  <c r="E373" i="48" a="1"/>
  <c r="E373" i="48" s="1"/>
  <c r="E374" i="48" a="1"/>
  <c r="E374" i="48" s="1"/>
  <c r="E375" i="48" a="1"/>
  <c r="E375" i="48" s="1"/>
  <c r="E376" i="48" a="1"/>
  <c r="E376" i="48" s="1"/>
  <c r="E377" i="48" a="1"/>
  <c r="E377" i="48" s="1"/>
  <c r="E378" i="48" a="1"/>
  <c r="E378" i="48" s="1"/>
  <c r="E379" i="48" a="1"/>
  <c r="E379" i="48" s="1"/>
  <c r="E380" i="48" a="1"/>
  <c r="E380" i="48" s="1"/>
  <c r="E381" i="48" a="1"/>
  <c r="E381" i="48" s="1"/>
  <c r="E382" i="48" a="1"/>
  <c r="E382" i="48" s="1"/>
  <c r="E383" i="48" a="1"/>
  <c r="E383" i="48" s="1"/>
  <c r="E384" i="48" a="1"/>
  <c r="E384" i="48" s="1"/>
  <c r="E385" i="48" a="1"/>
  <c r="E385" i="48" s="1"/>
  <c r="E386" i="48" a="1"/>
  <c r="E386" i="48" s="1"/>
  <c r="E387" i="48" a="1"/>
  <c r="E387" i="48" s="1"/>
  <c r="E388" i="48" a="1"/>
  <c r="E388" i="48" s="1"/>
  <c r="E389" i="48" a="1"/>
  <c r="E389" i="48" s="1"/>
  <c r="E390" i="48" a="1"/>
  <c r="E390" i="48" s="1"/>
  <c r="E391" i="48" a="1"/>
  <c r="E391" i="48" s="1"/>
  <c r="E392" i="48" a="1"/>
  <c r="E392" i="48" s="1"/>
  <c r="E393" i="48" a="1"/>
  <c r="E393" i="48" s="1"/>
  <c r="E394" i="48" a="1"/>
  <c r="E394" i="48" s="1"/>
  <c r="E395" i="48" a="1"/>
  <c r="E395" i="48" s="1"/>
  <c r="E396" i="48" a="1"/>
  <c r="E396" i="48" s="1"/>
  <c r="E397" i="48" a="1"/>
  <c r="E397" i="48" s="1"/>
  <c r="E398" i="48" a="1"/>
  <c r="E398" i="48" s="1"/>
  <c r="E399" i="48" a="1"/>
  <c r="E399" i="48" s="1"/>
  <c r="E400" i="48" a="1"/>
  <c r="E400" i="48" s="1"/>
  <c r="E401" i="48" a="1"/>
  <c r="E401" i="48" s="1"/>
  <c r="E402" i="48" a="1"/>
  <c r="E402" i="48" s="1"/>
  <c r="E403" i="48" a="1"/>
  <c r="E403" i="48" s="1"/>
  <c r="E404" i="48" a="1"/>
  <c r="E404" i="48" s="1"/>
  <c r="E405" i="48" a="1"/>
  <c r="E405" i="48" s="1"/>
  <c r="E406" i="48" a="1"/>
  <c r="E406" i="48" s="1"/>
  <c r="E407" i="48" a="1"/>
  <c r="E407" i="48" s="1"/>
  <c r="E408" i="48" a="1"/>
  <c r="E408" i="48" s="1"/>
  <c r="E409" i="48" a="1"/>
  <c r="E409" i="48" s="1"/>
  <c r="E410" i="48" a="1"/>
  <c r="E410" i="48" s="1"/>
  <c r="E411" i="48" a="1"/>
  <c r="E411" i="48" s="1"/>
  <c r="E412" i="48" a="1"/>
  <c r="E412" i="48" s="1"/>
  <c r="E413" i="48" a="1"/>
  <c r="E413" i="48" s="1"/>
  <c r="E414" i="48" a="1"/>
  <c r="E414" i="48" s="1"/>
  <c r="E415" i="48" a="1"/>
  <c r="E415" i="48" s="1"/>
  <c r="E416" i="48" a="1"/>
  <c r="E416" i="48" s="1"/>
  <c r="E417" i="48" a="1"/>
  <c r="E417" i="48" s="1"/>
  <c r="E418" i="48" a="1"/>
  <c r="E418" i="48" s="1"/>
  <c r="E419" i="48" a="1"/>
  <c r="E419" i="48" s="1"/>
  <c r="E420" i="48" a="1"/>
  <c r="E420" i="48" s="1"/>
  <c r="E421" i="48" a="1"/>
  <c r="E421" i="48" s="1"/>
  <c r="E422" i="48" a="1"/>
  <c r="E422" i="48" s="1"/>
  <c r="E423" i="48" a="1"/>
  <c r="E423" i="48" s="1"/>
  <c r="E424" i="48" a="1"/>
  <c r="E424" i="48" s="1"/>
  <c r="E425" i="48" a="1"/>
  <c r="E425" i="48" s="1"/>
  <c r="E426" i="48" a="1"/>
  <c r="E426" i="48" s="1"/>
  <c r="E427" i="48" a="1"/>
  <c r="E427" i="48" s="1"/>
  <c r="E428" i="48" a="1"/>
  <c r="E428" i="48" s="1"/>
  <c r="E429" i="48" a="1"/>
  <c r="E429" i="48" s="1"/>
  <c r="E430" i="48" a="1"/>
  <c r="E430" i="48" s="1"/>
  <c r="E431" i="48" a="1"/>
  <c r="E431" i="48" s="1"/>
  <c r="E432" i="48" a="1"/>
  <c r="E432" i="48" s="1"/>
  <c r="E433" i="48" a="1"/>
  <c r="E433" i="48" s="1"/>
  <c r="E434" i="48" a="1"/>
  <c r="E434" i="48" s="1"/>
  <c r="E435" i="48" a="1"/>
  <c r="E435" i="48" s="1"/>
  <c r="E436" i="48" a="1"/>
  <c r="E436" i="48" s="1"/>
  <c r="E437" i="48" a="1"/>
  <c r="E437" i="48" s="1"/>
  <c r="E438" i="48" a="1"/>
  <c r="E438" i="48" s="1"/>
  <c r="E439" i="48" a="1"/>
  <c r="E439" i="48" s="1"/>
  <c r="E440" i="48" a="1"/>
  <c r="E440" i="48" s="1"/>
  <c r="E441" i="48" a="1"/>
  <c r="E441" i="48" s="1"/>
  <c r="E442" i="48" a="1"/>
  <c r="E442" i="48" s="1"/>
  <c r="E443" i="48" a="1"/>
  <c r="E443" i="48" s="1"/>
  <c r="E444" i="48" a="1"/>
  <c r="E444" i="48" s="1"/>
  <c r="E445" i="48" a="1"/>
  <c r="E445" i="48" s="1"/>
  <c r="E446" i="48" a="1"/>
  <c r="E446" i="48" s="1"/>
  <c r="E447" i="48" a="1"/>
  <c r="E447" i="48" s="1"/>
  <c r="E448" i="48" a="1"/>
  <c r="E448" i="48" s="1"/>
  <c r="E449" i="48" a="1"/>
  <c r="E449" i="48" s="1"/>
  <c r="E450" i="48" a="1"/>
  <c r="E450" i="48" s="1"/>
  <c r="E451" i="48" a="1"/>
  <c r="E451" i="48" s="1"/>
  <c r="E452" i="48" a="1"/>
  <c r="E452" i="48" s="1"/>
  <c r="E453" i="48" a="1"/>
  <c r="E453" i="48" s="1"/>
  <c r="E454" i="48" a="1"/>
  <c r="E454" i="48" s="1"/>
  <c r="E455" i="48" a="1"/>
  <c r="E455" i="48" s="1"/>
  <c r="E456" i="48" a="1"/>
  <c r="E456" i="48" s="1"/>
  <c r="E457" i="48" a="1"/>
  <c r="E457" i="48" s="1"/>
  <c r="E458" i="48" a="1"/>
  <c r="E458" i="48" s="1"/>
  <c r="E459" i="48" a="1"/>
  <c r="E459" i="48" s="1"/>
  <c r="E460" i="48" a="1"/>
  <c r="E460" i="48" s="1"/>
  <c r="E461" i="48" a="1"/>
  <c r="E461" i="48" s="1"/>
  <c r="E462" i="48" a="1"/>
  <c r="E462" i="48" s="1"/>
  <c r="E463" i="48" a="1"/>
  <c r="E463" i="48" s="1"/>
  <c r="E464" i="48" a="1"/>
  <c r="E464" i="48" s="1"/>
  <c r="E465" i="48" a="1"/>
  <c r="E465" i="48" s="1"/>
  <c r="E466" i="48" a="1"/>
  <c r="E466" i="48" s="1"/>
  <c r="E467" i="48" a="1"/>
  <c r="E467" i="48" s="1"/>
  <c r="E468" i="48" a="1"/>
  <c r="E468" i="48" s="1"/>
  <c r="E469" i="48" a="1"/>
  <c r="E469" i="48" s="1"/>
  <c r="E470" i="48" a="1"/>
  <c r="E470" i="48" s="1"/>
  <c r="E471" i="48" a="1"/>
  <c r="E471" i="48" s="1"/>
  <c r="E472" i="48" a="1"/>
  <c r="E472" i="48" s="1"/>
  <c r="E473" i="48" a="1"/>
  <c r="E473" i="48" s="1"/>
  <c r="E474" i="48" a="1"/>
  <c r="E474" i="48" s="1"/>
  <c r="E475" i="48" a="1"/>
  <c r="E475" i="48" s="1"/>
  <c r="E476" i="48" a="1"/>
  <c r="E476" i="48" s="1"/>
  <c r="E477" i="48" a="1"/>
  <c r="E477" i="48" s="1"/>
  <c r="E478" i="48" a="1"/>
  <c r="E478" i="48" s="1"/>
  <c r="E479" i="48" a="1"/>
  <c r="E479" i="48" s="1"/>
  <c r="E480" i="48" a="1"/>
  <c r="E480" i="48" s="1"/>
  <c r="E481" i="48" a="1"/>
  <c r="E481" i="48" s="1"/>
  <c r="E482" i="48" a="1"/>
  <c r="E482" i="48" s="1"/>
  <c r="E483" i="48" a="1"/>
  <c r="E483" i="48" s="1"/>
  <c r="E484" i="48" a="1"/>
  <c r="E484" i="48" s="1"/>
  <c r="E485" i="48" a="1"/>
  <c r="E485" i="48" s="1"/>
  <c r="E486" i="48" a="1"/>
  <c r="E486" i="48" s="1"/>
  <c r="E487" i="48" a="1"/>
  <c r="E487" i="48" s="1"/>
  <c r="E488" i="48" a="1"/>
  <c r="E488" i="48" s="1"/>
  <c r="E489" i="48" a="1"/>
  <c r="E489" i="48" s="1"/>
  <c r="E490" i="48" a="1"/>
  <c r="E490" i="48" s="1"/>
  <c r="E491" i="48" a="1"/>
  <c r="E491" i="48" s="1"/>
  <c r="E492" i="48" a="1"/>
  <c r="E492" i="48" s="1"/>
  <c r="E493" i="48" a="1"/>
  <c r="E493" i="48" s="1"/>
  <c r="E494" i="48" a="1"/>
  <c r="E494" i="48" s="1"/>
  <c r="E495" i="48" a="1"/>
  <c r="E495" i="48" s="1"/>
  <c r="E496" i="48" a="1"/>
  <c r="E496" i="48" s="1"/>
  <c r="E497" i="48" a="1"/>
  <c r="E497" i="48" s="1"/>
  <c r="E498" i="48" a="1"/>
  <c r="E498" i="48" s="1"/>
  <c r="E499" i="48" a="1"/>
  <c r="E499" i="48" s="1"/>
  <c r="E500" i="48" a="1"/>
  <c r="E500" i="48" s="1"/>
  <c r="E501" i="48" a="1"/>
  <c r="E501" i="48" s="1"/>
  <c r="E502" i="48" a="1"/>
  <c r="E502" i="48" s="1"/>
  <c r="E503" i="48" a="1"/>
  <c r="E503" i="48" s="1"/>
  <c r="E504" i="48" a="1"/>
  <c r="E504" i="48" s="1"/>
  <c r="E505" i="48" a="1"/>
  <c r="E505" i="48" s="1"/>
  <c r="E506" i="48" a="1"/>
  <c r="E506" i="48" s="1"/>
  <c r="E507" i="48" a="1"/>
  <c r="E507" i="48" s="1"/>
  <c r="E508" i="48" a="1"/>
  <c r="E508" i="48" s="1"/>
  <c r="E509" i="48" a="1"/>
  <c r="E509" i="48" s="1"/>
  <c r="E510" i="48" a="1"/>
  <c r="E510" i="48" s="1"/>
  <c r="E511" i="48" a="1"/>
  <c r="E511" i="48" s="1"/>
  <c r="E512" i="48" a="1"/>
  <c r="E512" i="48" s="1"/>
  <c r="E513" i="48" a="1"/>
  <c r="E513" i="48" s="1"/>
  <c r="E514" i="48" a="1"/>
  <c r="E514" i="48" s="1"/>
  <c r="E515" i="48" a="1"/>
  <c r="E515" i="48" s="1"/>
  <c r="E516" i="48" a="1"/>
  <c r="E516" i="48" s="1"/>
  <c r="E517" i="48" a="1"/>
  <c r="E517" i="48" s="1"/>
  <c r="E518" i="48" a="1"/>
  <c r="E518" i="48" s="1"/>
  <c r="E519" i="48" a="1"/>
  <c r="E519" i="48" s="1"/>
  <c r="E520" i="48" a="1"/>
  <c r="E520" i="48" s="1"/>
  <c r="E521" i="48" a="1"/>
  <c r="E521" i="48" s="1"/>
  <c r="E522" i="48" a="1"/>
  <c r="E522" i="48" s="1"/>
  <c r="E523" i="48" a="1"/>
  <c r="E523" i="48" s="1"/>
  <c r="E524" i="48" a="1"/>
  <c r="E524" i="48" s="1"/>
  <c r="E525" i="48" a="1"/>
  <c r="E525" i="48" s="1"/>
  <c r="E526" i="48" a="1"/>
  <c r="E526" i="48" s="1"/>
  <c r="E527" i="48" a="1"/>
  <c r="E527" i="48" s="1"/>
  <c r="E528" i="48" a="1"/>
  <c r="E528" i="48" s="1"/>
  <c r="E529" i="48" a="1"/>
  <c r="E529" i="48" s="1"/>
  <c r="E530" i="48" a="1"/>
  <c r="E530" i="48" s="1"/>
  <c r="E531" i="48" a="1"/>
  <c r="E531" i="48" s="1"/>
  <c r="E532" i="48" a="1"/>
  <c r="E532" i="48" s="1"/>
  <c r="E533" i="48" a="1"/>
  <c r="E533" i="48" s="1"/>
  <c r="E534" i="48" a="1"/>
  <c r="E534" i="48" s="1"/>
  <c r="E535" i="48" a="1"/>
  <c r="E535" i="48" s="1"/>
  <c r="E536" i="48" a="1"/>
  <c r="E536" i="48" s="1"/>
  <c r="E537" i="48" a="1"/>
  <c r="E537" i="48" s="1"/>
  <c r="E538" i="48" a="1"/>
  <c r="E538" i="48" s="1"/>
  <c r="E539" i="48" a="1"/>
  <c r="E539" i="48" s="1"/>
  <c r="E540" i="48" a="1"/>
  <c r="E540" i="48" s="1"/>
  <c r="E541" i="48" a="1"/>
  <c r="E541" i="48" s="1"/>
  <c r="E542" i="48" a="1"/>
  <c r="E542" i="48" s="1"/>
  <c r="E543" i="48" a="1"/>
  <c r="E543" i="48" s="1"/>
  <c r="E544" i="48" a="1"/>
  <c r="E544" i="48" s="1"/>
  <c r="E545" i="48" a="1"/>
  <c r="E545" i="48" s="1"/>
  <c r="E546" i="48" a="1"/>
  <c r="E546" i="48" s="1"/>
  <c r="E547" i="48" a="1"/>
  <c r="E547" i="48" s="1"/>
  <c r="E548" i="48" a="1"/>
  <c r="E548" i="48" s="1"/>
  <c r="E549" i="48" a="1"/>
  <c r="E549" i="48" s="1"/>
  <c r="E550" i="48" a="1"/>
  <c r="E550" i="48" s="1"/>
  <c r="E551" i="48" a="1"/>
  <c r="E551" i="48" s="1"/>
  <c r="E552" i="48" a="1"/>
  <c r="E552" i="48" s="1"/>
  <c r="E553" i="48" a="1"/>
  <c r="E553" i="48" s="1"/>
  <c r="E554" i="48" a="1"/>
  <c r="E554" i="48" s="1"/>
  <c r="E555" i="48" a="1"/>
  <c r="E555" i="48" s="1"/>
  <c r="E556" i="48" a="1"/>
  <c r="E556" i="48" s="1"/>
  <c r="E557" i="48" a="1"/>
  <c r="E557" i="48" s="1"/>
  <c r="E558" i="48" a="1"/>
  <c r="E558" i="48" s="1"/>
  <c r="E559" i="48" a="1"/>
  <c r="E559" i="48" s="1"/>
  <c r="E560" i="48" a="1"/>
  <c r="E560" i="48" s="1"/>
  <c r="E561" i="48" a="1"/>
  <c r="E561" i="48" s="1"/>
  <c r="E562" i="48" a="1"/>
  <c r="E562" i="48" s="1"/>
  <c r="E563" i="48" a="1"/>
  <c r="E563" i="48" s="1"/>
  <c r="E564" i="48" a="1"/>
  <c r="E564" i="48" s="1"/>
  <c r="E565" i="48" a="1"/>
  <c r="E565" i="48" s="1"/>
  <c r="E566" i="48" a="1"/>
  <c r="E566" i="48" s="1"/>
  <c r="E567" i="48" a="1"/>
  <c r="E567" i="48" s="1"/>
  <c r="E568" i="48" a="1"/>
  <c r="E568" i="48" s="1"/>
  <c r="E569" i="48" a="1"/>
  <c r="E569" i="48" s="1"/>
  <c r="E570" i="48" a="1"/>
  <c r="E570" i="48" s="1"/>
  <c r="E571" i="48" a="1"/>
  <c r="E571" i="48" s="1"/>
  <c r="E572" i="48" a="1"/>
  <c r="E572" i="48" s="1"/>
  <c r="E573" i="48" a="1"/>
  <c r="E573" i="48" s="1"/>
  <c r="E574" i="48" a="1"/>
  <c r="E574" i="48" s="1"/>
  <c r="E575" i="48" a="1"/>
  <c r="E575" i="48" s="1"/>
  <c r="E576" i="48" a="1"/>
  <c r="E576" i="48" s="1"/>
  <c r="E577" i="48" a="1"/>
  <c r="E577" i="48" s="1"/>
  <c r="E578" i="48" a="1"/>
  <c r="E578" i="48" s="1"/>
  <c r="E579" i="48" a="1"/>
  <c r="E579" i="48" s="1"/>
  <c r="E580" i="48" a="1"/>
  <c r="E580" i="48" s="1"/>
  <c r="E581" i="48" a="1"/>
  <c r="E581" i="48" s="1"/>
  <c r="E582" i="48" a="1"/>
  <c r="E582" i="48" s="1"/>
  <c r="E583" i="48" a="1"/>
  <c r="E583" i="48" s="1"/>
  <c r="E584" i="48" a="1"/>
  <c r="E584" i="48" s="1"/>
  <c r="E585" i="48" a="1"/>
  <c r="E585" i="48" s="1"/>
  <c r="E586" i="48" a="1"/>
  <c r="E586" i="48" s="1"/>
  <c r="E587" i="48" a="1"/>
  <c r="E587" i="48" s="1"/>
  <c r="E588" i="48" a="1"/>
  <c r="E588" i="48" s="1"/>
  <c r="E589" i="48" a="1"/>
  <c r="E589" i="48" s="1"/>
  <c r="E590" i="48" a="1"/>
  <c r="E590" i="48" s="1"/>
  <c r="E591" i="48" a="1"/>
  <c r="E591" i="48" s="1"/>
  <c r="E592" i="48" a="1"/>
  <c r="E592" i="48" s="1"/>
  <c r="E593" i="48" a="1"/>
  <c r="E593" i="48" s="1"/>
  <c r="E594" i="48" a="1"/>
  <c r="E594" i="48" s="1"/>
  <c r="E595" i="48" a="1"/>
  <c r="E595" i="48" s="1"/>
  <c r="E596" i="48" a="1"/>
  <c r="E596" i="48" s="1"/>
  <c r="E597" i="48" a="1"/>
  <c r="E597" i="48" s="1"/>
  <c r="E598" i="48" a="1"/>
  <c r="E598" i="48" s="1"/>
  <c r="E599" i="48" a="1"/>
  <c r="E599" i="48" s="1"/>
  <c r="E600" i="48" a="1"/>
  <c r="E600" i="48" s="1"/>
  <c r="E601" i="48" a="1"/>
  <c r="E601" i="48" s="1"/>
  <c r="E602" i="48" a="1"/>
  <c r="E602" i="48" s="1"/>
  <c r="E603" i="48" a="1"/>
  <c r="E603" i="48" s="1"/>
  <c r="E604" i="48" a="1"/>
  <c r="E604" i="48" s="1"/>
  <c r="E605" i="48" a="1"/>
  <c r="E605" i="48" s="1"/>
  <c r="E606" i="48" a="1"/>
  <c r="E606" i="48" s="1"/>
  <c r="E607" i="48" a="1"/>
  <c r="E607" i="48" s="1"/>
  <c r="E608" i="48" a="1"/>
  <c r="E608" i="48" s="1"/>
  <c r="E609" i="48" a="1"/>
  <c r="E609" i="48" s="1"/>
  <c r="E610" i="48" a="1"/>
  <c r="E610" i="48" s="1"/>
  <c r="E611" i="48" a="1"/>
  <c r="E611" i="48" s="1"/>
  <c r="E612" i="48" a="1"/>
  <c r="E612" i="48" s="1"/>
  <c r="E613" i="48" a="1"/>
  <c r="E613" i="48" s="1"/>
  <c r="E614" i="48" a="1"/>
  <c r="E614" i="48" s="1"/>
  <c r="E615" i="48" a="1"/>
  <c r="E615" i="48" s="1"/>
  <c r="E616" i="48" a="1"/>
  <c r="E616" i="48" s="1"/>
  <c r="E617" i="48" a="1"/>
  <c r="E617" i="48" s="1"/>
  <c r="E618" i="48" a="1"/>
  <c r="E618" i="48" s="1"/>
  <c r="E619" i="48" a="1"/>
  <c r="E619" i="48" s="1"/>
  <c r="E620" i="48" a="1"/>
  <c r="E620" i="48" s="1"/>
  <c r="E621" i="48" a="1"/>
  <c r="E621" i="48" s="1"/>
  <c r="E622" i="48" a="1"/>
  <c r="E622" i="48" s="1"/>
  <c r="E623" i="48" a="1"/>
  <c r="E623" i="48" s="1"/>
  <c r="E624" i="48" a="1"/>
  <c r="E624" i="48" s="1"/>
  <c r="E625" i="48" a="1"/>
  <c r="E625" i="48" s="1"/>
  <c r="E626" i="48" a="1"/>
  <c r="E626" i="48" s="1"/>
  <c r="E627" i="48" a="1"/>
  <c r="E627" i="48" s="1"/>
  <c r="E628" i="48" a="1"/>
  <c r="E628" i="48" s="1"/>
  <c r="E629" i="48" a="1"/>
  <c r="E629" i="48" s="1"/>
  <c r="E630" i="48" a="1"/>
  <c r="E630" i="48" s="1"/>
  <c r="E631" i="48" a="1"/>
  <c r="E631" i="48" s="1"/>
  <c r="E632" i="48" a="1"/>
  <c r="E632" i="48" s="1"/>
  <c r="E633" i="48" a="1"/>
  <c r="E633" i="48" s="1"/>
  <c r="E634" i="48" a="1"/>
  <c r="E634" i="48" s="1"/>
  <c r="E635" i="48" a="1"/>
  <c r="E635" i="48" s="1"/>
  <c r="E636" i="48" a="1"/>
  <c r="E636" i="48" s="1"/>
  <c r="E637" i="48" a="1"/>
  <c r="E637" i="48" s="1"/>
  <c r="E638" i="48" a="1"/>
  <c r="E638" i="48" s="1"/>
  <c r="E639" i="48" a="1"/>
  <c r="E639" i="48" s="1"/>
  <c r="E640" i="48" a="1"/>
  <c r="E640" i="48" s="1"/>
  <c r="E641" i="48" a="1"/>
  <c r="E641" i="48" s="1"/>
  <c r="E642" i="48" a="1"/>
  <c r="E642" i="48" s="1"/>
  <c r="E643" i="48" a="1"/>
  <c r="E643" i="48" s="1"/>
  <c r="E644" i="48" a="1"/>
  <c r="E644" i="48" s="1"/>
  <c r="E645" i="48" a="1"/>
  <c r="E645" i="48" s="1"/>
  <c r="E646" i="48" a="1"/>
  <c r="E646" i="48" s="1"/>
  <c r="E647" i="48" a="1"/>
  <c r="E647" i="48" s="1"/>
  <c r="E648" i="48" a="1"/>
  <c r="E648" i="48" s="1"/>
  <c r="E649" i="48" a="1"/>
  <c r="E649" i="48" s="1"/>
  <c r="E650" i="48" a="1"/>
  <c r="E650" i="48" s="1"/>
  <c r="E651" i="48" a="1"/>
  <c r="E651" i="48" s="1"/>
  <c r="E652" i="48" a="1"/>
  <c r="E652" i="48" s="1"/>
  <c r="E653" i="48" a="1"/>
  <c r="E653" i="48" s="1"/>
  <c r="E654" i="48" a="1"/>
  <c r="E654" i="48" s="1"/>
  <c r="E655" i="48" a="1"/>
  <c r="E655" i="48" s="1"/>
  <c r="E656" i="48" a="1"/>
  <c r="E656" i="48" s="1"/>
  <c r="E657" i="48" a="1"/>
  <c r="E657" i="48" s="1"/>
  <c r="E658" i="48" a="1"/>
  <c r="E658" i="48" s="1"/>
  <c r="E659" i="48" a="1"/>
  <c r="E659" i="48" s="1"/>
  <c r="E660" i="48" a="1"/>
  <c r="E660" i="48" s="1"/>
  <c r="E661" i="48" a="1"/>
  <c r="E661" i="48" s="1"/>
  <c r="E662" i="48" a="1"/>
  <c r="E662" i="48" s="1"/>
  <c r="E663" i="48" a="1"/>
  <c r="E663" i="48" s="1"/>
  <c r="E664" i="48" a="1"/>
  <c r="E664" i="48" s="1"/>
  <c r="E665" i="48" a="1"/>
  <c r="E665" i="48" s="1"/>
  <c r="E666" i="48" a="1"/>
  <c r="E666" i="48" s="1"/>
  <c r="E667" i="48" a="1"/>
  <c r="E667" i="48" s="1"/>
  <c r="E668" i="48" a="1"/>
  <c r="E668" i="48" s="1"/>
  <c r="E669" i="48" a="1"/>
  <c r="E669" i="48" s="1"/>
  <c r="E670" i="48" a="1"/>
  <c r="E670" i="48" s="1"/>
  <c r="E671" i="48" a="1"/>
  <c r="E671" i="48" s="1"/>
  <c r="E672" i="48" a="1"/>
  <c r="E672" i="48" s="1"/>
  <c r="E673" i="48" a="1"/>
  <c r="E673" i="48" s="1"/>
  <c r="E674" i="48" a="1"/>
  <c r="E674" i="48" s="1"/>
  <c r="E675" i="48" a="1"/>
  <c r="E675" i="48" s="1"/>
  <c r="E676" i="48" a="1"/>
  <c r="E676" i="48" s="1"/>
  <c r="E677" i="48" a="1"/>
  <c r="E677" i="48" s="1"/>
  <c r="E678" i="48" a="1"/>
  <c r="E678" i="48" s="1"/>
  <c r="E679" i="48" a="1"/>
  <c r="E679" i="48" s="1"/>
  <c r="E680" i="48" a="1"/>
  <c r="E680" i="48" s="1"/>
  <c r="E681" i="48" a="1"/>
  <c r="E681" i="48" s="1"/>
  <c r="E682" i="48" a="1"/>
  <c r="E682" i="48" s="1"/>
  <c r="E683" i="48" a="1"/>
  <c r="E683" i="48" s="1"/>
  <c r="E684" i="48" a="1"/>
  <c r="E684" i="48" s="1"/>
  <c r="E685" i="48" a="1"/>
  <c r="E685" i="48" s="1"/>
  <c r="E686" i="48" a="1"/>
  <c r="E686" i="48" s="1"/>
  <c r="E687" i="48" a="1"/>
  <c r="E687" i="48" s="1"/>
  <c r="E688" i="48" a="1"/>
  <c r="E688" i="48" s="1"/>
  <c r="E689" i="48" a="1"/>
  <c r="E689" i="48" s="1"/>
  <c r="E690" i="48" a="1"/>
  <c r="E690" i="48" s="1"/>
  <c r="E691" i="48" a="1"/>
  <c r="E691" i="48" s="1"/>
  <c r="E692" i="48" a="1"/>
  <c r="E692" i="48" s="1"/>
  <c r="E693" i="48" a="1"/>
  <c r="E693" i="48" s="1"/>
  <c r="E694" i="48" a="1"/>
  <c r="E694" i="48" s="1"/>
  <c r="E695" i="48" a="1"/>
  <c r="E695" i="48" s="1"/>
  <c r="E696" i="48" a="1"/>
  <c r="E696" i="48" s="1"/>
  <c r="E697" i="48" a="1"/>
  <c r="E697" i="48" s="1"/>
  <c r="E698" i="48" a="1"/>
  <c r="E698" i="48" s="1"/>
  <c r="E699" i="48" a="1"/>
  <c r="E699" i="48" s="1"/>
  <c r="E700" i="48" a="1"/>
  <c r="E700" i="48" s="1"/>
  <c r="E701" i="48" a="1"/>
  <c r="E701" i="48" s="1"/>
  <c r="E702" i="48" a="1"/>
  <c r="E702" i="48" s="1"/>
  <c r="E703" i="48" a="1"/>
  <c r="E703" i="48" s="1"/>
  <c r="E704" i="48" a="1"/>
  <c r="E704" i="48" s="1"/>
  <c r="E705" i="48" a="1"/>
  <c r="E705" i="48" s="1"/>
  <c r="E706" i="48" a="1"/>
  <c r="E706" i="48" s="1"/>
  <c r="E707" i="48" a="1"/>
  <c r="E707" i="48" s="1"/>
  <c r="E708" i="48" a="1"/>
  <c r="E708" i="48" s="1"/>
  <c r="E709" i="48" a="1"/>
  <c r="E709" i="48" s="1"/>
  <c r="E710" i="48" a="1"/>
  <c r="E710" i="48" s="1"/>
  <c r="E711" i="48" a="1"/>
  <c r="E711" i="48" s="1"/>
  <c r="E712" i="48" a="1"/>
  <c r="E712" i="48" s="1"/>
  <c r="E713" i="48" a="1"/>
  <c r="E713" i="48" s="1"/>
  <c r="E714" i="48" a="1"/>
  <c r="E714" i="48" s="1"/>
  <c r="E715" i="48" a="1"/>
  <c r="E715" i="48" s="1"/>
  <c r="E716" i="48" a="1"/>
  <c r="E716" i="48" s="1"/>
  <c r="E717" i="48" a="1"/>
  <c r="E717" i="48" s="1"/>
  <c r="E718" i="48" a="1"/>
  <c r="E718" i="48" s="1"/>
  <c r="E719" i="48" a="1"/>
  <c r="E719" i="48" s="1"/>
  <c r="E720" i="48" a="1"/>
  <c r="E720" i="48" s="1"/>
  <c r="E721" i="48" a="1"/>
  <c r="E721" i="48" s="1"/>
  <c r="E722" i="48" a="1"/>
  <c r="E722" i="48" s="1"/>
  <c r="E723" i="48" a="1"/>
  <c r="E723" i="48" s="1"/>
  <c r="E724" i="48" a="1"/>
  <c r="E724" i="48" s="1"/>
  <c r="E725" i="48" a="1"/>
  <c r="E725" i="48" s="1"/>
  <c r="E726" i="48" a="1"/>
  <c r="E726" i="48" s="1"/>
  <c r="E727" i="48" a="1"/>
  <c r="E727" i="48" s="1"/>
  <c r="E728" i="48" a="1"/>
  <c r="E728" i="48" s="1"/>
  <c r="E729" i="48" a="1"/>
  <c r="E729" i="48" s="1"/>
  <c r="E730" i="48" a="1"/>
  <c r="E730" i="48" s="1"/>
  <c r="E731" i="48" a="1"/>
  <c r="E731" i="48" s="1"/>
  <c r="E732" i="48" a="1"/>
  <c r="E732" i="48" s="1"/>
  <c r="E733" i="48" a="1"/>
  <c r="E733" i="48" s="1"/>
  <c r="E734" i="48" a="1"/>
  <c r="E734" i="48" s="1"/>
  <c r="E735" i="48" a="1"/>
  <c r="E735" i="48" s="1"/>
  <c r="E736" i="48" a="1"/>
  <c r="E736" i="48" s="1"/>
  <c r="E737" i="48" a="1"/>
  <c r="E737" i="48" s="1"/>
  <c r="E738" i="48" a="1"/>
  <c r="E738" i="48" s="1"/>
  <c r="E739" i="48" a="1"/>
  <c r="E739" i="48" s="1"/>
  <c r="E740" i="48" a="1"/>
  <c r="E740" i="48" s="1"/>
  <c r="E741" i="48" a="1"/>
  <c r="E741" i="48" s="1"/>
  <c r="E742" i="48" a="1"/>
  <c r="E742" i="48" s="1"/>
  <c r="E743" i="48" a="1"/>
  <c r="E743" i="48" s="1"/>
  <c r="E744" i="48" a="1"/>
  <c r="E744" i="48" s="1"/>
  <c r="E745" i="48" a="1"/>
  <c r="E745" i="48" s="1"/>
  <c r="E746" i="48" a="1"/>
  <c r="E746" i="48" s="1"/>
  <c r="E747" i="48" a="1"/>
  <c r="E747" i="48" s="1"/>
  <c r="E748" i="48" a="1"/>
  <c r="E748" i="48" s="1"/>
  <c r="E749" i="48" a="1"/>
  <c r="E749" i="48" s="1"/>
  <c r="E750" i="48" a="1"/>
  <c r="E750" i="48" s="1"/>
  <c r="E751" i="48" a="1"/>
  <c r="E751" i="48" s="1"/>
  <c r="E752" i="48" a="1"/>
  <c r="E752" i="48" s="1"/>
  <c r="E753" i="48" a="1"/>
  <c r="E753" i="48" s="1"/>
  <c r="E754" i="48" a="1"/>
  <c r="E754" i="48" s="1"/>
  <c r="E755" i="48" a="1"/>
  <c r="E755" i="48" s="1"/>
  <c r="E756" i="48" a="1"/>
  <c r="E756" i="48" s="1"/>
  <c r="E757" i="48" a="1"/>
  <c r="E757" i="48" s="1"/>
  <c r="E758" i="48" a="1"/>
  <c r="E758" i="48" s="1"/>
  <c r="E759" i="48" a="1"/>
  <c r="E759" i="48" s="1"/>
  <c r="E760" i="48" a="1"/>
  <c r="E760" i="48" s="1"/>
  <c r="E761" i="48" a="1"/>
  <c r="E761" i="48" s="1"/>
  <c r="E762" i="48" a="1"/>
  <c r="E762" i="48" s="1"/>
  <c r="E763" i="48" a="1"/>
  <c r="E763" i="48" s="1"/>
  <c r="E764" i="48" a="1"/>
  <c r="E764" i="48" s="1"/>
  <c r="E765" i="48" a="1"/>
  <c r="E765" i="48" s="1"/>
  <c r="E766" i="48" a="1"/>
  <c r="E766" i="48" s="1"/>
  <c r="E767" i="48" a="1"/>
  <c r="E767" i="48" s="1"/>
  <c r="E768" i="48" a="1"/>
  <c r="E768" i="48" s="1"/>
  <c r="E769" i="48" a="1"/>
  <c r="E769" i="48" s="1"/>
  <c r="E770" i="48" a="1"/>
  <c r="E770" i="48" s="1"/>
  <c r="E771" i="48" a="1"/>
  <c r="E771" i="48" s="1"/>
  <c r="E772" i="48" a="1"/>
  <c r="E772" i="48" s="1"/>
  <c r="E773" i="48" a="1"/>
  <c r="E773" i="48" s="1"/>
  <c r="E774" i="48" a="1"/>
  <c r="E774" i="48" s="1"/>
  <c r="E775" i="48" a="1"/>
  <c r="E775" i="48" s="1"/>
  <c r="E776" i="48" a="1"/>
  <c r="E776" i="48" s="1"/>
  <c r="E777" i="48" a="1"/>
  <c r="E777" i="48" s="1"/>
  <c r="E778" i="48" a="1"/>
  <c r="E778" i="48" s="1"/>
  <c r="E779" i="48" a="1"/>
  <c r="E779" i="48" s="1"/>
  <c r="E780" i="48" a="1"/>
  <c r="E780" i="48" s="1"/>
  <c r="E781" i="48" a="1"/>
  <c r="E781" i="48" s="1"/>
  <c r="E782" i="48" a="1"/>
  <c r="E782" i="48" s="1"/>
  <c r="E783" i="48" a="1"/>
  <c r="E783" i="48" s="1"/>
  <c r="E784" i="48" a="1"/>
  <c r="E784" i="48" s="1"/>
  <c r="E785" i="48" a="1"/>
  <c r="E785" i="48" s="1"/>
  <c r="E786" i="48" a="1"/>
  <c r="E786" i="48" s="1"/>
  <c r="E787" i="48" a="1"/>
  <c r="E787" i="48" s="1"/>
  <c r="E788" i="48" a="1"/>
  <c r="E788" i="48" s="1"/>
  <c r="E789" i="48" a="1"/>
  <c r="E789" i="48" s="1"/>
  <c r="E790" i="48" a="1"/>
  <c r="E790" i="48" s="1"/>
  <c r="E791" i="48" a="1"/>
  <c r="E791" i="48" s="1"/>
  <c r="E792" i="48" a="1"/>
  <c r="E792" i="48" s="1"/>
  <c r="E793" i="48" a="1"/>
  <c r="E793" i="48" s="1"/>
  <c r="E794" i="48" a="1"/>
  <c r="E794" i="48" s="1"/>
  <c r="E795" i="48" a="1"/>
  <c r="E795" i="48" s="1"/>
  <c r="E796" i="48" a="1"/>
  <c r="E796" i="48" s="1"/>
  <c r="E797" i="48" a="1"/>
  <c r="E797" i="48" s="1"/>
  <c r="E798" i="48" a="1"/>
  <c r="E798" i="48" s="1"/>
  <c r="E799" i="48" a="1"/>
  <c r="E799" i="48" s="1"/>
  <c r="E800" i="48" a="1"/>
  <c r="E800" i="48" s="1"/>
  <c r="E801" i="48" a="1"/>
  <c r="E801" i="48" s="1"/>
  <c r="E802" i="48" a="1"/>
  <c r="E802" i="48" s="1"/>
  <c r="E803" i="48" a="1"/>
  <c r="E803" i="48" s="1"/>
  <c r="E804" i="48" a="1"/>
  <c r="E804" i="48" s="1"/>
  <c r="E805" i="48" a="1"/>
  <c r="E805" i="48" s="1"/>
  <c r="E806" i="48" a="1"/>
  <c r="E806" i="48" s="1"/>
  <c r="E807" i="48" a="1"/>
  <c r="E807" i="48" s="1"/>
  <c r="E808" i="48" a="1"/>
  <c r="E808" i="48" s="1"/>
  <c r="E809" i="48" a="1"/>
  <c r="E809" i="48" s="1"/>
  <c r="E810" i="48" a="1"/>
  <c r="E810" i="48" s="1"/>
  <c r="E811" i="48" a="1"/>
  <c r="E811" i="48" s="1"/>
  <c r="E812" i="48" a="1"/>
  <c r="E812" i="48" s="1"/>
  <c r="E813" i="48" a="1"/>
  <c r="E813" i="48" s="1"/>
  <c r="E814" i="48" a="1"/>
  <c r="E814" i="48" s="1"/>
  <c r="E815" i="48" a="1"/>
  <c r="E815" i="48" s="1"/>
  <c r="E816" i="48" a="1"/>
  <c r="E816" i="48" s="1"/>
  <c r="E817" i="48" a="1"/>
  <c r="E817" i="48" s="1"/>
  <c r="E818" i="48" a="1"/>
  <c r="E818" i="48" s="1"/>
  <c r="E819" i="48" a="1"/>
  <c r="E819" i="48" s="1"/>
  <c r="E820" i="48" a="1"/>
  <c r="E820" i="48" s="1"/>
  <c r="E821" i="48" a="1"/>
  <c r="E821" i="48" s="1"/>
  <c r="E822" i="48" a="1"/>
  <c r="E822" i="48" s="1"/>
  <c r="E823" i="48" a="1"/>
  <c r="E823" i="48" s="1"/>
  <c r="E824" i="48" a="1"/>
  <c r="E824" i="48" s="1"/>
  <c r="E825" i="48" a="1"/>
  <c r="E825" i="48" s="1"/>
  <c r="E826" i="48" a="1"/>
  <c r="E826" i="48" s="1"/>
  <c r="E827" i="48" a="1"/>
  <c r="E827" i="48" s="1"/>
  <c r="E828" i="48" a="1"/>
  <c r="E828" i="48" s="1"/>
  <c r="E829" i="48" a="1"/>
  <c r="E829" i="48" s="1"/>
  <c r="E830" i="48" a="1"/>
  <c r="E830" i="48" s="1"/>
  <c r="E831" i="48" a="1"/>
  <c r="E831" i="48" s="1"/>
  <c r="E832" i="48" a="1"/>
  <c r="E832" i="48" s="1"/>
  <c r="E833" i="48" a="1"/>
  <c r="E833" i="48" s="1"/>
  <c r="E834" i="48" a="1"/>
  <c r="E834" i="48" s="1"/>
  <c r="E835" i="48" a="1"/>
  <c r="E835" i="48" s="1"/>
  <c r="E836" i="48" a="1"/>
  <c r="E836" i="48" s="1"/>
  <c r="E837" i="48" a="1"/>
  <c r="E837" i="48" s="1"/>
  <c r="E838" i="48" a="1"/>
  <c r="E838" i="48" s="1"/>
  <c r="E839" i="48" a="1"/>
  <c r="E839" i="48" s="1"/>
  <c r="E840" i="48" a="1"/>
  <c r="E840" i="48" s="1"/>
  <c r="E841" i="48" a="1"/>
  <c r="E841" i="48" s="1"/>
  <c r="E842" i="48" a="1"/>
  <c r="E842" i="48" s="1"/>
  <c r="E843" i="48" a="1"/>
  <c r="E843" i="48" s="1"/>
  <c r="E844" i="48" a="1"/>
  <c r="E844" i="48" s="1"/>
  <c r="E845" i="48" a="1"/>
  <c r="E845" i="48" s="1"/>
  <c r="E846" i="48" a="1"/>
  <c r="E846" i="48" s="1"/>
  <c r="E847" i="48" a="1"/>
  <c r="E847" i="48" s="1"/>
  <c r="E848" i="48" a="1"/>
  <c r="E848" i="48" s="1"/>
  <c r="E849" i="48" a="1"/>
  <c r="E849" i="48" s="1"/>
  <c r="E850" i="48" a="1"/>
  <c r="E850" i="48" s="1"/>
  <c r="E851" i="48" a="1"/>
  <c r="E851" i="48" s="1"/>
  <c r="E852" i="48" a="1"/>
  <c r="E852" i="48" s="1"/>
  <c r="E853" i="48" a="1"/>
  <c r="E853" i="48" s="1"/>
  <c r="E854" i="48" a="1"/>
  <c r="E854" i="48" s="1"/>
  <c r="E855" i="48" a="1"/>
  <c r="E855" i="48" s="1"/>
  <c r="E856" i="48" a="1"/>
  <c r="E856" i="48" s="1"/>
  <c r="E857" i="48" a="1"/>
  <c r="E857" i="48" s="1"/>
  <c r="E858" i="48" a="1"/>
  <c r="E858" i="48" s="1"/>
  <c r="E859" i="48" a="1"/>
  <c r="E859" i="48" s="1"/>
  <c r="E860" i="48" a="1"/>
  <c r="E860" i="48" s="1"/>
  <c r="E861" i="48" a="1"/>
  <c r="E861" i="48" s="1"/>
  <c r="E862" i="48" a="1"/>
  <c r="E862" i="48" s="1"/>
  <c r="E863" i="48" a="1"/>
  <c r="E863" i="48" s="1"/>
  <c r="E864" i="48" a="1"/>
  <c r="E864" i="48" s="1"/>
  <c r="E865" i="48" a="1"/>
  <c r="E865" i="48" s="1"/>
  <c r="E866" i="48" a="1"/>
  <c r="E866" i="48" s="1"/>
  <c r="E867" i="48" a="1"/>
  <c r="E867" i="48" s="1"/>
  <c r="E868" i="48" a="1"/>
  <c r="E868" i="48" s="1"/>
  <c r="E869" i="48" a="1"/>
  <c r="E869" i="48" s="1"/>
  <c r="E870" i="48" a="1"/>
  <c r="E870" i="48" s="1"/>
  <c r="E871" i="48" a="1"/>
  <c r="E871" i="48" s="1"/>
  <c r="E872" i="48" a="1"/>
  <c r="E872" i="48" s="1"/>
  <c r="E873" i="48" a="1"/>
  <c r="E873" i="48" s="1"/>
  <c r="E874" i="48" a="1"/>
  <c r="E874" i="48" s="1"/>
  <c r="E875" i="48" a="1"/>
  <c r="E875" i="48" s="1"/>
  <c r="E876" i="48" a="1"/>
  <c r="E876" i="48" s="1"/>
  <c r="E877" i="48" a="1"/>
  <c r="E877" i="48" s="1"/>
  <c r="E878" i="48" a="1"/>
  <c r="E878" i="48" s="1"/>
  <c r="E879" i="48" a="1"/>
  <c r="E879" i="48" s="1"/>
  <c r="E880" i="48" a="1"/>
  <c r="E880" i="48" s="1"/>
  <c r="E881" i="48" a="1"/>
  <c r="E881" i="48" s="1"/>
  <c r="E882" i="48" a="1"/>
  <c r="E882" i="48" s="1"/>
  <c r="E883" i="48" a="1"/>
  <c r="E883" i="48" s="1"/>
  <c r="E884" i="48" a="1"/>
  <c r="E884" i="48" s="1"/>
  <c r="E885" i="48" a="1"/>
  <c r="E885" i="48" s="1"/>
  <c r="E886" i="48" a="1"/>
  <c r="E886" i="48" s="1"/>
  <c r="E887" i="48" a="1"/>
  <c r="E887" i="48" s="1"/>
  <c r="E888" i="48" a="1"/>
  <c r="E888" i="48" s="1"/>
  <c r="E889" i="48" a="1"/>
  <c r="E889" i="48" s="1"/>
  <c r="E890" i="48" a="1"/>
  <c r="E890" i="48" s="1"/>
  <c r="E891" i="48" a="1"/>
  <c r="E891" i="48" s="1"/>
  <c r="E892" i="48" a="1"/>
  <c r="E892" i="48" s="1"/>
  <c r="E893" i="48" a="1"/>
  <c r="E893" i="48" s="1"/>
  <c r="E894" i="48" a="1"/>
  <c r="E894" i="48" s="1"/>
  <c r="E895" i="48" a="1"/>
  <c r="E895" i="48" s="1"/>
  <c r="E896" i="48" a="1"/>
  <c r="E896" i="48" s="1"/>
  <c r="E897" i="48" a="1"/>
  <c r="E897" i="48" s="1"/>
  <c r="E898" i="48" a="1"/>
  <c r="E898" i="48" s="1"/>
  <c r="E899" i="48" a="1"/>
  <c r="E899" i="48" s="1"/>
  <c r="E900" i="48" a="1"/>
  <c r="E900" i="48" s="1"/>
  <c r="E901" i="48" a="1"/>
  <c r="E901" i="48" s="1"/>
  <c r="E902" i="48" a="1"/>
  <c r="E902" i="48" s="1"/>
  <c r="E903" i="48" a="1"/>
  <c r="E903" i="48" s="1"/>
  <c r="E904" i="48" a="1"/>
  <c r="E904" i="48" s="1"/>
  <c r="E905" i="48" a="1"/>
  <c r="E905" i="48" s="1"/>
  <c r="E906" i="48" a="1"/>
  <c r="E906" i="48" s="1"/>
  <c r="E907" i="48" a="1"/>
  <c r="E907" i="48" s="1"/>
  <c r="E908" i="48" a="1"/>
  <c r="E908" i="48" s="1"/>
  <c r="E909" i="48" a="1"/>
  <c r="E909" i="48" s="1"/>
  <c r="E910" i="48" a="1"/>
  <c r="E910" i="48" s="1"/>
  <c r="E911" i="48" a="1"/>
  <c r="E911" i="48" s="1"/>
  <c r="E912" i="48" a="1"/>
  <c r="E912" i="48" s="1"/>
  <c r="E913" i="48" a="1"/>
  <c r="E913" i="48" s="1"/>
  <c r="E914" i="48" a="1"/>
  <c r="E914" i="48" s="1"/>
  <c r="E915" i="48" a="1"/>
  <c r="E915" i="48" s="1"/>
  <c r="E916" i="48" a="1"/>
  <c r="E916" i="48" s="1"/>
  <c r="E917" i="48" a="1"/>
  <c r="E917" i="48" s="1"/>
  <c r="E918" i="48" a="1"/>
  <c r="E918" i="48" s="1"/>
  <c r="E919" i="48" a="1"/>
  <c r="E919" i="48" s="1"/>
  <c r="E920" i="48" a="1"/>
  <c r="E920" i="48" s="1"/>
  <c r="E921" i="48" a="1"/>
  <c r="E921" i="48" s="1"/>
  <c r="E922" i="48" a="1"/>
  <c r="E922" i="48" s="1"/>
  <c r="E923" i="48" a="1"/>
  <c r="E923" i="48" s="1"/>
  <c r="E924" i="48" a="1"/>
  <c r="E924" i="48" s="1"/>
  <c r="E925" i="48" a="1"/>
  <c r="E925" i="48" s="1"/>
  <c r="E926" i="48" a="1"/>
  <c r="E926" i="48" s="1"/>
  <c r="E927" i="48" a="1"/>
  <c r="E927" i="48" s="1"/>
  <c r="E928" i="48" a="1"/>
  <c r="E928" i="48" s="1"/>
  <c r="E929" i="48" a="1"/>
  <c r="E929" i="48" s="1"/>
  <c r="E930" i="48" a="1"/>
  <c r="E930" i="48" s="1"/>
  <c r="E931" i="48" a="1"/>
  <c r="E931" i="48" s="1"/>
  <c r="E932" i="48" a="1"/>
  <c r="E932" i="48" s="1"/>
  <c r="E933" i="48" a="1"/>
  <c r="E933" i="48" s="1"/>
  <c r="E934" i="48" a="1"/>
  <c r="E934" i="48" s="1"/>
  <c r="E935" i="48" a="1"/>
  <c r="E935" i="48" s="1"/>
  <c r="E936" i="48" a="1"/>
  <c r="E936" i="48" s="1"/>
  <c r="E937" i="48" a="1"/>
  <c r="E937" i="48" s="1"/>
  <c r="E938" i="48" a="1"/>
  <c r="E938" i="48" s="1"/>
  <c r="E939" i="48" a="1"/>
  <c r="E939" i="48" s="1"/>
  <c r="E940" i="48" a="1"/>
  <c r="E940" i="48" s="1"/>
  <c r="E941" i="48" a="1"/>
  <c r="E941" i="48" s="1"/>
  <c r="E942" i="48" a="1"/>
  <c r="E942" i="48" s="1"/>
  <c r="E943" i="48" a="1"/>
  <c r="E943" i="48" s="1"/>
  <c r="E944" i="48" a="1"/>
  <c r="E944" i="48" s="1"/>
  <c r="E945" i="48" a="1"/>
  <c r="E945" i="48" s="1"/>
  <c r="E946" i="48" a="1"/>
  <c r="E946" i="48" s="1"/>
  <c r="E947" i="48" a="1"/>
  <c r="E947" i="48" s="1"/>
  <c r="E948" i="48" a="1"/>
  <c r="E948" i="48" s="1"/>
  <c r="E949" i="48" a="1"/>
  <c r="E949" i="48" s="1"/>
  <c r="E950" i="48" a="1"/>
  <c r="E950" i="48" s="1"/>
  <c r="E951" i="48" a="1"/>
  <c r="E951" i="48" s="1"/>
  <c r="E952" i="48" a="1"/>
  <c r="E952" i="48" s="1"/>
  <c r="E953" i="48" a="1"/>
  <c r="E953" i="48" s="1"/>
  <c r="E954" i="48" a="1"/>
  <c r="E954" i="48" s="1"/>
  <c r="E955" i="48" a="1"/>
  <c r="E955" i="48" s="1"/>
  <c r="E956" i="48" a="1"/>
  <c r="E956" i="48" s="1"/>
  <c r="E957" i="48" a="1"/>
  <c r="E957" i="48" s="1"/>
  <c r="E958" i="48" a="1"/>
  <c r="E958" i="48" s="1"/>
  <c r="E959" i="48" a="1"/>
  <c r="E959" i="48" s="1"/>
  <c r="E960" i="48" a="1"/>
  <c r="E960" i="48" s="1"/>
  <c r="E961" i="48" a="1"/>
  <c r="E961" i="48" s="1"/>
  <c r="E962" i="48" a="1"/>
  <c r="E962" i="48" s="1"/>
  <c r="E963" i="48" a="1"/>
  <c r="E963" i="48" s="1"/>
  <c r="E964" i="48" a="1"/>
  <c r="E964" i="48" s="1"/>
  <c r="E965" i="48" a="1"/>
  <c r="E965" i="48" s="1"/>
  <c r="E966" i="48" a="1"/>
  <c r="E966" i="48" s="1"/>
  <c r="E967" i="48" a="1"/>
  <c r="E967" i="48" s="1"/>
  <c r="E968" i="48" a="1"/>
  <c r="E968" i="48" s="1"/>
  <c r="E969" i="48" a="1"/>
  <c r="E969" i="48" s="1"/>
  <c r="E970" i="48" a="1"/>
  <c r="E970" i="48" s="1"/>
  <c r="E971" i="48" a="1"/>
  <c r="E971" i="48" s="1"/>
  <c r="E972" i="48" a="1"/>
  <c r="E972" i="48" s="1"/>
  <c r="E973" i="48" a="1"/>
  <c r="E973" i="48" s="1"/>
  <c r="E974" i="48" a="1"/>
  <c r="E974" i="48" s="1"/>
  <c r="E975" i="48" a="1"/>
  <c r="E975" i="48" s="1"/>
  <c r="E976" i="48" a="1"/>
  <c r="E976" i="48" s="1"/>
  <c r="E977" i="48" a="1"/>
  <c r="E977" i="48" s="1"/>
  <c r="E978" i="48" a="1"/>
  <c r="E978" i="48" s="1"/>
  <c r="E979" i="48" a="1"/>
  <c r="E979" i="48" s="1"/>
  <c r="E980" i="48" a="1"/>
  <c r="E980" i="48" s="1"/>
  <c r="E981" i="48" a="1"/>
  <c r="E981" i="48" s="1"/>
  <c r="E982" i="48" a="1"/>
  <c r="E982" i="48" s="1"/>
  <c r="E983" i="48" a="1"/>
  <c r="E983" i="48" s="1"/>
  <c r="E984" i="48" a="1"/>
  <c r="E984" i="48" s="1"/>
  <c r="E985" i="48" a="1"/>
  <c r="E985" i="48" s="1"/>
  <c r="E986" i="48" a="1"/>
  <c r="E986" i="48" s="1"/>
  <c r="E987" i="48" a="1"/>
  <c r="E987" i="48" s="1"/>
  <c r="E988" i="48" a="1"/>
  <c r="E988" i="48" s="1"/>
  <c r="E989" i="48" a="1"/>
  <c r="E989" i="48" s="1"/>
  <c r="E990" i="48" a="1"/>
  <c r="E990" i="48" s="1"/>
  <c r="E991" i="48" a="1"/>
  <c r="E991" i="48" s="1"/>
  <c r="E992" i="48" a="1"/>
  <c r="E992" i="48" s="1"/>
  <c r="E993" i="48" a="1"/>
  <c r="E993" i="48" s="1"/>
  <c r="E994" i="48" a="1"/>
  <c r="E994" i="48" s="1"/>
  <c r="E995" i="48" a="1"/>
  <c r="E995" i="48" s="1"/>
  <c r="E996" i="48" a="1"/>
  <c r="E996" i="48" s="1"/>
  <c r="E997" i="48" a="1"/>
  <c r="E997" i="48" s="1"/>
  <c r="E998" i="48" a="1"/>
  <c r="E998" i="48" s="1"/>
  <c r="E999" i="48" a="1"/>
  <c r="E999" i="48" s="1"/>
  <c r="E1000" i="48" a="1"/>
  <c r="E1000" i="48" s="1"/>
  <c r="E1001" i="48" a="1"/>
  <c r="E1001" i="48" s="1"/>
  <c r="E1002" i="48" a="1"/>
  <c r="E1002" i="48" s="1"/>
  <c r="E1003" i="48" a="1"/>
  <c r="E1003" i="48" s="1"/>
  <c r="E1004" i="48" a="1"/>
  <c r="E1004" i="48" s="1"/>
  <c r="E1005" i="48" a="1"/>
  <c r="E1005" i="48" s="1"/>
  <c r="E1006" i="48" a="1"/>
  <c r="E1006" i="48" s="1"/>
  <c r="E1007" i="48" a="1"/>
  <c r="E1007" i="48" s="1"/>
  <c r="E1008" i="48" a="1"/>
  <c r="E1008" i="48" s="1"/>
  <c r="E1009" i="48" a="1"/>
  <c r="E1009" i="48" s="1"/>
  <c r="E1010" i="48" a="1"/>
  <c r="E1010" i="48" s="1"/>
  <c r="E1011" i="48" a="1"/>
  <c r="E1011" i="48" s="1"/>
  <c r="E1012" i="48" a="1"/>
  <c r="E1012" i="48" s="1"/>
  <c r="E1013" i="48" a="1"/>
  <c r="E1013" i="48" s="1"/>
  <c r="E1014" i="48" a="1"/>
  <c r="E1014" i="48" s="1"/>
  <c r="E1015" i="48" a="1"/>
  <c r="E1015" i="48" s="1"/>
  <c r="E1016" i="48" a="1"/>
  <c r="E1016" i="48" s="1"/>
  <c r="E1017" i="48" a="1"/>
  <c r="E1017" i="48" s="1"/>
  <c r="E1018" i="48" a="1"/>
  <c r="E1018" i="48" s="1"/>
  <c r="E1019" i="48" a="1"/>
  <c r="E1019" i="48" s="1"/>
  <c r="E1020" i="48" a="1"/>
  <c r="E1020" i="48" s="1"/>
  <c r="E1021" i="48" a="1"/>
  <c r="E1021" i="48" s="1"/>
  <c r="E1022" i="48" a="1"/>
  <c r="E1022" i="48" s="1"/>
  <c r="E1023" i="48" a="1"/>
  <c r="E1023" i="48" s="1"/>
  <c r="E1024" i="48" a="1"/>
  <c r="E1024" i="48" s="1"/>
  <c r="E1025" i="48" a="1"/>
  <c r="E1025" i="48" s="1"/>
  <c r="E1026" i="48" a="1"/>
  <c r="E1026" i="48" s="1"/>
  <c r="E1027" i="48" a="1"/>
  <c r="E1027" i="48" s="1"/>
  <c r="E1028" i="48" a="1"/>
  <c r="E1028" i="48" s="1"/>
  <c r="E1029" i="48" a="1"/>
  <c r="E1029" i="48" s="1"/>
  <c r="E1030" i="48" a="1"/>
  <c r="E1030" i="48" s="1"/>
  <c r="E1031" i="48" a="1"/>
  <c r="E1031" i="48" s="1"/>
  <c r="E1032" i="48" a="1"/>
  <c r="E1032" i="48" s="1"/>
  <c r="E1033" i="48" a="1"/>
  <c r="E1033" i="48" s="1"/>
  <c r="E1034" i="48" a="1"/>
  <c r="E1034" i="48" s="1"/>
  <c r="E1035" i="48" a="1"/>
  <c r="E1035" i="48" s="1"/>
  <c r="E1036" i="48" a="1"/>
  <c r="E1036" i="48" s="1"/>
  <c r="E1037" i="48" a="1"/>
  <c r="E1037" i="48" s="1"/>
  <c r="E1038" i="48" a="1"/>
  <c r="E1038" i="48" s="1"/>
  <c r="E1039" i="48" a="1"/>
  <c r="E1039" i="48" s="1"/>
  <c r="E1040" i="48" a="1"/>
  <c r="E1040" i="48" s="1"/>
  <c r="E1041" i="48" a="1"/>
  <c r="E1041" i="48" s="1"/>
  <c r="E1042" i="48" a="1"/>
  <c r="E1042" i="48" s="1"/>
  <c r="E1043" i="48" a="1"/>
  <c r="E1043" i="48" s="1"/>
  <c r="E1044" i="48" a="1"/>
  <c r="E1044" i="48" s="1"/>
  <c r="E1045" i="48" a="1"/>
  <c r="E1045" i="48" s="1"/>
  <c r="E1046" i="48" a="1"/>
  <c r="E1046" i="48" s="1"/>
  <c r="E1047" i="48" a="1"/>
  <c r="E1047" i="48" s="1"/>
  <c r="E1048" i="48" a="1"/>
  <c r="E1048" i="48" s="1"/>
  <c r="E1049" i="48" a="1"/>
  <c r="E1049" i="48" s="1"/>
  <c r="E1050" i="48" a="1"/>
  <c r="E1050" i="48" s="1"/>
  <c r="E1051" i="48" a="1"/>
  <c r="E1051" i="48" s="1"/>
  <c r="E1052" i="48" a="1"/>
  <c r="E1052" i="48" s="1"/>
  <c r="E1053" i="48" a="1"/>
  <c r="E1053" i="48" s="1"/>
  <c r="E1054" i="48" a="1"/>
  <c r="E1054" i="48" s="1"/>
  <c r="E1055" i="48" a="1"/>
  <c r="E1055" i="48" s="1"/>
  <c r="E1056" i="48" a="1"/>
  <c r="E1056" i="48" s="1"/>
  <c r="E1057" i="48" a="1"/>
  <c r="E1057" i="48" s="1"/>
  <c r="E1058" i="48" a="1"/>
  <c r="E1058" i="48" s="1"/>
  <c r="E1059" i="48" a="1"/>
  <c r="E1059" i="48" s="1"/>
  <c r="E1060" i="48" a="1"/>
  <c r="E1060" i="48" s="1"/>
  <c r="E1061" i="48" a="1"/>
  <c r="E1061" i="48" s="1"/>
  <c r="E1062" i="48" a="1"/>
  <c r="E1062" i="48" s="1"/>
  <c r="E1063" i="48" a="1"/>
  <c r="E1063" i="48" s="1"/>
  <c r="E1064" i="48" a="1"/>
  <c r="E1064" i="48" s="1"/>
  <c r="E1065" i="48" a="1"/>
  <c r="E1065" i="48" s="1"/>
  <c r="E1066" i="48" a="1"/>
  <c r="E1066" i="48" s="1"/>
  <c r="E1067" i="48" a="1"/>
  <c r="E1067" i="48" s="1"/>
  <c r="E1068" i="48" a="1"/>
  <c r="E1068" i="48" s="1"/>
  <c r="E1069" i="48" a="1"/>
  <c r="E1069" i="48" s="1"/>
  <c r="E1070" i="48" a="1"/>
  <c r="E1070" i="48" s="1"/>
  <c r="E1071" i="48" a="1"/>
  <c r="E1071" i="48" s="1"/>
  <c r="E1072" i="48" a="1"/>
  <c r="E1072" i="48" s="1"/>
  <c r="E1073" i="48" a="1"/>
  <c r="E1073" i="48" s="1"/>
  <c r="E1074" i="48" a="1"/>
  <c r="E1074" i="48" s="1"/>
  <c r="E1075" i="48" a="1"/>
  <c r="E1075" i="48" s="1"/>
  <c r="E1076" i="48" a="1"/>
  <c r="E1076" i="48" s="1"/>
  <c r="E1077" i="48" a="1"/>
  <c r="E1077" i="48" s="1"/>
  <c r="E1078" i="48" a="1"/>
  <c r="E1078" i="48" s="1"/>
  <c r="E1079" i="48" a="1"/>
  <c r="E1079" i="48" s="1"/>
  <c r="E1080" i="48" a="1"/>
  <c r="E1080" i="48" s="1"/>
  <c r="E1081" i="48" a="1"/>
  <c r="E1081" i="48" s="1"/>
  <c r="E1082" i="48" a="1"/>
  <c r="E1082" i="48" s="1"/>
  <c r="E1083" i="48" a="1"/>
  <c r="E1083" i="48" s="1"/>
  <c r="E1084" i="48" a="1"/>
  <c r="E1084" i="48" s="1"/>
  <c r="E1085" i="48" a="1"/>
  <c r="E1085" i="48" s="1"/>
  <c r="E1086" i="48" a="1"/>
  <c r="E1086" i="48" s="1"/>
  <c r="E1087" i="48" a="1"/>
  <c r="E1087" i="48" s="1"/>
  <c r="E1088" i="48" a="1"/>
  <c r="E1088" i="48" s="1"/>
  <c r="E1089" i="48" a="1"/>
  <c r="E1089" i="48" s="1"/>
  <c r="E1090" i="48" a="1"/>
  <c r="E1090" i="48" s="1"/>
  <c r="E1091" i="48" a="1"/>
  <c r="E1091" i="48" s="1"/>
  <c r="E1092" i="48" a="1"/>
  <c r="E1092" i="48" s="1"/>
  <c r="E1093" i="48" a="1"/>
  <c r="E1093" i="48" s="1"/>
  <c r="E1094" i="48" a="1"/>
  <c r="E1094" i="48" s="1"/>
  <c r="E1095" i="48" a="1"/>
  <c r="E1095" i="48" s="1"/>
  <c r="E1096" i="48" a="1"/>
  <c r="E1096" i="48" s="1"/>
  <c r="E1097" i="48" a="1"/>
  <c r="E1097" i="48" s="1"/>
  <c r="E1098" i="48" a="1"/>
  <c r="E1098" i="48" s="1"/>
  <c r="E1099" i="48" a="1"/>
  <c r="E1099" i="48" s="1"/>
  <c r="E1100" i="48" a="1"/>
  <c r="E1100" i="48" s="1"/>
  <c r="E1101" i="48" a="1"/>
  <c r="E1101" i="48" s="1"/>
  <c r="E1102" i="48" a="1"/>
  <c r="E1102" i="48" s="1"/>
  <c r="E1103" i="48" a="1"/>
  <c r="E1103" i="48" s="1"/>
  <c r="E1104" i="48" a="1"/>
  <c r="E1104" i="48" s="1"/>
  <c r="E1105" i="48" a="1"/>
  <c r="E1105" i="48" s="1"/>
  <c r="E1106" i="48" a="1"/>
  <c r="E1106" i="48" s="1"/>
  <c r="E1107" i="48" a="1"/>
  <c r="E1107" i="48" s="1"/>
  <c r="E1108" i="48" a="1"/>
  <c r="E1108" i="48" s="1"/>
  <c r="E1109" i="48" a="1"/>
  <c r="E1109" i="48" s="1"/>
  <c r="E1110" i="48" a="1"/>
  <c r="E1110" i="48" s="1"/>
  <c r="E1111" i="48" a="1"/>
  <c r="E1111" i="48" s="1"/>
  <c r="E1112" i="48" a="1"/>
  <c r="E1112" i="48" s="1"/>
  <c r="E1113" i="48" a="1"/>
  <c r="E1113" i="48" s="1"/>
  <c r="E1114" i="48" a="1"/>
  <c r="E1114" i="48" s="1"/>
  <c r="E1115" i="48" a="1"/>
  <c r="E1115" i="48" s="1"/>
  <c r="E1116" i="48" a="1"/>
  <c r="E1116" i="48" s="1"/>
  <c r="E1117" i="48" a="1"/>
  <c r="E1117" i="48" s="1"/>
  <c r="E1118" i="48" a="1"/>
  <c r="E1118" i="48" s="1"/>
  <c r="E1119" i="48" a="1"/>
  <c r="E1119" i="48" s="1"/>
  <c r="E1120" i="48" a="1"/>
  <c r="E1120" i="48" s="1"/>
  <c r="E1121" i="48" a="1"/>
  <c r="E1121" i="48" s="1"/>
  <c r="E1122" i="48" a="1"/>
  <c r="E1122" i="48" s="1"/>
  <c r="E1123" i="48" a="1"/>
  <c r="E1123" i="48" s="1"/>
  <c r="E1124" i="48" a="1"/>
  <c r="E1124" i="48" s="1"/>
  <c r="E1125" i="48" a="1"/>
  <c r="E1125" i="48" s="1"/>
  <c r="E1126" i="48" a="1"/>
  <c r="E1126" i="48" s="1"/>
  <c r="E1127" i="48" a="1"/>
  <c r="E1127" i="48" s="1"/>
  <c r="E1128" i="48" a="1"/>
  <c r="E1128" i="48" s="1"/>
  <c r="E1129" i="48" a="1"/>
  <c r="E1129" i="48" s="1"/>
  <c r="E1130" i="48" a="1"/>
  <c r="E1130" i="48" s="1"/>
  <c r="E1131" i="48" a="1"/>
  <c r="E1131" i="48" s="1"/>
  <c r="E1132" i="48" a="1"/>
  <c r="E1132" i="48" s="1"/>
  <c r="E1133" i="48" a="1"/>
  <c r="E1133" i="48" s="1"/>
  <c r="E1134" i="48" a="1"/>
  <c r="E1134" i="48" s="1"/>
  <c r="E1135" i="48" a="1"/>
  <c r="E1135" i="48" s="1"/>
  <c r="E1136" i="48" a="1"/>
  <c r="E1136" i="48" s="1"/>
  <c r="E1137" i="48" a="1"/>
  <c r="E1137" i="48" s="1"/>
  <c r="E1138" i="48" a="1"/>
  <c r="E1138" i="48" s="1"/>
  <c r="E1139" i="48" a="1"/>
  <c r="E1139" i="48" s="1"/>
  <c r="E1140" i="48" a="1"/>
  <c r="E1140" i="48" s="1"/>
  <c r="E1141" i="48" a="1"/>
  <c r="E1141" i="48" s="1"/>
  <c r="E1142" i="48" a="1"/>
  <c r="E1142" i="48" s="1"/>
  <c r="E1143" i="48" a="1"/>
  <c r="E1143" i="48" s="1"/>
  <c r="E1144" i="48" a="1"/>
  <c r="E1144" i="48" s="1"/>
  <c r="E1145" i="48" a="1"/>
  <c r="E1145" i="48" s="1"/>
  <c r="E1146" i="48" a="1"/>
  <c r="E1146" i="48" s="1"/>
  <c r="E1147" i="48" a="1"/>
  <c r="E1147" i="48" s="1"/>
  <c r="E1148" i="48" a="1"/>
  <c r="E1148" i="48" s="1"/>
  <c r="E1149" i="48" a="1"/>
  <c r="E1149" i="48" s="1"/>
  <c r="E1150" i="48" a="1"/>
  <c r="E1150" i="48" s="1"/>
  <c r="E1151" i="48" a="1"/>
  <c r="E1151" i="48" s="1"/>
  <c r="E1152" i="48" a="1"/>
  <c r="E1152" i="48" s="1"/>
  <c r="E1153" i="48" a="1"/>
  <c r="E1153" i="48" s="1"/>
  <c r="E1154" i="48" a="1"/>
  <c r="E1154" i="48" s="1"/>
  <c r="E1155" i="48" a="1"/>
  <c r="E1155" i="48" s="1"/>
  <c r="E1156" i="48" a="1"/>
  <c r="E1156" i="48" s="1"/>
  <c r="E1157" i="48" a="1"/>
  <c r="E1157" i="48" s="1"/>
  <c r="E1158" i="48" a="1"/>
  <c r="E1158" i="48" s="1"/>
  <c r="E1159" i="48" a="1"/>
  <c r="E1159" i="48" s="1"/>
  <c r="E1160" i="48" a="1"/>
  <c r="E1160" i="48" s="1"/>
  <c r="E1161" i="48" a="1"/>
  <c r="E1161" i="48" s="1"/>
  <c r="E1162" i="48" a="1"/>
  <c r="E1162" i="48" s="1"/>
  <c r="E1163" i="48" a="1"/>
  <c r="E1163" i="48" s="1"/>
  <c r="E1164" i="48" a="1"/>
  <c r="E1164" i="48" s="1"/>
  <c r="E1165" i="48" a="1"/>
  <c r="E1165" i="48" s="1"/>
  <c r="E1166" i="48" a="1"/>
  <c r="E1166" i="48" s="1"/>
  <c r="E1167" i="48" a="1"/>
  <c r="E1167" i="48" s="1"/>
  <c r="E1168" i="48" a="1"/>
  <c r="E1168" i="48" s="1"/>
  <c r="E1169" i="48" a="1"/>
  <c r="E1169" i="48" s="1"/>
  <c r="E1170" i="48" a="1"/>
  <c r="E1170" i="48" s="1"/>
  <c r="E1171" i="48" a="1"/>
  <c r="E1171" i="48" s="1"/>
  <c r="E1172" i="48" a="1"/>
  <c r="E1172" i="48" s="1"/>
  <c r="E1173" i="48" a="1"/>
  <c r="E1173" i="48" s="1"/>
  <c r="E1174" i="48" a="1"/>
  <c r="E1174" i="48" s="1"/>
  <c r="E1175" i="48" a="1"/>
  <c r="E1175" i="48" s="1"/>
  <c r="E1176" i="48" a="1"/>
  <c r="E1176" i="48" s="1"/>
  <c r="E1177" i="48" a="1"/>
  <c r="E1177" i="48" s="1"/>
  <c r="E1178" i="48" a="1"/>
  <c r="E1178" i="48" s="1"/>
  <c r="E1179" i="48" a="1"/>
  <c r="E1179" i="48" s="1"/>
  <c r="E1180" i="48" a="1"/>
  <c r="E1180" i="48" s="1"/>
  <c r="E1181" i="48" a="1"/>
  <c r="E1181" i="48" s="1"/>
  <c r="E1182" i="48" a="1"/>
  <c r="E1182" i="48" s="1"/>
  <c r="E1183" i="48" a="1"/>
  <c r="E1183" i="48" s="1"/>
  <c r="E1184" i="48" a="1"/>
  <c r="E1184" i="48" s="1"/>
  <c r="E1185" i="48" a="1"/>
  <c r="E1185" i="48" s="1"/>
  <c r="E1186" i="48" a="1"/>
  <c r="E1186" i="48" s="1"/>
  <c r="E1187" i="48" a="1"/>
  <c r="E1187" i="48" s="1"/>
  <c r="E1188" i="48" a="1"/>
  <c r="E1188" i="48" s="1"/>
  <c r="E1189" i="48" a="1"/>
  <c r="E1189" i="48" s="1"/>
  <c r="E1190" i="48" a="1"/>
  <c r="E1190" i="48" s="1"/>
  <c r="E1191" i="48" a="1"/>
  <c r="E1191" i="48" s="1"/>
  <c r="E1192" i="48" a="1"/>
  <c r="E1192" i="48" s="1"/>
  <c r="E1193" i="48" a="1"/>
  <c r="E1193" i="48" s="1"/>
  <c r="E1194" i="48" a="1"/>
  <c r="E1194" i="48" s="1"/>
  <c r="E1195" i="48" a="1"/>
  <c r="E1195" i="48" s="1"/>
  <c r="E1196" i="48" a="1"/>
  <c r="E1196" i="48" s="1"/>
  <c r="E1197" i="48" a="1"/>
  <c r="E1197" i="48" s="1"/>
  <c r="E1198" i="48" a="1"/>
  <c r="E1198" i="48" s="1"/>
  <c r="E1199" i="48" a="1"/>
  <c r="E1199" i="48" s="1"/>
  <c r="E1200" i="48" a="1"/>
  <c r="E1200" i="48" s="1"/>
  <c r="E1201" i="48" a="1"/>
  <c r="E1201" i="48" s="1"/>
  <c r="E1202" i="48" a="1"/>
  <c r="E1202" i="48" s="1"/>
  <c r="E1203" i="48" a="1"/>
  <c r="E1203" i="48" s="1"/>
  <c r="E1204" i="48" a="1"/>
  <c r="E1204" i="48" s="1"/>
  <c r="E1205" i="48" a="1"/>
  <c r="E1205" i="48" s="1"/>
  <c r="E1206" i="48" a="1"/>
  <c r="E1206" i="48" s="1"/>
  <c r="E1207" i="48" a="1"/>
  <c r="E1207" i="48" s="1"/>
  <c r="E1208" i="48" a="1"/>
  <c r="E1208" i="48" s="1"/>
  <c r="E1209" i="48" a="1"/>
  <c r="E1209" i="48" s="1"/>
  <c r="E1210" i="48" a="1"/>
  <c r="E1210" i="48" s="1"/>
  <c r="E1211" i="48" a="1"/>
  <c r="E1211" i="48" s="1"/>
  <c r="E1212" i="48" a="1"/>
  <c r="E1212" i="48" s="1"/>
  <c r="E1213" i="48" a="1"/>
  <c r="E1213" i="48" s="1"/>
  <c r="E1214" i="48" a="1"/>
  <c r="E1214" i="48" s="1"/>
  <c r="E1215" i="48" a="1"/>
  <c r="E1215" i="48" s="1"/>
  <c r="E1216" i="48" a="1"/>
  <c r="E1216" i="48" s="1"/>
  <c r="E1217" i="48" a="1"/>
  <c r="E1217" i="48" s="1"/>
  <c r="E1218" i="48" a="1"/>
  <c r="E1218" i="48" s="1"/>
  <c r="E1219" i="48" a="1"/>
  <c r="E1219" i="48" s="1"/>
  <c r="E1220" i="48" a="1"/>
  <c r="E1220" i="48" s="1"/>
  <c r="E1221" i="48" a="1"/>
  <c r="E1221" i="48" s="1"/>
  <c r="E1222" i="48" a="1"/>
  <c r="E1222" i="48" s="1"/>
  <c r="E1223" i="48" a="1"/>
  <c r="E1223" i="48" s="1"/>
  <c r="E1224" i="48" a="1"/>
  <c r="E1224" i="48" s="1"/>
  <c r="E1225" i="48" a="1"/>
  <c r="E1225" i="48" s="1"/>
  <c r="E1226" i="48" a="1"/>
  <c r="E1226" i="48" s="1"/>
  <c r="E1227" i="48" a="1"/>
  <c r="E1227" i="48" s="1"/>
  <c r="E1228" i="48" a="1"/>
  <c r="E1228" i="48" s="1"/>
  <c r="E1229" i="48" a="1"/>
  <c r="E1229" i="48" s="1"/>
  <c r="E1230" i="48" a="1"/>
  <c r="E1230" i="48" s="1"/>
  <c r="E1231" i="48" a="1"/>
  <c r="E1231" i="48" s="1"/>
  <c r="E1232" i="48" a="1"/>
  <c r="E1232" i="48" s="1"/>
  <c r="E1233" i="48" a="1"/>
  <c r="E1233" i="48" s="1"/>
  <c r="E1234" i="48" a="1"/>
  <c r="E1234" i="48" s="1"/>
  <c r="E1235" i="48" a="1"/>
  <c r="E1235" i="48" s="1"/>
  <c r="E1236" i="48" a="1"/>
  <c r="E1236" i="48" s="1"/>
  <c r="E1237" i="48" a="1"/>
  <c r="E1237" i="48" s="1"/>
  <c r="E1238" i="48" a="1"/>
  <c r="E1238" i="48" s="1"/>
  <c r="E1239" i="48" a="1"/>
  <c r="E1239" i="48" s="1"/>
  <c r="E1240" i="48" a="1"/>
  <c r="E1240" i="48" s="1"/>
  <c r="E1241" i="48" a="1"/>
  <c r="E1241" i="48" s="1"/>
  <c r="E1242" i="48" a="1"/>
  <c r="E1242" i="48" s="1"/>
  <c r="E1243" i="48" a="1"/>
  <c r="E1243" i="48" s="1"/>
  <c r="E1244" i="48" a="1"/>
  <c r="E1244" i="48" s="1"/>
  <c r="E1245" i="48" a="1"/>
  <c r="E1245" i="48" s="1"/>
  <c r="E1246" i="48" a="1"/>
  <c r="E1246" i="48" s="1"/>
  <c r="E1247" i="48" a="1"/>
  <c r="E1247" i="48" s="1"/>
  <c r="E1248" i="48" a="1"/>
  <c r="E1248" i="48" s="1"/>
  <c r="E1249" i="48" a="1"/>
  <c r="E1249" i="48" s="1"/>
  <c r="E1250" i="48" a="1"/>
  <c r="E1250" i="48" s="1"/>
  <c r="E1251" i="48" a="1"/>
  <c r="E1251" i="48" s="1"/>
  <c r="E1252" i="48" a="1"/>
  <c r="E1252" i="48" s="1"/>
  <c r="E1253" i="48" a="1"/>
  <c r="E1253" i="48" s="1"/>
  <c r="E1254" i="48" a="1"/>
  <c r="E1254" i="48" s="1"/>
  <c r="E1255" i="48" a="1"/>
  <c r="E1255" i="48" s="1"/>
  <c r="E1256" i="48" a="1"/>
  <c r="E1256" i="48" s="1"/>
  <c r="E1257" i="48" a="1"/>
  <c r="E1257" i="48" s="1"/>
  <c r="E1258" i="48" a="1"/>
  <c r="E1258" i="48" s="1"/>
  <c r="E1259" i="48" a="1"/>
  <c r="E1259" i="48" s="1"/>
  <c r="E1260" i="48" a="1"/>
  <c r="E1260" i="48" s="1"/>
  <c r="E1261" i="48" a="1"/>
  <c r="E1261" i="48" s="1"/>
  <c r="E1262" i="48" a="1"/>
  <c r="E1262" i="48" s="1"/>
  <c r="E1263" i="48" a="1"/>
  <c r="E1263" i="48" s="1"/>
  <c r="E1264" i="48" a="1"/>
  <c r="E1264" i="48" s="1"/>
  <c r="E1265" i="48" a="1"/>
  <c r="E1265" i="48" s="1"/>
  <c r="E1266" i="48" a="1"/>
  <c r="E1266" i="48" s="1"/>
  <c r="E1267" i="48" a="1"/>
  <c r="E1267" i="48" s="1"/>
  <c r="E1268" i="48" a="1"/>
  <c r="E1268" i="48" s="1"/>
  <c r="E1269" i="48" a="1"/>
  <c r="E1269" i="48" s="1"/>
  <c r="E1270" i="48" a="1"/>
  <c r="E1270" i="48" s="1"/>
  <c r="E1271" i="48" a="1"/>
  <c r="E1271" i="48" s="1"/>
  <c r="E1272" i="48" a="1"/>
  <c r="E1272" i="48" s="1"/>
  <c r="E1273" i="48" a="1"/>
  <c r="E1273" i="48" s="1"/>
  <c r="E1274" i="48" a="1"/>
  <c r="E1274" i="48" s="1"/>
  <c r="E1275" i="48" a="1"/>
  <c r="E1275" i="48" s="1"/>
  <c r="E1276" i="48" a="1"/>
  <c r="E1276" i="48" s="1"/>
  <c r="E1277" i="48" a="1"/>
  <c r="E1277" i="48" s="1"/>
  <c r="E1278" i="48" a="1"/>
  <c r="E1278" i="48" s="1"/>
  <c r="E1279" i="48" a="1"/>
  <c r="E1279" i="48" s="1"/>
  <c r="E1280" i="48" a="1"/>
  <c r="E1280" i="48" s="1"/>
  <c r="E1281" i="48" a="1"/>
  <c r="E1281" i="48" s="1"/>
  <c r="E1282" i="48" a="1"/>
  <c r="E1282" i="48" s="1"/>
  <c r="E1283" i="48" a="1"/>
  <c r="E1283" i="48" s="1"/>
  <c r="E1284" i="48" a="1"/>
  <c r="E1284" i="48" s="1"/>
  <c r="E1285" i="48" a="1"/>
  <c r="E1285" i="48" s="1"/>
  <c r="E1286" i="48" a="1"/>
  <c r="E1286" i="48" s="1"/>
  <c r="E1287" i="48" a="1"/>
  <c r="E1287" i="48" s="1"/>
  <c r="E1288" i="48" a="1"/>
  <c r="E1288" i="48" s="1"/>
  <c r="E1289" i="48" a="1"/>
  <c r="E1289" i="48" s="1"/>
  <c r="E1290" i="48" a="1"/>
  <c r="E1290" i="48" s="1"/>
  <c r="E1291" i="48" a="1"/>
  <c r="E1291" i="48" s="1"/>
  <c r="E1292" i="48" a="1"/>
  <c r="E1292" i="48" s="1"/>
  <c r="E1293" i="48" a="1"/>
  <c r="E1293" i="48" s="1"/>
  <c r="E1294" i="48" a="1"/>
  <c r="E1294" i="48" s="1"/>
  <c r="E1295" i="48" a="1"/>
  <c r="E1295" i="48" s="1"/>
  <c r="E1296" i="48" a="1"/>
  <c r="E1296" i="48" s="1"/>
  <c r="E1297" i="48" a="1"/>
  <c r="E1297" i="48" s="1"/>
  <c r="E1298" i="48" a="1"/>
  <c r="E1298" i="48" s="1"/>
  <c r="E1299" i="48" a="1"/>
  <c r="E1299" i="48" s="1"/>
  <c r="E1300" i="48" a="1"/>
  <c r="E1300" i="48" s="1"/>
  <c r="E1301" i="48" a="1"/>
  <c r="E1301" i="48" s="1"/>
  <c r="E1302" i="48" a="1"/>
  <c r="E1302" i="48" s="1"/>
  <c r="E1303" i="48" a="1"/>
  <c r="E1303" i="48" s="1"/>
  <c r="E1304" i="48" a="1"/>
  <c r="E1304" i="48" s="1"/>
  <c r="E1305" i="48" a="1"/>
  <c r="E1305" i="48" s="1"/>
  <c r="E1306" i="48" a="1"/>
  <c r="E1306" i="48" s="1"/>
  <c r="E1307" i="48" a="1"/>
  <c r="E1307" i="48" s="1"/>
  <c r="E1308" i="48" a="1"/>
  <c r="E1308" i="48" s="1"/>
  <c r="E1309" i="48" a="1"/>
  <c r="E1309" i="48" s="1"/>
  <c r="E1310" i="48" a="1"/>
  <c r="E1310" i="48" s="1"/>
  <c r="E1311" i="48" a="1"/>
  <c r="E1311" i="48" s="1"/>
  <c r="E1312" i="48" a="1"/>
  <c r="E1312" i="48" s="1"/>
  <c r="E1313" i="48" a="1"/>
  <c r="E1313" i="48" s="1"/>
  <c r="E1314" i="48" a="1"/>
  <c r="E1314" i="48" s="1"/>
  <c r="E1315" i="48" a="1"/>
  <c r="E1315" i="48" s="1"/>
  <c r="E1316" i="48" a="1"/>
  <c r="E1316" i="48" s="1"/>
  <c r="E1317" i="48" a="1"/>
  <c r="E1317" i="48" s="1"/>
  <c r="E1318" i="48" a="1"/>
  <c r="E1318" i="48" s="1"/>
  <c r="E1319" i="48" a="1"/>
  <c r="E1319" i="48" s="1"/>
  <c r="E1320" i="48" a="1"/>
  <c r="E1320" i="48" s="1"/>
  <c r="E1321" i="48" a="1"/>
  <c r="E1321" i="48" s="1"/>
  <c r="E1322" i="48" a="1"/>
  <c r="E1322" i="48" s="1"/>
  <c r="E1323" i="48" a="1"/>
  <c r="E1323" i="48" s="1"/>
  <c r="E1324" i="48" a="1"/>
  <c r="E1324" i="48" s="1"/>
  <c r="E1325" i="48" a="1"/>
  <c r="E1325" i="48" s="1"/>
  <c r="E1326" i="48" a="1"/>
  <c r="E1326" i="48" s="1"/>
  <c r="E1327" i="48" a="1"/>
  <c r="E1327" i="48" s="1"/>
  <c r="E1328" i="48" a="1"/>
  <c r="E1328" i="48" s="1"/>
  <c r="E1329" i="48" a="1"/>
  <c r="E1329" i="48" s="1"/>
  <c r="E1330" i="48" a="1"/>
  <c r="E1330" i="48" s="1"/>
  <c r="E1331" i="48" a="1"/>
  <c r="E1331" i="48" s="1"/>
  <c r="E1332" i="48" a="1"/>
  <c r="E1332" i="48" s="1"/>
  <c r="E1333" i="48" a="1"/>
  <c r="E1333" i="48" s="1"/>
  <c r="E1334" i="48" a="1"/>
  <c r="E1334" i="48" s="1"/>
  <c r="E1335" i="48" a="1"/>
  <c r="E1335" i="48" s="1"/>
  <c r="E1336" i="48" a="1"/>
  <c r="E1336" i="48" s="1"/>
  <c r="E1337" i="48" a="1"/>
  <c r="E1337" i="48" s="1"/>
  <c r="E1338" i="48" a="1"/>
  <c r="E1338" i="48" s="1"/>
  <c r="E1339" i="48" a="1"/>
  <c r="E1339" i="48" s="1"/>
  <c r="E1340" i="48" a="1"/>
  <c r="E1340" i="48" s="1"/>
  <c r="E1341" i="48" a="1"/>
  <c r="E1341" i="48" s="1"/>
  <c r="E1342" i="48" a="1"/>
  <c r="E1342" i="48" s="1"/>
  <c r="E1343" i="48" a="1"/>
  <c r="E1343" i="48" s="1"/>
  <c r="E1344" i="48" a="1"/>
  <c r="E1344" i="48" s="1"/>
  <c r="E1345" i="48" a="1"/>
  <c r="E1345" i="48" s="1"/>
  <c r="E1346" i="48" a="1"/>
  <c r="E1346" i="48" s="1"/>
  <c r="E1347" i="48" a="1"/>
  <c r="E1347" i="48" s="1"/>
  <c r="E1348" i="48" a="1"/>
  <c r="E1348" i="48" s="1"/>
  <c r="E1349" i="48" a="1"/>
  <c r="E1349" i="48" s="1"/>
  <c r="E1350" i="48" a="1"/>
  <c r="E1350" i="48" s="1"/>
  <c r="E1351" i="48" a="1"/>
  <c r="E1351" i="48" s="1"/>
  <c r="E1352" i="48" a="1"/>
  <c r="E1352" i="48" s="1"/>
  <c r="E1353" i="48" a="1"/>
  <c r="E1353" i="48" s="1"/>
  <c r="E1354" i="48" a="1"/>
  <c r="E1354" i="48" s="1"/>
  <c r="E1355" i="48" a="1"/>
  <c r="E1355" i="48" s="1"/>
  <c r="E1356" i="48" a="1"/>
  <c r="E1356" i="48" s="1"/>
  <c r="E1357" i="48" a="1"/>
  <c r="E1357" i="48" s="1"/>
  <c r="E1358" i="48" a="1"/>
  <c r="E1358" i="48" s="1"/>
  <c r="E1359" i="48" a="1"/>
  <c r="E1359" i="48" s="1"/>
  <c r="E1360" i="48" a="1"/>
  <c r="E1360" i="48" s="1"/>
  <c r="E1361" i="48" a="1"/>
  <c r="E1361" i="48" s="1"/>
  <c r="E1362" i="48" a="1"/>
  <c r="E1362" i="48" s="1"/>
  <c r="E1363" i="48" a="1"/>
  <c r="E1363" i="48" s="1"/>
  <c r="E1364" i="48" a="1"/>
  <c r="E1364" i="48" s="1"/>
  <c r="E1365" i="48" a="1"/>
  <c r="E1365" i="48" s="1"/>
  <c r="E1366" i="48" a="1"/>
  <c r="E1366" i="48" s="1"/>
  <c r="E1367" i="48" a="1"/>
  <c r="E1367" i="48" s="1"/>
  <c r="E1368" i="48" a="1"/>
  <c r="E1368" i="48" s="1"/>
  <c r="E1369" i="48" a="1"/>
  <c r="E1369" i="48" s="1"/>
  <c r="E1370" i="48" a="1"/>
  <c r="E1370" i="48" s="1"/>
  <c r="E1371" i="48" a="1"/>
  <c r="E1371" i="48" s="1"/>
  <c r="E1372" i="48" a="1"/>
  <c r="E1372" i="48" s="1"/>
  <c r="E1373" i="48" a="1"/>
  <c r="E1373" i="48" s="1"/>
  <c r="E1374" i="48" a="1"/>
  <c r="E1374" i="48" s="1"/>
  <c r="E1375" i="48" a="1"/>
  <c r="E1375" i="48" s="1"/>
  <c r="E1376" i="48" a="1"/>
  <c r="E1376" i="48" s="1"/>
  <c r="E1377" i="48" a="1"/>
  <c r="E1377" i="48" s="1"/>
  <c r="E1378" i="48" a="1"/>
  <c r="E1378" i="48" s="1"/>
  <c r="E1379" i="48" a="1"/>
  <c r="E1379" i="48" s="1"/>
  <c r="E1380" i="48" a="1"/>
  <c r="E1380" i="48" s="1"/>
  <c r="E1381" i="48" a="1"/>
  <c r="E1381" i="48" s="1"/>
  <c r="E1382" i="48" a="1"/>
  <c r="E1382" i="48" s="1"/>
  <c r="E1383" i="48" a="1"/>
  <c r="E1383" i="48" s="1"/>
  <c r="E1384" i="48" a="1"/>
  <c r="E1384" i="48" s="1"/>
  <c r="E1385" i="48" a="1"/>
  <c r="E1385" i="48" s="1"/>
  <c r="E1386" i="48" a="1"/>
  <c r="E1386" i="48" s="1"/>
  <c r="E1387" i="48" a="1"/>
  <c r="E1387" i="48" s="1"/>
  <c r="E1388" i="48" a="1"/>
  <c r="E1388" i="48" s="1"/>
  <c r="E1389" i="48" a="1"/>
  <c r="E1389" i="48" s="1"/>
  <c r="E1390" i="48" a="1"/>
  <c r="E1390" i="48" s="1"/>
  <c r="E1391" i="48" a="1"/>
  <c r="E1391" i="48" s="1"/>
  <c r="E1392" i="48" a="1"/>
  <c r="E1392" i="48" s="1"/>
  <c r="E1393" i="48" a="1"/>
  <c r="E1393" i="48" s="1"/>
  <c r="E1394" i="48" a="1"/>
  <c r="E1394" i="48" s="1"/>
  <c r="E1395" i="48" a="1"/>
  <c r="E1395" i="48" s="1"/>
  <c r="E1396" i="48" a="1"/>
  <c r="E1396" i="48" s="1"/>
  <c r="E1397" i="48" a="1"/>
  <c r="E1397" i="48" s="1"/>
  <c r="E1398" i="48" a="1"/>
  <c r="E1398" i="48" s="1"/>
  <c r="E1399" i="48" a="1"/>
  <c r="E1399" i="48" s="1"/>
  <c r="E1400" i="48" a="1"/>
  <c r="E1400" i="48" s="1"/>
  <c r="E1401" i="48" a="1"/>
  <c r="E1401" i="48" s="1"/>
  <c r="E1402" i="48" a="1"/>
  <c r="E1402" i="48" s="1"/>
  <c r="E1403" i="48" a="1"/>
  <c r="E1403" i="48" s="1"/>
  <c r="E1404" i="48" a="1"/>
  <c r="E1404" i="48" s="1"/>
  <c r="E1405" i="48" a="1"/>
  <c r="E1405" i="48" s="1"/>
  <c r="E1406" i="48" a="1"/>
  <c r="E1406" i="48" s="1"/>
  <c r="E1407" i="48" a="1"/>
  <c r="E1407" i="48" s="1"/>
  <c r="E1408" i="48" a="1"/>
  <c r="E1408" i="48" s="1"/>
  <c r="E1409" i="48" a="1"/>
  <c r="E1409" i="48" s="1"/>
  <c r="E1410" i="48" a="1"/>
  <c r="E1410" i="48" s="1"/>
  <c r="E1411" i="48" a="1"/>
  <c r="E1411" i="48" s="1"/>
  <c r="E1412" i="48" a="1"/>
  <c r="E1412" i="48" s="1"/>
  <c r="E1413" i="48" a="1"/>
  <c r="E1413" i="48" s="1"/>
  <c r="E1414" i="48" a="1"/>
  <c r="E1414" i="48" s="1"/>
  <c r="E1415" i="48" a="1"/>
  <c r="E1415" i="48" s="1"/>
  <c r="E1416" i="48" a="1"/>
  <c r="E1416" i="48" s="1"/>
  <c r="E1417" i="48" a="1"/>
  <c r="E1417" i="48" s="1"/>
  <c r="E1418" i="48" a="1"/>
  <c r="E1418" i="48" s="1"/>
  <c r="E1419" i="48" a="1"/>
  <c r="E1419" i="48" s="1"/>
  <c r="E1420" i="48" a="1"/>
  <c r="E1420" i="48" s="1"/>
  <c r="E1421" i="48" a="1"/>
  <c r="E1421" i="48" s="1"/>
  <c r="E1422" i="48" a="1"/>
  <c r="E1422" i="48" s="1"/>
  <c r="E1423" i="48" a="1"/>
  <c r="E1423" i="48" s="1"/>
  <c r="E1424" i="48" a="1"/>
  <c r="E1424" i="48" s="1"/>
  <c r="E1425" i="48" a="1"/>
  <c r="E1425" i="48" s="1"/>
  <c r="E1426" i="48" a="1"/>
  <c r="E1426" i="48" s="1"/>
  <c r="E1427" i="48" a="1"/>
  <c r="E1427" i="48" s="1"/>
  <c r="E1428" i="48" a="1"/>
  <c r="E1428" i="48" s="1"/>
  <c r="E1429" i="48" a="1"/>
  <c r="E1429" i="48" s="1"/>
  <c r="E1430" i="48" a="1"/>
  <c r="E1430" i="48" s="1"/>
  <c r="E1431" i="48" a="1"/>
  <c r="E1431" i="48" s="1"/>
  <c r="E1432" i="48" a="1"/>
  <c r="E1432" i="48" s="1"/>
  <c r="E1433" i="48" a="1"/>
  <c r="E1433" i="48" s="1"/>
  <c r="E1434" i="48" a="1"/>
  <c r="E1434" i="48" s="1"/>
  <c r="E1435" i="48" a="1"/>
  <c r="E1435" i="48" s="1"/>
  <c r="E1436" i="48" a="1"/>
  <c r="E1436" i="48" s="1"/>
  <c r="E1437" i="48" a="1"/>
  <c r="E1437" i="48" s="1"/>
  <c r="E1438" i="48" a="1"/>
  <c r="E1438" i="48" s="1"/>
  <c r="E1439" i="48" a="1"/>
  <c r="E1439" i="48" s="1"/>
  <c r="E1440" i="48" a="1"/>
  <c r="E1440" i="48" s="1"/>
  <c r="E1441" i="48" a="1"/>
  <c r="E1441" i="48" s="1"/>
  <c r="E1442" i="48" a="1"/>
  <c r="E1442" i="48" s="1"/>
  <c r="E1443" i="48" a="1"/>
  <c r="E1443" i="48" s="1"/>
  <c r="E1444" i="48" a="1"/>
  <c r="E1444" i="48" s="1"/>
  <c r="E1445" i="48" a="1"/>
  <c r="E1445" i="48" s="1"/>
  <c r="E1446" i="48" a="1"/>
  <c r="E1446" i="48" s="1"/>
  <c r="E1447" i="48" a="1"/>
  <c r="E1447" i="48" s="1"/>
  <c r="E1448" i="48" a="1"/>
  <c r="E1448" i="48" s="1"/>
  <c r="E1449" i="48" a="1"/>
  <c r="E1449" i="48" s="1"/>
  <c r="E1450" i="48" a="1"/>
  <c r="E1450" i="48" s="1"/>
  <c r="E1451" i="48" a="1"/>
  <c r="E1451" i="48" s="1"/>
  <c r="E1452" i="48" a="1"/>
  <c r="E1452" i="48" s="1"/>
  <c r="E1453" i="48" a="1"/>
  <c r="E1453" i="48" s="1"/>
  <c r="E1454" i="48" a="1"/>
  <c r="E1454" i="48" s="1"/>
  <c r="E1455" i="48" a="1"/>
  <c r="E1455" i="48" s="1"/>
  <c r="E1456" i="48" a="1"/>
  <c r="E1456" i="48" s="1"/>
  <c r="E1457" i="48" a="1"/>
  <c r="E1457" i="48" s="1"/>
  <c r="E1458" i="48" a="1"/>
  <c r="E1458" i="48" s="1"/>
  <c r="E1459" i="48" a="1"/>
  <c r="E1459" i="48" s="1"/>
  <c r="E1460" i="48" a="1"/>
  <c r="E1460" i="48" s="1"/>
  <c r="E1461" i="48" a="1"/>
  <c r="E1461" i="48" s="1"/>
  <c r="E1462" i="48" a="1"/>
  <c r="E1462" i="48" s="1"/>
  <c r="E1463" i="48" a="1"/>
  <c r="E1463" i="48" s="1"/>
  <c r="E1464" i="48" a="1"/>
  <c r="E1464" i="48" s="1"/>
  <c r="E1465" i="48" a="1"/>
  <c r="E1465" i="48" s="1"/>
  <c r="E1466" i="48" a="1"/>
  <c r="E1466" i="48" s="1"/>
  <c r="E1467" i="48" a="1"/>
  <c r="E1467" i="48" s="1"/>
  <c r="E1468" i="48" a="1"/>
  <c r="E1468" i="48" s="1"/>
  <c r="E1469" i="48" a="1"/>
  <c r="E1469" i="48" s="1"/>
  <c r="E1470" i="48" a="1"/>
  <c r="E1470" i="48" s="1"/>
  <c r="E1471" i="48" a="1"/>
  <c r="E1471" i="48" s="1"/>
  <c r="E1472" i="48" a="1"/>
  <c r="E1472" i="48" s="1"/>
  <c r="E1473" i="48" a="1"/>
  <c r="E1473" i="48" s="1"/>
  <c r="E1474" i="48" a="1"/>
  <c r="E1474" i="48" s="1"/>
  <c r="E1475" i="48" a="1"/>
  <c r="E1475" i="48" s="1"/>
  <c r="E1476" i="48" a="1"/>
  <c r="E1476" i="48" s="1"/>
  <c r="E1477" i="48" a="1"/>
  <c r="E1477" i="48" s="1"/>
  <c r="E1478" i="48" a="1"/>
  <c r="E1478" i="48" s="1"/>
  <c r="E1479" i="48" a="1"/>
  <c r="E1479" i="48" s="1"/>
  <c r="E1480" i="48" a="1"/>
  <c r="E1480" i="48" s="1"/>
  <c r="E1481" i="48" a="1"/>
  <c r="E1481" i="48" s="1"/>
  <c r="E1482" i="48" a="1"/>
  <c r="E1482" i="48" s="1"/>
  <c r="E1483" i="48" a="1"/>
  <c r="E1483" i="48" s="1"/>
  <c r="E1484" i="48" a="1"/>
  <c r="E1484" i="48" s="1"/>
  <c r="E1485" i="48" a="1"/>
  <c r="E1485" i="48" s="1"/>
  <c r="E1486" i="48" a="1"/>
  <c r="E1486" i="48" s="1"/>
  <c r="E1487" i="48" a="1"/>
  <c r="E1487" i="48" s="1"/>
  <c r="E1488" i="48" a="1"/>
  <c r="E1488" i="48" s="1"/>
  <c r="E1489" i="48" a="1"/>
  <c r="E1489" i="48" s="1"/>
  <c r="E1490" i="48" a="1"/>
  <c r="E1490" i="48" s="1"/>
  <c r="E1491" i="48" a="1"/>
  <c r="E1491" i="48" s="1"/>
  <c r="E1492" i="48" a="1"/>
  <c r="E1492" i="48" s="1"/>
  <c r="E1493" i="48" a="1"/>
  <c r="E1493" i="48" s="1"/>
  <c r="E1494" i="48" a="1"/>
  <c r="E1494" i="48" s="1"/>
  <c r="E1495" i="48" a="1"/>
  <c r="E1495" i="48" s="1"/>
  <c r="E1496" i="48" a="1"/>
  <c r="E1496" i="48" s="1"/>
  <c r="E1497" i="48" a="1"/>
  <c r="E1497" i="48" s="1"/>
  <c r="E1498" i="48" a="1"/>
  <c r="E1498" i="48" s="1"/>
  <c r="E1499" i="48" a="1"/>
  <c r="E1499" i="48" s="1"/>
  <c r="E1500" i="48" a="1"/>
  <c r="E1500" i="48" s="1"/>
  <c r="E1501" i="48" a="1"/>
  <c r="E1501" i="48" s="1"/>
  <c r="E1502" i="48" a="1"/>
  <c r="E1502" i="48" s="1"/>
  <c r="E1503" i="48" a="1"/>
  <c r="E1503" i="48" s="1"/>
  <c r="E1504" i="48" a="1"/>
  <c r="E1504" i="48" s="1"/>
  <c r="E1505" i="48" a="1"/>
  <c r="E1505" i="48" s="1"/>
  <c r="E1506" i="48" a="1"/>
  <c r="E1506" i="48" s="1"/>
  <c r="E1507" i="48" a="1"/>
  <c r="E1507" i="48" s="1"/>
  <c r="E1508" i="48" a="1"/>
  <c r="E1508" i="48" s="1"/>
  <c r="E1509" i="48" a="1"/>
  <c r="E1509" i="48" s="1"/>
  <c r="E1510" i="48" a="1"/>
  <c r="E1510" i="48" s="1"/>
  <c r="E1511" i="48" a="1"/>
  <c r="E1511" i="48" s="1"/>
  <c r="E1512" i="48" a="1"/>
  <c r="E1512" i="48" s="1"/>
  <c r="E1513" i="48" a="1"/>
  <c r="E1513" i="48" s="1"/>
  <c r="E1514" i="48" a="1"/>
  <c r="E1514" i="48" s="1"/>
  <c r="E1515" i="48" a="1"/>
  <c r="E1515" i="48" s="1"/>
  <c r="E1516" i="48" a="1"/>
  <c r="E1516" i="48" s="1"/>
  <c r="E1517" i="48" a="1"/>
  <c r="E1517" i="48" s="1"/>
  <c r="E1518" i="48" a="1"/>
  <c r="E1518" i="48" s="1"/>
  <c r="E1519" i="48" a="1"/>
  <c r="E1519" i="48" s="1"/>
  <c r="E1520" i="48" a="1"/>
  <c r="E1520" i="48" s="1"/>
  <c r="E1521" i="48" a="1"/>
  <c r="E1521" i="48" s="1"/>
  <c r="E1522" i="48" a="1"/>
  <c r="E1522" i="48" s="1"/>
  <c r="E1523" i="48" a="1"/>
  <c r="E1523" i="48" s="1"/>
  <c r="E1524" i="48" a="1"/>
  <c r="E1524" i="48" s="1"/>
  <c r="E1525" i="48" a="1"/>
  <c r="E1525" i="48" s="1"/>
  <c r="E1526" i="48" a="1"/>
  <c r="E1526" i="48" s="1"/>
  <c r="E1527" i="48" a="1"/>
  <c r="E1527" i="48" s="1"/>
  <c r="E1528" i="48" a="1"/>
  <c r="E1528" i="48" s="1"/>
  <c r="E1529" i="48" a="1"/>
  <c r="E1529" i="48" s="1"/>
  <c r="E1530" i="48" a="1"/>
  <c r="E1530" i="48" s="1"/>
  <c r="E1531" i="48" a="1"/>
  <c r="E1531" i="48" s="1"/>
  <c r="E1532" i="48" a="1"/>
  <c r="E1532" i="48" s="1"/>
  <c r="E1533" i="48" a="1"/>
  <c r="E1533" i="48" s="1"/>
  <c r="E1534" i="48" a="1"/>
  <c r="E1534" i="48" s="1"/>
  <c r="E1535" i="48" a="1"/>
  <c r="E1535" i="48" s="1"/>
  <c r="E1536" i="48" a="1"/>
  <c r="E1536" i="48" s="1"/>
  <c r="E1537" i="48" a="1"/>
  <c r="E1537" i="48" s="1"/>
  <c r="E1538" i="48" a="1"/>
  <c r="E1538" i="48" s="1"/>
  <c r="E1539" i="48" a="1"/>
  <c r="E1539" i="48" s="1"/>
  <c r="E1540" i="48" a="1"/>
  <c r="E1540" i="48" s="1"/>
  <c r="E1541" i="48" a="1"/>
  <c r="E1541" i="48" s="1"/>
  <c r="E1542" i="48" a="1"/>
  <c r="E1542" i="48" s="1"/>
  <c r="E1543" i="48" a="1"/>
  <c r="E1543" i="48" s="1"/>
  <c r="E1544" i="48" a="1"/>
  <c r="E1544" i="48" s="1"/>
  <c r="E1545" i="48" a="1"/>
  <c r="E1545" i="48" s="1"/>
  <c r="E1546" i="48" a="1"/>
  <c r="E1546" i="48" s="1"/>
  <c r="E1547" i="48" a="1"/>
  <c r="E1547" i="48" s="1"/>
  <c r="E1548" i="48" a="1"/>
  <c r="E1548" i="48" s="1"/>
  <c r="E1549" i="48" a="1"/>
  <c r="E1549" i="48" s="1"/>
  <c r="E1550" i="48" a="1"/>
  <c r="E1550" i="48" s="1"/>
  <c r="E1551" i="48" a="1"/>
  <c r="E1551" i="48" s="1"/>
  <c r="E1552" i="48" a="1"/>
  <c r="E1552" i="48" s="1"/>
  <c r="E1553" i="48" a="1"/>
  <c r="E1553" i="48" s="1"/>
  <c r="E1554" i="48" a="1"/>
  <c r="E1554" i="48" s="1"/>
  <c r="E1555" i="48" a="1"/>
  <c r="E1555" i="48" s="1"/>
  <c r="E1556" i="48" a="1"/>
  <c r="E1556" i="48" s="1"/>
  <c r="E1557" i="48" a="1"/>
  <c r="E1557" i="48" s="1"/>
  <c r="E1558" i="48" a="1"/>
  <c r="E1558" i="48" s="1"/>
  <c r="E1559" i="48" a="1"/>
  <c r="E1559" i="48" s="1"/>
  <c r="E1560" i="48" a="1"/>
  <c r="E1560" i="48" s="1"/>
  <c r="E1561" i="48" a="1"/>
  <c r="E1561" i="48" s="1"/>
  <c r="E1562" i="48" a="1"/>
  <c r="E1562" i="48" s="1"/>
  <c r="E1563" i="48" a="1"/>
  <c r="E1563" i="48" s="1"/>
  <c r="E1564" i="48" a="1"/>
  <c r="E1564" i="48" s="1"/>
  <c r="E1565" i="48" a="1"/>
  <c r="E1565" i="48" s="1"/>
  <c r="E1566" i="48" a="1"/>
  <c r="E1566" i="48" s="1"/>
  <c r="E1567" i="48" a="1"/>
  <c r="E1567" i="48" s="1"/>
  <c r="E1568" i="48" a="1"/>
  <c r="E1568" i="48" s="1"/>
  <c r="E1569" i="48" a="1"/>
  <c r="E1569" i="48" s="1"/>
  <c r="E1570" i="48" a="1"/>
  <c r="E1570" i="48" s="1"/>
  <c r="E1571" i="48" a="1"/>
  <c r="E1571" i="48" s="1"/>
  <c r="E1572" i="48" a="1"/>
  <c r="E1572" i="48" s="1"/>
  <c r="E1573" i="48" a="1"/>
  <c r="E1573" i="48" s="1"/>
  <c r="E1574" i="48" a="1"/>
  <c r="E1574" i="48" s="1"/>
  <c r="E1575" i="48" a="1"/>
  <c r="E1575" i="48" s="1"/>
  <c r="E1576" i="48" a="1"/>
  <c r="E1576" i="48" s="1"/>
  <c r="E1577" i="48" a="1"/>
  <c r="E1577" i="48" s="1"/>
  <c r="E1578" i="48" a="1"/>
  <c r="E1578" i="48" s="1"/>
  <c r="E1579" i="48" a="1"/>
  <c r="E1579" i="48" s="1"/>
  <c r="E1580" i="48" a="1"/>
  <c r="E1580" i="48" s="1"/>
  <c r="E1581" i="48" a="1"/>
  <c r="E1581" i="48" s="1"/>
  <c r="E1582" i="48" a="1"/>
  <c r="E1582" i="48" s="1"/>
  <c r="E1583" i="48" a="1"/>
  <c r="E1583" i="48" s="1"/>
  <c r="E1584" i="48" a="1"/>
  <c r="E1584" i="48" s="1"/>
  <c r="E1585" i="48" a="1"/>
  <c r="E1585" i="48" s="1"/>
  <c r="E1586" i="48" a="1"/>
  <c r="E1586" i="48" s="1"/>
  <c r="E1587" i="48" a="1"/>
  <c r="E1587" i="48" s="1"/>
  <c r="E1588" i="48" a="1"/>
  <c r="E1588" i="48" s="1"/>
  <c r="E1589" i="48" a="1"/>
  <c r="E1589" i="48" s="1"/>
  <c r="E1590" i="48" a="1"/>
  <c r="E1590" i="48" s="1"/>
  <c r="E1591" i="48" a="1"/>
  <c r="E1591" i="48" s="1"/>
  <c r="E1592" i="48" a="1"/>
  <c r="E1592" i="48" s="1"/>
  <c r="E1593" i="48" a="1"/>
  <c r="E1593" i="48" s="1"/>
  <c r="E1594" i="48" a="1"/>
  <c r="E1594" i="48" s="1"/>
  <c r="E1595" i="48" a="1"/>
  <c r="E1595" i="48" s="1"/>
  <c r="E1596" i="48" a="1"/>
  <c r="E1596" i="48" s="1"/>
  <c r="E1597" i="48" a="1"/>
  <c r="E1597" i="48" s="1"/>
  <c r="E1598" i="48" a="1"/>
  <c r="E1598" i="48" s="1"/>
  <c r="E1599" i="48" a="1"/>
  <c r="E1599" i="48" s="1"/>
  <c r="E1600" i="48" a="1"/>
  <c r="E1600" i="48" s="1"/>
  <c r="E1601" i="48" a="1"/>
  <c r="E1601" i="48" s="1"/>
  <c r="E1602" i="48" a="1"/>
  <c r="E1602" i="48" s="1"/>
  <c r="E1603" i="48" a="1"/>
  <c r="E1603" i="48" s="1"/>
  <c r="E1604" i="48" a="1"/>
  <c r="E1604" i="48" s="1"/>
  <c r="E1605" i="48" a="1"/>
  <c r="E1605" i="48" s="1"/>
  <c r="E1606" i="48" a="1"/>
  <c r="E1606" i="48" s="1"/>
  <c r="E1607" i="48" a="1"/>
  <c r="E1607" i="48" s="1"/>
  <c r="E1608" i="48" a="1"/>
  <c r="E1608" i="48" s="1"/>
  <c r="E1609" i="48" a="1"/>
  <c r="E1609" i="48" s="1"/>
  <c r="E1610" i="48" a="1"/>
  <c r="E1610" i="48" s="1"/>
  <c r="E1611" i="48" a="1"/>
  <c r="E1611" i="48" s="1"/>
  <c r="E1612" i="48" a="1"/>
  <c r="E1612" i="48" s="1"/>
  <c r="E1613" i="48" a="1"/>
  <c r="E1613" i="48" s="1"/>
  <c r="E1614" i="48" a="1"/>
  <c r="E1614" i="48" s="1"/>
  <c r="E1615" i="48" a="1"/>
  <c r="E1615" i="48" s="1"/>
  <c r="E1616" i="48" a="1"/>
  <c r="E1616" i="48" s="1"/>
  <c r="E1617" i="48" a="1"/>
  <c r="E1617" i="48" s="1"/>
  <c r="E1618" i="48" a="1"/>
  <c r="E1618" i="48" s="1"/>
  <c r="E1619" i="48" a="1"/>
  <c r="E1619" i="48" s="1"/>
  <c r="E1620" i="48" a="1"/>
  <c r="E1620" i="48" s="1"/>
  <c r="E1621" i="48" a="1"/>
  <c r="E1621" i="48" s="1"/>
  <c r="E1622" i="48" a="1"/>
  <c r="E1622" i="48" s="1"/>
  <c r="E1623" i="48" a="1"/>
  <c r="E1623" i="48" s="1"/>
  <c r="E1624" i="48" a="1"/>
  <c r="E1624" i="48" s="1"/>
  <c r="E1625" i="48" a="1"/>
  <c r="E1625" i="48" s="1"/>
  <c r="E1626" i="48" a="1"/>
  <c r="E1626" i="48" s="1"/>
  <c r="E1627" i="48" a="1"/>
  <c r="E1627" i="48" s="1"/>
  <c r="E1628" i="48" a="1"/>
  <c r="E1628" i="48" s="1"/>
  <c r="E1629" i="48" a="1"/>
  <c r="E1629" i="48" s="1"/>
  <c r="E1630" i="48" a="1"/>
  <c r="E1630" i="48" s="1"/>
  <c r="E1631" i="48" a="1"/>
  <c r="E1631" i="48" s="1"/>
  <c r="E1632" i="48" a="1"/>
  <c r="E1632" i="48" s="1"/>
  <c r="E1633" i="48" a="1"/>
  <c r="E1633" i="48" s="1"/>
  <c r="E1634" i="48" a="1"/>
  <c r="E1634" i="48" s="1"/>
  <c r="E1635" i="48" a="1"/>
  <c r="E1635" i="48" s="1"/>
  <c r="E1636" i="48" a="1"/>
  <c r="E1636" i="48" s="1"/>
  <c r="E1637" i="48" a="1"/>
  <c r="E1637" i="48" s="1"/>
  <c r="E1638" i="48" a="1"/>
  <c r="E1638" i="48" s="1"/>
  <c r="E1639" i="48" a="1"/>
  <c r="E1639" i="48" s="1"/>
  <c r="E1640" i="48" a="1"/>
  <c r="E1640" i="48" s="1"/>
  <c r="E1641" i="48" a="1"/>
  <c r="E1641" i="48" s="1"/>
  <c r="E1642" i="48" a="1"/>
  <c r="E1642" i="48" s="1"/>
  <c r="E1643" i="48" a="1"/>
  <c r="E1643" i="48" s="1"/>
  <c r="E1644" i="48" a="1"/>
  <c r="E1644" i="48" s="1"/>
  <c r="E1645" i="48" a="1"/>
  <c r="E1645" i="48" s="1"/>
  <c r="E1646" i="48" a="1"/>
  <c r="E1646" i="48" s="1"/>
  <c r="E1647" i="48" a="1"/>
  <c r="E1647" i="48" s="1"/>
  <c r="E1648" i="48" a="1"/>
  <c r="E1648" i="48" s="1"/>
  <c r="E1649" i="48" a="1"/>
  <c r="E1649" i="48" s="1"/>
  <c r="E1650" i="48" a="1"/>
  <c r="E1650" i="48" s="1"/>
  <c r="E1651" i="48" a="1"/>
  <c r="E1651" i="48" s="1"/>
  <c r="E1652" i="48" a="1"/>
  <c r="E1652" i="48" s="1"/>
  <c r="E1653" i="48" a="1"/>
  <c r="E1653" i="48" s="1"/>
  <c r="E1654" i="48" a="1"/>
  <c r="E1654" i="48" s="1"/>
  <c r="E1655" i="48" a="1"/>
  <c r="E1655" i="48" s="1"/>
  <c r="E1656" i="48" a="1"/>
  <c r="E1656" i="48" s="1"/>
  <c r="E1657" i="48" a="1"/>
  <c r="E1657" i="48" s="1"/>
  <c r="E1658" i="48" a="1"/>
  <c r="E1658" i="48" s="1"/>
  <c r="E1659" i="48" a="1"/>
  <c r="E1659" i="48" s="1"/>
  <c r="E1660" i="48" a="1"/>
  <c r="E1660" i="48" s="1"/>
  <c r="E1661" i="48" a="1"/>
  <c r="E1661" i="48" s="1"/>
  <c r="E1662" i="48" a="1"/>
  <c r="E1662" i="48" s="1"/>
  <c r="E1663" i="48" a="1"/>
  <c r="E1663" i="48" s="1"/>
  <c r="E1664" i="48" a="1"/>
  <c r="E1664" i="48" s="1"/>
  <c r="E1665" i="48" a="1"/>
  <c r="E1665" i="48" s="1"/>
  <c r="E1666" i="48" a="1"/>
  <c r="E1666" i="48" s="1"/>
  <c r="E1667" i="48" a="1"/>
  <c r="E1667" i="48" s="1"/>
  <c r="E1668" i="48" a="1"/>
  <c r="E1668" i="48" s="1"/>
  <c r="E1669" i="48" a="1"/>
  <c r="E1669" i="48" s="1"/>
  <c r="E1670" i="48" a="1"/>
  <c r="E1670" i="48" s="1"/>
  <c r="E1671" i="48" a="1"/>
  <c r="E1671" i="48" s="1"/>
  <c r="E1672" i="48" a="1"/>
  <c r="E1672" i="48" s="1"/>
  <c r="E1673" i="48" a="1"/>
  <c r="E1673" i="48" s="1"/>
  <c r="E1674" i="48" a="1"/>
  <c r="E1674" i="48" s="1"/>
  <c r="E1675" i="48" a="1"/>
  <c r="E1675" i="48" s="1"/>
  <c r="E1676" i="48" a="1"/>
  <c r="E1676" i="48" s="1"/>
  <c r="E1677" i="48" a="1"/>
  <c r="E1677" i="48" s="1"/>
  <c r="E1678" i="48" a="1"/>
  <c r="E1678" i="48" s="1"/>
  <c r="E1679" i="48" a="1"/>
  <c r="E1679" i="48" s="1"/>
  <c r="E1680" i="48" a="1"/>
  <c r="E1680" i="48" s="1"/>
  <c r="E1681" i="48" a="1"/>
  <c r="E1681" i="48" s="1"/>
  <c r="E1682" i="48" a="1"/>
  <c r="E1682" i="48" s="1"/>
  <c r="E1683" i="48" a="1"/>
  <c r="E1683" i="48" s="1"/>
  <c r="E1684" i="48" a="1"/>
  <c r="E1684" i="48" s="1"/>
  <c r="E1685" i="48" a="1"/>
  <c r="E1685" i="48" s="1"/>
  <c r="E1686" i="48" a="1"/>
  <c r="E1686" i="48" s="1"/>
  <c r="E1687" i="48" a="1"/>
  <c r="E1687" i="48" s="1"/>
  <c r="E1688" i="48" a="1"/>
  <c r="E1688" i="48" s="1"/>
  <c r="E1689" i="48" a="1"/>
  <c r="E1689" i="48" s="1"/>
  <c r="E1690" i="48" a="1"/>
  <c r="E1690" i="48" s="1"/>
  <c r="E1691" i="48" a="1"/>
  <c r="E1691" i="48" s="1"/>
  <c r="E1692" i="48" a="1"/>
  <c r="E1692" i="48" s="1"/>
  <c r="E1693" i="48" a="1"/>
  <c r="E1693" i="48" s="1"/>
  <c r="E1694" i="48" a="1"/>
  <c r="E1694" i="48" s="1"/>
  <c r="E1695" i="48" a="1"/>
  <c r="E1695" i="48" s="1"/>
  <c r="E1696" i="48" a="1"/>
  <c r="E1696" i="48" s="1"/>
  <c r="E1697" i="48" a="1"/>
  <c r="E1697" i="48" s="1"/>
  <c r="E1698" i="48" a="1"/>
  <c r="E1698" i="48" s="1"/>
  <c r="E1699" i="48" a="1"/>
  <c r="E1699" i="48" s="1"/>
  <c r="E1700" i="48" a="1"/>
  <c r="E1700" i="48" s="1"/>
  <c r="E1701" i="48" a="1"/>
  <c r="E1701" i="48" s="1"/>
  <c r="E1702" i="48" a="1"/>
  <c r="E1702" i="48" s="1"/>
  <c r="E1703" i="48" a="1"/>
  <c r="E1703" i="48" s="1"/>
  <c r="E1704" i="48" a="1"/>
  <c r="E1704" i="48" s="1"/>
  <c r="E1705" i="48" a="1"/>
  <c r="E1705" i="48" s="1"/>
  <c r="E1706" i="48" a="1"/>
  <c r="E1706" i="48" s="1"/>
  <c r="E1707" i="48" a="1"/>
  <c r="E1707" i="48" s="1"/>
  <c r="E1708" i="48" a="1"/>
  <c r="E1708" i="48" s="1"/>
  <c r="E1709" i="48" a="1"/>
  <c r="E1709" i="48" s="1"/>
  <c r="E1710" i="48" a="1"/>
  <c r="E1710" i="48" s="1"/>
  <c r="E1711" i="48" a="1"/>
  <c r="E1711" i="48" s="1"/>
  <c r="E1712" i="48" a="1"/>
  <c r="E1712" i="48" s="1"/>
  <c r="E1713" i="48" a="1"/>
  <c r="E1713" i="48" s="1"/>
  <c r="E1714" i="48" a="1"/>
  <c r="E1714" i="48" s="1"/>
  <c r="E1715" i="48" a="1"/>
  <c r="E1715" i="48" s="1"/>
  <c r="E1716" i="48" a="1"/>
  <c r="E1716" i="48" s="1"/>
  <c r="E1717" i="48" a="1"/>
  <c r="E1717" i="48" s="1"/>
  <c r="E1718" i="48" a="1"/>
  <c r="E1718" i="48" s="1"/>
  <c r="E1719" i="48" a="1"/>
  <c r="E1719" i="48" s="1"/>
  <c r="E1720" i="48" a="1"/>
  <c r="E1720" i="48" s="1"/>
  <c r="E1721" i="48" a="1"/>
  <c r="E1721" i="48" s="1"/>
  <c r="E1722" i="48" a="1"/>
  <c r="E1722" i="48" s="1"/>
  <c r="E1723" i="48" a="1"/>
  <c r="E1723" i="48" s="1"/>
  <c r="E1724" i="48" a="1"/>
  <c r="E1724" i="48" s="1"/>
  <c r="E1725" i="48" a="1"/>
  <c r="E1725" i="48" s="1"/>
  <c r="E1726" i="48" a="1"/>
  <c r="E1726" i="48" s="1"/>
  <c r="E1727" i="48" a="1"/>
  <c r="E1727" i="48" s="1"/>
  <c r="E1728" i="48" a="1"/>
  <c r="E1728" i="48" s="1"/>
  <c r="E1729" i="48" a="1"/>
  <c r="E1729" i="48" s="1"/>
  <c r="E1730" i="48" a="1"/>
  <c r="E1730" i="48" s="1"/>
  <c r="E1731" i="48" a="1"/>
  <c r="E1731" i="48" s="1"/>
  <c r="E1732" i="48" a="1"/>
  <c r="E1732" i="48" s="1"/>
  <c r="E1733" i="48" a="1"/>
  <c r="E1733" i="48" s="1"/>
  <c r="E1734" i="48" a="1"/>
  <c r="E1734" i="48" s="1"/>
  <c r="E1735" i="48" a="1"/>
  <c r="E1735" i="48" s="1"/>
  <c r="E1736" i="48" a="1"/>
  <c r="E1736" i="48" s="1"/>
  <c r="E1737" i="48" a="1"/>
  <c r="E1737" i="48" s="1"/>
  <c r="E1738" i="48" a="1"/>
  <c r="E1738" i="48" s="1"/>
  <c r="E1739" i="48" a="1"/>
  <c r="E1739" i="48" s="1"/>
  <c r="E1740" i="48" a="1"/>
  <c r="E1740" i="48" s="1"/>
  <c r="E1741" i="48" a="1"/>
  <c r="E1741" i="48" s="1"/>
  <c r="E1742" i="48" a="1"/>
  <c r="E1742" i="48" s="1"/>
  <c r="E1743" i="48" a="1"/>
  <c r="E1743" i="48" s="1"/>
  <c r="E1744" i="48" a="1"/>
  <c r="E1744" i="48" s="1"/>
  <c r="E1745" i="48" a="1"/>
  <c r="E1745" i="48" s="1"/>
  <c r="E1746" i="48" a="1"/>
  <c r="E1746" i="48" s="1"/>
  <c r="E1747" i="48" a="1"/>
  <c r="E1747" i="48" s="1"/>
  <c r="E1748" i="48" a="1"/>
  <c r="E1748" i="48" s="1"/>
  <c r="E1749" i="48" a="1"/>
  <c r="E1749" i="48" s="1"/>
  <c r="E1750" i="48" a="1"/>
  <c r="E1750" i="48" s="1"/>
  <c r="E1751" i="48" a="1"/>
  <c r="E1751" i="48" s="1"/>
  <c r="E1752" i="48" a="1"/>
  <c r="E1752" i="48" s="1"/>
  <c r="E1753" i="48" a="1"/>
  <c r="E1753" i="48" s="1"/>
  <c r="E1754" i="48" a="1"/>
  <c r="E1754" i="48" s="1"/>
  <c r="E1755" i="48" a="1"/>
  <c r="E1755" i="48" s="1"/>
  <c r="E1756" i="48" a="1"/>
  <c r="E1756" i="48" s="1"/>
  <c r="E1757" i="48" a="1"/>
  <c r="E1757" i="48" s="1"/>
  <c r="E1758" i="48" a="1"/>
  <c r="E1758" i="48" s="1"/>
  <c r="E1759" i="48" a="1"/>
  <c r="E1759" i="48" s="1"/>
  <c r="E1760" i="48" a="1"/>
  <c r="E1760" i="48" s="1"/>
  <c r="E1761" i="48" a="1"/>
  <c r="E1761" i="48" s="1"/>
  <c r="E1762" i="48" a="1"/>
  <c r="E1762" i="48" s="1"/>
  <c r="E1763" i="48" a="1"/>
  <c r="E1763" i="48" s="1"/>
  <c r="E1764" i="48" a="1"/>
  <c r="E1764" i="48" s="1"/>
  <c r="E1765" i="48" a="1"/>
  <c r="E1765" i="48" s="1"/>
  <c r="E1766" i="48" a="1"/>
  <c r="E1766" i="48" s="1"/>
  <c r="E1767" i="48" a="1"/>
  <c r="E1767" i="48" s="1"/>
  <c r="E1768" i="48" a="1"/>
  <c r="E1768" i="48" s="1"/>
  <c r="E1769" i="48" a="1"/>
  <c r="E1769" i="48" s="1"/>
  <c r="E1770" i="48" a="1"/>
  <c r="E1770" i="48" s="1"/>
  <c r="E1771" i="48" a="1"/>
  <c r="E1771" i="48" s="1"/>
  <c r="E1772" i="48" a="1"/>
  <c r="E1772" i="48" s="1"/>
  <c r="E1773" i="48" a="1"/>
  <c r="E1773" i="48" s="1"/>
  <c r="E1774" i="48" a="1"/>
  <c r="E1774" i="48" s="1"/>
  <c r="E1775" i="48" a="1"/>
  <c r="E1775" i="48" s="1"/>
  <c r="E1776" i="48" a="1"/>
  <c r="E1776" i="48" s="1"/>
  <c r="E1777" i="48" a="1"/>
  <c r="E1777" i="48" s="1"/>
  <c r="E1778" i="48" a="1"/>
  <c r="E1778" i="48" s="1"/>
  <c r="E1779" i="48" a="1"/>
  <c r="E1779" i="48" s="1"/>
  <c r="E1780" i="48" a="1"/>
  <c r="E1780" i="48" s="1"/>
  <c r="E1781" i="48" a="1"/>
  <c r="E1781" i="48" s="1"/>
  <c r="E1782" i="48" a="1"/>
  <c r="E1782" i="48" s="1"/>
  <c r="E1783" i="48" a="1"/>
  <c r="E1783" i="48" s="1"/>
  <c r="E1784" i="48" a="1"/>
  <c r="E1784" i="48" s="1"/>
  <c r="E1785" i="48" a="1"/>
  <c r="E1785" i="48" s="1"/>
  <c r="E1786" i="48" a="1"/>
  <c r="E1786" i="48" s="1"/>
  <c r="E1787" i="48" a="1"/>
  <c r="E1787" i="48" s="1"/>
  <c r="E1788" i="48" a="1"/>
  <c r="E1788" i="48" s="1"/>
  <c r="E1789" i="48" a="1"/>
  <c r="E1789" i="48" s="1"/>
  <c r="E1790" i="48" a="1"/>
  <c r="E1790" i="48" s="1"/>
  <c r="E1791" i="48" a="1"/>
  <c r="E1791" i="48" s="1"/>
  <c r="E1792" i="48" a="1"/>
  <c r="E1792" i="48" s="1"/>
  <c r="E1793" i="48" a="1"/>
  <c r="E1793" i="48" s="1"/>
  <c r="E1794" i="48" a="1"/>
  <c r="E1794" i="48" s="1"/>
  <c r="E1795" i="48" a="1"/>
  <c r="E1795" i="48" s="1"/>
  <c r="E1796" i="48" a="1"/>
  <c r="E1796" i="48" s="1"/>
  <c r="E1797" i="48" a="1"/>
  <c r="E1797" i="48" s="1"/>
  <c r="E1798" i="48" a="1"/>
  <c r="E1798" i="48" s="1"/>
  <c r="E1799" i="48" a="1"/>
  <c r="E1799" i="48" s="1"/>
  <c r="E1800" i="48" a="1"/>
  <c r="E1800" i="48" s="1"/>
  <c r="E1801" i="48" a="1"/>
  <c r="E1801" i="48" s="1"/>
  <c r="E1802" i="48" a="1"/>
  <c r="E1802" i="48" s="1"/>
  <c r="E1803" i="48" a="1"/>
  <c r="E1803" i="48" s="1"/>
  <c r="E1804" i="48" a="1"/>
  <c r="E1804" i="48" s="1"/>
  <c r="E1805" i="48" a="1"/>
  <c r="E1805" i="48" s="1"/>
  <c r="E1806" i="48" a="1"/>
  <c r="E1806" i="48" s="1"/>
  <c r="E1807" i="48" a="1"/>
  <c r="E1807" i="48" s="1"/>
  <c r="E1808" i="48" a="1"/>
  <c r="E1808" i="48" s="1"/>
  <c r="E1809" i="48" a="1"/>
  <c r="E1809" i="48" s="1"/>
  <c r="E1810" i="48" a="1"/>
  <c r="E1810" i="48" s="1"/>
  <c r="E1811" i="48" a="1"/>
  <c r="E1811" i="48" s="1"/>
  <c r="E1812" i="48" a="1"/>
  <c r="E1812" i="48" s="1"/>
  <c r="E1813" i="48" a="1"/>
  <c r="E1813" i="48" s="1"/>
  <c r="E1814" i="48" a="1"/>
  <c r="E1814" i="48" s="1"/>
  <c r="E1815" i="48" a="1"/>
  <c r="E1815" i="48" s="1"/>
  <c r="E1816" i="48" a="1"/>
  <c r="E1816" i="48" s="1"/>
  <c r="E1817" i="48" a="1"/>
  <c r="E1817" i="48" s="1"/>
  <c r="E1818" i="48" a="1"/>
  <c r="E1818" i="48" s="1"/>
  <c r="E1819" i="48" a="1"/>
  <c r="E1819" i="48" s="1"/>
  <c r="E1820" i="48" a="1"/>
  <c r="E1820" i="48" s="1"/>
  <c r="E1821" i="48" a="1"/>
  <c r="E1821" i="48" s="1"/>
  <c r="E1822" i="48" a="1"/>
  <c r="E1822" i="48" s="1"/>
  <c r="E1823" i="48" a="1"/>
  <c r="E1823" i="48" s="1"/>
  <c r="E1824" i="48" a="1"/>
  <c r="E1824" i="48" s="1"/>
  <c r="E1825" i="48" a="1"/>
  <c r="E1825" i="48" s="1"/>
  <c r="E1826" i="48" a="1"/>
  <c r="E1826" i="48" s="1"/>
  <c r="E1827" i="48" a="1"/>
  <c r="E1827" i="48" s="1"/>
  <c r="E1828" i="48" a="1"/>
  <c r="E1828" i="48" s="1"/>
  <c r="E1829" i="48" a="1"/>
  <c r="E1829" i="48" s="1"/>
  <c r="E1830" i="48" a="1"/>
  <c r="E1830" i="48" s="1"/>
  <c r="E1831" i="48" a="1"/>
  <c r="E1831" i="48" s="1"/>
  <c r="E1832" i="48" a="1"/>
  <c r="E1832" i="48" s="1"/>
  <c r="E1833" i="48" a="1"/>
  <c r="E1833" i="48" s="1"/>
  <c r="E1834" i="48" a="1"/>
  <c r="E1834" i="48" s="1"/>
  <c r="E1835" i="48" a="1"/>
  <c r="E1835" i="48" s="1"/>
  <c r="E1836" i="48" a="1"/>
  <c r="E1836" i="48" s="1"/>
  <c r="E1837" i="48" a="1"/>
  <c r="E1837" i="48" s="1"/>
  <c r="E1838" i="48" a="1"/>
  <c r="E1838" i="48" s="1"/>
  <c r="E1839" i="48" a="1"/>
  <c r="E1839" i="48" s="1"/>
  <c r="E1840" i="48" a="1"/>
  <c r="E1840" i="48" s="1"/>
  <c r="E1841" i="48" a="1"/>
  <c r="E1841" i="48" s="1"/>
  <c r="E1842" i="48" a="1"/>
  <c r="E1842" i="48" s="1"/>
  <c r="E1843" i="48" a="1"/>
  <c r="E1843" i="48" s="1"/>
  <c r="E1844" i="48" a="1"/>
  <c r="E1844" i="48" s="1"/>
  <c r="E1845" i="48" a="1"/>
  <c r="E1845" i="48" s="1"/>
  <c r="E1846" i="48" a="1"/>
  <c r="E1846" i="48" s="1"/>
  <c r="E1847" i="48" a="1"/>
  <c r="E1847" i="48" s="1"/>
  <c r="E1848" i="48" a="1"/>
  <c r="E1848" i="48" s="1"/>
  <c r="E1849" i="48" a="1"/>
  <c r="E1849" i="48" s="1"/>
  <c r="E1850" i="48" a="1"/>
  <c r="E1850" i="48" s="1"/>
  <c r="E1851" i="48" a="1"/>
  <c r="E1851" i="48" s="1"/>
  <c r="E1852" i="48" a="1"/>
  <c r="E1852" i="48" s="1"/>
  <c r="E1853" i="48" a="1"/>
  <c r="E1853" i="48" s="1"/>
  <c r="E1854" i="48" a="1"/>
  <c r="E1854" i="48" s="1"/>
  <c r="E1855" i="48" a="1"/>
  <c r="E1855" i="48" s="1"/>
  <c r="E1856" i="48" a="1"/>
  <c r="E1856" i="48" s="1"/>
  <c r="E1857" i="48" a="1"/>
  <c r="E1857" i="48" s="1"/>
  <c r="E1858" i="48" a="1"/>
  <c r="E1858" i="48" s="1"/>
  <c r="E1859" i="48" a="1"/>
  <c r="E1859" i="48" s="1"/>
  <c r="E1860" i="48" a="1"/>
  <c r="E1860" i="48" s="1"/>
  <c r="E1861" i="48" a="1"/>
  <c r="E1861" i="48" s="1"/>
  <c r="E1862" i="48" a="1"/>
  <c r="E1862" i="48" s="1"/>
  <c r="E1863" i="48" a="1"/>
  <c r="E1863" i="48" s="1"/>
  <c r="E1864" i="48" a="1"/>
  <c r="E1864" i="48" s="1"/>
  <c r="E1865" i="48" a="1"/>
  <c r="E1865" i="48" s="1"/>
  <c r="E1866" i="48" a="1"/>
  <c r="E1866" i="48" s="1"/>
  <c r="E1867" i="48" a="1"/>
  <c r="E1867" i="48" s="1"/>
  <c r="E1868" i="48" a="1"/>
  <c r="E1868" i="48" s="1"/>
  <c r="E1869" i="48" a="1"/>
  <c r="E1869" i="48" s="1"/>
  <c r="E1870" i="48" a="1"/>
  <c r="E1870" i="48" s="1"/>
  <c r="E1871" i="48" a="1"/>
  <c r="E1871" i="48" s="1"/>
  <c r="E1872" i="48" a="1"/>
  <c r="E1872" i="48" s="1"/>
  <c r="E1873" i="48" a="1"/>
  <c r="E1873" i="48" s="1"/>
  <c r="E1874" i="48" a="1"/>
  <c r="E1874" i="48" s="1"/>
  <c r="E1875" i="48" a="1"/>
  <c r="E1875" i="48" s="1"/>
  <c r="E1876" i="48" a="1"/>
  <c r="E1876" i="48" s="1"/>
  <c r="E1877" i="48" a="1"/>
  <c r="E1877" i="48" s="1"/>
  <c r="E1878" i="48" a="1"/>
  <c r="E1878" i="48" s="1"/>
  <c r="E1879" i="48" a="1"/>
  <c r="E1879" i="48" s="1"/>
  <c r="E1880" i="48" a="1"/>
  <c r="E1880" i="48" s="1"/>
  <c r="E1881" i="48" a="1"/>
  <c r="E1881" i="48" s="1"/>
  <c r="E1882" i="48" a="1"/>
  <c r="E1882" i="48" s="1"/>
  <c r="E1883" i="48" a="1"/>
  <c r="E1883" i="48" s="1"/>
  <c r="E1884" i="48" a="1"/>
  <c r="E1884" i="48" s="1"/>
  <c r="E1885" i="48" a="1"/>
  <c r="E1885" i="48" s="1"/>
  <c r="E1886" i="48" a="1"/>
  <c r="E1886" i="48" s="1"/>
  <c r="E1887" i="48" a="1"/>
  <c r="E1887" i="48" s="1"/>
  <c r="E1888" i="48" a="1"/>
  <c r="E1888" i="48" s="1"/>
  <c r="E1889" i="48" a="1"/>
  <c r="E1889" i="48" s="1"/>
  <c r="E1890" i="48" a="1"/>
  <c r="E1890" i="48" s="1"/>
  <c r="E1891" i="48" a="1"/>
  <c r="E1891" i="48" s="1"/>
  <c r="E1892" i="48" a="1"/>
  <c r="E1892" i="48" s="1"/>
  <c r="E1893" i="48" a="1"/>
  <c r="E1893" i="48" s="1"/>
  <c r="E1894" i="48" a="1"/>
  <c r="E1894" i="48" s="1"/>
  <c r="E1895" i="48" a="1"/>
  <c r="E1895" i="48" s="1"/>
  <c r="E1896" i="48" a="1"/>
  <c r="E1896" i="48" s="1"/>
  <c r="E1897" i="48" a="1"/>
  <c r="E1897" i="48" s="1"/>
  <c r="E1898" i="48" a="1"/>
  <c r="E1898" i="48" s="1"/>
  <c r="E1899" i="48" a="1"/>
  <c r="E1899" i="48" s="1"/>
  <c r="E1900" i="48" a="1"/>
  <c r="E1900" i="48" s="1"/>
  <c r="E1901" i="48" a="1"/>
  <c r="E1901" i="48" s="1"/>
  <c r="E1902" i="48" a="1"/>
  <c r="E1902" i="48" s="1"/>
  <c r="E1903" i="48" a="1"/>
  <c r="E1903" i="48" s="1"/>
  <c r="E1904" i="48" a="1"/>
  <c r="E1904" i="48" s="1"/>
  <c r="E1905" i="48" a="1"/>
  <c r="E1905" i="48" s="1"/>
  <c r="E1906" i="48" a="1"/>
  <c r="E1906" i="48" s="1"/>
  <c r="E1907" i="48" a="1"/>
  <c r="E1907" i="48" s="1"/>
  <c r="E1908" i="48" a="1"/>
  <c r="E1908" i="48" s="1"/>
  <c r="E1909" i="48" a="1"/>
  <c r="E1909" i="48" s="1"/>
  <c r="E1910" i="48" a="1"/>
  <c r="E1910" i="48" s="1"/>
  <c r="E1911" i="48" a="1"/>
  <c r="E1911" i="48" s="1"/>
  <c r="E1912" i="48" a="1"/>
  <c r="E1912" i="48" s="1"/>
  <c r="E1913" i="48" a="1"/>
  <c r="E1913" i="48" s="1"/>
  <c r="E1914" i="48" a="1"/>
  <c r="E1914" i="48" s="1"/>
  <c r="E1915" i="48" a="1"/>
  <c r="E1915" i="48" s="1"/>
  <c r="E1916" i="48" a="1"/>
  <c r="E1916" i="48" s="1"/>
  <c r="E1917" i="48" a="1"/>
  <c r="E1917" i="48" s="1"/>
  <c r="E1918" i="48" a="1"/>
  <c r="E1918" i="48" s="1"/>
  <c r="E1919" i="48" a="1"/>
  <c r="E1919" i="48" s="1"/>
  <c r="E1920" i="48" a="1"/>
  <c r="E1920" i="48" s="1"/>
  <c r="E1921" i="48" a="1"/>
  <c r="E1921" i="48" s="1"/>
  <c r="E1922" i="48" a="1"/>
  <c r="E1922" i="48" s="1"/>
  <c r="E1923" i="48" a="1"/>
  <c r="E1923" i="48" s="1"/>
  <c r="E1924" i="48" a="1"/>
  <c r="E1924" i="48" s="1"/>
  <c r="E1925" i="48" a="1"/>
  <c r="E1925" i="48" s="1"/>
  <c r="E1926" i="48" a="1"/>
  <c r="E1926" i="48" s="1"/>
  <c r="E1927" i="48" a="1"/>
  <c r="E1927" i="48" s="1"/>
  <c r="E1928" i="48" a="1"/>
  <c r="E1928" i="48" s="1"/>
  <c r="E1929" i="48" a="1"/>
  <c r="E1929" i="48" s="1"/>
  <c r="E1930" i="48" a="1"/>
  <c r="E1930" i="48" s="1"/>
  <c r="E1931" i="48" a="1"/>
  <c r="E1931" i="48" s="1"/>
  <c r="E1932" i="48" a="1"/>
  <c r="E1932" i="48" s="1"/>
  <c r="E1933" i="48" a="1"/>
  <c r="E1933" i="48" s="1"/>
  <c r="E1934" i="48" a="1"/>
  <c r="E1934" i="48" s="1"/>
  <c r="E1935" i="48" a="1"/>
  <c r="E1935" i="48" s="1"/>
  <c r="E1936" i="48" a="1"/>
  <c r="E1936" i="48" s="1"/>
  <c r="E1937" i="48" a="1"/>
  <c r="E1937" i="48" s="1"/>
  <c r="E1938" i="48" a="1"/>
  <c r="E1938" i="48" s="1"/>
  <c r="E1939" i="48" a="1"/>
  <c r="E1939" i="48" s="1"/>
  <c r="E1940" i="48" a="1"/>
  <c r="E1940" i="48" s="1"/>
  <c r="E1941" i="48" a="1"/>
  <c r="E1941" i="48" s="1"/>
  <c r="E1942" i="48" a="1"/>
  <c r="E1942" i="48" s="1"/>
  <c r="E1943" i="48" a="1"/>
  <c r="E1943" i="48" s="1"/>
  <c r="E1944" i="48" a="1"/>
  <c r="E1944" i="48" s="1"/>
  <c r="E1945" i="48" a="1"/>
  <c r="E1945" i="48" s="1"/>
  <c r="E1946" i="48" a="1"/>
  <c r="E1946" i="48" s="1"/>
  <c r="E1947" i="48" a="1"/>
  <c r="E1947" i="48" s="1"/>
  <c r="E1948" i="48" a="1"/>
  <c r="E1948" i="48" s="1"/>
  <c r="E1949" i="48" a="1"/>
  <c r="E1949" i="48" s="1"/>
  <c r="E1950" i="48" a="1"/>
  <c r="E1950" i="48" s="1"/>
  <c r="E1951" i="48" a="1"/>
  <c r="E1951" i="48" s="1"/>
  <c r="E1952" i="48" a="1"/>
  <c r="E1952" i="48" s="1"/>
  <c r="E1953" i="48" a="1"/>
  <c r="E1953" i="48" s="1"/>
  <c r="E1954" i="48" a="1"/>
  <c r="E1954" i="48" s="1"/>
  <c r="E1955" i="48" a="1"/>
  <c r="E1955" i="48" s="1"/>
  <c r="E1956" i="48" a="1"/>
  <c r="E1956" i="48" s="1"/>
  <c r="E1957" i="48" a="1"/>
  <c r="E1957" i="48" s="1"/>
  <c r="E1958" i="48" a="1"/>
  <c r="E1958" i="48" s="1"/>
  <c r="E1959" i="48" a="1"/>
  <c r="E1959" i="48" s="1"/>
  <c r="E1960" i="48" a="1"/>
  <c r="E1960" i="48" s="1"/>
  <c r="E1961" i="48" a="1"/>
  <c r="E1961" i="48" s="1"/>
  <c r="E1962" i="48" a="1"/>
  <c r="E1962" i="48" s="1"/>
  <c r="E1963" i="48" a="1"/>
  <c r="E1963" i="48" s="1"/>
  <c r="E1964" i="48" a="1"/>
  <c r="E1964" i="48" s="1"/>
  <c r="E1965" i="48" a="1"/>
  <c r="E1965" i="48" s="1"/>
  <c r="E1966" i="48" a="1"/>
  <c r="E1966" i="48" s="1"/>
  <c r="E1967" i="48" a="1"/>
  <c r="E1967" i="48" s="1"/>
  <c r="E1968" i="48" a="1"/>
  <c r="E1968" i="48" s="1"/>
  <c r="E1969" i="48" a="1"/>
  <c r="E1969" i="48" s="1"/>
  <c r="E1970" i="48" a="1"/>
  <c r="E1970" i="48" s="1"/>
  <c r="E1971" i="48" a="1"/>
  <c r="E1971" i="48" s="1"/>
  <c r="E1972" i="48" a="1"/>
  <c r="E1972" i="48" s="1"/>
  <c r="E1973" i="48" a="1"/>
  <c r="E1973" i="48" s="1"/>
  <c r="E1974" i="48" a="1"/>
  <c r="E1974" i="48" s="1"/>
  <c r="E1975" i="48" a="1"/>
  <c r="E1975" i="48" s="1"/>
  <c r="E1976" i="48" a="1"/>
  <c r="E1976" i="48" s="1"/>
  <c r="E1977" i="48" a="1"/>
  <c r="E1977" i="48" s="1"/>
  <c r="E1978" i="48" a="1"/>
  <c r="E1978" i="48" s="1"/>
  <c r="E1979" i="48" a="1"/>
  <c r="E1979" i="48" s="1"/>
  <c r="E1980" i="48" a="1"/>
  <c r="E1980" i="48" s="1"/>
  <c r="E1981" i="48" a="1"/>
  <c r="E1981" i="48" s="1"/>
  <c r="E1982" i="48" a="1"/>
  <c r="E1982" i="48" s="1"/>
  <c r="E1983" i="48" a="1"/>
  <c r="E1983" i="48" s="1"/>
  <c r="E1984" i="48" a="1"/>
  <c r="E1984" i="48" s="1"/>
  <c r="E1985" i="48" a="1"/>
  <c r="E1985" i="48" s="1"/>
  <c r="E1986" i="48" a="1"/>
  <c r="E1986" i="48" s="1"/>
  <c r="E1987" i="48" a="1"/>
  <c r="E1987" i="48" s="1"/>
  <c r="E1988" i="48" a="1"/>
  <c r="E1988" i="48" s="1"/>
  <c r="E1989" i="48" a="1"/>
  <c r="E1989" i="48" s="1"/>
  <c r="E1990" i="48" a="1"/>
  <c r="E1990" i="48" s="1"/>
  <c r="E1991" i="48" a="1"/>
  <c r="E1991" i="48" s="1"/>
  <c r="E1992" i="48" a="1"/>
  <c r="E1992" i="48" s="1"/>
  <c r="E1993" i="48" a="1"/>
  <c r="E1993" i="48" s="1"/>
  <c r="E1994" i="48" a="1"/>
  <c r="E1994" i="48" s="1"/>
  <c r="E1995" i="48" a="1"/>
  <c r="E1995" i="48" s="1"/>
  <c r="E1996" i="48" a="1"/>
  <c r="E1996" i="48" s="1"/>
  <c r="E1997" i="48" a="1"/>
  <c r="E1997" i="48" s="1"/>
  <c r="E1998" i="48" a="1"/>
  <c r="E1998" i="48" s="1"/>
  <c r="E1999" i="48" a="1"/>
  <c r="E1999" i="48" s="1"/>
  <c r="E2000" i="48" a="1"/>
  <c r="E2000" i="48" s="1"/>
  <c r="E2001" i="48" a="1"/>
  <c r="E2001" i="48" s="1"/>
  <c r="E2002" i="48" a="1"/>
  <c r="E2002" i="48" s="1"/>
  <c r="E2003" i="48" a="1"/>
  <c r="E2003" i="48" s="1"/>
  <c r="E2004" i="48" a="1"/>
  <c r="E2004" i="48" s="1"/>
  <c r="E2005" i="48" a="1"/>
  <c r="E2005" i="48" s="1"/>
  <c r="E2006" i="48" a="1"/>
  <c r="E2006" i="48" s="1"/>
  <c r="E2007" i="48" a="1"/>
  <c r="E2007" i="48" s="1"/>
  <c r="E2008" i="48" a="1"/>
  <c r="E2008" i="48" s="1"/>
  <c r="E2009" i="48" a="1"/>
  <c r="E2009" i="48" s="1"/>
  <c r="E2010" i="48" a="1"/>
  <c r="E2010" i="48" s="1"/>
  <c r="E2011" i="48" a="1"/>
  <c r="E2011" i="48" s="1"/>
  <c r="E2012" i="48" a="1"/>
  <c r="E2012" i="48" s="1"/>
  <c r="E2013" i="48" a="1"/>
  <c r="E2013" i="48" s="1"/>
  <c r="E2014" i="48" a="1"/>
  <c r="E2014" i="48" s="1"/>
  <c r="E2015" i="48" a="1"/>
  <c r="E2015" i="48" s="1"/>
  <c r="E2016" i="48" a="1"/>
  <c r="E2016" i="48" s="1"/>
  <c r="E2017" i="48" a="1"/>
  <c r="E2017" i="48" s="1"/>
  <c r="E2018" i="48" a="1"/>
  <c r="E2018" i="48" s="1"/>
  <c r="E2019" i="48" a="1"/>
  <c r="E2019" i="48" s="1"/>
  <c r="E2020" i="48" a="1"/>
  <c r="E2020" i="48" s="1"/>
  <c r="E2021" i="48" a="1"/>
  <c r="E2021" i="48" s="1"/>
  <c r="E2022" i="48" a="1"/>
  <c r="E2022" i="48" s="1"/>
  <c r="E2023" i="48" a="1"/>
  <c r="E2023" i="48" s="1"/>
  <c r="E2024" i="48" a="1"/>
  <c r="E2024" i="48" s="1"/>
  <c r="E2025" i="48" a="1"/>
  <c r="E2025" i="48" s="1"/>
  <c r="E2026" i="48" a="1"/>
  <c r="E2026" i="48" s="1"/>
  <c r="E2027" i="48" a="1"/>
  <c r="E2027" i="48" s="1"/>
  <c r="E2028" i="48" a="1"/>
  <c r="E2028" i="48" s="1"/>
  <c r="E2029" i="48" a="1"/>
  <c r="E2029" i="48" s="1"/>
  <c r="E2030" i="48" a="1"/>
  <c r="E2030" i="48" s="1"/>
  <c r="E2031" i="48" a="1"/>
  <c r="E2031" i="48" s="1"/>
  <c r="E2032" i="48" a="1"/>
  <c r="E2032" i="48" s="1"/>
  <c r="E2033" i="48" a="1"/>
  <c r="E2033" i="48" s="1"/>
  <c r="E2034" i="48" a="1"/>
  <c r="E2034" i="48" s="1"/>
  <c r="E2035" i="48" a="1"/>
  <c r="E2035" i="48" s="1"/>
  <c r="E2036" i="48" a="1"/>
  <c r="E2036" i="48" s="1"/>
  <c r="E2037" i="48" a="1"/>
  <c r="E2037" i="48" s="1"/>
  <c r="E2038" i="48" a="1"/>
  <c r="E2038" i="48" s="1"/>
  <c r="E2039" i="48" a="1"/>
  <c r="E2039" i="48" s="1"/>
  <c r="E2040" i="48" a="1"/>
  <c r="E2040" i="48" s="1"/>
  <c r="E2041" i="48" a="1"/>
  <c r="E2041" i="48" s="1"/>
  <c r="E2042" i="48" a="1"/>
  <c r="E2042" i="48" s="1"/>
  <c r="E2043" i="48" a="1"/>
  <c r="E2043" i="48" s="1"/>
  <c r="E2044" i="48" a="1"/>
  <c r="E2044" i="48" s="1"/>
  <c r="E2045" i="48" a="1"/>
  <c r="E2045" i="48" s="1"/>
  <c r="E2046" i="48" a="1"/>
  <c r="E2046" i="48" s="1"/>
  <c r="E2047" i="48" a="1"/>
  <c r="E2047" i="48" s="1"/>
  <c r="E2048" i="48" a="1"/>
  <c r="E2048" i="48" s="1"/>
  <c r="E2049" i="48" a="1"/>
  <c r="E2049" i="48" s="1"/>
  <c r="E2050" i="48" a="1"/>
  <c r="E2050" i="48" s="1"/>
  <c r="E2051" i="48" a="1"/>
  <c r="E2051" i="48" s="1"/>
  <c r="E2052" i="48" a="1"/>
  <c r="E2052" i="48" s="1"/>
  <c r="E2053" i="48" a="1"/>
  <c r="E2053" i="48" s="1"/>
  <c r="E2054" i="48" a="1"/>
  <c r="E2054" i="48" s="1"/>
  <c r="E2055" i="48" a="1"/>
  <c r="E2055" i="48" s="1"/>
  <c r="E2056" i="48" a="1"/>
  <c r="E2056" i="48" s="1"/>
  <c r="E2057" i="48" a="1"/>
  <c r="E2057" i="48" s="1"/>
  <c r="E2058" i="48" a="1"/>
  <c r="E2058" i="48" s="1"/>
  <c r="E2059" i="48" a="1"/>
  <c r="E2059" i="48" s="1"/>
  <c r="E2060" i="48" a="1"/>
  <c r="E2060" i="48" s="1"/>
  <c r="E2061" i="48" a="1"/>
  <c r="E2061" i="48" s="1"/>
  <c r="E2062" i="48" a="1"/>
  <c r="E2062" i="48" s="1"/>
  <c r="E2063" i="48" a="1"/>
  <c r="E2063" i="48" s="1"/>
  <c r="E2064" i="48" a="1"/>
  <c r="E2064" i="48" s="1"/>
  <c r="E2065" i="48" a="1"/>
  <c r="E2065" i="48" s="1"/>
  <c r="E2066" i="48" a="1"/>
  <c r="E2066" i="48" s="1"/>
  <c r="E2067" i="48" a="1"/>
  <c r="E2067" i="48" s="1"/>
  <c r="E2068" i="48" a="1"/>
  <c r="E2068" i="48" s="1"/>
  <c r="E2069" i="48" a="1"/>
  <c r="E2069" i="48" s="1"/>
  <c r="E2070" i="48" a="1"/>
  <c r="E2070" i="48" s="1"/>
  <c r="E2071" i="48" a="1"/>
  <c r="E2071" i="48" s="1"/>
  <c r="E2072" i="48" a="1"/>
  <c r="E2072" i="48" s="1"/>
  <c r="E2073" i="48" a="1"/>
  <c r="E2073" i="48" s="1"/>
  <c r="E2074" i="48" a="1"/>
  <c r="E2074" i="48" s="1"/>
  <c r="E2075" i="48" a="1"/>
  <c r="E2075" i="48" s="1"/>
  <c r="E2076" i="48" a="1"/>
  <c r="E2076" i="48" s="1"/>
  <c r="E2077" i="48" a="1"/>
  <c r="E2077" i="48" s="1"/>
  <c r="E2078" i="48" a="1"/>
  <c r="E2078" i="48" s="1"/>
  <c r="E2079" i="48" a="1"/>
  <c r="E2079" i="48" s="1"/>
  <c r="E2080" i="48" a="1"/>
  <c r="E2080" i="48" s="1"/>
  <c r="E2081" i="48" a="1"/>
  <c r="E2081" i="48" s="1"/>
  <c r="E2082" i="48" a="1"/>
  <c r="E2082" i="48" s="1"/>
  <c r="E2083" i="48" a="1"/>
  <c r="E2083" i="48" s="1"/>
  <c r="E2084" i="48" a="1"/>
  <c r="E2084" i="48" s="1"/>
  <c r="E2085" i="48" a="1"/>
  <c r="E2085" i="48" s="1"/>
  <c r="E2086" i="48" a="1"/>
  <c r="E2086" i="48" s="1"/>
  <c r="E2087" i="48" a="1"/>
  <c r="E2087" i="48" s="1"/>
  <c r="E2088" i="48" a="1"/>
  <c r="E2088" i="48" s="1"/>
  <c r="E2089" i="48" a="1"/>
  <c r="E2089" i="48" s="1"/>
  <c r="E2090" i="48" a="1"/>
  <c r="E2090" i="48" s="1"/>
  <c r="E2091" i="48" a="1"/>
  <c r="E2091" i="48" s="1"/>
  <c r="E2092" i="48" a="1"/>
  <c r="E2092" i="48" s="1"/>
  <c r="E2093" i="48" a="1"/>
  <c r="E2093" i="48" s="1"/>
  <c r="E2094" i="48" a="1"/>
  <c r="E2094" i="48" s="1"/>
  <c r="E2095" i="48" a="1"/>
  <c r="E2095" i="48" s="1"/>
  <c r="E2096" i="48" a="1"/>
  <c r="E2096" i="48" s="1"/>
  <c r="E2097" i="48" a="1"/>
  <c r="E2097" i="48" s="1"/>
  <c r="E2098" i="48" a="1"/>
  <c r="E2098" i="48" s="1"/>
  <c r="E2099" i="48" a="1"/>
  <c r="E2099" i="48" s="1"/>
  <c r="E2100" i="48" a="1"/>
  <c r="E2100" i="48" s="1"/>
  <c r="E2101" i="48" a="1"/>
  <c r="E2101" i="48" s="1"/>
  <c r="E2102" i="48" a="1"/>
  <c r="E2102" i="48" s="1"/>
  <c r="E2103" i="48" a="1"/>
  <c r="E2103" i="48" s="1"/>
  <c r="E2104" i="48" a="1"/>
  <c r="E2104" i="48" s="1"/>
  <c r="E2105" i="48" a="1"/>
  <c r="E2105" i="48" s="1"/>
  <c r="E2106" i="48" a="1"/>
  <c r="E2106" i="48" s="1"/>
  <c r="E2107" i="48" a="1"/>
  <c r="E2107" i="48" s="1"/>
  <c r="E2108" i="48" a="1"/>
  <c r="E2108" i="48" s="1"/>
  <c r="E2109" i="48" a="1"/>
  <c r="E2109" i="48" s="1"/>
  <c r="E2110" i="48" a="1"/>
  <c r="E2110" i="48" s="1"/>
  <c r="E2111" i="48" a="1"/>
  <c r="E2111" i="48" s="1"/>
  <c r="E2112" i="48" a="1"/>
  <c r="E2112" i="48" s="1"/>
  <c r="E2113" i="48" a="1"/>
  <c r="E2113" i="48" s="1"/>
  <c r="E2114" i="48" a="1"/>
  <c r="E2114" i="48" s="1"/>
  <c r="E2115" i="48" a="1"/>
  <c r="E2115" i="48" s="1"/>
  <c r="E2116" i="48" a="1"/>
  <c r="E2116" i="48" s="1"/>
  <c r="E2117" i="48" a="1"/>
  <c r="E2117" i="48" s="1"/>
  <c r="E2118" i="48" a="1"/>
  <c r="E2118" i="48" s="1"/>
  <c r="E2119" i="48" a="1"/>
  <c r="E2119" i="48" s="1"/>
  <c r="E2120" i="48" a="1"/>
  <c r="E2120" i="48" s="1"/>
  <c r="E2121" i="48" a="1"/>
  <c r="E2121" i="48" s="1"/>
  <c r="E2122" i="48" a="1"/>
  <c r="E2122" i="48" s="1"/>
  <c r="E2123" i="48" a="1"/>
  <c r="E2123" i="48" s="1"/>
  <c r="E2124" i="48" a="1"/>
  <c r="E2124" i="48" s="1"/>
  <c r="E2125" i="48" a="1"/>
  <c r="E2125" i="48" s="1"/>
  <c r="E2126" i="48" a="1"/>
  <c r="E2126" i="48" s="1"/>
  <c r="E2127" i="48" a="1"/>
  <c r="E2127" i="48" s="1"/>
  <c r="E2128" i="48" a="1"/>
  <c r="E2128" i="48" s="1"/>
  <c r="E2129" i="48" a="1"/>
  <c r="E2129" i="48" s="1"/>
  <c r="E2130" i="48" a="1"/>
  <c r="E2130" i="48" s="1"/>
  <c r="E2131" i="48" a="1"/>
  <c r="E2131" i="48" s="1"/>
  <c r="E2132" i="48" a="1"/>
  <c r="E2132" i="48" s="1"/>
  <c r="E2133" i="48" a="1"/>
  <c r="E2133" i="48" s="1"/>
  <c r="E2134" i="48" a="1"/>
  <c r="E2134" i="48" s="1"/>
  <c r="E2135" i="48" a="1"/>
  <c r="E2135" i="48" s="1"/>
  <c r="E2136" i="48" a="1"/>
  <c r="E2136" i="48" s="1"/>
  <c r="E2137" i="48" a="1"/>
  <c r="E2137" i="48" s="1"/>
  <c r="E2138" i="48" a="1"/>
  <c r="E2138" i="48" s="1"/>
  <c r="E2139" i="48" a="1"/>
  <c r="E2139" i="48" s="1"/>
  <c r="E2140" i="48" a="1"/>
  <c r="E2140" i="48" s="1"/>
  <c r="E2141" i="48" a="1"/>
  <c r="E2141" i="48" s="1"/>
  <c r="E2142" i="48" a="1"/>
  <c r="E2142" i="48" s="1"/>
  <c r="E2143" i="48" a="1"/>
  <c r="E2143" i="48" s="1"/>
  <c r="E2144" i="48" a="1"/>
  <c r="E2144" i="48" s="1"/>
  <c r="E2145" i="48" a="1"/>
  <c r="E2145" i="48" s="1"/>
  <c r="E2146" i="48" a="1"/>
  <c r="E2146" i="48" s="1"/>
  <c r="E2147" i="48" a="1"/>
  <c r="E2147" i="48" s="1"/>
  <c r="E2148" i="48" a="1"/>
  <c r="E2148" i="48" s="1"/>
  <c r="E2149" i="48" a="1"/>
  <c r="E2149" i="48" s="1"/>
  <c r="E2150" i="48" a="1"/>
  <c r="E2150" i="48" s="1"/>
  <c r="E2151" i="48" a="1"/>
  <c r="E2151" i="48" s="1"/>
  <c r="E2152" i="48" a="1"/>
  <c r="E2152" i="48" s="1"/>
  <c r="E2153" i="48" a="1"/>
  <c r="E2153" i="48" s="1"/>
  <c r="E2154" i="48" a="1"/>
  <c r="E2154" i="48" s="1"/>
  <c r="E2155" i="48" a="1"/>
  <c r="E2155" i="48" s="1"/>
  <c r="E2156" i="48" a="1"/>
  <c r="E2156" i="48" s="1"/>
  <c r="E2157" i="48" a="1"/>
  <c r="E2157" i="48" s="1"/>
  <c r="E2158" i="48" a="1"/>
  <c r="E2158" i="48" s="1"/>
  <c r="E2159" i="48" a="1"/>
  <c r="E2159" i="48" s="1"/>
  <c r="E2160" i="48" a="1"/>
  <c r="E2160" i="48" s="1"/>
  <c r="E2161" i="48" a="1"/>
  <c r="E2161" i="48" s="1"/>
  <c r="E2162" i="48" a="1"/>
  <c r="E2162" i="48" s="1"/>
  <c r="E2163" i="48" a="1"/>
  <c r="E2163" i="48" s="1"/>
  <c r="E2164" i="48" a="1"/>
  <c r="E2164" i="48" s="1"/>
  <c r="E2165" i="48" a="1"/>
  <c r="E2165" i="48" s="1"/>
  <c r="E2166" i="48" a="1"/>
  <c r="E2166" i="48" s="1"/>
  <c r="E2167" i="48" a="1"/>
  <c r="E2167" i="48" s="1"/>
  <c r="E2168" i="48" a="1"/>
  <c r="E2168" i="48" s="1"/>
  <c r="E2169" i="48" a="1"/>
  <c r="E2169" i="48" s="1"/>
  <c r="E2170" i="48" a="1"/>
  <c r="E2170" i="48" s="1"/>
  <c r="E2171" i="48" a="1"/>
  <c r="E2171" i="48" s="1"/>
  <c r="E2172" i="48" a="1"/>
  <c r="E2172" i="48" s="1"/>
  <c r="E2173" i="48" a="1"/>
  <c r="E2173" i="48" s="1"/>
  <c r="E2174" i="48" a="1"/>
  <c r="E2174" i="48" s="1"/>
  <c r="E2175" i="48" a="1"/>
  <c r="E2175" i="48" s="1"/>
  <c r="E2176" i="48" a="1"/>
  <c r="E2176" i="48" s="1"/>
  <c r="E2177" i="48" a="1"/>
  <c r="E2177" i="48" s="1"/>
  <c r="E2178" i="48" a="1"/>
  <c r="E2178" i="48" s="1"/>
  <c r="E2179" i="48" a="1"/>
  <c r="E2179" i="48" s="1"/>
  <c r="E2180" i="48" a="1"/>
  <c r="E2180" i="48" s="1"/>
  <c r="E2181" i="48" a="1"/>
  <c r="E2181" i="48" s="1"/>
  <c r="E2182" i="48" a="1"/>
  <c r="E2182" i="48" s="1"/>
  <c r="E2183" i="48" a="1"/>
  <c r="E2183" i="48" s="1"/>
  <c r="E2184" i="48" a="1"/>
  <c r="E2184" i="48" s="1"/>
  <c r="E2185" i="48" a="1"/>
  <c r="E2185" i="48" s="1"/>
  <c r="E2186" i="48" a="1"/>
  <c r="E2186" i="48" s="1"/>
  <c r="E2187" i="48" a="1"/>
  <c r="E2187" i="48" s="1"/>
  <c r="E2188" i="48" a="1"/>
  <c r="E2188" i="48" s="1"/>
  <c r="E2189" i="48" a="1"/>
  <c r="E2189" i="48" s="1"/>
  <c r="E2190" i="48" a="1"/>
  <c r="E2190" i="48" s="1"/>
  <c r="E2191" i="48" a="1"/>
  <c r="E2191" i="48" s="1"/>
  <c r="E2192" i="48" a="1"/>
  <c r="E2192" i="48" s="1"/>
  <c r="E2193" i="48" a="1"/>
  <c r="E2193" i="48" s="1"/>
  <c r="E2194" i="48" a="1"/>
  <c r="E2194" i="48" s="1"/>
  <c r="E2195" i="48" a="1"/>
  <c r="E2195" i="48" s="1"/>
  <c r="E2196" i="48" a="1"/>
  <c r="E2196" i="48" s="1"/>
  <c r="E2197" i="48" a="1"/>
  <c r="E2197" i="48" s="1"/>
  <c r="E2198" i="48" a="1"/>
  <c r="E2198" i="48" s="1"/>
  <c r="E2199" i="48" a="1"/>
  <c r="E2199" i="48" s="1"/>
  <c r="E2200" i="48" a="1"/>
  <c r="E2200" i="48" s="1"/>
  <c r="E2201" i="48" a="1"/>
  <c r="E2201" i="48" s="1"/>
  <c r="E2202" i="48" a="1"/>
  <c r="E2202" i="48" s="1"/>
  <c r="E2203" i="48" a="1"/>
  <c r="E2203" i="48" s="1"/>
  <c r="E2204" i="48" a="1"/>
  <c r="E2204" i="48" s="1"/>
  <c r="E2205" i="48" a="1"/>
  <c r="E2205" i="48" s="1"/>
  <c r="E2206" i="48" a="1"/>
  <c r="E2206" i="48" s="1"/>
  <c r="E2207" i="48" a="1"/>
  <c r="E2207" i="48" s="1"/>
  <c r="E2208" i="48" a="1"/>
  <c r="E2208" i="48" s="1"/>
  <c r="E2209" i="48" a="1"/>
  <c r="E2209" i="48" s="1"/>
  <c r="E2210" i="48" a="1"/>
  <c r="E2210" i="48" s="1"/>
  <c r="E2211" i="48" a="1"/>
  <c r="E2211" i="48" s="1"/>
  <c r="E2212" i="48" a="1"/>
  <c r="E2212" i="48" s="1"/>
  <c r="E2213" i="48" a="1"/>
  <c r="E2213" i="48" s="1"/>
  <c r="E2214" i="48" a="1"/>
  <c r="E2214" i="48" s="1"/>
  <c r="E2215" i="48" a="1"/>
  <c r="E2215" i="48" s="1"/>
  <c r="E2216" i="48" a="1"/>
  <c r="E2216" i="48" s="1"/>
  <c r="E2217" i="48" a="1"/>
  <c r="E2217" i="48" s="1"/>
  <c r="E2218" i="48" a="1"/>
  <c r="E2218" i="48" s="1"/>
  <c r="E2219" i="48" a="1"/>
  <c r="E2219" i="48" s="1"/>
  <c r="E2220" i="48" a="1"/>
  <c r="E2220" i="48" s="1"/>
  <c r="E2221" i="48" a="1"/>
  <c r="E2221" i="48" s="1"/>
  <c r="E2222" i="48" a="1"/>
  <c r="E2222" i="48" s="1"/>
  <c r="E2223" i="48" a="1"/>
  <c r="E2223" i="48" s="1"/>
  <c r="E2224" i="48" a="1"/>
  <c r="E2224" i="48" s="1"/>
  <c r="E2225" i="48" a="1"/>
  <c r="E2225" i="48" s="1"/>
  <c r="E2226" i="48" a="1"/>
  <c r="E2226" i="48" s="1"/>
  <c r="E2227" i="48" a="1"/>
  <c r="E2227" i="48" s="1"/>
  <c r="E2228" i="48" a="1"/>
  <c r="E2228" i="48" s="1"/>
  <c r="E2229" i="48" a="1"/>
  <c r="E2229" i="48" s="1"/>
  <c r="E2230" i="48" a="1"/>
  <c r="E2230" i="48" s="1"/>
  <c r="E2231" i="48" a="1"/>
  <c r="E2231" i="48" s="1"/>
  <c r="E2232" i="48" a="1"/>
  <c r="E2232" i="48" s="1"/>
  <c r="E2233" i="48" a="1"/>
  <c r="E2233" i="48" s="1"/>
  <c r="E2234" i="48" a="1"/>
  <c r="E2234" i="48" s="1"/>
  <c r="E2235" i="48" a="1"/>
  <c r="E2235" i="48" s="1"/>
  <c r="E2236" i="48" a="1"/>
  <c r="E2236" i="48" s="1"/>
  <c r="E2237" i="48" a="1"/>
  <c r="E2237" i="48" s="1"/>
  <c r="E2238" i="48" a="1"/>
  <c r="E2238" i="48" s="1"/>
  <c r="E2239" i="48" a="1"/>
  <c r="E2239" i="48" s="1"/>
  <c r="E2240" i="48" a="1"/>
  <c r="E2240" i="48" s="1"/>
  <c r="E2241" i="48" a="1"/>
  <c r="E2241" i="48" s="1"/>
  <c r="E2242" i="48" a="1"/>
  <c r="E2242" i="48" s="1"/>
  <c r="E2243" i="48" a="1"/>
  <c r="E2243" i="48" s="1"/>
  <c r="E2244" i="48" a="1"/>
  <c r="E2244" i="48" s="1"/>
  <c r="E2245" i="48" a="1"/>
  <c r="E2245" i="48" s="1"/>
  <c r="E2246" i="48" a="1"/>
  <c r="E2246" i="48" s="1"/>
  <c r="E2247" i="48" a="1"/>
  <c r="E2247" i="48" s="1"/>
  <c r="E2248" i="48" a="1"/>
  <c r="E2248" i="48" s="1"/>
  <c r="E2249" i="48" a="1"/>
  <c r="E2249" i="48" s="1"/>
  <c r="E2250" i="48" a="1"/>
  <c r="E2250" i="48" s="1"/>
  <c r="E2251" i="48" a="1"/>
  <c r="E2251" i="48" s="1"/>
  <c r="E2252" i="48" a="1"/>
  <c r="E2252" i="48" s="1"/>
  <c r="E2253" i="48" a="1"/>
  <c r="E2253" i="48" s="1"/>
  <c r="E2254" i="48" a="1"/>
  <c r="E2254" i="48" s="1"/>
  <c r="E2255" i="48" a="1"/>
  <c r="E2255" i="48" s="1"/>
  <c r="E2256" i="48" a="1"/>
  <c r="E2256" i="48" s="1"/>
  <c r="E2257" i="48" a="1"/>
  <c r="E2257" i="48" s="1"/>
  <c r="E2258" i="48" a="1"/>
  <c r="E2258" i="48" s="1"/>
  <c r="E2259" i="48" a="1"/>
  <c r="E2259" i="48" s="1"/>
  <c r="E2260" i="48" a="1"/>
  <c r="E2260" i="48" s="1"/>
  <c r="E2261" i="48" a="1"/>
  <c r="E2261" i="48" s="1"/>
  <c r="E2262" i="48" a="1"/>
  <c r="E2262" i="48" s="1"/>
  <c r="E2263" i="48" a="1"/>
  <c r="E2263" i="48" s="1"/>
  <c r="E2264" i="48" a="1"/>
  <c r="E2264" i="48" s="1"/>
  <c r="E2265" i="48" a="1"/>
  <c r="E2265" i="48" s="1"/>
  <c r="E2266" i="48" a="1"/>
  <c r="E2266" i="48" s="1"/>
  <c r="E2267" i="48" a="1"/>
  <c r="E2267" i="48" s="1"/>
  <c r="E2268" i="48" a="1"/>
  <c r="E2268" i="48" s="1"/>
  <c r="E2269" i="48" a="1"/>
  <c r="E2269" i="48" s="1"/>
  <c r="E2270" i="48" a="1"/>
  <c r="E2270" i="48" s="1"/>
  <c r="E2271" i="48" a="1"/>
  <c r="E2271" i="48" s="1"/>
  <c r="E2272" i="48" a="1"/>
  <c r="E2272" i="48" s="1"/>
  <c r="E2273" i="48" a="1"/>
  <c r="E2273" i="48" s="1"/>
  <c r="E2274" i="48" a="1"/>
  <c r="E2274" i="48" s="1"/>
  <c r="E2275" i="48" a="1"/>
  <c r="E2275" i="48" s="1"/>
  <c r="E2276" i="48" a="1"/>
  <c r="E2276" i="48" s="1"/>
  <c r="E2277" i="48" a="1"/>
  <c r="E2277" i="48" s="1"/>
  <c r="E2278" i="48" a="1"/>
  <c r="E2278" i="48" s="1"/>
  <c r="E2279" i="48" a="1"/>
  <c r="E2279" i="48" s="1"/>
  <c r="E2280" i="48" a="1"/>
  <c r="E2280" i="48" s="1"/>
  <c r="E2281" i="48" a="1"/>
  <c r="E2281" i="48" s="1"/>
  <c r="E2282" i="48" a="1"/>
  <c r="E2282" i="48" s="1"/>
  <c r="E2283" i="48" a="1"/>
  <c r="E2283" i="48" s="1"/>
  <c r="E2284" i="48" a="1"/>
  <c r="E2284" i="48" s="1"/>
  <c r="E2285" i="48" a="1"/>
  <c r="E2285" i="48" s="1"/>
  <c r="E2286" i="48" a="1"/>
  <c r="E2286" i="48" s="1"/>
  <c r="E2287" i="48" a="1"/>
  <c r="E2287" i="48" s="1"/>
  <c r="E2288" i="48" a="1"/>
  <c r="E2288" i="48" s="1"/>
  <c r="E2289" i="48" a="1"/>
  <c r="E2289" i="48" s="1"/>
  <c r="E2290" i="48" a="1"/>
  <c r="E2290" i="48" s="1"/>
  <c r="E2291" i="48" a="1"/>
  <c r="E2291" i="48" s="1"/>
  <c r="E2292" i="48" a="1"/>
  <c r="E2292" i="48" s="1"/>
  <c r="E2293" i="48" a="1"/>
  <c r="E2293" i="48" s="1"/>
  <c r="E2294" i="48" a="1"/>
  <c r="E2294" i="48" s="1"/>
  <c r="E2295" i="48" a="1"/>
  <c r="E2295" i="48" s="1"/>
  <c r="E2296" i="48" a="1"/>
  <c r="E2296" i="48" s="1"/>
  <c r="E2297" i="48" a="1"/>
  <c r="E2297" i="48" s="1"/>
  <c r="E2298" i="48" a="1"/>
  <c r="E2298" i="48" s="1"/>
  <c r="E2299" i="48" a="1"/>
  <c r="E2299" i="48" s="1"/>
  <c r="E2300" i="48" a="1"/>
  <c r="E2300" i="48" s="1"/>
  <c r="E2301" i="48" a="1"/>
  <c r="E2301" i="48" s="1"/>
  <c r="E2302" i="48" a="1"/>
  <c r="E2302" i="48" s="1"/>
  <c r="E2303" i="48" a="1"/>
  <c r="E2303" i="48" s="1"/>
  <c r="E2304" i="48" a="1"/>
  <c r="E2304" i="48" s="1"/>
  <c r="E2305" i="48" a="1"/>
  <c r="E2305" i="48" s="1"/>
  <c r="E2306" i="48" a="1"/>
  <c r="E2306" i="48" s="1"/>
  <c r="E2307" i="48" a="1"/>
  <c r="E2307" i="48" s="1"/>
  <c r="E2308" i="48" a="1"/>
  <c r="E2308" i="48" s="1"/>
  <c r="E2309" i="48" a="1"/>
  <c r="E2309" i="48" s="1"/>
  <c r="E2310" i="48" a="1"/>
  <c r="E2310" i="48" s="1"/>
  <c r="E2311" i="48" a="1"/>
  <c r="E2311" i="48" s="1"/>
  <c r="E2312" i="48" a="1"/>
  <c r="E2312" i="48" s="1"/>
  <c r="E2313" i="48" a="1"/>
  <c r="E2313" i="48" s="1"/>
  <c r="E2314" i="48" a="1"/>
  <c r="E2314" i="48" s="1"/>
  <c r="E2315" i="48" a="1"/>
  <c r="E2315" i="48" s="1"/>
  <c r="E2316" i="48" a="1"/>
  <c r="E2316" i="48" s="1"/>
  <c r="E2317" i="48" a="1"/>
  <c r="E2317" i="48" s="1"/>
  <c r="E2318" i="48" a="1"/>
  <c r="E2318" i="48" s="1"/>
  <c r="E2319" i="48" a="1"/>
  <c r="E2319" i="48" s="1"/>
  <c r="E2320" i="48" a="1"/>
  <c r="E2320" i="48" s="1"/>
  <c r="E2321" i="48" a="1"/>
  <c r="E2321" i="48" s="1"/>
  <c r="E2322" i="48" a="1"/>
  <c r="E2322" i="48" s="1"/>
  <c r="E2323" i="48" a="1"/>
  <c r="E2323" i="48" s="1"/>
  <c r="E2324" i="48" a="1"/>
  <c r="E2324" i="48" s="1"/>
  <c r="E2325" i="48" a="1"/>
  <c r="E2325" i="48" s="1"/>
  <c r="E2326" i="48" a="1"/>
  <c r="E2326" i="48" s="1"/>
  <c r="E2327" i="48" a="1"/>
  <c r="E2327" i="48" s="1"/>
  <c r="E2328" i="48" a="1"/>
  <c r="E2328" i="48" s="1"/>
  <c r="E2329" i="48" a="1"/>
  <c r="E2329" i="48" s="1"/>
  <c r="E2330" i="48" a="1"/>
  <c r="E2330" i="48" s="1"/>
  <c r="E2331" i="48" a="1"/>
  <c r="E2331" i="48" s="1"/>
  <c r="E2332" i="48" a="1"/>
  <c r="E2332" i="48" s="1"/>
  <c r="E2333" i="48" a="1"/>
  <c r="E2333" i="48" s="1"/>
  <c r="E2334" i="48" a="1"/>
  <c r="E2334" i="48" s="1"/>
  <c r="E2335" i="48" a="1"/>
  <c r="E2335" i="48" s="1"/>
  <c r="E2336" i="48" a="1"/>
  <c r="E2336" i="48" s="1"/>
  <c r="E2337" i="48" a="1"/>
  <c r="E2337" i="48" s="1"/>
  <c r="E2338" i="48" a="1"/>
  <c r="E2338" i="48" s="1"/>
  <c r="E2339" i="48" a="1"/>
  <c r="E2339" i="48" s="1"/>
  <c r="E2340" i="48" a="1"/>
  <c r="E2340" i="48" s="1"/>
  <c r="E2341" i="48" a="1"/>
  <c r="E2341" i="48" s="1"/>
  <c r="E2342" i="48" a="1"/>
  <c r="E2342" i="48" s="1"/>
  <c r="E2343" i="48" a="1"/>
  <c r="E2343" i="48" s="1"/>
  <c r="E2344" i="48" a="1"/>
  <c r="E2344" i="48" s="1"/>
  <c r="E2345" i="48" a="1"/>
  <c r="E2345" i="48" s="1"/>
  <c r="E2346" i="48" a="1"/>
  <c r="E2346" i="48" s="1"/>
  <c r="E2347" i="48" a="1"/>
  <c r="E2347" i="48" s="1"/>
  <c r="E2348" i="48" a="1"/>
  <c r="E2348" i="48" s="1"/>
  <c r="E2349" i="48" a="1"/>
  <c r="E2349" i="48" s="1"/>
  <c r="E2350" i="48" a="1"/>
  <c r="E2350" i="48" s="1"/>
  <c r="E2351" i="48" a="1"/>
  <c r="E2351" i="48" s="1"/>
  <c r="E2352" i="48" a="1"/>
  <c r="E2352" i="48" s="1"/>
  <c r="E2353" i="48" a="1"/>
  <c r="E2353" i="48" s="1"/>
  <c r="E2354" i="48" a="1"/>
  <c r="E2354" i="48" s="1"/>
  <c r="E2355" i="48" a="1"/>
  <c r="E2355" i="48" s="1"/>
  <c r="E2356" i="48" a="1"/>
  <c r="E2356" i="48" s="1"/>
  <c r="E2357" i="48" a="1"/>
  <c r="E2357" i="48" s="1"/>
  <c r="E2358" i="48" a="1"/>
  <c r="E2358" i="48" s="1"/>
  <c r="E2359" i="48" a="1"/>
  <c r="E2359" i="48" s="1"/>
  <c r="E2360" i="48" a="1"/>
  <c r="E2360" i="48" s="1"/>
  <c r="E2361" i="48" a="1"/>
  <c r="E2361" i="48" s="1"/>
  <c r="E2362" i="48" a="1"/>
  <c r="E2362" i="48" s="1"/>
  <c r="E2363" i="48" a="1"/>
  <c r="E2363" i="48" s="1"/>
  <c r="E2364" i="48" a="1"/>
  <c r="E2364" i="48" s="1"/>
  <c r="E2365" i="48" a="1"/>
  <c r="E2365" i="48" s="1"/>
  <c r="E2366" i="48" a="1"/>
  <c r="E2366" i="48" s="1"/>
  <c r="E2367" i="48" a="1"/>
  <c r="E2367" i="48" s="1"/>
  <c r="E2368" i="48" a="1"/>
  <c r="E2368" i="48" s="1"/>
  <c r="E2369" i="48" a="1"/>
  <c r="E2369" i="48" s="1"/>
  <c r="E2370" i="48" a="1"/>
  <c r="E2370" i="48" s="1"/>
  <c r="E2371" i="48" a="1"/>
  <c r="E2371" i="48" s="1"/>
  <c r="E2372" i="48" a="1"/>
  <c r="E2372" i="48" s="1"/>
  <c r="E2373" i="48" a="1"/>
  <c r="E2373" i="48" s="1"/>
  <c r="E2374" i="48" a="1"/>
  <c r="E2374" i="48" s="1"/>
  <c r="E2375" i="48" a="1"/>
  <c r="E2375" i="48" s="1"/>
  <c r="E2376" i="48" a="1"/>
  <c r="E2376" i="48" s="1"/>
  <c r="E2377" i="48" a="1"/>
  <c r="E2377" i="48" s="1"/>
  <c r="E2378" i="48" a="1"/>
  <c r="E2378" i="48" s="1"/>
  <c r="E2379" i="48" a="1"/>
  <c r="E2379" i="48" s="1"/>
  <c r="E2380" i="48" a="1"/>
  <c r="E2380" i="48" s="1"/>
  <c r="E2381" i="48" a="1"/>
  <c r="E2381" i="48" s="1"/>
  <c r="E2382" i="48" a="1"/>
  <c r="E2382" i="48" s="1"/>
  <c r="E2383" i="48" a="1"/>
  <c r="E2383" i="48" s="1"/>
  <c r="E2384" i="48" a="1"/>
  <c r="E2384" i="48" s="1"/>
  <c r="E2385" i="48" a="1"/>
  <c r="E2385" i="48" s="1"/>
  <c r="E2386" i="48" a="1"/>
  <c r="E2386" i="48" s="1"/>
  <c r="E2387" i="48" a="1"/>
  <c r="E2387" i="48" s="1"/>
  <c r="E2388" i="48" a="1"/>
  <c r="E2388" i="48" s="1"/>
  <c r="E2389" i="48" a="1"/>
  <c r="E2389" i="48" s="1"/>
  <c r="E2390" i="48" a="1"/>
  <c r="E2390" i="48" s="1"/>
  <c r="E2391" i="48" a="1"/>
  <c r="E2391" i="48" s="1"/>
  <c r="E2392" i="48" a="1"/>
  <c r="E2392" i="48" s="1"/>
  <c r="E2393" i="48" a="1"/>
  <c r="E2393" i="48" s="1"/>
  <c r="E2394" i="48" a="1"/>
  <c r="E2394" i="48" s="1"/>
  <c r="E2395" i="48" a="1"/>
  <c r="E2395" i="48" s="1"/>
  <c r="E2396" i="48" a="1"/>
  <c r="E2396" i="48" s="1"/>
  <c r="E2397" i="48" a="1"/>
  <c r="E2397" i="48" s="1"/>
  <c r="E2398" i="48" a="1"/>
  <c r="E2398" i="48" s="1"/>
  <c r="E2399" i="48" a="1"/>
  <c r="E2399" i="48" s="1"/>
  <c r="E2400" i="48" a="1"/>
  <c r="E2400" i="48" s="1"/>
  <c r="E2401" i="48" a="1"/>
  <c r="E2401" i="48" s="1"/>
  <c r="E2402" i="48" a="1"/>
  <c r="E2402" i="48" s="1"/>
  <c r="E2403" i="48" a="1"/>
  <c r="E2403" i="48" s="1"/>
  <c r="E2404" i="48" a="1"/>
  <c r="E2404" i="48" s="1"/>
  <c r="E2405" i="48" a="1"/>
  <c r="E2405" i="48" s="1"/>
  <c r="E2406" i="48" a="1"/>
  <c r="E2406" i="48" s="1"/>
  <c r="E2407" i="48" a="1"/>
  <c r="E2407" i="48" s="1"/>
  <c r="E2408" i="48" a="1"/>
  <c r="E2408" i="48" s="1"/>
  <c r="E2409" i="48" a="1"/>
  <c r="E2409" i="48" s="1"/>
  <c r="E2410" i="48" a="1"/>
  <c r="E2410" i="48" s="1"/>
  <c r="E2411" i="48" a="1"/>
  <c r="E2411" i="48" s="1"/>
  <c r="E2412" i="48" a="1"/>
  <c r="E2412" i="48" s="1"/>
  <c r="E2413" i="48" a="1"/>
  <c r="E2413" i="48" s="1"/>
  <c r="E2414" i="48" a="1"/>
  <c r="E2414" i="48" s="1"/>
  <c r="E2415" i="48" a="1"/>
  <c r="E2415" i="48" s="1"/>
  <c r="E2416" i="48" a="1"/>
  <c r="E2416" i="48" s="1"/>
  <c r="E2417" i="48" a="1"/>
  <c r="E2417" i="48" s="1"/>
  <c r="E2418" i="48" a="1"/>
  <c r="E2418" i="48" s="1"/>
  <c r="E2419" i="48" a="1"/>
  <c r="E2419" i="48" s="1"/>
  <c r="E2420" i="48" a="1"/>
  <c r="E2420" i="48" s="1"/>
  <c r="E2421" i="48" a="1"/>
  <c r="E2421" i="48" s="1"/>
  <c r="E2422" i="48" a="1"/>
  <c r="E2422" i="48" s="1"/>
  <c r="E2423" i="48" a="1"/>
  <c r="E2423" i="48" s="1"/>
  <c r="E2424" i="48" a="1"/>
  <c r="E2424" i="48" s="1"/>
  <c r="E2425" i="48" a="1"/>
  <c r="E2425" i="48" s="1"/>
  <c r="E2426" i="48" a="1"/>
  <c r="E2426" i="48" s="1"/>
  <c r="E2427" i="48" a="1"/>
  <c r="E2427" i="48" s="1"/>
  <c r="E2428" i="48" a="1"/>
  <c r="E2428" i="48" s="1"/>
  <c r="E2429" i="48" a="1"/>
  <c r="E2429" i="48" s="1"/>
  <c r="E2430" i="48" a="1"/>
  <c r="E2430" i="48" s="1"/>
  <c r="E2431" i="48" a="1"/>
  <c r="E2431" i="48" s="1"/>
  <c r="E2432" i="48" a="1"/>
  <c r="E2432" i="48" s="1"/>
  <c r="E2433" i="48" a="1"/>
  <c r="E2433" i="48" s="1"/>
  <c r="E2434" i="48" a="1"/>
  <c r="E2434" i="48" s="1"/>
  <c r="E2435" i="48" a="1"/>
  <c r="E2435" i="48" s="1"/>
  <c r="E2436" i="48" a="1"/>
  <c r="E2436" i="48" s="1"/>
  <c r="E2437" i="48" a="1"/>
  <c r="E2437" i="48" s="1"/>
  <c r="E2438" i="48" a="1"/>
  <c r="E2438" i="48" s="1"/>
  <c r="E2439" i="48" a="1"/>
  <c r="E2439" i="48" s="1"/>
  <c r="E2440" i="48" a="1"/>
  <c r="E2440" i="48" s="1"/>
  <c r="E2441" i="48" a="1"/>
  <c r="E2441" i="48" s="1"/>
  <c r="E2442" i="48" a="1"/>
  <c r="E2442" i="48" s="1"/>
  <c r="E2443" i="48" a="1"/>
  <c r="E2443" i="48" s="1"/>
  <c r="E2444" i="48" a="1"/>
  <c r="E2444" i="48" s="1"/>
  <c r="E2445" i="48" a="1"/>
  <c r="E2445" i="48" s="1"/>
  <c r="E2446" i="48" a="1"/>
  <c r="E2446" i="48" s="1"/>
  <c r="E2447" i="48" a="1"/>
  <c r="E2447" i="48" s="1"/>
  <c r="E2448" i="48" a="1"/>
  <c r="E2448" i="48" s="1"/>
  <c r="E2449" i="48" a="1"/>
  <c r="E2449" i="48" s="1"/>
  <c r="E2450" i="48" a="1"/>
  <c r="E2450" i="48" s="1"/>
  <c r="E2451" i="48" a="1"/>
  <c r="E2451" i="48" s="1"/>
  <c r="E2452" i="48" a="1"/>
  <c r="E2452" i="48" s="1"/>
  <c r="E2453" i="48" a="1"/>
  <c r="E2453" i="48" s="1"/>
  <c r="E2454" i="48" a="1"/>
  <c r="E2454" i="48" s="1"/>
  <c r="E2455" i="48" a="1"/>
  <c r="E2455" i="48" s="1"/>
  <c r="E2456" i="48" a="1"/>
  <c r="E2456" i="48" s="1"/>
  <c r="E2457" i="48" a="1"/>
  <c r="E2457" i="48" s="1"/>
  <c r="E2458" i="48" a="1"/>
  <c r="E2458" i="48" s="1"/>
  <c r="E2459" i="48" a="1"/>
  <c r="E2459" i="48" s="1"/>
  <c r="E2460" i="48" a="1"/>
  <c r="E2460" i="48" s="1"/>
  <c r="E2461" i="48" a="1"/>
  <c r="E2461" i="48" s="1"/>
  <c r="E2462" i="48" a="1"/>
  <c r="E2462" i="48" s="1"/>
  <c r="E2463" i="48" a="1"/>
  <c r="E2463" i="48" s="1"/>
  <c r="E2464" i="48" a="1"/>
  <c r="E2464" i="48" s="1"/>
  <c r="E2465" i="48" a="1"/>
  <c r="E2465" i="48" s="1"/>
  <c r="E2466" i="48" a="1"/>
  <c r="E2466" i="48" s="1"/>
  <c r="E2467" i="48" a="1"/>
  <c r="E2467" i="48" s="1"/>
  <c r="E2468" i="48" a="1"/>
  <c r="E2468" i="48" s="1"/>
  <c r="E2469" i="48" a="1"/>
  <c r="E2469" i="48" s="1"/>
  <c r="E2470" i="48" a="1"/>
  <c r="E2470" i="48" s="1"/>
  <c r="E2471" i="48" a="1"/>
  <c r="E2471" i="48" s="1"/>
  <c r="E2472" i="48" a="1"/>
  <c r="E2472" i="48" s="1"/>
  <c r="E2473" i="48" a="1"/>
  <c r="E2473" i="48" s="1"/>
  <c r="E2474" i="48" a="1"/>
  <c r="E2474" i="48" s="1"/>
  <c r="E2475" i="48" a="1"/>
  <c r="E2475" i="48" s="1"/>
  <c r="E2476" i="48" a="1"/>
  <c r="E2476" i="48" s="1"/>
  <c r="E2477" i="48" a="1"/>
  <c r="E2477" i="48" s="1"/>
  <c r="E2478" i="48" a="1"/>
  <c r="E2478" i="48" s="1"/>
  <c r="E2479" i="48" a="1"/>
  <c r="E2479" i="48" s="1"/>
  <c r="E2480" i="48" a="1"/>
  <c r="E2480" i="48" s="1"/>
  <c r="E2481" i="48" a="1"/>
  <c r="E2481" i="48" s="1"/>
  <c r="E2482" i="48" a="1"/>
  <c r="E2482" i="48" s="1"/>
  <c r="E2483" i="48" a="1"/>
  <c r="E2483" i="48" s="1"/>
  <c r="E2484" i="48" a="1"/>
  <c r="E2484" i="48" s="1"/>
  <c r="E2485" i="48" a="1"/>
  <c r="E2485" i="48" s="1"/>
  <c r="E2486" i="48" a="1"/>
  <c r="E2486" i="48" s="1"/>
  <c r="E2487" i="48" a="1"/>
  <c r="E2487" i="48" s="1"/>
  <c r="E2488" i="48" a="1"/>
  <c r="E2488" i="48" s="1"/>
  <c r="E2489" i="48" a="1"/>
  <c r="E2489" i="48" s="1"/>
  <c r="E2490" i="48" a="1"/>
  <c r="E2490" i="48" s="1"/>
  <c r="E2491" i="48" a="1"/>
  <c r="E2491" i="48" s="1"/>
  <c r="E2492" i="48" a="1"/>
  <c r="E2492" i="48" s="1"/>
  <c r="E2493" i="48" a="1"/>
  <c r="E2493" i="48" s="1"/>
  <c r="E2494" i="48" a="1"/>
  <c r="E2494" i="48" s="1"/>
  <c r="E2495" i="48" a="1"/>
  <c r="E2495" i="48" s="1"/>
  <c r="E2496" i="48" a="1"/>
  <c r="E2496" i="48" s="1"/>
  <c r="E2497" i="48" a="1"/>
  <c r="E2497" i="48" s="1"/>
  <c r="E2498" i="48" a="1"/>
  <c r="E2498" i="48" s="1"/>
  <c r="E2499" i="48" a="1"/>
  <c r="E2499" i="48" s="1"/>
  <c r="E2500" i="48" a="1"/>
  <c r="E2500" i="48" s="1"/>
  <c r="E2501" i="48" a="1"/>
  <c r="E2501" i="48" s="1"/>
  <c r="E2502" i="48" a="1"/>
  <c r="E2502" i="48" s="1"/>
  <c r="E2503" i="48" a="1"/>
  <c r="E2503" i="48" s="1"/>
  <c r="E2504" i="48" a="1"/>
  <c r="E2504" i="48" s="1"/>
  <c r="E2505" i="48" a="1"/>
  <c r="E2505" i="48" s="1"/>
  <c r="E2506" i="48" a="1"/>
  <c r="E2506" i="48" s="1"/>
  <c r="E2507" i="48" a="1"/>
  <c r="E2507" i="48" s="1"/>
  <c r="E2508" i="48" a="1"/>
  <c r="E2508" i="48" s="1"/>
  <c r="E2509" i="48" a="1"/>
  <c r="E2509" i="48" s="1"/>
  <c r="E2510" i="48" a="1"/>
  <c r="E2510" i="48" s="1"/>
  <c r="E2511" i="48" a="1"/>
  <c r="E2511" i="48" s="1"/>
  <c r="E2512" i="48" a="1"/>
  <c r="E2512" i="48" s="1"/>
  <c r="E2513" i="48" a="1"/>
  <c r="E2513" i="48" s="1"/>
  <c r="E2514" i="48" a="1"/>
  <c r="E2514" i="48" s="1"/>
  <c r="E2515" i="48" a="1"/>
  <c r="E2515" i="48" s="1"/>
  <c r="E2516" i="48" a="1"/>
  <c r="E2516" i="48" s="1"/>
  <c r="E2517" i="48" a="1"/>
  <c r="E2517" i="48" s="1"/>
  <c r="E2518" i="48" a="1"/>
  <c r="E2518" i="48" s="1"/>
  <c r="E2519" i="48" a="1"/>
  <c r="E2519" i="48" s="1"/>
  <c r="E2520" i="48" a="1"/>
  <c r="E2520" i="48" s="1"/>
  <c r="E2521" i="48" a="1"/>
  <c r="E2521" i="48" s="1"/>
  <c r="E2522" i="48" a="1"/>
  <c r="E2522" i="48" s="1"/>
  <c r="E2523" i="48" a="1"/>
  <c r="E2523" i="48" s="1"/>
  <c r="E2524" i="48" a="1"/>
  <c r="E2524" i="48" s="1"/>
  <c r="E2525" i="48" a="1"/>
  <c r="E2525" i="48" s="1"/>
  <c r="E2526" i="48" a="1"/>
  <c r="E2526" i="48" s="1"/>
  <c r="E2527" i="48" a="1"/>
  <c r="E2527" i="48" s="1"/>
  <c r="E2528" i="48" a="1"/>
  <c r="E2528" i="48" s="1"/>
  <c r="E2529" i="48" a="1"/>
  <c r="E2529" i="48" s="1"/>
  <c r="E2530" i="48" a="1"/>
  <c r="E2530" i="48" s="1"/>
  <c r="E2531" i="48" a="1"/>
  <c r="E2531" i="48" s="1"/>
  <c r="E2532" i="48" a="1"/>
  <c r="E2532" i="48" s="1"/>
  <c r="E2533" i="48" a="1"/>
  <c r="E2533" i="48" s="1"/>
  <c r="E2534" i="48" a="1"/>
  <c r="E2534" i="48" s="1"/>
  <c r="E2535" i="48" a="1"/>
  <c r="E2535" i="48" s="1"/>
  <c r="E2536" i="48" a="1"/>
  <c r="E2536" i="48" s="1"/>
  <c r="E2537" i="48" a="1"/>
  <c r="E2537" i="48" s="1"/>
  <c r="E2538" i="48" a="1"/>
  <c r="E2538" i="48" s="1"/>
  <c r="E2539" i="48" a="1"/>
  <c r="E2539" i="48" s="1"/>
  <c r="E2540" i="48" a="1"/>
  <c r="E2540" i="48" s="1"/>
  <c r="E2541" i="48" a="1"/>
  <c r="E2541" i="48" s="1"/>
  <c r="E2542" i="48" a="1"/>
  <c r="E2542" i="48" s="1"/>
  <c r="E2543" i="48" a="1"/>
  <c r="E2543" i="48" s="1"/>
  <c r="E2544" i="48" a="1"/>
  <c r="E2544" i="48" s="1"/>
  <c r="E2545" i="48" a="1"/>
  <c r="E2545" i="48" s="1"/>
  <c r="E2546" i="48" a="1"/>
  <c r="E2546" i="48" s="1"/>
  <c r="E2547" i="48" a="1"/>
  <c r="E2547" i="48" s="1"/>
  <c r="E2548" i="48" a="1"/>
  <c r="E2548" i="48" s="1"/>
  <c r="E2549" i="48" a="1"/>
  <c r="E2549" i="48" s="1"/>
  <c r="E2550" i="48" a="1"/>
  <c r="E2550" i="48" s="1"/>
  <c r="E2551" i="48" a="1"/>
  <c r="E2551" i="48" s="1"/>
  <c r="E2552" i="48" a="1"/>
  <c r="E2552" i="48" s="1"/>
  <c r="E2553" i="48" a="1"/>
  <c r="E2553" i="48" s="1"/>
  <c r="E2554" i="48" a="1"/>
  <c r="E2554" i="48" s="1"/>
  <c r="E2555" i="48" a="1"/>
  <c r="E2555" i="48" s="1"/>
  <c r="E2556" i="48" a="1"/>
  <c r="E2556" i="48" s="1"/>
  <c r="E2557" i="48" a="1"/>
  <c r="E2557" i="48" s="1"/>
  <c r="E2558" i="48" a="1"/>
  <c r="E2558" i="48" s="1"/>
  <c r="E2559" i="48" a="1"/>
  <c r="E2559" i="48" s="1"/>
  <c r="E2560" i="48" a="1"/>
  <c r="E2560" i="48" s="1"/>
  <c r="E2561" i="48" a="1"/>
  <c r="E2561" i="48" s="1"/>
  <c r="E2562" i="48" a="1"/>
  <c r="E2562" i="48" s="1"/>
  <c r="E2563" i="48" a="1"/>
  <c r="E2563" i="48" s="1"/>
  <c r="E2564" i="48" a="1"/>
  <c r="E2564" i="48" s="1"/>
  <c r="E2565" i="48" a="1"/>
  <c r="E2565" i="48" s="1"/>
  <c r="E2566" i="48" a="1"/>
  <c r="E2566" i="48" s="1"/>
  <c r="E2567" i="48" a="1"/>
  <c r="E2567" i="48" s="1"/>
  <c r="E2568" i="48" a="1"/>
  <c r="E2568" i="48" s="1"/>
  <c r="E2569" i="48" a="1"/>
  <c r="E2569" i="48" s="1"/>
  <c r="E2570" i="48" a="1"/>
  <c r="E2570" i="48" s="1"/>
  <c r="E2571" i="48" a="1"/>
  <c r="E2571" i="48" s="1"/>
  <c r="E2572" i="48" a="1"/>
  <c r="E2572" i="48" s="1"/>
  <c r="E2573" i="48" a="1"/>
  <c r="E2573" i="48" s="1"/>
  <c r="E2574" i="48" a="1"/>
  <c r="E2574" i="48" s="1"/>
  <c r="E2575" i="48" a="1"/>
  <c r="E2575" i="48" s="1"/>
  <c r="E2576" i="48" a="1"/>
  <c r="E2576" i="48" s="1"/>
  <c r="E2577" i="48" a="1"/>
  <c r="E2577" i="48" s="1"/>
  <c r="E2578" i="48" a="1"/>
  <c r="E2578" i="48" s="1"/>
  <c r="E2579" i="48" a="1"/>
  <c r="E2579" i="48" s="1"/>
  <c r="E2580" i="48" a="1"/>
  <c r="E2580" i="48" s="1"/>
  <c r="E2581" i="48" a="1"/>
  <c r="E2581" i="48" s="1"/>
  <c r="E2582" i="48" a="1"/>
  <c r="E2582" i="48" s="1"/>
  <c r="E2583" i="48" a="1"/>
  <c r="E2583" i="48" s="1"/>
  <c r="E2584" i="48" a="1"/>
  <c r="E2584" i="48" s="1"/>
  <c r="E2585" i="48" a="1"/>
  <c r="E2585" i="48" s="1"/>
  <c r="E2586" i="48" a="1"/>
  <c r="E2586" i="48" s="1"/>
  <c r="E2587" i="48" a="1"/>
  <c r="E2587" i="48" s="1"/>
  <c r="E2588" i="48" a="1"/>
  <c r="E2588" i="48" s="1"/>
  <c r="E2589" i="48" a="1"/>
  <c r="E2589" i="48" s="1"/>
  <c r="E2590" i="48" a="1"/>
  <c r="E2590" i="48" s="1"/>
  <c r="E2591" i="48" a="1"/>
  <c r="E2591" i="48" s="1"/>
  <c r="E2592" i="48" a="1"/>
  <c r="E2592" i="48" s="1"/>
  <c r="E2593" i="48" a="1"/>
  <c r="E2593" i="48" s="1"/>
  <c r="E2594" i="48" a="1"/>
  <c r="E2594" i="48" s="1"/>
  <c r="E2595" i="48" a="1"/>
  <c r="E2595" i="48" s="1"/>
  <c r="E2596" i="48" a="1"/>
  <c r="E2596" i="48" s="1"/>
  <c r="E2597" i="48" a="1"/>
  <c r="E2597" i="48" s="1"/>
  <c r="E2598" i="48" a="1"/>
  <c r="E2598" i="48" s="1"/>
  <c r="E2599" i="48" a="1"/>
  <c r="E2599" i="48" s="1"/>
  <c r="E2600" i="48" a="1"/>
  <c r="E2600" i="48" s="1"/>
  <c r="E2601" i="48" a="1"/>
  <c r="E2601" i="48" s="1"/>
  <c r="E2602" i="48" a="1"/>
  <c r="E2602" i="48" s="1"/>
  <c r="E2603" i="48" a="1"/>
  <c r="E2603" i="48" s="1"/>
  <c r="E2604" i="48" a="1"/>
  <c r="E2604" i="48" s="1"/>
  <c r="E2605" i="48" a="1"/>
  <c r="E2605" i="48" s="1"/>
  <c r="E2606" i="48" a="1"/>
  <c r="E2606" i="48" s="1"/>
  <c r="E2607" i="48" a="1"/>
  <c r="E2607" i="48" s="1"/>
  <c r="E2608" i="48" a="1"/>
  <c r="E2608" i="48" s="1"/>
  <c r="E2609" i="48" a="1"/>
  <c r="E2609" i="48" s="1"/>
  <c r="E2610" i="48" a="1"/>
  <c r="E2610" i="48" s="1"/>
  <c r="E2611" i="48" a="1"/>
  <c r="E2611" i="48" s="1"/>
  <c r="E2612" i="48" a="1"/>
  <c r="E2612" i="48" s="1"/>
  <c r="E2613" i="48" a="1"/>
  <c r="E2613" i="48" s="1"/>
  <c r="E2614" i="48" a="1"/>
  <c r="E2614" i="48" s="1"/>
  <c r="E2615" i="48" a="1"/>
  <c r="E2615" i="48" s="1"/>
  <c r="E2616" i="48" a="1"/>
  <c r="E2616" i="48" s="1"/>
  <c r="E2617" i="48" a="1"/>
  <c r="E2617" i="48" s="1"/>
  <c r="E2618" i="48" a="1"/>
  <c r="E2618" i="48" s="1"/>
  <c r="E2619" i="48" a="1"/>
  <c r="E2619" i="48" s="1"/>
  <c r="E2620" i="48" a="1"/>
  <c r="E2620" i="48" s="1"/>
  <c r="E2621" i="48" a="1"/>
  <c r="E2621" i="48" s="1"/>
  <c r="E2622" i="48" a="1"/>
  <c r="E2622" i="48" s="1"/>
  <c r="E2623" i="48" a="1"/>
  <c r="E2623" i="48" s="1"/>
  <c r="E2624" i="48" a="1"/>
  <c r="E2624" i="48" s="1"/>
  <c r="E2625" i="48" a="1"/>
  <c r="E2625" i="48" s="1"/>
  <c r="E2626" i="48" a="1"/>
  <c r="E2626" i="48" s="1"/>
  <c r="E2627" i="48" a="1"/>
  <c r="E2627" i="48" s="1"/>
  <c r="E2628" i="48" a="1"/>
  <c r="E2628" i="48" s="1"/>
  <c r="E2629" i="48" a="1"/>
  <c r="E2629" i="48" s="1"/>
  <c r="E2630" i="48" a="1"/>
  <c r="E2630" i="48" s="1"/>
  <c r="E2631" i="48" a="1"/>
  <c r="E2631" i="48" s="1"/>
  <c r="E2632" i="48" a="1"/>
  <c r="E2632" i="48" s="1"/>
  <c r="E2633" i="48" a="1"/>
  <c r="E2633" i="48" s="1"/>
  <c r="E2634" i="48" a="1"/>
  <c r="E2634" i="48" s="1"/>
  <c r="E2635" i="48" a="1"/>
  <c r="E2635" i="48" s="1"/>
  <c r="E2636" i="48" a="1"/>
  <c r="E2636" i="48" s="1"/>
  <c r="E2637" i="48" a="1"/>
  <c r="E2637" i="48" s="1"/>
  <c r="E2638" i="48" a="1"/>
  <c r="E2638" i="48" s="1"/>
  <c r="E2639" i="48" a="1"/>
  <c r="E2639" i="48" s="1"/>
  <c r="E2640" i="48" a="1"/>
  <c r="E2640" i="48" s="1"/>
  <c r="E2641" i="48" a="1"/>
  <c r="E2641" i="48" s="1"/>
  <c r="E2642" i="48" a="1"/>
  <c r="E2642" i="48" s="1"/>
  <c r="E2643" i="48" a="1"/>
  <c r="E2643" i="48" s="1"/>
  <c r="E2644" i="48" a="1"/>
  <c r="E2644" i="48" s="1"/>
  <c r="E2645" i="48" a="1"/>
  <c r="E2645" i="48" s="1"/>
  <c r="E2646" i="48" a="1"/>
  <c r="E2646" i="48" s="1"/>
  <c r="E2647" i="48" a="1"/>
  <c r="E2647" i="48" s="1"/>
  <c r="E2648" i="48" a="1"/>
  <c r="E2648" i="48" s="1"/>
  <c r="E2649" i="48" a="1"/>
  <c r="E2649" i="48" s="1"/>
  <c r="E2650" i="48" a="1"/>
  <c r="E2650" i="48" s="1"/>
  <c r="E2651" i="48" a="1"/>
  <c r="E2651" i="48" s="1"/>
  <c r="E2652" i="48" a="1"/>
  <c r="E2652" i="48" s="1"/>
  <c r="E2653" i="48" a="1"/>
  <c r="E2653" i="48" s="1"/>
  <c r="E2654" i="48" a="1"/>
  <c r="E2654" i="48" s="1"/>
  <c r="E2655" i="48" a="1"/>
  <c r="E2655" i="48" s="1"/>
  <c r="E2656" i="48" a="1"/>
  <c r="E2656" i="48" s="1"/>
  <c r="E2657" i="48" a="1"/>
  <c r="E2657" i="48" s="1"/>
  <c r="E2658" i="48" a="1"/>
  <c r="E2658" i="48" s="1"/>
  <c r="E2659" i="48" a="1"/>
  <c r="E2659" i="48" s="1"/>
  <c r="E2660" i="48" a="1"/>
  <c r="E2660" i="48" s="1"/>
  <c r="E2661" i="48" a="1"/>
  <c r="E2661" i="48" s="1"/>
  <c r="E2662" i="48" a="1"/>
  <c r="E2662" i="48" s="1"/>
  <c r="E2663" i="48" a="1"/>
  <c r="E2663" i="48" s="1"/>
  <c r="E2664" i="48" a="1"/>
  <c r="E2664" i="48" s="1"/>
  <c r="E2665" i="48" a="1"/>
  <c r="E2665" i="48" s="1"/>
  <c r="E2666" i="48" a="1"/>
  <c r="E2666" i="48" s="1"/>
  <c r="E2667" i="48" a="1"/>
  <c r="E2667" i="48" s="1"/>
  <c r="E2668" i="48" a="1"/>
  <c r="E2668" i="48" s="1"/>
  <c r="E2669" i="48" a="1"/>
  <c r="E2669" i="48" s="1"/>
  <c r="E2670" i="48" a="1"/>
  <c r="E2670" i="48" s="1"/>
  <c r="E2671" i="48" a="1"/>
  <c r="E2671" i="48" s="1"/>
  <c r="E2672" i="48" a="1"/>
  <c r="E2672" i="48" s="1"/>
  <c r="E2673" i="48" a="1"/>
  <c r="E2673" i="48" s="1"/>
  <c r="E2674" i="48" a="1"/>
  <c r="E2674" i="48" s="1"/>
  <c r="E2675" i="48" a="1"/>
  <c r="E2675" i="48" s="1"/>
  <c r="E2676" i="48" a="1"/>
  <c r="E2676" i="48" s="1"/>
  <c r="E2677" i="48" a="1"/>
  <c r="E2677" i="48" s="1"/>
  <c r="E2678" i="48" a="1"/>
  <c r="E2678" i="48" s="1"/>
  <c r="E2679" i="48" a="1"/>
  <c r="E2679" i="48" s="1"/>
  <c r="E2680" i="48" a="1"/>
  <c r="E2680" i="48" s="1"/>
  <c r="E2681" i="48" a="1"/>
  <c r="E2681" i="48" s="1"/>
  <c r="E2682" i="48" a="1"/>
  <c r="E2682" i="48" s="1"/>
  <c r="E2683" i="48" a="1"/>
  <c r="E2683" i="48" s="1"/>
  <c r="E2684" i="48" a="1"/>
  <c r="E2684" i="48" s="1"/>
  <c r="E2685" i="48" a="1"/>
  <c r="E2685" i="48" s="1"/>
  <c r="E2686" i="48" a="1"/>
  <c r="E2686" i="48" s="1"/>
  <c r="E2687" i="48" a="1"/>
  <c r="E2687" i="48" s="1"/>
  <c r="E2688" i="48" a="1"/>
  <c r="E2688" i="48" s="1"/>
  <c r="E2689" i="48" a="1"/>
  <c r="E2689" i="48" s="1"/>
  <c r="E2690" i="48" a="1"/>
  <c r="E2690" i="48" s="1"/>
  <c r="E2691" i="48" a="1"/>
  <c r="E2691" i="48" s="1"/>
  <c r="E2692" i="48" a="1"/>
  <c r="E2692" i="48" s="1"/>
  <c r="E2693" i="48" a="1"/>
  <c r="E2693" i="48" s="1"/>
  <c r="E2694" i="48" a="1"/>
  <c r="E2694" i="48" s="1"/>
  <c r="E2695" i="48" a="1"/>
  <c r="E2695" i="48" s="1"/>
  <c r="E2696" i="48" a="1"/>
  <c r="E2696" i="48" s="1"/>
  <c r="E2697" i="48" a="1"/>
  <c r="E2697" i="48" s="1"/>
  <c r="E2698" i="48" a="1"/>
  <c r="E2698" i="48" s="1"/>
  <c r="E2699" i="48" a="1"/>
  <c r="E2699" i="48" s="1"/>
  <c r="E2700" i="48" a="1"/>
  <c r="E2700" i="48" s="1"/>
  <c r="E2701" i="48" a="1"/>
  <c r="E2701" i="48" s="1"/>
  <c r="E2702" i="48" a="1"/>
  <c r="E2702" i="48" s="1"/>
  <c r="E2703" i="48" a="1"/>
  <c r="E2703" i="48" s="1"/>
  <c r="E2704" i="48" a="1"/>
  <c r="E2704" i="48" s="1"/>
  <c r="E2705" i="48" a="1"/>
  <c r="E2705" i="48" s="1"/>
  <c r="E2706" i="48" a="1"/>
  <c r="E2706" i="48" s="1"/>
  <c r="E2707" i="48" a="1"/>
  <c r="E2707" i="48" s="1"/>
  <c r="E2708" i="48" a="1"/>
  <c r="E2708" i="48" s="1"/>
  <c r="E2709" i="48" a="1"/>
  <c r="E2709" i="48" s="1"/>
  <c r="E2710" i="48" a="1"/>
  <c r="E2710" i="48" s="1"/>
  <c r="E2711" i="48" a="1"/>
  <c r="E2711" i="48" s="1"/>
  <c r="E2712" i="48" a="1"/>
  <c r="E2712" i="48" s="1"/>
  <c r="E2713" i="48" a="1"/>
  <c r="E2713" i="48" s="1"/>
  <c r="E2714" i="48" a="1"/>
  <c r="E2714" i="48" s="1"/>
  <c r="E2715" i="48" a="1"/>
  <c r="E2715" i="48" s="1"/>
  <c r="E2716" i="48" a="1"/>
  <c r="E2716" i="48" s="1"/>
  <c r="E2717" i="48" a="1"/>
  <c r="E2717" i="48" s="1"/>
  <c r="E2718" i="48" a="1"/>
  <c r="E2718" i="48" s="1"/>
  <c r="E2719" i="48" a="1"/>
  <c r="E2719" i="48" s="1"/>
  <c r="E2720" i="48" a="1"/>
  <c r="E2720" i="48" s="1"/>
  <c r="E2721" i="48" a="1"/>
  <c r="E2721" i="48" s="1"/>
  <c r="E2722" i="48" a="1"/>
  <c r="E2722" i="48" s="1"/>
  <c r="E2723" i="48" a="1"/>
  <c r="E2723" i="48" s="1"/>
  <c r="E2724" i="48" a="1"/>
  <c r="E2724" i="48" s="1"/>
  <c r="E2725" i="48" a="1"/>
  <c r="E2725" i="48" s="1"/>
  <c r="E2726" i="48" a="1"/>
  <c r="E2726" i="48" s="1"/>
  <c r="E2727" i="48" a="1"/>
  <c r="E2727" i="48" s="1"/>
  <c r="E2728" i="48" a="1"/>
  <c r="E2728" i="48" s="1"/>
  <c r="E2729" i="48" a="1"/>
  <c r="E2729" i="48" s="1"/>
  <c r="E2730" i="48" a="1"/>
  <c r="E2730" i="48" s="1"/>
  <c r="E2731" i="48" a="1"/>
  <c r="E2731" i="48" s="1"/>
  <c r="E2732" i="48" a="1"/>
  <c r="E2732" i="48" s="1"/>
  <c r="E2733" i="48" a="1"/>
  <c r="E2733" i="48" s="1"/>
  <c r="E2734" i="48" a="1"/>
  <c r="E2734" i="48" s="1"/>
  <c r="E2735" i="48" a="1"/>
  <c r="E2735" i="48" s="1"/>
  <c r="E2736" i="48" a="1"/>
  <c r="E2736" i="48" s="1"/>
  <c r="E2737" i="48" a="1"/>
  <c r="E2737" i="48" s="1"/>
  <c r="E2738" i="48" a="1"/>
  <c r="E2738" i="48" s="1"/>
  <c r="E2739" i="48" a="1"/>
  <c r="E2739" i="48" s="1"/>
  <c r="E2740" i="48" a="1"/>
  <c r="E2740" i="48" s="1"/>
  <c r="E2741" i="48" a="1"/>
  <c r="E2741" i="48" s="1"/>
  <c r="E2742" i="48" a="1"/>
  <c r="E2742" i="48" s="1"/>
  <c r="E2743" i="48" a="1"/>
  <c r="E2743" i="48" s="1"/>
  <c r="E2744" i="48" a="1"/>
  <c r="E2744" i="48" s="1"/>
  <c r="E2745" i="48" a="1"/>
  <c r="E2745" i="48" s="1"/>
  <c r="E2746" i="48" a="1"/>
  <c r="E2746" i="48" s="1"/>
  <c r="E2747" i="48" a="1"/>
  <c r="E2747" i="48" s="1"/>
  <c r="E2748" i="48" a="1"/>
  <c r="E2748" i="48" s="1"/>
  <c r="E2749" i="48" a="1"/>
  <c r="E2749" i="48" s="1"/>
  <c r="E2750" i="48" a="1"/>
  <c r="E2750" i="48" s="1"/>
  <c r="E2751" i="48" a="1"/>
  <c r="E2751" i="48" s="1"/>
  <c r="E2752" i="48" a="1"/>
  <c r="E2752" i="48" s="1"/>
  <c r="E2753" i="48" a="1"/>
  <c r="E2753" i="48" s="1"/>
  <c r="E2754" i="48" a="1"/>
  <c r="E2754" i="48" s="1"/>
  <c r="E2755" i="48" a="1"/>
  <c r="E2755" i="48" s="1"/>
  <c r="E2756" i="48" a="1"/>
  <c r="E2756" i="48" s="1"/>
  <c r="E2757" i="48" a="1"/>
  <c r="E2757" i="48" s="1"/>
  <c r="E2758" i="48" a="1"/>
  <c r="E2758" i="48" s="1"/>
  <c r="E2759" i="48" a="1"/>
  <c r="E2759" i="48" s="1"/>
  <c r="E2760" i="48" a="1"/>
  <c r="E2760" i="48" s="1"/>
  <c r="E2761" i="48" a="1"/>
  <c r="E2761" i="48" s="1"/>
  <c r="E2762" i="48" a="1"/>
  <c r="E2762" i="48" s="1"/>
  <c r="E2763" i="48" a="1"/>
  <c r="E2763" i="48" s="1"/>
  <c r="E2764" i="48" a="1"/>
  <c r="E2764" i="48" s="1"/>
  <c r="E2765" i="48" a="1"/>
  <c r="E2765" i="48" s="1"/>
  <c r="E2766" i="48" a="1"/>
  <c r="E2766" i="48" s="1"/>
  <c r="E2767" i="48" a="1"/>
  <c r="E2767" i="48" s="1"/>
  <c r="E2768" i="48" a="1"/>
  <c r="E2768" i="48" s="1"/>
  <c r="E2769" i="48" a="1"/>
  <c r="E2769" i="48" s="1"/>
  <c r="E2770" i="48" a="1"/>
  <c r="E2770" i="48" s="1"/>
  <c r="E2771" i="48" a="1"/>
  <c r="E2771" i="48" s="1"/>
  <c r="E2772" i="48" a="1"/>
  <c r="E2772" i="48" s="1"/>
  <c r="E2773" i="48" a="1"/>
  <c r="E2773" i="48" s="1"/>
  <c r="E2774" i="48" a="1"/>
  <c r="E2774" i="48" s="1"/>
  <c r="E2775" i="48" a="1"/>
  <c r="E2775" i="48" s="1"/>
  <c r="E2776" i="48" a="1"/>
  <c r="E2776" i="48" s="1"/>
  <c r="E2777" i="48" a="1"/>
  <c r="E2777" i="48" s="1"/>
  <c r="E2778" i="48" a="1"/>
  <c r="E2778" i="48" s="1"/>
  <c r="E2779" i="48" a="1"/>
  <c r="E2779" i="48" s="1"/>
  <c r="E2780" i="48" a="1"/>
  <c r="E2780" i="48" s="1"/>
  <c r="E2781" i="48" a="1"/>
  <c r="E2781" i="48" s="1"/>
  <c r="E2782" i="48" a="1"/>
  <c r="E2782" i="48" s="1"/>
  <c r="E2783" i="48" a="1"/>
  <c r="E2783" i="48" s="1"/>
  <c r="E2784" i="48" a="1"/>
  <c r="E2784" i="48" s="1"/>
  <c r="E2785" i="48" a="1"/>
  <c r="E2785" i="48" s="1"/>
  <c r="E2786" i="48" a="1"/>
  <c r="E2786" i="48" s="1"/>
  <c r="E2787" i="48" a="1"/>
  <c r="E2787" i="48" s="1"/>
  <c r="E2788" i="48" a="1"/>
  <c r="E2788" i="48" s="1"/>
  <c r="E2789" i="48" a="1"/>
  <c r="E2789" i="48" s="1"/>
  <c r="E2790" i="48" a="1"/>
  <c r="E2790" i="48" s="1"/>
  <c r="E2791" i="48" a="1"/>
  <c r="E2791" i="48" s="1"/>
  <c r="E2792" i="48" a="1"/>
  <c r="E2792" i="48" s="1"/>
  <c r="E2793" i="48" a="1"/>
  <c r="E2793" i="48" s="1"/>
  <c r="E2794" i="48" a="1"/>
  <c r="E2794" i="48" s="1"/>
  <c r="E2795" i="48" a="1"/>
  <c r="E2795" i="48" s="1"/>
  <c r="E2796" i="48" a="1"/>
  <c r="E2796" i="48" s="1"/>
  <c r="E2797" i="48" a="1"/>
  <c r="E2797" i="48" s="1"/>
  <c r="E2798" i="48" a="1"/>
  <c r="E2798" i="48" s="1"/>
  <c r="E2799" i="48" a="1"/>
  <c r="E2799" i="48" s="1"/>
  <c r="E2800" i="48" a="1"/>
  <c r="E2800" i="48" s="1"/>
  <c r="E2801" i="48" a="1"/>
  <c r="E2801" i="48" s="1"/>
  <c r="E2802" i="48" a="1"/>
  <c r="E2802" i="48" s="1"/>
  <c r="E2803" i="48" a="1"/>
  <c r="E2803" i="48" s="1"/>
  <c r="E2804" i="48" a="1"/>
  <c r="E2804" i="48" s="1"/>
  <c r="E2805" i="48" a="1"/>
  <c r="E2805" i="48" s="1"/>
  <c r="E2806" i="48" a="1"/>
  <c r="E2806" i="48" s="1"/>
  <c r="E2807" i="48" a="1"/>
  <c r="E2807" i="48" s="1"/>
  <c r="E2808" i="48" a="1"/>
  <c r="E2808" i="48" s="1"/>
  <c r="E2809" i="48" a="1"/>
  <c r="E2809" i="48" s="1"/>
  <c r="E2810" i="48" a="1"/>
  <c r="E2810" i="48" s="1"/>
  <c r="E2811" i="48" a="1"/>
  <c r="E2811" i="48" s="1"/>
  <c r="E2812" i="48" a="1"/>
  <c r="E2812" i="48" s="1"/>
  <c r="E2813" i="48" a="1"/>
  <c r="E2813" i="48" s="1"/>
  <c r="E2814" i="48" a="1"/>
  <c r="E2814" i="48" s="1"/>
  <c r="E2815" i="48" a="1"/>
  <c r="E2815" i="48" s="1"/>
  <c r="E2816" i="48" a="1"/>
  <c r="E2816" i="48" s="1"/>
  <c r="E2817" i="48" a="1"/>
  <c r="E2817" i="48" s="1"/>
  <c r="E2818" i="48" a="1"/>
  <c r="E2818" i="48" s="1"/>
  <c r="E2819" i="48" a="1"/>
  <c r="E2819" i="48" s="1"/>
  <c r="E2820" i="48" a="1"/>
  <c r="E2820" i="48" s="1"/>
  <c r="E2821" i="48" a="1"/>
  <c r="E2821" i="48" s="1"/>
  <c r="E2822" i="48" a="1"/>
  <c r="E2822" i="48" s="1"/>
  <c r="E2823" i="48" a="1"/>
  <c r="E2823" i="48" s="1"/>
  <c r="E2824" i="48" a="1"/>
  <c r="E2824" i="48" s="1"/>
  <c r="E2825" i="48" a="1"/>
  <c r="E2825" i="48" s="1"/>
  <c r="E2826" i="48" a="1"/>
  <c r="E2826" i="48" s="1"/>
  <c r="E2827" i="48" a="1"/>
  <c r="E2827" i="48" s="1"/>
  <c r="E2828" i="48" a="1"/>
  <c r="E2828" i="48" s="1"/>
  <c r="E2829" i="48" a="1"/>
  <c r="E2829" i="48" s="1"/>
  <c r="E2830" i="48" a="1"/>
  <c r="E2830" i="48" s="1"/>
  <c r="E2831" i="48" a="1"/>
  <c r="E2831" i="48" s="1"/>
  <c r="E2832" i="48" a="1"/>
  <c r="E2832" i="48" s="1"/>
  <c r="E2833" i="48" a="1"/>
  <c r="E2833" i="48" s="1"/>
  <c r="E2834" i="48" a="1"/>
  <c r="E2834" i="48" s="1"/>
  <c r="E2835" i="48" a="1"/>
  <c r="E2835" i="48" s="1"/>
  <c r="E2836" i="48" a="1"/>
  <c r="E2836" i="48" s="1"/>
  <c r="E2837" i="48" a="1"/>
  <c r="E2837" i="48" s="1"/>
  <c r="E2838" i="48" a="1"/>
  <c r="E2838" i="48" s="1"/>
  <c r="E2839" i="48" a="1"/>
  <c r="E2839" i="48" s="1"/>
  <c r="E2840" i="48" a="1"/>
  <c r="E2840" i="48" s="1"/>
  <c r="E2841" i="48" a="1"/>
  <c r="E2841" i="48" s="1"/>
  <c r="E2842" i="48" a="1"/>
  <c r="E2842" i="48" s="1"/>
  <c r="E2843" i="48" a="1"/>
  <c r="E2843" i="48" s="1"/>
  <c r="E2844" i="48" a="1"/>
  <c r="E2844" i="48" s="1"/>
  <c r="E2845" i="48" a="1"/>
  <c r="E2845" i="48" s="1"/>
  <c r="E2846" i="48" a="1"/>
  <c r="E2846" i="48" s="1"/>
  <c r="E2847" i="48" a="1"/>
  <c r="E2847" i="48" s="1"/>
  <c r="E2848" i="48" a="1"/>
  <c r="E2848" i="48" s="1"/>
  <c r="E2849" i="48" a="1"/>
  <c r="E2849" i="48" s="1"/>
  <c r="E2850" i="48" a="1"/>
  <c r="E2850" i="48" s="1"/>
  <c r="E2851" i="48" a="1"/>
  <c r="E2851" i="48" s="1"/>
  <c r="E2852" i="48" a="1"/>
  <c r="E2852" i="48" s="1"/>
  <c r="E2853" i="48" a="1"/>
  <c r="E2853" i="48" s="1"/>
  <c r="E2854" i="48" a="1"/>
  <c r="E2854" i="48" s="1"/>
  <c r="E2855" i="48" a="1"/>
  <c r="E2855" i="48" s="1"/>
  <c r="E2856" i="48" a="1"/>
  <c r="E2856" i="48" s="1"/>
  <c r="E2857" i="48" a="1"/>
  <c r="E2857" i="48" s="1"/>
  <c r="E2858" i="48" a="1"/>
  <c r="E2858" i="48" s="1"/>
  <c r="E2859" i="48" a="1"/>
  <c r="E2859" i="48" s="1"/>
  <c r="E2860" i="48" a="1"/>
  <c r="E2860" i="48" s="1"/>
  <c r="E2861" i="48" a="1"/>
  <c r="E2861" i="48" s="1"/>
  <c r="E2862" i="48" a="1"/>
  <c r="E2862" i="48" s="1"/>
  <c r="E2863" i="48" a="1"/>
  <c r="E2863" i="48" s="1"/>
  <c r="E2864" i="48" a="1"/>
  <c r="E2864" i="48" s="1"/>
  <c r="E2865" i="48" a="1"/>
  <c r="E2865" i="48" s="1"/>
  <c r="E2866" i="48" a="1"/>
  <c r="E2866" i="48" s="1"/>
  <c r="E2867" i="48" a="1"/>
  <c r="E2867" i="48" s="1"/>
  <c r="E2868" i="48" a="1"/>
  <c r="E2868" i="48" s="1"/>
  <c r="E2869" i="48" a="1"/>
  <c r="E2869" i="48" s="1"/>
  <c r="E2870" i="48" a="1"/>
  <c r="E2870" i="48" s="1"/>
  <c r="E2871" i="48" a="1"/>
  <c r="E2871" i="48" s="1"/>
  <c r="E2872" i="48" a="1"/>
  <c r="E2872" i="48" s="1"/>
  <c r="E2873" i="48" a="1"/>
  <c r="E2873" i="48" s="1"/>
  <c r="E2874" i="48" a="1"/>
  <c r="E2874" i="48" s="1"/>
  <c r="E2875" i="48" a="1"/>
  <c r="E2875" i="48" s="1"/>
  <c r="E2876" i="48" a="1"/>
  <c r="E2876" i="48" s="1"/>
  <c r="E2877" i="48" a="1"/>
  <c r="E2877" i="48" s="1"/>
  <c r="E2878" i="48" a="1"/>
  <c r="E2878" i="48" s="1"/>
  <c r="E2879" i="48" a="1"/>
  <c r="E2879" i="48" s="1"/>
  <c r="E2880" i="48" a="1"/>
  <c r="E2880" i="48" s="1"/>
  <c r="E2881" i="48" a="1"/>
  <c r="E2881" i="48" s="1"/>
  <c r="E2882" i="48" a="1"/>
  <c r="E2882" i="48" s="1"/>
  <c r="E2883" i="48" a="1"/>
  <c r="E2883" i="48" s="1"/>
  <c r="E2884" i="48" a="1"/>
  <c r="E2884" i="48" s="1"/>
  <c r="E2885" i="48" a="1"/>
  <c r="E2885" i="48" s="1"/>
  <c r="E2886" i="48" a="1"/>
  <c r="E2886" i="48" s="1"/>
  <c r="E2887" i="48" a="1"/>
  <c r="E2887" i="48" s="1"/>
  <c r="E2888" i="48" a="1"/>
  <c r="E2888" i="48" s="1"/>
  <c r="E2889" i="48" a="1"/>
  <c r="E2889" i="48" s="1"/>
  <c r="E2890" i="48" a="1"/>
  <c r="E2890" i="48" s="1"/>
  <c r="E2891" i="48" a="1"/>
  <c r="E2891" i="48" s="1"/>
  <c r="E2892" i="48" a="1"/>
  <c r="E2892" i="48" s="1"/>
  <c r="E2893" i="48" a="1"/>
  <c r="E2893" i="48" s="1"/>
  <c r="E2894" i="48" a="1"/>
  <c r="E2894" i="48" s="1"/>
  <c r="E2895" i="48" a="1"/>
  <c r="E2895" i="48" s="1"/>
  <c r="E2896" i="48" a="1"/>
  <c r="E2896" i="48" s="1"/>
  <c r="E2897" i="48" a="1"/>
  <c r="E2897" i="48" s="1"/>
  <c r="E2898" i="48" a="1"/>
  <c r="E2898" i="48" s="1"/>
  <c r="E2899" i="48" a="1"/>
  <c r="E2899" i="48" s="1"/>
  <c r="E2900" i="48" a="1"/>
  <c r="E2900" i="48" s="1"/>
  <c r="E2901" i="48" a="1"/>
  <c r="E2901" i="48" s="1"/>
  <c r="E2902" i="48" a="1"/>
  <c r="E2902" i="48" s="1"/>
  <c r="E2903" i="48" a="1"/>
  <c r="E2903" i="48" s="1"/>
  <c r="E2904" i="48" a="1"/>
  <c r="E2904" i="48" s="1"/>
  <c r="E2905" i="48" a="1"/>
  <c r="E2905" i="48" s="1"/>
  <c r="E2906" i="48" a="1"/>
  <c r="E2906" i="48" s="1"/>
  <c r="E2907" i="48" a="1"/>
  <c r="E2907" i="48" s="1"/>
  <c r="E2908" i="48" a="1"/>
  <c r="E2908" i="48" s="1"/>
  <c r="E2909" i="48" a="1"/>
  <c r="E2909" i="48" s="1"/>
  <c r="E2910" i="48" a="1"/>
  <c r="E2910" i="48" s="1"/>
  <c r="E2911" i="48" a="1"/>
  <c r="E2911" i="48" s="1"/>
  <c r="E2912" i="48" a="1"/>
  <c r="E2912" i="48" s="1"/>
  <c r="E2913" i="48" a="1"/>
  <c r="E2913" i="48" s="1"/>
  <c r="E2914" i="48" a="1"/>
  <c r="E2914" i="48" s="1"/>
  <c r="E2915" i="48" a="1"/>
  <c r="E2915" i="48" s="1"/>
  <c r="E2916" i="48" a="1"/>
  <c r="E2916" i="48" s="1"/>
  <c r="E2917" i="48" a="1"/>
  <c r="E2917" i="48" s="1"/>
  <c r="E2918" i="48" a="1"/>
  <c r="E2918" i="48" s="1"/>
  <c r="E2919" i="48" a="1"/>
  <c r="E2919" i="48" s="1"/>
  <c r="E2920" i="48" a="1"/>
  <c r="E2920" i="48" s="1"/>
  <c r="E2921" i="48" a="1"/>
  <c r="E2921" i="48" s="1"/>
  <c r="E2922" i="48" a="1"/>
  <c r="E2922" i="48" s="1"/>
  <c r="E2923" i="48" a="1"/>
  <c r="E2923" i="48" s="1"/>
  <c r="E2924" i="48" a="1"/>
  <c r="E2924" i="48" s="1"/>
  <c r="E2925" i="48" a="1"/>
  <c r="E2925" i="48" s="1"/>
  <c r="E2926" i="48" a="1"/>
  <c r="E2926" i="48" s="1"/>
  <c r="E2927" i="48" a="1"/>
  <c r="E2927" i="48" s="1"/>
  <c r="E2928" i="48" a="1"/>
  <c r="E2928" i="48" s="1"/>
  <c r="E2929" i="48" a="1"/>
  <c r="E2929" i="48" s="1"/>
  <c r="E2930" i="48" a="1"/>
  <c r="E2930" i="48" s="1"/>
  <c r="E2931" i="48" a="1"/>
  <c r="E2931" i="48" s="1"/>
  <c r="E2932" i="48" a="1"/>
  <c r="E2932" i="48" s="1"/>
  <c r="E2933" i="48" a="1"/>
  <c r="E2933" i="48" s="1"/>
  <c r="E2934" i="48" a="1"/>
  <c r="E2934" i="48" s="1"/>
  <c r="E2935" i="48" a="1"/>
  <c r="E2935" i="48" s="1"/>
  <c r="E2936" i="48" a="1"/>
  <c r="E2936" i="48" s="1"/>
  <c r="E2937" i="48" a="1"/>
  <c r="E2937" i="48" s="1"/>
  <c r="E2938" i="48" a="1"/>
  <c r="E2938" i="48" s="1"/>
  <c r="E2939" i="48" a="1"/>
  <c r="E2939" i="48" s="1"/>
  <c r="E2940" i="48" a="1"/>
  <c r="E2940" i="48" s="1"/>
  <c r="E2941" i="48" a="1"/>
  <c r="E2941" i="48" s="1"/>
  <c r="E2942" i="48" a="1"/>
  <c r="E2942" i="48" s="1"/>
  <c r="E2943" i="48" a="1"/>
  <c r="E2943" i="48" s="1"/>
  <c r="E2944" i="48" a="1"/>
  <c r="E2944" i="48" s="1"/>
  <c r="E2945" i="48" a="1"/>
  <c r="E2945" i="48" s="1"/>
  <c r="E2946" i="48" a="1"/>
  <c r="E2946" i="48" s="1"/>
  <c r="E2947" i="48" a="1"/>
  <c r="E2947" i="48" s="1"/>
  <c r="E2948" i="48" a="1"/>
  <c r="E2948" i="48" s="1"/>
  <c r="E2949" i="48" a="1"/>
  <c r="E2949" i="48" s="1"/>
  <c r="E2950" i="48" a="1"/>
  <c r="E2950" i="48" s="1"/>
  <c r="E2951" i="48" a="1"/>
  <c r="E2951" i="48" s="1"/>
  <c r="E2952" i="48" a="1"/>
  <c r="E2952" i="48" s="1"/>
  <c r="E2953" i="48" a="1"/>
  <c r="E2953" i="48" s="1"/>
  <c r="E2954" i="48" a="1"/>
  <c r="E2954" i="48" s="1"/>
  <c r="E2955" i="48" a="1"/>
  <c r="E2955" i="48" s="1"/>
  <c r="E2956" i="48" a="1"/>
  <c r="E2956" i="48" s="1"/>
  <c r="E2957" i="48" a="1"/>
  <c r="E2957" i="48" s="1"/>
  <c r="E2958" i="48" a="1"/>
  <c r="E2958" i="48" s="1"/>
  <c r="E2959" i="48" a="1"/>
  <c r="E2959" i="48" s="1"/>
  <c r="E2960" i="48" a="1"/>
  <c r="E2960" i="48" s="1"/>
  <c r="E2961" i="48" a="1"/>
  <c r="E2961" i="48" s="1"/>
  <c r="E2962" i="48" a="1"/>
  <c r="E2962" i="48" s="1"/>
  <c r="E2963" i="48" a="1"/>
  <c r="E2963" i="48" s="1"/>
  <c r="E2964" i="48" a="1"/>
  <c r="E2964" i="48" s="1"/>
  <c r="E2965" i="48" a="1"/>
  <c r="E2965" i="48" s="1"/>
  <c r="E2966" i="48" a="1"/>
  <c r="E2966" i="48" s="1"/>
  <c r="E2967" i="48" a="1"/>
  <c r="E2967" i="48" s="1"/>
  <c r="E2968" i="48" a="1"/>
  <c r="E2968" i="48" s="1"/>
  <c r="E2969" i="48" a="1"/>
  <c r="E2969" i="48" s="1"/>
  <c r="E2970" i="48" a="1"/>
  <c r="E2970" i="48" s="1"/>
  <c r="E2971" i="48" a="1"/>
  <c r="E2971" i="48" s="1"/>
  <c r="E2972" i="48" a="1"/>
  <c r="E2972" i="48" s="1"/>
  <c r="E2973" i="48" a="1"/>
  <c r="E2973" i="48" s="1"/>
  <c r="E2974" i="48" a="1"/>
  <c r="E2974" i="48" s="1"/>
  <c r="E2975" i="48" a="1"/>
  <c r="E2975" i="48" s="1"/>
  <c r="E2976" i="48" a="1"/>
  <c r="E2976" i="48" s="1"/>
  <c r="E2977" i="48" a="1"/>
  <c r="E2977" i="48" s="1"/>
  <c r="E2978" i="48" a="1"/>
  <c r="E2978" i="48" s="1"/>
  <c r="E2979" i="48" a="1"/>
  <c r="E2979" i="48" s="1"/>
  <c r="E2980" i="48" a="1"/>
  <c r="E2980" i="48" s="1"/>
  <c r="E2981" i="48" a="1"/>
  <c r="E2981" i="48" s="1"/>
  <c r="E2982" i="48" a="1"/>
  <c r="E2982" i="48" s="1"/>
  <c r="E2983" i="48" a="1"/>
  <c r="E2983" i="48" s="1"/>
  <c r="E2984" i="48" a="1"/>
  <c r="E2984" i="48" s="1"/>
  <c r="E2985" i="48" a="1"/>
  <c r="E2985" i="48" s="1"/>
  <c r="E2986" i="48" a="1"/>
  <c r="E2986" i="48" s="1"/>
  <c r="E2987" i="48" a="1"/>
  <c r="E2987" i="48" s="1"/>
  <c r="E2988" i="48" a="1"/>
  <c r="E2988" i="48" s="1"/>
  <c r="E2989" i="48" a="1"/>
  <c r="E2989" i="48" s="1"/>
  <c r="E2990" i="48" a="1"/>
  <c r="E2990" i="48" s="1"/>
  <c r="E2991" i="48" a="1"/>
  <c r="E2991" i="48" s="1"/>
  <c r="E2992" i="48" a="1"/>
  <c r="E2992" i="48" s="1"/>
  <c r="E2993" i="48" a="1"/>
  <c r="E2993" i="48" s="1"/>
  <c r="E2994" i="48" a="1"/>
  <c r="E2994" i="48" s="1"/>
  <c r="E2995" i="48" a="1"/>
  <c r="E2995" i="48" s="1"/>
  <c r="E2996" i="48" a="1"/>
  <c r="E2996" i="48" s="1"/>
  <c r="E2997" i="48" a="1"/>
  <c r="E2997" i="48" s="1"/>
  <c r="E2998" i="48" a="1"/>
  <c r="E2998" i="48" s="1"/>
  <c r="E2999" i="48" a="1"/>
  <c r="E2999" i="48" s="1"/>
  <c r="E3000" i="48" a="1"/>
  <c r="E3000" i="48" s="1"/>
  <c r="E3001" i="48" a="1"/>
  <c r="E3001" i="48" s="1"/>
  <c r="E3002" i="48" a="1"/>
  <c r="E3002" i="48" s="1"/>
  <c r="E3003" i="48" a="1"/>
  <c r="E3003" i="48" s="1"/>
  <c r="E3004" i="48" a="1"/>
  <c r="E3004" i="48" s="1"/>
  <c r="E3005" i="48" a="1"/>
  <c r="E3005" i="48" s="1"/>
  <c r="E3006" i="48" a="1"/>
  <c r="E3006" i="48" s="1"/>
  <c r="E3007" i="48" a="1"/>
  <c r="E3007" i="48" s="1"/>
  <c r="E3008" i="48" a="1"/>
  <c r="E3008" i="48" s="1"/>
  <c r="E3009" i="48" a="1"/>
  <c r="E3009" i="48" s="1"/>
  <c r="E3010" i="48" a="1"/>
  <c r="E3010" i="48" s="1"/>
  <c r="E3011" i="48" a="1"/>
  <c r="E3011" i="48" s="1"/>
  <c r="E3012" i="48" a="1"/>
  <c r="E3012" i="48" s="1"/>
  <c r="E3013" i="48" a="1"/>
  <c r="E3013" i="48" s="1"/>
  <c r="E3014" i="48" a="1"/>
  <c r="E3014" i="48" s="1"/>
  <c r="E3015" i="48" a="1"/>
  <c r="E3015" i="48" s="1"/>
  <c r="E3016" i="48" a="1"/>
  <c r="E3016" i="48" s="1"/>
  <c r="E3017" i="48" a="1"/>
  <c r="E3017" i="48" s="1"/>
  <c r="E3018" i="48" a="1"/>
  <c r="E3018" i="48" s="1"/>
  <c r="E3019" i="48" a="1"/>
  <c r="E3019" i="48" s="1"/>
  <c r="E3020" i="48" a="1"/>
  <c r="E3020" i="48" s="1"/>
  <c r="E3021" i="48" a="1"/>
  <c r="E3021" i="48" s="1"/>
  <c r="E3022" i="48" a="1"/>
  <c r="E3022" i="48" s="1"/>
  <c r="E3023" i="48" a="1"/>
  <c r="E3023" i="48" s="1"/>
  <c r="E3024" i="48" a="1"/>
  <c r="E3024" i="48" s="1"/>
  <c r="E3025" i="48" a="1"/>
  <c r="E3025" i="48" s="1"/>
  <c r="E3026" i="48" a="1"/>
  <c r="E3026" i="48" s="1"/>
  <c r="E3027" i="48" a="1"/>
  <c r="E3027" i="48" s="1"/>
  <c r="E3028" i="48" a="1"/>
  <c r="E3028" i="48" s="1"/>
  <c r="E3029" i="48" a="1"/>
  <c r="E3029" i="48" s="1"/>
  <c r="E3030" i="48" a="1"/>
  <c r="E3030" i="48" s="1"/>
  <c r="E3031" i="48" a="1"/>
  <c r="E3031" i="48" s="1"/>
  <c r="E3032" i="48" a="1"/>
  <c r="E3032" i="48" s="1"/>
  <c r="E3033" i="48" a="1"/>
  <c r="E3033" i="48" s="1"/>
  <c r="E3034" i="48" a="1"/>
  <c r="E3034" i="48" s="1"/>
  <c r="E3035" i="48" a="1"/>
  <c r="E3035" i="48" s="1"/>
  <c r="E3036" i="48" a="1"/>
  <c r="E3036" i="48" s="1"/>
  <c r="E3037" i="48" a="1"/>
  <c r="E3037" i="48" s="1"/>
  <c r="E3038" i="48" a="1"/>
  <c r="E3038" i="48" s="1"/>
  <c r="E3039" i="48" a="1"/>
  <c r="E3039" i="48" s="1"/>
  <c r="E3040" i="48" a="1"/>
  <c r="E3040" i="48" s="1"/>
  <c r="E3041" i="48" a="1"/>
  <c r="E3041" i="48" s="1"/>
  <c r="E3042" i="48" a="1"/>
  <c r="E3042" i="48" s="1"/>
  <c r="E3043" i="48" a="1"/>
  <c r="E3043" i="48" s="1"/>
  <c r="E3044" i="48" a="1"/>
  <c r="E3044" i="48" s="1"/>
  <c r="E3045" i="48" a="1"/>
  <c r="E3045" i="48" s="1"/>
  <c r="E3046" i="48" a="1"/>
  <c r="E3046" i="48" s="1"/>
  <c r="E3047" i="48" a="1"/>
  <c r="E3047" i="48" s="1"/>
  <c r="E3048" i="48" a="1"/>
  <c r="E3048" i="48" s="1"/>
  <c r="E3049" i="48" a="1"/>
  <c r="E3049" i="48" s="1"/>
  <c r="E3050" i="48" a="1"/>
  <c r="E3050" i="48" s="1"/>
  <c r="E3051" i="48" a="1"/>
  <c r="E3051" i="48" s="1"/>
  <c r="E3052" i="48" a="1"/>
  <c r="E3052" i="48" s="1"/>
  <c r="E3053" i="48" a="1"/>
  <c r="E3053" i="48" s="1"/>
  <c r="E3054" i="48" a="1"/>
  <c r="E3054" i="48" s="1"/>
  <c r="E3055" i="48" a="1"/>
  <c r="E3055" i="48" s="1"/>
  <c r="E3056" i="48" a="1"/>
  <c r="E3056" i="48" s="1"/>
  <c r="E3057" i="48" a="1"/>
  <c r="E3057" i="48" s="1"/>
  <c r="E3058" i="48" a="1"/>
  <c r="E3058" i="48" s="1"/>
  <c r="E3059" i="48" a="1"/>
  <c r="E3059" i="48" s="1"/>
  <c r="E3060" i="48" a="1"/>
  <c r="E3060" i="48" s="1"/>
  <c r="D4" i="48" a="1"/>
  <c r="D4" i="48" s="1"/>
  <c r="D5" i="48" a="1"/>
  <c r="D5" i="48" s="1"/>
  <c r="D6" i="48" a="1"/>
  <c r="D6" i="48" s="1"/>
  <c r="D7" i="48" a="1"/>
  <c r="D7" i="48" s="1"/>
  <c r="D8" i="48" a="1"/>
  <c r="D8" i="48" s="1"/>
  <c r="D9" i="48" a="1"/>
  <c r="D9" i="48" s="1"/>
  <c r="D10" i="48" a="1"/>
  <c r="D10" i="48" s="1"/>
  <c r="D11" i="48" a="1"/>
  <c r="D11" i="48" s="1"/>
  <c r="D12" i="48" a="1"/>
  <c r="D12" i="48" s="1"/>
  <c r="D13" i="48" a="1"/>
  <c r="D13" i="48" s="1"/>
  <c r="D14" i="48" a="1"/>
  <c r="D14" i="48" s="1"/>
  <c r="D15" i="48" a="1"/>
  <c r="D15" i="48" s="1"/>
  <c r="D16" i="48" a="1"/>
  <c r="D16" i="48" s="1"/>
  <c r="D17" i="48" a="1"/>
  <c r="D17" i="48" s="1"/>
  <c r="D18" i="48" a="1"/>
  <c r="D18" i="48" s="1"/>
  <c r="D19" i="48" a="1"/>
  <c r="D19" i="48" s="1"/>
  <c r="D20" i="48" a="1"/>
  <c r="D20" i="48" s="1"/>
  <c r="D21" i="48" a="1"/>
  <c r="D21" i="48" s="1"/>
  <c r="D22" i="48" a="1"/>
  <c r="D22" i="48" s="1"/>
  <c r="D23" i="48" a="1"/>
  <c r="D23" i="48" s="1"/>
  <c r="D24" i="48" a="1"/>
  <c r="D24" i="48" s="1"/>
  <c r="D25" i="48" a="1"/>
  <c r="D25" i="48" s="1"/>
  <c r="D26" i="48" a="1"/>
  <c r="D26" i="48" s="1"/>
  <c r="D27" i="48" a="1"/>
  <c r="D27" i="48" s="1"/>
  <c r="D28" i="48" a="1"/>
  <c r="D28" i="48" s="1"/>
  <c r="D29" i="48" a="1"/>
  <c r="D29" i="48" s="1"/>
  <c r="D30" i="48" a="1"/>
  <c r="D30" i="48" s="1"/>
  <c r="D31" i="48" a="1"/>
  <c r="D31" i="48" s="1"/>
  <c r="D32" i="48" a="1"/>
  <c r="D32" i="48" s="1"/>
  <c r="D33" i="48" a="1"/>
  <c r="D33" i="48" s="1"/>
  <c r="D34" i="48" a="1"/>
  <c r="D34" i="48" s="1"/>
  <c r="D35" i="48" a="1"/>
  <c r="D35" i="48" s="1"/>
  <c r="D36" i="48" a="1"/>
  <c r="D36" i="48" s="1"/>
  <c r="D37" i="48" a="1"/>
  <c r="D37" i="48" s="1"/>
  <c r="D38" i="48" a="1"/>
  <c r="D38" i="48" s="1"/>
  <c r="D39" i="48" a="1"/>
  <c r="D39" i="48" s="1"/>
  <c r="D40" i="48" a="1"/>
  <c r="D40" i="48" s="1"/>
  <c r="D41" i="48" a="1"/>
  <c r="D41" i="48" s="1"/>
  <c r="D42" i="48" a="1"/>
  <c r="D42" i="48" s="1"/>
  <c r="D43" i="48" a="1"/>
  <c r="D43" i="48" s="1"/>
  <c r="D44" i="48" a="1"/>
  <c r="D44" i="48" s="1"/>
  <c r="D45" i="48" a="1"/>
  <c r="D45" i="48" s="1"/>
  <c r="D46" i="48" a="1"/>
  <c r="D46" i="48" s="1"/>
  <c r="D47" i="48" a="1"/>
  <c r="D47" i="48" s="1"/>
  <c r="D48" i="48" a="1"/>
  <c r="D48" i="48" s="1"/>
  <c r="D49" i="48" a="1"/>
  <c r="D49" i="48" s="1"/>
  <c r="D50" i="48" a="1"/>
  <c r="D50" i="48" s="1"/>
  <c r="D51" i="48" a="1"/>
  <c r="D51" i="48" s="1"/>
  <c r="D52" i="48" a="1"/>
  <c r="D52" i="48" s="1"/>
  <c r="D53" i="48" a="1"/>
  <c r="D53" i="48" s="1"/>
  <c r="D54" i="48" a="1"/>
  <c r="D54" i="48" s="1"/>
  <c r="D55" i="48" a="1"/>
  <c r="D55" i="48" s="1"/>
  <c r="D56" i="48" a="1"/>
  <c r="D56" i="48" s="1"/>
  <c r="D57" i="48" a="1"/>
  <c r="D57" i="48" s="1"/>
  <c r="D58" i="48" a="1"/>
  <c r="D58" i="48" s="1"/>
  <c r="D59" i="48" a="1"/>
  <c r="D59" i="48" s="1"/>
  <c r="D60" i="48" a="1"/>
  <c r="D60" i="48" s="1"/>
  <c r="D61" i="48" a="1"/>
  <c r="D61" i="48" s="1"/>
  <c r="D62" i="48" a="1"/>
  <c r="D62" i="48" s="1"/>
  <c r="D63" i="48" a="1"/>
  <c r="D63" i="48" s="1"/>
  <c r="D64" i="48" a="1"/>
  <c r="D64" i="48" s="1"/>
  <c r="D65" i="48" a="1"/>
  <c r="D65" i="48" s="1"/>
  <c r="D66" i="48" a="1"/>
  <c r="D66" i="48" s="1"/>
  <c r="D67" i="48" a="1"/>
  <c r="D67" i="48" s="1"/>
  <c r="D68" i="48" a="1"/>
  <c r="D68" i="48" s="1"/>
  <c r="D69" i="48" a="1"/>
  <c r="D69" i="48" s="1"/>
  <c r="D70" i="48" a="1"/>
  <c r="D70" i="48" s="1"/>
  <c r="D71" i="48" a="1"/>
  <c r="D71" i="48" s="1"/>
  <c r="D72" i="48" a="1"/>
  <c r="D72" i="48" s="1"/>
  <c r="D73" i="48" a="1"/>
  <c r="D73" i="48" s="1"/>
  <c r="D74" i="48" a="1"/>
  <c r="D74" i="48" s="1"/>
  <c r="D75" i="48" a="1"/>
  <c r="D75" i="48" s="1"/>
  <c r="D76" i="48" a="1"/>
  <c r="D76" i="48" s="1"/>
  <c r="D77" i="48" a="1"/>
  <c r="D77" i="48" s="1"/>
  <c r="D78" i="48" a="1"/>
  <c r="D78" i="48" s="1"/>
  <c r="D79" i="48" a="1"/>
  <c r="D79" i="48" s="1"/>
  <c r="D80" i="48" a="1"/>
  <c r="D80" i="48" s="1"/>
  <c r="D81" i="48" a="1"/>
  <c r="D81" i="48" s="1"/>
  <c r="D82" i="48" a="1"/>
  <c r="D82" i="48" s="1"/>
  <c r="D83" i="48" a="1"/>
  <c r="D83" i="48" s="1"/>
  <c r="D84" i="48" a="1"/>
  <c r="D84" i="48" s="1"/>
  <c r="D85" i="48" a="1"/>
  <c r="D85" i="48" s="1"/>
  <c r="D86" i="48" a="1"/>
  <c r="D86" i="48" s="1"/>
  <c r="D87" i="48" a="1"/>
  <c r="D87" i="48" s="1"/>
  <c r="D88" i="48" a="1"/>
  <c r="D88" i="48" s="1"/>
  <c r="D89" i="48" a="1"/>
  <c r="D89" i="48" s="1"/>
  <c r="D90" i="48" a="1"/>
  <c r="D90" i="48" s="1"/>
  <c r="D91" i="48" a="1"/>
  <c r="D91" i="48" s="1"/>
  <c r="D92" i="48" a="1"/>
  <c r="D92" i="48" s="1"/>
  <c r="D93" i="48" a="1"/>
  <c r="D93" i="48" s="1"/>
  <c r="D94" i="48" a="1"/>
  <c r="D94" i="48" s="1"/>
  <c r="D95" i="48" a="1"/>
  <c r="D95" i="48" s="1"/>
  <c r="D96" i="48" a="1"/>
  <c r="D96" i="48" s="1"/>
  <c r="D97" i="48" a="1"/>
  <c r="D97" i="48" s="1"/>
  <c r="D98" i="48" a="1"/>
  <c r="D98" i="48" s="1"/>
  <c r="D99" i="48" a="1"/>
  <c r="D99" i="48" s="1"/>
  <c r="D100" i="48" a="1"/>
  <c r="D100" i="48" s="1"/>
  <c r="D101" i="48" a="1"/>
  <c r="D101" i="48" s="1"/>
  <c r="D102" i="48" a="1"/>
  <c r="D102" i="48" s="1"/>
  <c r="D103" i="48" a="1"/>
  <c r="D103" i="48" s="1"/>
  <c r="D104" i="48" a="1"/>
  <c r="D104" i="48" s="1"/>
  <c r="D105" i="48" a="1"/>
  <c r="D105" i="48" s="1"/>
  <c r="D106" i="48" a="1"/>
  <c r="D106" i="48" s="1"/>
  <c r="D107" i="48" a="1"/>
  <c r="D107" i="48" s="1"/>
  <c r="D108" i="48" a="1"/>
  <c r="D108" i="48" s="1"/>
  <c r="D109" i="48" a="1"/>
  <c r="D109" i="48" s="1"/>
  <c r="D110" i="48" a="1"/>
  <c r="D110" i="48" s="1"/>
  <c r="D111" i="48" a="1"/>
  <c r="D111" i="48" s="1"/>
  <c r="D112" i="48" a="1"/>
  <c r="D112" i="48" s="1"/>
  <c r="D113" i="48" a="1"/>
  <c r="D113" i="48" s="1"/>
  <c r="D114" i="48" a="1"/>
  <c r="D114" i="48" s="1"/>
  <c r="D115" i="48" a="1"/>
  <c r="D115" i="48" s="1"/>
  <c r="D116" i="48" a="1"/>
  <c r="D116" i="48" s="1"/>
  <c r="D117" i="48" a="1"/>
  <c r="D117" i="48" s="1"/>
  <c r="D118" i="48" a="1"/>
  <c r="D118" i="48" s="1"/>
  <c r="D119" i="48" a="1"/>
  <c r="D119" i="48" s="1"/>
  <c r="D120" i="48" a="1"/>
  <c r="D120" i="48" s="1"/>
  <c r="D121" i="48" a="1"/>
  <c r="D121" i="48" s="1"/>
  <c r="D122" i="48" a="1"/>
  <c r="D122" i="48" s="1"/>
  <c r="D123" i="48" a="1"/>
  <c r="D123" i="48" s="1"/>
  <c r="D124" i="48" a="1"/>
  <c r="D124" i="48" s="1"/>
  <c r="D125" i="48" a="1"/>
  <c r="D125" i="48" s="1"/>
  <c r="D126" i="48" a="1"/>
  <c r="D126" i="48" s="1"/>
  <c r="D127" i="48" a="1"/>
  <c r="D127" i="48" s="1"/>
  <c r="D128" i="48" a="1"/>
  <c r="D128" i="48" s="1"/>
  <c r="D129" i="48" a="1"/>
  <c r="D129" i="48" s="1"/>
  <c r="D130" i="48" a="1"/>
  <c r="D130" i="48" s="1"/>
  <c r="D131" i="48" a="1"/>
  <c r="D131" i="48" s="1"/>
  <c r="D132" i="48" a="1"/>
  <c r="D132" i="48" s="1"/>
  <c r="D133" i="48" a="1"/>
  <c r="D133" i="48" s="1"/>
  <c r="D134" i="48" a="1"/>
  <c r="D134" i="48" s="1"/>
  <c r="D135" i="48" a="1"/>
  <c r="D135" i="48" s="1"/>
  <c r="D136" i="48" a="1"/>
  <c r="D136" i="48" s="1"/>
  <c r="D137" i="48" a="1"/>
  <c r="D137" i="48" s="1"/>
  <c r="D138" i="48" a="1"/>
  <c r="D138" i="48" s="1"/>
  <c r="D139" i="48" a="1"/>
  <c r="D139" i="48" s="1"/>
  <c r="D140" i="48" a="1"/>
  <c r="D140" i="48" s="1"/>
  <c r="D141" i="48" a="1"/>
  <c r="D141" i="48" s="1"/>
  <c r="D142" i="48" a="1"/>
  <c r="D142" i="48" s="1"/>
  <c r="D143" i="48" a="1"/>
  <c r="D143" i="48" s="1"/>
  <c r="D144" i="48" a="1"/>
  <c r="D144" i="48" s="1"/>
  <c r="D145" i="48" a="1"/>
  <c r="D145" i="48" s="1"/>
  <c r="D146" i="48" a="1"/>
  <c r="D146" i="48" s="1"/>
  <c r="D147" i="48" a="1"/>
  <c r="D147" i="48" s="1"/>
  <c r="D148" i="48" a="1"/>
  <c r="D148" i="48" s="1"/>
  <c r="D149" i="48" a="1"/>
  <c r="D149" i="48" s="1"/>
  <c r="D150" i="48" a="1"/>
  <c r="D150" i="48" s="1"/>
  <c r="D151" i="48" a="1"/>
  <c r="D151" i="48" s="1"/>
  <c r="D152" i="48" a="1"/>
  <c r="D152" i="48" s="1"/>
  <c r="D153" i="48" a="1"/>
  <c r="D153" i="48" s="1"/>
  <c r="D154" i="48" a="1"/>
  <c r="D154" i="48" s="1"/>
  <c r="D155" i="48" a="1"/>
  <c r="D155" i="48" s="1"/>
  <c r="D156" i="48" a="1"/>
  <c r="D156" i="48" s="1"/>
  <c r="D157" i="48" a="1"/>
  <c r="D157" i="48" s="1"/>
  <c r="D158" i="48" a="1"/>
  <c r="D158" i="48" s="1"/>
  <c r="D159" i="48" a="1"/>
  <c r="D159" i="48" s="1"/>
  <c r="D160" i="48" a="1"/>
  <c r="D160" i="48" s="1"/>
  <c r="D161" i="48" a="1"/>
  <c r="D161" i="48" s="1"/>
  <c r="D162" i="48" a="1"/>
  <c r="D162" i="48" s="1"/>
  <c r="D163" i="48" a="1"/>
  <c r="D163" i="48" s="1"/>
  <c r="D164" i="48" a="1"/>
  <c r="D164" i="48" s="1"/>
  <c r="D165" i="48" a="1"/>
  <c r="D165" i="48" s="1"/>
  <c r="D166" i="48" a="1"/>
  <c r="D166" i="48" s="1"/>
  <c r="D167" i="48" a="1"/>
  <c r="D167" i="48" s="1"/>
  <c r="D168" i="48" a="1"/>
  <c r="D168" i="48" s="1"/>
  <c r="D169" i="48" a="1"/>
  <c r="D169" i="48" s="1"/>
  <c r="D170" i="48" a="1"/>
  <c r="D170" i="48" s="1"/>
  <c r="D171" i="48" a="1"/>
  <c r="D171" i="48" s="1"/>
  <c r="D172" i="48" a="1"/>
  <c r="D172" i="48" s="1"/>
  <c r="D173" i="48" a="1"/>
  <c r="D173" i="48" s="1"/>
  <c r="D174" i="48" a="1"/>
  <c r="D174" i="48" s="1"/>
  <c r="D175" i="48" a="1"/>
  <c r="D175" i="48" s="1"/>
  <c r="D176" i="48" a="1"/>
  <c r="D176" i="48" s="1"/>
  <c r="D177" i="48" a="1"/>
  <c r="D177" i="48" s="1"/>
  <c r="D178" i="48" a="1"/>
  <c r="D178" i="48" s="1"/>
  <c r="D179" i="48" a="1"/>
  <c r="D179" i="48" s="1"/>
  <c r="D180" i="48" a="1"/>
  <c r="D180" i="48" s="1"/>
  <c r="D181" i="48" a="1"/>
  <c r="D181" i="48" s="1"/>
  <c r="D182" i="48" a="1"/>
  <c r="D182" i="48" s="1"/>
  <c r="D183" i="48" a="1"/>
  <c r="D183" i="48" s="1"/>
  <c r="D184" i="48" a="1"/>
  <c r="D184" i="48" s="1"/>
  <c r="D185" i="48" a="1"/>
  <c r="D185" i="48" s="1"/>
  <c r="D186" i="48" a="1"/>
  <c r="D186" i="48" s="1"/>
  <c r="D187" i="48" a="1"/>
  <c r="D187" i="48" s="1"/>
  <c r="D188" i="48" a="1"/>
  <c r="D188" i="48" s="1"/>
  <c r="D189" i="48" a="1"/>
  <c r="D189" i="48" s="1"/>
  <c r="D190" i="48" a="1"/>
  <c r="D190" i="48" s="1"/>
  <c r="D191" i="48" a="1"/>
  <c r="D191" i="48" s="1"/>
  <c r="D192" i="48" a="1"/>
  <c r="D192" i="48" s="1"/>
  <c r="D193" i="48" a="1"/>
  <c r="D193" i="48" s="1"/>
  <c r="D194" i="48" a="1"/>
  <c r="D194" i="48" s="1"/>
  <c r="D195" i="48" a="1"/>
  <c r="D195" i="48" s="1"/>
  <c r="D196" i="48" a="1"/>
  <c r="D196" i="48" s="1"/>
  <c r="D197" i="48" a="1"/>
  <c r="D197" i="48" s="1"/>
  <c r="D198" i="48" a="1"/>
  <c r="D198" i="48" s="1"/>
  <c r="D199" i="48" a="1"/>
  <c r="D199" i="48" s="1"/>
  <c r="D200" i="48" a="1"/>
  <c r="D200" i="48" s="1"/>
  <c r="D201" i="48" a="1"/>
  <c r="D201" i="48" s="1"/>
  <c r="D202" i="48" a="1"/>
  <c r="D202" i="48" s="1"/>
  <c r="D203" i="48" a="1"/>
  <c r="D203" i="48" s="1"/>
  <c r="D204" i="48" a="1"/>
  <c r="D204" i="48" s="1"/>
  <c r="D205" i="48" a="1"/>
  <c r="D205" i="48" s="1"/>
  <c r="D206" i="48" a="1"/>
  <c r="D206" i="48" s="1"/>
  <c r="D207" i="48" a="1"/>
  <c r="D207" i="48" s="1"/>
  <c r="D208" i="48" a="1"/>
  <c r="D208" i="48" s="1"/>
  <c r="D209" i="48" a="1"/>
  <c r="D209" i="48" s="1"/>
  <c r="D210" i="48" a="1"/>
  <c r="D210" i="48" s="1"/>
  <c r="D211" i="48" a="1"/>
  <c r="D211" i="48" s="1"/>
  <c r="D212" i="48" a="1"/>
  <c r="D212" i="48" s="1"/>
  <c r="D213" i="48" a="1"/>
  <c r="D213" i="48" s="1"/>
  <c r="D214" i="48" a="1"/>
  <c r="D214" i="48" s="1"/>
  <c r="D215" i="48" a="1"/>
  <c r="D215" i="48" s="1"/>
  <c r="D216" i="48" a="1"/>
  <c r="D216" i="48" s="1"/>
  <c r="D217" i="48" a="1"/>
  <c r="D217" i="48" s="1"/>
  <c r="D218" i="48" a="1"/>
  <c r="D218" i="48" s="1"/>
  <c r="D219" i="48" a="1"/>
  <c r="D219" i="48" s="1"/>
  <c r="D220" i="48" a="1"/>
  <c r="D220" i="48" s="1"/>
  <c r="D221" i="48" a="1"/>
  <c r="D221" i="48" s="1"/>
  <c r="D222" i="48" a="1"/>
  <c r="D222" i="48" s="1"/>
  <c r="D223" i="48" a="1"/>
  <c r="D223" i="48" s="1"/>
  <c r="D224" i="48" a="1"/>
  <c r="D224" i="48" s="1"/>
  <c r="D225" i="48" a="1"/>
  <c r="D225" i="48" s="1"/>
  <c r="D226" i="48" a="1"/>
  <c r="D226" i="48" s="1"/>
  <c r="D227" i="48" a="1"/>
  <c r="D227" i="48" s="1"/>
  <c r="D228" i="48" a="1"/>
  <c r="D228" i="48" s="1"/>
  <c r="D229" i="48" a="1"/>
  <c r="D229" i="48" s="1"/>
  <c r="D230" i="48" a="1"/>
  <c r="D230" i="48" s="1"/>
  <c r="D231" i="48" a="1"/>
  <c r="D231" i="48" s="1"/>
  <c r="D232" i="48" a="1"/>
  <c r="D232" i="48" s="1"/>
  <c r="D233" i="48" a="1"/>
  <c r="D233" i="48" s="1"/>
  <c r="D234" i="48" a="1"/>
  <c r="D234" i="48" s="1"/>
  <c r="D235" i="48" a="1"/>
  <c r="D235" i="48" s="1"/>
  <c r="D236" i="48" a="1"/>
  <c r="D236" i="48" s="1"/>
  <c r="D237" i="48" a="1"/>
  <c r="D237" i="48" s="1"/>
  <c r="D238" i="48" a="1"/>
  <c r="D238" i="48" s="1"/>
  <c r="D239" i="48" a="1"/>
  <c r="D239" i="48" s="1"/>
  <c r="D240" i="48" a="1"/>
  <c r="D240" i="48" s="1"/>
  <c r="D241" i="48" a="1"/>
  <c r="D241" i="48" s="1"/>
  <c r="D242" i="48" a="1"/>
  <c r="D242" i="48" s="1"/>
  <c r="D243" i="48" a="1"/>
  <c r="D243" i="48" s="1"/>
  <c r="D244" i="48" a="1"/>
  <c r="D244" i="48" s="1"/>
  <c r="D245" i="48" a="1"/>
  <c r="D245" i="48" s="1"/>
  <c r="D246" i="48" a="1"/>
  <c r="D246" i="48" s="1"/>
  <c r="D247" i="48" a="1"/>
  <c r="D247" i="48" s="1"/>
  <c r="D248" i="48" a="1"/>
  <c r="D248" i="48" s="1"/>
  <c r="D249" i="48" a="1"/>
  <c r="D249" i="48" s="1"/>
  <c r="D250" i="48" a="1"/>
  <c r="D250" i="48" s="1"/>
  <c r="D251" i="48" a="1"/>
  <c r="D251" i="48" s="1"/>
  <c r="D252" i="48" a="1"/>
  <c r="D252" i="48" s="1"/>
  <c r="D253" i="48" a="1"/>
  <c r="D253" i="48" s="1"/>
  <c r="D254" i="48" a="1"/>
  <c r="D254" i="48" s="1"/>
  <c r="D255" i="48" a="1"/>
  <c r="D255" i="48" s="1"/>
  <c r="D256" i="48" a="1"/>
  <c r="D256" i="48" s="1"/>
  <c r="D257" i="48" a="1"/>
  <c r="D257" i="48" s="1"/>
  <c r="D258" i="48" a="1"/>
  <c r="D258" i="48" s="1"/>
  <c r="D259" i="48" a="1"/>
  <c r="D259" i="48" s="1"/>
  <c r="D260" i="48" a="1"/>
  <c r="D260" i="48" s="1"/>
  <c r="D261" i="48" a="1"/>
  <c r="D261" i="48" s="1"/>
  <c r="D262" i="48" a="1"/>
  <c r="D262" i="48" s="1"/>
  <c r="D263" i="48" a="1"/>
  <c r="D263" i="48" s="1"/>
  <c r="D264" i="48" a="1"/>
  <c r="D264" i="48" s="1"/>
  <c r="D265" i="48" a="1"/>
  <c r="D265" i="48" s="1"/>
  <c r="D266" i="48" a="1"/>
  <c r="D266" i="48" s="1"/>
  <c r="D267" i="48" a="1"/>
  <c r="D267" i="48" s="1"/>
  <c r="D268" i="48" a="1"/>
  <c r="D268" i="48" s="1"/>
  <c r="D269" i="48" a="1"/>
  <c r="D269" i="48" s="1"/>
  <c r="D270" i="48" a="1"/>
  <c r="D270" i="48" s="1"/>
  <c r="D271" i="48" a="1"/>
  <c r="D271" i="48" s="1"/>
  <c r="D272" i="48" a="1"/>
  <c r="D272" i="48" s="1"/>
  <c r="D273" i="48" a="1"/>
  <c r="D273" i="48" s="1"/>
  <c r="D274" i="48" a="1"/>
  <c r="D274" i="48" s="1"/>
  <c r="D275" i="48" a="1"/>
  <c r="D275" i="48" s="1"/>
  <c r="D276" i="48" a="1"/>
  <c r="D276" i="48" s="1"/>
  <c r="D277" i="48" a="1"/>
  <c r="D277" i="48" s="1"/>
  <c r="D278" i="48" a="1"/>
  <c r="D278" i="48" s="1"/>
  <c r="D279" i="48" a="1"/>
  <c r="D279" i="48" s="1"/>
  <c r="D280" i="48" a="1"/>
  <c r="D280" i="48" s="1"/>
  <c r="D281" i="48" a="1"/>
  <c r="D281" i="48" s="1"/>
  <c r="D282" i="48" a="1"/>
  <c r="D282" i="48" s="1"/>
  <c r="D283" i="48" a="1"/>
  <c r="D283" i="48" s="1"/>
  <c r="D284" i="48" a="1"/>
  <c r="D284" i="48" s="1"/>
  <c r="D285" i="48" a="1"/>
  <c r="D285" i="48" s="1"/>
  <c r="D286" i="48" a="1"/>
  <c r="D286" i="48" s="1"/>
  <c r="D287" i="48" a="1"/>
  <c r="D287" i="48" s="1"/>
  <c r="D288" i="48" a="1"/>
  <c r="D288" i="48" s="1"/>
  <c r="D289" i="48" a="1"/>
  <c r="D289" i="48" s="1"/>
  <c r="D290" i="48" a="1"/>
  <c r="D290" i="48" s="1"/>
  <c r="D291" i="48" a="1"/>
  <c r="D291" i="48" s="1"/>
  <c r="D292" i="48" a="1"/>
  <c r="D292" i="48" s="1"/>
  <c r="D293" i="48" a="1"/>
  <c r="D293" i="48" s="1"/>
  <c r="D294" i="48" a="1"/>
  <c r="D294" i="48" s="1"/>
  <c r="D295" i="48" a="1"/>
  <c r="D295" i="48" s="1"/>
  <c r="D296" i="48" a="1"/>
  <c r="D296" i="48" s="1"/>
  <c r="D297" i="48" a="1"/>
  <c r="D297" i="48" s="1"/>
  <c r="D298" i="48" a="1"/>
  <c r="D298" i="48" s="1"/>
  <c r="D299" i="48" a="1"/>
  <c r="D299" i="48" s="1"/>
  <c r="D300" i="48" a="1"/>
  <c r="D300" i="48" s="1"/>
  <c r="D301" i="48" a="1"/>
  <c r="D301" i="48" s="1"/>
  <c r="D302" i="48" a="1"/>
  <c r="D302" i="48" s="1"/>
  <c r="D303" i="48" a="1"/>
  <c r="D303" i="48" s="1"/>
  <c r="D304" i="48" a="1"/>
  <c r="D304" i="48" s="1"/>
  <c r="D305" i="48" a="1"/>
  <c r="D305" i="48" s="1"/>
  <c r="D306" i="48" a="1"/>
  <c r="D306" i="48" s="1"/>
  <c r="D307" i="48" a="1"/>
  <c r="D307" i="48" s="1"/>
  <c r="D308" i="48" a="1"/>
  <c r="D308" i="48" s="1"/>
  <c r="D309" i="48" a="1"/>
  <c r="D309" i="48" s="1"/>
  <c r="D310" i="48" a="1"/>
  <c r="D310" i="48" s="1"/>
  <c r="D311" i="48" a="1"/>
  <c r="D311" i="48" s="1"/>
  <c r="D312" i="48" a="1"/>
  <c r="D312" i="48" s="1"/>
  <c r="D313" i="48" a="1"/>
  <c r="D313" i="48" s="1"/>
  <c r="D314" i="48" a="1"/>
  <c r="D314" i="48" s="1"/>
  <c r="D315" i="48" a="1"/>
  <c r="D315" i="48" s="1"/>
  <c r="D316" i="48" a="1"/>
  <c r="D316" i="48" s="1"/>
  <c r="D317" i="48" a="1"/>
  <c r="D317" i="48" s="1"/>
  <c r="D318" i="48" a="1"/>
  <c r="D318" i="48" s="1"/>
  <c r="D319" i="48" a="1"/>
  <c r="D319" i="48" s="1"/>
  <c r="D321" i="48" a="1"/>
  <c r="D321" i="48" s="1"/>
  <c r="D322" i="48" a="1"/>
  <c r="D322" i="48" s="1"/>
  <c r="D323" i="48" a="1"/>
  <c r="D323" i="48" s="1"/>
  <c r="D324" i="48" a="1"/>
  <c r="D324" i="48" s="1"/>
  <c r="D325" i="48" a="1"/>
  <c r="D325" i="48" s="1"/>
  <c r="D326" i="48" a="1"/>
  <c r="D326" i="48" s="1"/>
  <c r="D327" i="48" a="1"/>
  <c r="D327" i="48" s="1"/>
  <c r="D328" i="48" a="1"/>
  <c r="D328" i="48" s="1"/>
  <c r="D329" i="48" a="1"/>
  <c r="D329" i="48" s="1"/>
  <c r="D330" i="48" a="1"/>
  <c r="D330" i="48" s="1"/>
  <c r="D331" i="48" a="1"/>
  <c r="D331" i="48" s="1"/>
  <c r="D332" i="48" a="1"/>
  <c r="D332" i="48" s="1"/>
  <c r="D333" i="48" a="1"/>
  <c r="D333" i="48" s="1"/>
  <c r="D334" i="48" a="1"/>
  <c r="D334" i="48" s="1"/>
  <c r="D335" i="48" a="1"/>
  <c r="D335" i="48" s="1"/>
  <c r="D336" i="48" a="1"/>
  <c r="D336" i="48" s="1"/>
  <c r="D337" i="48" a="1"/>
  <c r="D337" i="48" s="1"/>
  <c r="D338" i="48" a="1"/>
  <c r="D338" i="48" s="1"/>
  <c r="D339" i="48" a="1"/>
  <c r="D339" i="48" s="1"/>
  <c r="D340" i="48" a="1"/>
  <c r="D340" i="48" s="1"/>
  <c r="D341" i="48" a="1"/>
  <c r="D341" i="48" s="1"/>
  <c r="D342" i="48" a="1"/>
  <c r="D342" i="48" s="1"/>
  <c r="D343" i="48" a="1"/>
  <c r="D343" i="48" s="1"/>
  <c r="D344" i="48" a="1"/>
  <c r="D344" i="48" s="1"/>
  <c r="D345" i="48" a="1"/>
  <c r="D345" i="48" s="1"/>
  <c r="D346" i="48" a="1"/>
  <c r="D346" i="48" s="1"/>
  <c r="D347" i="48" a="1"/>
  <c r="D347" i="48" s="1"/>
  <c r="D348" i="48" a="1"/>
  <c r="D348" i="48" s="1"/>
  <c r="D349" i="48" a="1"/>
  <c r="D349" i="48" s="1"/>
  <c r="D350" i="48" a="1"/>
  <c r="D350" i="48" s="1"/>
  <c r="D351" i="48" a="1"/>
  <c r="D351" i="48" s="1"/>
  <c r="D352" i="48" a="1"/>
  <c r="D352" i="48" s="1"/>
  <c r="D353" i="48" a="1"/>
  <c r="D353" i="48" s="1"/>
  <c r="D354" i="48" a="1"/>
  <c r="D354" i="48" s="1"/>
  <c r="D355" i="48" a="1"/>
  <c r="D355" i="48" s="1"/>
  <c r="D356" i="48" a="1"/>
  <c r="D356" i="48" s="1"/>
  <c r="D357" i="48" a="1"/>
  <c r="D357" i="48" s="1"/>
  <c r="D358" i="48" a="1"/>
  <c r="D358" i="48" s="1"/>
  <c r="D359" i="48" a="1"/>
  <c r="D359" i="48" s="1"/>
  <c r="D360" i="48" a="1"/>
  <c r="D360" i="48" s="1"/>
  <c r="D361" i="48" a="1"/>
  <c r="D361" i="48" s="1"/>
  <c r="D362" i="48" a="1"/>
  <c r="D362" i="48" s="1"/>
  <c r="D363" i="48" a="1"/>
  <c r="D363" i="48" s="1"/>
  <c r="D364" i="48" a="1"/>
  <c r="D364" i="48" s="1"/>
  <c r="D365" i="48" a="1"/>
  <c r="D365" i="48" s="1"/>
  <c r="D366" i="48" a="1"/>
  <c r="D366" i="48" s="1"/>
  <c r="D367" i="48" a="1"/>
  <c r="D367" i="48" s="1"/>
  <c r="D368" i="48" a="1"/>
  <c r="D368" i="48" s="1"/>
  <c r="D369" i="48" a="1"/>
  <c r="D369" i="48" s="1"/>
  <c r="D370" i="48" a="1"/>
  <c r="D370" i="48" s="1"/>
  <c r="D371" i="48" a="1"/>
  <c r="D371" i="48" s="1"/>
  <c r="D372" i="48" a="1"/>
  <c r="D372" i="48" s="1"/>
  <c r="D373" i="48" a="1"/>
  <c r="D373" i="48" s="1"/>
  <c r="D374" i="48" a="1"/>
  <c r="D374" i="48" s="1"/>
  <c r="D375" i="48" a="1"/>
  <c r="D375" i="48" s="1"/>
  <c r="D376" i="48" a="1"/>
  <c r="D376" i="48" s="1"/>
  <c r="D377" i="48" a="1"/>
  <c r="D377" i="48" s="1"/>
  <c r="D378" i="48" a="1"/>
  <c r="D378" i="48" s="1"/>
  <c r="D379" i="48" a="1"/>
  <c r="D379" i="48" s="1"/>
  <c r="D380" i="48" a="1"/>
  <c r="D380" i="48" s="1"/>
  <c r="D381" i="48" a="1"/>
  <c r="D381" i="48" s="1"/>
  <c r="D382" i="48" a="1"/>
  <c r="D382" i="48" s="1"/>
  <c r="D383" i="48" a="1"/>
  <c r="D383" i="48" s="1"/>
  <c r="D384" i="48" a="1"/>
  <c r="D384" i="48" s="1"/>
  <c r="D385" i="48" a="1"/>
  <c r="D385" i="48" s="1"/>
  <c r="D386" i="48" a="1"/>
  <c r="D386" i="48" s="1"/>
  <c r="D387" i="48" a="1"/>
  <c r="D387" i="48" s="1"/>
  <c r="D388" i="48" a="1"/>
  <c r="D388" i="48" s="1"/>
  <c r="D389" i="48" a="1"/>
  <c r="D389" i="48" s="1"/>
  <c r="D390" i="48" a="1"/>
  <c r="D390" i="48" s="1"/>
  <c r="D391" i="48" a="1"/>
  <c r="D391" i="48" s="1"/>
  <c r="D392" i="48" a="1"/>
  <c r="D392" i="48" s="1"/>
  <c r="D393" i="48" a="1"/>
  <c r="D393" i="48" s="1"/>
  <c r="D394" i="48" a="1"/>
  <c r="D394" i="48" s="1"/>
  <c r="D395" i="48" a="1"/>
  <c r="D395" i="48" s="1"/>
  <c r="D396" i="48" a="1"/>
  <c r="D396" i="48" s="1"/>
  <c r="D397" i="48" a="1"/>
  <c r="D397" i="48" s="1"/>
  <c r="D398" i="48" a="1"/>
  <c r="D398" i="48" s="1"/>
  <c r="D399" i="48" a="1"/>
  <c r="D399" i="48" s="1"/>
  <c r="D400" i="48" a="1"/>
  <c r="D400" i="48" s="1"/>
  <c r="D401" i="48" a="1"/>
  <c r="D401" i="48" s="1"/>
  <c r="D402" i="48" a="1"/>
  <c r="D402" i="48" s="1"/>
  <c r="D403" i="48" a="1"/>
  <c r="D403" i="48" s="1"/>
  <c r="D404" i="48" a="1"/>
  <c r="D404" i="48" s="1"/>
  <c r="D405" i="48" a="1"/>
  <c r="D405" i="48" s="1"/>
  <c r="D406" i="48" a="1"/>
  <c r="D406" i="48" s="1"/>
  <c r="D407" i="48" a="1"/>
  <c r="D407" i="48" s="1"/>
  <c r="D408" i="48" a="1"/>
  <c r="D408" i="48" s="1"/>
  <c r="D409" i="48" a="1"/>
  <c r="D409" i="48" s="1"/>
  <c r="D410" i="48" a="1"/>
  <c r="D410" i="48" s="1"/>
  <c r="D411" i="48" a="1"/>
  <c r="D411" i="48" s="1"/>
  <c r="D412" i="48" a="1"/>
  <c r="D412" i="48" s="1"/>
  <c r="D413" i="48" a="1"/>
  <c r="D413" i="48" s="1"/>
  <c r="D414" i="48" a="1"/>
  <c r="D414" i="48" s="1"/>
  <c r="D415" i="48" a="1"/>
  <c r="D415" i="48" s="1"/>
  <c r="D416" i="48" a="1"/>
  <c r="D416" i="48" s="1"/>
  <c r="D417" i="48" a="1"/>
  <c r="D417" i="48" s="1"/>
  <c r="D418" i="48" a="1"/>
  <c r="D418" i="48" s="1"/>
  <c r="D419" i="48" a="1"/>
  <c r="D419" i="48" s="1"/>
  <c r="D420" i="48" a="1"/>
  <c r="D420" i="48" s="1"/>
  <c r="D421" i="48" a="1"/>
  <c r="D421" i="48" s="1"/>
  <c r="D422" i="48" a="1"/>
  <c r="D422" i="48" s="1"/>
  <c r="D423" i="48" a="1"/>
  <c r="D423" i="48" s="1"/>
  <c r="D424" i="48" a="1"/>
  <c r="D424" i="48" s="1"/>
  <c r="D425" i="48" a="1"/>
  <c r="D425" i="48" s="1"/>
  <c r="D426" i="48" a="1"/>
  <c r="D426" i="48" s="1"/>
  <c r="D427" i="48" a="1"/>
  <c r="D427" i="48" s="1"/>
  <c r="D428" i="48" a="1"/>
  <c r="D428" i="48" s="1"/>
  <c r="D429" i="48" a="1"/>
  <c r="D429" i="48" s="1"/>
  <c r="D430" i="48" a="1"/>
  <c r="D430" i="48" s="1"/>
  <c r="D431" i="48" a="1"/>
  <c r="D431" i="48" s="1"/>
  <c r="D432" i="48" a="1"/>
  <c r="D432" i="48" s="1"/>
  <c r="D433" i="48" a="1"/>
  <c r="D433" i="48" s="1"/>
  <c r="D434" i="48" a="1"/>
  <c r="D434" i="48" s="1"/>
  <c r="D435" i="48" a="1"/>
  <c r="D435" i="48" s="1"/>
  <c r="D436" i="48" a="1"/>
  <c r="D436" i="48" s="1"/>
  <c r="D437" i="48" a="1"/>
  <c r="D437" i="48" s="1"/>
  <c r="D438" i="48" a="1"/>
  <c r="D438" i="48" s="1"/>
  <c r="D439" i="48" a="1"/>
  <c r="D439" i="48" s="1"/>
  <c r="D440" i="48" a="1"/>
  <c r="D440" i="48" s="1"/>
  <c r="D441" i="48" a="1"/>
  <c r="D441" i="48" s="1"/>
  <c r="D442" i="48" a="1"/>
  <c r="D442" i="48" s="1"/>
  <c r="D443" i="48" a="1"/>
  <c r="D443" i="48" s="1"/>
  <c r="D444" i="48" a="1"/>
  <c r="D444" i="48" s="1"/>
  <c r="D445" i="48" a="1"/>
  <c r="D445" i="48" s="1"/>
  <c r="D446" i="48" a="1"/>
  <c r="D446" i="48" s="1"/>
  <c r="D447" i="48" a="1"/>
  <c r="D447" i="48" s="1"/>
  <c r="D448" i="48" a="1"/>
  <c r="D448" i="48" s="1"/>
  <c r="D449" i="48" a="1"/>
  <c r="D449" i="48" s="1"/>
  <c r="D450" i="48" a="1"/>
  <c r="D450" i="48" s="1"/>
  <c r="D451" i="48" a="1"/>
  <c r="D451" i="48" s="1"/>
  <c r="D452" i="48" a="1"/>
  <c r="D452" i="48" s="1"/>
  <c r="D453" i="48" a="1"/>
  <c r="D453" i="48" s="1"/>
  <c r="D454" i="48" a="1"/>
  <c r="D454" i="48" s="1"/>
  <c r="D455" i="48" a="1"/>
  <c r="D455" i="48" s="1"/>
  <c r="D456" i="48" a="1"/>
  <c r="D456" i="48" s="1"/>
  <c r="D457" i="48" a="1"/>
  <c r="D457" i="48" s="1"/>
  <c r="D458" i="48" a="1"/>
  <c r="D458" i="48" s="1"/>
  <c r="D459" i="48" a="1"/>
  <c r="D459" i="48" s="1"/>
  <c r="D460" i="48" a="1"/>
  <c r="D460" i="48" s="1"/>
  <c r="D461" i="48" a="1"/>
  <c r="D461" i="48" s="1"/>
  <c r="D462" i="48" a="1"/>
  <c r="D462" i="48" s="1"/>
  <c r="D463" i="48" a="1"/>
  <c r="D463" i="48" s="1"/>
  <c r="D464" i="48" a="1"/>
  <c r="D464" i="48" s="1"/>
  <c r="D465" i="48" a="1"/>
  <c r="D465" i="48" s="1"/>
  <c r="D466" i="48" a="1"/>
  <c r="D466" i="48" s="1"/>
  <c r="D467" i="48" a="1"/>
  <c r="D467" i="48" s="1"/>
  <c r="D468" i="48" a="1"/>
  <c r="D468" i="48" s="1"/>
  <c r="D469" i="48" a="1"/>
  <c r="D469" i="48" s="1"/>
  <c r="D470" i="48" a="1"/>
  <c r="D470" i="48" s="1"/>
  <c r="D471" i="48" a="1"/>
  <c r="D471" i="48" s="1"/>
  <c r="D472" i="48" a="1"/>
  <c r="D472" i="48" s="1"/>
  <c r="D473" i="48" a="1"/>
  <c r="D473" i="48" s="1"/>
  <c r="D474" i="48" a="1"/>
  <c r="D474" i="48" s="1"/>
  <c r="D475" i="48" a="1"/>
  <c r="D475" i="48" s="1"/>
  <c r="D476" i="48" a="1"/>
  <c r="D476" i="48" s="1"/>
  <c r="D477" i="48" a="1"/>
  <c r="D477" i="48" s="1"/>
  <c r="D478" i="48" a="1"/>
  <c r="D478" i="48" s="1"/>
  <c r="D479" i="48" a="1"/>
  <c r="D479" i="48" s="1"/>
  <c r="D480" i="48" a="1"/>
  <c r="D480" i="48" s="1"/>
  <c r="D481" i="48" a="1"/>
  <c r="D481" i="48" s="1"/>
  <c r="D482" i="48" a="1"/>
  <c r="D482" i="48" s="1"/>
  <c r="D483" i="48" a="1"/>
  <c r="D483" i="48" s="1"/>
  <c r="D484" i="48" a="1"/>
  <c r="D484" i="48" s="1"/>
  <c r="D485" i="48" a="1"/>
  <c r="D485" i="48" s="1"/>
  <c r="D486" i="48" a="1"/>
  <c r="D486" i="48" s="1"/>
  <c r="D487" i="48" a="1"/>
  <c r="D487" i="48" s="1"/>
  <c r="D488" i="48" a="1"/>
  <c r="D488" i="48" s="1"/>
  <c r="D489" i="48" a="1"/>
  <c r="D489" i="48" s="1"/>
  <c r="D490" i="48" a="1"/>
  <c r="D490" i="48" s="1"/>
  <c r="D491" i="48" a="1"/>
  <c r="D491" i="48" s="1"/>
  <c r="D492" i="48" a="1"/>
  <c r="D492" i="48" s="1"/>
  <c r="D493" i="48" a="1"/>
  <c r="D493" i="48" s="1"/>
  <c r="D494" i="48" a="1"/>
  <c r="D494" i="48" s="1"/>
  <c r="D495" i="48" a="1"/>
  <c r="D495" i="48" s="1"/>
  <c r="D496" i="48" a="1"/>
  <c r="D496" i="48" s="1"/>
  <c r="D497" i="48" a="1"/>
  <c r="D497" i="48" s="1"/>
  <c r="D498" i="48" a="1"/>
  <c r="D498" i="48" s="1"/>
  <c r="D499" i="48" a="1"/>
  <c r="D499" i="48" s="1"/>
  <c r="D500" i="48" a="1"/>
  <c r="D500" i="48" s="1"/>
  <c r="D501" i="48" a="1"/>
  <c r="D501" i="48" s="1"/>
  <c r="D502" i="48" a="1"/>
  <c r="D502" i="48" s="1"/>
  <c r="D503" i="48" a="1"/>
  <c r="D503" i="48" s="1"/>
  <c r="D504" i="48" a="1"/>
  <c r="D504" i="48" s="1"/>
  <c r="D505" i="48" a="1"/>
  <c r="D505" i="48" s="1"/>
  <c r="D506" i="48" a="1"/>
  <c r="D506" i="48" s="1"/>
  <c r="D507" i="48" a="1"/>
  <c r="D507" i="48" s="1"/>
  <c r="D508" i="48" a="1"/>
  <c r="D508" i="48" s="1"/>
  <c r="D509" i="48" a="1"/>
  <c r="D509" i="48" s="1"/>
  <c r="D510" i="48" a="1"/>
  <c r="D510" i="48" s="1"/>
  <c r="D511" i="48" a="1"/>
  <c r="D511" i="48" s="1"/>
  <c r="D512" i="48" a="1"/>
  <c r="D512" i="48" s="1"/>
  <c r="D513" i="48" a="1"/>
  <c r="D513" i="48" s="1"/>
  <c r="D514" i="48" a="1"/>
  <c r="D514" i="48" s="1"/>
  <c r="D515" i="48" a="1"/>
  <c r="D515" i="48" s="1"/>
  <c r="D516" i="48" a="1"/>
  <c r="D516" i="48" s="1"/>
  <c r="D517" i="48" a="1"/>
  <c r="D517" i="48" s="1"/>
  <c r="D518" i="48" a="1"/>
  <c r="D518" i="48" s="1"/>
  <c r="D519" i="48" a="1"/>
  <c r="D519" i="48" s="1"/>
  <c r="D520" i="48" a="1"/>
  <c r="D520" i="48" s="1"/>
  <c r="D521" i="48" a="1"/>
  <c r="D521" i="48" s="1"/>
  <c r="D522" i="48" a="1"/>
  <c r="D522" i="48" s="1"/>
  <c r="D523" i="48" a="1"/>
  <c r="D523" i="48" s="1"/>
  <c r="D524" i="48" a="1"/>
  <c r="D524" i="48" s="1"/>
  <c r="D525" i="48" a="1"/>
  <c r="D525" i="48" s="1"/>
  <c r="D526" i="48" a="1"/>
  <c r="D526" i="48" s="1"/>
  <c r="D527" i="48" a="1"/>
  <c r="D527" i="48" s="1"/>
  <c r="D528" i="48" a="1"/>
  <c r="D528" i="48" s="1"/>
  <c r="D529" i="48" a="1"/>
  <c r="D529" i="48" s="1"/>
  <c r="D530" i="48" a="1"/>
  <c r="D530" i="48" s="1"/>
  <c r="D531" i="48" a="1"/>
  <c r="D531" i="48" s="1"/>
  <c r="D532" i="48" a="1"/>
  <c r="D532" i="48" s="1"/>
  <c r="D533" i="48" a="1"/>
  <c r="D533" i="48" s="1"/>
  <c r="D534" i="48" a="1"/>
  <c r="D534" i="48" s="1"/>
  <c r="D535" i="48" a="1"/>
  <c r="D535" i="48" s="1"/>
  <c r="D536" i="48" a="1"/>
  <c r="D536" i="48" s="1"/>
  <c r="D537" i="48" a="1"/>
  <c r="D537" i="48" s="1"/>
  <c r="D538" i="48" a="1"/>
  <c r="D538" i="48" s="1"/>
  <c r="D539" i="48" a="1"/>
  <c r="D539" i="48" s="1"/>
  <c r="D540" i="48" a="1"/>
  <c r="D540" i="48" s="1"/>
  <c r="D541" i="48" a="1"/>
  <c r="D541" i="48" s="1"/>
  <c r="D542" i="48" a="1"/>
  <c r="D542" i="48" s="1"/>
  <c r="D543" i="48" a="1"/>
  <c r="D543" i="48" s="1"/>
  <c r="D544" i="48" a="1"/>
  <c r="D544" i="48" s="1"/>
  <c r="D545" i="48" a="1"/>
  <c r="D545" i="48" s="1"/>
  <c r="D546" i="48" a="1"/>
  <c r="D546" i="48" s="1"/>
  <c r="D547" i="48" a="1"/>
  <c r="D547" i="48" s="1"/>
  <c r="D548" i="48" a="1"/>
  <c r="D548" i="48" s="1"/>
  <c r="D549" i="48" a="1"/>
  <c r="D549" i="48" s="1"/>
  <c r="D550" i="48" a="1"/>
  <c r="D550" i="48" s="1"/>
  <c r="D551" i="48" a="1"/>
  <c r="D551" i="48" s="1"/>
  <c r="D552" i="48" a="1"/>
  <c r="D552" i="48" s="1"/>
  <c r="D553" i="48" a="1"/>
  <c r="D553" i="48" s="1"/>
  <c r="D554" i="48" a="1"/>
  <c r="D554" i="48" s="1"/>
  <c r="D555" i="48" a="1"/>
  <c r="D555" i="48" s="1"/>
  <c r="D556" i="48" a="1"/>
  <c r="D556" i="48" s="1"/>
  <c r="D557" i="48" a="1"/>
  <c r="D557" i="48" s="1"/>
  <c r="D558" i="48" a="1"/>
  <c r="D558" i="48" s="1"/>
  <c r="D559" i="48" a="1"/>
  <c r="D559" i="48" s="1"/>
  <c r="D560" i="48" a="1"/>
  <c r="D560" i="48" s="1"/>
  <c r="D561" i="48" a="1"/>
  <c r="D561" i="48" s="1"/>
  <c r="D562" i="48" a="1"/>
  <c r="D562" i="48" s="1"/>
  <c r="D563" i="48" a="1"/>
  <c r="D563" i="48" s="1"/>
  <c r="D564" i="48" a="1"/>
  <c r="D564" i="48" s="1"/>
  <c r="D565" i="48" a="1"/>
  <c r="D565" i="48" s="1"/>
  <c r="D566" i="48" a="1"/>
  <c r="D566" i="48" s="1"/>
  <c r="D567" i="48" a="1"/>
  <c r="D567" i="48" s="1"/>
  <c r="D568" i="48" a="1"/>
  <c r="D568" i="48" s="1"/>
  <c r="D569" i="48" a="1"/>
  <c r="D569" i="48" s="1"/>
  <c r="D570" i="48" a="1"/>
  <c r="D570" i="48" s="1"/>
  <c r="D571" i="48" a="1"/>
  <c r="D571" i="48" s="1"/>
  <c r="D572" i="48" a="1"/>
  <c r="D572" i="48" s="1"/>
  <c r="D573" i="48" a="1"/>
  <c r="D573" i="48" s="1"/>
  <c r="D574" i="48" a="1"/>
  <c r="D574" i="48" s="1"/>
  <c r="D575" i="48" a="1"/>
  <c r="D575" i="48" s="1"/>
  <c r="D576" i="48" a="1"/>
  <c r="D576" i="48" s="1"/>
  <c r="D577" i="48" a="1"/>
  <c r="D577" i="48" s="1"/>
  <c r="D578" i="48" a="1"/>
  <c r="D578" i="48" s="1"/>
  <c r="D579" i="48" a="1"/>
  <c r="D579" i="48" s="1"/>
  <c r="D580" i="48" a="1"/>
  <c r="D580" i="48" s="1"/>
  <c r="D581" i="48" a="1"/>
  <c r="D581" i="48" s="1"/>
  <c r="D582" i="48" a="1"/>
  <c r="D582" i="48" s="1"/>
  <c r="D583" i="48" a="1"/>
  <c r="D583" i="48" s="1"/>
  <c r="D584" i="48" a="1"/>
  <c r="D584" i="48" s="1"/>
  <c r="D585" i="48" a="1"/>
  <c r="D585" i="48" s="1"/>
  <c r="D586" i="48" a="1"/>
  <c r="D586" i="48" s="1"/>
  <c r="D587" i="48" a="1"/>
  <c r="D587" i="48" s="1"/>
  <c r="D588" i="48" a="1"/>
  <c r="D588" i="48" s="1"/>
  <c r="D589" i="48" a="1"/>
  <c r="D589" i="48" s="1"/>
  <c r="D590" i="48" a="1"/>
  <c r="D590" i="48" s="1"/>
  <c r="D591" i="48" a="1"/>
  <c r="D591" i="48" s="1"/>
  <c r="D592" i="48" a="1"/>
  <c r="D592" i="48" s="1"/>
  <c r="D593" i="48" a="1"/>
  <c r="D593" i="48" s="1"/>
  <c r="D594" i="48" a="1"/>
  <c r="D594" i="48" s="1"/>
  <c r="D595" i="48" a="1"/>
  <c r="D595" i="48" s="1"/>
  <c r="D596" i="48" a="1"/>
  <c r="D596" i="48" s="1"/>
  <c r="D597" i="48" a="1"/>
  <c r="D597" i="48" s="1"/>
  <c r="D598" i="48" a="1"/>
  <c r="D598" i="48" s="1"/>
  <c r="D599" i="48" a="1"/>
  <c r="D599" i="48" s="1"/>
  <c r="D600" i="48" a="1"/>
  <c r="D600" i="48" s="1"/>
  <c r="D601" i="48" a="1"/>
  <c r="D601" i="48" s="1"/>
  <c r="D602" i="48" a="1"/>
  <c r="D602" i="48" s="1"/>
  <c r="D603" i="48" a="1"/>
  <c r="D603" i="48" s="1"/>
  <c r="D604" i="48" a="1"/>
  <c r="D604" i="48" s="1"/>
  <c r="D605" i="48" a="1"/>
  <c r="D605" i="48" s="1"/>
  <c r="D606" i="48" a="1"/>
  <c r="D606" i="48" s="1"/>
  <c r="D607" i="48" a="1"/>
  <c r="D607" i="48" s="1"/>
  <c r="D608" i="48" a="1"/>
  <c r="D608" i="48" s="1"/>
  <c r="D609" i="48" a="1"/>
  <c r="D609" i="48" s="1"/>
  <c r="D610" i="48" a="1"/>
  <c r="D610" i="48" s="1"/>
  <c r="D611" i="48" a="1"/>
  <c r="D611" i="48" s="1"/>
  <c r="D612" i="48" a="1"/>
  <c r="D612" i="48" s="1"/>
  <c r="D613" i="48" a="1"/>
  <c r="D613" i="48" s="1"/>
  <c r="D614" i="48" a="1"/>
  <c r="D614" i="48" s="1"/>
  <c r="D615" i="48" a="1"/>
  <c r="D615" i="48" s="1"/>
  <c r="D616" i="48" a="1"/>
  <c r="D616" i="48" s="1"/>
  <c r="D617" i="48" a="1"/>
  <c r="D617" i="48" s="1"/>
  <c r="D618" i="48" a="1"/>
  <c r="D618" i="48" s="1"/>
  <c r="D619" i="48" a="1"/>
  <c r="D619" i="48" s="1"/>
  <c r="D620" i="48" a="1"/>
  <c r="D620" i="48" s="1"/>
  <c r="D621" i="48" a="1"/>
  <c r="D621" i="48" s="1"/>
  <c r="D622" i="48" a="1"/>
  <c r="D622" i="48" s="1"/>
  <c r="D623" i="48" a="1"/>
  <c r="D623" i="48" s="1"/>
  <c r="D624" i="48" a="1"/>
  <c r="D624" i="48" s="1"/>
  <c r="D625" i="48" a="1"/>
  <c r="D625" i="48" s="1"/>
  <c r="D626" i="48" a="1"/>
  <c r="D626" i="48" s="1"/>
  <c r="D627" i="48" a="1"/>
  <c r="D627" i="48" s="1"/>
  <c r="D628" i="48" a="1"/>
  <c r="D628" i="48" s="1"/>
  <c r="D629" i="48" a="1"/>
  <c r="D629" i="48" s="1"/>
  <c r="D630" i="48" a="1"/>
  <c r="D630" i="48" s="1"/>
  <c r="D631" i="48" a="1"/>
  <c r="D631" i="48" s="1"/>
  <c r="D632" i="48" a="1"/>
  <c r="D632" i="48" s="1"/>
  <c r="D633" i="48" a="1"/>
  <c r="D633" i="48" s="1"/>
  <c r="D634" i="48" a="1"/>
  <c r="D634" i="48" s="1"/>
  <c r="D635" i="48" a="1"/>
  <c r="D635" i="48" s="1"/>
  <c r="D636" i="48" a="1"/>
  <c r="D636" i="48" s="1"/>
  <c r="D637" i="48" a="1"/>
  <c r="D637" i="48" s="1"/>
  <c r="D638" i="48" a="1"/>
  <c r="D638" i="48" s="1"/>
  <c r="D639" i="48" a="1"/>
  <c r="D639" i="48" s="1"/>
  <c r="D640" i="48" a="1"/>
  <c r="D640" i="48" s="1"/>
  <c r="D641" i="48" a="1"/>
  <c r="D641" i="48" s="1"/>
  <c r="D642" i="48" a="1"/>
  <c r="D642" i="48" s="1"/>
  <c r="D643" i="48" a="1"/>
  <c r="D643" i="48" s="1"/>
  <c r="D644" i="48" a="1"/>
  <c r="D644" i="48" s="1"/>
  <c r="D645" i="48" a="1"/>
  <c r="D645" i="48" s="1"/>
  <c r="D646" i="48" a="1"/>
  <c r="D646" i="48" s="1"/>
  <c r="D647" i="48" a="1"/>
  <c r="D647" i="48" s="1"/>
  <c r="D648" i="48" a="1"/>
  <c r="D648" i="48" s="1"/>
  <c r="D649" i="48" a="1"/>
  <c r="D649" i="48" s="1"/>
  <c r="D650" i="48" a="1"/>
  <c r="D650" i="48" s="1"/>
  <c r="D651" i="48" a="1"/>
  <c r="D651" i="48" s="1"/>
  <c r="D652" i="48" a="1"/>
  <c r="D652" i="48" s="1"/>
  <c r="D653" i="48" a="1"/>
  <c r="D653" i="48" s="1"/>
  <c r="D654" i="48" a="1"/>
  <c r="D654" i="48" s="1"/>
  <c r="D655" i="48" a="1"/>
  <c r="D655" i="48" s="1"/>
  <c r="D656" i="48" a="1"/>
  <c r="D656" i="48" s="1"/>
  <c r="D657" i="48" a="1"/>
  <c r="D657" i="48" s="1"/>
  <c r="D658" i="48" a="1"/>
  <c r="D658" i="48" s="1"/>
  <c r="D659" i="48" a="1"/>
  <c r="D659" i="48" s="1"/>
  <c r="D660" i="48" a="1"/>
  <c r="D660" i="48" s="1"/>
  <c r="D661" i="48" a="1"/>
  <c r="D661" i="48" s="1"/>
  <c r="D662" i="48" a="1"/>
  <c r="D662" i="48" s="1"/>
  <c r="D663" i="48" a="1"/>
  <c r="D663" i="48" s="1"/>
  <c r="D664" i="48" a="1"/>
  <c r="D664" i="48" s="1"/>
  <c r="D665" i="48" a="1"/>
  <c r="D665" i="48" s="1"/>
  <c r="D666" i="48" a="1"/>
  <c r="D666" i="48" s="1"/>
  <c r="D667" i="48" a="1"/>
  <c r="D667" i="48" s="1"/>
  <c r="D668" i="48" a="1"/>
  <c r="D668" i="48" s="1"/>
  <c r="D669" i="48" a="1"/>
  <c r="D669" i="48" s="1"/>
  <c r="D670" i="48" a="1"/>
  <c r="D670" i="48" s="1"/>
  <c r="D671" i="48" a="1"/>
  <c r="D671" i="48" s="1"/>
  <c r="D672" i="48" a="1"/>
  <c r="D672" i="48" s="1"/>
  <c r="D673" i="48" a="1"/>
  <c r="D673" i="48" s="1"/>
  <c r="D674" i="48" a="1"/>
  <c r="D674" i="48" s="1"/>
  <c r="D675" i="48" a="1"/>
  <c r="D675" i="48" s="1"/>
  <c r="D676" i="48" a="1"/>
  <c r="D676" i="48" s="1"/>
  <c r="D677" i="48" a="1"/>
  <c r="D677" i="48" s="1"/>
  <c r="D678" i="48" a="1"/>
  <c r="D678" i="48" s="1"/>
  <c r="D679" i="48" a="1"/>
  <c r="D679" i="48" s="1"/>
  <c r="D680" i="48" a="1"/>
  <c r="D680" i="48" s="1"/>
  <c r="D681" i="48" a="1"/>
  <c r="D681" i="48" s="1"/>
  <c r="D682" i="48" a="1"/>
  <c r="D682" i="48" s="1"/>
  <c r="D683" i="48" a="1"/>
  <c r="D683" i="48" s="1"/>
  <c r="D684" i="48" a="1"/>
  <c r="D684" i="48" s="1"/>
  <c r="D685" i="48" a="1"/>
  <c r="D685" i="48" s="1"/>
  <c r="D686" i="48" a="1"/>
  <c r="D686" i="48" s="1"/>
  <c r="D687" i="48" a="1"/>
  <c r="D687" i="48" s="1"/>
  <c r="D688" i="48" a="1"/>
  <c r="D688" i="48" s="1"/>
  <c r="D689" i="48" a="1"/>
  <c r="D689" i="48" s="1"/>
  <c r="D690" i="48" a="1"/>
  <c r="D690" i="48" s="1"/>
  <c r="D691" i="48" a="1"/>
  <c r="D691" i="48" s="1"/>
  <c r="D692" i="48" a="1"/>
  <c r="D692" i="48" s="1"/>
  <c r="D693" i="48" a="1"/>
  <c r="D693" i="48" s="1"/>
  <c r="D694" i="48" a="1"/>
  <c r="D694" i="48" s="1"/>
  <c r="D695" i="48" a="1"/>
  <c r="D695" i="48" s="1"/>
  <c r="D696" i="48" a="1"/>
  <c r="D696" i="48" s="1"/>
  <c r="D697" i="48" a="1"/>
  <c r="D697" i="48" s="1"/>
  <c r="D698" i="48" a="1"/>
  <c r="D698" i="48" s="1"/>
  <c r="D699" i="48" a="1"/>
  <c r="D699" i="48" s="1"/>
  <c r="D700" i="48" a="1"/>
  <c r="D700" i="48" s="1"/>
  <c r="D701" i="48" a="1"/>
  <c r="D701" i="48" s="1"/>
  <c r="D702" i="48" a="1"/>
  <c r="D702" i="48" s="1"/>
  <c r="D703" i="48" a="1"/>
  <c r="D703" i="48" s="1"/>
  <c r="D704" i="48" a="1"/>
  <c r="D704" i="48" s="1"/>
  <c r="D705" i="48" a="1"/>
  <c r="D705" i="48" s="1"/>
  <c r="D706" i="48" a="1"/>
  <c r="D706" i="48" s="1"/>
  <c r="D707" i="48" a="1"/>
  <c r="D707" i="48" s="1"/>
  <c r="D708" i="48" a="1"/>
  <c r="D708" i="48" s="1"/>
  <c r="D709" i="48" a="1"/>
  <c r="D709" i="48" s="1"/>
  <c r="D710" i="48" a="1"/>
  <c r="D710" i="48" s="1"/>
  <c r="D711" i="48" a="1"/>
  <c r="D711" i="48" s="1"/>
  <c r="D712" i="48" a="1"/>
  <c r="D712" i="48" s="1"/>
  <c r="D713" i="48" a="1"/>
  <c r="D713" i="48" s="1"/>
  <c r="D714" i="48" a="1"/>
  <c r="D714" i="48" s="1"/>
  <c r="D715" i="48" a="1"/>
  <c r="D715" i="48" s="1"/>
  <c r="D716" i="48" a="1"/>
  <c r="D716" i="48" s="1"/>
  <c r="D717" i="48" a="1"/>
  <c r="D717" i="48" s="1"/>
  <c r="D718" i="48" a="1"/>
  <c r="D718" i="48" s="1"/>
  <c r="D719" i="48" a="1"/>
  <c r="D719" i="48" s="1"/>
  <c r="D720" i="48" a="1"/>
  <c r="D720" i="48" s="1"/>
  <c r="D721" i="48" a="1"/>
  <c r="D721" i="48" s="1"/>
  <c r="D722" i="48" a="1"/>
  <c r="D722" i="48" s="1"/>
  <c r="D723" i="48" a="1"/>
  <c r="D723" i="48" s="1"/>
  <c r="D724" i="48" a="1"/>
  <c r="D724" i="48" s="1"/>
  <c r="D725" i="48" a="1"/>
  <c r="D725" i="48" s="1"/>
  <c r="D726" i="48" a="1"/>
  <c r="D726" i="48" s="1"/>
  <c r="D727" i="48" a="1"/>
  <c r="D727" i="48" s="1"/>
  <c r="D728" i="48" a="1"/>
  <c r="D728" i="48" s="1"/>
  <c r="D729" i="48" a="1"/>
  <c r="D729" i="48" s="1"/>
  <c r="D730" i="48" a="1"/>
  <c r="D730" i="48" s="1"/>
  <c r="D731" i="48" a="1"/>
  <c r="D731" i="48" s="1"/>
  <c r="D732" i="48" a="1"/>
  <c r="D732" i="48" s="1"/>
  <c r="D733" i="48" a="1"/>
  <c r="D733" i="48" s="1"/>
  <c r="D734" i="48" a="1"/>
  <c r="D734" i="48" s="1"/>
  <c r="D735" i="48" a="1"/>
  <c r="D735" i="48" s="1"/>
  <c r="D736" i="48" a="1"/>
  <c r="D736" i="48" s="1"/>
  <c r="D737" i="48" a="1"/>
  <c r="D737" i="48" s="1"/>
  <c r="D738" i="48" a="1"/>
  <c r="D738" i="48" s="1"/>
  <c r="D739" i="48" a="1"/>
  <c r="D739" i="48" s="1"/>
  <c r="D740" i="48" a="1"/>
  <c r="D740" i="48" s="1"/>
  <c r="D741" i="48" a="1"/>
  <c r="D741" i="48" s="1"/>
  <c r="D742" i="48" a="1"/>
  <c r="D742" i="48" s="1"/>
  <c r="D743" i="48" a="1"/>
  <c r="D743" i="48" s="1"/>
  <c r="D744" i="48" a="1"/>
  <c r="D744" i="48" s="1"/>
  <c r="D745" i="48" a="1"/>
  <c r="D745" i="48" s="1"/>
  <c r="D746" i="48" a="1"/>
  <c r="D746" i="48" s="1"/>
  <c r="D747" i="48" a="1"/>
  <c r="D747" i="48" s="1"/>
  <c r="D748" i="48" a="1"/>
  <c r="D748" i="48" s="1"/>
  <c r="D749" i="48" a="1"/>
  <c r="D749" i="48" s="1"/>
  <c r="D750" i="48" a="1"/>
  <c r="D750" i="48" s="1"/>
  <c r="D751" i="48" a="1"/>
  <c r="D751" i="48" s="1"/>
  <c r="D752" i="48" a="1"/>
  <c r="D752" i="48" s="1"/>
  <c r="D753" i="48" a="1"/>
  <c r="D753" i="48" s="1"/>
  <c r="D754" i="48" a="1"/>
  <c r="D754" i="48" s="1"/>
  <c r="D755" i="48" a="1"/>
  <c r="D755" i="48" s="1"/>
  <c r="D756" i="48" a="1"/>
  <c r="D756" i="48" s="1"/>
  <c r="D757" i="48" a="1"/>
  <c r="D757" i="48" s="1"/>
  <c r="D758" i="48" a="1"/>
  <c r="D758" i="48" s="1"/>
  <c r="D759" i="48" a="1"/>
  <c r="D759" i="48" s="1"/>
  <c r="D760" i="48" a="1"/>
  <c r="D760" i="48" s="1"/>
  <c r="D761" i="48" a="1"/>
  <c r="D761" i="48" s="1"/>
  <c r="D762" i="48" a="1"/>
  <c r="D762" i="48" s="1"/>
  <c r="D763" i="48" a="1"/>
  <c r="D763" i="48" s="1"/>
  <c r="D764" i="48" a="1"/>
  <c r="D764" i="48" s="1"/>
  <c r="D765" i="48" a="1"/>
  <c r="D765" i="48" s="1"/>
  <c r="D766" i="48" a="1"/>
  <c r="D766" i="48" s="1"/>
  <c r="D767" i="48" a="1"/>
  <c r="D767" i="48" s="1"/>
  <c r="D768" i="48" a="1"/>
  <c r="D768" i="48" s="1"/>
  <c r="D769" i="48" a="1"/>
  <c r="D769" i="48" s="1"/>
  <c r="D770" i="48" a="1"/>
  <c r="D770" i="48" s="1"/>
  <c r="D771" i="48" a="1"/>
  <c r="D771" i="48" s="1"/>
  <c r="D772" i="48" a="1"/>
  <c r="D772" i="48" s="1"/>
  <c r="D773" i="48" a="1"/>
  <c r="D773" i="48" s="1"/>
  <c r="D774" i="48" a="1"/>
  <c r="D774" i="48" s="1"/>
  <c r="D775" i="48" a="1"/>
  <c r="D775" i="48" s="1"/>
  <c r="D776" i="48" a="1"/>
  <c r="D776" i="48" s="1"/>
  <c r="D777" i="48" a="1"/>
  <c r="D777" i="48" s="1"/>
  <c r="D778" i="48" a="1"/>
  <c r="D778" i="48" s="1"/>
  <c r="D779" i="48" a="1"/>
  <c r="D779" i="48" s="1"/>
  <c r="D780" i="48" a="1"/>
  <c r="D780" i="48" s="1"/>
  <c r="D781" i="48" a="1"/>
  <c r="D781" i="48" s="1"/>
  <c r="D782" i="48" a="1"/>
  <c r="D782" i="48" s="1"/>
  <c r="D783" i="48" a="1"/>
  <c r="D783" i="48" s="1"/>
  <c r="D784" i="48" a="1"/>
  <c r="D784" i="48" s="1"/>
  <c r="D785" i="48" a="1"/>
  <c r="D785" i="48" s="1"/>
  <c r="D786" i="48" a="1"/>
  <c r="D786" i="48" s="1"/>
  <c r="D787" i="48" a="1"/>
  <c r="D787" i="48" s="1"/>
  <c r="D788" i="48" a="1"/>
  <c r="D788" i="48" s="1"/>
  <c r="D789" i="48" a="1"/>
  <c r="D789" i="48" s="1"/>
  <c r="D790" i="48" a="1"/>
  <c r="D790" i="48" s="1"/>
  <c r="D791" i="48" a="1"/>
  <c r="D791" i="48" s="1"/>
  <c r="D792" i="48" a="1"/>
  <c r="D792" i="48" s="1"/>
  <c r="D793" i="48" a="1"/>
  <c r="D793" i="48" s="1"/>
  <c r="D794" i="48" a="1"/>
  <c r="D794" i="48" s="1"/>
  <c r="D795" i="48" a="1"/>
  <c r="D795" i="48" s="1"/>
  <c r="D796" i="48" a="1"/>
  <c r="D796" i="48" s="1"/>
  <c r="D797" i="48" a="1"/>
  <c r="D797" i="48" s="1"/>
  <c r="D798" i="48" a="1"/>
  <c r="D798" i="48" s="1"/>
  <c r="D799" i="48" a="1"/>
  <c r="D799" i="48" s="1"/>
  <c r="D800" i="48" a="1"/>
  <c r="D800" i="48" s="1"/>
  <c r="D801" i="48" a="1"/>
  <c r="D801" i="48" s="1"/>
  <c r="D802" i="48" a="1"/>
  <c r="D802" i="48" s="1"/>
  <c r="D803" i="48" a="1"/>
  <c r="D803" i="48" s="1"/>
  <c r="D804" i="48" a="1"/>
  <c r="D804" i="48" s="1"/>
  <c r="D805" i="48" a="1"/>
  <c r="D805" i="48" s="1"/>
  <c r="D806" i="48" a="1"/>
  <c r="D806" i="48" s="1"/>
  <c r="D807" i="48" a="1"/>
  <c r="D807" i="48" s="1"/>
  <c r="D808" i="48" a="1"/>
  <c r="D808" i="48" s="1"/>
  <c r="D809" i="48" a="1"/>
  <c r="D809" i="48" s="1"/>
  <c r="D810" i="48" a="1"/>
  <c r="D810" i="48" s="1"/>
  <c r="D811" i="48" a="1"/>
  <c r="D811" i="48" s="1"/>
  <c r="D812" i="48" a="1"/>
  <c r="D812" i="48" s="1"/>
  <c r="D813" i="48" a="1"/>
  <c r="D813" i="48" s="1"/>
  <c r="D814" i="48" a="1"/>
  <c r="D814" i="48" s="1"/>
  <c r="D815" i="48" a="1"/>
  <c r="D815" i="48" s="1"/>
  <c r="D816" i="48" a="1"/>
  <c r="D816" i="48" s="1"/>
  <c r="D817" i="48" a="1"/>
  <c r="D817" i="48" s="1"/>
  <c r="D818" i="48" a="1"/>
  <c r="D818" i="48" s="1"/>
  <c r="D819" i="48" a="1"/>
  <c r="D819" i="48" s="1"/>
  <c r="D820" i="48" a="1"/>
  <c r="D820" i="48" s="1"/>
  <c r="D821" i="48" a="1"/>
  <c r="D821" i="48" s="1"/>
  <c r="D822" i="48" a="1"/>
  <c r="D822" i="48" s="1"/>
  <c r="D823" i="48" a="1"/>
  <c r="D823" i="48" s="1"/>
  <c r="D824" i="48" a="1"/>
  <c r="D824" i="48" s="1"/>
  <c r="D825" i="48" a="1"/>
  <c r="D825" i="48" s="1"/>
  <c r="D826" i="48" a="1"/>
  <c r="D826" i="48" s="1"/>
  <c r="D827" i="48" a="1"/>
  <c r="D827" i="48" s="1"/>
  <c r="D828" i="48" a="1"/>
  <c r="D828" i="48" s="1"/>
  <c r="D829" i="48" a="1"/>
  <c r="D829" i="48" s="1"/>
  <c r="D830" i="48" a="1"/>
  <c r="D830" i="48" s="1"/>
  <c r="D831" i="48" a="1"/>
  <c r="D831" i="48" s="1"/>
  <c r="D832" i="48" a="1"/>
  <c r="D832" i="48" s="1"/>
  <c r="D833" i="48" a="1"/>
  <c r="D833" i="48" s="1"/>
  <c r="D834" i="48" a="1"/>
  <c r="D834" i="48" s="1"/>
  <c r="D835" i="48" a="1"/>
  <c r="D835" i="48" s="1"/>
  <c r="D836" i="48" a="1"/>
  <c r="D836" i="48" s="1"/>
  <c r="D837" i="48" a="1"/>
  <c r="D837" i="48" s="1"/>
  <c r="D838" i="48" a="1"/>
  <c r="D838" i="48" s="1"/>
  <c r="D839" i="48" a="1"/>
  <c r="D839" i="48" s="1"/>
  <c r="D840" i="48" a="1"/>
  <c r="D840" i="48" s="1"/>
  <c r="D841" i="48" a="1"/>
  <c r="D841" i="48" s="1"/>
  <c r="D842" i="48" a="1"/>
  <c r="D842" i="48" s="1"/>
  <c r="D843" i="48" a="1"/>
  <c r="D843" i="48" s="1"/>
  <c r="D844" i="48" a="1"/>
  <c r="D844" i="48" s="1"/>
  <c r="D845" i="48" a="1"/>
  <c r="D845" i="48" s="1"/>
  <c r="D846" i="48" a="1"/>
  <c r="D846" i="48" s="1"/>
  <c r="D847" i="48" a="1"/>
  <c r="D847" i="48" s="1"/>
  <c r="D848" i="48" a="1"/>
  <c r="D848" i="48" s="1"/>
  <c r="D849" i="48" a="1"/>
  <c r="D849" i="48" s="1"/>
  <c r="D850" i="48" a="1"/>
  <c r="D850" i="48" s="1"/>
  <c r="D851" i="48" a="1"/>
  <c r="D851" i="48" s="1"/>
  <c r="D852" i="48" a="1"/>
  <c r="D852" i="48" s="1"/>
  <c r="D853" i="48" a="1"/>
  <c r="D853" i="48" s="1"/>
  <c r="D854" i="48" a="1"/>
  <c r="D854" i="48" s="1"/>
  <c r="D855" i="48" a="1"/>
  <c r="D855" i="48" s="1"/>
  <c r="D856" i="48" a="1"/>
  <c r="D856" i="48" s="1"/>
  <c r="D857" i="48" a="1"/>
  <c r="D857" i="48" s="1"/>
  <c r="D858" i="48" a="1"/>
  <c r="D858" i="48" s="1"/>
  <c r="D859" i="48" a="1"/>
  <c r="D859" i="48" s="1"/>
  <c r="D860" i="48" a="1"/>
  <c r="D860" i="48" s="1"/>
  <c r="D861" i="48" a="1"/>
  <c r="D861" i="48" s="1"/>
  <c r="D862" i="48" a="1"/>
  <c r="D862" i="48" s="1"/>
  <c r="D863" i="48" a="1"/>
  <c r="D863" i="48" s="1"/>
  <c r="D864" i="48" a="1"/>
  <c r="D864" i="48" s="1"/>
  <c r="D865" i="48" a="1"/>
  <c r="D865" i="48" s="1"/>
  <c r="D866" i="48" a="1"/>
  <c r="D866" i="48" s="1"/>
  <c r="D867" i="48" a="1"/>
  <c r="D867" i="48" s="1"/>
  <c r="D868" i="48" a="1"/>
  <c r="D868" i="48" s="1"/>
  <c r="D869" i="48" a="1"/>
  <c r="D869" i="48" s="1"/>
  <c r="D870" i="48" a="1"/>
  <c r="D870" i="48" s="1"/>
  <c r="D871" i="48" a="1"/>
  <c r="D871" i="48" s="1"/>
  <c r="D872" i="48" a="1"/>
  <c r="D872" i="48" s="1"/>
  <c r="D873" i="48" a="1"/>
  <c r="D873" i="48" s="1"/>
  <c r="D874" i="48" a="1"/>
  <c r="D874" i="48" s="1"/>
  <c r="D875" i="48" a="1"/>
  <c r="D875" i="48" s="1"/>
  <c r="D876" i="48" a="1"/>
  <c r="D876" i="48" s="1"/>
  <c r="D877" i="48" a="1"/>
  <c r="D877" i="48" s="1"/>
  <c r="D878" i="48" a="1"/>
  <c r="D878" i="48" s="1"/>
  <c r="D879" i="48" a="1"/>
  <c r="D879" i="48" s="1"/>
  <c r="D880" i="48" a="1"/>
  <c r="D880" i="48" s="1"/>
  <c r="D881" i="48" a="1"/>
  <c r="D881" i="48" s="1"/>
  <c r="D882" i="48" a="1"/>
  <c r="D882" i="48" s="1"/>
  <c r="D883" i="48" a="1"/>
  <c r="D883" i="48" s="1"/>
  <c r="D884" i="48" a="1"/>
  <c r="D884" i="48" s="1"/>
  <c r="D885" i="48" a="1"/>
  <c r="D885" i="48" s="1"/>
  <c r="D886" i="48" a="1"/>
  <c r="D886" i="48" s="1"/>
  <c r="D887" i="48" a="1"/>
  <c r="D887" i="48" s="1"/>
  <c r="D888" i="48" a="1"/>
  <c r="D888" i="48" s="1"/>
  <c r="D889" i="48" a="1"/>
  <c r="D889" i="48" s="1"/>
  <c r="D890" i="48" a="1"/>
  <c r="D890" i="48" s="1"/>
  <c r="D891" i="48" a="1"/>
  <c r="D891" i="48" s="1"/>
  <c r="D892" i="48" a="1"/>
  <c r="D892" i="48" s="1"/>
  <c r="D893" i="48" a="1"/>
  <c r="D893" i="48" s="1"/>
  <c r="D894" i="48" a="1"/>
  <c r="D894" i="48" s="1"/>
  <c r="D895" i="48" a="1"/>
  <c r="D895" i="48" s="1"/>
  <c r="D896" i="48" a="1"/>
  <c r="D896" i="48" s="1"/>
  <c r="D897" i="48" a="1"/>
  <c r="D897" i="48" s="1"/>
  <c r="D898" i="48" a="1"/>
  <c r="D898" i="48" s="1"/>
  <c r="D899" i="48" a="1"/>
  <c r="D899" i="48" s="1"/>
  <c r="D900" i="48" a="1"/>
  <c r="D900" i="48" s="1"/>
  <c r="D901" i="48" a="1"/>
  <c r="D901" i="48" s="1"/>
  <c r="D902" i="48" a="1"/>
  <c r="D902" i="48" s="1"/>
  <c r="D903" i="48" a="1"/>
  <c r="D903" i="48" s="1"/>
  <c r="D904" i="48" a="1"/>
  <c r="D904" i="48" s="1"/>
  <c r="D905" i="48" a="1"/>
  <c r="D905" i="48" s="1"/>
  <c r="D906" i="48" a="1"/>
  <c r="D906" i="48" s="1"/>
  <c r="D907" i="48" a="1"/>
  <c r="D907" i="48" s="1"/>
  <c r="D908" i="48" a="1"/>
  <c r="D908" i="48" s="1"/>
  <c r="D909" i="48" a="1"/>
  <c r="D909" i="48" s="1"/>
  <c r="D910" i="48" a="1"/>
  <c r="D910" i="48" s="1"/>
  <c r="D911" i="48" a="1"/>
  <c r="D911" i="48" s="1"/>
  <c r="D912" i="48" a="1"/>
  <c r="D912" i="48" s="1"/>
  <c r="D913" i="48" a="1"/>
  <c r="D913" i="48" s="1"/>
  <c r="D914" i="48" a="1"/>
  <c r="D914" i="48" s="1"/>
  <c r="D915" i="48" a="1"/>
  <c r="D915" i="48" s="1"/>
  <c r="D916" i="48" a="1"/>
  <c r="D916" i="48" s="1"/>
  <c r="D917" i="48" a="1"/>
  <c r="D917" i="48" s="1"/>
  <c r="D918" i="48" a="1"/>
  <c r="D918" i="48" s="1"/>
  <c r="D919" i="48" a="1"/>
  <c r="D919" i="48" s="1"/>
  <c r="D920" i="48" a="1"/>
  <c r="D920" i="48" s="1"/>
  <c r="D921" i="48" a="1"/>
  <c r="D921" i="48" s="1"/>
  <c r="D922" i="48" a="1"/>
  <c r="D922" i="48" s="1"/>
  <c r="D923" i="48" a="1"/>
  <c r="D923" i="48" s="1"/>
  <c r="D924" i="48" a="1"/>
  <c r="D924" i="48" s="1"/>
  <c r="D925" i="48" a="1"/>
  <c r="D925" i="48" s="1"/>
  <c r="D926" i="48" a="1"/>
  <c r="D926" i="48" s="1"/>
  <c r="D927" i="48" a="1"/>
  <c r="D927" i="48" s="1"/>
  <c r="D928" i="48" a="1"/>
  <c r="D928" i="48" s="1"/>
  <c r="D929" i="48" a="1"/>
  <c r="D929" i="48" s="1"/>
  <c r="D930" i="48" a="1"/>
  <c r="D930" i="48" s="1"/>
  <c r="D931" i="48" a="1"/>
  <c r="D931" i="48" s="1"/>
  <c r="D932" i="48" a="1"/>
  <c r="D932" i="48" s="1"/>
  <c r="D933" i="48" a="1"/>
  <c r="D933" i="48" s="1"/>
  <c r="D934" i="48" a="1"/>
  <c r="D934" i="48" s="1"/>
  <c r="D935" i="48" a="1"/>
  <c r="D935" i="48" s="1"/>
  <c r="D936" i="48" a="1"/>
  <c r="D936" i="48" s="1"/>
  <c r="D937" i="48" a="1"/>
  <c r="D937" i="48" s="1"/>
  <c r="D938" i="48" a="1"/>
  <c r="D938" i="48" s="1"/>
  <c r="D939" i="48" a="1"/>
  <c r="D939" i="48" s="1"/>
  <c r="D940" i="48" a="1"/>
  <c r="D940" i="48" s="1"/>
  <c r="D941" i="48" a="1"/>
  <c r="D941" i="48" s="1"/>
  <c r="D942" i="48" a="1"/>
  <c r="D942" i="48" s="1"/>
  <c r="D943" i="48" a="1"/>
  <c r="D943" i="48" s="1"/>
  <c r="D944" i="48" a="1"/>
  <c r="D944" i="48" s="1"/>
  <c r="D945" i="48" a="1"/>
  <c r="D945" i="48" s="1"/>
  <c r="D946" i="48" a="1"/>
  <c r="D946" i="48" s="1"/>
  <c r="D947" i="48" a="1"/>
  <c r="D947" i="48" s="1"/>
  <c r="D948" i="48" a="1"/>
  <c r="D948" i="48" s="1"/>
  <c r="D949" i="48" a="1"/>
  <c r="D949" i="48" s="1"/>
  <c r="D950" i="48" a="1"/>
  <c r="D950" i="48" s="1"/>
  <c r="D951" i="48" a="1"/>
  <c r="D951" i="48" s="1"/>
  <c r="D952" i="48" a="1"/>
  <c r="D952" i="48" s="1"/>
  <c r="D953" i="48" a="1"/>
  <c r="D953" i="48" s="1"/>
  <c r="D954" i="48" a="1"/>
  <c r="D954" i="48" s="1"/>
  <c r="D955" i="48" a="1"/>
  <c r="D955" i="48" s="1"/>
  <c r="D956" i="48" a="1"/>
  <c r="D956" i="48" s="1"/>
  <c r="D957" i="48" a="1"/>
  <c r="D957" i="48" s="1"/>
  <c r="D958" i="48" a="1"/>
  <c r="D958" i="48" s="1"/>
  <c r="D959" i="48" a="1"/>
  <c r="D959" i="48" s="1"/>
  <c r="D960" i="48" a="1"/>
  <c r="D960" i="48" s="1"/>
  <c r="D961" i="48" a="1"/>
  <c r="D961" i="48" s="1"/>
  <c r="D962" i="48" a="1"/>
  <c r="D962" i="48" s="1"/>
  <c r="D963" i="48" a="1"/>
  <c r="D963" i="48" s="1"/>
  <c r="D964" i="48" a="1"/>
  <c r="D964" i="48" s="1"/>
  <c r="D965" i="48" a="1"/>
  <c r="D965" i="48" s="1"/>
  <c r="D966" i="48" a="1"/>
  <c r="D966" i="48" s="1"/>
  <c r="D967" i="48" a="1"/>
  <c r="D967" i="48" s="1"/>
  <c r="D968" i="48" a="1"/>
  <c r="D968" i="48" s="1"/>
  <c r="D969" i="48" a="1"/>
  <c r="D969" i="48" s="1"/>
  <c r="D970" i="48" a="1"/>
  <c r="D970" i="48" s="1"/>
  <c r="D971" i="48" a="1"/>
  <c r="D971" i="48" s="1"/>
  <c r="D972" i="48" a="1"/>
  <c r="D972" i="48" s="1"/>
  <c r="D973" i="48" a="1"/>
  <c r="D973" i="48" s="1"/>
  <c r="D974" i="48" a="1"/>
  <c r="D974" i="48" s="1"/>
  <c r="D975" i="48" a="1"/>
  <c r="D975" i="48" s="1"/>
  <c r="D976" i="48" a="1"/>
  <c r="D976" i="48" s="1"/>
  <c r="D977" i="48" a="1"/>
  <c r="D977" i="48" s="1"/>
  <c r="D978" i="48" a="1"/>
  <c r="D978" i="48" s="1"/>
  <c r="D979" i="48" a="1"/>
  <c r="D979" i="48" s="1"/>
  <c r="D980" i="48" a="1"/>
  <c r="D980" i="48" s="1"/>
  <c r="D981" i="48" a="1"/>
  <c r="D981" i="48" s="1"/>
  <c r="D982" i="48" a="1"/>
  <c r="D982" i="48" s="1"/>
  <c r="D983" i="48" a="1"/>
  <c r="D983" i="48" s="1"/>
  <c r="D984" i="48" a="1"/>
  <c r="D984" i="48" s="1"/>
  <c r="D985" i="48" a="1"/>
  <c r="D985" i="48" s="1"/>
  <c r="D986" i="48" a="1"/>
  <c r="D986" i="48" s="1"/>
  <c r="D987" i="48" a="1"/>
  <c r="D987" i="48" s="1"/>
  <c r="D988" i="48" a="1"/>
  <c r="D988" i="48" s="1"/>
  <c r="D989" i="48" a="1"/>
  <c r="D989" i="48" s="1"/>
  <c r="D990" i="48" a="1"/>
  <c r="D990" i="48" s="1"/>
  <c r="D991" i="48" a="1"/>
  <c r="D991" i="48" s="1"/>
  <c r="D992" i="48" a="1"/>
  <c r="D992" i="48" s="1"/>
  <c r="D993" i="48" a="1"/>
  <c r="D993" i="48" s="1"/>
  <c r="D994" i="48" a="1"/>
  <c r="D994" i="48" s="1"/>
  <c r="D995" i="48" a="1"/>
  <c r="D995" i="48" s="1"/>
  <c r="D996" i="48" a="1"/>
  <c r="D996" i="48" s="1"/>
  <c r="D997" i="48" a="1"/>
  <c r="D997" i="48" s="1"/>
  <c r="D998" i="48" a="1"/>
  <c r="D998" i="48" s="1"/>
  <c r="D999" i="48" a="1"/>
  <c r="D999" i="48" s="1"/>
  <c r="D1000" i="48" a="1"/>
  <c r="D1000" i="48" s="1"/>
  <c r="D1001" i="48" a="1"/>
  <c r="D1001" i="48" s="1"/>
  <c r="D1002" i="48" a="1"/>
  <c r="D1002" i="48" s="1"/>
  <c r="D1003" i="48" a="1"/>
  <c r="D1003" i="48" s="1"/>
  <c r="D1004" i="48" a="1"/>
  <c r="D1004" i="48" s="1"/>
  <c r="D1005" i="48" a="1"/>
  <c r="D1005" i="48" s="1"/>
  <c r="D1006" i="48" a="1"/>
  <c r="D1006" i="48" s="1"/>
  <c r="D1007" i="48" a="1"/>
  <c r="D1007" i="48" s="1"/>
  <c r="D1008" i="48" a="1"/>
  <c r="D1008" i="48" s="1"/>
  <c r="D1009" i="48" a="1"/>
  <c r="D1009" i="48" s="1"/>
  <c r="D1010" i="48" a="1"/>
  <c r="D1010" i="48" s="1"/>
  <c r="D1011" i="48" a="1"/>
  <c r="D1011" i="48" s="1"/>
  <c r="D1012" i="48" a="1"/>
  <c r="D1012" i="48" s="1"/>
  <c r="D1013" i="48" a="1"/>
  <c r="D1013" i="48" s="1"/>
  <c r="D1014" i="48" a="1"/>
  <c r="D1014" i="48" s="1"/>
  <c r="D1015" i="48" a="1"/>
  <c r="D1015" i="48" s="1"/>
  <c r="D1016" i="48" a="1"/>
  <c r="D1016" i="48" s="1"/>
  <c r="D1017" i="48" a="1"/>
  <c r="D1017" i="48" s="1"/>
  <c r="D1018" i="48" a="1"/>
  <c r="D1018" i="48" s="1"/>
  <c r="D1019" i="48" a="1"/>
  <c r="D1019" i="48" s="1"/>
  <c r="D1020" i="48" a="1"/>
  <c r="D1020" i="48" s="1"/>
  <c r="D1021" i="48" a="1"/>
  <c r="D1021" i="48" s="1"/>
  <c r="D1022" i="48" a="1"/>
  <c r="D1022" i="48" s="1"/>
  <c r="D1023" i="48" a="1"/>
  <c r="D1023" i="48" s="1"/>
  <c r="D1024" i="48" a="1"/>
  <c r="D1024" i="48" s="1"/>
  <c r="D1025" i="48" a="1"/>
  <c r="D1025" i="48" s="1"/>
  <c r="D1026" i="48" a="1"/>
  <c r="D1026" i="48" s="1"/>
  <c r="D1027" i="48" a="1"/>
  <c r="D1027" i="48" s="1"/>
  <c r="D1028" i="48" a="1"/>
  <c r="D1028" i="48" s="1"/>
  <c r="D1029" i="48" a="1"/>
  <c r="D1029" i="48" s="1"/>
  <c r="D1030" i="48" a="1"/>
  <c r="D1030" i="48" s="1"/>
  <c r="D1031" i="48" a="1"/>
  <c r="D1031" i="48" s="1"/>
  <c r="D1032" i="48" a="1"/>
  <c r="D1032" i="48" s="1"/>
  <c r="D1033" i="48" a="1"/>
  <c r="D1033" i="48" s="1"/>
  <c r="D1034" i="48" a="1"/>
  <c r="D1034" i="48" s="1"/>
  <c r="D1035" i="48" a="1"/>
  <c r="D1035" i="48" s="1"/>
  <c r="D1036" i="48" a="1"/>
  <c r="D1036" i="48" s="1"/>
  <c r="D1037" i="48" a="1"/>
  <c r="D1037" i="48" s="1"/>
  <c r="D1038" i="48" a="1"/>
  <c r="D1038" i="48" s="1"/>
  <c r="D1039" i="48" a="1"/>
  <c r="D1039" i="48" s="1"/>
  <c r="D1040" i="48" a="1"/>
  <c r="D1040" i="48" s="1"/>
  <c r="D1041" i="48" a="1"/>
  <c r="D1041" i="48" s="1"/>
  <c r="D1042" i="48" a="1"/>
  <c r="D1042" i="48" s="1"/>
  <c r="D1043" i="48" a="1"/>
  <c r="D1043" i="48" s="1"/>
  <c r="D1044" i="48" a="1"/>
  <c r="D1044" i="48" s="1"/>
  <c r="D1045" i="48" a="1"/>
  <c r="D1045" i="48" s="1"/>
  <c r="D1046" i="48" a="1"/>
  <c r="D1046" i="48" s="1"/>
  <c r="D1047" i="48" a="1"/>
  <c r="D1047" i="48" s="1"/>
  <c r="D1048" i="48" a="1"/>
  <c r="D1048" i="48" s="1"/>
  <c r="D1049" i="48" a="1"/>
  <c r="D1049" i="48" s="1"/>
  <c r="D1050" i="48" a="1"/>
  <c r="D1050" i="48" s="1"/>
  <c r="D1051" i="48" a="1"/>
  <c r="D1051" i="48" s="1"/>
  <c r="D1052" i="48" a="1"/>
  <c r="D1052" i="48" s="1"/>
  <c r="D1053" i="48" a="1"/>
  <c r="D1053" i="48" s="1"/>
  <c r="D1054" i="48" a="1"/>
  <c r="D1054" i="48" s="1"/>
  <c r="D1055" i="48" a="1"/>
  <c r="D1055" i="48" s="1"/>
  <c r="D1056" i="48" a="1"/>
  <c r="D1056" i="48" s="1"/>
  <c r="D1057" i="48" a="1"/>
  <c r="D1057" i="48" s="1"/>
  <c r="D1058" i="48" a="1"/>
  <c r="D1058" i="48" s="1"/>
  <c r="D1059" i="48" a="1"/>
  <c r="D1059" i="48" s="1"/>
  <c r="D1060" i="48" a="1"/>
  <c r="D1060" i="48" s="1"/>
  <c r="D1061" i="48" a="1"/>
  <c r="D1061" i="48" s="1"/>
  <c r="D1062" i="48" a="1"/>
  <c r="D1062" i="48" s="1"/>
  <c r="D1063" i="48" a="1"/>
  <c r="D1063" i="48" s="1"/>
  <c r="D1064" i="48" a="1"/>
  <c r="D1064" i="48" s="1"/>
  <c r="D1065" i="48" a="1"/>
  <c r="D1065" i="48" s="1"/>
  <c r="D1066" i="48" a="1"/>
  <c r="D1066" i="48" s="1"/>
  <c r="D1067" i="48" a="1"/>
  <c r="D1067" i="48" s="1"/>
  <c r="D1068" i="48" a="1"/>
  <c r="D1068" i="48" s="1"/>
  <c r="D1069" i="48" a="1"/>
  <c r="D1069" i="48" s="1"/>
  <c r="D1070" i="48" a="1"/>
  <c r="D1070" i="48" s="1"/>
  <c r="D1071" i="48" a="1"/>
  <c r="D1071" i="48" s="1"/>
  <c r="D1072" i="48" a="1"/>
  <c r="D1072" i="48" s="1"/>
  <c r="D1073" i="48" a="1"/>
  <c r="D1073" i="48" s="1"/>
  <c r="D1074" i="48" a="1"/>
  <c r="D1074" i="48" s="1"/>
  <c r="D1075" i="48" a="1"/>
  <c r="D1075" i="48" s="1"/>
  <c r="D1076" i="48" a="1"/>
  <c r="D1076" i="48" s="1"/>
  <c r="D1077" i="48" a="1"/>
  <c r="D1077" i="48" s="1"/>
  <c r="D1078" i="48" a="1"/>
  <c r="D1078" i="48" s="1"/>
  <c r="D1079" i="48" a="1"/>
  <c r="D1079" i="48" s="1"/>
  <c r="D1080" i="48" a="1"/>
  <c r="D1080" i="48" s="1"/>
  <c r="D1081" i="48" a="1"/>
  <c r="D1081" i="48" s="1"/>
  <c r="D1082" i="48" a="1"/>
  <c r="D1082" i="48" s="1"/>
  <c r="D1083" i="48" a="1"/>
  <c r="D1083" i="48" s="1"/>
  <c r="D1084" i="48" a="1"/>
  <c r="D1084" i="48" s="1"/>
  <c r="D1085" i="48" a="1"/>
  <c r="D1085" i="48" s="1"/>
  <c r="D1086" i="48" a="1"/>
  <c r="D1086" i="48" s="1"/>
  <c r="D1087" i="48" a="1"/>
  <c r="D1087" i="48" s="1"/>
  <c r="D1088" i="48" a="1"/>
  <c r="D1088" i="48" s="1"/>
  <c r="D1089" i="48" a="1"/>
  <c r="D1089" i="48" s="1"/>
  <c r="D1090" i="48" a="1"/>
  <c r="D1090" i="48" s="1"/>
  <c r="D1091" i="48" a="1"/>
  <c r="D1091" i="48" s="1"/>
  <c r="D1092" i="48" a="1"/>
  <c r="D1092" i="48" s="1"/>
  <c r="D1093" i="48" a="1"/>
  <c r="D1093" i="48" s="1"/>
  <c r="D1094" i="48" a="1"/>
  <c r="D1094" i="48" s="1"/>
  <c r="D1095" i="48" a="1"/>
  <c r="D1095" i="48" s="1"/>
  <c r="D1096" i="48" a="1"/>
  <c r="D1096" i="48" s="1"/>
  <c r="D1097" i="48" a="1"/>
  <c r="D1097" i="48" s="1"/>
  <c r="D1098" i="48" a="1"/>
  <c r="D1098" i="48" s="1"/>
  <c r="D1099" i="48" a="1"/>
  <c r="D1099" i="48" s="1"/>
  <c r="D1100" i="48" a="1"/>
  <c r="D1100" i="48" s="1"/>
  <c r="D1101" i="48" a="1"/>
  <c r="D1101" i="48" s="1"/>
  <c r="D1102" i="48" a="1"/>
  <c r="D1102" i="48" s="1"/>
  <c r="D1103" i="48" a="1"/>
  <c r="D1103" i="48" s="1"/>
  <c r="D1104" i="48" a="1"/>
  <c r="D1104" i="48" s="1"/>
  <c r="D1105" i="48" a="1"/>
  <c r="D1105" i="48" s="1"/>
  <c r="D1106" i="48" a="1"/>
  <c r="D1106" i="48" s="1"/>
  <c r="D1107" i="48" a="1"/>
  <c r="D1107" i="48" s="1"/>
  <c r="D1108" i="48" a="1"/>
  <c r="D1108" i="48" s="1"/>
  <c r="D1109" i="48" a="1"/>
  <c r="D1109" i="48" s="1"/>
  <c r="D1110" i="48" a="1"/>
  <c r="D1110" i="48" s="1"/>
  <c r="D1111" i="48" a="1"/>
  <c r="D1111" i="48" s="1"/>
  <c r="D1112" i="48" a="1"/>
  <c r="D1112" i="48" s="1"/>
  <c r="D1113" i="48" a="1"/>
  <c r="D1113" i="48" s="1"/>
  <c r="D1114" i="48" a="1"/>
  <c r="D1114" i="48" s="1"/>
  <c r="D1115" i="48" a="1"/>
  <c r="D1115" i="48" s="1"/>
  <c r="D1116" i="48" a="1"/>
  <c r="D1116" i="48" s="1"/>
  <c r="D1117" i="48" a="1"/>
  <c r="D1117" i="48" s="1"/>
  <c r="D1118" i="48" a="1"/>
  <c r="D1118" i="48" s="1"/>
  <c r="D1119" i="48" a="1"/>
  <c r="D1119" i="48" s="1"/>
  <c r="D1120" i="48" a="1"/>
  <c r="D1120" i="48" s="1"/>
  <c r="D1121" i="48" a="1"/>
  <c r="D1121" i="48" s="1"/>
  <c r="D1122" i="48" a="1"/>
  <c r="D1122" i="48" s="1"/>
  <c r="D1123" i="48" a="1"/>
  <c r="D1123" i="48" s="1"/>
  <c r="D1124" i="48" a="1"/>
  <c r="D1124" i="48" s="1"/>
  <c r="D1125" i="48" a="1"/>
  <c r="D1125" i="48" s="1"/>
  <c r="D1126" i="48" a="1"/>
  <c r="D1126" i="48" s="1"/>
  <c r="D1127" i="48" a="1"/>
  <c r="D1127" i="48" s="1"/>
  <c r="D1128" i="48" a="1"/>
  <c r="D1128" i="48" s="1"/>
  <c r="D1129" i="48" a="1"/>
  <c r="D1129" i="48" s="1"/>
  <c r="D1130" i="48" a="1"/>
  <c r="D1130" i="48" s="1"/>
  <c r="D1131" i="48" a="1"/>
  <c r="D1131" i="48" s="1"/>
  <c r="D1132" i="48" a="1"/>
  <c r="D1132" i="48" s="1"/>
  <c r="D1133" i="48" a="1"/>
  <c r="D1133" i="48" s="1"/>
  <c r="D1134" i="48" a="1"/>
  <c r="D1134" i="48" s="1"/>
  <c r="D1135" i="48" a="1"/>
  <c r="D1135" i="48" s="1"/>
  <c r="D1136" i="48" a="1"/>
  <c r="D1136" i="48" s="1"/>
  <c r="D1137" i="48" a="1"/>
  <c r="D1137" i="48" s="1"/>
  <c r="D1138" i="48" a="1"/>
  <c r="D1138" i="48" s="1"/>
  <c r="D1139" i="48" a="1"/>
  <c r="D1139" i="48" s="1"/>
  <c r="D1140" i="48" a="1"/>
  <c r="D1140" i="48" s="1"/>
  <c r="D1141" i="48" a="1"/>
  <c r="D1141" i="48" s="1"/>
  <c r="D1142" i="48" a="1"/>
  <c r="D1142" i="48" s="1"/>
  <c r="D1143" i="48" a="1"/>
  <c r="D1143" i="48" s="1"/>
  <c r="D1144" i="48" a="1"/>
  <c r="D1144" i="48" s="1"/>
  <c r="D1145" i="48" a="1"/>
  <c r="D1145" i="48" s="1"/>
  <c r="D1146" i="48" a="1"/>
  <c r="D1146" i="48" s="1"/>
  <c r="D1147" i="48" a="1"/>
  <c r="D1147" i="48" s="1"/>
  <c r="D1148" i="48" a="1"/>
  <c r="D1148" i="48" s="1"/>
  <c r="D1149" i="48" a="1"/>
  <c r="D1149" i="48" s="1"/>
  <c r="D1150" i="48" a="1"/>
  <c r="D1150" i="48" s="1"/>
  <c r="D1151" i="48" a="1"/>
  <c r="D1151" i="48" s="1"/>
  <c r="D1152" i="48" a="1"/>
  <c r="D1152" i="48" s="1"/>
  <c r="D1153" i="48" a="1"/>
  <c r="D1153" i="48" s="1"/>
  <c r="D1154" i="48" a="1"/>
  <c r="D1154" i="48" s="1"/>
  <c r="D1155" i="48" a="1"/>
  <c r="D1155" i="48" s="1"/>
  <c r="D1156" i="48" a="1"/>
  <c r="D1156" i="48" s="1"/>
  <c r="D1157" i="48" a="1"/>
  <c r="D1157" i="48" s="1"/>
  <c r="D1158" i="48" a="1"/>
  <c r="D1158" i="48" s="1"/>
  <c r="D1159" i="48" a="1"/>
  <c r="D1159" i="48" s="1"/>
  <c r="D1160" i="48" a="1"/>
  <c r="D1160" i="48" s="1"/>
  <c r="D1161" i="48" a="1"/>
  <c r="D1161" i="48" s="1"/>
  <c r="D1162" i="48" a="1"/>
  <c r="D1162" i="48" s="1"/>
  <c r="D1163" i="48" a="1"/>
  <c r="D1163" i="48" s="1"/>
  <c r="D1164" i="48" a="1"/>
  <c r="D1164" i="48" s="1"/>
  <c r="D1165" i="48" a="1"/>
  <c r="D1165" i="48" s="1"/>
  <c r="D1166" i="48" a="1"/>
  <c r="D1166" i="48" s="1"/>
  <c r="D1167" i="48" a="1"/>
  <c r="D1167" i="48" s="1"/>
  <c r="D1168" i="48" a="1"/>
  <c r="D1168" i="48" s="1"/>
  <c r="D1169" i="48" a="1"/>
  <c r="D1169" i="48" s="1"/>
  <c r="D1170" i="48" a="1"/>
  <c r="D1170" i="48" s="1"/>
  <c r="D1171" i="48" a="1"/>
  <c r="D1171" i="48" s="1"/>
  <c r="D1172" i="48" a="1"/>
  <c r="D1172" i="48" s="1"/>
  <c r="D1173" i="48" a="1"/>
  <c r="D1173" i="48" s="1"/>
  <c r="D1174" i="48" a="1"/>
  <c r="D1174" i="48" s="1"/>
  <c r="D1175" i="48" a="1"/>
  <c r="D1175" i="48" s="1"/>
  <c r="D1176" i="48" a="1"/>
  <c r="D1176" i="48" s="1"/>
  <c r="D1177" i="48" a="1"/>
  <c r="D1177" i="48" s="1"/>
  <c r="D1178" i="48" a="1"/>
  <c r="D1178" i="48" s="1"/>
  <c r="D1179" i="48" a="1"/>
  <c r="D1179" i="48" s="1"/>
  <c r="D1180" i="48" a="1"/>
  <c r="D1180" i="48" s="1"/>
  <c r="D1181" i="48" a="1"/>
  <c r="D1181" i="48" s="1"/>
  <c r="D1182" i="48" a="1"/>
  <c r="D1182" i="48" s="1"/>
  <c r="D1183" i="48" a="1"/>
  <c r="D1183" i="48" s="1"/>
  <c r="D1184" i="48" a="1"/>
  <c r="D1184" i="48" s="1"/>
  <c r="D1185" i="48" a="1"/>
  <c r="D1185" i="48" s="1"/>
  <c r="D1186" i="48" a="1"/>
  <c r="D1186" i="48" s="1"/>
  <c r="D1187" i="48" a="1"/>
  <c r="D1187" i="48" s="1"/>
  <c r="D1188" i="48" a="1"/>
  <c r="D1188" i="48" s="1"/>
  <c r="D1189" i="48" a="1"/>
  <c r="D1189" i="48" s="1"/>
  <c r="D1190" i="48" a="1"/>
  <c r="D1190" i="48" s="1"/>
  <c r="D1191" i="48" a="1"/>
  <c r="D1191" i="48" s="1"/>
  <c r="D1192" i="48" a="1"/>
  <c r="D1192" i="48" s="1"/>
  <c r="D1193" i="48" a="1"/>
  <c r="D1193" i="48" s="1"/>
  <c r="D1194" i="48" a="1"/>
  <c r="D1194" i="48" s="1"/>
  <c r="D1195" i="48" a="1"/>
  <c r="D1195" i="48" s="1"/>
  <c r="D1196" i="48" a="1"/>
  <c r="D1196" i="48" s="1"/>
  <c r="D1197" i="48" a="1"/>
  <c r="D1197" i="48" s="1"/>
  <c r="D1198" i="48" a="1"/>
  <c r="D1198" i="48" s="1"/>
  <c r="D1199" i="48" a="1"/>
  <c r="D1199" i="48" s="1"/>
  <c r="D1200" i="48" a="1"/>
  <c r="D1200" i="48" s="1"/>
  <c r="D1201" i="48" a="1"/>
  <c r="D1201" i="48" s="1"/>
  <c r="D1202" i="48" a="1"/>
  <c r="D1202" i="48" s="1"/>
  <c r="D1203" i="48" a="1"/>
  <c r="D1203" i="48" s="1"/>
  <c r="D1204" i="48" a="1"/>
  <c r="D1204" i="48" s="1"/>
  <c r="D1205" i="48" a="1"/>
  <c r="D1205" i="48" s="1"/>
  <c r="D1206" i="48" a="1"/>
  <c r="D1206" i="48" s="1"/>
  <c r="D1207" i="48" a="1"/>
  <c r="D1207" i="48" s="1"/>
  <c r="D1208" i="48" a="1"/>
  <c r="D1208" i="48" s="1"/>
  <c r="D1209" i="48" a="1"/>
  <c r="D1209" i="48" s="1"/>
  <c r="D1210" i="48" a="1"/>
  <c r="D1210" i="48" s="1"/>
  <c r="D1211" i="48" a="1"/>
  <c r="D1211" i="48" s="1"/>
  <c r="D1212" i="48" a="1"/>
  <c r="D1212" i="48" s="1"/>
  <c r="D1213" i="48" a="1"/>
  <c r="D1213" i="48" s="1"/>
  <c r="D1214" i="48" a="1"/>
  <c r="D1214" i="48" s="1"/>
  <c r="D1215" i="48" a="1"/>
  <c r="D1215" i="48" s="1"/>
  <c r="D1216" i="48" a="1"/>
  <c r="D1216" i="48" s="1"/>
  <c r="D1217" i="48" a="1"/>
  <c r="D1217" i="48" s="1"/>
  <c r="D1218" i="48" a="1"/>
  <c r="D1218" i="48" s="1"/>
  <c r="D1219" i="48" a="1"/>
  <c r="D1219" i="48" s="1"/>
  <c r="D1220" i="48" a="1"/>
  <c r="D1220" i="48" s="1"/>
  <c r="D1221" i="48" a="1"/>
  <c r="D1221" i="48" s="1"/>
  <c r="D1222" i="48" a="1"/>
  <c r="D1222" i="48" s="1"/>
  <c r="D1223" i="48" a="1"/>
  <c r="D1223" i="48" s="1"/>
  <c r="D1224" i="48" a="1"/>
  <c r="D1224" i="48" s="1"/>
  <c r="D1225" i="48" a="1"/>
  <c r="D1225" i="48" s="1"/>
  <c r="D1226" i="48" a="1"/>
  <c r="D1226" i="48" s="1"/>
  <c r="D1227" i="48" a="1"/>
  <c r="D1227" i="48" s="1"/>
  <c r="D1228" i="48" a="1"/>
  <c r="D1228" i="48" s="1"/>
  <c r="D1229" i="48" a="1"/>
  <c r="D1229" i="48" s="1"/>
  <c r="D1230" i="48" a="1"/>
  <c r="D1230" i="48" s="1"/>
  <c r="D1231" i="48" a="1"/>
  <c r="D1231" i="48" s="1"/>
  <c r="D1232" i="48" a="1"/>
  <c r="D1232" i="48" s="1"/>
  <c r="D1233" i="48" a="1"/>
  <c r="D1233" i="48" s="1"/>
  <c r="D1234" i="48" a="1"/>
  <c r="D1234" i="48" s="1"/>
  <c r="D1235" i="48" a="1"/>
  <c r="D1235" i="48" s="1"/>
  <c r="D1236" i="48" a="1"/>
  <c r="D1236" i="48" s="1"/>
  <c r="D1237" i="48" a="1"/>
  <c r="D1237" i="48" s="1"/>
  <c r="D1238" i="48" a="1"/>
  <c r="D1238" i="48" s="1"/>
  <c r="D1239" i="48" a="1"/>
  <c r="D1239" i="48" s="1"/>
  <c r="D1240" i="48" a="1"/>
  <c r="D1240" i="48" s="1"/>
  <c r="D1241" i="48" a="1"/>
  <c r="D1241" i="48" s="1"/>
  <c r="D1242" i="48" a="1"/>
  <c r="D1242" i="48" s="1"/>
  <c r="D1243" i="48" a="1"/>
  <c r="D1243" i="48" s="1"/>
  <c r="D1244" i="48" a="1"/>
  <c r="D1244" i="48" s="1"/>
  <c r="D1245" i="48" a="1"/>
  <c r="D1245" i="48" s="1"/>
  <c r="D1246" i="48" a="1"/>
  <c r="D1246" i="48" s="1"/>
  <c r="D1247" i="48" a="1"/>
  <c r="D1247" i="48" s="1"/>
  <c r="D1248" i="48" a="1"/>
  <c r="D1248" i="48" s="1"/>
  <c r="D1249" i="48" a="1"/>
  <c r="D1249" i="48" s="1"/>
  <c r="D1250" i="48" a="1"/>
  <c r="D1250" i="48" s="1"/>
  <c r="D1251" i="48" a="1"/>
  <c r="D1251" i="48" s="1"/>
  <c r="D1252" i="48" a="1"/>
  <c r="D1252" i="48" s="1"/>
  <c r="D1253" i="48" a="1"/>
  <c r="D1253" i="48" s="1"/>
  <c r="D1254" i="48" a="1"/>
  <c r="D1254" i="48" s="1"/>
  <c r="D1255" i="48" a="1"/>
  <c r="D1255" i="48" s="1"/>
  <c r="D1256" i="48" a="1"/>
  <c r="D1256" i="48" s="1"/>
  <c r="D1257" i="48" a="1"/>
  <c r="D1257" i="48" s="1"/>
  <c r="D1258" i="48" a="1"/>
  <c r="D1258" i="48" s="1"/>
  <c r="D1259" i="48" a="1"/>
  <c r="D1259" i="48" s="1"/>
  <c r="D1260" i="48" a="1"/>
  <c r="D1260" i="48" s="1"/>
  <c r="D1261" i="48" a="1"/>
  <c r="D1261" i="48" s="1"/>
  <c r="D1262" i="48" a="1"/>
  <c r="D1262" i="48" s="1"/>
  <c r="D1263" i="48" a="1"/>
  <c r="D1263" i="48" s="1"/>
  <c r="D1264" i="48" a="1"/>
  <c r="D1264" i="48" s="1"/>
  <c r="D1265" i="48" a="1"/>
  <c r="D1265" i="48" s="1"/>
  <c r="D1266" i="48" a="1"/>
  <c r="D1266" i="48" s="1"/>
  <c r="D1267" i="48" a="1"/>
  <c r="D1267" i="48" s="1"/>
  <c r="D1268" i="48" a="1"/>
  <c r="D1268" i="48" s="1"/>
  <c r="D1269" i="48" a="1"/>
  <c r="D1269" i="48" s="1"/>
  <c r="D1270" i="48" a="1"/>
  <c r="D1270" i="48" s="1"/>
  <c r="D1271" i="48" a="1"/>
  <c r="D1271" i="48" s="1"/>
  <c r="D1272" i="48" a="1"/>
  <c r="D1272" i="48" s="1"/>
  <c r="D1273" i="48" a="1"/>
  <c r="D1273" i="48" s="1"/>
  <c r="D1274" i="48" a="1"/>
  <c r="D1274" i="48" s="1"/>
  <c r="D1275" i="48" a="1"/>
  <c r="D1275" i="48" s="1"/>
  <c r="D1276" i="48" a="1"/>
  <c r="D1276" i="48" s="1"/>
  <c r="D1277" i="48" a="1"/>
  <c r="D1277" i="48" s="1"/>
  <c r="D1278" i="48" a="1"/>
  <c r="D1278" i="48" s="1"/>
  <c r="D1279" i="48" a="1"/>
  <c r="D1279" i="48" s="1"/>
  <c r="D1280" i="48" a="1"/>
  <c r="D1280" i="48" s="1"/>
  <c r="D1281" i="48" a="1"/>
  <c r="D1281" i="48" s="1"/>
  <c r="D1282" i="48" a="1"/>
  <c r="D1282" i="48" s="1"/>
  <c r="D1283" i="48" a="1"/>
  <c r="D1283" i="48" s="1"/>
  <c r="D1284" i="48" a="1"/>
  <c r="D1284" i="48" s="1"/>
  <c r="D1285" i="48" a="1"/>
  <c r="D1285" i="48" s="1"/>
  <c r="D1286" i="48" a="1"/>
  <c r="D1286" i="48" s="1"/>
  <c r="D1287" i="48" a="1"/>
  <c r="D1287" i="48" s="1"/>
  <c r="D1288" i="48" a="1"/>
  <c r="D1288" i="48" s="1"/>
  <c r="D1289" i="48" a="1"/>
  <c r="D1289" i="48" s="1"/>
  <c r="D1290" i="48" a="1"/>
  <c r="D1290" i="48" s="1"/>
  <c r="D1291" i="48" a="1"/>
  <c r="D1291" i="48" s="1"/>
  <c r="D1292" i="48" a="1"/>
  <c r="D1292" i="48" s="1"/>
  <c r="D1293" i="48" a="1"/>
  <c r="D1293" i="48" s="1"/>
  <c r="D1294" i="48" a="1"/>
  <c r="D1294" i="48" s="1"/>
  <c r="D1295" i="48" a="1"/>
  <c r="D1295" i="48" s="1"/>
  <c r="D1296" i="48" a="1"/>
  <c r="D1296" i="48" s="1"/>
  <c r="D1297" i="48" a="1"/>
  <c r="D1297" i="48" s="1"/>
  <c r="D1298" i="48" a="1"/>
  <c r="D1298" i="48" s="1"/>
  <c r="D1299" i="48" a="1"/>
  <c r="D1299" i="48" s="1"/>
  <c r="D1300" i="48" a="1"/>
  <c r="D1300" i="48" s="1"/>
  <c r="D1301" i="48" a="1"/>
  <c r="D1301" i="48" s="1"/>
  <c r="D1302" i="48" a="1"/>
  <c r="D1302" i="48" s="1"/>
  <c r="D1303" i="48" a="1"/>
  <c r="D1303" i="48" s="1"/>
  <c r="D1304" i="48" a="1"/>
  <c r="D1304" i="48" s="1"/>
  <c r="D1305" i="48" a="1"/>
  <c r="D1305" i="48" s="1"/>
  <c r="D1306" i="48" a="1"/>
  <c r="D1306" i="48" s="1"/>
  <c r="D1307" i="48" a="1"/>
  <c r="D1307" i="48" s="1"/>
  <c r="D1308" i="48" a="1"/>
  <c r="D1308" i="48" s="1"/>
  <c r="D1309" i="48" a="1"/>
  <c r="D1309" i="48" s="1"/>
  <c r="D1310" i="48" a="1"/>
  <c r="D1310" i="48" s="1"/>
  <c r="D1311" i="48" a="1"/>
  <c r="D1311" i="48" s="1"/>
  <c r="D1312" i="48" a="1"/>
  <c r="D1312" i="48" s="1"/>
  <c r="D1313" i="48" a="1"/>
  <c r="D1313" i="48" s="1"/>
  <c r="D1314" i="48" a="1"/>
  <c r="D1314" i="48" s="1"/>
  <c r="D1315" i="48" a="1"/>
  <c r="D1315" i="48" s="1"/>
  <c r="D1316" i="48" a="1"/>
  <c r="D1316" i="48" s="1"/>
  <c r="D1317" i="48" a="1"/>
  <c r="D1317" i="48" s="1"/>
  <c r="D1318" i="48" a="1"/>
  <c r="D1318" i="48" s="1"/>
  <c r="D1319" i="48" a="1"/>
  <c r="D1319" i="48" s="1"/>
  <c r="D1320" i="48" a="1"/>
  <c r="D1320" i="48" s="1"/>
  <c r="D1321" i="48" a="1"/>
  <c r="D1321" i="48" s="1"/>
  <c r="D1322" i="48" a="1"/>
  <c r="D1322" i="48" s="1"/>
  <c r="D1323" i="48" a="1"/>
  <c r="D1323" i="48" s="1"/>
  <c r="D1324" i="48" a="1"/>
  <c r="D1324" i="48" s="1"/>
  <c r="D1325" i="48" a="1"/>
  <c r="D1325" i="48" s="1"/>
  <c r="D1326" i="48" a="1"/>
  <c r="D1326" i="48" s="1"/>
  <c r="D1327" i="48" a="1"/>
  <c r="D1327" i="48" s="1"/>
  <c r="D1328" i="48" a="1"/>
  <c r="D1328" i="48" s="1"/>
  <c r="D1329" i="48" a="1"/>
  <c r="D1329" i="48" s="1"/>
  <c r="D1330" i="48" a="1"/>
  <c r="D1330" i="48" s="1"/>
  <c r="D1331" i="48" a="1"/>
  <c r="D1331" i="48" s="1"/>
  <c r="D1332" i="48" a="1"/>
  <c r="D1332" i="48" s="1"/>
  <c r="D1333" i="48" a="1"/>
  <c r="D1333" i="48" s="1"/>
  <c r="D1334" i="48" a="1"/>
  <c r="D1334" i="48" s="1"/>
  <c r="D1335" i="48" a="1"/>
  <c r="D1335" i="48" s="1"/>
  <c r="D1336" i="48" a="1"/>
  <c r="D1336" i="48" s="1"/>
  <c r="D1337" i="48" a="1"/>
  <c r="D1337" i="48" s="1"/>
  <c r="D1338" i="48" a="1"/>
  <c r="D1338" i="48" s="1"/>
  <c r="D1339" i="48" a="1"/>
  <c r="D1339" i="48" s="1"/>
  <c r="D1340" i="48" a="1"/>
  <c r="D1340" i="48" s="1"/>
  <c r="D1341" i="48" a="1"/>
  <c r="D1341" i="48" s="1"/>
  <c r="D1342" i="48" a="1"/>
  <c r="D1342" i="48" s="1"/>
  <c r="D1343" i="48" a="1"/>
  <c r="D1343" i="48" s="1"/>
  <c r="D1344" i="48" a="1"/>
  <c r="D1344" i="48" s="1"/>
  <c r="D1345" i="48" a="1"/>
  <c r="D1345" i="48" s="1"/>
  <c r="D1346" i="48" a="1"/>
  <c r="D1346" i="48" s="1"/>
  <c r="D1347" i="48" a="1"/>
  <c r="D1347" i="48" s="1"/>
  <c r="D1348" i="48" a="1"/>
  <c r="D1348" i="48" s="1"/>
  <c r="D1349" i="48" a="1"/>
  <c r="D1349" i="48" s="1"/>
  <c r="D1350" i="48" a="1"/>
  <c r="D1350" i="48" s="1"/>
  <c r="D1351" i="48" a="1"/>
  <c r="D1351" i="48" s="1"/>
  <c r="D1352" i="48" a="1"/>
  <c r="D1352" i="48" s="1"/>
  <c r="D1353" i="48" a="1"/>
  <c r="D1353" i="48" s="1"/>
  <c r="D1354" i="48" a="1"/>
  <c r="D1354" i="48" s="1"/>
  <c r="D1355" i="48" a="1"/>
  <c r="D1355" i="48" s="1"/>
  <c r="D1356" i="48" a="1"/>
  <c r="D1356" i="48" s="1"/>
  <c r="D1357" i="48" a="1"/>
  <c r="D1357" i="48" s="1"/>
  <c r="D1358" i="48" a="1"/>
  <c r="D1358" i="48" s="1"/>
  <c r="D1359" i="48" a="1"/>
  <c r="D1359" i="48" s="1"/>
  <c r="D1360" i="48" a="1"/>
  <c r="D1360" i="48" s="1"/>
  <c r="D1361" i="48" a="1"/>
  <c r="D1361" i="48" s="1"/>
  <c r="D1362" i="48" a="1"/>
  <c r="D1362" i="48" s="1"/>
  <c r="D1363" i="48" a="1"/>
  <c r="D1363" i="48" s="1"/>
  <c r="D1364" i="48" a="1"/>
  <c r="D1364" i="48" s="1"/>
  <c r="D1365" i="48" a="1"/>
  <c r="D1365" i="48" s="1"/>
  <c r="D1366" i="48" a="1"/>
  <c r="D1366" i="48" s="1"/>
  <c r="D1367" i="48" a="1"/>
  <c r="D1367" i="48" s="1"/>
  <c r="D1368" i="48" a="1"/>
  <c r="D1368" i="48" s="1"/>
  <c r="D1369" i="48" a="1"/>
  <c r="D1369" i="48" s="1"/>
  <c r="D1370" i="48" a="1"/>
  <c r="D1370" i="48" s="1"/>
  <c r="D1371" i="48" a="1"/>
  <c r="D1371" i="48" s="1"/>
  <c r="D1372" i="48" a="1"/>
  <c r="D1372" i="48" s="1"/>
  <c r="D1373" i="48" a="1"/>
  <c r="D1373" i="48" s="1"/>
  <c r="D1374" i="48" a="1"/>
  <c r="D1374" i="48" s="1"/>
  <c r="D1375" i="48" a="1"/>
  <c r="D1375" i="48" s="1"/>
  <c r="D1376" i="48" a="1"/>
  <c r="D1376" i="48" s="1"/>
  <c r="D1377" i="48" a="1"/>
  <c r="D1377" i="48" s="1"/>
  <c r="D1378" i="48" a="1"/>
  <c r="D1378" i="48" s="1"/>
  <c r="D1379" i="48" a="1"/>
  <c r="D1379" i="48" s="1"/>
  <c r="D1380" i="48" a="1"/>
  <c r="D1380" i="48" s="1"/>
  <c r="D1381" i="48" a="1"/>
  <c r="D1381" i="48" s="1"/>
  <c r="D1382" i="48" a="1"/>
  <c r="D1382" i="48" s="1"/>
  <c r="D1383" i="48" a="1"/>
  <c r="D1383" i="48" s="1"/>
  <c r="D1384" i="48" a="1"/>
  <c r="D1384" i="48" s="1"/>
  <c r="D1385" i="48" a="1"/>
  <c r="D1385" i="48" s="1"/>
  <c r="D1386" i="48" a="1"/>
  <c r="D1386" i="48" s="1"/>
  <c r="D1387" i="48" a="1"/>
  <c r="D1387" i="48" s="1"/>
  <c r="D1388" i="48" a="1"/>
  <c r="D1388" i="48" s="1"/>
  <c r="D1389" i="48" a="1"/>
  <c r="D1389" i="48" s="1"/>
  <c r="D1390" i="48" a="1"/>
  <c r="D1390" i="48" s="1"/>
  <c r="D1391" i="48" a="1"/>
  <c r="D1391" i="48" s="1"/>
  <c r="D1392" i="48" a="1"/>
  <c r="D1392" i="48" s="1"/>
  <c r="D1393" i="48" a="1"/>
  <c r="D1393" i="48" s="1"/>
  <c r="D1394" i="48" a="1"/>
  <c r="D1394" i="48" s="1"/>
  <c r="D1395" i="48" a="1"/>
  <c r="D1395" i="48" s="1"/>
  <c r="D1396" i="48" a="1"/>
  <c r="D1396" i="48" s="1"/>
  <c r="D1397" i="48" a="1"/>
  <c r="D1397" i="48" s="1"/>
  <c r="D1398" i="48" a="1"/>
  <c r="D1398" i="48" s="1"/>
  <c r="D1399" i="48" a="1"/>
  <c r="D1399" i="48" s="1"/>
  <c r="D1400" i="48" a="1"/>
  <c r="D1400" i="48" s="1"/>
  <c r="D1401" i="48" a="1"/>
  <c r="D1401" i="48" s="1"/>
  <c r="D1402" i="48" a="1"/>
  <c r="D1402" i="48" s="1"/>
  <c r="D1403" i="48" a="1"/>
  <c r="D1403" i="48" s="1"/>
  <c r="D1404" i="48" a="1"/>
  <c r="D1404" i="48" s="1"/>
  <c r="D1405" i="48" a="1"/>
  <c r="D1405" i="48" s="1"/>
  <c r="D1406" i="48" a="1"/>
  <c r="D1406" i="48" s="1"/>
  <c r="D1407" i="48" a="1"/>
  <c r="D1407" i="48" s="1"/>
  <c r="D1408" i="48" a="1"/>
  <c r="D1408" i="48" s="1"/>
  <c r="D1409" i="48" a="1"/>
  <c r="D1409" i="48" s="1"/>
  <c r="D1410" i="48" a="1"/>
  <c r="D1410" i="48" s="1"/>
  <c r="D1411" i="48" a="1"/>
  <c r="D1411" i="48" s="1"/>
  <c r="D1412" i="48" a="1"/>
  <c r="D1412" i="48" s="1"/>
  <c r="D1413" i="48" a="1"/>
  <c r="D1413" i="48" s="1"/>
  <c r="D1414" i="48" a="1"/>
  <c r="D1414" i="48" s="1"/>
  <c r="D1415" i="48" a="1"/>
  <c r="D1415" i="48" s="1"/>
  <c r="D1416" i="48" a="1"/>
  <c r="D1416" i="48" s="1"/>
  <c r="D1417" i="48" a="1"/>
  <c r="D1417" i="48" s="1"/>
  <c r="D1418" i="48" a="1"/>
  <c r="D1418" i="48" s="1"/>
  <c r="D1419" i="48" a="1"/>
  <c r="D1419" i="48" s="1"/>
  <c r="D1420" i="48" a="1"/>
  <c r="D1420" i="48" s="1"/>
  <c r="D1421" i="48" a="1"/>
  <c r="D1421" i="48" s="1"/>
  <c r="D1422" i="48" a="1"/>
  <c r="D1422" i="48" s="1"/>
  <c r="D1423" i="48" a="1"/>
  <c r="D1423" i="48" s="1"/>
  <c r="D1424" i="48" a="1"/>
  <c r="D1424" i="48" s="1"/>
  <c r="D1425" i="48" a="1"/>
  <c r="D1425" i="48" s="1"/>
  <c r="D1426" i="48" a="1"/>
  <c r="D1426" i="48" s="1"/>
  <c r="D1427" i="48" a="1"/>
  <c r="D1427" i="48" s="1"/>
  <c r="D1428" i="48" a="1"/>
  <c r="D1428" i="48" s="1"/>
  <c r="D1429" i="48" a="1"/>
  <c r="D1429" i="48" s="1"/>
  <c r="D1430" i="48" a="1"/>
  <c r="D1430" i="48" s="1"/>
  <c r="D1431" i="48" a="1"/>
  <c r="D1431" i="48" s="1"/>
  <c r="D1432" i="48" a="1"/>
  <c r="D1432" i="48" s="1"/>
  <c r="D1433" i="48" a="1"/>
  <c r="D1433" i="48" s="1"/>
  <c r="D1434" i="48" a="1"/>
  <c r="D1434" i="48" s="1"/>
  <c r="D1435" i="48" a="1"/>
  <c r="D1435" i="48" s="1"/>
  <c r="D1436" i="48" a="1"/>
  <c r="D1436" i="48" s="1"/>
  <c r="D1437" i="48" a="1"/>
  <c r="D1437" i="48" s="1"/>
  <c r="D1438" i="48" a="1"/>
  <c r="D1438" i="48" s="1"/>
  <c r="D1439" i="48" a="1"/>
  <c r="D1439" i="48" s="1"/>
  <c r="D1440" i="48" a="1"/>
  <c r="D1440" i="48" s="1"/>
  <c r="D1441" i="48" a="1"/>
  <c r="D1441" i="48" s="1"/>
  <c r="D1442" i="48" a="1"/>
  <c r="D1442" i="48" s="1"/>
  <c r="D1443" i="48" a="1"/>
  <c r="D1443" i="48" s="1"/>
  <c r="D1444" i="48" a="1"/>
  <c r="D1444" i="48" s="1"/>
  <c r="D1445" i="48" a="1"/>
  <c r="D1445" i="48" s="1"/>
  <c r="D1446" i="48" a="1"/>
  <c r="D1446" i="48" s="1"/>
  <c r="D1447" i="48" a="1"/>
  <c r="D1447" i="48" s="1"/>
  <c r="D1448" i="48" a="1"/>
  <c r="D1448" i="48" s="1"/>
  <c r="D1449" i="48" a="1"/>
  <c r="D1449" i="48" s="1"/>
  <c r="D1450" i="48" a="1"/>
  <c r="D1450" i="48" s="1"/>
  <c r="D1451" i="48" a="1"/>
  <c r="D1451" i="48" s="1"/>
  <c r="D1452" i="48" a="1"/>
  <c r="D1452" i="48" s="1"/>
  <c r="D1453" i="48" a="1"/>
  <c r="D1453" i="48" s="1"/>
  <c r="D1454" i="48" a="1"/>
  <c r="D1454" i="48" s="1"/>
  <c r="D1455" i="48" a="1"/>
  <c r="D1455" i="48" s="1"/>
  <c r="D1456" i="48" a="1"/>
  <c r="D1456" i="48" s="1"/>
  <c r="D1457" i="48" a="1"/>
  <c r="D1457" i="48" s="1"/>
  <c r="D1458" i="48" a="1"/>
  <c r="D1458" i="48" s="1"/>
  <c r="D1459" i="48" a="1"/>
  <c r="D1459" i="48" s="1"/>
  <c r="D1460" i="48" a="1"/>
  <c r="D1460" i="48" s="1"/>
  <c r="D1461" i="48" a="1"/>
  <c r="D1461" i="48" s="1"/>
  <c r="D1462" i="48" a="1"/>
  <c r="D1462" i="48" s="1"/>
  <c r="D1463" i="48" a="1"/>
  <c r="D1463" i="48" s="1"/>
  <c r="D1464" i="48" a="1"/>
  <c r="D1464" i="48" s="1"/>
  <c r="D1465" i="48" a="1"/>
  <c r="D1465" i="48" s="1"/>
  <c r="D1466" i="48" a="1"/>
  <c r="D1466" i="48" s="1"/>
  <c r="D1467" i="48" a="1"/>
  <c r="D1467" i="48" s="1"/>
  <c r="D1468" i="48" a="1"/>
  <c r="D1468" i="48" s="1"/>
  <c r="D1469" i="48" a="1"/>
  <c r="D1469" i="48" s="1"/>
  <c r="D1470" i="48" a="1"/>
  <c r="D1470" i="48" s="1"/>
  <c r="D1471" i="48" a="1"/>
  <c r="D1471" i="48" s="1"/>
  <c r="D1472" i="48" a="1"/>
  <c r="D1472" i="48" s="1"/>
  <c r="D1473" i="48" a="1"/>
  <c r="D1473" i="48" s="1"/>
  <c r="D1474" i="48" a="1"/>
  <c r="D1474" i="48" s="1"/>
  <c r="D1475" i="48" a="1"/>
  <c r="D1475" i="48" s="1"/>
  <c r="D1476" i="48" a="1"/>
  <c r="D1476" i="48" s="1"/>
  <c r="D1477" i="48" a="1"/>
  <c r="D1477" i="48" s="1"/>
  <c r="D1478" i="48" a="1"/>
  <c r="D1478" i="48" s="1"/>
  <c r="D1479" i="48" a="1"/>
  <c r="D1479" i="48" s="1"/>
  <c r="D1480" i="48" a="1"/>
  <c r="D1480" i="48" s="1"/>
  <c r="D1481" i="48" a="1"/>
  <c r="D1481" i="48" s="1"/>
  <c r="D1482" i="48" a="1"/>
  <c r="D1482" i="48" s="1"/>
  <c r="D1483" i="48" a="1"/>
  <c r="D1483" i="48" s="1"/>
  <c r="D1484" i="48" a="1"/>
  <c r="D1484" i="48" s="1"/>
  <c r="D1485" i="48" a="1"/>
  <c r="D1485" i="48" s="1"/>
  <c r="D1486" i="48" a="1"/>
  <c r="D1486" i="48" s="1"/>
  <c r="D1487" i="48" a="1"/>
  <c r="D1487" i="48" s="1"/>
  <c r="D1488" i="48" a="1"/>
  <c r="D1488" i="48" s="1"/>
  <c r="D1489" i="48" a="1"/>
  <c r="D1489" i="48" s="1"/>
  <c r="D1490" i="48" a="1"/>
  <c r="D1490" i="48" s="1"/>
  <c r="D1491" i="48" a="1"/>
  <c r="D1491" i="48" s="1"/>
  <c r="D1492" i="48" a="1"/>
  <c r="D1492" i="48" s="1"/>
  <c r="D1493" i="48" a="1"/>
  <c r="D1493" i="48" s="1"/>
  <c r="D1494" i="48" a="1"/>
  <c r="D1494" i="48" s="1"/>
  <c r="D1495" i="48" a="1"/>
  <c r="D1495" i="48" s="1"/>
  <c r="D1496" i="48" a="1"/>
  <c r="D1496" i="48" s="1"/>
  <c r="D1497" i="48" a="1"/>
  <c r="D1497" i="48" s="1"/>
  <c r="D1498" i="48" a="1"/>
  <c r="D1498" i="48" s="1"/>
  <c r="D1499" i="48" a="1"/>
  <c r="D1499" i="48" s="1"/>
  <c r="D1500" i="48" a="1"/>
  <c r="D1500" i="48" s="1"/>
  <c r="D1501" i="48" a="1"/>
  <c r="D1501" i="48" s="1"/>
  <c r="D1502" i="48" a="1"/>
  <c r="D1502" i="48" s="1"/>
  <c r="D1503" i="48" a="1"/>
  <c r="D1503" i="48" s="1"/>
  <c r="D1504" i="48" a="1"/>
  <c r="D1504" i="48" s="1"/>
  <c r="D1505" i="48" a="1"/>
  <c r="D1505" i="48" s="1"/>
  <c r="D1506" i="48" a="1"/>
  <c r="D1506" i="48" s="1"/>
  <c r="D1507" i="48" a="1"/>
  <c r="D1507" i="48" s="1"/>
  <c r="D1508" i="48" a="1"/>
  <c r="D1508" i="48" s="1"/>
  <c r="D1509" i="48" a="1"/>
  <c r="D1509" i="48" s="1"/>
  <c r="D1510" i="48" a="1"/>
  <c r="D1510" i="48" s="1"/>
  <c r="D1511" i="48" a="1"/>
  <c r="D1511" i="48" s="1"/>
  <c r="D1512" i="48" a="1"/>
  <c r="D1512" i="48" s="1"/>
  <c r="D1513" i="48" a="1"/>
  <c r="D1513" i="48" s="1"/>
  <c r="D1514" i="48" a="1"/>
  <c r="D1514" i="48" s="1"/>
  <c r="D1515" i="48" a="1"/>
  <c r="D1515" i="48" s="1"/>
  <c r="D1516" i="48" a="1"/>
  <c r="D1516" i="48" s="1"/>
  <c r="D1517" i="48" a="1"/>
  <c r="D1517" i="48" s="1"/>
  <c r="D1518" i="48" a="1"/>
  <c r="D1518" i="48" s="1"/>
  <c r="D1519" i="48" a="1"/>
  <c r="D1519" i="48" s="1"/>
  <c r="D1520" i="48" a="1"/>
  <c r="D1520" i="48" s="1"/>
  <c r="D1521" i="48" a="1"/>
  <c r="D1521" i="48" s="1"/>
  <c r="D1522" i="48" a="1"/>
  <c r="D1522" i="48" s="1"/>
  <c r="D1523" i="48" a="1"/>
  <c r="D1523" i="48" s="1"/>
  <c r="D1524" i="48" a="1"/>
  <c r="D1524" i="48" s="1"/>
  <c r="D1525" i="48" a="1"/>
  <c r="D1525" i="48" s="1"/>
  <c r="D1526" i="48" a="1"/>
  <c r="D1526" i="48" s="1"/>
  <c r="D1527" i="48" a="1"/>
  <c r="D1527" i="48" s="1"/>
  <c r="D1528" i="48" a="1"/>
  <c r="D1528" i="48" s="1"/>
  <c r="D1529" i="48" a="1"/>
  <c r="D1529" i="48" s="1"/>
  <c r="D1530" i="48" a="1"/>
  <c r="D1530" i="48" s="1"/>
  <c r="D1531" i="48" a="1"/>
  <c r="D1531" i="48" s="1"/>
  <c r="D1532" i="48" a="1"/>
  <c r="D1532" i="48" s="1"/>
  <c r="D1533" i="48" a="1"/>
  <c r="D1533" i="48" s="1"/>
  <c r="D1534" i="48" a="1"/>
  <c r="D1534" i="48" s="1"/>
  <c r="D1535" i="48" a="1"/>
  <c r="D1535" i="48" s="1"/>
  <c r="D1536" i="48" a="1"/>
  <c r="D1536" i="48" s="1"/>
  <c r="D1537" i="48" a="1"/>
  <c r="D1537" i="48" s="1"/>
  <c r="D1538" i="48" a="1"/>
  <c r="D1538" i="48" s="1"/>
  <c r="D1539" i="48" a="1"/>
  <c r="D1539" i="48" s="1"/>
  <c r="D1540" i="48" a="1"/>
  <c r="D1540" i="48" s="1"/>
  <c r="D1541" i="48" a="1"/>
  <c r="D1541" i="48" s="1"/>
  <c r="D1542" i="48" a="1"/>
  <c r="D1542" i="48" s="1"/>
  <c r="D1543" i="48" a="1"/>
  <c r="D1543" i="48" s="1"/>
  <c r="D1544" i="48" a="1"/>
  <c r="D1544" i="48" s="1"/>
  <c r="D1545" i="48" a="1"/>
  <c r="D1545" i="48" s="1"/>
  <c r="D1546" i="48" a="1"/>
  <c r="D1546" i="48" s="1"/>
  <c r="D1547" i="48" a="1"/>
  <c r="D1547" i="48" s="1"/>
  <c r="D1548" i="48" a="1"/>
  <c r="D1548" i="48" s="1"/>
  <c r="D1549" i="48" a="1"/>
  <c r="D1549" i="48" s="1"/>
  <c r="D1550" i="48" a="1"/>
  <c r="D1550" i="48" s="1"/>
  <c r="D1551" i="48" a="1"/>
  <c r="D1551" i="48" s="1"/>
  <c r="D1552" i="48" a="1"/>
  <c r="D1552" i="48" s="1"/>
  <c r="D1553" i="48" a="1"/>
  <c r="D1553" i="48" s="1"/>
  <c r="D1554" i="48" a="1"/>
  <c r="D1554" i="48" s="1"/>
  <c r="D1555" i="48" a="1"/>
  <c r="D1555" i="48" s="1"/>
  <c r="D1556" i="48" a="1"/>
  <c r="D1556" i="48" s="1"/>
  <c r="D1557" i="48" a="1"/>
  <c r="D1557" i="48" s="1"/>
  <c r="D1558" i="48" a="1"/>
  <c r="D1558" i="48" s="1"/>
  <c r="D1559" i="48" a="1"/>
  <c r="D1559" i="48" s="1"/>
  <c r="D1560" i="48" a="1"/>
  <c r="D1560" i="48" s="1"/>
  <c r="D1561" i="48" a="1"/>
  <c r="D1561" i="48" s="1"/>
  <c r="D1562" i="48" a="1"/>
  <c r="D1562" i="48" s="1"/>
  <c r="D1563" i="48" a="1"/>
  <c r="D1563" i="48" s="1"/>
  <c r="D1564" i="48" a="1"/>
  <c r="D1564" i="48" s="1"/>
  <c r="D1565" i="48" a="1"/>
  <c r="D1565" i="48" s="1"/>
  <c r="D1566" i="48" a="1"/>
  <c r="D1566" i="48" s="1"/>
  <c r="D1567" i="48" a="1"/>
  <c r="D1567" i="48" s="1"/>
  <c r="D1568" i="48" a="1"/>
  <c r="D1568" i="48" s="1"/>
  <c r="D1569" i="48" a="1"/>
  <c r="D1569" i="48" s="1"/>
  <c r="D1570" i="48" a="1"/>
  <c r="D1570" i="48" s="1"/>
  <c r="D1571" i="48" a="1"/>
  <c r="D1571" i="48" s="1"/>
  <c r="D1572" i="48" a="1"/>
  <c r="D1572" i="48" s="1"/>
  <c r="D1573" i="48" a="1"/>
  <c r="D1573" i="48" s="1"/>
  <c r="D1574" i="48" a="1"/>
  <c r="D1574" i="48" s="1"/>
  <c r="D1575" i="48" a="1"/>
  <c r="D1575" i="48" s="1"/>
  <c r="D1576" i="48" a="1"/>
  <c r="D1576" i="48" s="1"/>
  <c r="D1577" i="48" a="1"/>
  <c r="D1577" i="48" s="1"/>
  <c r="D1578" i="48" a="1"/>
  <c r="D1578" i="48" s="1"/>
  <c r="D1579" i="48" a="1"/>
  <c r="D1579" i="48" s="1"/>
  <c r="D1580" i="48" a="1"/>
  <c r="D1580" i="48" s="1"/>
  <c r="D1581" i="48" a="1"/>
  <c r="D1581" i="48" s="1"/>
  <c r="D1582" i="48" a="1"/>
  <c r="D1582" i="48" s="1"/>
  <c r="D1583" i="48" a="1"/>
  <c r="D1583" i="48" s="1"/>
  <c r="D1584" i="48" a="1"/>
  <c r="D1584" i="48" s="1"/>
  <c r="D1585" i="48" a="1"/>
  <c r="D1585" i="48" s="1"/>
  <c r="D1586" i="48" a="1"/>
  <c r="D1586" i="48" s="1"/>
  <c r="D1587" i="48" a="1"/>
  <c r="D1587" i="48" s="1"/>
  <c r="D1588" i="48" a="1"/>
  <c r="D1588" i="48" s="1"/>
  <c r="D1589" i="48" a="1"/>
  <c r="D1589" i="48" s="1"/>
  <c r="D1590" i="48" a="1"/>
  <c r="D1590" i="48" s="1"/>
  <c r="D1591" i="48" a="1"/>
  <c r="D1591" i="48" s="1"/>
  <c r="D1592" i="48" a="1"/>
  <c r="D1592" i="48" s="1"/>
  <c r="D1593" i="48" a="1"/>
  <c r="D1593" i="48" s="1"/>
  <c r="D1594" i="48" a="1"/>
  <c r="D1594" i="48" s="1"/>
  <c r="D1595" i="48" a="1"/>
  <c r="D1595" i="48" s="1"/>
  <c r="D1596" i="48" a="1"/>
  <c r="D1596" i="48" s="1"/>
  <c r="D1597" i="48" a="1"/>
  <c r="D1597" i="48" s="1"/>
  <c r="D1598" i="48" a="1"/>
  <c r="D1598" i="48" s="1"/>
  <c r="D1599" i="48" a="1"/>
  <c r="D1599" i="48" s="1"/>
  <c r="D1600" i="48" a="1"/>
  <c r="D1600" i="48" s="1"/>
  <c r="D1601" i="48" a="1"/>
  <c r="D1601" i="48" s="1"/>
  <c r="D1602" i="48" a="1"/>
  <c r="D1602" i="48" s="1"/>
  <c r="D1603" i="48" a="1"/>
  <c r="D1603" i="48" s="1"/>
  <c r="D1604" i="48" a="1"/>
  <c r="D1604" i="48" s="1"/>
  <c r="D1605" i="48" a="1"/>
  <c r="D1605" i="48" s="1"/>
  <c r="D1606" i="48" a="1"/>
  <c r="D1606" i="48" s="1"/>
  <c r="D1607" i="48" a="1"/>
  <c r="D1607" i="48" s="1"/>
  <c r="D1608" i="48" a="1"/>
  <c r="D1608" i="48" s="1"/>
  <c r="D1609" i="48" a="1"/>
  <c r="D1609" i="48" s="1"/>
  <c r="D1610" i="48" a="1"/>
  <c r="D1610" i="48" s="1"/>
  <c r="D1611" i="48" a="1"/>
  <c r="D1611" i="48" s="1"/>
  <c r="D1612" i="48" a="1"/>
  <c r="D1612" i="48" s="1"/>
  <c r="D1613" i="48" a="1"/>
  <c r="D1613" i="48" s="1"/>
  <c r="D1614" i="48" a="1"/>
  <c r="D1614" i="48" s="1"/>
  <c r="D1615" i="48" a="1"/>
  <c r="D1615" i="48" s="1"/>
  <c r="D1616" i="48" a="1"/>
  <c r="D1616" i="48" s="1"/>
  <c r="D1617" i="48" a="1"/>
  <c r="D1617" i="48" s="1"/>
  <c r="D1618" i="48" a="1"/>
  <c r="D1618" i="48" s="1"/>
  <c r="D1619" i="48" a="1"/>
  <c r="D1619" i="48" s="1"/>
  <c r="D1620" i="48" a="1"/>
  <c r="D1620" i="48" s="1"/>
  <c r="D1621" i="48" a="1"/>
  <c r="D1621" i="48" s="1"/>
  <c r="D1622" i="48" a="1"/>
  <c r="D1622" i="48" s="1"/>
  <c r="D1623" i="48" a="1"/>
  <c r="D1623" i="48" s="1"/>
  <c r="D1624" i="48" a="1"/>
  <c r="D1624" i="48" s="1"/>
  <c r="D1625" i="48" a="1"/>
  <c r="D1625" i="48" s="1"/>
  <c r="D1626" i="48" a="1"/>
  <c r="D1626" i="48" s="1"/>
  <c r="D1627" i="48" a="1"/>
  <c r="D1627" i="48" s="1"/>
  <c r="D1628" i="48" a="1"/>
  <c r="D1628" i="48" s="1"/>
  <c r="D1629" i="48" a="1"/>
  <c r="D1629" i="48" s="1"/>
  <c r="D1630" i="48" a="1"/>
  <c r="D1630" i="48" s="1"/>
  <c r="D1631" i="48" a="1"/>
  <c r="D1631" i="48" s="1"/>
  <c r="D1632" i="48" a="1"/>
  <c r="D1632" i="48" s="1"/>
  <c r="D1633" i="48" a="1"/>
  <c r="D1633" i="48" s="1"/>
  <c r="D1634" i="48" a="1"/>
  <c r="D1634" i="48" s="1"/>
  <c r="D1635" i="48" a="1"/>
  <c r="D1635" i="48" s="1"/>
  <c r="D1636" i="48" a="1"/>
  <c r="D1636" i="48" s="1"/>
  <c r="D1637" i="48" a="1"/>
  <c r="D1637" i="48" s="1"/>
  <c r="D1638" i="48" a="1"/>
  <c r="D1638" i="48" s="1"/>
  <c r="D1639" i="48" a="1"/>
  <c r="D1639" i="48" s="1"/>
  <c r="D1640" i="48" a="1"/>
  <c r="D1640" i="48" s="1"/>
  <c r="D1641" i="48" a="1"/>
  <c r="D1641" i="48" s="1"/>
  <c r="D1642" i="48" a="1"/>
  <c r="D1642" i="48" s="1"/>
  <c r="D1643" i="48" a="1"/>
  <c r="D1643" i="48" s="1"/>
  <c r="D1644" i="48" a="1"/>
  <c r="D1644" i="48" s="1"/>
  <c r="D1645" i="48" a="1"/>
  <c r="D1645" i="48" s="1"/>
  <c r="D1646" i="48" a="1"/>
  <c r="D1646" i="48" s="1"/>
  <c r="D1647" i="48" a="1"/>
  <c r="D1647" i="48" s="1"/>
  <c r="D1648" i="48" a="1"/>
  <c r="D1648" i="48" s="1"/>
  <c r="D1649" i="48" a="1"/>
  <c r="D1649" i="48" s="1"/>
  <c r="D1650" i="48" a="1"/>
  <c r="D1650" i="48" s="1"/>
  <c r="D1651" i="48" a="1"/>
  <c r="D1651" i="48" s="1"/>
  <c r="D1652" i="48" a="1"/>
  <c r="D1652" i="48" s="1"/>
  <c r="D1653" i="48" a="1"/>
  <c r="D1653" i="48" s="1"/>
  <c r="D1654" i="48" a="1"/>
  <c r="D1654" i="48" s="1"/>
  <c r="D1655" i="48" a="1"/>
  <c r="D1655" i="48" s="1"/>
  <c r="D1656" i="48" a="1"/>
  <c r="D1656" i="48" s="1"/>
  <c r="D1657" i="48" a="1"/>
  <c r="D1657" i="48" s="1"/>
  <c r="D1658" i="48" a="1"/>
  <c r="D1658" i="48" s="1"/>
  <c r="D1659" i="48" a="1"/>
  <c r="D1659" i="48" s="1"/>
  <c r="D1660" i="48" a="1"/>
  <c r="D1660" i="48" s="1"/>
  <c r="D1661" i="48" a="1"/>
  <c r="D1661" i="48" s="1"/>
  <c r="D1662" i="48" a="1"/>
  <c r="D1662" i="48" s="1"/>
  <c r="D1663" i="48" a="1"/>
  <c r="D1663" i="48" s="1"/>
  <c r="D1664" i="48" a="1"/>
  <c r="D1664" i="48" s="1"/>
  <c r="D1665" i="48" a="1"/>
  <c r="D1665" i="48" s="1"/>
  <c r="D1666" i="48" a="1"/>
  <c r="D1666" i="48" s="1"/>
  <c r="D1667" i="48" a="1"/>
  <c r="D1667" i="48" s="1"/>
  <c r="D1668" i="48" a="1"/>
  <c r="D1668" i="48" s="1"/>
  <c r="D1669" i="48" a="1"/>
  <c r="D1669" i="48" s="1"/>
  <c r="D1670" i="48" a="1"/>
  <c r="D1670" i="48" s="1"/>
  <c r="D1671" i="48" a="1"/>
  <c r="D1671" i="48" s="1"/>
  <c r="D1672" i="48" a="1"/>
  <c r="D1672" i="48" s="1"/>
  <c r="D1673" i="48" a="1"/>
  <c r="D1673" i="48" s="1"/>
  <c r="D1674" i="48" a="1"/>
  <c r="D1674" i="48" s="1"/>
  <c r="D1675" i="48" a="1"/>
  <c r="D1675" i="48" s="1"/>
  <c r="D1676" i="48" a="1"/>
  <c r="D1676" i="48" s="1"/>
  <c r="D1677" i="48" a="1"/>
  <c r="D1677" i="48" s="1"/>
  <c r="D1678" i="48" a="1"/>
  <c r="D1678" i="48" s="1"/>
  <c r="D1679" i="48" a="1"/>
  <c r="D1679" i="48" s="1"/>
  <c r="D1680" i="48" a="1"/>
  <c r="D1680" i="48" s="1"/>
  <c r="D1681" i="48" a="1"/>
  <c r="D1681" i="48" s="1"/>
  <c r="D1682" i="48" a="1"/>
  <c r="D1682" i="48" s="1"/>
  <c r="D1683" i="48" a="1"/>
  <c r="D1683" i="48" s="1"/>
  <c r="D1684" i="48" a="1"/>
  <c r="D1684" i="48" s="1"/>
  <c r="D1685" i="48" a="1"/>
  <c r="D1685" i="48" s="1"/>
  <c r="D1686" i="48" a="1"/>
  <c r="D1686" i="48" s="1"/>
  <c r="D1687" i="48" a="1"/>
  <c r="D1687" i="48" s="1"/>
  <c r="D1688" i="48" a="1"/>
  <c r="D1688" i="48" s="1"/>
  <c r="D1689" i="48" a="1"/>
  <c r="D1689" i="48" s="1"/>
  <c r="D1690" i="48" a="1"/>
  <c r="D1690" i="48" s="1"/>
  <c r="D1691" i="48" a="1"/>
  <c r="D1691" i="48" s="1"/>
  <c r="D1692" i="48" a="1"/>
  <c r="D1692" i="48" s="1"/>
  <c r="D1693" i="48" a="1"/>
  <c r="D1693" i="48" s="1"/>
  <c r="D1694" i="48" a="1"/>
  <c r="D1694" i="48" s="1"/>
  <c r="D1695" i="48" a="1"/>
  <c r="D1695" i="48" s="1"/>
  <c r="D1696" i="48" a="1"/>
  <c r="D1696" i="48" s="1"/>
  <c r="D1697" i="48" a="1"/>
  <c r="D1697" i="48" s="1"/>
  <c r="D1698" i="48" a="1"/>
  <c r="D1698" i="48" s="1"/>
  <c r="D1699" i="48" a="1"/>
  <c r="D1699" i="48" s="1"/>
  <c r="D1700" i="48" a="1"/>
  <c r="D1700" i="48" s="1"/>
  <c r="D1701" i="48" a="1"/>
  <c r="D1701" i="48" s="1"/>
  <c r="D1702" i="48" a="1"/>
  <c r="D1702" i="48" s="1"/>
  <c r="D1703" i="48" a="1"/>
  <c r="D1703" i="48" s="1"/>
  <c r="D1704" i="48" a="1"/>
  <c r="D1704" i="48" s="1"/>
  <c r="D1705" i="48" a="1"/>
  <c r="D1705" i="48" s="1"/>
  <c r="D1706" i="48" a="1"/>
  <c r="D1706" i="48" s="1"/>
  <c r="D1707" i="48" a="1"/>
  <c r="D1707" i="48" s="1"/>
  <c r="D1708" i="48" a="1"/>
  <c r="D1708" i="48" s="1"/>
  <c r="D1709" i="48" a="1"/>
  <c r="D1709" i="48" s="1"/>
  <c r="D1710" i="48" a="1"/>
  <c r="D1710" i="48" s="1"/>
  <c r="D1711" i="48" a="1"/>
  <c r="D1711" i="48" s="1"/>
  <c r="D1712" i="48" a="1"/>
  <c r="D1712" i="48" s="1"/>
  <c r="D1713" i="48" a="1"/>
  <c r="D1713" i="48" s="1"/>
  <c r="D1714" i="48" a="1"/>
  <c r="D1714" i="48" s="1"/>
  <c r="D1715" i="48" a="1"/>
  <c r="D1715" i="48" s="1"/>
  <c r="D1716" i="48" a="1"/>
  <c r="D1716" i="48" s="1"/>
  <c r="D1717" i="48" a="1"/>
  <c r="D1717" i="48" s="1"/>
  <c r="D1718" i="48" a="1"/>
  <c r="D1718" i="48" s="1"/>
  <c r="D1719" i="48" a="1"/>
  <c r="D1719" i="48" s="1"/>
  <c r="D1720" i="48" a="1"/>
  <c r="D1720" i="48" s="1"/>
  <c r="D1721" i="48" a="1"/>
  <c r="D1721" i="48" s="1"/>
  <c r="D1722" i="48" a="1"/>
  <c r="D1722" i="48" s="1"/>
  <c r="D1723" i="48" a="1"/>
  <c r="D1723" i="48" s="1"/>
  <c r="D1724" i="48" a="1"/>
  <c r="D1724" i="48" s="1"/>
  <c r="D1725" i="48" a="1"/>
  <c r="D1725" i="48" s="1"/>
  <c r="D1726" i="48" a="1"/>
  <c r="D1726" i="48" s="1"/>
  <c r="D1727" i="48" a="1"/>
  <c r="D1727" i="48" s="1"/>
  <c r="D1728" i="48" a="1"/>
  <c r="D1728" i="48" s="1"/>
  <c r="D1729" i="48" a="1"/>
  <c r="D1729" i="48" s="1"/>
  <c r="D1730" i="48" a="1"/>
  <c r="D1730" i="48" s="1"/>
  <c r="D1731" i="48" a="1"/>
  <c r="D1731" i="48" s="1"/>
  <c r="D1732" i="48" a="1"/>
  <c r="D1732" i="48" s="1"/>
  <c r="D1733" i="48" a="1"/>
  <c r="D1733" i="48" s="1"/>
  <c r="D1734" i="48" a="1"/>
  <c r="D1734" i="48" s="1"/>
  <c r="D1735" i="48" a="1"/>
  <c r="D1735" i="48" s="1"/>
  <c r="D1736" i="48" a="1"/>
  <c r="D1736" i="48" s="1"/>
  <c r="D1737" i="48" a="1"/>
  <c r="D1737" i="48" s="1"/>
  <c r="D1738" i="48" a="1"/>
  <c r="D1738" i="48" s="1"/>
  <c r="D1739" i="48" a="1"/>
  <c r="D1739" i="48" s="1"/>
  <c r="D1740" i="48" a="1"/>
  <c r="D1740" i="48" s="1"/>
  <c r="D1741" i="48" a="1"/>
  <c r="D1741" i="48" s="1"/>
  <c r="D1742" i="48" a="1"/>
  <c r="D1742" i="48" s="1"/>
  <c r="D1743" i="48" a="1"/>
  <c r="D1743" i="48" s="1"/>
  <c r="D1744" i="48" a="1"/>
  <c r="D1744" i="48" s="1"/>
  <c r="D1745" i="48" a="1"/>
  <c r="D1745" i="48" s="1"/>
  <c r="D1746" i="48" a="1"/>
  <c r="D1746" i="48" s="1"/>
  <c r="D1747" i="48" a="1"/>
  <c r="D1747" i="48" s="1"/>
  <c r="D1748" i="48" a="1"/>
  <c r="D1748" i="48" s="1"/>
  <c r="D1749" i="48" a="1"/>
  <c r="D1749" i="48" s="1"/>
  <c r="D1750" i="48" a="1"/>
  <c r="D1750" i="48" s="1"/>
  <c r="D1751" i="48" a="1"/>
  <c r="D1751" i="48" s="1"/>
  <c r="D1752" i="48" a="1"/>
  <c r="D1752" i="48" s="1"/>
  <c r="D1753" i="48" a="1"/>
  <c r="D1753" i="48" s="1"/>
  <c r="D1754" i="48" a="1"/>
  <c r="D1754" i="48" s="1"/>
  <c r="D1755" i="48" a="1"/>
  <c r="D1755" i="48" s="1"/>
  <c r="D1756" i="48" a="1"/>
  <c r="D1756" i="48" s="1"/>
  <c r="D1757" i="48" a="1"/>
  <c r="D1757" i="48" s="1"/>
  <c r="D1758" i="48" a="1"/>
  <c r="D1758" i="48" s="1"/>
  <c r="D1759" i="48" a="1"/>
  <c r="D1759" i="48" s="1"/>
  <c r="D1760" i="48" a="1"/>
  <c r="D1760" i="48" s="1"/>
  <c r="D1761" i="48" a="1"/>
  <c r="D1761" i="48" s="1"/>
  <c r="D1762" i="48" a="1"/>
  <c r="D1762" i="48" s="1"/>
  <c r="D1763" i="48" a="1"/>
  <c r="D1763" i="48" s="1"/>
  <c r="D1764" i="48" a="1"/>
  <c r="D1764" i="48" s="1"/>
  <c r="D1765" i="48" a="1"/>
  <c r="D1765" i="48" s="1"/>
  <c r="D1766" i="48" a="1"/>
  <c r="D1766" i="48" s="1"/>
  <c r="D1767" i="48" a="1"/>
  <c r="D1767" i="48" s="1"/>
  <c r="D1768" i="48" a="1"/>
  <c r="D1768" i="48" s="1"/>
  <c r="D1769" i="48" a="1"/>
  <c r="D1769" i="48" s="1"/>
  <c r="D1770" i="48" a="1"/>
  <c r="D1770" i="48" s="1"/>
  <c r="D1771" i="48" a="1"/>
  <c r="D1771" i="48" s="1"/>
  <c r="D1772" i="48" a="1"/>
  <c r="D1772" i="48" s="1"/>
  <c r="D1773" i="48" a="1"/>
  <c r="D1773" i="48" s="1"/>
  <c r="D1774" i="48" a="1"/>
  <c r="D1774" i="48" s="1"/>
  <c r="D1775" i="48" a="1"/>
  <c r="D1775" i="48" s="1"/>
  <c r="D1776" i="48" a="1"/>
  <c r="D1776" i="48" s="1"/>
  <c r="D1777" i="48" a="1"/>
  <c r="D1777" i="48" s="1"/>
  <c r="D1778" i="48" a="1"/>
  <c r="D1778" i="48" s="1"/>
  <c r="D1779" i="48" a="1"/>
  <c r="D1779" i="48" s="1"/>
  <c r="D1780" i="48" a="1"/>
  <c r="D1780" i="48" s="1"/>
  <c r="D1781" i="48" a="1"/>
  <c r="D1781" i="48" s="1"/>
  <c r="D1782" i="48" a="1"/>
  <c r="D1782" i="48" s="1"/>
  <c r="D1783" i="48" a="1"/>
  <c r="D1783" i="48" s="1"/>
  <c r="D1784" i="48" a="1"/>
  <c r="D1784" i="48" s="1"/>
  <c r="D1785" i="48" a="1"/>
  <c r="D1785" i="48" s="1"/>
  <c r="D1786" i="48" a="1"/>
  <c r="D1786" i="48" s="1"/>
  <c r="D1787" i="48" a="1"/>
  <c r="D1787" i="48" s="1"/>
  <c r="D1788" i="48" a="1"/>
  <c r="D1788" i="48" s="1"/>
  <c r="D1789" i="48" a="1"/>
  <c r="D1789" i="48" s="1"/>
  <c r="D1790" i="48" a="1"/>
  <c r="D1790" i="48" s="1"/>
  <c r="D1791" i="48" a="1"/>
  <c r="D1791" i="48" s="1"/>
  <c r="D1792" i="48" a="1"/>
  <c r="D1792" i="48" s="1"/>
  <c r="D1793" i="48" a="1"/>
  <c r="D1793" i="48" s="1"/>
  <c r="D1794" i="48" a="1"/>
  <c r="D1794" i="48" s="1"/>
  <c r="D1795" i="48" a="1"/>
  <c r="D1795" i="48" s="1"/>
  <c r="D1796" i="48" a="1"/>
  <c r="D1796" i="48" s="1"/>
  <c r="D1797" i="48" a="1"/>
  <c r="D1797" i="48" s="1"/>
  <c r="D1798" i="48" a="1"/>
  <c r="D1798" i="48" s="1"/>
  <c r="D1799" i="48" a="1"/>
  <c r="D1799" i="48" s="1"/>
  <c r="D1800" i="48" a="1"/>
  <c r="D1800" i="48" s="1"/>
  <c r="D1801" i="48" a="1"/>
  <c r="D1801" i="48" s="1"/>
  <c r="D1802" i="48" a="1"/>
  <c r="D1802" i="48" s="1"/>
  <c r="D1803" i="48" a="1"/>
  <c r="D1803" i="48" s="1"/>
  <c r="D1804" i="48" a="1"/>
  <c r="D1804" i="48" s="1"/>
  <c r="D1805" i="48" a="1"/>
  <c r="D1805" i="48" s="1"/>
  <c r="D1806" i="48" a="1"/>
  <c r="D1806" i="48" s="1"/>
  <c r="D1807" i="48" a="1"/>
  <c r="D1807" i="48" s="1"/>
  <c r="D1808" i="48" a="1"/>
  <c r="D1808" i="48" s="1"/>
  <c r="D1809" i="48" a="1"/>
  <c r="D1809" i="48" s="1"/>
  <c r="D1810" i="48" a="1"/>
  <c r="D1810" i="48" s="1"/>
  <c r="D1811" i="48" a="1"/>
  <c r="D1811" i="48" s="1"/>
  <c r="D1812" i="48" a="1"/>
  <c r="D1812" i="48" s="1"/>
  <c r="D1813" i="48" a="1"/>
  <c r="D1813" i="48" s="1"/>
  <c r="D1814" i="48" a="1"/>
  <c r="D1814" i="48" s="1"/>
  <c r="D1815" i="48" a="1"/>
  <c r="D1815" i="48" s="1"/>
  <c r="D1816" i="48" a="1"/>
  <c r="D1816" i="48" s="1"/>
  <c r="D1817" i="48" a="1"/>
  <c r="D1817" i="48" s="1"/>
  <c r="D1818" i="48" a="1"/>
  <c r="D1818" i="48" s="1"/>
  <c r="D1819" i="48" a="1"/>
  <c r="D1819" i="48" s="1"/>
  <c r="D1820" i="48" a="1"/>
  <c r="D1820" i="48" s="1"/>
  <c r="D1821" i="48" a="1"/>
  <c r="D1821" i="48" s="1"/>
  <c r="D1822" i="48" a="1"/>
  <c r="D1822" i="48" s="1"/>
  <c r="D1823" i="48" a="1"/>
  <c r="D1823" i="48" s="1"/>
  <c r="D1824" i="48" a="1"/>
  <c r="D1824" i="48" s="1"/>
  <c r="D1825" i="48" a="1"/>
  <c r="D1825" i="48" s="1"/>
  <c r="D1826" i="48" a="1"/>
  <c r="D1826" i="48" s="1"/>
  <c r="D1827" i="48" a="1"/>
  <c r="D1827" i="48" s="1"/>
  <c r="D1828" i="48" a="1"/>
  <c r="D1828" i="48" s="1"/>
  <c r="D1829" i="48" a="1"/>
  <c r="D1829" i="48" s="1"/>
  <c r="D1830" i="48" a="1"/>
  <c r="D1830" i="48" s="1"/>
  <c r="D1831" i="48" a="1"/>
  <c r="D1831" i="48" s="1"/>
  <c r="D1832" i="48" a="1"/>
  <c r="D1832" i="48" s="1"/>
  <c r="D1833" i="48" a="1"/>
  <c r="D1833" i="48" s="1"/>
  <c r="D1834" i="48" a="1"/>
  <c r="D1834" i="48" s="1"/>
  <c r="D1835" i="48" a="1"/>
  <c r="D1835" i="48" s="1"/>
  <c r="D1836" i="48" a="1"/>
  <c r="D1836" i="48" s="1"/>
  <c r="D1837" i="48" a="1"/>
  <c r="D1837" i="48" s="1"/>
  <c r="D1838" i="48" a="1"/>
  <c r="D1838" i="48" s="1"/>
  <c r="D1839" i="48" a="1"/>
  <c r="D1839" i="48" s="1"/>
  <c r="D1840" i="48" a="1"/>
  <c r="D1840" i="48" s="1"/>
  <c r="D1841" i="48" a="1"/>
  <c r="D1841" i="48" s="1"/>
  <c r="D1842" i="48" a="1"/>
  <c r="D1842" i="48" s="1"/>
  <c r="D1843" i="48" a="1"/>
  <c r="D1843" i="48" s="1"/>
  <c r="D1844" i="48" a="1"/>
  <c r="D1844" i="48" s="1"/>
  <c r="D1845" i="48" a="1"/>
  <c r="D1845" i="48" s="1"/>
  <c r="D1846" i="48" a="1"/>
  <c r="D1846" i="48" s="1"/>
  <c r="D1847" i="48" a="1"/>
  <c r="D1847" i="48" s="1"/>
  <c r="D1848" i="48" a="1"/>
  <c r="D1848" i="48" s="1"/>
  <c r="D1849" i="48" a="1"/>
  <c r="D1849" i="48" s="1"/>
  <c r="D1850" i="48" a="1"/>
  <c r="D1850" i="48" s="1"/>
  <c r="D1851" i="48" a="1"/>
  <c r="D1851" i="48" s="1"/>
  <c r="D1852" i="48" a="1"/>
  <c r="D1852" i="48" s="1"/>
  <c r="D1853" i="48" a="1"/>
  <c r="D1853" i="48" s="1"/>
  <c r="D1854" i="48" a="1"/>
  <c r="D1854" i="48" s="1"/>
  <c r="D1855" i="48" a="1"/>
  <c r="D1855" i="48" s="1"/>
  <c r="D1856" i="48" a="1"/>
  <c r="D1856" i="48" s="1"/>
  <c r="D1857" i="48" a="1"/>
  <c r="D1857" i="48" s="1"/>
  <c r="D1858" i="48" a="1"/>
  <c r="D1858" i="48" s="1"/>
  <c r="D1859" i="48" a="1"/>
  <c r="D1859" i="48" s="1"/>
  <c r="D1860" i="48" a="1"/>
  <c r="D1860" i="48" s="1"/>
  <c r="D1861" i="48" a="1"/>
  <c r="D1861" i="48" s="1"/>
  <c r="D1862" i="48" a="1"/>
  <c r="D1862" i="48" s="1"/>
  <c r="D1863" i="48" a="1"/>
  <c r="D1863" i="48" s="1"/>
  <c r="D1864" i="48" a="1"/>
  <c r="D1864" i="48" s="1"/>
  <c r="D1865" i="48" a="1"/>
  <c r="D1865" i="48" s="1"/>
  <c r="D1866" i="48" a="1"/>
  <c r="D1866" i="48" s="1"/>
  <c r="D1867" i="48" a="1"/>
  <c r="D1867" i="48" s="1"/>
  <c r="D1868" i="48" a="1"/>
  <c r="D1868" i="48" s="1"/>
  <c r="D1869" i="48" a="1"/>
  <c r="D1869" i="48" s="1"/>
  <c r="D1870" i="48" a="1"/>
  <c r="D1870" i="48" s="1"/>
  <c r="D1871" i="48" a="1"/>
  <c r="D1871" i="48" s="1"/>
  <c r="D1872" i="48" a="1"/>
  <c r="D1872" i="48" s="1"/>
  <c r="D1873" i="48" a="1"/>
  <c r="D1873" i="48" s="1"/>
  <c r="D1874" i="48" a="1"/>
  <c r="D1874" i="48" s="1"/>
  <c r="D1875" i="48" a="1"/>
  <c r="D1875" i="48" s="1"/>
  <c r="D1876" i="48" a="1"/>
  <c r="D1876" i="48" s="1"/>
  <c r="D1877" i="48" a="1"/>
  <c r="D1877" i="48" s="1"/>
  <c r="D1878" i="48" a="1"/>
  <c r="D1878" i="48" s="1"/>
  <c r="D1879" i="48" a="1"/>
  <c r="D1879" i="48" s="1"/>
  <c r="D1880" i="48" a="1"/>
  <c r="D1880" i="48" s="1"/>
  <c r="D1881" i="48" a="1"/>
  <c r="D1881" i="48" s="1"/>
  <c r="D1882" i="48" a="1"/>
  <c r="D1882" i="48" s="1"/>
  <c r="D1883" i="48" a="1"/>
  <c r="D1883" i="48" s="1"/>
  <c r="D1884" i="48" a="1"/>
  <c r="D1884" i="48" s="1"/>
  <c r="D1885" i="48" a="1"/>
  <c r="D1885" i="48" s="1"/>
  <c r="D1886" i="48" a="1"/>
  <c r="D1886" i="48" s="1"/>
  <c r="D1887" i="48" a="1"/>
  <c r="D1887" i="48" s="1"/>
  <c r="D1888" i="48" a="1"/>
  <c r="D1888" i="48" s="1"/>
  <c r="D1889" i="48" a="1"/>
  <c r="D1889" i="48" s="1"/>
  <c r="D1890" i="48" a="1"/>
  <c r="D1890" i="48" s="1"/>
  <c r="D1891" i="48" a="1"/>
  <c r="D1891" i="48" s="1"/>
  <c r="D1892" i="48" a="1"/>
  <c r="D1892" i="48" s="1"/>
  <c r="D1893" i="48" a="1"/>
  <c r="D1893" i="48" s="1"/>
  <c r="D1894" i="48" a="1"/>
  <c r="D1894" i="48" s="1"/>
  <c r="D1895" i="48" a="1"/>
  <c r="D1895" i="48" s="1"/>
  <c r="D1896" i="48" a="1"/>
  <c r="D1896" i="48" s="1"/>
  <c r="D1897" i="48" a="1"/>
  <c r="D1897" i="48" s="1"/>
  <c r="D1898" i="48" a="1"/>
  <c r="D1898" i="48" s="1"/>
  <c r="D1899" i="48" a="1"/>
  <c r="D1899" i="48" s="1"/>
  <c r="D1900" i="48" a="1"/>
  <c r="D1900" i="48" s="1"/>
  <c r="D1901" i="48" a="1"/>
  <c r="D1901" i="48" s="1"/>
  <c r="D1902" i="48" a="1"/>
  <c r="D1902" i="48" s="1"/>
  <c r="D1903" i="48" a="1"/>
  <c r="D1903" i="48" s="1"/>
  <c r="D1904" i="48" a="1"/>
  <c r="D1904" i="48" s="1"/>
  <c r="D1905" i="48" a="1"/>
  <c r="D1905" i="48" s="1"/>
  <c r="D1906" i="48" a="1"/>
  <c r="D1906" i="48" s="1"/>
  <c r="D1907" i="48" a="1"/>
  <c r="D1907" i="48" s="1"/>
  <c r="D1908" i="48" a="1"/>
  <c r="D1908" i="48" s="1"/>
  <c r="D1909" i="48" a="1"/>
  <c r="D1909" i="48" s="1"/>
  <c r="D1910" i="48" a="1"/>
  <c r="D1910" i="48" s="1"/>
  <c r="D1911" i="48" a="1"/>
  <c r="D1911" i="48" s="1"/>
  <c r="D1912" i="48" a="1"/>
  <c r="D1912" i="48" s="1"/>
  <c r="D1913" i="48" a="1"/>
  <c r="D1913" i="48" s="1"/>
  <c r="D1914" i="48" a="1"/>
  <c r="D1914" i="48" s="1"/>
  <c r="D1915" i="48" a="1"/>
  <c r="D1915" i="48" s="1"/>
  <c r="D1916" i="48" a="1"/>
  <c r="D1916" i="48" s="1"/>
  <c r="D1917" i="48" a="1"/>
  <c r="D1917" i="48" s="1"/>
  <c r="D1918" i="48" a="1"/>
  <c r="D1918" i="48" s="1"/>
  <c r="D1919" i="48" a="1"/>
  <c r="D1919" i="48" s="1"/>
  <c r="D1920" i="48" a="1"/>
  <c r="D1920" i="48" s="1"/>
  <c r="D1921" i="48" a="1"/>
  <c r="D1921" i="48" s="1"/>
  <c r="D1922" i="48" a="1"/>
  <c r="D1922" i="48" s="1"/>
  <c r="D1923" i="48" a="1"/>
  <c r="D1923" i="48" s="1"/>
  <c r="D1924" i="48" a="1"/>
  <c r="D1924" i="48" s="1"/>
  <c r="D1925" i="48" a="1"/>
  <c r="D1925" i="48" s="1"/>
  <c r="D1926" i="48" a="1"/>
  <c r="D1926" i="48" s="1"/>
  <c r="D1927" i="48" a="1"/>
  <c r="D1927" i="48" s="1"/>
  <c r="D1928" i="48" a="1"/>
  <c r="D1928" i="48" s="1"/>
  <c r="D1929" i="48" a="1"/>
  <c r="D1929" i="48" s="1"/>
  <c r="D1930" i="48" a="1"/>
  <c r="D1930" i="48" s="1"/>
  <c r="D1931" i="48" a="1"/>
  <c r="D1931" i="48" s="1"/>
  <c r="D1932" i="48" a="1"/>
  <c r="D1932" i="48" s="1"/>
  <c r="D1933" i="48" a="1"/>
  <c r="D1933" i="48" s="1"/>
  <c r="D1934" i="48" a="1"/>
  <c r="D1934" i="48" s="1"/>
  <c r="D1935" i="48" a="1"/>
  <c r="D1935" i="48" s="1"/>
  <c r="D1936" i="48" a="1"/>
  <c r="D1936" i="48" s="1"/>
  <c r="D1937" i="48" a="1"/>
  <c r="D1937" i="48" s="1"/>
  <c r="D1938" i="48" a="1"/>
  <c r="D1938" i="48" s="1"/>
  <c r="D1939" i="48" a="1"/>
  <c r="D1939" i="48" s="1"/>
  <c r="D1940" i="48" a="1"/>
  <c r="D1940" i="48" s="1"/>
  <c r="D1941" i="48" a="1"/>
  <c r="D1941" i="48" s="1"/>
  <c r="D1942" i="48" a="1"/>
  <c r="D1942" i="48" s="1"/>
  <c r="D1943" i="48" a="1"/>
  <c r="D1943" i="48" s="1"/>
  <c r="D1944" i="48" a="1"/>
  <c r="D1944" i="48" s="1"/>
  <c r="D1945" i="48" a="1"/>
  <c r="D1945" i="48" s="1"/>
  <c r="D1946" i="48" a="1"/>
  <c r="D1946" i="48" s="1"/>
  <c r="D1947" i="48" a="1"/>
  <c r="D1947" i="48" s="1"/>
  <c r="D1948" i="48" a="1"/>
  <c r="D1948" i="48" s="1"/>
  <c r="D1949" i="48" a="1"/>
  <c r="D1949" i="48" s="1"/>
  <c r="D1950" i="48" a="1"/>
  <c r="D1950" i="48" s="1"/>
  <c r="D1951" i="48" a="1"/>
  <c r="D1951" i="48" s="1"/>
  <c r="D1952" i="48" a="1"/>
  <c r="D1952" i="48" s="1"/>
  <c r="D1953" i="48" a="1"/>
  <c r="D1953" i="48" s="1"/>
  <c r="D1954" i="48" a="1"/>
  <c r="D1954" i="48" s="1"/>
  <c r="D1955" i="48" a="1"/>
  <c r="D1955" i="48" s="1"/>
  <c r="D1956" i="48" a="1"/>
  <c r="D1956" i="48" s="1"/>
  <c r="D1957" i="48" a="1"/>
  <c r="D1957" i="48" s="1"/>
  <c r="D1958" i="48" a="1"/>
  <c r="D1958" i="48" s="1"/>
  <c r="D1959" i="48" a="1"/>
  <c r="D1959" i="48" s="1"/>
  <c r="D1960" i="48" a="1"/>
  <c r="D1960" i="48" s="1"/>
  <c r="D1961" i="48" a="1"/>
  <c r="D1961" i="48" s="1"/>
  <c r="D1962" i="48" a="1"/>
  <c r="D1962" i="48" s="1"/>
  <c r="D1963" i="48" a="1"/>
  <c r="D1963" i="48" s="1"/>
  <c r="D1964" i="48" a="1"/>
  <c r="D1964" i="48" s="1"/>
  <c r="D1965" i="48" a="1"/>
  <c r="D1965" i="48" s="1"/>
  <c r="D1966" i="48" a="1"/>
  <c r="D1966" i="48" s="1"/>
  <c r="D1967" i="48" a="1"/>
  <c r="D1967" i="48" s="1"/>
  <c r="D1968" i="48" a="1"/>
  <c r="D1968" i="48" s="1"/>
  <c r="D1969" i="48" a="1"/>
  <c r="D1969" i="48" s="1"/>
  <c r="D1970" i="48" a="1"/>
  <c r="D1970" i="48" s="1"/>
  <c r="D1971" i="48" a="1"/>
  <c r="D1971" i="48" s="1"/>
  <c r="D1972" i="48" a="1"/>
  <c r="D1972" i="48" s="1"/>
  <c r="D1973" i="48" a="1"/>
  <c r="D1973" i="48" s="1"/>
  <c r="D1974" i="48" a="1"/>
  <c r="D1974" i="48" s="1"/>
  <c r="D1975" i="48" a="1"/>
  <c r="D1975" i="48" s="1"/>
  <c r="D1976" i="48" a="1"/>
  <c r="D1976" i="48" s="1"/>
  <c r="D1977" i="48" a="1"/>
  <c r="D1977" i="48" s="1"/>
  <c r="D1978" i="48" a="1"/>
  <c r="D1978" i="48" s="1"/>
  <c r="D1979" i="48" a="1"/>
  <c r="D1979" i="48" s="1"/>
  <c r="D1980" i="48" a="1"/>
  <c r="D1980" i="48" s="1"/>
  <c r="D1981" i="48" a="1"/>
  <c r="D1981" i="48" s="1"/>
  <c r="D1982" i="48" a="1"/>
  <c r="D1982" i="48" s="1"/>
  <c r="D1983" i="48" a="1"/>
  <c r="D1983" i="48" s="1"/>
  <c r="D1984" i="48" a="1"/>
  <c r="D1984" i="48" s="1"/>
  <c r="D1985" i="48" a="1"/>
  <c r="D1985" i="48" s="1"/>
  <c r="D1986" i="48" a="1"/>
  <c r="D1986" i="48" s="1"/>
  <c r="D1987" i="48" a="1"/>
  <c r="D1987" i="48" s="1"/>
  <c r="D1988" i="48" a="1"/>
  <c r="D1988" i="48" s="1"/>
  <c r="D1989" i="48" a="1"/>
  <c r="D1989" i="48" s="1"/>
  <c r="D1990" i="48" a="1"/>
  <c r="D1990" i="48" s="1"/>
  <c r="D1991" i="48" a="1"/>
  <c r="D1991" i="48" s="1"/>
  <c r="D1992" i="48" a="1"/>
  <c r="D1992" i="48" s="1"/>
  <c r="D1993" i="48" a="1"/>
  <c r="D1993" i="48" s="1"/>
  <c r="D1994" i="48" a="1"/>
  <c r="D1994" i="48" s="1"/>
  <c r="D1995" i="48" a="1"/>
  <c r="D1995" i="48" s="1"/>
  <c r="D1996" i="48" a="1"/>
  <c r="D1996" i="48" s="1"/>
  <c r="D1997" i="48" a="1"/>
  <c r="D1997" i="48" s="1"/>
  <c r="D1998" i="48" a="1"/>
  <c r="D1998" i="48" s="1"/>
  <c r="D1999" i="48" a="1"/>
  <c r="D1999" i="48" s="1"/>
  <c r="D2000" i="48" a="1"/>
  <c r="D2000" i="48" s="1"/>
  <c r="D2001" i="48" a="1"/>
  <c r="D2001" i="48" s="1"/>
  <c r="D2002" i="48" a="1"/>
  <c r="D2002" i="48" s="1"/>
  <c r="D2003" i="48" a="1"/>
  <c r="D2003" i="48" s="1"/>
  <c r="D2004" i="48" a="1"/>
  <c r="D2004" i="48" s="1"/>
  <c r="D2005" i="48" a="1"/>
  <c r="D2005" i="48" s="1"/>
  <c r="D2006" i="48" a="1"/>
  <c r="D2006" i="48" s="1"/>
  <c r="D2007" i="48" a="1"/>
  <c r="D2007" i="48" s="1"/>
  <c r="D2008" i="48" a="1"/>
  <c r="D2008" i="48" s="1"/>
  <c r="D2009" i="48" a="1"/>
  <c r="D2009" i="48" s="1"/>
  <c r="D2010" i="48" a="1"/>
  <c r="D2010" i="48" s="1"/>
  <c r="D2011" i="48" a="1"/>
  <c r="D2011" i="48" s="1"/>
  <c r="D2012" i="48" a="1"/>
  <c r="D2012" i="48" s="1"/>
  <c r="D2013" i="48" a="1"/>
  <c r="D2013" i="48" s="1"/>
  <c r="D2014" i="48" a="1"/>
  <c r="D2014" i="48" s="1"/>
  <c r="D2015" i="48" a="1"/>
  <c r="D2015" i="48" s="1"/>
  <c r="D2016" i="48" a="1"/>
  <c r="D2016" i="48" s="1"/>
  <c r="D2017" i="48" a="1"/>
  <c r="D2017" i="48" s="1"/>
  <c r="D2018" i="48" a="1"/>
  <c r="D2018" i="48" s="1"/>
  <c r="D2019" i="48" a="1"/>
  <c r="D2019" i="48" s="1"/>
  <c r="D2020" i="48" a="1"/>
  <c r="D2020" i="48" s="1"/>
  <c r="D2021" i="48" a="1"/>
  <c r="D2021" i="48" s="1"/>
  <c r="D2022" i="48" a="1"/>
  <c r="D2022" i="48" s="1"/>
  <c r="D2023" i="48" a="1"/>
  <c r="D2023" i="48" s="1"/>
  <c r="D2024" i="48" a="1"/>
  <c r="D2024" i="48" s="1"/>
  <c r="D2025" i="48" a="1"/>
  <c r="D2025" i="48" s="1"/>
  <c r="D2026" i="48" a="1"/>
  <c r="D2026" i="48" s="1"/>
  <c r="D2027" i="48" a="1"/>
  <c r="D2027" i="48" s="1"/>
  <c r="D2028" i="48" a="1"/>
  <c r="D2028" i="48" s="1"/>
  <c r="D2029" i="48" a="1"/>
  <c r="D2029" i="48" s="1"/>
  <c r="D2030" i="48" a="1"/>
  <c r="D2030" i="48" s="1"/>
  <c r="D2031" i="48" a="1"/>
  <c r="D2031" i="48" s="1"/>
  <c r="D2032" i="48" a="1"/>
  <c r="D2032" i="48" s="1"/>
  <c r="D2033" i="48" a="1"/>
  <c r="D2033" i="48" s="1"/>
  <c r="D2034" i="48" a="1"/>
  <c r="D2034" i="48" s="1"/>
  <c r="D2035" i="48" a="1"/>
  <c r="D2035" i="48" s="1"/>
  <c r="D2036" i="48" a="1"/>
  <c r="D2036" i="48" s="1"/>
  <c r="D2037" i="48" a="1"/>
  <c r="D2037" i="48" s="1"/>
  <c r="D2038" i="48" a="1"/>
  <c r="D2038" i="48" s="1"/>
  <c r="D2039" i="48" a="1"/>
  <c r="D2039" i="48" s="1"/>
  <c r="D2040" i="48" a="1"/>
  <c r="D2040" i="48" s="1"/>
  <c r="D2041" i="48" a="1"/>
  <c r="D2041" i="48" s="1"/>
  <c r="D2042" i="48" a="1"/>
  <c r="D2042" i="48" s="1"/>
  <c r="D2043" i="48" a="1"/>
  <c r="D2043" i="48" s="1"/>
  <c r="D2044" i="48" a="1"/>
  <c r="D2044" i="48" s="1"/>
  <c r="D2045" i="48" a="1"/>
  <c r="D2045" i="48" s="1"/>
  <c r="D2046" i="48" a="1"/>
  <c r="D2046" i="48" s="1"/>
  <c r="D2047" i="48" a="1"/>
  <c r="D2047" i="48" s="1"/>
  <c r="D2048" i="48" a="1"/>
  <c r="D2048" i="48" s="1"/>
  <c r="D2049" i="48" a="1"/>
  <c r="D2049" i="48" s="1"/>
  <c r="D2050" i="48" a="1"/>
  <c r="D2050" i="48" s="1"/>
  <c r="D2051" i="48" a="1"/>
  <c r="D2051" i="48" s="1"/>
  <c r="D2052" i="48" a="1"/>
  <c r="D2052" i="48" s="1"/>
  <c r="D2053" i="48" a="1"/>
  <c r="D2053" i="48" s="1"/>
  <c r="D2054" i="48" a="1"/>
  <c r="D2054" i="48" s="1"/>
  <c r="D2055" i="48" a="1"/>
  <c r="D2055" i="48" s="1"/>
  <c r="D2056" i="48" a="1"/>
  <c r="D2056" i="48" s="1"/>
  <c r="D2057" i="48" a="1"/>
  <c r="D2057" i="48" s="1"/>
  <c r="D2058" i="48" a="1"/>
  <c r="D2058" i="48" s="1"/>
  <c r="D2059" i="48" a="1"/>
  <c r="D2059" i="48" s="1"/>
  <c r="D2060" i="48" a="1"/>
  <c r="D2060" i="48" s="1"/>
  <c r="D2061" i="48" a="1"/>
  <c r="D2061" i="48" s="1"/>
  <c r="D2062" i="48" a="1"/>
  <c r="D2062" i="48" s="1"/>
  <c r="D2063" i="48" a="1"/>
  <c r="D2063" i="48" s="1"/>
  <c r="D2064" i="48" a="1"/>
  <c r="D2064" i="48" s="1"/>
  <c r="D2065" i="48" a="1"/>
  <c r="D2065" i="48" s="1"/>
  <c r="D2066" i="48" a="1"/>
  <c r="D2066" i="48" s="1"/>
  <c r="D2067" i="48" a="1"/>
  <c r="D2067" i="48" s="1"/>
  <c r="D2068" i="48" a="1"/>
  <c r="D2068" i="48" s="1"/>
  <c r="D2069" i="48" a="1"/>
  <c r="D2069" i="48" s="1"/>
  <c r="D2070" i="48" a="1"/>
  <c r="D2070" i="48" s="1"/>
  <c r="D2071" i="48" a="1"/>
  <c r="D2071" i="48" s="1"/>
  <c r="D2072" i="48" a="1"/>
  <c r="D2072" i="48" s="1"/>
  <c r="D2073" i="48" a="1"/>
  <c r="D2073" i="48" s="1"/>
  <c r="D2074" i="48" a="1"/>
  <c r="D2074" i="48" s="1"/>
  <c r="D2075" i="48" a="1"/>
  <c r="D2075" i="48" s="1"/>
  <c r="D2076" i="48" a="1"/>
  <c r="D2076" i="48" s="1"/>
  <c r="D2077" i="48" a="1"/>
  <c r="D2077" i="48" s="1"/>
  <c r="D2078" i="48" a="1"/>
  <c r="D2078" i="48" s="1"/>
  <c r="D2079" i="48" a="1"/>
  <c r="D2079" i="48" s="1"/>
  <c r="D2080" i="48" a="1"/>
  <c r="D2080" i="48" s="1"/>
  <c r="D2081" i="48" a="1"/>
  <c r="D2081" i="48" s="1"/>
  <c r="D2082" i="48" a="1"/>
  <c r="D2082" i="48" s="1"/>
  <c r="D2083" i="48" a="1"/>
  <c r="D2083" i="48" s="1"/>
  <c r="D2084" i="48" a="1"/>
  <c r="D2084" i="48" s="1"/>
  <c r="D2085" i="48" a="1"/>
  <c r="D2085" i="48" s="1"/>
  <c r="D2086" i="48" a="1"/>
  <c r="D2086" i="48" s="1"/>
  <c r="D2087" i="48" a="1"/>
  <c r="D2087" i="48" s="1"/>
  <c r="D2088" i="48" a="1"/>
  <c r="D2088" i="48" s="1"/>
  <c r="D2089" i="48" a="1"/>
  <c r="D2089" i="48" s="1"/>
  <c r="D2090" i="48" a="1"/>
  <c r="D2090" i="48" s="1"/>
  <c r="D2091" i="48" a="1"/>
  <c r="D2091" i="48" s="1"/>
  <c r="D2092" i="48" a="1"/>
  <c r="D2092" i="48" s="1"/>
  <c r="D2093" i="48" a="1"/>
  <c r="D2093" i="48" s="1"/>
  <c r="D2094" i="48" a="1"/>
  <c r="D2094" i="48" s="1"/>
  <c r="D2095" i="48" a="1"/>
  <c r="D2095" i="48" s="1"/>
  <c r="D2096" i="48" a="1"/>
  <c r="D2096" i="48" s="1"/>
  <c r="D2097" i="48" a="1"/>
  <c r="D2097" i="48" s="1"/>
  <c r="D2098" i="48" a="1"/>
  <c r="D2098" i="48" s="1"/>
  <c r="D2099" i="48" a="1"/>
  <c r="D2099" i="48" s="1"/>
  <c r="D2100" i="48" a="1"/>
  <c r="D2100" i="48" s="1"/>
  <c r="D2101" i="48" a="1"/>
  <c r="D2101" i="48" s="1"/>
  <c r="D2102" i="48" a="1"/>
  <c r="D2102" i="48" s="1"/>
  <c r="D2103" i="48" a="1"/>
  <c r="D2103" i="48" s="1"/>
  <c r="D2104" i="48" a="1"/>
  <c r="D2104" i="48" s="1"/>
  <c r="D2105" i="48" a="1"/>
  <c r="D2105" i="48" s="1"/>
  <c r="D2106" i="48" a="1"/>
  <c r="D2106" i="48" s="1"/>
  <c r="D2107" i="48" a="1"/>
  <c r="D2107" i="48" s="1"/>
  <c r="D2108" i="48" a="1"/>
  <c r="D2108" i="48" s="1"/>
  <c r="D2109" i="48" a="1"/>
  <c r="D2109" i="48" s="1"/>
  <c r="D2110" i="48" a="1"/>
  <c r="D2110" i="48" s="1"/>
  <c r="D2111" i="48" a="1"/>
  <c r="D2111" i="48" s="1"/>
  <c r="D2112" i="48" a="1"/>
  <c r="D2112" i="48" s="1"/>
  <c r="D2113" i="48" a="1"/>
  <c r="D2113" i="48" s="1"/>
  <c r="D2114" i="48" a="1"/>
  <c r="D2114" i="48" s="1"/>
  <c r="D2115" i="48" a="1"/>
  <c r="D2115" i="48" s="1"/>
  <c r="D2116" i="48" a="1"/>
  <c r="D2116" i="48" s="1"/>
  <c r="D2117" i="48" a="1"/>
  <c r="D2117" i="48" s="1"/>
  <c r="D2118" i="48" a="1"/>
  <c r="D2118" i="48" s="1"/>
  <c r="D2119" i="48" a="1"/>
  <c r="D2119" i="48" s="1"/>
  <c r="D2120" i="48" a="1"/>
  <c r="D2120" i="48" s="1"/>
  <c r="D2121" i="48" a="1"/>
  <c r="D2121" i="48" s="1"/>
  <c r="D2122" i="48" a="1"/>
  <c r="D2122" i="48" s="1"/>
  <c r="D2123" i="48" a="1"/>
  <c r="D2123" i="48" s="1"/>
  <c r="D2124" i="48" a="1"/>
  <c r="D2124" i="48" s="1"/>
  <c r="D2125" i="48" a="1"/>
  <c r="D2125" i="48" s="1"/>
  <c r="D2126" i="48" a="1"/>
  <c r="D2126" i="48" s="1"/>
  <c r="D2127" i="48" a="1"/>
  <c r="D2127" i="48" s="1"/>
  <c r="D2128" i="48" a="1"/>
  <c r="D2128" i="48" s="1"/>
  <c r="D2129" i="48" a="1"/>
  <c r="D2129" i="48" s="1"/>
  <c r="D2130" i="48" a="1"/>
  <c r="D2130" i="48" s="1"/>
  <c r="D2131" i="48" a="1"/>
  <c r="D2131" i="48" s="1"/>
  <c r="D2132" i="48" a="1"/>
  <c r="D2132" i="48" s="1"/>
  <c r="D2133" i="48" a="1"/>
  <c r="D2133" i="48" s="1"/>
  <c r="D2134" i="48" a="1"/>
  <c r="D2134" i="48" s="1"/>
  <c r="D2135" i="48" a="1"/>
  <c r="D2135" i="48" s="1"/>
  <c r="D2136" i="48" a="1"/>
  <c r="D2136" i="48" s="1"/>
  <c r="D2137" i="48" a="1"/>
  <c r="D2137" i="48" s="1"/>
  <c r="D2138" i="48" a="1"/>
  <c r="D2138" i="48" s="1"/>
  <c r="D2139" i="48" a="1"/>
  <c r="D2139" i="48" s="1"/>
  <c r="D2140" i="48" a="1"/>
  <c r="D2140" i="48" s="1"/>
  <c r="D2141" i="48" a="1"/>
  <c r="D2141" i="48" s="1"/>
  <c r="D2142" i="48" a="1"/>
  <c r="D2142" i="48" s="1"/>
  <c r="D2143" i="48" a="1"/>
  <c r="D2143" i="48" s="1"/>
  <c r="D2144" i="48" a="1"/>
  <c r="D2144" i="48" s="1"/>
  <c r="D2145" i="48" a="1"/>
  <c r="D2145" i="48" s="1"/>
  <c r="D2146" i="48" a="1"/>
  <c r="D2146" i="48" s="1"/>
  <c r="D2147" i="48" a="1"/>
  <c r="D2147" i="48" s="1"/>
  <c r="D2148" i="48" a="1"/>
  <c r="D2148" i="48" s="1"/>
  <c r="D2149" i="48" a="1"/>
  <c r="D2149" i="48" s="1"/>
  <c r="D2150" i="48" a="1"/>
  <c r="D2150" i="48" s="1"/>
  <c r="D2151" i="48" a="1"/>
  <c r="D2151" i="48" s="1"/>
  <c r="D2152" i="48" a="1"/>
  <c r="D2152" i="48" s="1"/>
  <c r="D2153" i="48" a="1"/>
  <c r="D2153" i="48" s="1"/>
  <c r="D2154" i="48" a="1"/>
  <c r="D2154" i="48" s="1"/>
  <c r="D2155" i="48" a="1"/>
  <c r="D2155" i="48" s="1"/>
  <c r="D2156" i="48" a="1"/>
  <c r="D2156" i="48" s="1"/>
  <c r="D2157" i="48" a="1"/>
  <c r="D2157" i="48" s="1"/>
  <c r="D2158" i="48" a="1"/>
  <c r="D2158" i="48" s="1"/>
  <c r="D2159" i="48" a="1"/>
  <c r="D2159" i="48" s="1"/>
  <c r="D2160" i="48" a="1"/>
  <c r="D2160" i="48" s="1"/>
  <c r="D2161" i="48" a="1"/>
  <c r="D2161" i="48" s="1"/>
  <c r="D2162" i="48" a="1"/>
  <c r="D2162" i="48" s="1"/>
  <c r="D2163" i="48" a="1"/>
  <c r="D2163" i="48" s="1"/>
  <c r="D2164" i="48" a="1"/>
  <c r="D2164" i="48" s="1"/>
  <c r="D2165" i="48" a="1"/>
  <c r="D2165" i="48" s="1"/>
  <c r="D2166" i="48" a="1"/>
  <c r="D2166" i="48" s="1"/>
  <c r="D2167" i="48" a="1"/>
  <c r="D2167" i="48" s="1"/>
  <c r="D2168" i="48" a="1"/>
  <c r="D2168" i="48" s="1"/>
  <c r="D2169" i="48" a="1"/>
  <c r="D2169" i="48" s="1"/>
  <c r="D2170" i="48" a="1"/>
  <c r="D2170" i="48" s="1"/>
  <c r="D2171" i="48" a="1"/>
  <c r="D2171" i="48" s="1"/>
  <c r="D2172" i="48" a="1"/>
  <c r="D2172" i="48" s="1"/>
  <c r="D2173" i="48" a="1"/>
  <c r="D2173" i="48" s="1"/>
  <c r="D2174" i="48" a="1"/>
  <c r="D2174" i="48" s="1"/>
  <c r="D2175" i="48" a="1"/>
  <c r="D2175" i="48" s="1"/>
  <c r="D2176" i="48" a="1"/>
  <c r="D2176" i="48" s="1"/>
  <c r="D2177" i="48" a="1"/>
  <c r="D2177" i="48" s="1"/>
  <c r="D2178" i="48" a="1"/>
  <c r="D2178" i="48" s="1"/>
  <c r="D2179" i="48" a="1"/>
  <c r="D2179" i="48" s="1"/>
  <c r="D2180" i="48" a="1"/>
  <c r="D2180" i="48" s="1"/>
  <c r="D2181" i="48" a="1"/>
  <c r="D2181" i="48" s="1"/>
  <c r="D2182" i="48" a="1"/>
  <c r="D2182" i="48" s="1"/>
  <c r="D2183" i="48" a="1"/>
  <c r="D2183" i="48" s="1"/>
  <c r="D2184" i="48" a="1"/>
  <c r="D2184" i="48" s="1"/>
  <c r="D2185" i="48" a="1"/>
  <c r="D2185" i="48" s="1"/>
  <c r="D2186" i="48" a="1"/>
  <c r="D2186" i="48" s="1"/>
  <c r="D2187" i="48" a="1"/>
  <c r="D2187" i="48" s="1"/>
  <c r="D2188" i="48" a="1"/>
  <c r="D2188" i="48" s="1"/>
  <c r="D2189" i="48" a="1"/>
  <c r="D2189" i="48" s="1"/>
  <c r="D2190" i="48" a="1"/>
  <c r="D2190" i="48" s="1"/>
  <c r="D2191" i="48" a="1"/>
  <c r="D2191" i="48" s="1"/>
  <c r="D2192" i="48" a="1"/>
  <c r="D2192" i="48" s="1"/>
  <c r="D2193" i="48" a="1"/>
  <c r="D2193" i="48" s="1"/>
  <c r="D2194" i="48" a="1"/>
  <c r="D2194" i="48" s="1"/>
  <c r="D2195" i="48" a="1"/>
  <c r="D2195" i="48" s="1"/>
  <c r="D2196" i="48" a="1"/>
  <c r="D2196" i="48" s="1"/>
  <c r="D2197" i="48" a="1"/>
  <c r="D2197" i="48" s="1"/>
  <c r="D2198" i="48" a="1"/>
  <c r="D2198" i="48" s="1"/>
  <c r="D2199" i="48" a="1"/>
  <c r="D2199" i="48" s="1"/>
  <c r="D2200" i="48" a="1"/>
  <c r="D2200" i="48" s="1"/>
  <c r="D2201" i="48" a="1"/>
  <c r="D2201" i="48" s="1"/>
  <c r="D2202" i="48" a="1"/>
  <c r="D2202" i="48" s="1"/>
  <c r="D2203" i="48" a="1"/>
  <c r="D2203" i="48" s="1"/>
  <c r="D2204" i="48" a="1"/>
  <c r="D2204" i="48" s="1"/>
  <c r="D2205" i="48" a="1"/>
  <c r="D2205" i="48" s="1"/>
  <c r="D2206" i="48" a="1"/>
  <c r="D2206" i="48" s="1"/>
  <c r="D2207" i="48" a="1"/>
  <c r="D2207" i="48" s="1"/>
  <c r="D2208" i="48" a="1"/>
  <c r="D2208" i="48" s="1"/>
  <c r="D2209" i="48" a="1"/>
  <c r="D2209" i="48" s="1"/>
  <c r="D2210" i="48" a="1"/>
  <c r="D2210" i="48" s="1"/>
  <c r="D2211" i="48" a="1"/>
  <c r="D2211" i="48" s="1"/>
  <c r="D2212" i="48" a="1"/>
  <c r="D2212" i="48" s="1"/>
  <c r="D2213" i="48" a="1"/>
  <c r="D2213" i="48" s="1"/>
  <c r="D2214" i="48" a="1"/>
  <c r="D2214" i="48" s="1"/>
  <c r="D2215" i="48" a="1"/>
  <c r="D2215" i="48" s="1"/>
  <c r="D2216" i="48" a="1"/>
  <c r="D2216" i="48" s="1"/>
  <c r="D2217" i="48" a="1"/>
  <c r="D2217" i="48" s="1"/>
  <c r="D2218" i="48" a="1"/>
  <c r="D2218" i="48" s="1"/>
  <c r="D2219" i="48" a="1"/>
  <c r="D2219" i="48" s="1"/>
  <c r="D2220" i="48" a="1"/>
  <c r="D2220" i="48" s="1"/>
  <c r="D2221" i="48" a="1"/>
  <c r="D2221" i="48" s="1"/>
  <c r="D2222" i="48" a="1"/>
  <c r="D2222" i="48" s="1"/>
  <c r="D2223" i="48" a="1"/>
  <c r="D2223" i="48" s="1"/>
  <c r="D2224" i="48" a="1"/>
  <c r="D2224" i="48" s="1"/>
  <c r="D2225" i="48" a="1"/>
  <c r="D2225" i="48" s="1"/>
  <c r="D2226" i="48" a="1"/>
  <c r="D2226" i="48" s="1"/>
  <c r="D2227" i="48" a="1"/>
  <c r="D2227" i="48" s="1"/>
  <c r="D2228" i="48" a="1"/>
  <c r="D2228" i="48" s="1"/>
  <c r="D2229" i="48" a="1"/>
  <c r="D2229" i="48" s="1"/>
  <c r="D2230" i="48" a="1"/>
  <c r="D2230" i="48" s="1"/>
  <c r="D2231" i="48" a="1"/>
  <c r="D2231" i="48" s="1"/>
  <c r="D2232" i="48" a="1"/>
  <c r="D2232" i="48" s="1"/>
  <c r="D2233" i="48" a="1"/>
  <c r="D2233" i="48" s="1"/>
  <c r="D2234" i="48" a="1"/>
  <c r="D2234" i="48" s="1"/>
  <c r="D2235" i="48" a="1"/>
  <c r="D2235" i="48" s="1"/>
  <c r="D2236" i="48" a="1"/>
  <c r="D2236" i="48" s="1"/>
  <c r="D2237" i="48" a="1"/>
  <c r="D2237" i="48" s="1"/>
  <c r="D2238" i="48" a="1"/>
  <c r="D2238" i="48" s="1"/>
  <c r="D2239" i="48" a="1"/>
  <c r="D2239" i="48" s="1"/>
  <c r="D2240" i="48" a="1"/>
  <c r="D2240" i="48" s="1"/>
  <c r="D2241" i="48" a="1"/>
  <c r="D2241" i="48" s="1"/>
  <c r="D2242" i="48" a="1"/>
  <c r="D2242" i="48" s="1"/>
  <c r="D2243" i="48" a="1"/>
  <c r="D2243" i="48" s="1"/>
  <c r="D2244" i="48" a="1"/>
  <c r="D2244" i="48" s="1"/>
  <c r="D2245" i="48" a="1"/>
  <c r="D2245" i="48" s="1"/>
  <c r="D2246" i="48" a="1"/>
  <c r="D2246" i="48" s="1"/>
  <c r="D2247" i="48" a="1"/>
  <c r="D2247" i="48" s="1"/>
  <c r="D2248" i="48" a="1"/>
  <c r="D2248" i="48" s="1"/>
  <c r="D2249" i="48" a="1"/>
  <c r="D2249" i="48" s="1"/>
  <c r="D2250" i="48" a="1"/>
  <c r="D2250" i="48" s="1"/>
  <c r="D2251" i="48" a="1"/>
  <c r="D2251" i="48" s="1"/>
  <c r="D2252" i="48" a="1"/>
  <c r="D2252" i="48" s="1"/>
  <c r="D2253" i="48" a="1"/>
  <c r="D2253" i="48" s="1"/>
  <c r="D2254" i="48" a="1"/>
  <c r="D2254" i="48" s="1"/>
  <c r="D2255" i="48" a="1"/>
  <c r="D2255" i="48" s="1"/>
  <c r="D2256" i="48" a="1"/>
  <c r="D2256" i="48" s="1"/>
  <c r="D2257" i="48" a="1"/>
  <c r="D2257" i="48" s="1"/>
  <c r="D2258" i="48" a="1"/>
  <c r="D2258" i="48" s="1"/>
  <c r="D2259" i="48" a="1"/>
  <c r="D2259" i="48" s="1"/>
  <c r="D2260" i="48" a="1"/>
  <c r="D2260" i="48" s="1"/>
  <c r="D2261" i="48" a="1"/>
  <c r="D2261" i="48" s="1"/>
  <c r="D2262" i="48" a="1"/>
  <c r="D2262" i="48" s="1"/>
  <c r="D2263" i="48" a="1"/>
  <c r="D2263" i="48" s="1"/>
  <c r="D2264" i="48" a="1"/>
  <c r="D2264" i="48" s="1"/>
  <c r="D2265" i="48" a="1"/>
  <c r="D2265" i="48" s="1"/>
  <c r="D2266" i="48" a="1"/>
  <c r="D2266" i="48" s="1"/>
  <c r="D2267" i="48" a="1"/>
  <c r="D2267" i="48" s="1"/>
  <c r="D2268" i="48" a="1"/>
  <c r="D2268" i="48" s="1"/>
  <c r="D2269" i="48" a="1"/>
  <c r="D2269" i="48" s="1"/>
  <c r="D2270" i="48" a="1"/>
  <c r="D2270" i="48" s="1"/>
  <c r="D2271" i="48" a="1"/>
  <c r="D2271" i="48" s="1"/>
  <c r="D2272" i="48" a="1"/>
  <c r="D2272" i="48" s="1"/>
  <c r="D2273" i="48" a="1"/>
  <c r="D2273" i="48" s="1"/>
  <c r="D2274" i="48" a="1"/>
  <c r="D2274" i="48" s="1"/>
  <c r="D2275" i="48" a="1"/>
  <c r="D2275" i="48" s="1"/>
  <c r="D2276" i="48" a="1"/>
  <c r="D2276" i="48" s="1"/>
  <c r="D2277" i="48" a="1"/>
  <c r="D2277" i="48" s="1"/>
  <c r="D2278" i="48" a="1"/>
  <c r="D2278" i="48" s="1"/>
  <c r="D2279" i="48" a="1"/>
  <c r="D2279" i="48" s="1"/>
  <c r="D2280" i="48" a="1"/>
  <c r="D2280" i="48" s="1"/>
  <c r="D2281" i="48" a="1"/>
  <c r="D2281" i="48" s="1"/>
  <c r="D2282" i="48" a="1"/>
  <c r="D2282" i="48" s="1"/>
  <c r="D2283" i="48" a="1"/>
  <c r="D2283" i="48" s="1"/>
  <c r="D2284" i="48" a="1"/>
  <c r="D2284" i="48" s="1"/>
  <c r="D2285" i="48" a="1"/>
  <c r="D2285" i="48" s="1"/>
  <c r="D2286" i="48" a="1"/>
  <c r="D2286" i="48" s="1"/>
  <c r="D2287" i="48" a="1"/>
  <c r="D2287" i="48" s="1"/>
  <c r="D2288" i="48" a="1"/>
  <c r="D2288" i="48" s="1"/>
  <c r="D2289" i="48" a="1"/>
  <c r="D2289" i="48" s="1"/>
  <c r="D2290" i="48" a="1"/>
  <c r="D2290" i="48" s="1"/>
  <c r="D2291" i="48" a="1"/>
  <c r="D2291" i="48" s="1"/>
  <c r="D2292" i="48" a="1"/>
  <c r="D2292" i="48" s="1"/>
  <c r="D2293" i="48" a="1"/>
  <c r="D2293" i="48" s="1"/>
  <c r="D2294" i="48" a="1"/>
  <c r="D2294" i="48" s="1"/>
  <c r="D2295" i="48" a="1"/>
  <c r="D2295" i="48" s="1"/>
  <c r="D2296" i="48" a="1"/>
  <c r="D2296" i="48" s="1"/>
  <c r="D2297" i="48" a="1"/>
  <c r="D2297" i="48" s="1"/>
  <c r="D2298" i="48" a="1"/>
  <c r="D2298" i="48" s="1"/>
  <c r="D2299" i="48" a="1"/>
  <c r="D2299" i="48" s="1"/>
  <c r="D2300" i="48" a="1"/>
  <c r="D2300" i="48" s="1"/>
  <c r="D2301" i="48" a="1"/>
  <c r="D2301" i="48" s="1"/>
  <c r="D2302" i="48" a="1"/>
  <c r="D2302" i="48" s="1"/>
  <c r="D2303" i="48" a="1"/>
  <c r="D2303" i="48" s="1"/>
  <c r="D2304" i="48" a="1"/>
  <c r="D2304" i="48" s="1"/>
  <c r="D2305" i="48" a="1"/>
  <c r="D2305" i="48" s="1"/>
  <c r="D2306" i="48" a="1"/>
  <c r="D2306" i="48" s="1"/>
  <c r="D2307" i="48" a="1"/>
  <c r="D2307" i="48" s="1"/>
  <c r="D2308" i="48" a="1"/>
  <c r="D2308" i="48" s="1"/>
  <c r="D2309" i="48" a="1"/>
  <c r="D2309" i="48" s="1"/>
  <c r="D2310" i="48" a="1"/>
  <c r="D2310" i="48" s="1"/>
  <c r="D2311" i="48" a="1"/>
  <c r="D2311" i="48" s="1"/>
  <c r="D2312" i="48" a="1"/>
  <c r="D2312" i="48" s="1"/>
  <c r="D2313" i="48" a="1"/>
  <c r="D2313" i="48" s="1"/>
  <c r="D2314" i="48" a="1"/>
  <c r="D2314" i="48" s="1"/>
  <c r="D2315" i="48" a="1"/>
  <c r="D2315" i="48" s="1"/>
  <c r="D2316" i="48" a="1"/>
  <c r="D2316" i="48" s="1"/>
  <c r="D2317" i="48" a="1"/>
  <c r="D2317" i="48" s="1"/>
  <c r="D2318" i="48" a="1"/>
  <c r="D2318" i="48" s="1"/>
  <c r="D2319" i="48" a="1"/>
  <c r="D2319" i="48" s="1"/>
  <c r="D2320" i="48" a="1"/>
  <c r="D2320" i="48" s="1"/>
  <c r="D2321" i="48" a="1"/>
  <c r="D2321" i="48" s="1"/>
  <c r="D2322" i="48" a="1"/>
  <c r="D2322" i="48" s="1"/>
  <c r="D2323" i="48" a="1"/>
  <c r="D2323" i="48" s="1"/>
  <c r="D2324" i="48" a="1"/>
  <c r="D2324" i="48" s="1"/>
  <c r="D2325" i="48" a="1"/>
  <c r="D2325" i="48" s="1"/>
  <c r="D2326" i="48" a="1"/>
  <c r="D2326" i="48" s="1"/>
  <c r="D2327" i="48" a="1"/>
  <c r="D2327" i="48" s="1"/>
  <c r="D2328" i="48" a="1"/>
  <c r="D2328" i="48" s="1"/>
  <c r="D2329" i="48" a="1"/>
  <c r="D2329" i="48" s="1"/>
  <c r="D2330" i="48" a="1"/>
  <c r="D2330" i="48" s="1"/>
  <c r="D2331" i="48" a="1"/>
  <c r="D2331" i="48" s="1"/>
  <c r="D2332" i="48" a="1"/>
  <c r="D2332" i="48" s="1"/>
  <c r="D2333" i="48" a="1"/>
  <c r="D2333" i="48" s="1"/>
  <c r="D2334" i="48" a="1"/>
  <c r="D2334" i="48" s="1"/>
  <c r="D2335" i="48" a="1"/>
  <c r="D2335" i="48" s="1"/>
  <c r="D2336" i="48" a="1"/>
  <c r="D2336" i="48" s="1"/>
  <c r="D2337" i="48" a="1"/>
  <c r="D2337" i="48" s="1"/>
  <c r="D2338" i="48" a="1"/>
  <c r="D2338" i="48" s="1"/>
  <c r="D2339" i="48" a="1"/>
  <c r="D2339" i="48" s="1"/>
  <c r="D2340" i="48" a="1"/>
  <c r="D2340" i="48" s="1"/>
  <c r="D2341" i="48" a="1"/>
  <c r="D2341" i="48" s="1"/>
  <c r="D2342" i="48" a="1"/>
  <c r="D2342" i="48" s="1"/>
  <c r="D2343" i="48" a="1"/>
  <c r="D2343" i="48" s="1"/>
  <c r="D2344" i="48" a="1"/>
  <c r="D2344" i="48" s="1"/>
  <c r="D2345" i="48" a="1"/>
  <c r="D2345" i="48" s="1"/>
  <c r="D2346" i="48" a="1"/>
  <c r="D2346" i="48" s="1"/>
  <c r="D2347" i="48" a="1"/>
  <c r="D2347" i="48" s="1"/>
  <c r="D2348" i="48" a="1"/>
  <c r="D2348" i="48" s="1"/>
  <c r="D2349" i="48" a="1"/>
  <c r="D2349" i="48" s="1"/>
  <c r="D2350" i="48" a="1"/>
  <c r="D2350" i="48" s="1"/>
  <c r="D2351" i="48" a="1"/>
  <c r="D2351" i="48" s="1"/>
  <c r="D2352" i="48" a="1"/>
  <c r="D2352" i="48" s="1"/>
  <c r="D2353" i="48" a="1"/>
  <c r="D2353" i="48" s="1"/>
  <c r="D2354" i="48" a="1"/>
  <c r="D2354" i="48" s="1"/>
  <c r="D2355" i="48" a="1"/>
  <c r="D2355" i="48" s="1"/>
  <c r="D2356" i="48" a="1"/>
  <c r="D2356" i="48" s="1"/>
  <c r="D2357" i="48" a="1"/>
  <c r="D2357" i="48" s="1"/>
  <c r="D2358" i="48" a="1"/>
  <c r="D2358" i="48" s="1"/>
  <c r="D2359" i="48" a="1"/>
  <c r="D2359" i="48" s="1"/>
  <c r="D2360" i="48" a="1"/>
  <c r="D2360" i="48" s="1"/>
  <c r="D2361" i="48" a="1"/>
  <c r="D2361" i="48" s="1"/>
  <c r="D2362" i="48" a="1"/>
  <c r="D2362" i="48" s="1"/>
  <c r="D2363" i="48" a="1"/>
  <c r="D2363" i="48" s="1"/>
  <c r="D2364" i="48" a="1"/>
  <c r="D2364" i="48" s="1"/>
  <c r="D2365" i="48" a="1"/>
  <c r="D2365" i="48" s="1"/>
  <c r="D2366" i="48" a="1"/>
  <c r="D2366" i="48" s="1"/>
  <c r="D2367" i="48" a="1"/>
  <c r="D2367" i="48" s="1"/>
  <c r="D2368" i="48" a="1"/>
  <c r="D2368" i="48" s="1"/>
  <c r="D2369" i="48" a="1"/>
  <c r="D2369" i="48" s="1"/>
  <c r="D2370" i="48" a="1"/>
  <c r="D2370" i="48" s="1"/>
  <c r="D2371" i="48" a="1"/>
  <c r="D2371" i="48" s="1"/>
  <c r="D2372" i="48" a="1"/>
  <c r="D2372" i="48" s="1"/>
  <c r="D2373" i="48" a="1"/>
  <c r="D2373" i="48" s="1"/>
  <c r="D2374" i="48" a="1"/>
  <c r="D2374" i="48" s="1"/>
  <c r="D2375" i="48" a="1"/>
  <c r="D2375" i="48" s="1"/>
  <c r="D2376" i="48" a="1"/>
  <c r="D2376" i="48" s="1"/>
  <c r="D2377" i="48" a="1"/>
  <c r="D2377" i="48" s="1"/>
  <c r="D2378" i="48" a="1"/>
  <c r="D2378" i="48" s="1"/>
  <c r="D2379" i="48" a="1"/>
  <c r="D2379" i="48" s="1"/>
  <c r="D2380" i="48" a="1"/>
  <c r="D2380" i="48" s="1"/>
  <c r="D2381" i="48" a="1"/>
  <c r="D2381" i="48" s="1"/>
  <c r="D2382" i="48" a="1"/>
  <c r="D2382" i="48" s="1"/>
  <c r="D2383" i="48" a="1"/>
  <c r="D2383" i="48" s="1"/>
  <c r="D2384" i="48" a="1"/>
  <c r="D2384" i="48" s="1"/>
  <c r="D2385" i="48" a="1"/>
  <c r="D2385" i="48" s="1"/>
  <c r="D2386" i="48" a="1"/>
  <c r="D2386" i="48" s="1"/>
  <c r="D2387" i="48" a="1"/>
  <c r="D2387" i="48" s="1"/>
  <c r="D2388" i="48" a="1"/>
  <c r="D2388" i="48" s="1"/>
  <c r="D2389" i="48" a="1"/>
  <c r="D2389" i="48" s="1"/>
  <c r="D2390" i="48" a="1"/>
  <c r="D2390" i="48" s="1"/>
  <c r="D2391" i="48" a="1"/>
  <c r="D2391" i="48" s="1"/>
  <c r="D2392" i="48" a="1"/>
  <c r="D2392" i="48" s="1"/>
  <c r="D2393" i="48" a="1"/>
  <c r="D2393" i="48" s="1"/>
  <c r="D2394" i="48" a="1"/>
  <c r="D2394" i="48" s="1"/>
  <c r="D2395" i="48" a="1"/>
  <c r="D2395" i="48" s="1"/>
  <c r="D2396" i="48" a="1"/>
  <c r="D2396" i="48" s="1"/>
  <c r="D2397" i="48" a="1"/>
  <c r="D2397" i="48" s="1"/>
  <c r="D2398" i="48" a="1"/>
  <c r="D2398" i="48" s="1"/>
  <c r="D2399" i="48" a="1"/>
  <c r="D2399" i="48" s="1"/>
  <c r="D2400" i="48" a="1"/>
  <c r="D2400" i="48" s="1"/>
  <c r="D2401" i="48" a="1"/>
  <c r="D2401" i="48" s="1"/>
  <c r="D2402" i="48" a="1"/>
  <c r="D2402" i="48" s="1"/>
  <c r="D2403" i="48" a="1"/>
  <c r="D2403" i="48" s="1"/>
  <c r="D2404" i="48" a="1"/>
  <c r="D2404" i="48" s="1"/>
  <c r="D2405" i="48" a="1"/>
  <c r="D2405" i="48" s="1"/>
  <c r="D2406" i="48" a="1"/>
  <c r="D2406" i="48" s="1"/>
  <c r="D2407" i="48" a="1"/>
  <c r="D2407" i="48" s="1"/>
  <c r="D2408" i="48" a="1"/>
  <c r="D2408" i="48" s="1"/>
  <c r="D2409" i="48" a="1"/>
  <c r="D2409" i="48" s="1"/>
  <c r="D2410" i="48" a="1"/>
  <c r="D2410" i="48" s="1"/>
  <c r="D2411" i="48" a="1"/>
  <c r="D2411" i="48" s="1"/>
  <c r="D2412" i="48" a="1"/>
  <c r="D2412" i="48" s="1"/>
  <c r="D2413" i="48" a="1"/>
  <c r="D2413" i="48" s="1"/>
  <c r="D2414" i="48" a="1"/>
  <c r="D2414" i="48" s="1"/>
  <c r="D2415" i="48" a="1"/>
  <c r="D2415" i="48" s="1"/>
  <c r="D2416" i="48" a="1"/>
  <c r="D2416" i="48" s="1"/>
  <c r="D2417" i="48" a="1"/>
  <c r="D2417" i="48" s="1"/>
  <c r="D2418" i="48" a="1"/>
  <c r="D2418" i="48" s="1"/>
  <c r="D2419" i="48" a="1"/>
  <c r="D2419" i="48" s="1"/>
  <c r="D2420" i="48" a="1"/>
  <c r="D2420" i="48" s="1"/>
  <c r="D2421" i="48" a="1"/>
  <c r="D2421" i="48" s="1"/>
  <c r="D2422" i="48" a="1"/>
  <c r="D2422" i="48" s="1"/>
  <c r="D2423" i="48" a="1"/>
  <c r="D2423" i="48" s="1"/>
  <c r="D2424" i="48" a="1"/>
  <c r="D2424" i="48" s="1"/>
  <c r="D2425" i="48" a="1"/>
  <c r="D2425" i="48" s="1"/>
  <c r="D2426" i="48" a="1"/>
  <c r="D2426" i="48" s="1"/>
  <c r="D2427" i="48" a="1"/>
  <c r="D2427" i="48" s="1"/>
  <c r="D2428" i="48" a="1"/>
  <c r="D2428" i="48" s="1"/>
  <c r="D2429" i="48" a="1"/>
  <c r="D2429" i="48" s="1"/>
  <c r="D2430" i="48" a="1"/>
  <c r="D2430" i="48" s="1"/>
  <c r="D2431" i="48" a="1"/>
  <c r="D2431" i="48" s="1"/>
  <c r="D2432" i="48" a="1"/>
  <c r="D2432" i="48" s="1"/>
  <c r="D2433" i="48" a="1"/>
  <c r="D2433" i="48" s="1"/>
  <c r="D2434" i="48" a="1"/>
  <c r="D2434" i="48" s="1"/>
  <c r="D2435" i="48" a="1"/>
  <c r="D2435" i="48" s="1"/>
  <c r="D2436" i="48" a="1"/>
  <c r="D2436" i="48" s="1"/>
  <c r="D2437" i="48" a="1"/>
  <c r="D2437" i="48" s="1"/>
  <c r="D2438" i="48" a="1"/>
  <c r="D2438" i="48" s="1"/>
  <c r="D2439" i="48" a="1"/>
  <c r="D2439" i="48" s="1"/>
  <c r="D2440" i="48" a="1"/>
  <c r="D2440" i="48" s="1"/>
  <c r="D2441" i="48" a="1"/>
  <c r="D2441" i="48" s="1"/>
  <c r="D2442" i="48" a="1"/>
  <c r="D2442" i="48" s="1"/>
  <c r="D2443" i="48" a="1"/>
  <c r="D2443" i="48" s="1"/>
  <c r="D2444" i="48" a="1"/>
  <c r="D2444" i="48" s="1"/>
  <c r="D2445" i="48" a="1"/>
  <c r="D2445" i="48" s="1"/>
  <c r="D2446" i="48" a="1"/>
  <c r="D2446" i="48" s="1"/>
  <c r="D2447" i="48" a="1"/>
  <c r="D2447" i="48" s="1"/>
  <c r="D2448" i="48" a="1"/>
  <c r="D2448" i="48" s="1"/>
  <c r="D2449" i="48" a="1"/>
  <c r="D2449" i="48" s="1"/>
  <c r="D2450" i="48" a="1"/>
  <c r="D2450" i="48" s="1"/>
  <c r="D2451" i="48" a="1"/>
  <c r="D2451" i="48" s="1"/>
  <c r="D2452" i="48" a="1"/>
  <c r="D2452" i="48" s="1"/>
  <c r="D2453" i="48" a="1"/>
  <c r="D2453" i="48" s="1"/>
  <c r="D2454" i="48" a="1"/>
  <c r="D2454" i="48" s="1"/>
  <c r="D2455" i="48" a="1"/>
  <c r="D2455" i="48" s="1"/>
  <c r="D2456" i="48" a="1"/>
  <c r="D2456" i="48" s="1"/>
  <c r="D2457" i="48" a="1"/>
  <c r="D2457" i="48" s="1"/>
  <c r="D2458" i="48" a="1"/>
  <c r="D2458" i="48" s="1"/>
  <c r="D2459" i="48" a="1"/>
  <c r="D2459" i="48" s="1"/>
  <c r="D2460" i="48" a="1"/>
  <c r="D2460" i="48" s="1"/>
  <c r="D2461" i="48" a="1"/>
  <c r="D2461" i="48" s="1"/>
  <c r="D2462" i="48" a="1"/>
  <c r="D2462" i="48" s="1"/>
  <c r="D2463" i="48" a="1"/>
  <c r="D2463" i="48" s="1"/>
  <c r="D2464" i="48" a="1"/>
  <c r="D2464" i="48" s="1"/>
  <c r="D2465" i="48" a="1"/>
  <c r="D2465" i="48" s="1"/>
  <c r="D2466" i="48" a="1"/>
  <c r="D2466" i="48" s="1"/>
  <c r="D2467" i="48" a="1"/>
  <c r="D2467" i="48" s="1"/>
  <c r="D2468" i="48" a="1"/>
  <c r="D2468" i="48" s="1"/>
  <c r="D2469" i="48" a="1"/>
  <c r="D2469" i="48" s="1"/>
  <c r="D2470" i="48" a="1"/>
  <c r="D2470" i="48" s="1"/>
  <c r="D2471" i="48" a="1"/>
  <c r="D2471" i="48" s="1"/>
  <c r="D2472" i="48" a="1"/>
  <c r="D2472" i="48" s="1"/>
  <c r="D2473" i="48" a="1"/>
  <c r="D2473" i="48" s="1"/>
  <c r="D2474" i="48" a="1"/>
  <c r="D2474" i="48" s="1"/>
  <c r="D2475" i="48" a="1"/>
  <c r="D2475" i="48" s="1"/>
  <c r="D2476" i="48" a="1"/>
  <c r="D2476" i="48" s="1"/>
  <c r="D2477" i="48" a="1"/>
  <c r="D2477" i="48" s="1"/>
  <c r="D2478" i="48" a="1"/>
  <c r="D2478" i="48" s="1"/>
  <c r="D2479" i="48" a="1"/>
  <c r="D2479" i="48" s="1"/>
  <c r="D2480" i="48" a="1"/>
  <c r="D2480" i="48" s="1"/>
  <c r="D2481" i="48" a="1"/>
  <c r="D2481" i="48" s="1"/>
  <c r="D2482" i="48" a="1"/>
  <c r="D2482" i="48" s="1"/>
  <c r="D2483" i="48" a="1"/>
  <c r="D2483" i="48" s="1"/>
  <c r="D2484" i="48" a="1"/>
  <c r="D2484" i="48" s="1"/>
  <c r="D2485" i="48" a="1"/>
  <c r="D2485" i="48" s="1"/>
  <c r="D2486" i="48" a="1"/>
  <c r="D2486" i="48" s="1"/>
  <c r="D2487" i="48" a="1"/>
  <c r="D2487" i="48" s="1"/>
  <c r="D2488" i="48" a="1"/>
  <c r="D2488" i="48" s="1"/>
  <c r="D2489" i="48" a="1"/>
  <c r="D2489" i="48" s="1"/>
  <c r="D2490" i="48" a="1"/>
  <c r="D2490" i="48" s="1"/>
  <c r="D2491" i="48" a="1"/>
  <c r="D2491" i="48" s="1"/>
  <c r="D2492" i="48" a="1"/>
  <c r="D2492" i="48" s="1"/>
  <c r="D2493" i="48" a="1"/>
  <c r="D2493" i="48" s="1"/>
  <c r="D2494" i="48" a="1"/>
  <c r="D2494" i="48" s="1"/>
  <c r="D2495" i="48" a="1"/>
  <c r="D2495" i="48" s="1"/>
  <c r="D2496" i="48" a="1"/>
  <c r="D2496" i="48" s="1"/>
  <c r="D2497" i="48" a="1"/>
  <c r="D2497" i="48" s="1"/>
  <c r="D2498" i="48" a="1"/>
  <c r="D2498" i="48" s="1"/>
  <c r="D2499" i="48" a="1"/>
  <c r="D2499" i="48" s="1"/>
  <c r="D2500" i="48" a="1"/>
  <c r="D2500" i="48" s="1"/>
  <c r="D2501" i="48" a="1"/>
  <c r="D2501" i="48" s="1"/>
  <c r="D2502" i="48" a="1"/>
  <c r="D2502" i="48" s="1"/>
  <c r="D2503" i="48" a="1"/>
  <c r="D2503" i="48" s="1"/>
  <c r="D2504" i="48" a="1"/>
  <c r="D2504" i="48" s="1"/>
  <c r="D2505" i="48" a="1"/>
  <c r="D2505" i="48" s="1"/>
  <c r="D2506" i="48" a="1"/>
  <c r="D2506" i="48" s="1"/>
  <c r="D2507" i="48" a="1"/>
  <c r="D2507" i="48" s="1"/>
  <c r="D2508" i="48" a="1"/>
  <c r="D2508" i="48" s="1"/>
  <c r="D2509" i="48" a="1"/>
  <c r="D2509" i="48" s="1"/>
  <c r="D2510" i="48" a="1"/>
  <c r="D2510" i="48" s="1"/>
  <c r="D2511" i="48" a="1"/>
  <c r="D2511" i="48" s="1"/>
  <c r="D2512" i="48" a="1"/>
  <c r="D2512" i="48" s="1"/>
  <c r="D2513" i="48" a="1"/>
  <c r="D2513" i="48" s="1"/>
  <c r="D2514" i="48" a="1"/>
  <c r="D2514" i="48" s="1"/>
  <c r="D2515" i="48" a="1"/>
  <c r="D2515" i="48" s="1"/>
  <c r="D2516" i="48" a="1"/>
  <c r="D2516" i="48" s="1"/>
  <c r="D2517" i="48" a="1"/>
  <c r="D2517" i="48" s="1"/>
  <c r="D2518" i="48" a="1"/>
  <c r="D2518" i="48" s="1"/>
  <c r="D2519" i="48" a="1"/>
  <c r="D2519" i="48" s="1"/>
  <c r="D2520" i="48" a="1"/>
  <c r="D2520" i="48" s="1"/>
  <c r="D2521" i="48" a="1"/>
  <c r="D2521" i="48" s="1"/>
  <c r="D2522" i="48" a="1"/>
  <c r="D2522" i="48" s="1"/>
  <c r="D2523" i="48" a="1"/>
  <c r="D2523" i="48" s="1"/>
  <c r="D2524" i="48" a="1"/>
  <c r="D2524" i="48" s="1"/>
  <c r="D2525" i="48" a="1"/>
  <c r="D2525" i="48" s="1"/>
  <c r="D2526" i="48" a="1"/>
  <c r="D2526" i="48" s="1"/>
  <c r="D2527" i="48" a="1"/>
  <c r="D2527" i="48" s="1"/>
  <c r="D2528" i="48" a="1"/>
  <c r="D2528" i="48" s="1"/>
  <c r="D2529" i="48" a="1"/>
  <c r="D2529" i="48" s="1"/>
  <c r="D2530" i="48" a="1"/>
  <c r="D2530" i="48" s="1"/>
  <c r="D2531" i="48" a="1"/>
  <c r="D2531" i="48" s="1"/>
  <c r="D2532" i="48" a="1"/>
  <c r="D2532" i="48" s="1"/>
  <c r="D2533" i="48" a="1"/>
  <c r="D2533" i="48" s="1"/>
  <c r="D2534" i="48" a="1"/>
  <c r="D2534" i="48" s="1"/>
  <c r="D2535" i="48" a="1"/>
  <c r="D2535" i="48" s="1"/>
  <c r="D2536" i="48" a="1"/>
  <c r="D2536" i="48" s="1"/>
  <c r="D2537" i="48" a="1"/>
  <c r="D2537" i="48" s="1"/>
  <c r="D2538" i="48" a="1"/>
  <c r="D2538" i="48" s="1"/>
  <c r="D2539" i="48" a="1"/>
  <c r="D2539" i="48" s="1"/>
  <c r="D2540" i="48" a="1"/>
  <c r="D2540" i="48" s="1"/>
  <c r="D2541" i="48" a="1"/>
  <c r="D2541" i="48" s="1"/>
  <c r="D2542" i="48" a="1"/>
  <c r="D2542" i="48" s="1"/>
  <c r="D2543" i="48" a="1"/>
  <c r="D2543" i="48" s="1"/>
  <c r="D2544" i="48" a="1"/>
  <c r="D2544" i="48" s="1"/>
  <c r="D2545" i="48" a="1"/>
  <c r="D2545" i="48" s="1"/>
  <c r="D2546" i="48" a="1"/>
  <c r="D2546" i="48" s="1"/>
  <c r="D2547" i="48" a="1"/>
  <c r="D2547" i="48" s="1"/>
  <c r="D2548" i="48" a="1"/>
  <c r="D2548" i="48" s="1"/>
  <c r="D2549" i="48" a="1"/>
  <c r="D2549" i="48" s="1"/>
  <c r="D2550" i="48" a="1"/>
  <c r="D2550" i="48" s="1"/>
  <c r="D2551" i="48" a="1"/>
  <c r="D2551" i="48" s="1"/>
  <c r="D2552" i="48" a="1"/>
  <c r="D2552" i="48" s="1"/>
  <c r="D2553" i="48" a="1"/>
  <c r="D2553" i="48" s="1"/>
  <c r="D2554" i="48" a="1"/>
  <c r="D2554" i="48" s="1"/>
  <c r="D2555" i="48" a="1"/>
  <c r="D2555" i="48" s="1"/>
  <c r="D2556" i="48" a="1"/>
  <c r="D2556" i="48" s="1"/>
  <c r="D2557" i="48" a="1"/>
  <c r="D2557" i="48" s="1"/>
  <c r="D2558" i="48" a="1"/>
  <c r="D2558" i="48" s="1"/>
  <c r="D2559" i="48" a="1"/>
  <c r="D2559" i="48" s="1"/>
  <c r="D2560" i="48" a="1"/>
  <c r="D2560" i="48" s="1"/>
  <c r="D2561" i="48" a="1"/>
  <c r="D2561" i="48" s="1"/>
  <c r="D2562" i="48" a="1"/>
  <c r="D2562" i="48" s="1"/>
  <c r="D2563" i="48" a="1"/>
  <c r="D2563" i="48" s="1"/>
  <c r="D2564" i="48" a="1"/>
  <c r="D2564" i="48" s="1"/>
  <c r="D2565" i="48" a="1"/>
  <c r="D2565" i="48" s="1"/>
  <c r="D2566" i="48" a="1"/>
  <c r="D2566" i="48" s="1"/>
  <c r="D2567" i="48" a="1"/>
  <c r="D2567" i="48" s="1"/>
  <c r="D2568" i="48" a="1"/>
  <c r="D2568" i="48" s="1"/>
  <c r="D2569" i="48" a="1"/>
  <c r="D2569" i="48" s="1"/>
  <c r="D2570" i="48" a="1"/>
  <c r="D2570" i="48" s="1"/>
  <c r="D2571" i="48" a="1"/>
  <c r="D2571" i="48" s="1"/>
  <c r="D2572" i="48" a="1"/>
  <c r="D2572" i="48" s="1"/>
  <c r="D2573" i="48" a="1"/>
  <c r="D2573" i="48" s="1"/>
  <c r="D2574" i="48" a="1"/>
  <c r="D2574" i="48" s="1"/>
  <c r="D2575" i="48" a="1"/>
  <c r="D2575" i="48" s="1"/>
  <c r="D2576" i="48" a="1"/>
  <c r="D2576" i="48" s="1"/>
  <c r="D2577" i="48" a="1"/>
  <c r="D2577" i="48" s="1"/>
  <c r="D2578" i="48" a="1"/>
  <c r="D2578" i="48" s="1"/>
  <c r="D2579" i="48" a="1"/>
  <c r="D2579" i="48" s="1"/>
  <c r="D2580" i="48" a="1"/>
  <c r="D2580" i="48" s="1"/>
  <c r="D2581" i="48" a="1"/>
  <c r="D2581" i="48" s="1"/>
  <c r="D2582" i="48" a="1"/>
  <c r="D2582" i="48" s="1"/>
  <c r="D2583" i="48" a="1"/>
  <c r="D2583" i="48" s="1"/>
  <c r="D2584" i="48" a="1"/>
  <c r="D2584" i="48" s="1"/>
  <c r="D2585" i="48" a="1"/>
  <c r="D2585" i="48" s="1"/>
  <c r="D2586" i="48" a="1"/>
  <c r="D2586" i="48" s="1"/>
  <c r="D2587" i="48" a="1"/>
  <c r="D2587" i="48" s="1"/>
  <c r="D2588" i="48" a="1"/>
  <c r="D2588" i="48" s="1"/>
  <c r="D2589" i="48" a="1"/>
  <c r="D2589" i="48" s="1"/>
  <c r="D2590" i="48" a="1"/>
  <c r="D2590" i="48" s="1"/>
  <c r="D2591" i="48" a="1"/>
  <c r="D2591" i="48" s="1"/>
  <c r="D2592" i="48" a="1"/>
  <c r="D2592" i="48" s="1"/>
  <c r="D2593" i="48" a="1"/>
  <c r="D2593" i="48" s="1"/>
  <c r="D2594" i="48" a="1"/>
  <c r="D2594" i="48" s="1"/>
  <c r="D2595" i="48" a="1"/>
  <c r="D2595" i="48" s="1"/>
  <c r="D2596" i="48" a="1"/>
  <c r="D2596" i="48" s="1"/>
  <c r="D2597" i="48" a="1"/>
  <c r="D2597" i="48" s="1"/>
  <c r="D2598" i="48" a="1"/>
  <c r="D2598" i="48" s="1"/>
  <c r="D2599" i="48" a="1"/>
  <c r="D2599" i="48" s="1"/>
  <c r="D2600" i="48" a="1"/>
  <c r="D2600" i="48" s="1"/>
  <c r="D2601" i="48" a="1"/>
  <c r="D2601" i="48" s="1"/>
  <c r="D2602" i="48" a="1"/>
  <c r="D2602" i="48" s="1"/>
  <c r="D2603" i="48" a="1"/>
  <c r="D2603" i="48" s="1"/>
  <c r="D2604" i="48" a="1"/>
  <c r="D2604" i="48" s="1"/>
  <c r="D2605" i="48" a="1"/>
  <c r="D2605" i="48" s="1"/>
  <c r="D2606" i="48" a="1"/>
  <c r="D2606" i="48" s="1"/>
  <c r="D2607" i="48" a="1"/>
  <c r="D2607" i="48" s="1"/>
  <c r="D2608" i="48" a="1"/>
  <c r="D2608" i="48" s="1"/>
  <c r="D2609" i="48" a="1"/>
  <c r="D2609" i="48" s="1"/>
  <c r="D2610" i="48" a="1"/>
  <c r="D2610" i="48" s="1"/>
  <c r="D2611" i="48" a="1"/>
  <c r="D2611" i="48" s="1"/>
  <c r="D2612" i="48" a="1"/>
  <c r="D2612" i="48" s="1"/>
  <c r="D2613" i="48" a="1"/>
  <c r="D2613" i="48" s="1"/>
  <c r="D2614" i="48" a="1"/>
  <c r="D2614" i="48" s="1"/>
  <c r="D2615" i="48" a="1"/>
  <c r="D2615" i="48" s="1"/>
  <c r="D2616" i="48" a="1"/>
  <c r="D2616" i="48" s="1"/>
  <c r="D2617" i="48" a="1"/>
  <c r="D2617" i="48" s="1"/>
  <c r="D2618" i="48" a="1"/>
  <c r="D2618" i="48" s="1"/>
  <c r="D2619" i="48" a="1"/>
  <c r="D2619" i="48" s="1"/>
  <c r="D2620" i="48" a="1"/>
  <c r="D2620" i="48" s="1"/>
  <c r="D2621" i="48" a="1"/>
  <c r="D2621" i="48" s="1"/>
  <c r="D2622" i="48" a="1"/>
  <c r="D2622" i="48" s="1"/>
  <c r="D2623" i="48" a="1"/>
  <c r="D2623" i="48" s="1"/>
  <c r="D2624" i="48" a="1"/>
  <c r="D2624" i="48" s="1"/>
  <c r="D2625" i="48" a="1"/>
  <c r="D2625" i="48" s="1"/>
  <c r="D2626" i="48" a="1"/>
  <c r="D2626" i="48" s="1"/>
  <c r="D2627" i="48" a="1"/>
  <c r="D2627" i="48" s="1"/>
  <c r="D2628" i="48" a="1"/>
  <c r="D2628" i="48" s="1"/>
  <c r="D2629" i="48" a="1"/>
  <c r="D2629" i="48" s="1"/>
  <c r="D2630" i="48" a="1"/>
  <c r="D2630" i="48" s="1"/>
  <c r="D2631" i="48" a="1"/>
  <c r="D2631" i="48" s="1"/>
  <c r="D2632" i="48" a="1"/>
  <c r="D2632" i="48" s="1"/>
  <c r="D2633" i="48" a="1"/>
  <c r="D2633" i="48" s="1"/>
  <c r="D2634" i="48" a="1"/>
  <c r="D2634" i="48" s="1"/>
  <c r="D2635" i="48" a="1"/>
  <c r="D2635" i="48" s="1"/>
  <c r="D2636" i="48" a="1"/>
  <c r="D2636" i="48" s="1"/>
  <c r="D2637" i="48" a="1"/>
  <c r="D2637" i="48" s="1"/>
  <c r="D2638" i="48" a="1"/>
  <c r="D2638" i="48" s="1"/>
  <c r="D2639" i="48" a="1"/>
  <c r="D2639" i="48" s="1"/>
  <c r="D2640" i="48" a="1"/>
  <c r="D2640" i="48" s="1"/>
  <c r="D2641" i="48" a="1"/>
  <c r="D2641" i="48" s="1"/>
  <c r="D2642" i="48" a="1"/>
  <c r="D2642" i="48" s="1"/>
  <c r="D2643" i="48" a="1"/>
  <c r="D2643" i="48" s="1"/>
  <c r="D2644" i="48" a="1"/>
  <c r="D2644" i="48" s="1"/>
  <c r="D2645" i="48" a="1"/>
  <c r="D2645" i="48" s="1"/>
  <c r="D2646" i="48" a="1"/>
  <c r="D2646" i="48" s="1"/>
  <c r="D2647" i="48" a="1"/>
  <c r="D2647" i="48" s="1"/>
  <c r="D2648" i="48" a="1"/>
  <c r="D2648" i="48" s="1"/>
  <c r="D2649" i="48" a="1"/>
  <c r="D2649" i="48" s="1"/>
  <c r="D2650" i="48" a="1"/>
  <c r="D2650" i="48" s="1"/>
  <c r="D2651" i="48" a="1"/>
  <c r="D2651" i="48" s="1"/>
  <c r="D2652" i="48" a="1"/>
  <c r="D2652" i="48" s="1"/>
  <c r="D2653" i="48" a="1"/>
  <c r="D2653" i="48" s="1"/>
  <c r="D2654" i="48" a="1"/>
  <c r="D2654" i="48" s="1"/>
  <c r="D2655" i="48" a="1"/>
  <c r="D2655" i="48" s="1"/>
  <c r="D2656" i="48" a="1"/>
  <c r="D2656" i="48" s="1"/>
  <c r="D2657" i="48" a="1"/>
  <c r="D2657" i="48" s="1"/>
  <c r="D2658" i="48" a="1"/>
  <c r="D2658" i="48" s="1"/>
  <c r="D2659" i="48" a="1"/>
  <c r="D2659" i="48" s="1"/>
  <c r="D2660" i="48" a="1"/>
  <c r="D2660" i="48" s="1"/>
  <c r="D2661" i="48" a="1"/>
  <c r="D2661" i="48" s="1"/>
  <c r="D2662" i="48" a="1"/>
  <c r="D2662" i="48" s="1"/>
  <c r="D2663" i="48" a="1"/>
  <c r="D2663" i="48" s="1"/>
  <c r="D2664" i="48" a="1"/>
  <c r="D2664" i="48" s="1"/>
  <c r="D2665" i="48" a="1"/>
  <c r="D2665" i="48" s="1"/>
  <c r="D2666" i="48" a="1"/>
  <c r="D2666" i="48" s="1"/>
  <c r="D2667" i="48" a="1"/>
  <c r="D2667" i="48" s="1"/>
  <c r="D2668" i="48" a="1"/>
  <c r="D2668" i="48" s="1"/>
  <c r="D2669" i="48" a="1"/>
  <c r="D2669" i="48" s="1"/>
  <c r="D2670" i="48" a="1"/>
  <c r="D2670" i="48" s="1"/>
  <c r="D2671" i="48" a="1"/>
  <c r="D2671" i="48" s="1"/>
  <c r="D2672" i="48" a="1"/>
  <c r="D2672" i="48" s="1"/>
  <c r="D2673" i="48" a="1"/>
  <c r="D2673" i="48" s="1"/>
  <c r="D2674" i="48" a="1"/>
  <c r="D2674" i="48" s="1"/>
  <c r="D2675" i="48" a="1"/>
  <c r="D2675" i="48" s="1"/>
  <c r="D2676" i="48" a="1"/>
  <c r="D2676" i="48" s="1"/>
  <c r="D2677" i="48" a="1"/>
  <c r="D2677" i="48" s="1"/>
  <c r="D2678" i="48" a="1"/>
  <c r="D2678" i="48" s="1"/>
  <c r="D2679" i="48" a="1"/>
  <c r="D2679" i="48" s="1"/>
  <c r="D2680" i="48" a="1"/>
  <c r="D2680" i="48" s="1"/>
  <c r="D2681" i="48" a="1"/>
  <c r="D2681" i="48" s="1"/>
  <c r="D2682" i="48" a="1"/>
  <c r="D2682" i="48" s="1"/>
  <c r="D2683" i="48" a="1"/>
  <c r="D2683" i="48" s="1"/>
  <c r="D2684" i="48" a="1"/>
  <c r="D2684" i="48" s="1"/>
  <c r="D2685" i="48" a="1"/>
  <c r="D2685" i="48" s="1"/>
  <c r="D2686" i="48" a="1"/>
  <c r="D2686" i="48" s="1"/>
  <c r="D2687" i="48" a="1"/>
  <c r="D2687" i="48" s="1"/>
  <c r="D2688" i="48" a="1"/>
  <c r="D2688" i="48" s="1"/>
  <c r="D2689" i="48" a="1"/>
  <c r="D2689" i="48" s="1"/>
  <c r="D2690" i="48" a="1"/>
  <c r="D2690" i="48" s="1"/>
  <c r="D2691" i="48" a="1"/>
  <c r="D2691" i="48" s="1"/>
  <c r="D2692" i="48" a="1"/>
  <c r="D2692" i="48" s="1"/>
  <c r="D2693" i="48" a="1"/>
  <c r="D2693" i="48" s="1"/>
  <c r="D2694" i="48" a="1"/>
  <c r="D2694" i="48" s="1"/>
  <c r="D2695" i="48" a="1"/>
  <c r="D2695" i="48" s="1"/>
  <c r="D2696" i="48" a="1"/>
  <c r="D2696" i="48" s="1"/>
  <c r="D2697" i="48" a="1"/>
  <c r="D2697" i="48" s="1"/>
  <c r="D2698" i="48" a="1"/>
  <c r="D2698" i="48" s="1"/>
  <c r="D2699" i="48" a="1"/>
  <c r="D2699" i="48" s="1"/>
  <c r="D2700" i="48" a="1"/>
  <c r="D2700" i="48" s="1"/>
  <c r="D2701" i="48" a="1"/>
  <c r="D2701" i="48" s="1"/>
  <c r="D2702" i="48" a="1"/>
  <c r="D2702" i="48" s="1"/>
  <c r="D2703" i="48" a="1"/>
  <c r="D2703" i="48" s="1"/>
  <c r="D2704" i="48" a="1"/>
  <c r="D2704" i="48" s="1"/>
  <c r="D2705" i="48" a="1"/>
  <c r="D2705" i="48" s="1"/>
  <c r="D2706" i="48" a="1"/>
  <c r="D2706" i="48" s="1"/>
  <c r="D2707" i="48" a="1"/>
  <c r="D2707" i="48" s="1"/>
  <c r="D2708" i="48" a="1"/>
  <c r="D2708" i="48" s="1"/>
  <c r="D2709" i="48" a="1"/>
  <c r="D2709" i="48" s="1"/>
  <c r="D2710" i="48" a="1"/>
  <c r="D2710" i="48" s="1"/>
  <c r="D2711" i="48" a="1"/>
  <c r="D2711" i="48" s="1"/>
  <c r="D2712" i="48" a="1"/>
  <c r="D2712" i="48" s="1"/>
  <c r="D2713" i="48" a="1"/>
  <c r="D2713" i="48" s="1"/>
  <c r="D2714" i="48" a="1"/>
  <c r="D2714" i="48" s="1"/>
  <c r="D2715" i="48" a="1"/>
  <c r="D2715" i="48" s="1"/>
  <c r="D2716" i="48" a="1"/>
  <c r="D2716" i="48" s="1"/>
  <c r="D2717" i="48" a="1"/>
  <c r="D2717" i="48" s="1"/>
  <c r="D2718" i="48" a="1"/>
  <c r="D2718" i="48" s="1"/>
  <c r="D2719" i="48" a="1"/>
  <c r="D2719" i="48" s="1"/>
  <c r="D2720" i="48" a="1"/>
  <c r="D2720" i="48" s="1"/>
  <c r="D2721" i="48" a="1"/>
  <c r="D2721" i="48" s="1"/>
  <c r="D2722" i="48" a="1"/>
  <c r="D2722" i="48" s="1"/>
  <c r="D2723" i="48" a="1"/>
  <c r="D2723" i="48" s="1"/>
  <c r="D2724" i="48" a="1"/>
  <c r="D2724" i="48" s="1"/>
  <c r="D2725" i="48" a="1"/>
  <c r="D2725" i="48" s="1"/>
  <c r="D2726" i="48" a="1"/>
  <c r="D2726" i="48" s="1"/>
  <c r="D2727" i="48" a="1"/>
  <c r="D2727" i="48" s="1"/>
  <c r="D2728" i="48" a="1"/>
  <c r="D2728" i="48" s="1"/>
  <c r="D2729" i="48" a="1"/>
  <c r="D2729" i="48" s="1"/>
  <c r="D2730" i="48" a="1"/>
  <c r="D2730" i="48" s="1"/>
  <c r="D2731" i="48" a="1"/>
  <c r="D2731" i="48" s="1"/>
  <c r="D2732" i="48" a="1"/>
  <c r="D2732" i="48" s="1"/>
  <c r="D2733" i="48" a="1"/>
  <c r="D2733" i="48" s="1"/>
  <c r="D2734" i="48" a="1"/>
  <c r="D2734" i="48" s="1"/>
  <c r="D2735" i="48" a="1"/>
  <c r="D2735" i="48" s="1"/>
  <c r="D2736" i="48" a="1"/>
  <c r="D2736" i="48" s="1"/>
  <c r="D2737" i="48" a="1"/>
  <c r="D2737" i="48" s="1"/>
  <c r="D2738" i="48" a="1"/>
  <c r="D2738" i="48" s="1"/>
  <c r="D2739" i="48" a="1"/>
  <c r="D2739" i="48" s="1"/>
  <c r="D2740" i="48" a="1"/>
  <c r="D2740" i="48" s="1"/>
  <c r="D2741" i="48" a="1"/>
  <c r="D2741" i="48" s="1"/>
  <c r="D2742" i="48" a="1"/>
  <c r="D2742" i="48" s="1"/>
  <c r="D2743" i="48" a="1"/>
  <c r="D2743" i="48" s="1"/>
  <c r="D2744" i="48" a="1"/>
  <c r="D2744" i="48" s="1"/>
  <c r="D2745" i="48" a="1"/>
  <c r="D2745" i="48" s="1"/>
  <c r="D2746" i="48" a="1"/>
  <c r="D2746" i="48" s="1"/>
  <c r="D2747" i="48" a="1"/>
  <c r="D2747" i="48" s="1"/>
  <c r="D2748" i="48" a="1"/>
  <c r="D2748" i="48" s="1"/>
  <c r="D2749" i="48" a="1"/>
  <c r="D2749" i="48" s="1"/>
  <c r="D2750" i="48" a="1"/>
  <c r="D2750" i="48" s="1"/>
  <c r="D2751" i="48" a="1"/>
  <c r="D2751" i="48" s="1"/>
  <c r="D2752" i="48" a="1"/>
  <c r="D2752" i="48" s="1"/>
  <c r="D2753" i="48" a="1"/>
  <c r="D2753" i="48" s="1"/>
  <c r="D2754" i="48" a="1"/>
  <c r="D2754" i="48" s="1"/>
  <c r="D2755" i="48" a="1"/>
  <c r="D2755" i="48" s="1"/>
  <c r="D2756" i="48" a="1"/>
  <c r="D2756" i="48" s="1"/>
  <c r="D2757" i="48" a="1"/>
  <c r="D2757" i="48" s="1"/>
  <c r="D2758" i="48" a="1"/>
  <c r="D2758" i="48" s="1"/>
  <c r="D2759" i="48" a="1"/>
  <c r="D2759" i="48" s="1"/>
  <c r="D2760" i="48" a="1"/>
  <c r="D2760" i="48" s="1"/>
  <c r="D2761" i="48" a="1"/>
  <c r="D2761" i="48" s="1"/>
  <c r="D2762" i="48" a="1"/>
  <c r="D2762" i="48" s="1"/>
  <c r="D2763" i="48" a="1"/>
  <c r="D2763" i="48" s="1"/>
  <c r="D2764" i="48" a="1"/>
  <c r="D2764" i="48" s="1"/>
  <c r="D2765" i="48" a="1"/>
  <c r="D2765" i="48" s="1"/>
  <c r="D2766" i="48" a="1"/>
  <c r="D2766" i="48" s="1"/>
  <c r="D2767" i="48" a="1"/>
  <c r="D2767" i="48" s="1"/>
  <c r="D2768" i="48" a="1"/>
  <c r="D2768" i="48" s="1"/>
  <c r="D2769" i="48" a="1"/>
  <c r="D2769" i="48" s="1"/>
  <c r="D2770" i="48" a="1"/>
  <c r="D2770" i="48" s="1"/>
  <c r="D2771" i="48" a="1"/>
  <c r="D2771" i="48" s="1"/>
  <c r="D2772" i="48" a="1"/>
  <c r="D2772" i="48" s="1"/>
  <c r="D2773" i="48" a="1"/>
  <c r="D2773" i="48" s="1"/>
  <c r="D2774" i="48" a="1"/>
  <c r="D2774" i="48" s="1"/>
  <c r="D2775" i="48" a="1"/>
  <c r="D2775" i="48" s="1"/>
  <c r="D2776" i="48" a="1"/>
  <c r="D2776" i="48" s="1"/>
  <c r="D2777" i="48" a="1"/>
  <c r="D2777" i="48" s="1"/>
  <c r="D2778" i="48" a="1"/>
  <c r="D2778" i="48" s="1"/>
  <c r="D2779" i="48" a="1"/>
  <c r="D2779" i="48" s="1"/>
  <c r="D2780" i="48" a="1"/>
  <c r="D2780" i="48" s="1"/>
  <c r="D2781" i="48" a="1"/>
  <c r="D2781" i="48" s="1"/>
  <c r="D2782" i="48" a="1"/>
  <c r="D2782" i="48" s="1"/>
  <c r="D2783" i="48" a="1"/>
  <c r="D2783" i="48" s="1"/>
  <c r="D2784" i="48" a="1"/>
  <c r="D2784" i="48" s="1"/>
  <c r="D2785" i="48" a="1"/>
  <c r="D2785" i="48" s="1"/>
  <c r="D2786" i="48" a="1"/>
  <c r="D2786" i="48" s="1"/>
  <c r="D2787" i="48" a="1"/>
  <c r="D2787" i="48" s="1"/>
  <c r="D2788" i="48" a="1"/>
  <c r="D2788" i="48" s="1"/>
  <c r="D2789" i="48" a="1"/>
  <c r="D2789" i="48" s="1"/>
  <c r="D2790" i="48" a="1"/>
  <c r="D2790" i="48" s="1"/>
  <c r="D2791" i="48" a="1"/>
  <c r="D2791" i="48" s="1"/>
  <c r="D2792" i="48" a="1"/>
  <c r="D2792" i="48" s="1"/>
  <c r="D2793" i="48" a="1"/>
  <c r="D2793" i="48" s="1"/>
  <c r="D2794" i="48" a="1"/>
  <c r="D2794" i="48" s="1"/>
  <c r="D2795" i="48" a="1"/>
  <c r="D2795" i="48" s="1"/>
  <c r="D2796" i="48" a="1"/>
  <c r="D2796" i="48" s="1"/>
  <c r="D2797" i="48" a="1"/>
  <c r="D2797" i="48" s="1"/>
  <c r="D2798" i="48" a="1"/>
  <c r="D2798" i="48" s="1"/>
  <c r="D2799" i="48" a="1"/>
  <c r="D2799" i="48" s="1"/>
  <c r="D2800" i="48" a="1"/>
  <c r="D2800" i="48" s="1"/>
  <c r="D2801" i="48" a="1"/>
  <c r="D2801" i="48" s="1"/>
  <c r="D2802" i="48" a="1"/>
  <c r="D2802" i="48" s="1"/>
  <c r="D2803" i="48" a="1"/>
  <c r="D2803" i="48" s="1"/>
  <c r="D2804" i="48" a="1"/>
  <c r="D2804" i="48" s="1"/>
  <c r="D2805" i="48" a="1"/>
  <c r="D2805" i="48" s="1"/>
  <c r="D2806" i="48" a="1"/>
  <c r="D2806" i="48" s="1"/>
  <c r="D2807" i="48" a="1"/>
  <c r="D2807" i="48" s="1"/>
  <c r="D2808" i="48" a="1"/>
  <c r="D2808" i="48" s="1"/>
  <c r="D2809" i="48" a="1"/>
  <c r="D2809" i="48" s="1"/>
  <c r="D2810" i="48" a="1"/>
  <c r="D2810" i="48" s="1"/>
  <c r="D2811" i="48" a="1"/>
  <c r="D2811" i="48" s="1"/>
  <c r="D2812" i="48" a="1"/>
  <c r="D2812" i="48" s="1"/>
  <c r="D2813" i="48" a="1"/>
  <c r="D2813" i="48" s="1"/>
  <c r="D2814" i="48" a="1"/>
  <c r="D2814" i="48" s="1"/>
  <c r="D2815" i="48" a="1"/>
  <c r="D2815" i="48" s="1"/>
  <c r="D2816" i="48" a="1"/>
  <c r="D2816" i="48" s="1"/>
  <c r="D2817" i="48" a="1"/>
  <c r="D2817" i="48" s="1"/>
  <c r="D2818" i="48" a="1"/>
  <c r="D2818" i="48" s="1"/>
  <c r="D2819" i="48" a="1"/>
  <c r="D2819" i="48" s="1"/>
  <c r="D2820" i="48" a="1"/>
  <c r="D2820" i="48" s="1"/>
  <c r="D2821" i="48" a="1"/>
  <c r="D2821" i="48" s="1"/>
  <c r="D2822" i="48" a="1"/>
  <c r="D2822" i="48" s="1"/>
  <c r="D2823" i="48" a="1"/>
  <c r="D2823" i="48" s="1"/>
  <c r="D2824" i="48" a="1"/>
  <c r="D2824" i="48" s="1"/>
  <c r="D2825" i="48" a="1"/>
  <c r="D2825" i="48" s="1"/>
  <c r="D2826" i="48" a="1"/>
  <c r="D2826" i="48" s="1"/>
  <c r="D2827" i="48" a="1"/>
  <c r="D2827" i="48" s="1"/>
  <c r="D2828" i="48" a="1"/>
  <c r="D2828" i="48" s="1"/>
  <c r="D2829" i="48" a="1"/>
  <c r="D2829" i="48" s="1"/>
  <c r="D2830" i="48" a="1"/>
  <c r="D2830" i="48" s="1"/>
  <c r="D2831" i="48" a="1"/>
  <c r="D2831" i="48" s="1"/>
  <c r="D2832" i="48" a="1"/>
  <c r="D2832" i="48" s="1"/>
  <c r="D2833" i="48" a="1"/>
  <c r="D2833" i="48" s="1"/>
  <c r="D2834" i="48" a="1"/>
  <c r="D2834" i="48" s="1"/>
  <c r="D2835" i="48" a="1"/>
  <c r="D2835" i="48" s="1"/>
  <c r="D2836" i="48" a="1"/>
  <c r="D2836" i="48" s="1"/>
  <c r="D2837" i="48" a="1"/>
  <c r="D2837" i="48" s="1"/>
  <c r="D2838" i="48" a="1"/>
  <c r="D2838" i="48" s="1"/>
  <c r="D2839" i="48" a="1"/>
  <c r="D2839" i="48" s="1"/>
  <c r="D2840" i="48" a="1"/>
  <c r="D2840" i="48" s="1"/>
  <c r="D2841" i="48" a="1"/>
  <c r="D2841" i="48" s="1"/>
  <c r="D2842" i="48" a="1"/>
  <c r="D2842" i="48" s="1"/>
  <c r="D2843" i="48" a="1"/>
  <c r="D2843" i="48" s="1"/>
  <c r="D2844" i="48" a="1"/>
  <c r="D2844" i="48" s="1"/>
  <c r="D2845" i="48" a="1"/>
  <c r="D2845" i="48" s="1"/>
  <c r="D2846" i="48" a="1"/>
  <c r="D2846" i="48" s="1"/>
  <c r="D2847" i="48" a="1"/>
  <c r="D2847" i="48" s="1"/>
  <c r="D2848" i="48" a="1"/>
  <c r="D2848" i="48" s="1"/>
  <c r="D2849" i="48" a="1"/>
  <c r="D2849" i="48" s="1"/>
  <c r="D2850" i="48" a="1"/>
  <c r="D2850" i="48" s="1"/>
  <c r="D2851" i="48" a="1"/>
  <c r="D2851" i="48" s="1"/>
  <c r="D2852" i="48" a="1"/>
  <c r="D2852" i="48" s="1"/>
  <c r="D2853" i="48" a="1"/>
  <c r="D2853" i="48" s="1"/>
  <c r="D2854" i="48" a="1"/>
  <c r="D2854" i="48" s="1"/>
  <c r="D2855" i="48" a="1"/>
  <c r="D2855" i="48" s="1"/>
  <c r="D2856" i="48" a="1"/>
  <c r="D2856" i="48" s="1"/>
  <c r="D2857" i="48" a="1"/>
  <c r="D2857" i="48" s="1"/>
  <c r="D2858" i="48" a="1"/>
  <c r="D2858" i="48" s="1"/>
  <c r="D2859" i="48" a="1"/>
  <c r="D2859" i="48" s="1"/>
  <c r="D2860" i="48" a="1"/>
  <c r="D2860" i="48" s="1"/>
  <c r="D2861" i="48" a="1"/>
  <c r="D2861" i="48" s="1"/>
  <c r="D2862" i="48" a="1"/>
  <c r="D2862" i="48" s="1"/>
  <c r="D2863" i="48" a="1"/>
  <c r="D2863" i="48" s="1"/>
  <c r="D2864" i="48" a="1"/>
  <c r="D2864" i="48" s="1"/>
  <c r="D2865" i="48" a="1"/>
  <c r="D2865" i="48" s="1"/>
  <c r="D2866" i="48" a="1"/>
  <c r="D2866" i="48" s="1"/>
  <c r="D2867" i="48" a="1"/>
  <c r="D2867" i="48" s="1"/>
  <c r="D2868" i="48" a="1"/>
  <c r="D2868" i="48" s="1"/>
  <c r="D2869" i="48" a="1"/>
  <c r="D2869" i="48" s="1"/>
  <c r="D2870" i="48" a="1"/>
  <c r="D2870" i="48" s="1"/>
  <c r="D2871" i="48" a="1"/>
  <c r="D2871" i="48" s="1"/>
  <c r="D2872" i="48" a="1"/>
  <c r="D2872" i="48" s="1"/>
  <c r="D2873" i="48" a="1"/>
  <c r="D2873" i="48" s="1"/>
  <c r="D2874" i="48" a="1"/>
  <c r="D2874" i="48" s="1"/>
  <c r="D2875" i="48" a="1"/>
  <c r="D2875" i="48" s="1"/>
  <c r="D2876" i="48" a="1"/>
  <c r="D2876" i="48" s="1"/>
  <c r="D2877" i="48" a="1"/>
  <c r="D2877" i="48" s="1"/>
  <c r="D2878" i="48" a="1"/>
  <c r="D2878" i="48" s="1"/>
  <c r="D2879" i="48" a="1"/>
  <c r="D2879" i="48" s="1"/>
  <c r="D2880" i="48" a="1"/>
  <c r="D2880" i="48" s="1"/>
  <c r="D2881" i="48" a="1"/>
  <c r="D2881" i="48" s="1"/>
  <c r="D2882" i="48" a="1"/>
  <c r="D2882" i="48" s="1"/>
  <c r="D2883" i="48" a="1"/>
  <c r="D2883" i="48" s="1"/>
  <c r="D2884" i="48" a="1"/>
  <c r="D2884" i="48" s="1"/>
  <c r="D2885" i="48" a="1"/>
  <c r="D2885" i="48" s="1"/>
  <c r="D2886" i="48" a="1"/>
  <c r="D2886" i="48" s="1"/>
  <c r="D2887" i="48" a="1"/>
  <c r="D2887" i="48" s="1"/>
  <c r="D2888" i="48" a="1"/>
  <c r="D2888" i="48" s="1"/>
  <c r="D2889" i="48" a="1"/>
  <c r="D2889" i="48" s="1"/>
  <c r="D2890" i="48" a="1"/>
  <c r="D2890" i="48" s="1"/>
  <c r="D2891" i="48" a="1"/>
  <c r="D2891" i="48" s="1"/>
  <c r="D2892" i="48" a="1"/>
  <c r="D2892" i="48" s="1"/>
  <c r="D2893" i="48" a="1"/>
  <c r="D2893" i="48" s="1"/>
  <c r="D2894" i="48" a="1"/>
  <c r="D2894" i="48" s="1"/>
  <c r="D2895" i="48" a="1"/>
  <c r="D2895" i="48" s="1"/>
  <c r="D2896" i="48" a="1"/>
  <c r="D2896" i="48" s="1"/>
  <c r="D2897" i="48" a="1"/>
  <c r="D2897" i="48" s="1"/>
  <c r="D2898" i="48" a="1"/>
  <c r="D2898" i="48" s="1"/>
  <c r="D2899" i="48" a="1"/>
  <c r="D2899" i="48" s="1"/>
  <c r="D2900" i="48" a="1"/>
  <c r="D2900" i="48" s="1"/>
  <c r="D2901" i="48" a="1"/>
  <c r="D2901" i="48" s="1"/>
  <c r="D2902" i="48" a="1"/>
  <c r="D2902" i="48" s="1"/>
  <c r="D2903" i="48" a="1"/>
  <c r="D2903" i="48" s="1"/>
  <c r="D2904" i="48" a="1"/>
  <c r="D2904" i="48" s="1"/>
  <c r="D2905" i="48" a="1"/>
  <c r="D2905" i="48" s="1"/>
  <c r="D2906" i="48" a="1"/>
  <c r="D2906" i="48" s="1"/>
  <c r="D2907" i="48" a="1"/>
  <c r="D2907" i="48" s="1"/>
  <c r="D2908" i="48" a="1"/>
  <c r="D2908" i="48" s="1"/>
  <c r="D2909" i="48" a="1"/>
  <c r="D2909" i="48" s="1"/>
  <c r="D2910" i="48" a="1"/>
  <c r="D2910" i="48" s="1"/>
  <c r="D2911" i="48" a="1"/>
  <c r="D2911" i="48" s="1"/>
  <c r="D2912" i="48" a="1"/>
  <c r="D2912" i="48" s="1"/>
  <c r="D2913" i="48" a="1"/>
  <c r="D2913" i="48" s="1"/>
  <c r="D2914" i="48" a="1"/>
  <c r="D2914" i="48" s="1"/>
  <c r="D2915" i="48" a="1"/>
  <c r="D2915" i="48" s="1"/>
  <c r="D2916" i="48" a="1"/>
  <c r="D2916" i="48" s="1"/>
  <c r="D2917" i="48" a="1"/>
  <c r="D2917" i="48" s="1"/>
  <c r="D2918" i="48" a="1"/>
  <c r="D2918" i="48" s="1"/>
  <c r="D2919" i="48" a="1"/>
  <c r="D2919" i="48" s="1"/>
  <c r="D2920" i="48" a="1"/>
  <c r="D2920" i="48" s="1"/>
  <c r="D2921" i="48" a="1"/>
  <c r="D2921" i="48" s="1"/>
  <c r="D2922" i="48" a="1"/>
  <c r="D2922" i="48" s="1"/>
  <c r="D2923" i="48" a="1"/>
  <c r="D2923" i="48" s="1"/>
  <c r="D2924" i="48" a="1"/>
  <c r="D2924" i="48" s="1"/>
  <c r="D2925" i="48" a="1"/>
  <c r="D2925" i="48" s="1"/>
  <c r="D2926" i="48" a="1"/>
  <c r="D2926" i="48" s="1"/>
  <c r="D2927" i="48" a="1"/>
  <c r="D2927" i="48" s="1"/>
  <c r="D2928" i="48" a="1"/>
  <c r="D2928" i="48" s="1"/>
  <c r="D2929" i="48" a="1"/>
  <c r="D2929" i="48" s="1"/>
  <c r="D2930" i="48" a="1"/>
  <c r="D2930" i="48" s="1"/>
  <c r="D2931" i="48" a="1"/>
  <c r="D2931" i="48" s="1"/>
  <c r="D2932" i="48" a="1"/>
  <c r="D2932" i="48" s="1"/>
  <c r="D2933" i="48" a="1"/>
  <c r="D2933" i="48" s="1"/>
  <c r="D2934" i="48" a="1"/>
  <c r="D2934" i="48" s="1"/>
  <c r="D2935" i="48" a="1"/>
  <c r="D2935" i="48" s="1"/>
  <c r="D2936" i="48" a="1"/>
  <c r="D2936" i="48" s="1"/>
  <c r="D2937" i="48" a="1"/>
  <c r="D2937" i="48" s="1"/>
  <c r="D2938" i="48" a="1"/>
  <c r="D2938" i="48" s="1"/>
  <c r="D2939" i="48" a="1"/>
  <c r="D2939" i="48" s="1"/>
  <c r="D2940" i="48" a="1"/>
  <c r="D2940" i="48" s="1"/>
  <c r="D2941" i="48" a="1"/>
  <c r="D2941" i="48" s="1"/>
  <c r="D2942" i="48" a="1"/>
  <c r="D2942" i="48" s="1"/>
  <c r="D2943" i="48" a="1"/>
  <c r="D2943" i="48" s="1"/>
  <c r="D2944" i="48" a="1"/>
  <c r="D2944" i="48" s="1"/>
  <c r="D2945" i="48" a="1"/>
  <c r="D2945" i="48" s="1"/>
  <c r="D2946" i="48" a="1"/>
  <c r="D2946" i="48" s="1"/>
  <c r="D2947" i="48" a="1"/>
  <c r="D2947" i="48" s="1"/>
  <c r="D2948" i="48" a="1"/>
  <c r="D2948" i="48" s="1"/>
  <c r="D2949" i="48" a="1"/>
  <c r="D2949" i="48" s="1"/>
  <c r="D2950" i="48" a="1"/>
  <c r="D2950" i="48" s="1"/>
  <c r="D2951" i="48" a="1"/>
  <c r="D2951" i="48" s="1"/>
  <c r="D2952" i="48" a="1"/>
  <c r="D2952" i="48" s="1"/>
  <c r="D2953" i="48" a="1"/>
  <c r="D2953" i="48" s="1"/>
  <c r="D2954" i="48" a="1"/>
  <c r="D2954" i="48" s="1"/>
  <c r="D2955" i="48" a="1"/>
  <c r="D2955" i="48" s="1"/>
  <c r="D2956" i="48" a="1"/>
  <c r="D2956" i="48" s="1"/>
  <c r="D2957" i="48" a="1"/>
  <c r="D2957" i="48" s="1"/>
  <c r="D2958" i="48" a="1"/>
  <c r="D2958" i="48" s="1"/>
  <c r="D2959" i="48" a="1"/>
  <c r="D2959" i="48" s="1"/>
  <c r="D2960" i="48" a="1"/>
  <c r="D2960" i="48" s="1"/>
  <c r="D2961" i="48" a="1"/>
  <c r="D2961" i="48" s="1"/>
  <c r="D2962" i="48" a="1"/>
  <c r="D2962" i="48" s="1"/>
  <c r="D2963" i="48" a="1"/>
  <c r="D2963" i="48" s="1"/>
  <c r="D2964" i="48" a="1"/>
  <c r="D2964" i="48" s="1"/>
  <c r="D2965" i="48" a="1"/>
  <c r="D2965" i="48" s="1"/>
  <c r="D2966" i="48" a="1"/>
  <c r="D2966" i="48" s="1"/>
  <c r="D2967" i="48" a="1"/>
  <c r="D2967" i="48" s="1"/>
  <c r="D2968" i="48" a="1"/>
  <c r="D2968" i="48" s="1"/>
  <c r="D2969" i="48" a="1"/>
  <c r="D2969" i="48" s="1"/>
  <c r="D2970" i="48" a="1"/>
  <c r="D2970" i="48" s="1"/>
  <c r="D2971" i="48" a="1"/>
  <c r="D2971" i="48" s="1"/>
  <c r="D2972" i="48" a="1"/>
  <c r="D2972" i="48" s="1"/>
  <c r="D2973" i="48" a="1"/>
  <c r="D2973" i="48" s="1"/>
  <c r="D2974" i="48" a="1"/>
  <c r="D2974" i="48" s="1"/>
  <c r="D2975" i="48" a="1"/>
  <c r="D2975" i="48" s="1"/>
  <c r="D2976" i="48" a="1"/>
  <c r="D2976" i="48" s="1"/>
  <c r="D2977" i="48" a="1"/>
  <c r="D2977" i="48" s="1"/>
  <c r="D2978" i="48" a="1"/>
  <c r="D2978" i="48" s="1"/>
  <c r="D2979" i="48" a="1"/>
  <c r="D2979" i="48" s="1"/>
  <c r="D2980" i="48" a="1"/>
  <c r="D2980" i="48" s="1"/>
  <c r="D2981" i="48" a="1"/>
  <c r="D2981" i="48" s="1"/>
  <c r="D2982" i="48" a="1"/>
  <c r="D2982" i="48" s="1"/>
  <c r="D2983" i="48" a="1"/>
  <c r="D2983" i="48" s="1"/>
  <c r="D2984" i="48" a="1"/>
  <c r="D2984" i="48" s="1"/>
  <c r="D2985" i="48" a="1"/>
  <c r="D2985" i="48" s="1"/>
  <c r="D2986" i="48" a="1"/>
  <c r="D2986" i="48" s="1"/>
  <c r="D2987" i="48" a="1"/>
  <c r="D2987" i="48" s="1"/>
  <c r="D2988" i="48" a="1"/>
  <c r="D2988" i="48" s="1"/>
  <c r="D2989" i="48" a="1"/>
  <c r="D2989" i="48" s="1"/>
  <c r="D2990" i="48" a="1"/>
  <c r="D2990" i="48" s="1"/>
  <c r="D2991" i="48" a="1"/>
  <c r="D2991" i="48" s="1"/>
  <c r="D2992" i="48" a="1"/>
  <c r="D2992" i="48" s="1"/>
  <c r="D2993" i="48" a="1"/>
  <c r="D2993" i="48" s="1"/>
  <c r="D2994" i="48" a="1"/>
  <c r="D2994" i="48" s="1"/>
  <c r="D2995" i="48" a="1"/>
  <c r="D2995" i="48" s="1"/>
  <c r="D2996" i="48" a="1"/>
  <c r="D2996" i="48" s="1"/>
  <c r="D2997" i="48" a="1"/>
  <c r="D2997" i="48" s="1"/>
  <c r="D2998" i="48" a="1"/>
  <c r="D2998" i="48" s="1"/>
  <c r="D2999" i="48" a="1"/>
  <c r="D2999" i="48" s="1"/>
  <c r="D3000" i="48" a="1"/>
  <c r="D3000" i="48" s="1"/>
  <c r="D3001" i="48" a="1"/>
  <c r="D3001" i="48" s="1"/>
  <c r="D3002" i="48" a="1"/>
  <c r="D3002" i="48" s="1"/>
  <c r="D3003" i="48" a="1"/>
  <c r="D3003" i="48" s="1"/>
  <c r="D3004" i="48" a="1"/>
  <c r="D3004" i="48" s="1"/>
  <c r="D3005" i="48" a="1"/>
  <c r="D3005" i="48" s="1"/>
  <c r="D3006" i="48" a="1"/>
  <c r="D3006" i="48" s="1"/>
  <c r="D3007" i="48" a="1"/>
  <c r="D3007" i="48" s="1"/>
  <c r="D3008" i="48" a="1"/>
  <c r="D3008" i="48" s="1"/>
  <c r="D3009" i="48" a="1"/>
  <c r="D3009" i="48" s="1"/>
  <c r="D3010" i="48" a="1"/>
  <c r="D3010" i="48" s="1"/>
  <c r="D3011" i="48" a="1"/>
  <c r="D3011" i="48" s="1"/>
  <c r="D3012" i="48" a="1"/>
  <c r="D3012" i="48" s="1"/>
  <c r="D3013" i="48" a="1"/>
  <c r="D3013" i="48" s="1"/>
  <c r="D3014" i="48" a="1"/>
  <c r="D3014" i="48" s="1"/>
  <c r="D3015" i="48" a="1"/>
  <c r="D3015" i="48" s="1"/>
  <c r="D3016" i="48" a="1"/>
  <c r="D3016" i="48" s="1"/>
  <c r="D3017" i="48" a="1"/>
  <c r="D3017" i="48" s="1"/>
  <c r="D3018" i="48" a="1"/>
  <c r="D3018" i="48" s="1"/>
  <c r="D3019" i="48" a="1"/>
  <c r="D3019" i="48" s="1"/>
  <c r="D3020" i="48" a="1"/>
  <c r="D3020" i="48" s="1"/>
  <c r="D3021" i="48" a="1"/>
  <c r="D3021" i="48" s="1"/>
  <c r="D3022" i="48" a="1"/>
  <c r="D3022" i="48" s="1"/>
  <c r="D3023" i="48" a="1"/>
  <c r="D3023" i="48" s="1"/>
  <c r="D3024" i="48" a="1"/>
  <c r="D3024" i="48" s="1"/>
  <c r="D3025" i="48" a="1"/>
  <c r="D3025" i="48" s="1"/>
  <c r="D3026" i="48" a="1"/>
  <c r="D3026" i="48" s="1"/>
  <c r="D3027" i="48" a="1"/>
  <c r="D3027" i="48" s="1"/>
  <c r="D3028" i="48" a="1"/>
  <c r="D3028" i="48" s="1"/>
  <c r="D3029" i="48" a="1"/>
  <c r="D3029" i="48" s="1"/>
  <c r="D3030" i="48" a="1"/>
  <c r="D3030" i="48" s="1"/>
  <c r="D3031" i="48" a="1"/>
  <c r="D3031" i="48" s="1"/>
  <c r="D3032" i="48" a="1"/>
  <c r="D3032" i="48" s="1"/>
  <c r="D3033" i="48" a="1"/>
  <c r="D3033" i="48" s="1"/>
  <c r="D3034" i="48" a="1"/>
  <c r="D3034" i="48" s="1"/>
  <c r="D3035" i="48" a="1"/>
  <c r="D3035" i="48" s="1"/>
  <c r="D3036" i="48" a="1"/>
  <c r="D3036" i="48" s="1"/>
  <c r="D3037" i="48" a="1"/>
  <c r="D3037" i="48" s="1"/>
  <c r="D3038" i="48" a="1"/>
  <c r="D3038" i="48" s="1"/>
  <c r="D3039" i="48" a="1"/>
  <c r="D3039" i="48" s="1"/>
  <c r="D3040" i="48" a="1"/>
  <c r="D3040" i="48" s="1"/>
  <c r="D3041" i="48" a="1"/>
  <c r="D3041" i="48" s="1"/>
  <c r="D3042" i="48" a="1"/>
  <c r="D3042" i="48" s="1"/>
  <c r="D3043" i="48" a="1"/>
  <c r="D3043" i="48" s="1"/>
  <c r="D3044" i="48" a="1"/>
  <c r="D3044" i="48" s="1"/>
  <c r="D3045" i="48" a="1"/>
  <c r="D3045" i="48" s="1"/>
  <c r="D3046" i="48" a="1"/>
  <c r="D3046" i="48" s="1"/>
  <c r="D3047" i="48" a="1"/>
  <c r="D3047" i="48" s="1"/>
  <c r="D3048" i="48" a="1"/>
  <c r="D3048" i="48" s="1"/>
  <c r="D3049" i="48" a="1"/>
  <c r="D3049" i="48" s="1"/>
  <c r="D3050" i="48" a="1"/>
  <c r="D3050" i="48" s="1"/>
  <c r="D3051" i="48" a="1"/>
  <c r="D3051" i="48" s="1"/>
  <c r="D3052" i="48" a="1"/>
  <c r="D3052" i="48" s="1"/>
  <c r="D3053" i="48" a="1"/>
  <c r="D3053" i="48" s="1"/>
  <c r="D3054" i="48" a="1"/>
  <c r="D3054" i="48" s="1"/>
  <c r="D3055" i="48" a="1"/>
  <c r="D3055" i="48" s="1"/>
  <c r="D3056" i="48" a="1"/>
  <c r="D3056" i="48" s="1"/>
  <c r="D3057" i="48" a="1"/>
  <c r="D3057" i="48" s="1"/>
  <c r="D3058" i="48" a="1"/>
  <c r="D3058" i="48" s="1"/>
  <c r="D3059" i="48" a="1"/>
  <c r="D3059" i="48" s="1"/>
  <c r="D3060" i="48" a="1"/>
  <c r="D3060" i="48" s="1"/>
  <c r="C4" i="48" a="1"/>
  <c r="C4" i="48" s="1"/>
  <c r="C5" i="48" a="1"/>
  <c r="C5" i="48" s="1"/>
  <c r="C6" i="48" a="1"/>
  <c r="C6" i="48" s="1"/>
  <c r="C7" i="48" a="1"/>
  <c r="C7" i="48" s="1"/>
  <c r="C8" i="48" a="1"/>
  <c r="C8" i="48" s="1"/>
  <c r="C9" i="48" a="1"/>
  <c r="C9" i="48" s="1"/>
  <c r="C10" i="48" a="1"/>
  <c r="C10" i="48" s="1"/>
  <c r="C11" i="48" a="1"/>
  <c r="C11" i="48" s="1"/>
  <c r="C12" i="48" a="1"/>
  <c r="C12" i="48" s="1"/>
  <c r="C13" i="48" a="1"/>
  <c r="C13" i="48" s="1"/>
  <c r="C14" i="48" a="1"/>
  <c r="C14" i="48" s="1"/>
  <c r="C15" i="48" a="1"/>
  <c r="C15" i="48" s="1"/>
  <c r="C16" i="48" a="1"/>
  <c r="C16" i="48" s="1"/>
  <c r="C17" i="48" a="1"/>
  <c r="C17" i="48" s="1"/>
  <c r="C18" i="48" a="1"/>
  <c r="C18" i="48" s="1"/>
  <c r="C19" i="48" a="1"/>
  <c r="C19" i="48" s="1"/>
  <c r="C20" i="48" a="1"/>
  <c r="C20" i="48" s="1"/>
  <c r="C21" i="48" a="1"/>
  <c r="C21" i="48" s="1"/>
  <c r="C22" i="48" a="1"/>
  <c r="C22" i="48" s="1"/>
  <c r="C23" i="48" a="1"/>
  <c r="C23" i="48" s="1"/>
  <c r="C24" i="48" a="1"/>
  <c r="C24" i="48" s="1"/>
  <c r="C25" i="48" a="1"/>
  <c r="C25" i="48" s="1"/>
  <c r="C26" i="48" a="1"/>
  <c r="C26" i="48" s="1"/>
  <c r="C27" i="48" a="1"/>
  <c r="C27" i="48" s="1"/>
  <c r="C28" i="48" a="1"/>
  <c r="C28" i="48" s="1"/>
  <c r="C29" i="48" a="1"/>
  <c r="C29" i="48" s="1"/>
  <c r="C30" i="48" a="1"/>
  <c r="C30" i="48" s="1"/>
  <c r="C31" i="48" a="1"/>
  <c r="C31" i="48" s="1"/>
  <c r="C32" i="48" a="1"/>
  <c r="C32" i="48" s="1"/>
  <c r="C33" i="48" a="1"/>
  <c r="C33" i="48" s="1"/>
  <c r="C34" i="48" a="1"/>
  <c r="C34" i="48" s="1"/>
  <c r="C35" i="48" a="1"/>
  <c r="C35" i="48" s="1"/>
  <c r="C36" i="48" a="1"/>
  <c r="C36" i="48" s="1"/>
  <c r="C37" i="48" a="1"/>
  <c r="C37" i="48" s="1"/>
  <c r="C38" i="48" a="1"/>
  <c r="C38" i="48" s="1"/>
  <c r="C39" i="48" a="1"/>
  <c r="C39" i="48" s="1"/>
  <c r="C40" i="48" a="1"/>
  <c r="C40" i="48" s="1"/>
  <c r="C41" i="48" a="1"/>
  <c r="C41" i="48" s="1"/>
  <c r="C42" i="48" a="1"/>
  <c r="C42" i="48" s="1"/>
  <c r="C43" i="48" a="1"/>
  <c r="C43" i="48" s="1"/>
  <c r="C44" i="48" a="1"/>
  <c r="C44" i="48" s="1"/>
  <c r="C45" i="48" a="1"/>
  <c r="C45" i="48" s="1"/>
  <c r="C46" i="48" a="1"/>
  <c r="C46" i="48" s="1"/>
  <c r="C47" i="48" a="1"/>
  <c r="C47" i="48" s="1"/>
  <c r="C48" i="48" a="1"/>
  <c r="C48" i="48" s="1"/>
  <c r="C49" i="48" a="1"/>
  <c r="C49" i="48" s="1"/>
  <c r="C50" i="48" a="1"/>
  <c r="C50" i="48" s="1"/>
  <c r="C51" i="48" a="1"/>
  <c r="C51" i="48" s="1"/>
  <c r="C52" i="48" a="1"/>
  <c r="C52" i="48" s="1"/>
  <c r="C53" i="48" a="1"/>
  <c r="C53" i="48" s="1"/>
  <c r="C54" i="48" a="1"/>
  <c r="C54" i="48" s="1"/>
  <c r="C55" i="48" a="1"/>
  <c r="C55" i="48" s="1"/>
  <c r="C56" i="48" a="1"/>
  <c r="C56" i="48" s="1"/>
  <c r="C57" i="48" a="1"/>
  <c r="C57" i="48" s="1"/>
  <c r="C58" i="48" a="1"/>
  <c r="C58" i="48" s="1"/>
  <c r="C59" i="48" a="1"/>
  <c r="C59" i="48" s="1"/>
  <c r="C60" i="48" a="1"/>
  <c r="C60" i="48" s="1"/>
  <c r="C61" i="48" a="1"/>
  <c r="C61" i="48" s="1"/>
  <c r="C62" i="48" a="1"/>
  <c r="C62" i="48" s="1"/>
  <c r="C63" i="48" a="1"/>
  <c r="C63" i="48" s="1"/>
  <c r="C64" i="48" a="1"/>
  <c r="C64" i="48" s="1"/>
  <c r="C65" i="48" a="1"/>
  <c r="C65" i="48" s="1"/>
  <c r="C66" i="48" a="1"/>
  <c r="C66" i="48" s="1"/>
  <c r="C67" i="48" a="1"/>
  <c r="C67" i="48" s="1"/>
  <c r="C68" i="48" a="1"/>
  <c r="C68" i="48" s="1"/>
  <c r="C69" i="48" a="1"/>
  <c r="C69" i="48" s="1"/>
  <c r="C70" i="48" a="1"/>
  <c r="C70" i="48" s="1"/>
  <c r="C71" i="48" a="1"/>
  <c r="C71" i="48" s="1"/>
  <c r="C72" i="48" a="1"/>
  <c r="C72" i="48" s="1"/>
  <c r="C73" i="48" a="1"/>
  <c r="C73" i="48" s="1"/>
  <c r="C74" i="48" a="1"/>
  <c r="C74" i="48" s="1"/>
  <c r="C75" i="48" a="1"/>
  <c r="C75" i="48" s="1"/>
  <c r="C76" i="48" a="1"/>
  <c r="C76" i="48" s="1"/>
  <c r="C77" i="48" a="1"/>
  <c r="C77" i="48" s="1"/>
  <c r="C78" i="48" a="1"/>
  <c r="C78" i="48" s="1"/>
  <c r="C79" i="48" a="1"/>
  <c r="C79" i="48" s="1"/>
  <c r="C80" i="48" a="1"/>
  <c r="C80" i="48" s="1"/>
  <c r="C81" i="48" a="1"/>
  <c r="C81" i="48" s="1"/>
  <c r="C82" i="48" a="1"/>
  <c r="C82" i="48" s="1"/>
  <c r="C83" i="48" a="1"/>
  <c r="C83" i="48" s="1"/>
  <c r="C84" i="48" a="1"/>
  <c r="C84" i="48" s="1"/>
  <c r="C85" i="48" a="1"/>
  <c r="C85" i="48" s="1"/>
  <c r="C86" i="48" a="1"/>
  <c r="C86" i="48" s="1"/>
  <c r="C87" i="48" a="1"/>
  <c r="C87" i="48" s="1"/>
  <c r="C88" i="48" a="1"/>
  <c r="C88" i="48" s="1"/>
  <c r="C89" i="48" a="1"/>
  <c r="C89" i="48" s="1"/>
  <c r="C90" i="48" a="1"/>
  <c r="C90" i="48" s="1"/>
  <c r="C91" i="48" a="1"/>
  <c r="C91" i="48" s="1"/>
  <c r="C92" i="48" a="1"/>
  <c r="C92" i="48" s="1"/>
  <c r="C93" i="48" a="1"/>
  <c r="C93" i="48" s="1"/>
  <c r="C94" i="48" a="1"/>
  <c r="C94" i="48" s="1"/>
  <c r="C95" i="48" a="1"/>
  <c r="C95" i="48" s="1"/>
  <c r="C96" i="48" a="1"/>
  <c r="C96" i="48" s="1"/>
  <c r="C97" i="48" a="1"/>
  <c r="C97" i="48" s="1"/>
  <c r="C98" i="48" a="1"/>
  <c r="C98" i="48" s="1"/>
  <c r="C99" i="48" a="1"/>
  <c r="C99" i="48" s="1"/>
  <c r="C100" i="48" a="1"/>
  <c r="C100" i="48" s="1"/>
  <c r="C101" i="48" a="1"/>
  <c r="C101" i="48" s="1"/>
  <c r="C102" i="48" a="1"/>
  <c r="C102" i="48" s="1"/>
  <c r="C103" i="48" a="1"/>
  <c r="C103" i="48" s="1"/>
  <c r="C104" i="48" a="1"/>
  <c r="C104" i="48" s="1"/>
  <c r="C105" i="48" a="1"/>
  <c r="C105" i="48" s="1"/>
  <c r="C106" i="48" a="1"/>
  <c r="C106" i="48" s="1"/>
  <c r="C107" i="48" a="1"/>
  <c r="C107" i="48" s="1"/>
  <c r="C108" i="48" a="1"/>
  <c r="C108" i="48" s="1"/>
  <c r="C109" i="48" a="1"/>
  <c r="C109" i="48" s="1"/>
  <c r="C110" i="48" a="1"/>
  <c r="C110" i="48" s="1"/>
  <c r="C111" i="48" a="1"/>
  <c r="C111" i="48" s="1"/>
  <c r="C112" i="48" a="1"/>
  <c r="C112" i="48" s="1"/>
  <c r="C113" i="48" a="1"/>
  <c r="C113" i="48" s="1"/>
  <c r="C114" i="48" a="1"/>
  <c r="C114" i="48" s="1"/>
  <c r="C115" i="48" a="1"/>
  <c r="C115" i="48" s="1"/>
  <c r="C116" i="48" a="1"/>
  <c r="C116" i="48" s="1"/>
  <c r="C117" i="48" a="1"/>
  <c r="C117" i="48" s="1"/>
  <c r="C118" i="48" a="1"/>
  <c r="C118" i="48" s="1"/>
  <c r="C119" i="48" a="1"/>
  <c r="C119" i="48" s="1"/>
  <c r="C120" i="48" a="1"/>
  <c r="C120" i="48" s="1"/>
  <c r="C121" i="48" a="1"/>
  <c r="C121" i="48" s="1"/>
  <c r="C122" i="48" a="1"/>
  <c r="C122" i="48" s="1"/>
  <c r="C123" i="48" a="1"/>
  <c r="C123" i="48" s="1"/>
  <c r="C124" i="48" a="1"/>
  <c r="C124" i="48" s="1"/>
  <c r="C125" i="48" a="1"/>
  <c r="C125" i="48" s="1"/>
  <c r="C126" i="48" a="1"/>
  <c r="C126" i="48" s="1"/>
  <c r="C127" i="48" a="1"/>
  <c r="C127" i="48" s="1"/>
  <c r="C128" i="48" a="1"/>
  <c r="C128" i="48" s="1"/>
  <c r="C129" i="48" a="1"/>
  <c r="C129" i="48" s="1"/>
  <c r="C130" i="48" a="1"/>
  <c r="C130" i="48" s="1"/>
  <c r="C131" i="48" a="1"/>
  <c r="C131" i="48" s="1"/>
  <c r="C132" i="48" a="1"/>
  <c r="C132" i="48" s="1"/>
  <c r="C133" i="48" a="1"/>
  <c r="C133" i="48" s="1"/>
  <c r="C134" i="48" a="1"/>
  <c r="C134" i="48" s="1"/>
  <c r="C135" i="48" a="1"/>
  <c r="C135" i="48" s="1"/>
  <c r="C136" i="48" a="1"/>
  <c r="C136" i="48" s="1"/>
  <c r="C137" i="48" a="1"/>
  <c r="C137" i="48" s="1"/>
  <c r="C138" i="48" a="1"/>
  <c r="C138" i="48" s="1"/>
  <c r="C139" i="48" a="1"/>
  <c r="C139" i="48" s="1"/>
  <c r="C140" i="48" a="1"/>
  <c r="C140" i="48" s="1"/>
  <c r="C141" i="48" a="1"/>
  <c r="C141" i="48" s="1"/>
  <c r="C142" i="48" a="1"/>
  <c r="C142" i="48" s="1"/>
  <c r="C143" i="48" a="1"/>
  <c r="C143" i="48" s="1"/>
  <c r="C144" i="48" a="1"/>
  <c r="C144" i="48" s="1"/>
  <c r="C145" i="48" a="1"/>
  <c r="C145" i="48" s="1"/>
  <c r="C146" i="48" a="1"/>
  <c r="C146" i="48" s="1"/>
  <c r="C147" i="48" a="1"/>
  <c r="C147" i="48" s="1"/>
  <c r="C148" i="48" a="1"/>
  <c r="C148" i="48" s="1"/>
  <c r="C149" i="48" a="1"/>
  <c r="C149" i="48" s="1"/>
  <c r="C150" i="48" a="1"/>
  <c r="C150" i="48" s="1"/>
  <c r="C151" i="48" a="1"/>
  <c r="C151" i="48" s="1"/>
  <c r="C152" i="48" a="1"/>
  <c r="C152" i="48" s="1"/>
  <c r="C153" i="48" a="1"/>
  <c r="C153" i="48" s="1"/>
  <c r="C154" i="48" a="1"/>
  <c r="C154" i="48" s="1"/>
  <c r="C155" i="48" a="1"/>
  <c r="C155" i="48" s="1"/>
  <c r="C156" i="48" a="1"/>
  <c r="C156" i="48" s="1"/>
  <c r="C157" i="48" a="1"/>
  <c r="C157" i="48" s="1"/>
  <c r="C158" i="48" a="1"/>
  <c r="C158" i="48" s="1"/>
  <c r="C159" i="48" a="1"/>
  <c r="C159" i="48" s="1"/>
  <c r="C160" i="48" a="1"/>
  <c r="C160" i="48" s="1"/>
  <c r="C161" i="48" a="1"/>
  <c r="C161" i="48" s="1"/>
  <c r="C162" i="48" a="1"/>
  <c r="C162" i="48" s="1"/>
  <c r="C163" i="48" a="1"/>
  <c r="C163" i="48" s="1"/>
  <c r="C164" i="48" a="1"/>
  <c r="C164" i="48" s="1"/>
  <c r="C165" i="48" a="1"/>
  <c r="C165" i="48" s="1"/>
  <c r="C166" i="48" a="1"/>
  <c r="C166" i="48" s="1"/>
  <c r="C167" i="48" a="1"/>
  <c r="C167" i="48" s="1"/>
  <c r="C168" i="48" a="1"/>
  <c r="C168" i="48" s="1"/>
  <c r="C169" i="48" a="1"/>
  <c r="C169" i="48" s="1"/>
  <c r="C170" i="48" a="1"/>
  <c r="C170" i="48" s="1"/>
  <c r="C171" i="48" a="1"/>
  <c r="C171" i="48" s="1"/>
  <c r="C172" i="48" a="1"/>
  <c r="C172" i="48" s="1"/>
  <c r="C173" i="48" a="1"/>
  <c r="C173" i="48" s="1"/>
  <c r="C174" i="48" a="1"/>
  <c r="C174" i="48" s="1"/>
  <c r="C175" i="48" a="1"/>
  <c r="C175" i="48" s="1"/>
  <c r="C176" i="48" a="1"/>
  <c r="C176" i="48" s="1"/>
  <c r="C177" i="48" a="1"/>
  <c r="C177" i="48" s="1"/>
  <c r="C178" i="48" a="1"/>
  <c r="C178" i="48" s="1"/>
  <c r="C179" i="48" a="1"/>
  <c r="C179" i="48" s="1"/>
  <c r="C180" i="48" a="1"/>
  <c r="C180" i="48" s="1"/>
  <c r="C181" i="48" a="1"/>
  <c r="C181" i="48" s="1"/>
  <c r="C182" i="48" a="1"/>
  <c r="C182" i="48" s="1"/>
  <c r="C183" i="48" a="1"/>
  <c r="C183" i="48" s="1"/>
  <c r="C184" i="48" a="1"/>
  <c r="C184" i="48" s="1"/>
  <c r="C185" i="48" a="1"/>
  <c r="C185" i="48" s="1"/>
  <c r="C186" i="48" a="1"/>
  <c r="C186" i="48" s="1"/>
  <c r="C187" i="48" a="1"/>
  <c r="C187" i="48" s="1"/>
  <c r="C188" i="48" a="1"/>
  <c r="C188" i="48" s="1"/>
  <c r="C189" i="48" a="1"/>
  <c r="C189" i="48" s="1"/>
  <c r="C190" i="48" a="1"/>
  <c r="C190" i="48" s="1"/>
  <c r="C191" i="48" a="1"/>
  <c r="C191" i="48" s="1"/>
  <c r="C192" i="48" a="1"/>
  <c r="C192" i="48" s="1"/>
  <c r="C193" i="48" a="1"/>
  <c r="C193" i="48" s="1"/>
  <c r="C194" i="48" a="1"/>
  <c r="C194" i="48" s="1"/>
  <c r="C195" i="48" a="1"/>
  <c r="C195" i="48" s="1"/>
  <c r="C196" i="48" a="1"/>
  <c r="C196" i="48" s="1"/>
  <c r="C197" i="48" a="1"/>
  <c r="C197" i="48" s="1"/>
  <c r="C198" i="48" a="1"/>
  <c r="C198" i="48" s="1"/>
  <c r="C199" i="48" a="1"/>
  <c r="C199" i="48" s="1"/>
  <c r="C200" i="48" a="1"/>
  <c r="C200" i="48" s="1"/>
  <c r="C201" i="48" a="1"/>
  <c r="C201" i="48" s="1"/>
  <c r="C202" i="48" a="1"/>
  <c r="C202" i="48" s="1"/>
  <c r="C203" i="48" a="1"/>
  <c r="C203" i="48" s="1"/>
  <c r="C204" i="48" a="1"/>
  <c r="C204" i="48" s="1"/>
  <c r="C205" i="48" a="1"/>
  <c r="C205" i="48" s="1"/>
  <c r="C206" i="48" a="1"/>
  <c r="C206" i="48" s="1"/>
  <c r="C207" i="48" a="1"/>
  <c r="C207" i="48" s="1"/>
  <c r="C208" i="48" a="1"/>
  <c r="C208" i="48" s="1"/>
  <c r="C209" i="48" a="1"/>
  <c r="C209" i="48" s="1"/>
  <c r="C210" i="48" a="1"/>
  <c r="C210" i="48" s="1"/>
  <c r="C211" i="48" a="1"/>
  <c r="C211" i="48" s="1"/>
  <c r="C212" i="48" a="1"/>
  <c r="C212" i="48" s="1"/>
  <c r="C213" i="48" a="1"/>
  <c r="C213" i="48" s="1"/>
  <c r="C214" i="48" a="1"/>
  <c r="C214" i="48" s="1"/>
  <c r="C215" i="48" a="1"/>
  <c r="C215" i="48" s="1"/>
  <c r="C216" i="48" a="1"/>
  <c r="C216" i="48" s="1"/>
  <c r="C217" i="48" a="1"/>
  <c r="C217" i="48" s="1"/>
  <c r="C218" i="48" a="1"/>
  <c r="C218" i="48" s="1"/>
  <c r="C219" i="48" a="1"/>
  <c r="C219" i="48" s="1"/>
  <c r="C220" i="48" a="1"/>
  <c r="C220" i="48" s="1"/>
  <c r="C221" i="48" a="1"/>
  <c r="C221" i="48" s="1"/>
  <c r="C222" i="48" a="1"/>
  <c r="C222" i="48" s="1"/>
  <c r="C223" i="48" a="1"/>
  <c r="C223" i="48" s="1"/>
  <c r="C224" i="48" a="1"/>
  <c r="C224" i="48" s="1"/>
  <c r="C225" i="48" a="1"/>
  <c r="C225" i="48" s="1"/>
  <c r="C226" i="48" a="1"/>
  <c r="C226" i="48" s="1"/>
  <c r="C227" i="48" a="1"/>
  <c r="C227" i="48" s="1"/>
  <c r="C228" i="48" a="1"/>
  <c r="C228" i="48" s="1"/>
  <c r="C229" i="48" a="1"/>
  <c r="C229" i="48" s="1"/>
  <c r="C230" i="48" a="1"/>
  <c r="C230" i="48" s="1"/>
  <c r="C231" i="48" a="1"/>
  <c r="C231" i="48" s="1"/>
  <c r="C232" i="48" a="1"/>
  <c r="C232" i="48" s="1"/>
  <c r="C233" i="48" a="1"/>
  <c r="C233" i="48" s="1"/>
  <c r="C234" i="48" a="1"/>
  <c r="C234" i="48" s="1"/>
  <c r="C235" i="48" a="1"/>
  <c r="C235" i="48" s="1"/>
  <c r="C236" i="48" a="1"/>
  <c r="C236" i="48" s="1"/>
  <c r="C237" i="48" a="1"/>
  <c r="C237" i="48" s="1"/>
  <c r="C238" i="48" a="1"/>
  <c r="C238" i="48" s="1"/>
  <c r="C239" i="48" a="1"/>
  <c r="C239" i="48" s="1"/>
  <c r="C240" i="48" a="1"/>
  <c r="C240" i="48" s="1"/>
  <c r="C241" i="48" a="1"/>
  <c r="C241" i="48" s="1"/>
  <c r="C242" i="48" a="1"/>
  <c r="C242" i="48" s="1"/>
  <c r="C243" i="48" a="1"/>
  <c r="C243" i="48" s="1"/>
  <c r="C244" i="48" a="1"/>
  <c r="C244" i="48" s="1"/>
  <c r="C245" i="48" a="1"/>
  <c r="C245" i="48" s="1"/>
  <c r="C246" i="48" a="1"/>
  <c r="C246" i="48" s="1"/>
  <c r="C247" i="48" a="1"/>
  <c r="C247" i="48" s="1"/>
  <c r="C248" i="48" a="1"/>
  <c r="C248" i="48" s="1"/>
  <c r="C249" i="48" a="1"/>
  <c r="C249" i="48" s="1"/>
  <c r="C250" i="48" a="1"/>
  <c r="C250" i="48" s="1"/>
  <c r="C251" i="48" a="1"/>
  <c r="C251" i="48" s="1"/>
  <c r="C252" i="48" a="1"/>
  <c r="C252" i="48" s="1"/>
  <c r="C253" i="48" a="1"/>
  <c r="C253" i="48" s="1"/>
  <c r="C254" i="48" a="1"/>
  <c r="C254" i="48" s="1"/>
  <c r="C255" i="48" a="1"/>
  <c r="C255" i="48" s="1"/>
  <c r="C256" i="48" a="1"/>
  <c r="C256" i="48" s="1"/>
  <c r="C257" i="48" a="1"/>
  <c r="C257" i="48" s="1"/>
  <c r="C258" i="48" a="1"/>
  <c r="C258" i="48" s="1"/>
  <c r="C259" i="48" a="1"/>
  <c r="C259" i="48" s="1"/>
  <c r="C260" i="48" a="1"/>
  <c r="C260" i="48" s="1"/>
  <c r="C261" i="48" a="1"/>
  <c r="C261" i="48" s="1"/>
  <c r="C262" i="48" a="1"/>
  <c r="C262" i="48" s="1"/>
  <c r="C263" i="48" a="1"/>
  <c r="C263" i="48" s="1"/>
  <c r="C264" i="48" a="1"/>
  <c r="C264" i="48" s="1"/>
  <c r="C265" i="48" a="1"/>
  <c r="C265" i="48" s="1"/>
  <c r="C266" i="48" a="1"/>
  <c r="C266" i="48" s="1"/>
  <c r="C267" i="48" a="1"/>
  <c r="C267" i="48" s="1"/>
  <c r="C268" i="48" a="1"/>
  <c r="C268" i="48" s="1"/>
  <c r="C269" i="48" a="1"/>
  <c r="C269" i="48" s="1"/>
  <c r="C270" i="48" a="1"/>
  <c r="C270" i="48" s="1"/>
  <c r="C271" i="48" a="1"/>
  <c r="C271" i="48" s="1"/>
  <c r="C272" i="48" a="1"/>
  <c r="C272" i="48" s="1"/>
  <c r="C273" i="48" a="1"/>
  <c r="C273" i="48" s="1"/>
  <c r="C274" i="48" a="1"/>
  <c r="C274" i="48" s="1"/>
  <c r="C275" i="48" a="1"/>
  <c r="C275" i="48" s="1"/>
  <c r="C276" i="48" a="1"/>
  <c r="C276" i="48" s="1"/>
  <c r="C277" i="48" a="1"/>
  <c r="C277" i="48" s="1"/>
  <c r="C278" i="48" a="1"/>
  <c r="C278" i="48" s="1"/>
  <c r="C279" i="48" a="1"/>
  <c r="C279" i="48" s="1"/>
  <c r="C280" i="48" a="1"/>
  <c r="C280" i="48" s="1"/>
  <c r="C281" i="48" a="1"/>
  <c r="C281" i="48" s="1"/>
  <c r="C282" i="48" a="1"/>
  <c r="C282" i="48" s="1"/>
  <c r="C283" i="48" a="1"/>
  <c r="C283" i="48" s="1"/>
  <c r="C284" i="48" a="1"/>
  <c r="C284" i="48" s="1"/>
  <c r="C285" i="48" a="1"/>
  <c r="C285" i="48" s="1"/>
  <c r="C286" i="48" a="1"/>
  <c r="C286" i="48" s="1"/>
  <c r="C287" i="48" a="1"/>
  <c r="C287" i="48" s="1"/>
  <c r="C288" i="48" a="1"/>
  <c r="C288" i="48" s="1"/>
  <c r="C289" i="48" a="1"/>
  <c r="C289" i="48" s="1"/>
  <c r="C290" i="48" a="1"/>
  <c r="C290" i="48" s="1"/>
  <c r="C291" i="48" a="1"/>
  <c r="C291" i="48" s="1"/>
  <c r="C292" i="48" a="1"/>
  <c r="C292" i="48" s="1"/>
  <c r="C293" i="48" a="1"/>
  <c r="C293" i="48" s="1"/>
  <c r="C294" i="48" a="1"/>
  <c r="C294" i="48" s="1"/>
  <c r="C295" i="48" a="1"/>
  <c r="C295" i="48" s="1"/>
  <c r="C296" i="48" a="1"/>
  <c r="C296" i="48" s="1"/>
  <c r="C297" i="48" a="1"/>
  <c r="C297" i="48" s="1"/>
  <c r="C298" i="48" a="1"/>
  <c r="C298" i="48" s="1"/>
  <c r="C299" i="48" a="1"/>
  <c r="C299" i="48" s="1"/>
  <c r="C300" i="48" a="1"/>
  <c r="C300" i="48" s="1"/>
  <c r="C301" i="48" a="1"/>
  <c r="C301" i="48" s="1"/>
  <c r="C302" i="48" a="1"/>
  <c r="C302" i="48" s="1"/>
  <c r="C303" i="48" a="1"/>
  <c r="C303" i="48" s="1"/>
  <c r="C304" i="48" a="1"/>
  <c r="C304" i="48" s="1"/>
  <c r="C305" i="48" a="1"/>
  <c r="C305" i="48" s="1"/>
  <c r="C306" i="48" a="1"/>
  <c r="C306" i="48" s="1"/>
  <c r="C307" i="48" a="1"/>
  <c r="C307" i="48" s="1"/>
  <c r="C308" i="48" a="1"/>
  <c r="C308" i="48" s="1"/>
  <c r="C309" i="48" a="1"/>
  <c r="C309" i="48" s="1"/>
  <c r="C310" i="48" a="1"/>
  <c r="C310" i="48" s="1"/>
  <c r="C311" i="48" a="1"/>
  <c r="C311" i="48" s="1"/>
  <c r="C312" i="48" a="1"/>
  <c r="C312" i="48" s="1"/>
  <c r="C313" i="48" a="1"/>
  <c r="C313" i="48" s="1"/>
  <c r="C314" i="48" a="1"/>
  <c r="C314" i="48" s="1"/>
  <c r="C315" i="48" a="1"/>
  <c r="C315" i="48" s="1"/>
  <c r="C316" i="48" a="1"/>
  <c r="C316" i="48" s="1"/>
  <c r="C317" i="48" a="1"/>
  <c r="C317" i="48" s="1"/>
  <c r="C318" i="48" a="1"/>
  <c r="C318" i="48" s="1"/>
  <c r="C319" i="48" a="1"/>
  <c r="C319" i="48" s="1"/>
  <c r="C322" i="48" a="1"/>
  <c r="C322" i="48" s="1"/>
  <c r="C323" i="48" a="1"/>
  <c r="C323" i="48" s="1"/>
  <c r="C324" i="48" a="1"/>
  <c r="C324" i="48" s="1"/>
  <c r="C325" i="48" a="1"/>
  <c r="C325" i="48" s="1"/>
  <c r="C326" i="48" a="1"/>
  <c r="C326" i="48" s="1"/>
  <c r="C327" i="48" a="1"/>
  <c r="C327" i="48" s="1"/>
  <c r="C328" i="48" a="1"/>
  <c r="C328" i="48" s="1"/>
  <c r="C329" i="48" a="1"/>
  <c r="C329" i="48" s="1"/>
  <c r="C330" i="48" a="1"/>
  <c r="C330" i="48" s="1"/>
  <c r="C331" i="48" a="1"/>
  <c r="C331" i="48" s="1"/>
  <c r="C332" i="48" a="1"/>
  <c r="C332" i="48" s="1"/>
  <c r="C333" i="48" a="1"/>
  <c r="C333" i="48" s="1"/>
  <c r="C334" i="48" a="1"/>
  <c r="C334" i="48" s="1"/>
  <c r="C335" i="48" a="1"/>
  <c r="C335" i="48" s="1"/>
  <c r="C336" i="48" a="1"/>
  <c r="C336" i="48" s="1"/>
  <c r="C337" i="48" a="1"/>
  <c r="C337" i="48" s="1"/>
  <c r="C338" i="48" a="1"/>
  <c r="C338" i="48" s="1"/>
  <c r="C339" i="48" a="1"/>
  <c r="C339" i="48" s="1"/>
  <c r="C340" i="48" a="1"/>
  <c r="C340" i="48" s="1"/>
  <c r="C341" i="48" a="1"/>
  <c r="C341" i="48" s="1"/>
  <c r="C342" i="48" a="1"/>
  <c r="C342" i="48" s="1"/>
  <c r="C343" i="48" a="1"/>
  <c r="C343" i="48" s="1"/>
  <c r="C344" i="48" a="1"/>
  <c r="C344" i="48" s="1"/>
  <c r="C345" i="48" a="1"/>
  <c r="C345" i="48" s="1"/>
  <c r="C346" i="48" a="1"/>
  <c r="C346" i="48" s="1"/>
  <c r="C347" i="48" a="1"/>
  <c r="C347" i="48" s="1"/>
  <c r="C348" i="48" a="1"/>
  <c r="C348" i="48" s="1"/>
  <c r="C349" i="48" a="1"/>
  <c r="C349" i="48" s="1"/>
  <c r="C350" i="48" a="1"/>
  <c r="C350" i="48" s="1"/>
  <c r="C351" i="48" a="1"/>
  <c r="C351" i="48" s="1"/>
  <c r="C352" i="48" a="1"/>
  <c r="C352" i="48" s="1"/>
  <c r="C353" i="48" a="1"/>
  <c r="C353" i="48" s="1"/>
  <c r="C354" i="48" a="1"/>
  <c r="C354" i="48" s="1"/>
  <c r="C355" i="48" a="1"/>
  <c r="C355" i="48" s="1"/>
  <c r="C356" i="48" a="1"/>
  <c r="C356" i="48" s="1"/>
  <c r="C357" i="48" a="1"/>
  <c r="C357" i="48" s="1"/>
  <c r="C358" i="48" a="1"/>
  <c r="C358" i="48" s="1"/>
  <c r="C359" i="48" a="1"/>
  <c r="C359" i="48" s="1"/>
  <c r="C360" i="48" a="1"/>
  <c r="C360" i="48" s="1"/>
  <c r="C361" i="48" a="1"/>
  <c r="C361" i="48" s="1"/>
  <c r="C362" i="48" a="1"/>
  <c r="C362" i="48" s="1"/>
  <c r="C363" i="48" a="1"/>
  <c r="C363" i="48" s="1"/>
  <c r="C364" i="48" a="1"/>
  <c r="C364" i="48" s="1"/>
  <c r="C365" i="48" a="1"/>
  <c r="C365" i="48" s="1"/>
  <c r="C366" i="48" a="1"/>
  <c r="C366" i="48" s="1"/>
  <c r="C367" i="48" a="1"/>
  <c r="C367" i="48" s="1"/>
  <c r="C368" i="48" a="1"/>
  <c r="C368" i="48" s="1"/>
  <c r="C369" i="48" a="1"/>
  <c r="C369" i="48" s="1"/>
  <c r="C370" i="48" a="1"/>
  <c r="C370" i="48" s="1"/>
  <c r="C371" i="48" a="1"/>
  <c r="C371" i="48" s="1"/>
  <c r="C372" i="48" a="1"/>
  <c r="C372" i="48" s="1"/>
  <c r="C373" i="48" a="1"/>
  <c r="C373" i="48" s="1"/>
  <c r="C374" i="48" a="1"/>
  <c r="C374" i="48" s="1"/>
  <c r="C375" i="48" a="1"/>
  <c r="C375" i="48" s="1"/>
  <c r="C376" i="48" a="1"/>
  <c r="C376" i="48" s="1"/>
  <c r="C377" i="48" a="1"/>
  <c r="C377" i="48" s="1"/>
  <c r="C378" i="48" a="1"/>
  <c r="C378" i="48" s="1"/>
  <c r="C379" i="48" a="1"/>
  <c r="C379" i="48" s="1"/>
  <c r="C380" i="48" a="1"/>
  <c r="C380" i="48" s="1"/>
  <c r="C381" i="48" a="1"/>
  <c r="C381" i="48" s="1"/>
  <c r="C382" i="48" a="1"/>
  <c r="C382" i="48" s="1"/>
  <c r="C383" i="48" a="1"/>
  <c r="C383" i="48" s="1"/>
  <c r="C384" i="48" a="1"/>
  <c r="C384" i="48" s="1"/>
  <c r="C385" i="48" a="1"/>
  <c r="C385" i="48" s="1"/>
  <c r="C386" i="48" a="1"/>
  <c r="C386" i="48" s="1"/>
  <c r="C387" i="48" a="1"/>
  <c r="C387" i="48" s="1"/>
  <c r="C388" i="48" a="1"/>
  <c r="C388" i="48" s="1"/>
  <c r="C389" i="48" a="1"/>
  <c r="C389" i="48" s="1"/>
  <c r="C390" i="48" a="1"/>
  <c r="C390" i="48" s="1"/>
  <c r="C391" i="48" a="1"/>
  <c r="C391" i="48" s="1"/>
  <c r="C392" i="48" a="1"/>
  <c r="C392" i="48" s="1"/>
  <c r="C393" i="48" a="1"/>
  <c r="C393" i="48" s="1"/>
  <c r="C394" i="48" a="1"/>
  <c r="C394" i="48" s="1"/>
  <c r="C395" i="48" a="1"/>
  <c r="C395" i="48" s="1"/>
  <c r="C396" i="48" a="1"/>
  <c r="C396" i="48" s="1"/>
  <c r="C397" i="48" a="1"/>
  <c r="C397" i="48" s="1"/>
  <c r="C398" i="48" a="1"/>
  <c r="C398" i="48" s="1"/>
  <c r="C399" i="48" a="1"/>
  <c r="C399" i="48" s="1"/>
  <c r="C400" i="48" a="1"/>
  <c r="C400" i="48" s="1"/>
  <c r="C401" i="48" a="1"/>
  <c r="C401" i="48" s="1"/>
  <c r="C402" i="48" a="1"/>
  <c r="C402" i="48" s="1"/>
  <c r="C403" i="48" a="1"/>
  <c r="C403" i="48" s="1"/>
  <c r="C404" i="48" a="1"/>
  <c r="C404" i="48" s="1"/>
  <c r="C405" i="48" a="1"/>
  <c r="C405" i="48" s="1"/>
  <c r="C406" i="48" a="1"/>
  <c r="C406" i="48" s="1"/>
  <c r="C407" i="48" a="1"/>
  <c r="C407" i="48" s="1"/>
  <c r="C408" i="48" a="1"/>
  <c r="C408" i="48" s="1"/>
  <c r="C409" i="48" a="1"/>
  <c r="C409" i="48" s="1"/>
  <c r="C410" i="48" a="1"/>
  <c r="C410" i="48" s="1"/>
  <c r="C411" i="48" a="1"/>
  <c r="C411" i="48" s="1"/>
  <c r="C412" i="48" a="1"/>
  <c r="C412" i="48" s="1"/>
  <c r="C413" i="48" a="1"/>
  <c r="C413" i="48" s="1"/>
  <c r="C414" i="48" a="1"/>
  <c r="C414" i="48" s="1"/>
  <c r="C415" i="48" a="1"/>
  <c r="C415" i="48" s="1"/>
  <c r="C416" i="48" a="1"/>
  <c r="C416" i="48" s="1"/>
  <c r="C417" i="48" a="1"/>
  <c r="C417" i="48" s="1"/>
  <c r="C418" i="48" a="1"/>
  <c r="C418" i="48" s="1"/>
  <c r="C419" i="48" a="1"/>
  <c r="C419" i="48" s="1"/>
  <c r="C420" i="48" a="1"/>
  <c r="C420" i="48" s="1"/>
  <c r="C421" i="48" a="1"/>
  <c r="C421" i="48" s="1"/>
  <c r="C422" i="48" a="1"/>
  <c r="C422" i="48" s="1"/>
  <c r="C423" i="48" a="1"/>
  <c r="C423" i="48" s="1"/>
  <c r="C424" i="48" a="1"/>
  <c r="C424" i="48" s="1"/>
  <c r="C425" i="48" a="1"/>
  <c r="C425" i="48" s="1"/>
  <c r="C426" i="48" a="1"/>
  <c r="C426" i="48" s="1"/>
  <c r="C427" i="48" a="1"/>
  <c r="C427" i="48" s="1"/>
  <c r="C428" i="48" a="1"/>
  <c r="C428" i="48" s="1"/>
  <c r="C429" i="48" a="1"/>
  <c r="C429" i="48" s="1"/>
  <c r="C430" i="48" a="1"/>
  <c r="C430" i="48" s="1"/>
  <c r="C431" i="48" a="1"/>
  <c r="C431" i="48" s="1"/>
  <c r="C432" i="48" a="1"/>
  <c r="C432" i="48" s="1"/>
  <c r="C433" i="48" a="1"/>
  <c r="C433" i="48" s="1"/>
  <c r="C434" i="48" a="1"/>
  <c r="C434" i="48" s="1"/>
  <c r="C435" i="48" a="1"/>
  <c r="C435" i="48" s="1"/>
  <c r="C436" i="48" a="1"/>
  <c r="C436" i="48" s="1"/>
  <c r="C437" i="48" a="1"/>
  <c r="C437" i="48" s="1"/>
  <c r="C438" i="48" a="1"/>
  <c r="C438" i="48" s="1"/>
  <c r="C439" i="48" a="1"/>
  <c r="C439" i="48" s="1"/>
  <c r="C440" i="48" a="1"/>
  <c r="C440" i="48" s="1"/>
  <c r="C441" i="48" a="1"/>
  <c r="C441" i="48" s="1"/>
  <c r="C442" i="48" a="1"/>
  <c r="C442" i="48" s="1"/>
  <c r="C443" i="48" a="1"/>
  <c r="C443" i="48" s="1"/>
  <c r="C444" i="48" a="1"/>
  <c r="C444" i="48" s="1"/>
  <c r="C445" i="48" a="1"/>
  <c r="C445" i="48" s="1"/>
  <c r="C446" i="48" a="1"/>
  <c r="C446" i="48" s="1"/>
  <c r="C447" i="48" a="1"/>
  <c r="C447" i="48" s="1"/>
  <c r="C448" i="48" a="1"/>
  <c r="C448" i="48" s="1"/>
  <c r="C449" i="48" a="1"/>
  <c r="C449" i="48" s="1"/>
  <c r="C450" i="48" a="1"/>
  <c r="C450" i="48" s="1"/>
  <c r="C451" i="48" a="1"/>
  <c r="C451" i="48" s="1"/>
  <c r="C452" i="48" a="1"/>
  <c r="C452" i="48" s="1"/>
  <c r="C453" i="48" a="1"/>
  <c r="C453" i="48" s="1"/>
  <c r="C454" i="48" a="1"/>
  <c r="C454" i="48" s="1"/>
  <c r="C455" i="48" a="1"/>
  <c r="C455" i="48" s="1"/>
  <c r="C456" i="48" a="1"/>
  <c r="C456" i="48" s="1"/>
  <c r="C457" i="48" a="1"/>
  <c r="C457" i="48" s="1"/>
  <c r="C458" i="48" a="1"/>
  <c r="C458" i="48" s="1"/>
  <c r="C459" i="48" a="1"/>
  <c r="C459" i="48" s="1"/>
  <c r="C460" i="48" a="1"/>
  <c r="C460" i="48" s="1"/>
  <c r="C461" i="48" a="1"/>
  <c r="C461" i="48" s="1"/>
  <c r="C462" i="48" a="1"/>
  <c r="C462" i="48" s="1"/>
  <c r="C463" i="48" a="1"/>
  <c r="C463" i="48" s="1"/>
  <c r="C464" i="48" a="1"/>
  <c r="C464" i="48" s="1"/>
  <c r="C465" i="48" a="1"/>
  <c r="C465" i="48" s="1"/>
  <c r="C466" i="48" a="1"/>
  <c r="C466" i="48" s="1"/>
  <c r="C467" i="48" a="1"/>
  <c r="C467" i="48" s="1"/>
  <c r="C468" i="48" a="1"/>
  <c r="C468" i="48" s="1"/>
  <c r="C469" i="48" a="1"/>
  <c r="C469" i="48" s="1"/>
  <c r="C470" i="48" a="1"/>
  <c r="C470" i="48" s="1"/>
  <c r="C471" i="48" a="1"/>
  <c r="C471" i="48" s="1"/>
  <c r="C472" i="48" a="1"/>
  <c r="C472" i="48" s="1"/>
  <c r="C473" i="48" a="1"/>
  <c r="C473" i="48" s="1"/>
  <c r="C474" i="48" a="1"/>
  <c r="C474" i="48" s="1"/>
  <c r="C475" i="48" a="1"/>
  <c r="C475" i="48" s="1"/>
  <c r="C476" i="48" a="1"/>
  <c r="C476" i="48" s="1"/>
  <c r="C477" i="48" a="1"/>
  <c r="C477" i="48" s="1"/>
  <c r="C478" i="48" a="1"/>
  <c r="C478" i="48" s="1"/>
  <c r="C479" i="48" a="1"/>
  <c r="C479" i="48" s="1"/>
  <c r="C480" i="48" a="1"/>
  <c r="C480" i="48" s="1"/>
  <c r="C481" i="48" a="1"/>
  <c r="C481" i="48" s="1"/>
  <c r="C482" i="48" a="1"/>
  <c r="C482" i="48" s="1"/>
  <c r="C483" i="48" a="1"/>
  <c r="C483" i="48" s="1"/>
  <c r="C484" i="48" a="1"/>
  <c r="C484" i="48" s="1"/>
  <c r="C485" i="48" a="1"/>
  <c r="C485" i="48" s="1"/>
  <c r="C486" i="48" a="1"/>
  <c r="C486" i="48" s="1"/>
  <c r="C487" i="48" a="1"/>
  <c r="C487" i="48" s="1"/>
  <c r="C488" i="48" a="1"/>
  <c r="C488" i="48" s="1"/>
  <c r="C489" i="48" a="1"/>
  <c r="C489" i="48" s="1"/>
  <c r="C490" i="48" a="1"/>
  <c r="C490" i="48" s="1"/>
  <c r="C491" i="48" a="1"/>
  <c r="C491" i="48" s="1"/>
  <c r="C492" i="48" a="1"/>
  <c r="C492" i="48" s="1"/>
  <c r="C493" i="48" a="1"/>
  <c r="C493" i="48" s="1"/>
  <c r="C494" i="48" a="1"/>
  <c r="C494" i="48" s="1"/>
  <c r="C495" i="48" a="1"/>
  <c r="C495" i="48" s="1"/>
  <c r="C496" i="48" a="1"/>
  <c r="C496" i="48" s="1"/>
  <c r="C497" i="48" a="1"/>
  <c r="C497" i="48" s="1"/>
  <c r="C498" i="48" a="1"/>
  <c r="C498" i="48" s="1"/>
  <c r="C499" i="48" a="1"/>
  <c r="C499" i="48" s="1"/>
  <c r="C500" i="48" a="1"/>
  <c r="C500" i="48" s="1"/>
  <c r="C501" i="48" a="1"/>
  <c r="C501" i="48" s="1"/>
  <c r="C502" i="48" a="1"/>
  <c r="C502" i="48" s="1"/>
  <c r="C503" i="48" a="1"/>
  <c r="C503" i="48" s="1"/>
  <c r="C504" i="48" a="1"/>
  <c r="C504" i="48" s="1"/>
  <c r="C505" i="48" a="1"/>
  <c r="C505" i="48" s="1"/>
  <c r="C506" i="48" a="1"/>
  <c r="C506" i="48" s="1"/>
  <c r="C507" i="48" a="1"/>
  <c r="C507" i="48" s="1"/>
  <c r="C508" i="48" a="1"/>
  <c r="C508" i="48" s="1"/>
  <c r="C509" i="48" a="1"/>
  <c r="C509" i="48" s="1"/>
  <c r="C510" i="48" a="1"/>
  <c r="C510" i="48" s="1"/>
  <c r="C511" i="48" a="1"/>
  <c r="C511" i="48" s="1"/>
  <c r="C512" i="48" a="1"/>
  <c r="C512" i="48" s="1"/>
  <c r="C513" i="48" a="1"/>
  <c r="C513" i="48" s="1"/>
  <c r="C514" i="48" a="1"/>
  <c r="C514" i="48" s="1"/>
  <c r="C515" i="48" a="1"/>
  <c r="C515" i="48" s="1"/>
  <c r="C516" i="48" a="1"/>
  <c r="C516" i="48" s="1"/>
  <c r="C517" i="48" a="1"/>
  <c r="C517" i="48" s="1"/>
  <c r="C518" i="48" a="1"/>
  <c r="C518" i="48" s="1"/>
  <c r="C519" i="48" a="1"/>
  <c r="C519" i="48" s="1"/>
  <c r="C520" i="48" a="1"/>
  <c r="C520" i="48" s="1"/>
  <c r="C521" i="48" a="1"/>
  <c r="C521" i="48" s="1"/>
  <c r="C522" i="48" a="1"/>
  <c r="C522" i="48" s="1"/>
  <c r="C523" i="48" a="1"/>
  <c r="C523" i="48" s="1"/>
  <c r="C524" i="48" a="1"/>
  <c r="C524" i="48" s="1"/>
  <c r="C525" i="48" a="1"/>
  <c r="C525" i="48" s="1"/>
  <c r="C526" i="48" a="1"/>
  <c r="C526" i="48" s="1"/>
  <c r="C527" i="48" a="1"/>
  <c r="C527" i="48" s="1"/>
  <c r="C528" i="48" a="1"/>
  <c r="C528" i="48" s="1"/>
  <c r="C529" i="48" a="1"/>
  <c r="C529" i="48" s="1"/>
  <c r="C530" i="48" a="1"/>
  <c r="C530" i="48" s="1"/>
  <c r="C531" i="48" a="1"/>
  <c r="C531" i="48" s="1"/>
  <c r="C532" i="48" a="1"/>
  <c r="C532" i="48" s="1"/>
  <c r="C533" i="48" a="1"/>
  <c r="C533" i="48" s="1"/>
  <c r="C534" i="48" a="1"/>
  <c r="C534" i="48" s="1"/>
  <c r="C535" i="48" a="1"/>
  <c r="C535" i="48" s="1"/>
  <c r="C536" i="48" a="1"/>
  <c r="C536" i="48" s="1"/>
  <c r="C537" i="48" a="1"/>
  <c r="C537" i="48" s="1"/>
  <c r="C538" i="48" a="1"/>
  <c r="C538" i="48" s="1"/>
  <c r="C539" i="48" a="1"/>
  <c r="C539" i="48" s="1"/>
  <c r="C540" i="48" a="1"/>
  <c r="C540" i="48" s="1"/>
  <c r="C541" i="48" a="1"/>
  <c r="C541" i="48" s="1"/>
  <c r="C542" i="48" a="1"/>
  <c r="C542" i="48" s="1"/>
  <c r="C543" i="48" a="1"/>
  <c r="C543" i="48" s="1"/>
  <c r="C544" i="48" a="1"/>
  <c r="C544" i="48" s="1"/>
  <c r="C545" i="48" a="1"/>
  <c r="C545" i="48" s="1"/>
  <c r="C546" i="48" a="1"/>
  <c r="C546" i="48" s="1"/>
  <c r="C547" i="48" a="1"/>
  <c r="C547" i="48" s="1"/>
  <c r="C548" i="48" a="1"/>
  <c r="C548" i="48" s="1"/>
  <c r="C549" i="48" a="1"/>
  <c r="C549" i="48" s="1"/>
  <c r="C550" i="48" a="1"/>
  <c r="C550" i="48" s="1"/>
  <c r="C551" i="48" a="1"/>
  <c r="C551" i="48" s="1"/>
  <c r="C552" i="48" a="1"/>
  <c r="C552" i="48" s="1"/>
  <c r="C553" i="48" a="1"/>
  <c r="C553" i="48" s="1"/>
  <c r="C554" i="48" a="1"/>
  <c r="C554" i="48" s="1"/>
  <c r="C555" i="48" a="1"/>
  <c r="C555" i="48" s="1"/>
  <c r="C556" i="48" a="1"/>
  <c r="C556" i="48" s="1"/>
  <c r="C557" i="48" a="1"/>
  <c r="C557" i="48" s="1"/>
  <c r="C558" i="48" a="1"/>
  <c r="C558" i="48" s="1"/>
  <c r="C559" i="48" a="1"/>
  <c r="C559" i="48" s="1"/>
  <c r="C560" i="48" a="1"/>
  <c r="C560" i="48" s="1"/>
  <c r="C561" i="48" a="1"/>
  <c r="C561" i="48" s="1"/>
  <c r="C562" i="48" a="1"/>
  <c r="C562" i="48" s="1"/>
  <c r="C563" i="48" a="1"/>
  <c r="C563" i="48" s="1"/>
  <c r="C564" i="48" a="1"/>
  <c r="C564" i="48" s="1"/>
  <c r="C565" i="48" a="1"/>
  <c r="C565" i="48" s="1"/>
  <c r="C566" i="48" a="1"/>
  <c r="C566" i="48" s="1"/>
  <c r="C567" i="48" a="1"/>
  <c r="C567" i="48" s="1"/>
  <c r="C568" i="48" a="1"/>
  <c r="C568" i="48" s="1"/>
  <c r="C569" i="48" a="1"/>
  <c r="C569" i="48" s="1"/>
  <c r="C570" i="48" a="1"/>
  <c r="C570" i="48" s="1"/>
  <c r="C571" i="48" a="1"/>
  <c r="C571" i="48" s="1"/>
  <c r="C572" i="48" a="1"/>
  <c r="C572" i="48" s="1"/>
  <c r="C573" i="48" a="1"/>
  <c r="C573" i="48" s="1"/>
  <c r="C574" i="48" a="1"/>
  <c r="C574" i="48" s="1"/>
  <c r="C575" i="48" a="1"/>
  <c r="C575" i="48" s="1"/>
  <c r="C576" i="48" a="1"/>
  <c r="C576" i="48" s="1"/>
  <c r="C577" i="48" a="1"/>
  <c r="C577" i="48" s="1"/>
  <c r="C578" i="48" a="1"/>
  <c r="C578" i="48" s="1"/>
  <c r="C579" i="48" a="1"/>
  <c r="C579" i="48" s="1"/>
  <c r="C580" i="48" a="1"/>
  <c r="C580" i="48" s="1"/>
  <c r="C581" i="48" a="1"/>
  <c r="C581" i="48" s="1"/>
  <c r="C582" i="48" a="1"/>
  <c r="C582" i="48" s="1"/>
  <c r="C583" i="48" a="1"/>
  <c r="C583" i="48" s="1"/>
  <c r="C584" i="48" a="1"/>
  <c r="C584" i="48" s="1"/>
  <c r="C585" i="48" a="1"/>
  <c r="C585" i="48" s="1"/>
  <c r="C586" i="48" a="1"/>
  <c r="C586" i="48" s="1"/>
  <c r="C587" i="48" a="1"/>
  <c r="C587" i="48" s="1"/>
  <c r="C588" i="48" a="1"/>
  <c r="C588" i="48" s="1"/>
  <c r="C589" i="48" a="1"/>
  <c r="C589" i="48" s="1"/>
  <c r="C590" i="48" a="1"/>
  <c r="C590" i="48" s="1"/>
  <c r="C591" i="48" a="1"/>
  <c r="C591" i="48" s="1"/>
  <c r="C592" i="48" a="1"/>
  <c r="C592" i="48" s="1"/>
  <c r="C593" i="48" a="1"/>
  <c r="C593" i="48" s="1"/>
  <c r="C594" i="48" a="1"/>
  <c r="C594" i="48" s="1"/>
  <c r="C595" i="48" a="1"/>
  <c r="C595" i="48" s="1"/>
  <c r="C596" i="48" a="1"/>
  <c r="C596" i="48" s="1"/>
  <c r="C597" i="48" a="1"/>
  <c r="C597" i="48" s="1"/>
  <c r="C598" i="48" a="1"/>
  <c r="C598" i="48" s="1"/>
  <c r="C599" i="48" a="1"/>
  <c r="C599" i="48" s="1"/>
  <c r="C600" i="48" a="1"/>
  <c r="C600" i="48" s="1"/>
  <c r="C601" i="48" a="1"/>
  <c r="C601" i="48" s="1"/>
  <c r="C602" i="48" a="1"/>
  <c r="C602" i="48" s="1"/>
  <c r="C603" i="48" a="1"/>
  <c r="C603" i="48" s="1"/>
  <c r="C604" i="48" a="1"/>
  <c r="C604" i="48" s="1"/>
  <c r="C605" i="48" a="1"/>
  <c r="C605" i="48" s="1"/>
  <c r="C606" i="48" a="1"/>
  <c r="C606" i="48" s="1"/>
  <c r="C607" i="48" a="1"/>
  <c r="C607" i="48" s="1"/>
  <c r="C608" i="48" a="1"/>
  <c r="C608" i="48" s="1"/>
  <c r="C609" i="48" a="1"/>
  <c r="C609" i="48" s="1"/>
  <c r="C610" i="48" a="1"/>
  <c r="C610" i="48" s="1"/>
  <c r="C611" i="48" a="1"/>
  <c r="C611" i="48" s="1"/>
  <c r="C612" i="48" a="1"/>
  <c r="C612" i="48" s="1"/>
  <c r="C613" i="48" a="1"/>
  <c r="C613" i="48" s="1"/>
  <c r="C614" i="48" a="1"/>
  <c r="C614" i="48" s="1"/>
  <c r="C615" i="48" a="1"/>
  <c r="C615" i="48" s="1"/>
  <c r="C616" i="48" a="1"/>
  <c r="C616" i="48" s="1"/>
  <c r="C617" i="48" a="1"/>
  <c r="C617" i="48" s="1"/>
  <c r="C618" i="48" a="1"/>
  <c r="C618" i="48" s="1"/>
  <c r="C619" i="48" a="1"/>
  <c r="C619" i="48" s="1"/>
  <c r="C620" i="48" a="1"/>
  <c r="C620" i="48" s="1"/>
  <c r="C621" i="48" a="1"/>
  <c r="C621" i="48" s="1"/>
  <c r="C622" i="48" a="1"/>
  <c r="C622" i="48" s="1"/>
  <c r="C623" i="48" a="1"/>
  <c r="C623" i="48" s="1"/>
  <c r="C624" i="48" a="1"/>
  <c r="C624" i="48" s="1"/>
  <c r="C625" i="48" a="1"/>
  <c r="C625" i="48" s="1"/>
  <c r="C626" i="48" a="1"/>
  <c r="C626" i="48" s="1"/>
  <c r="C627" i="48" a="1"/>
  <c r="C627" i="48" s="1"/>
  <c r="C628" i="48" a="1"/>
  <c r="C628" i="48" s="1"/>
  <c r="C629" i="48" a="1"/>
  <c r="C629" i="48" s="1"/>
  <c r="C630" i="48" a="1"/>
  <c r="C630" i="48" s="1"/>
  <c r="C631" i="48" a="1"/>
  <c r="C631" i="48" s="1"/>
  <c r="C632" i="48" a="1"/>
  <c r="C632" i="48" s="1"/>
  <c r="C633" i="48" a="1"/>
  <c r="C633" i="48" s="1"/>
  <c r="C634" i="48" a="1"/>
  <c r="C634" i="48" s="1"/>
  <c r="C635" i="48" a="1"/>
  <c r="C635" i="48" s="1"/>
  <c r="C636" i="48" a="1"/>
  <c r="C636" i="48" s="1"/>
  <c r="C637" i="48" a="1"/>
  <c r="C637" i="48" s="1"/>
  <c r="C638" i="48" a="1"/>
  <c r="C638" i="48" s="1"/>
  <c r="C639" i="48" a="1"/>
  <c r="C639" i="48" s="1"/>
  <c r="C640" i="48" a="1"/>
  <c r="C640" i="48" s="1"/>
  <c r="C641" i="48" a="1"/>
  <c r="C641" i="48" s="1"/>
  <c r="C642" i="48" a="1"/>
  <c r="C642" i="48" s="1"/>
  <c r="C643" i="48" a="1"/>
  <c r="C643" i="48" s="1"/>
  <c r="C644" i="48" a="1"/>
  <c r="C644" i="48" s="1"/>
  <c r="C645" i="48" a="1"/>
  <c r="C645" i="48" s="1"/>
  <c r="C646" i="48" a="1"/>
  <c r="C646" i="48" s="1"/>
  <c r="C647" i="48" a="1"/>
  <c r="C647" i="48" s="1"/>
  <c r="C648" i="48" a="1"/>
  <c r="C648" i="48" s="1"/>
  <c r="C649" i="48" a="1"/>
  <c r="C649" i="48" s="1"/>
  <c r="C650" i="48" a="1"/>
  <c r="C650" i="48" s="1"/>
  <c r="C651" i="48" a="1"/>
  <c r="C651" i="48" s="1"/>
  <c r="C652" i="48" a="1"/>
  <c r="C652" i="48" s="1"/>
  <c r="C653" i="48" a="1"/>
  <c r="C653" i="48" s="1"/>
  <c r="C654" i="48" a="1"/>
  <c r="C654" i="48" s="1"/>
  <c r="C655" i="48" a="1"/>
  <c r="C655" i="48" s="1"/>
  <c r="C656" i="48" a="1"/>
  <c r="C656" i="48" s="1"/>
  <c r="C657" i="48" a="1"/>
  <c r="C657" i="48" s="1"/>
  <c r="C658" i="48" a="1"/>
  <c r="C658" i="48" s="1"/>
  <c r="C659" i="48" a="1"/>
  <c r="C659" i="48" s="1"/>
  <c r="C660" i="48" a="1"/>
  <c r="C660" i="48" s="1"/>
  <c r="C661" i="48" a="1"/>
  <c r="C661" i="48" s="1"/>
  <c r="C662" i="48" a="1"/>
  <c r="C662" i="48" s="1"/>
  <c r="C663" i="48" a="1"/>
  <c r="C663" i="48" s="1"/>
  <c r="C664" i="48" a="1"/>
  <c r="C664" i="48" s="1"/>
  <c r="C665" i="48" a="1"/>
  <c r="C665" i="48" s="1"/>
  <c r="C666" i="48" a="1"/>
  <c r="C666" i="48" s="1"/>
  <c r="C667" i="48" a="1"/>
  <c r="C667" i="48" s="1"/>
  <c r="C668" i="48" a="1"/>
  <c r="C668" i="48" s="1"/>
  <c r="C669" i="48" a="1"/>
  <c r="C669" i="48" s="1"/>
  <c r="C670" i="48" a="1"/>
  <c r="C670" i="48" s="1"/>
  <c r="C671" i="48" a="1"/>
  <c r="C671" i="48" s="1"/>
  <c r="C672" i="48" a="1"/>
  <c r="C672" i="48" s="1"/>
  <c r="C673" i="48" a="1"/>
  <c r="C673" i="48" s="1"/>
  <c r="C674" i="48" a="1"/>
  <c r="C674" i="48" s="1"/>
  <c r="C675" i="48" a="1"/>
  <c r="C675" i="48" s="1"/>
  <c r="C676" i="48" a="1"/>
  <c r="C676" i="48" s="1"/>
  <c r="C677" i="48" a="1"/>
  <c r="C677" i="48" s="1"/>
  <c r="C678" i="48" a="1"/>
  <c r="C678" i="48" s="1"/>
  <c r="C679" i="48" a="1"/>
  <c r="C679" i="48" s="1"/>
  <c r="C680" i="48" a="1"/>
  <c r="C680" i="48" s="1"/>
  <c r="C681" i="48" a="1"/>
  <c r="C681" i="48" s="1"/>
  <c r="C682" i="48" a="1"/>
  <c r="C682" i="48" s="1"/>
  <c r="C683" i="48" a="1"/>
  <c r="C683" i="48" s="1"/>
  <c r="C684" i="48" a="1"/>
  <c r="C684" i="48" s="1"/>
  <c r="C685" i="48" a="1"/>
  <c r="C685" i="48" s="1"/>
  <c r="C686" i="48" a="1"/>
  <c r="C686" i="48" s="1"/>
  <c r="C687" i="48" a="1"/>
  <c r="C687" i="48" s="1"/>
  <c r="C688" i="48" a="1"/>
  <c r="C688" i="48" s="1"/>
  <c r="C689" i="48" a="1"/>
  <c r="C689" i="48" s="1"/>
  <c r="C690" i="48" a="1"/>
  <c r="C690" i="48" s="1"/>
  <c r="C691" i="48" a="1"/>
  <c r="C691" i="48" s="1"/>
  <c r="C692" i="48" a="1"/>
  <c r="C692" i="48" s="1"/>
  <c r="C693" i="48" a="1"/>
  <c r="C693" i="48" s="1"/>
  <c r="C694" i="48" a="1"/>
  <c r="C694" i="48" s="1"/>
  <c r="C695" i="48" a="1"/>
  <c r="C695" i="48" s="1"/>
  <c r="C696" i="48" a="1"/>
  <c r="C696" i="48" s="1"/>
  <c r="C697" i="48" a="1"/>
  <c r="C697" i="48" s="1"/>
  <c r="C698" i="48" a="1"/>
  <c r="C698" i="48" s="1"/>
  <c r="C699" i="48" a="1"/>
  <c r="C699" i="48" s="1"/>
  <c r="C700" i="48" a="1"/>
  <c r="C700" i="48" s="1"/>
  <c r="C701" i="48" a="1"/>
  <c r="C701" i="48" s="1"/>
  <c r="C702" i="48" a="1"/>
  <c r="C702" i="48" s="1"/>
  <c r="C703" i="48" a="1"/>
  <c r="C703" i="48" s="1"/>
  <c r="C704" i="48" a="1"/>
  <c r="C704" i="48" s="1"/>
  <c r="C705" i="48" a="1"/>
  <c r="C705" i="48" s="1"/>
  <c r="C706" i="48" a="1"/>
  <c r="C706" i="48" s="1"/>
  <c r="C707" i="48" a="1"/>
  <c r="C707" i="48" s="1"/>
  <c r="C708" i="48" a="1"/>
  <c r="C708" i="48" s="1"/>
  <c r="C709" i="48" a="1"/>
  <c r="C709" i="48" s="1"/>
  <c r="C710" i="48" a="1"/>
  <c r="C710" i="48" s="1"/>
  <c r="C711" i="48" a="1"/>
  <c r="C711" i="48" s="1"/>
  <c r="C712" i="48" a="1"/>
  <c r="C712" i="48" s="1"/>
  <c r="C713" i="48" a="1"/>
  <c r="C713" i="48" s="1"/>
  <c r="C714" i="48" a="1"/>
  <c r="C714" i="48" s="1"/>
  <c r="C715" i="48" a="1"/>
  <c r="C715" i="48" s="1"/>
  <c r="C716" i="48" a="1"/>
  <c r="C716" i="48" s="1"/>
  <c r="C717" i="48" a="1"/>
  <c r="C717" i="48" s="1"/>
  <c r="C718" i="48" a="1"/>
  <c r="C718" i="48" s="1"/>
  <c r="C719" i="48" a="1"/>
  <c r="C719" i="48" s="1"/>
  <c r="C720" i="48" a="1"/>
  <c r="C720" i="48" s="1"/>
  <c r="C721" i="48" a="1"/>
  <c r="C721" i="48" s="1"/>
  <c r="C722" i="48" a="1"/>
  <c r="C722" i="48" s="1"/>
  <c r="C723" i="48" a="1"/>
  <c r="C723" i="48" s="1"/>
  <c r="C724" i="48" a="1"/>
  <c r="C724" i="48" s="1"/>
  <c r="C725" i="48" a="1"/>
  <c r="C725" i="48" s="1"/>
  <c r="C726" i="48" a="1"/>
  <c r="C726" i="48" s="1"/>
  <c r="C727" i="48" a="1"/>
  <c r="C727" i="48" s="1"/>
  <c r="C728" i="48" a="1"/>
  <c r="C728" i="48" s="1"/>
  <c r="C729" i="48" a="1"/>
  <c r="C729" i="48" s="1"/>
  <c r="C730" i="48" a="1"/>
  <c r="C730" i="48" s="1"/>
  <c r="C731" i="48" a="1"/>
  <c r="C731" i="48" s="1"/>
  <c r="C732" i="48" a="1"/>
  <c r="C732" i="48" s="1"/>
  <c r="C733" i="48" a="1"/>
  <c r="C733" i="48" s="1"/>
  <c r="C734" i="48" a="1"/>
  <c r="C734" i="48" s="1"/>
  <c r="C735" i="48" a="1"/>
  <c r="C735" i="48" s="1"/>
  <c r="C736" i="48" a="1"/>
  <c r="C736" i="48" s="1"/>
  <c r="C737" i="48" a="1"/>
  <c r="C737" i="48" s="1"/>
  <c r="C738" i="48" a="1"/>
  <c r="C738" i="48" s="1"/>
  <c r="C739" i="48" a="1"/>
  <c r="C739" i="48" s="1"/>
  <c r="C740" i="48" a="1"/>
  <c r="C740" i="48" s="1"/>
  <c r="C741" i="48" a="1"/>
  <c r="C741" i="48" s="1"/>
  <c r="C742" i="48" a="1"/>
  <c r="C742" i="48" s="1"/>
  <c r="C743" i="48" a="1"/>
  <c r="C743" i="48" s="1"/>
  <c r="C744" i="48" a="1"/>
  <c r="C744" i="48" s="1"/>
  <c r="C745" i="48" a="1"/>
  <c r="C745" i="48" s="1"/>
  <c r="C746" i="48" a="1"/>
  <c r="C746" i="48" s="1"/>
  <c r="C747" i="48" a="1"/>
  <c r="C747" i="48" s="1"/>
  <c r="C748" i="48" a="1"/>
  <c r="C748" i="48" s="1"/>
  <c r="C749" i="48" a="1"/>
  <c r="C749" i="48" s="1"/>
  <c r="C750" i="48" a="1"/>
  <c r="C750" i="48" s="1"/>
  <c r="C751" i="48" a="1"/>
  <c r="C751" i="48" s="1"/>
  <c r="C752" i="48" a="1"/>
  <c r="C752" i="48" s="1"/>
  <c r="C753" i="48" a="1"/>
  <c r="C753" i="48" s="1"/>
  <c r="C754" i="48" a="1"/>
  <c r="C754" i="48" s="1"/>
  <c r="C755" i="48" a="1"/>
  <c r="C755" i="48" s="1"/>
  <c r="C756" i="48" a="1"/>
  <c r="C756" i="48" s="1"/>
  <c r="C757" i="48" a="1"/>
  <c r="C757" i="48" s="1"/>
  <c r="C758" i="48" a="1"/>
  <c r="C758" i="48" s="1"/>
  <c r="C759" i="48" a="1"/>
  <c r="C759" i="48" s="1"/>
  <c r="C760" i="48" a="1"/>
  <c r="C760" i="48" s="1"/>
  <c r="C761" i="48" a="1"/>
  <c r="C761" i="48" s="1"/>
  <c r="C762" i="48" a="1"/>
  <c r="C762" i="48" s="1"/>
  <c r="C763" i="48" a="1"/>
  <c r="C763" i="48" s="1"/>
  <c r="C764" i="48" a="1"/>
  <c r="C764" i="48" s="1"/>
  <c r="C765" i="48" a="1"/>
  <c r="C765" i="48" s="1"/>
  <c r="C766" i="48" a="1"/>
  <c r="C766" i="48" s="1"/>
  <c r="C767" i="48" a="1"/>
  <c r="C767" i="48" s="1"/>
  <c r="C768" i="48" a="1"/>
  <c r="C768" i="48" s="1"/>
  <c r="C769" i="48" a="1"/>
  <c r="C769" i="48" s="1"/>
  <c r="C770" i="48" a="1"/>
  <c r="C770" i="48" s="1"/>
  <c r="C771" i="48" a="1"/>
  <c r="C771" i="48" s="1"/>
  <c r="C772" i="48" a="1"/>
  <c r="C772" i="48" s="1"/>
  <c r="C773" i="48" a="1"/>
  <c r="C773" i="48" s="1"/>
  <c r="C774" i="48" a="1"/>
  <c r="C774" i="48" s="1"/>
  <c r="C775" i="48" a="1"/>
  <c r="C775" i="48" s="1"/>
  <c r="C776" i="48" a="1"/>
  <c r="C776" i="48" s="1"/>
  <c r="C777" i="48" a="1"/>
  <c r="C777" i="48" s="1"/>
  <c r="C778" i="48" a="1"/>
  <c r="C778" i="48" s="1"/>
  <c r="C779" i="48" a="1"/>
  <c r="C779" i="48" s="1"/>
  <c r="C780" i="48" a="1"/>
  <c r="C780" i="48" s="1"/>
  <c r="C781" i="48" a="1"/>
  <c r="C781" i="48" s="1"/>
  <c r="C782" i="48" a="1"/>
  <c r="C782" i="48" s="1"/>
  <c r="C783" i="48" a="1"/>
  <c r="C783" i="48" s="1"/>
  <c r="C784" i="48" a="1"/>
  <c r="C784" i="48" s="1"/>
  <c r="C785" i="48" a="1"/>
  <c r="C785" i="48" s="1"/>
  <c r="C786" i="48" a="1"/>
  <c r="C786" i="48" s="1"/>
  <c r="C787" i="48" a="1"/>
  <c r="C787" i="48" s="1"/>
  <c r="C788" i="48" a="1"/>
  <c r="C788" i="48" s="1"/>
  <c r="C789" i="48" a="1"/>
  <c r="C789" i="48" s="1"/>
  <c r="C790" i="48" a="1"/>
  <c r="C790" i="48" s="1"/>
  <c r="C791" i="48" a="1"/>
  <c r="C791" i="48" s="1"/>
  <c r="C792" i="48" a="1"/>
  <c r="C792" i="48" s="1"/>
  <c r="C793" i="48" a="1"/>
  <c r="C793" i="48" s="1"/>
  <c r="C794" i="48" a="1"/>
  <c r="C794" i="48" s="1"/>
  <c r="C795" i="48" a="1"/>
  <c r="C795" i="48" s="1"/>
  <c r="C796" i="48" a="1"/>
  <c r="C796" i="48" s="1"/>
  <c r="C797" i="48" a="1"/>
  <c r="C797" i="48" s="1"/>
  <c r="C798" i="48" a="1"/>
  <c r="C798" i="48" s="1"/>
  <c r="C799" i="48" a="1"/>
  <c r="C799" i="48" s="1"/>
  <c r="C800" i="48" a="1"/>
  <c r="C800" i="48" s="1"/>
  <c r="C801" i="48" a="1"/>
  <c r="C801" i="48" s="1"/>
  <c r="C802" i="48" a="1"/>
  <c r="C802" i="48" s="1"/>
  <c r="C803" i="48" a="1"/>
  <c r="C803" i="48" s="1"/>
  <c r="C804" i="48" a="1"/>
  <c r="C804" i="48" s="1"/>
  <c r="C805" i="48" a="1"/>
  <c r="C805" i="48" s="1"/>
  <c r="C806" i="48" a="1"/>
  <c r="C806" i="48" s="1"/>
  <c r="C807" i="48" a="1"/>
  <c r="C807" i="48" s="1"/>
  <c r="C808" i="48" a="1"/>
  <c r="C808" i="48" s="1"/>
  <c r="C809" i="48" a="1"/>
  <c r="C809" i="48" s="1"/>
  <c r="C810" i="48" a="1"/>
  <c r="C810" i="48" s="1"/>
  <c r="C811" i="48" a="1"/>
  <c r="C811" i="48" s="1"/>
  <c r="C812" i="48" a="1"/>
  <c r="C812" i="48" s="1"/>
  <c r="C813" i="48" a="1"/>
  <c r="C813" i="48" s="1"/>
  <c r="C814" i="48" a="1"/>
  <c r="C814" i="48" s="1"/>
  <c r="C815" i="48" a="1"/>
  <c r="C815" i="48" s="1"/>
  <c r="C816" i="48" a="1"/>
  <c r="C816" i="48" s="1"/>
  <c r="C817" i="48" a="1"/>
  <c r="C817" i="48" s="1"/>
  <c r="C818" i="48" a="1"/>
  <c r="C818" i="48" s="1"/>
  <c r="C819" i="48" a="1"/>
  <c r="C819" i="48" s="1"/>
  <c r="C820" i="48" a="1"/>
  <c r="C820" i="48" s="1"/>
  <c r="C821" i="48" a="1"/>
  <c r="C821" i="48" s="1"/>
  <c r="C822" i="48" a="1"/>
  <c r="C822" i="48" s="1"/>
  <c r="C823" i="48" a="1"/>
  <c r="C823" i="48" s="1"/>
  <c r="C824" i="48" a="1"/>
  <c r="C824" i="48" s="1"/>
  <c r="C825" i="48" a="1"/>
  <c r="C825" i="48" s="1"/>
  <c r="C826" i="48" a="1"/>
  <c r="C826" i="48" s="1"/>
  <c r="C827" i="48" a="1"/>
  <c r="C827" i="48" s="1"/>
  <c r="C828" i="48" a="1"/>
  <c r="C828" i="48" s="1"/>
  <c r="C829" i="48" a="1"/>
  <c r="C829" i="48" s="1"/>
  <c r="C830" i="48" a="1"/>
  <c r="C830" i="48" s="1"/>
  <c r="C831" i="48" a="1"/>
  <c r="C831" i="48" s="1"/>
  <c r="C832" i="48" a="1"/>
  <c r="C832" i="48" s="1"/>
  <c r="C833" i="48" a="1"/>
  <c r="C833" i="48" s="1"/>
  <c r="C834" i="48" a="1"/>
  <c r="C834" i="48" s="1"/>
  <c r="C835" i="48" a="1"/>
  <c r="C835" i="48" s="1"/>
  <c r="C836" i="48" a="1"/>
  <c r="C836" i="48" s="1"/>
  <c r="C837" i="48" a="1"/>
  <c r="C837" i="48" s="1"/>
  <c r="C838" i="48" a="1"/>
  <c r="C838" i="48" s="1"/>
  <c r="C839" i="48" a="1"/>
  <c r="C839" i="48" s="1"/>
  <c r="C840" i="48" a="1"/>
  <c r="C840" i="48" s="1"/>
  <c r="C841" i="48" a="1"/>
  <c r="C841" i="48" s="1"/>
  <c r="C842" i="48" a="1"/>
  <c r="C842" i="48" s="1"/>
  <c r="C843" i="48" a="1"/>
  <c r="C843" i="48" s="1"/>
  <c r="C844" i="48" a="1"/>
  <c r="C844" i="48" s="1"/>
  <c r="C845" i="48" a="1"/>
  <c r="C845" i="48" s="1"/>
  <c r="C846" i="48" a="1"/>
  <c r="C846" i="48" s="1"/>
  <c r="C847" i="48" a="1"/>
  <c r="C847" i="48" s="1"/>
  <c r="C848" i="48" a="1"/>
  <c r="C848" i="48" s="1"/>
  <c r="C849" i="48" a="1"/>
  <c r="C849" i="48" s="1"/>
  <c r="C850" i="48" a="1"/>
  <c r="C850" i="48" s="1"/>
  <c r="C851" i="48" a="1"/>
  <c r="C851" i="48" s="1"/>
  <c r="C852" i="48" a="1"/>
  <c r="C852" i="48" s="1"/>
  <c r="C853" i="48" a="1"/>
  <c r="C853" i="48" s="1"/>
  <c r="C854" i="48" a="1"/>
  <c r="C854" i="48" s="1"/>
  <c r="C855" i="48" a="1"/>
  <c r="C855" i="48" s="1"/>
  <c r="C856" i="48" a="1"/>
  <c r="C856" i="48" s="1"/>
  <c r="C857" i="48" a="1"/>
  <c r="C857" i="48" s="1"/>
  <c r="C858" i="48" a="1"/>
  <c r="C858" i="48" s="1"/>
  <c r="C859" i="48" a="1"/>
  <c r="C859" i="48" s="1"/>
  <c r="C860" i="48" a="1"/>
  <c r="C860" i="48" s="1"/>
  <c r="C861" i="48" a="1"/>
  <c r="C861" i="48" s="1"/>
  <c r="C862" i="48" a="1"/>
  <c r="C862" i="48" s="1"/>
  <c r="C863" i="48" a="1"/>
  <c r="C863" i="48" s="1"/>
  <c r="C864" i="48" a="1"/>
  <c r="C864" i="48" s="1"/>
  <c r="C865" i="48" a="1"/>
  <c r="C865" i="48" s="1"/>
  <c r="C866" i="48" a="1"/>
  <c r="C866" i="48" s="1"/>
  <c r="C867" i="48" a="1"/>
  <c r="C867" i="48" s="1"/>
  <c r="C868" i="48" a="1"/>
  <c r="C868" i="48" s="1"/>
  <c r="C869" i="48" a="1"/>
  <c r="C869" i="48" s="1"/>
  <c r="C870" i="48" a="1"/>
  <c r="C870" i="48" s="1"/>
  <c r="C871" i="48" a="1"/>
  <c r="C871" i="48" s="1"/>
  <c r="C872" i="48" a="1"/>
  <c r="C872" i="48" s="1"/>
  <c r="C873" i="48" a="1"/>
  <c r="C873" i="48" s="1"/>
  <c r="C874" i="48" a="1"/>
  <c r="C874" i="48" s="1"/>
  <c r="C875" i="48" a="1"/>
  <c r="C875" i="48" s="1"/>
  <c r="C876" i="48" a="1"/>
  <c r="C876" i="48" s="1"/>
  <c r="C877" i="48" a="1"/>
  <c r="C877" i="48" s="1"/>
  <c r="C878" i="48" a="1"/>
  <c r="C878" i="48" s="1"/>
  <c r="C879" i="48" a="1"/>
  <c r="C879" i="48" s="1"/>
  <c r="C880" i="48" a="1"/>
  <c r="C880" i="48" s="1"/>
  <c r="C881" i="48" a="1"/>
  <c r="C881" i="48" s="1"/>
  <c r="C882" i="48" a="1"/>
  <c r="C882" i="48" s="1"/>
  <c r="C883" i="48" a="1"/>
  <c r="C883" i="48" s="1"/>
  <c r="C884" i="48" a="1"/>
  <c r="C884" i="48" s="1"/>
  <c r="C885" i="48" a="1"/>
  <c r="C885" i="48" s="1"/>
  <c r="C886" i="48" a="1"/>
  <c r="C886" i="48" s="1"/>
  <c r="C887" i="48" a="1"/>
  <c r="C887" i="48" s="1"/>
  <c r="C888" i="48" a="1"/>
  <c r="C888" i="48" s="1"/>
  <c r="C889" i="48" a="1"/>
  <c r="C889" i="48" s="1"/>
  <c r="C890" i="48" a="1"/>
  <c r="C890" i="48" s="1"/>
  <c r="C891" i="48" a="1"/>
  <c r="C891" i="48" s="1"/>
  <c r="C892" i="48" a="1"/>
  <c r="C892" i="48" s="1"/>
  <c r="C893" i="48" a="1"/>
  <c r="C893" i="48" s="1"/>
  <c r="C894" i="48" a="1"/>
  <c r="C894" i="48" s="1"/>
  <c r="C895" i="48" a="1"/>
  <c r="C895" i="48" s="1"/>
  <c r="C896" i="48" a="1"/>
  <c r="C896" i="48" s="1"/>
  <c r="C897" i="48" a="1"/>
  <c r="C897" i="48" s="1"/>
  <c r="C898" i="48" a="1"/>
  <c r="C898" i="48" s="1"/>
  <c r="C899" i="48" a="1"/>
  <c r="C899" i="48" s="1"/>
  <c r="C900" i="48" a="1"/>
  <c r="C900" i="48" s="1"/>
  <c r="C901" i="48" a="1"/>
  <c r="C901" i="48" s="1"/>
  <c r="C902" i="48" a="1"/>
  <c r="C902" i="48" s="1"/>
  <c r="C903" i="48" a="1"/>
  <c r="C903" i="48" s="1"/>
  <c r="C904" i="48" a="1"/>
  <c r="C904" i="48" s="1"/>
  <c r="C905" i="48" a="1"/>
  <c r="C905" i="48" s="1"/>
  <c r="C906" i="48" a="1"/>
  <c r="C906" i="48" s="1"/>
  <c r="C907" i="48" a="1"/>
  <c r="C907" i="48" s="1"/>
  <c r="C908" i="48" a="1"/>
  <c r="C908" i="48" s="1"/>
  <c r="C909" i="48" a="1"/>
  <c r="C909" i="48" s="1"/>
  <c r="C910" i="48" a="1"/>
  <c r="C910" i="48" s="1"/>
  <c r="C911" i="48" a="1"/>
  <c r="C911" i="48" s="1"/>
  <c r="C912" i="48" a="1"/>
  <c r="C912" i="48" s="1"/>
  <c r="C913" i="48" a="1"/>
  <c r="C913" i="48" s="1"/>
  <c r="C914" i="48" a="1"/>
  <c r="C914" i="48" s="1"/>
  <c r="C915" i="48" a="1"/>
  <c r="C915" i="48" s="1"/>
  <c r="C916" i="48" a="1"/>
  <c r="C916" i="48" s="1"/>
  <c r="C917" i="48" a="1"/>
  <c r="C917" i="48" s="1"/>
  <c r="C918" i="48" a="1"/>
  <c r="C918" i="48" s="1"/>
  <c r="C919" i="48" a="1"/>
  <c r="C919" i="48" s="1"/>
  <c r="C920" i="48" a="1"/>
  <c r="C920" i="48" s="1"/>
  <c r="C921" i="48" a="1"/>
  <c r="C921" i="48" s="1"/>
  <c r="C922" i="48" a="1"/>
  <c r="C922" i="48" s="1"/>
  <c r="C923" i="48" a="1"/>
  <c r="C923" i="48" s="1"/>
  <c r="C924" i="48" a="1"/>
  <c r="C924" i="48" s="1"/>
  <c r="C925" i="48" a="1"/>
  <c r="C925" i="48" s="1"/>
  <c r="C926" i="48" a="1"/>
  <c r="C926" i="48" s="1"/>
  <c r="C927" i="48" a="1"/>
  <c r="C927" i="48" s="1"/>
  <c r="C928" i="48" a="1"/>
  <c r="C928" i="48" s="1"/>
  <c r="C929" i="48" a="1"/>
  <c r="C929" i="48" s="1"/>
  <c r="C930" i="48" a="1"/>
  <c r="C930" i="48" s="1"/>
  <c r="C931" i="48" a="1"/>
  <c r="C931" i="48" s="1"/>
  <c r="C932" i="48" a="1"/>
  <c r="C932" i="48" s="1"/>
  <c r="C933" i="48" a="1"/>
  <c r="C933" i="48" s="1"/>
  <c r="C934" i="48" a="1"/>
  <c r="C934" i="48" s="1"/>
  <c r="C935" i="48" a="1"/>
  <c r="C935" i="48" s="1"/>
  <c r="C936" i="48" a="1"/>
  <c r="C936" i="48" s="1"/>
  <c r="C937" i="48" a="1"/>
  <c r="C937" i="48" s="1"/>
  <c r="C938" i="48" a="1"/>
  <c r="C938" i="48" s="1"/>
  <c r="C939" i="48" a="1"/>
  <c r="C939" i="48" s="1"/>
  <c r="C940" i="48" a="1"/>
  <c r="C940" i="48" s="1"/>
  <c r="C941" i="48" a="1"/>
  <c r="C941" i="48" s="1"/>
  <c r="C942" i="48" a="1"/>
  <c r="C942" i="48" s="1"/>
  <c r="C943" i="48" a="1"/>
  <c r="C943" i="48" s="1"/>
  <c r="C944" i="48" a="1"/>
  <c r="C944" i="48" s="1"/>
  <c r="C945" i="48" a="1"/>
  <c r="C945" i="48" s="1"/>
  <c r="C946" i="48" a="1"/>
  <c r="C946" i="48" s="1"/>
  <c r="C947" i="48" a="1"/>
  <c r="C947" i="48" s="1"/>
  <c r="C948" i="48" a="1"/>
  <c r="C948" i="48" s="1"/>
  <c r="C949" i="48" a="1"/>
  <c r="C949" i="48" s="1"/>
  <c r="C950" i="48" a="1"/>
  <c r="C950" i="48" s="1"/>
  <c r="C951" i="48" a="1"/>
  <c r="C951" i="48" s="1"/>
  <c r="C952" i="48" a="1"/>
  <c r="C952" i="48" s="1"/>
  <c r="C953" i="48" a="1"/>
  <c r="C953" i="48" s="1"/>
  <c r="C954" i="48" a="1"/>
  <c r="C954" i="48" s="1"/>
  <c r="C955" i="48" a="1"/>
  <c r="C955" i="48" s="1"/>
  <c r="C956" i="48" a="1"/>
  <c r="C956" i="48" s="1"/>
  <c r="C957" i="48" a="1"/>
  <c r="C957" i="48" s="1"/>
  <c r="C958" i="48" a="1"/>
  <c r="C958" i="48" s="1"/>
  <c r="C959" i="48" a="1"/>
  <c r="C959" i="48" s="1"/>
  <c r="C960" i="48" a="1"/>
  <c r="C960" i="48" s="1"/>
  <c r="C961" i="48" a="1"/>
  <c r="C961" i="48" s="1"/>
  <c r="C962" i="48" a="1"/>
  <c r="C962" i="48" s="1"/>
  <c r="C963" i="48" a="1"/>
  <c r="C963" i="48" s="1"/>
  <c r="C964" i="48" a="1"/>
  <c r="C964" i="48" s="1"/>
  <c r="C965" i="48" a="1"/>
  <c r="C965" i="48" s="1"/>
  <c r="C966" i="48" a="1"/>
  <c r="C966" i="48" s="1"/>
  <c r="C967" i="48" a="1"/>
  <c r="C967" i="48" s="1"/>
  <c r="C968" i="48" a="1"/>
  <c r="C968" i="48" s="1"/>
  <c r="C969" i="48" a="1"/>
  <c r="C969" i="48" s="1"/>
  <c r="C970" i="48" a="1"/>
  <c r="C970" i="48" s="1"/>
  <c r="C971" i="48" a="1"/>
  <c r="C971" i="48" s="1"/>
  <c r="C972" i="48" a="1"/>
  <c r="C972" i="48" s="1"/>
  <c r="C973" i="48" a="1"/>
  <c r="C973" i="48" s="1"/>
  <c r="C974" i="48" a="1"/>
  <c r="C974" i="48" s="1"/>
  <c r="C975" i="48" a="1"/>
  <c r="C975" i="48" s="1"/>
  <c r="C976" i="48" a="1"/>
  <c r="C976" i="48" s="1"/>
  <c r="C977" i="48" a="1"/>
  <c r="C977" i="48" s="1"/>
  <c r="C978" i="48" a="1"/>
  <c r="C978" i="48" s="1"/>
  <c r="C979" i="48" a="1"/>
  <c r="C979" i="48" s="1"/>
  <c r="C980" i="48" a="1"/>
  <c r="C980" i="48" s="1"/>
  <c r="C981" i="48" a="1"/>
  <c r="C981" i="48" s="1"/>
  <c r="C982" i="48" a="1"/>
  <c r="C982" i="48" s="1"/>
  <c r="C983" i="48" a="1"/>
  <c r="C983" i="48" s="1"/>
  <c r="C984" i="48" a="1"/>
  <c r="C984" i="48" s="1"/>
  <c r="C985" i="48" a="1"/>
  <c r="C985" i="48" s="1"/>
  <c r="C986" i="48" a="1"/>
  <c r="C986" i="48" s="1"/>
  <c r="C987" i="48" a="1"/>
  <c r="C987" i="48" s="1"/>
  <c r="C988" i="48" a="1"/>
  <c r="C988" i="48" s="1"/>
  <c r="C989" i="48" a="1"/>
  <c r="C989" i="48" s="1"/>
  <c r="C990" i="48" a="1"/>
  <c r="C990" i="48" s="1"/>
  <c r="C991" i="48" a="1"/>
  <c r="C991" i="48" s="1"/>
  <c r="C992" i="48" a="1"/>
  <c r="C992" i="48" s="1"/>
  <c r="C993" i="48" a="1"/>
  <c r="C993" i="48" s="1"/>
  <c r="C994" i="48" a="1"/>
  <c r="C994" i="48" s="1"/>
  <c r="C995" i="48" a="1"/>
  <c r="C995" i="48" s="1"/>
  <c r="C996" i="48" a="1"/>
  <c r="C996" i="48" s="1"/>
  <c r="C997" i="48" a="1"/>
  <c r="C997" i="48" s="1"/>
  <c r="C998" i="48" a="1"/>
  <c r="C998" i="48" s="1"/>
  <c r="C999" i="48" a="1"/>
  <c r="C999" i="48" s="1"/>
  <c r="C1000" i="48" a="1"/>
  <c r="C1000" i="48" s="1"/>
  <c r="C1001" i="48" a="1"/>
  <c r="C1001" i="48" s="1"/>
  <c r="C1002" i="48" a="1"/>
  <c r="C1002" i="48" s="1"/>
  <c r="C1003" i="48" a="1"/>
  <c r="C1003" i="48" s="1"/>
  <c r="C1004" i="48" a="1"/>
  <c r="C1004" i="48" s="1"/>
  <c r="C1005" i="48" a="1"/>
  <c r="C1005" i="48" s="1"/>
  <c r="C1006" i="48" a="1"/>
  <c r="C1006" i="48" s="1"/>
  <c r="C1007" i="48" a="1"/>
  <c r="C1007" i="48" s="1"/>
  <c r="C1008" i="48" a="1"/>
  <c r="C1008" i="48" s="1"/>
  <c r="C1009" i="48" a="1"/>
  <c r="C1009" i="48" s="1"/>
  <c r="C1010" i="48" a="1"/>
  <c r="C1010" i="48" s="1"/>
  <c r="C1011" i="48" a="1"/>
  <c r="C1011" i="48" s="1"/>
  <c r="C1012" i="48" a="1"/>
  <c r="C1012" i="48" s="1"/>
  <c r="C1013" i="48" a="1"/>
  <c r="C1013" i="48" s="1"/>
  <c r="C1014" i="48" a="1"/>
  <c r="C1014" i="48" s="1"/>
  <c r="C1015" i="48" a="1"/>
  <c r="C1015" i="48" s="1"/>
  <c r="C1016" i="48" a="1"/>
  <c r="C1016" i="48" s="1"/>
  <c r="C1017" i="48" a="1"/>
  <c r="C1017" i="48" s="1"/>
  <c r="C1018" i="48" a="1"/>
  <c r="C1018" i="48" s="1"/>
  <c r="C1019" i="48" a="1"/>
  <c r="C1019" i="48" s="1"/>
  <c r="C1020" i="48" a="1"/>
  <c r="C1020" i="48" s="1"/>
  <c r="C1021" i="48" a="1"/>
  <c r="C1021" i="48" s="1"/>
  <c r="C1022" i="48" a="1"/>
  <c r="C1022" i="48" s="1"/>
  <c r="C1023" i="48" a="1"/>
  <c r="C1023" i="48" s="1"/>
  <c r="C1024" i="48" a="1"/>
  <c r="C1024" i="48" s="1"/>
  <c r="C1025" i="48" a="1"/>
  <c r="C1025" i="48" s="1"/>
  <c r="C1026" i="48" a="1"/>
  <c r="C1026" i="48" s="1"/>
  <c r="C1027" i="48" a="1"/>
  <c r="C1027" i="48" s="1"/>
  <c r="C1028" i="48" a="1"/>
  <c r="C1028" i="48" s="1"/>
  <c r="C1029" i="48" a="1"/>
  <c r="C1029" i="48" s="1"/>
  <c r="C1030" i="48" a="1"/>
  <c r="C1030" i="48" s="1"/>
  <c r="C1031" i="48" a="1"/>
  <c r="C1031" i="48" s="1"/>
  <c r="C1032" i="48" a="1"/>
  <c r="C1032" i="48" s="1"/>
  <c r="C1033" i="48" a="1"/>
  <c r="C1033" i="48" s="1"/>
  <c r="C1034" i="48" a="1"/>
  <c r="C1034" i="48" s="1"/>
  <c r="C1035" i="48" a="1"/>
  <c r="C1035" i="48" s="1"/>
  <c r="C1036" i="48" a="1"/>
  <c r="C1036" i="48" s="1"/>
  <c r="C1037" i="48" a="1"/>
  <c r="C1037" i="48" s="1"/>
  <c r="C1038" i="48" a="1"/>
  <c r="C1038" i="48" s="1"/>
  <c r="C1039" i="48" a="1"/>
  <c r="C1039" i="48" s="1"/>
  <c r="C1040" i="48" a="1"/>
  <c r="C1040" i="48" s="1"/>
  <c r="C1041" i="48" a="1"/>
  <c r="C1041" i="48" s="1"/>
  <c r="C1042" i="48" a="1"/>
  <c r="C1042" i="48" s="1"/>
  <c r="C1043" i="48" a="1"/>
  <c r="C1043" i="48" s="1"/>
  <c r="C1044" i="48" a="1"/>
  <c r="C1044" i="48" s="1"/>
  <c r="C1045" i="48" a="1"/>
  <c r="C1045" i="48" s="1"/>
  <c r="C1046" i="48" a="1"/>
  <c r="C1046" i="48" s="1"/>
  <c r="C1047" i="48" a="1"/>
  <c r="C1047" i="48" s="1"/>
  <c r="C1048" i="48" a="1"/>
  <c r="C1048" i="48" s="1"/>
  <c r="C1049" i="48" a="1"/>
  <c r="C1049" i="48" s="1"/>
  <c r="C1050" i="48" a="1"/>
  <c r="C1050" i="48" s="1"/>
  <c r="C1051" i="48" a="1"/>
  <c r="C1051" i="48" s="1"/>
  <c r="C1052" i="48" a="1"/>
  <c r="C1052" i="48" s="1"/>
  <c r="C1053" i="48" a="1"/>
  <c r="C1053" i="48" s="1"/>
  <c r="C1054" i="48" a="1"/>
  <c r="C1054" i="48" s="1"/>
  <c r="C1055" i="48" a="1"/>
  <c r="C1055" i="48" s="1"/>
  <c r="C1056" i="48" a="1"/>
  <c r="C1056" i="48" s="1"/>
  <c r="C1057" i="48" a="1"/>
  <c r="C1057" i="48" s="1"/>
  <c r="C1058" i="48" a="1"/>
  <c r="C1058" i="48" s="1"/>
  <c r="C1059" i="48" a="1"/>
  <c r="C1059" i="48" s="1"/>
  <c r="C1060" i="48" a="1"/>
  <c r="C1060" i="48" s="1"/>
  <c r="C1061" i="48" a="1"/>
  <c r="C1061" i="48" s="1"/>
  <c r="C1062" i="48" a="1"/>
  <c r="C1062" i="48" s="1"/>
  <c r="C1063" i="48" a="1"/>
  <c r="C1063" i="48" s="1"/>
  <c r="C1064" i="48" a="1"/>
  <c r="C1064" i="48" s="1"/>
  <c r="C1065" i="48" a="1"/>
  <c r="C1065" i="48" s="1"/>
  <c r="C1066" i="48" a="1"/>
  <c r="C1066" i="48" s="1"/>
  <c r="C1067" i="48" a="1"/>
  <c r="C1067" i="48" s="1"/>
  <c r="C1068" i="48" a="1"/>
  <c r="C1068" i="48" s="1"/>
  <c r="C1069" i="48" a="1"/>
  <c r="C1069" i="48" s="1"/>
  <c r="C1070" i="48" a="1"/>
  <c r="C1070" i="48" s="1"/>
  <c r="C1071" i="48" a="1"/>
  <c r="C1071" i="48" s="1"/>
  <c r="C1072" i="48" a="1"/>
  <c r="C1072" i="48" s="1"/>
  <c r="C1073" i="48" a="1"/>
  <c r="C1073" i="48" s="1"/>
  <c r="C1074" i="48" a="1"/>
  <c r="C1074" i="48" s="1"/>
  <c r="C1075" i="48" a="1"/>
  <c r="C1075" i="48" s="1"/>
  <c r="C1076" i="48" a="1"/>
  <c r="C1076" i="48" s="1"/>
  <c r="C1077" i="48" a="1"/>
  <c r="C1077" i="48" s="1"/>
  <c r="C1078" i="48" a="1"/>
  <c r="C1078" i="48" s="1"/>
  <c r="C1079" i="48" a="1"/>
  <c r="C1079" i="48" s="1"/>
  <c r="C1080" i="48" a="1"/>
  <c r="C1080" i="48" s="1"/>
  <c r="C1081" i="48" a="1"/>
  <c r="C1081" i="48" s="1"/>
  <c r="C1082" i="48" a="1"/>
  <c r="C1082" i="48" s="1"/>
  <c r="C1083" i="48" a="1"/>
  <c r="C1083" i="48" s="1"/>
  <c r="C1084" i="48" a="1"/>
  <c r="C1084" i="48" s="1"/>
  <c r="C1085" i="48" a="1"/>
  <c r="C1085" i="48" s="1"/>
  <c r="C1086" i="48" a="1"/>
  <c r="C1086" i="48" s="1"/>
  <c r="C1087" i="48" a="1"/>
  <c r="C1087" i="48" s="1"/>
  <c r="C1088" i="48" a="1"/>
  <c r="C1088" i="48" s="1"/>
  <c r="C1089" i="48" a="1"/>
  <c r="C1089" i="48" s="1"/>
  <c r="C1090" i="48" a="1"/>
  <c r="C1090" i="48" s="1"/>
  <c r="C1091" i="48" a="1"/>
  <c r="C1091" i="48" s="1"/>
  <c r="C1092" i="48" a="1"/>
  <c r="C1092" i="48" s="1"/>
  <c r="C1093" i="48" a="1"/>
  <c r="C1093" i="48" s="1"/>
  <c r="C1094" i="48" a="1"/>
  <c r="C1094" i="48" s="1"/>
  <c r="C1095" i="48" a="1"/>
  <c r="C1095" i="48" s="1"/>
  <c r="C1096" i="48" a="1"/>
  <c r="C1096" i="48" s="1"/>
  <c r="C1097" i="48" a="1"/>
  <c r="C1097" i="48" s="1"/>
  <c r="C1098" i="48" a="1"/>
  <c r="C1098" i="48" s="1"/>
  <c r="C1099" i="48" a="1"/>
  <c r="C1099" i="48" s="1"/>
  <c r="C1100" i="48" a="1"/>
  <c r="C1100" i="48" s="1"/>
  <c r="C1101" i="48" a="1"/>
  <c r="C1101" i="48" s="1"/>
  <c r="C1102" i="48" a="1"/>
  <c r="C1102" i="48" s="1"/>
  <c r="C1103" i="48" a="1"/>
  <c r="C1103" i="48" s="1"/>
  <c r="C1104" i="48" a="1"/>
  <c r="C1104" i="48" s="1"/>
  <c r="C1105" i="48" a="1"/>
  <c r="C1105" i="48" s="1"/>
  <c r="C1106" i="48" a="1"/>
  <c r="C1106" i="48" s="1"/>
  <c r="C1107" i="48" a="1"/>
  <c r="C1107" i="48" s="1"/>
  <c r="C1108" i="48" a="1"/>
  <c r="C1108" i="48" s="1"/>
  <c r="C1109" i="48" a="1"/>
  <c r="C1109" i="48" s="1"/>
  <c r="C1110" i="48" a="1"/>
  <c r="C1110" i="48" s="1"/>
  <c r="C1111" i="48" a="1"/>
  <c r="C1111" i="48" s="1"/>
  <c r="C1112" i="48" a="1"/>
  <c r="C1112" i="48" s="1"/>
  <c r="C1113" i="48" a="1"/>
  <c r="C1113" i="48" s="1"/>
  <c r="C1114" i="48" a="1"/>
  <c r="C1114" i="48" s="1"/>
  <c r="C1115" i="48" a="1"/>
  <c r="C1115" i="48" s="1"/>
  <c r="C1116" i="48" a="1"/>
  <c r="C1116" i="48" s="1"/>
  <c r="C1117" i="48" a="1"/>
  <c r="C1117" i="48" s="1"/>
  <c r="C1118" i="48" a="1"/>
  <c r="C1118" i="48" s="1"/>
  <c r="C1119" i="48" a="1"/>
  <c r="C1119" i="48" s="1"/>
  <c r="C1120" i="48" a="1"/>
  <c r="C1120" i="48" s="1"/>
  <c r="C1121" i="48" a="1"/>
  <c r="C1121" i="48" s="1"/>
  <c r="C1122" i="48" a="1"/>
  <c r="C1122" i="48" s="1"/>
  <c r="C1123" i="48" a="1"/>
  <c r="C1123" i="48" s="1"/>
  <c r="C1124" i="48" a="1"/>
  <c r="C1124" i="48" s="1"/>
  <c r="C1125" i="48" a="1"/>
  <c r="C1125" i="48" s="1"/>
  <c r="C1126" i="48" a="1"/>
  <c r="C1126" i="48" s="1"/>
  <c r="C1127" i="48" a="1"/>
  <c r="C1127" i="48" s="1"/>
  <c r="C1128" i="48" a="1"/>
  <c r="C1128" i="48" s="1"/>
  <c r="C1129" i="48" a="1"/>
  <c r="C1129" i="48" s="1"/>
  <c r="C1130" i="48" a="1"/>
  <c r="C1130" i="48" s="1"/>
  <c r="C1131" i="48" a="1"/>
  <c r="C1131" i="48" s="1"/>
  <c r="C1132" i="48" a="1"/>
  <c r="C1132" i="48" s="1"/>
  <c r="C1133" i="48" a="1"/>
  <c r="C1133" i="48" s="1"/>
  <c r="C1134" i="48" a="1"/>
  <c r="C1134" i="48" s="1"/>
  <c r="C1135" i="48" a="1"/>
  <c r="C1135" i="48" s="1"/>
  <c r="C1136" i="48" a="1"/>
  <c r="C1136" i="48" s="1"/>
  <c r="C1137" i="48" a="1"/>
  <c r="C1137" i="48" s="1"/>
  <c r="C1138" i="48" a="1"/>
  <c r="C1138" i="48" s="1"/>
  <c r="C1139" i="48" a="1"/>
  <c r="C1139" i="48" s="1"/>
  <c r="C1140" i="48" a="1"/>
  <c r="C1140" i="48" s="1"/>
  <c r="C1141" i="48" a="1"/>
  <c r="C1141" i="48" s="1"/>
  <c r="C1142" i="48" a="1"/>
  <c r="C1142" i="48" s="1"/>
  <c r="C1143" i="48" a="1"/>
  <c r="C1143" i="48" s="1"/>
  <c r="C1144" i="48" a="1"/>
  <c r="C1144" i="48" s="1"/>
  <c r="C1145" i="48" a="1"/>
  <c r="C1145" i="48" s="1"/>
  <c r="C1146" i="48" a="1"/>
  <c r="C1146" i="48" s="1"/>
  <c r="C1147" i="48" a="1"/>
  <c r="C1147" i="48" s="1"/>
  <c r="C1148" i="48" a="1"/>
  <c r="C1148" i="48" s="1"/>
  <c r="C1149" i="48" a="1"/>
  <c r="C1149" i="48" s="1"/>
  <c r="C1150" i="48" a="1"/>
  <c r="C1150" i="48" s="1"/>
  <c r="C1151" i="48" a="1"/>
  <c r="C1151" i="48" s="1"/>
  <c r="C1152" i="48" a="1"/>
  <c r="C1152" i="48" s="1"/>
  <c r="C1153" i="48" a="1"/>
  <c r="C1153" i="48" s="1"/>
  <c r="C1154" i="48" a="1"/>
  <c r="C1154" i="48" s="1"/>
  <c r="C1155" i="48" a="1"/>
  <c r="C1155" i="48" s="1"/>
  <c r="C1156" i="48" a="1"/>
  <c r="C1156" i="48" s="1"/>
  <c r="C1157" i="48" a="1"/>
  <c r="C1157" i="48" s="1"/>
  <c r="C1158" i="48" a="1"/>
  <c r="C1158" i="48" s="1"/>
  <c r="C1159" i="48" a="1"/>
  <c r="C1159" i="48" s="1"/>
  <c r="C1160" i="48" a="1"/>
  <c r="C1160" i="48" s="1"/>
  <c r="C1161" i="48" a="1"/>
  <c r="C1161" i="48" s="1"/>
  <c r="C1162" i="48" a="1"/>
  <c r="C1162" i="48" s="1"/>
  <c r="C1163" i="48" a="1"/>
  <c r="C1163" i="48" s="1"/>
  <c r="C1164" i="48" a="1"/>
  <c r="C1164" i="48" s="1"/>
  <c r="C1165" i="48" a="1"/>
  <c r="C1165" i="48" s="1"/>
  <c r="C1166" i="48" a="1"/>
  <c r="C1166" i="48" s="1"/>
  <c r="C1167" i="48" a="1"/>
  <c r="C1167" i="48" s="1"/>
  <c r="C1168" i="48" a="1"/>
  <c r="C1168" i="48" s="1"/>
  <c r="C1169" i="48" a="1"/>
  <c r="C1169" i="48" s="1"/>
  <c r="C1170" i="48" a="1"/>
  <c r="C1170" i="48" s="1"/>
  <c r="C1171" i="48" a="1"/>
  <c r="C1171" i="48" s="1"/>
  <c r="C1172" i="48" a="1"/>
  <c r="C1172" i="48" s="1"/>
  <c r="C1173" i="48" a="1"/>
  <c r="C1173" i="48" s="1"/>
  <c r="C1174" i="48" a="1"/>
  <c r="C1174" i="48" s="1"/>
  <c r="C1175" i="48" a="1"/>
  <c r="C1175" i="48" s="1"/>
  <c r="C1176" i="48" a="1"/>
  <c r="C1176" i="48" s="1"/>
  <c r="C1177" i="48" a="1"/>
  <c r="C1177" i="48" s="1"/>
  <c r="C1178" i="48" a="1"/>
  <c r="C1178" i="48" s="1"/>
  <c r="C1179" i="48" a="1"/>
  <c r="C1179" i="48" s="1"/>
  <c r="C1180" i="48" a="1"/>
  <c r="C1180" i="48" s="1"/>
  <c r="C1181" i="48" a="1"/>
  <c r="C1181" i="48" s="1"/>
  <c r="C1182" i="48" a="1"/>
  <c r="C1182" i="48" s="1"/>
  <c r="C1183" i="48" a="1"/>
  <c r="C1183" i="48" s="1"/>
  <c r="C1184" i="48" a="1"/>
  <c r="C1184" i="48" s="1"/>
  <c r="C1185" i="48" a="1"/>
  <c r="C1185" i="48" s="1"/>
  <c r="C1186" i="48" a="1"/>
  <c r="C1186" i="48" s="1"/>
  <c r="C1187" i="48" a="1"/>
  <c r="C1187" i="48" s="1"/>
  <c r="C1188" i="48" a="1"/>
  <c r="C1188" i="48" s="1"/>
  <c r="C1189" i="48" a="1"/>
  <c r="C1189" i="48" s="1"/>
  <c r="C1190" i="48" a="1"/>
  <c r="C1190" i="48" s="1"/>
  <c r="C1191" i="48" a="1"/>
  <c r="C1191" i="48" s="1"/>
  <c r="C1192" i="48" a="1"/>
  <c r="C1192" i="48" s="1"/>
  <c r="C1193" i="48" a="1"/>
  <c r="C1193" i="48" s="1"/>
  <c r="C1194" i="48" a="1"/>
  <c r="C1194" i="48" s="1"/>
  <c r="C1195" i="48" a="1"/>
  <c r="C1195" i="48" s="1"/>
  <c r="C1196" i="48" a="1"/>
  <c r="C1196" i="48" s="1"/>
  <c r="C1197" i="48" a="1"/>
  <c r="C1197" i="48" s="1"/>
  <c r="C1198" i="48" a="1"/>
  <c r="C1198" i="48" s="1"/>
  <c r="C1199" i="48" a="1"/>
  <c r="C1199" i="48" s="1"/>
  <c r="C1200" i="48" a="1"/>
  <c r="C1200" i="48" s="1"/>
  <c r="C1201" i="48" a="1"/>
  <c r="C1201" i="48" s="1"/>
  <c r="C1202" i="48" a="1"/>
  <c r="C1202" i="48" s="1"/>
  <c r="C1203" i="48" a="1"/>
  <c r="C1203" i="48" s="1"/>
  <c r="C1204" i="48" a="1"/>
  <c r="C1204" i="48" s="1"/>
  <c r="C1205" i="48" a="1"/>
  <c r="C1205" i="48" s="1"/>
  <c r="C1206" i="48" a="1"/>
  <c r="C1206" i="48" s="1"/>
  <c r="C1207" i="48" a="1"/>
  <c r="C1207" i="48" s="1"/>
  <c r="C1208" i="48" a="1"/>
  <c r="C1208" i="48" s="1"/>
  <c r="C1209" i="48" a="1"/>
  <c r="C1209" i="48" s="1"/>
  <c r="C1210" i="48" a="1"/>
  <c r="C1210" i="48" s="1"/>
  <c r="C1211" i="48" a="1"/>
  <c r="C1211" i="48" s="1"/>
  <c r="C1212" i="48" a="1"/>
  <c r="C1212" i="48" s="1"/>
  <c r="C1213" i="48" a="1"/>
  <c r="C1213" i="48" s="1"/>
  <c r="C1214" i="48" a="1"/>
  <c r="C1214" i="48" s="1"/>
  <c r="C1215" i="48" a="1"/>
  <c r="C1215" i="48" s="1"/>
  <c r="C1216" i="48" a="1"/>
  <c r="C1216" i="48" s="1"/>
  <c r="C1217" i="48" a="1"/>
  <c r="C1217" i="48" s="1"/>
  <c r="C1218" i="48" a="1"/>
  <c r="C1218" i="48" s="1"/>
  <c r="C1219" i="48" a="1"/>
  <c r="C1219" i="48" s="1"/>
  <c r="C1220" i="48" a="1"/>
  <c r="C1220" i="48" s="1"/>
  <c r="C1221" i="48" a="1"/>
  <c r="C1221" i="48" s="1"/>
  <c r="C1222" i="48" a="1"/>
  <c r="C1222" i="48" s="1"/>
  <c r="C1223" i="48" a="1"/>
  <c r="C1223" i="48" s="1"/>
  <c r="C1224" i="48" a="1"/>
  <c r="C1224" i="48" s="1"/>
  <c r="C1225" i="48" a="1"/>
  <c r="C1225" i="48" s="1"/>
  <c r="C1226" i="48" a="1"/>
  <c r="C1226" i="48" s="1"/>
  <c r="C1227" i="48" a="1"/>
  <c r="C1227" i="48" s="1"/>
  <c r="C1228" i="48" a="1"/>
  <c r="C1228" i="48" s="1"/>
  <c r="C1229" i="48" a="1"/>
  <c r="C1229" i="48" s="1"/>
  <c r="C1230" i="48" a="1"/>
  <c r="C1230" i="48" s="1"/>
  <c r="C1231" i="48" a="1"/>
  <c r="C1231" i="48" s="1"/>
  <c r="C1232" i="48" a="1"/>
  <c r="C1232" i="48" s="1"/>
  <c r="C1233" i="48" a="1"/>
  <c r="C1233" i="48" s="1"/>
  <c r="C1234" i="48" a="1"/>
  <c r="C1234" i="48" s="1"/>
  <c r="C1235" i="48" a="1"/>
  <c r="C1235" i="48" s="1"/>
  <c r="C1236" i="48" a="1"/>
  <c r="C1236" i="48" s="1"/>
  <c r="C1237" i="48" a="1"/>
  <c r="C1237" i="48" s="1"/>
  <c r="C1238" i="48" a="1"/>
  <c r="C1238" i="48" s="1"/>
  <c r="C1239" i="48" a="1"/>
  <c r="C1239" i="48" s="1"/>
  <c r="C1240" i="48" a="1"/>
  <c r="C1240" i="48" s="1"/>
  <c r="C1241" i="48" a="1"/>
  <c r="C1241" i="48" s="1"/>
  <c r="C1242" i="48" a="1"/>
  <c r="C1242" i="48" s="1"/>
  <c r="C1243" i="48" a="1"/>
  <c r="C1243" i="48" s="1"/>
  <c r="C1244" i="48" a="1"/>
  <c r="C1244" i="48" s="1"/>
  <c r="C1245" i="48" a="1"/>
  <c r="C1245" i="48" s="1"/>
  <c r="C1246" i="48" a="1"/>
  <c r="C1246" i="48" s="1"/>
  <c r="C1247" i="48" a="1"/>
  <c r="C1247" i="48" s="1"/>
  <c r="C1248" i="48" a="1"/>
  <c r="C1248" i="48" s="1"/>
  <c r="C1249" i="48" a="1"/>
  <c r="C1249" i="48" s="1"/>
  <c r="C1250" i="48" a="1"/>
  <c r="C1250" i="48" s="1"/>
  <c r="C1251" i="48" a="1"/>
  <c r="C1251" i="48" s="1"/>
  <c r="C1252" i="48" a="1"/>
  <c r="C1252" i="48" s="1"/>
  <c r="C1253" i="48" a="1"/>
  <c r="C1253" i="48" s="1"/>
  <c r="C1254" i="48" a="1"/>
  <c r="C1254" i="48" s="1"/>
  <c r="C1255" i="48" a="1"/>
  <c r="C1255" i="48" s="1"/>
  <c r="C1256" i="48" a="1"/>
  <c r="C1256" i="48" s="1"/>
  <c r="C1257" i="48" a="1"/>
  <c r="C1257" i="48" s="1"/>
  <c r="C1258" i="48" a="1"/>
  <c r="C1258" i="48" s="1"/>
  <c r="C1259" i="48" a="1"/>
  <c r="C1259" i="48" s="1"/>
  <c r="C1260" i="48" a="1"/>
  <c r="C1260" i="48" s="1"/>
  <c r="C1261" i="48" a="1"/>
  <c r="C1261" i="48" s="1"/>
  <c r="C1262" i="48" a="1"/>
  <c r="C1262" i="48" s="1"/>
  <c r="C1263" i="48" a="1"/>
  <c r="C1263" i="48" s="1"/>
  <c r="C1264" i="48" a="1"/>
  <c r="C1264" i="48" s="1"/>
  <c r="C1265" i="48" a="1"/>
  <c r="C1265" i="48" s="1"/>
  <c r="C1266" i="48" a="1"/>
  <c r="C1266" i="48" s="1"/>
  <c r="C1267" i="48" a="1"/>
  <c r="C1267" i="48" s="1"/>
  <c r="C1268" i="48" a="1"/>
  <c r="C1268" i="48" s="1"/>
  <c r="C1269" i="48" a="1"/>
  <c r="C1269" i="48" s="1"/>
  <c r="C1270" i="48" a="1"/>
  <c r="C1270" i="48" s="1"/>
  <c r="C1271" i="48" a="1"/>
  <c r="C1271" i="48" s="1"/>
  <c r="C1272" i="48" a="1"/>
  <c r="C1272" i="48" s="1"/>
  <c r="C1273" i="48" a="1"/>
  <c r="C1273" i="48" s="1"/>
  <c r="C1274" i="48" a="1"/>
  <c r="C1274" i="48" s="1"/>
  <c r="C1275" i="48" a="1"/>
  <c r="C1275" i="48" s="1"/>
  <c r="C1276" i="48" a="1"/>
  <c r="C1276" i="48" s="1"/>
  <c r="C1277" i="48" a="1"/>
  <c r="C1277" i="48" s="1"/>
  <c r="C1278" i="48" a="1"/>
  <c r="C1278" i="48" s="1"/>
  <c r="C1279" i="48" a="1"/>
  <c r="C1279" i="48" s="1"/>
  <c r="C1280" i="48" a="1"/>
  <c r="C1280" i="48" s="1"/>
  <c r="C1281" i="48" a="1"/>
  <c r="C1281" i="48" s="1"/>
  <c r="C1282" i="48" a="1"/>
  <c r="C1282" i="48" s="1"/>
  <c r="C1283" i="48" a="1"/>
  <c r="C1283" i="48" s="1"/>
  <c r="C1284" i="48" a="1"/>
  <c r="C1284" i="48" s="1"/>
  <c r="C1285" i="48" a="1"/>
  <c r="C1285" i="48" s="1"/>
  <c r="C1286" i="48" a="1"/>
  <c r="C1286" i="48" s="1"/>
  <c r="C1287" i="48" a="1"/>
  <c r="C1287" i="48" s="1"/>
  <c r="C1288" i="48" a="1"/>
  <c r="C1288" i="48" s="1"/>
  <c r="C1289" i="48" a="1"/>
  <c r="C1289" i="48" s="1"/>
  <c r="C1290" i="48" a="1"/>
  <c r="C1290" i="48" s="1"/>
  <c r="C1291" i="48" a="1"/>
  <c r="C1291" i="48" s="1"/>
  <c r="C1292" i="48" a="1"/>
  <c r="C1292" i="48" s="1"/>
  <c r="C1293" i="48" a="1"/>
  <c r="C1293" i="48" s="1"/>
  <c r="C1294" i="48" a="1"/>
  <c r="C1294" i="48" s="1"/>
  <c r="C1295" i="48" a="1"/>
  <c r="C1295" i="48" s="1"/>
  <c r="C1296" i="48" a="1"/>
  <c r="C1296" i="48" s="1"/>
  <c r="C1297" i="48" a="1"/>
  <c r="C1297" i="48" s="1"/>
  <c r="C1298" i="48" a="1"/>
  <c r="C1298" i="48" s="1"/>
  <c r="C1299" i="48" a="1"/>
  <c r="C1299" i="48" s="1"/>
  <c r="C1300" i="48" a="1"/>
  <c r="C1300" i="48" s="1"/>
  <c r="C1301" i="48" a="1"/>
  <c r="C1301" i="48" s="1"/>
  <c r="C1302" i="48" a="1"/>
  <c r="C1302" i="48" s="1"/>
  <c r="C1303" i="48" a="1"/>
  <c r="C1303" i="48" s="1"/>
  <c r="C1304" i="48" a="1"/>
  <c r="C1304" i="48" s="1"/>
  <c r="C1305" i="48" a="1"/>
  <c r="C1305" i="48" s="1"/>
  <c r="C1306" i="48" a="1"/>
  <c r="C1306" i="48" s="1"/>
  <c r="C1307" i="48" a="1"/>
  <c r="C1307" i="48" s="1"/>
  <c r="C1308" i="48" a="1"/>
  <c r="C1308" i="48" s="1"/>
  <c r="C1309" i="48" a="1"/>
  <c r="C1309" i="48" s="1"/>
  <c r="C1310" i="48" a="1"/>
  <c r="C1310" i="48" s="1"/>
  <c r="C1311" i="48" a="1"/>
  <c r="C1311" i="48" s="1"/>
  <c r="C1312" i="48" a="1"/>
  <c r="C1312" i="48" s="1"/>
  <c r="C1313" i="48" a="1"/>
  <c r="C1313" i="48" s="1"/>
  <c r="C1314" i="48" a="1"/>
  <c r="C1314" i="48" s="1"/>
  <c r="C1315" i="48" a="1"/>
  <c r="C1315" i="48" s="1"/>
  <c r="C1316" i="48" a="1"/>
  <c r="C1316" i="48" s="1"/>
  <c r="C1317" i="48" a="1"/>
  <c r="C1317" i="48" s="1"/>
  <c r="C1318" i="48" a="1"/>
  <c r="C1318" i="48" s="1"/>
  <c r="C1319" i="48" a="1"/>
  <c r="C1319" i="48" s="1"/>
  <c r="C1320" i="48" a="1"/>
  <c r="C1320" i="48" s="1"/>
  <c r="C1321" i="48" a="1"/>
  <c r="C1321" i="48" s="1"/>
  <c r="C1322" i="48" a="1"/>
  <c r="C1322" i="48" s="1"/>
  <c r="C1323" i="48" a="1"/>
  <c r="C1323" i="48" s="1"/>
  <c r="C1324" i="48" a="1"/>
  <c r="C1324" i="48" s="1"/>
  <c r="C1325" i="48" a="1"/>
  <c r="C1325" i="48" s="1"/>
  <c r="C1326" i="48" a="1"/>
  <c r="C1326" i="48" s="1"/>
  <c r="C1327" i="48" a="1"/>
  <c r="C1327" i="48" s="1"/>
  <c r="C1328" i="48" a="1"/>
  <c r="C1328" i="48" s="1"/>
  <c r="C1329" i="48" a="1"/>
  <c r="C1329" i="48" s="1"/>
  <c r="C1330" i="48" a="1"/>
  <c r="C1330" i="48" s="1"/>
  <c r="C1331" i="48" a="1"/>
  <c r="C1331" i="48" s="1"/>
  <c r="C1332" i="48" a="1"/>
  <c r="C1332" i="48" s="1"/>
  <c r="C1333" i="48" a="1"/>
  <c r="C1333" i="48" s="1"/>
  <c r="C1334" i="48" a="1"/>
  <c r="C1334" i="48" s="1"/>
  <c r="C1335" i="48" a="1"/>
  <c r="C1335" i="48" s="1"/>
  <c r="C1336" i="48" a="1"/>
  <c r="C1336" i="48" s="1"/>
  <c r="C1337" i="48" a="1"/>
  <c r="C1337" i="48" s="1"/>
  <c r="C1338" i="48" a="1"/>
  <c r="C1338" i="48" s="1"/>
  <c r="C1339" i="48" a="1"/>
  <c r="C1339" i="48" s="1"/>
  <c r="C1340" i="48" a="1"/>
  <c r="C1340" i="48" s="1"/>
  <c r="C1341" i="48" a="1"/>
  <c r="C1341" i="48" s="1"/>
  <c r="C1342" i="48" a="1"/>
  <c r="C1342" i="48" s="1"/>
  <c r="C1343" i="48" a="1"/>
  <c r="C1343" i="48" s="1"/>
  <c r="C1344" i="48" a="1"/>
  <c r="C1344" i="48" s="1"/>
  <c r="C1345" i="48" a="1"/>
  <c r="C1345" i="48" s="1"/>
  <c r="C1346" i="48" a="1"/>
  <c r="C1346" i="48" s="1"/>
  <c r="C1347" i="48" a="1"/>
  <c r="C1347" i="48" s="1"/>
  <c r="C1348" i="48" a="1"/>
  <c r="C1348" i="48" s="1"/>
  <c r="C1349" i="48" a="1"/>
  <c r="C1349" i="48" s="1"/>
  <c r="C1350" i="48" a="1"/>
  <c r="C1350" i="48" s="1"/>
  <c r="C1351" i="48" a="1"/>
  <c r="C1351" i="48" s="1"/>
  <c r="C1352" i="48" a="1"/>
  <c r="C1352" i="48" s="1"/>
  <c r="C1353" i="48" a="1"/>
  <c r="C1353" i="48" s="1"/>
  <c r="C1354" i="48" a="1"/>
  <c r="C1354" i="48" s="1"/>
  <c r="C1355" i="48" a="1"/>
  <c r="C1355" i="48" s="1"/>
  <c r="C1356" i="48" a="1"/>
  <c r="C1356" i="48" s="1"/>
  <c r="C1357" i="48" a="1"/>
  <c r="C1357" i="48" s="1"/>
  <c r="C1358" i="48" a="1"/>
  <c r="C1358" i="48" s="1"/>
  <c r="C1359" i="48" a="1"/>
  <c r="C1359" i="48" s="1"/>
  <c r="C1360" i="48" a="1"/>
  <c r="C1360" i="48" s="1"/>
  <c r="C1361" i="48" a="1"/>
  <c r="C1361" i="48" s="1"/>
  <c r="C1362" i="48" a="1"/>
  <c r="C1362" i="48" s="1"/>
  <c r="C1363" i="48" a="1"/>
  <c r="C1363" i="48" s="1"/>
  <c r="C1364" i="48" a="1"/>
  <c r="C1364" i="48" s="1"/>
  <c r="C1365" i="48" a="1"/>
  <c r="C1365" i="48" s="1"/>
  <c r="C1366" i="48" a="1"/>
  <c r="C1366" i="48" s="1"/>
  <c r="C1367" i="48" a="1"/>
  <c r="C1367" i="48" s="1"/>
  <c r="C1368" i="48" a="1"/>
  <c r="C1368" i="48" s="1"/>
  <c r="C1369" i="48" a="1"/>
  <c r="C1369" i="48" s="1"/>
  <c r="C1370" i="48" a="1"/>
  <c r="C1370" i="48" s="1"/>
  <c r="C1371" i="48" a="1"/>
  <c r="C1371" i="48" s="1"/>
  <c r="C1372" i="48" a="1"/>
  <c r="C1372" i="48" s="1"/>
  <c r="C1373" i="48" a="1"/>
  <c r="C1373" i="48" s="1"/>
  <c r="C1374" i="48" a="1"/>
  <c r="C1374" i="48" s="1"/>
  <c r="C1375" i="48" a="1"/>
  <c r="C1375" i="48" s="1"/>
  <c r="C1376" i="48" a="1"/>
  <c r="C1376" i="48" s="1"/>
  <c r="C1377" i="48" a="1"/>
  <c r="C1377" i="48" s="1"/>
  <c r="C1378" i="48" a="1"/>
  <c r="C1378" i="48" s="1"/>
  <c r="C1379" i="48" a="1"/>
  <c r="C1379" i="48" s="1"/>
  <c r="C1380" i="48" a="1"/>
  <c r="C1380" i="48" s="1"/>
  <c r="C1381" i="48" a="1"/>
  <c r="C1381" i="48" s="1"/>
  <c r="C1382" i="48" a="1"/>
  <c r="C1382" i="48" s="1"/>
  <c r="C1383" i="48" a="1"/>
  <c r="C1383" i="48" s="1"/>
  <c r="C1384" i="48" a="1"/>
  <c r="C1384" i="48" s="1"/>
  <c r="C1385" i="48" a="1"/>
  <c r="C1385" i="48" s="1"/>
  <c r="C1386" i="48" a="1"/>
  <c r="C1386" i="48" s="1"/>
  <c r="C1387" i="48" a="1"/>
  <c r="C1387" i="48" s="1"/>
  <c r="C1388" i="48" a="1"/>
  <c r="C1388" i="48" s="1"/>
  <c r="C1389" i="48" a="1"/>
  <c r="C1389" i="48" s="1"/>
  <c r="C1390" i="48" a="1"/>
  <c r="C1390" i="48" s="1"/>
  <c r="C1391" i="48" a="1"/>
  <c r="C1391" i="48" s="1"/>
  <c r="C1392" i="48" a="1"/>
  <c r="C1392" i="48" s="1"/>
  <c r="C1393" i="48" a="1"/>
  <c r="C1393" i="48" s="1"/>
  <c r="C1394" i="48" a="1"/>
  <c r="C1394" i="48" s="1"/>
  <c r="C1395" i="48" a="1"/>
  <c r="C1395" i="48" s="1"/>
  <c r="C1396" i="48" a="1"/>
  <c r="C1396" i="48" s="1"/>
  <c r="C1397" i="48" a="1"/>
  <c r="C1397" i="48" s="1"/>
  <c r="C1398" i="48" a="1"/>
  <c r="C1398" i="48" s="1"/>
  <c r="C1399" i="48" a="1"/>
  <c r="C1399" i="48" s="1"/>
  <c r="C1400" i="48" a="1"/>
  <c r="C1400" i="48" s="1"/>
  <c r="C1401" i="48" a="1"/>
  <c r="C1401" i="48" s="1"/>
  <c r="C1402" i="48" a="1"/>
  <c r="C1402" i="48" s="1"/>
  <c r="C1403" i="48" a="1"/>
  <c r="C1403" i="48" s="1"/>
  <c r="C1404" i="48" a="1"/>
  <c r="C1404" i="48" s="1"/>
  <c r="C1405" i="48" a="1"/>
  <c r="C1405" i="48" s="1"/>
  <c r="C1406" i="48" a="1"/>
  <c r="C1406" i="48" s="1"/>
  <c r="C1407" i="48" a="1"/>
  <c r="C1407" i="48" s="1"/>
  <c r="C1408" i="48" a="1"/>
  <c r="C1408" i="48" s="1"/>
  <c r="C1409" i="48" a="1"/>
  <c r="C1409" i="48" s="1"/>
  <c r="C1410" i="48" a="1"/>
  <c r="C1410" i="48" s="1"/>
  <c r="C1411" i="48" a="1"/>
  <c r="C1411" i="48" s="1"/>
  <c r="C1412" i="48" a="1"/>
  <c r="C1412" i="48" s="1"/>
  <c r="C1413" i="48" a="1"/>
  <c r="C1413" i="48" s="1"/>
  <c r="C1414" i="48" a="1"/>
  <c r="C1414" i="48" s="1"/>
  <c r="C1415" i="48" a="1"/>
  <c r="C1415" i="48" s="1"/>
  <c r="C1416" i="48" a="1"/>
  <c r="C1416" i="48" s="1"/>
  <c r="C1417" i="48" a="1"/>
  <c r="C1417" i="48" s="1"/>
  <c r="C1418" i="48" a="1"/>
  <c r="C1418" i="48" s="1"/>
  <c r="C1419" i="48" a="1"/>
  <c r="C1419" i="48" s="1"/>
  <c r="C1420" i="48" a="1"/>
  <c r="C1420" i="48" s="1"/>
  <c r="C1421" i="48" a="1"/>
  <c r="C1421" i="48" s="1"/>
  <c r="C1422" i="48" a="1"/>
  <c r="C1422" i="48" s="1"/>
  <c r="C1423" i="48" a="1"/>
  <c r="C1423" i="48" s="1"/>
  <c r="C1424" i="48" a="1"/>
  <c r="C1424" i="48" s="1"/>
  <c r="C1425" i="48" a="1"/>
  <c r="C1425" i="48" s="1"/>
  <c r="C1426" i="48" a="1"/>
  <c r="C1426" i="48" s="1"/>
  <c r="C1427" i="48" a="1"/>
  <c r="C1427" i="48" s="1"/>
  <c r="C1428" i="48" a="1"/>
  <c r="C1428" i="48" s="1"/>
  <c r="C1429" i="48" a="1"/>
  <c r="C1429" i="48" s="1"/>
  <c r="C1430" i="48" a="1"/>
  <c r="C1430" i="48" s="1"/>
  <c r="C1431" i="48" a="1"/>
  <c r="C1431" i="48" s="1"/>
  <c r="C1432" i="48" a="1"/>
  <c r="C1432" i="48" s="1"/>
  <c r="C1433" i="48" a="1"/>
  <c r="C1433" i="48" s="1"/>
  <c r="C1434" i="48" a="1"/>
  <c r="C1434" i="48" s="1"/>
  <c r="C1435" i="48" a="1"/>
  <c r="C1435" i="48" s="1"/>
  <c r="C1436" i="48" a="1"/>
  <c r="C1436" i="48" s="1"/>
  <c r="C1437" i="48" a="1"/>
  <c r="C1437" i="48" s="1"/>
  <c r="C1438" i="48" a="1"/>
  <c r="C1438" i="48" s="1"/>
  <c r="C1439" i="48" a="1"/>
  <c r="C1439" i="48" s="1"/>
  <c r="C1440" i="48" a="1"/>
  <c r="C1440" i="48" s="1"/>
  <c r="C1441" i="48" a="1"/>
  <c r="C1441" i="48" s="1"/>
  <c r="C1442" i="48" a="1"/>
  <c r="C1442" i="48" s="1"/>
  <c r="C1443" i="48" a="1"/>
  <c r="C1443" i="48" s="1"/>
  <c r="C1444" i="48" a="1"/>
  <c r="C1444" i="48" s="1"/>
  <c r="C1445" i="48" a="1"/>
  <c r="C1445" i="48" s="1"/>
  <c r="C1446" i="48" a="1"/>
  <c r="C1446" i="48" s="1"/>
  <c r="C1447" i="48" a="1"/>
  <c r="C1447" i="48" s="1"/>
  <c r="C1448" i="48" a="1"/>
  <c r="C1448" i="48" s="1"/>
  <c r="C1449" i="48" a="1"/>
  <c r="C1449" i="48" s="1"/>
  <c r="C1450" i="48" a="1"/>
  <c r="C1450" i="48" s="1"/>
  <c r="C1451" i="48" a="1"/>
  <c r="C1451" i="48" s="1"/>
  <c r="C1452" i="48" a="1"/>
  <c r="C1452" i="48" s="1"/>
  <c r="C1453" i="48" a="1"/>
  <c r="C1453" i="48" s="1"/>
  <c r="C1454" i="48" a="1"/>
  <c r="C1454" i="48" s="1"/>
  <c r="C1455" i="48" a="1"/>
  <c r="C1455" i="48" s="1"/>
  <c r="C1456" i="48" a="1"/>
  <c r="C1456" i="48" s="1"/>
  <c r="C1457" i="48" a="1"/>
  <c r="C1457" i="48" s="1"/>
  <c r="C1458" i="48" a="1"/>
  <c r="C1458" i="48" s="1"/>
  <c r="C1459" i="48" a="1"/>
  <c r="C1459" i="48" s="1"/>
  <c r="C1460" i="48" a="1"/>
  <c r="C1460" i="48" s="1"/>
  <c r="C1461" i="48" a="1"/>
  <c r="C1461" i="48" s="1"/>
  <c r="C1462" i="48" a="1"/>
  <c r="C1462" i="48" s="1"/>
  <c r="C1463" i="48" a="1"/>
  <c r="C1463" i="48" s="1"/>
  <c r="C1464" i="48" a="1"/>
  <c r="C1464" i="48" s="1"/>
  <c r="C1465" i="48" a="1"/>
  <c r="C1465" i="48" s="1"/>
  <c r="C1466" i="48" a="1"/>
  <c r="C1466" i="48" s="1"/>
  <c r="C1467" i="48" a="1"/>
  <c r="C1467" i="48" s="1"/>
  <c r="C1468" i="48" a="1"/>
  <c r="C1468" i="48" s="1"/>
  <c r="C1469" i="48" a="1"/>
  <c r="C1469" i="48" s="1"/>
  <c r="C1470" i="48" a="1"/>
  <c r="C1470" i="48" s="1"/>
  <c r="C1471" i="48" a="1"/>
  <c r="C1471" i="48" s="1"/>
  <c r="C1472" i="48" a="1"/>
  <c r="C1472" i="48" s="1"/>
  <c r="C1473" i="48" a="1"/>
  <c r="C1473" i="48" s="1"/>
  <c r="C1474" i="48" a="1"/>
  <c r="C1474" i="48" s="1"/>
  <c r="C1475" i="48" a="1"/>
  <c r="C1475" i="48" s="1"/>
  <c r="C1476" i="48" a="1"/>
  <c r="C1476" i="48" s="1"/>
  <c r="C1477" i="48" a="1"/>
  <c r="C1477" i="48" s="1"/>
  <c r="C1478" i="48" a="1"/>
  <c r="C1478" i="48" s="1"/>
  <c r="C1479" i="48" a="1"/>
  <c r="C1479" i="48" s="1"/>
  <c r="C1480" i="48" a="1"/>
  <c r="C1480" i="48" s="1"/>
  <c r="C1481" i="48" a="1"/>
  <c r="C1481" i="48" s="1"/>
  <c r="C1482" i="48" a="1"/>
  <c r="C1482" i="48" s="1"/>
  <c r="C1483" i="48" a="1"/>
  <c r="C1483" i="48" s="1"/>
  <c r="C1484" i="48" a="1"/>
  <c r="C1484" i="48" s="1"/>
  <c r="C1485" i="48" a="1"/>
  <c r="C1485" i="48" s="1"/>
  <c r="C1486" i="48" a="1"/>
  <c r="C1486" i="48" s="1"/>
  <c r="C1487" i="48" a="1"/>
  <c r="C1487" i="48" s="1"/>
  <c r="C1488" i="48" a="1"/>
  <c r="C1488" i="48" s="1"/>
  <c r="C1489" i="48" a="1"/>
  <c r="C1489" i="48" s="1"/>
  <c r="C1490" i="48" a="1"/>
  <c r="C1490" i="48" s="1"/>
  <c r="C1491" i="48" a="1"/>
  <c r="C1491" i="48" s="1"/>
  <c r="C1492" i="48" a="1"/>
  <c r="C1492" i="48" s="1"/>
  <c r="C1493" i="48" a="1"/>
  <c r="C1493" i="48" s="1"/>
  <c r="C1494" i="48" a="1"/>
  <c r="C1494" i="48" s="1"/>
  <c r="C1495" i="48" a="1"/>
  <c r="C1495" i="48" s="1"/>
  <c r="C1496" i="48" a="1"/>
  <c r="C1496" i="48" s="1"/>
  <c r="C1497" i="48" a="1"/>
  <c r="C1497" i="48" s="1"/>
  <c r="C1498" i="48" a="1"/>
  <c r="C1498" i="48" s="1"/>
  <c r="C1499" i="48" a="1"/>
  <c r="C1499" i="48" s="1"/>
  <c r="C1500" i="48" a="1"/>
  <c r="C1500" i="48" s="1"/>
  <c r="C1501" i="48" a="1"/>
  <c r="C1501" i="48" s="1"/>
  <c r="C1502" i="48" a="1"/>
  <c r="C1502" i="48" s="1"/>
  <c r="C1503" i="48" a="1"/>
  <c r="C1503" i="48" s="1"/>
  <c r="C1504" i="48" a="1"/>
  <c r="C1504" i="48" s="1"/>
  <c r="C1505" i="48" a="1"/>
  <c r="C1505" i="48" s="1"/>
  <c r="C1506" i="48" a="1"/>
  <c r="C1506" i="48" s="1"/>
  <c r="C1507" i="48" a="1"/>
  <c r="C1507" i="48" s="1"/>
  <c r="C1508" i="48" a="1"/>
  <c r="C1508" i="48" s="1"/>
  <c r="C1509" i="48" a="1"/>
  <c r="C1509" i="48" s="1"/>
  <c r="C1510" i="48" a="1"/>
  <c r="C1510" i="48" s="1"/>
  <c r="C1511" i="48" a="1"/>
  <c r="C1511" i="48" s="1"/>
  <c r="C1512" i="48" a="1"/>
  <c r="C1512" i="48" s="1"/>
  <c r="C1513" i="48" a="1"/>
  <c r="C1513" i="48" s="1"/>
  <c r="C1514" i="48" a="1"/>
  <c r="C1514" i="48" s="1"/>
  <c r="C1515" i="48" a="1"/>
  <c r="C1515" i="48" s="1"/>
  <c r="C1516" i="48" a="1"/>
  <c r="C1516" i="48" s="1"/>
  <c r="C1517" i="48" a="1"/>
  <c r="C1517" i="48" s="1"/>
  <c r="C1518" i="48" a="1"/>
  <c r="C1518" i="48" s="1"/>
  <c r="C1519" i="48" a="1"/>
  <c r="C1519" i="48" s="1"/>
  <c r="C1520" i="48" a="1"/>
  <c r="C1520" i="48" s="1"/>
  <c r="C1521" i="48" a="1"/>
  <c r="C1521" i="48" s="1"/>
  <c r="C1522" i="48" a="1"/>
  <c r="C1522" i="48" s="1"/>
  <c r="C1523" i="48" a="1"/>
  <c r="C1523" i="48" s="1"/>
  <c r="C1524" i="48" a="1"/>
  <c r="C1524" i="48" s="1"/>
  <c r="C1525" i="48" a="1"/>
  <c r="C1525" i="48" s="1"/>
  <c r="C1526" i="48" a="1"/>
  <c r="C1526" i="48" s="1"/>
  <c r="C1527" i="48" a="1"/>
  <c r="C1527" i="48" s="1"/>
  <c r="C1528" i="48" a="1"/>
  <c r="C1528" i="48" s="1"/>
  <c r="C1529" i="48" a="1"/>
  <c r="C1529" i="48" s="1"/>
  <c r="C1530" i="48" a="1"/>
  <c r="C1530" i="48" s="1"/>
  <c r="C1531" i="48" a="1"/>
  <c r="C1531" i="48" s="1"/>
  <c r="C1532" i="48" a="1"/>
  <c r="C1532" i="48" s="1"/>
  <c r="C1533" i="48" a="1"/>
  <c r="C1533" i="48" s="1"/>
  <c r="C1534" i="48" a="1"/>
  <c r="C1534" i="48" s="1"/>
  <c r="C1535" i="48" a="1"/>
  <c r="C1535" i="48" s="1"/>
  <c r="C1536" i="48" a="1"/>
  <c r="C1536" i="48" s="1"/>
  <c r="C1537" i="48" a="1"/>
  <c r="C1537" i="48" s="1"/>
  <c r="C1538" i="48" a="1"/>
  <c r="C1538" i="48" s="1"/>
  <c r="C1539" i="48" a="1"/>
  <c r="C1539" i="48" s="1"/>
  <c r="C1540" i="48" a="1"/>
  <c r="C1540" i="48" s="1"/>
  <c r="C1541" i="48" a="1"/>
  <c r="C1541" i="48" s="1"/>
  <c r="C1542" i="48" a="1"/>
  <c r="C1542" i="48" s="1"/>
  <c r="C1543" i="48" a="1"/>
  <c r="C1543" i="48" s="1"/>
  <c r="C1544" i="48" a="1"/>
  <c r="C1544" i="48" s="1"/>
  <c r="C1545" i="48" a="1"/>
  <c r="C1545" i="48" s="1"/>
  <c r="C1546" i="48" a="1"/>
  <c r="C1546" i="48" s="1"/>
  <c r="C1547" i="48" a="1"/>
  <c r="C1547" i="48" s="1"/>
  <c r="C1548" i="48" a="1"/>
  <c r="C1548" i="48" s="1"/>
  <c r="C1549" i="48" a="1"/>
  <c r="C1549" i="48" s="1"/>
  <c r="C1550" i="48" a="1"/>
  <c r="C1550" i="48" s="1"/>
  <c r="C1551" i="48" a="1"/>
  <c r="C1551" i="48" s="1"/>
  <c r="C1552" i="48" a="1"/>
  <c r="C1552" i="48" s="1"/>
  <c r="C1553" i="48" a="1"/>
  <c r="C1553" i="48" s="1"/>
  <c r="C1554" i="48" a="1"/>
  <c r="C1554" i="48" s="1"/>
  <c r="C1555" i="48" a="1"/>
  <c r="C1555" i="48" s="1"/>
  <c r="C1556" i="48" a="1"/>
  <c r="C1556" i="48" s="1"/>
  <c r="C1557" i="48" a="1"/>
  <c r="C1557" i="48" s="1"/>
  <c r="C1558" i="48" a="1"/>
  <c r="C1558" i="48" s="1"/>
  <c r="C1559" i="48" a="1"/>
  <c r="C1559" i="48" s="1"/>
  <c r="C1560" i="48" a="1"/>
  <c r="C1560" i="48" s="1"/>
  <c r="C1561" i="48" a="1"/>
  <c r="C1561" i="48" s="1"/>
  <c r="C1562" i="48" a="1"/>
  <c r="C1562" i="48" s="1"/>
  <c r="C1563" i="48" a="1"/>
  <c r="C1563" i="48" s="1"/>
  <c r="C1564" i="48" a="1"/>
  <c r="C1564" i="48" s="1"/>
  <c r="C1565" i="48" a="1"/>
  <c r="C1565" i="48" s="1"/>
  <c r="C1566" i="48" a="1"/>
  <c r="C1566" i="48" s="1"/>
  <c r="C1567" i="48" a="1"/>
  <c r="C1567" i="48" s="1"/>
  <c r="C1568" i="48" a="1"/>
  <c r="C1568" i="48" s="1"/>
  <c r="C1569" i="48" a="1"/>
  <c r="C1569" i="48" s="1"/>
  <c r="C1570" i="48" a="1"/>
  <c r="C1570" i="48" s="1"/>
  <c r="C1571" i="48" a="1"/>
  <c r="C1571" i="48" s="1"/>
  <c r="C1572" i="48" a="1"/>
  <c r="C1572" i="48" s="1"/>
  <c r="C1573" i="48" a="1"/>
  <c r="C1573" i="48" s="1"/>
  <c r="C1574" i="48" a="1"/>
  <c r="C1574" i="48" s="1"/>
  <c r="C1575" i="48" a="1"/>
  <c r="C1575" i="48" s="1"/>
  <c r="C1576" i="48" a="1"/>
  <c r="C1576" i="48" s="1"/>
  <c r="C1577" i="48" a="1"/>
  <c r="C1577" i="48" s="1"/>
  <c r="C1578" i="48" a="1"/>
  <c r="C1578" i="48" s="1"/>
  <c r="C1579" i="48" a="1"/>
  <c r="C1579" i="48" s="1"/>
  <c r="C1580" i="48" a="1"/>
  <c r="C1580" i="48" s="1"/>
  <c r="C1581" i="48" a="1"/>
  <c r="C1581" i="48" s="1"/>
  <c r="C1582" i="48" a="1"/>
  <c r="C1582" i="48" s="1"/>
  <c r="C1583" i="48" a="1"/>
  <c r="C1583" i="48" s="1"/>
  <c r="C1584" i="48" a="1"/>
  <c r="C1584" i="48" s="1"/>
  <c r="C1585" i="48" a="1"/>
  <c r="C1585" i="48" s="1"/>
  <c r="C1586" i="48" a="1"/>
  <c r="C1586" i="48" s="1"/>
  <c r="C1587" i="48" a="1"/>
  <c r="C1587" i="48" s="1"/>
  <c r="C1588" i="48" a="1"/>
  <c r="C1588" i="48" s="1"/>
  <c r="C1589" i="48" a="1"/>
  <c r="C1589" i="48" s="1"/>
  <c r="C1590" i="48" a="1"/>
  <c r="C1590" i="48" s="1"/>
  <c r="C1591" i="48" a="1"/>
  <c r="C1591" i="48" s="1"/>
  <c r="C1592" i="48" a="1"/>
  <c r="C1592" i="48" s="1"/>
  <c r="C1593" i="48" a="1"/>
  <c r="C1593" i="48" s="1"/>
  <c r="C1594" i="48" a="1"/>
  <c r="C1594" i="48" s="1"/>
  <c r="C1595" i="48" a="1"/>
  <c r="C1595" i="48" s="1"/>
  <c r="C1596" i="48" a="1"/>
  <c r="C1596" i="48" s="1"/>
  <c r="C1597" i="48" a="1"/>
  <c r="C1597" i="48" s="1"/>
  <c r="C1598" i="48" a="1"/>
  <c r="C1598" i="48" s="1"/>
  <c r="C1599" i="48" a="1"/>
  <c r="C1599" i="48" s="1"/>
  <c r="C1600" i="48" a="1"/>
  <c r="C1600" i="48" s="1"/>
  <c r="C1601" i="48" a="1"/>
  <c r="C1601" i="48" s="1"/>
  <c r="C1602" i="48" a="1"/>
  <c r="C1602" i="48" s="1"/>
  <c r="C1603" i="48" a="1"/>
  <c r="C1603" i="48" s="1"/>
  <c r="C1604" i="48" a="1"/>
  <c r="C1604" i="48" s="1"/>
  <c r="C1605" i="48" a="1"/>
  <c r="C1605" i="48" s="1"/>
  <c r="C1606" i="48" a="1"/>
  <c r="C1606" i="48" s="1"/>
  <c r="C1607" i="48" a="1"/>
  <c r="C1607" i="48" s="1"/>
  <c r="C1608" i="48" a="1"/>
  <c r="C1608" i="48" s="1"/>
  <c r="C1609" i="48" a="1"/>
  <c r="C1609" i="48" s="1"/>
  <c r="C1610" i="48" a="1"/>
  <c r="C1610" i="48" s="1"/>
  <c r="C1611" i="48" a="1"/>
  <c r="C1611" i="48" s="1"/>
  <c r="C1612" i="48" a="1"/>
  <c r="C1612" i="48" s="1"/>
  <c r="C1613" i="48" a="1"/>
  <c r="C1613" i="48" s="1"/>
  <c r="C1614" i="48" a="1"/>
  <c r="C1614" i="48" s="1"/>
  <c r="C1615" i="48" a="1"/>
  <c r="C1615" i="48" s="1"/>
  <c r="C1616" i="48" a="1"/>
  <c r="C1616" i="48" s="1"/>
  <c r="C1617" i="48" a="1"/>
  <c r="C1617" i="48" s="1"/>
  <c r="C1618" i="48" a="1"/>
  <c r="C1618" i="48" s="1"/>
  <c r="C1619" i="48" a="1"/>
  <c r="C1619" i="48" s="1"/>
  <c r="C1620" i="48" a="1"/>
  <c r="C1620" i="48" s="1"/>
  <c r="C1621" i="48" a="1"/>
  <c r="C1621" i="48" s="1"/>
  <c r="C1622" i="48" a="1"/>
  <c r="C1622" i="48" s="1"/>
  <c r="C1623" i="48" a="1"/>
  <c r="C1623" i="48" s="1"/>
  <c r="C1624" i="48" a="1"/>
  <c r="C1624" i="48" s="1"/>
  <c r="C1625" i="48" a="1"/>
  <c r="C1625" i="48" s="1"/>
  <c r="C1626" i="48" a="1"/>
  <c r="C1626" i="48" s="1"/>
  <c r="C1627" i="48" a="1"/>
  <c r="C1627" i="48" s="1"/>
  <c r="C1628" i="48" a="1"/>
  <c r="C1628" i="48" s="1"/>
  <c r="C1629" i="48" a="1"/>
  <c r="C1629" i="48" s="1"/>
  <c r="C1630" i="48" a="1"/>
  <c r="C1630" i="48" s="1"/>
  <c r="C1631" i="48" a="1"/>
  <c r="C1631" i="48" s="1"/>
  <c r="C1632" i="48" a="1"/>
  <c r="C1632" i="48" s="1"/>
  <c r="C1633" i="48" a="1"/>
  <c r="C1633" i="48" s="1"/>
  <c r="C1634" i="48" a="1"/>
  <c r="C1634" i="48" s="1"/>
  <c r="C1635" i="48" a="1"/>
  <c r="C1635" i="48" s="1"/>
  <c r="C1636" i="48" a="1"/>
  <c r="C1636" i="48" s="1"/>
  <c r="C1637" i="48" a="1"/>
  <c r="C1637" i="48" s="1"/>
  <c r="C1638" i="48" a="1"/>
  <c r="C1638" i="48" s="1"/>
  <c r="C1639" i="48" a="1"/>
  <c r="C1639" i="48" s="1"/>
  <c r="C1640" i="48" a="1"/>
  <c r="C1640" i="48" s="1"/>
  <c r="C1641" i="48" a="1"/>
  <c r="C1641" i="48" s="1"/>
  <c r="C1642" i="48" a="1"/>
  <c r="C1642" i="48" s="1"/>
  <c r="C1643" i="48" a="1"/>
  <c r="C1643" i="48" s="1"/>
  <c r="C1644" i="48" a="1"/>
  <c r="C1644" i="48" s="1"/>
  <c r="C1645" i="48" a="1"/>
  <c r="C1645" i="48" s="1"/>
  <c r="C1646" i="48" a="1"/>
  <c r="C1646" i="48" s="1"/>
  <c r="C1647" i="48" a="1"/>
  <c r="C1647" i="48" s="1"/>
  <c r="C1648" i="48" a="1"/>
  <c r="C1648" i="48" s="1"/>
  <c r="C1649" i="48" a="1"/>
  <c r="C1649" i="48" s="1"/>
  <c r="C1650" i="48" a="1"/>
  <c r="C1650" i="48" s="1"/>
  <c r="C1651" i="48" a="1"/>
  <c r="C1651" i="48" s="1"/>
  <c r="C1652" i="48" a="1"/>
  <c r="C1652" i="48" s="1"/>
  <c r="C1653" i="48" a="1"/>
  <c r="C1653" i="48" s="1"/>
  <c r="C1654" i="48" a="1"/>
  <c r="C1654" i="48" s="1"/>
  <c r="C1655" i="48" a="1"/>
  <c r="C1655" i="48" s="1"/>
  <c r="C1656" i="48" a="1"/>
  <c r="C1656" i="48" s="1"/>
  <c r="C1657" i="48" a="1"/>
  <c r="C1657" i="48" s="1"/>
  <c r="C1658" i="48" a="1"/>
  <c r="C1658" i="48" s="1"/>
  <c r="C1659" i="48" a="1"/>
  <c r="C1659" i="48" s="1"/>
  <c r="C1660" i="48" a="1"/>
  <c r="C1660" i="48" s="1"/>
  <c r="C1661" i="48" a="1"/>
  <c r="C1661" i="48" s="1"/>
  <c r="C1662" i="48" a="1"/>
  <c r="C1662" i="48" s="1"/>
  <c r="C1663" i="48" a="1"/>
  <c r="C1663" i="48" s="1"/>
  <c r="C1664" i="48" a="1"/>
  <c r="C1664" i="48" s="1"/>
  <c r="C1665" i="48" a="1"/>
  <c r="C1665" i="48" s="1"/>
  <c r="C1666" i="48" a="1"/>
  <c r="C1666" i="48" s="1"/>
  <c r="C1667" i="48" a="1"/>
  <c r="C1667" i="48" s="1"/>
  <c r="C1668" i="48" a="1"/>
  <c r="C1668" i="48" s="1"/>
  <c r="C1669" i="48" a="1"/>
  <c r="C1669" i="48" s="1"/>
  <c r="C1670" i="48" a="1"/>
  <c r="C1670" i="48" s="1"/>
  <c r="C1671" i="48" a="1"/>
  <c r="C1671" i="48" s="1"/>
  <c r="C1672" i="48" a="1"/>
  <c r="C1672" i="48" s="1"/>
  <c r="C1673" i="48" a="1"/>
  <c r="C1673" i="48" s="1"/>
  <c r="C1674" i="48" a="1"/>
  <c r="C1674" i="48" s="1"/>
  <c r="C1675" i="48" a="1"/>
  <c r="C1675" i="48" s="1"/>
  <c r="C1676" i="48" a="1"/>
  <c r="C1676" i="48" s="1"/>
  <c r="C1677" i="48" a="1"/>
  <c r="C1677" i="48" s="1"/>
  <c r="C1678" i="48" a="1"/>
  <c r="C1678" i="48" s="1"/>
  <c r="C1679" i="48" a="1"/>
  <c r="C1679" i="48" s="1"/>
  <c r="C1680" i="48" a="1"/>
  <c r="C1680" i="48" s="1"/>
  <c r="C1681" i="48" a="1"/>
  <c r="C1681" i="48" s="1"/>
  <c r="C1682" i="48" a="1"/>
  <c r="C1682" i="48" s="1"/>
  <c r="C1683" i="48" a="1"/>
  <c r="C1683" i="48" s="1"/>
  <c r="C1684" i="48" a="1"/>
  <c r="C1684" i="48" s="1"/>
  <c r="C1685" i="48" a="1"/>
  <c r="C1685" i="48" s="1"/>
  <c r="C1686" i="48" a="1"/>
  <c r="C1686" i="48" s="1"/>
  <c r="C1687" i="48" a="1"/>
  <c r="C1687" i="48" s="1"/>
  <c r="C1688" i="48" a="1"/>
  <c r="C1688" i="48" s="1"/>
  <c r="C1689" i="48" a="1"/>
  <c r="C1689" i="48" s="1"/>
  <c r="C1690" i="48" a="1"/>
  <c r="C1690" i="48" s="1"/>
  <c r="C1691" i="48" a="1"/>
  <c r="C1691" i="48" s="1"/>
  <c r="C1692" i="48" a="1"/>
  <c r="C1692" i="48" s="1"/>
  <c r="C1693" i="48" a="1"/>
  <c r="C1693" i="48" s="1"/>
  <c r="C1694" i="48" a="1"/>
  <c r="C1694" i="48" s="1"/>
  <c r="C1695" i="48" a="1"/>
  <c r="C1695" i="48" s="1"/>
  <c r="C1696" i="48" a="1"/>
  <c r="C1696" i="48" s="1"/>
  <c r="C1697" i="48" a="1"/>
  <c r="C1697" i="48" s="1"/>
  <c r="C1698" i="48" a="1"/>
  <c r="C1698" i="48" s="1"/>
  <c r="C1699" i="48" a="1"/>
  <c r="C1699" i="48" s="1"/>
  <c r="C1700" i="48" a="1"/>
  <c r="C1700" i="48" s="1"/>
  <c r="C1701" i="48" a="1"/>
  <c r="C1701" i="48" s="1"/>
  <c r="C1702" i="48" a="1"/>
  <c r="C1702" i="48" s="1"/>
  <c r="C1703" i="48" a="1"/>
  <c r="C1703" i="48" s="1"/>
  <c r="C1704" i="48" a="1"/>
  <c r="C1704" i="48" s="1"/>
  <c r="C1705" i="48" a="1"/>
  <c r="C1705" i="48" s="1"/>
  <c r="C1706" i="48" a="1"/>
  <c r="C1706" i="48" s="1"/>
  <c r="C1707" i="48" a="1"/>
  <c r="C1707" i="48" s="1"/>
  <c r="C1708" i="48" a="1"/>
  <c r="C1708" i="48" s="1"/>
  <c r="C1709" i="48" a="1"/>
  <c r="C1709" i="48" s="1"/>
  <c r="C1710" i="48" a="1"/>
  <c r="C1710" i="48" s="1"/>
  <c r="C1711" i="48" a="1"/>
  <c r="C1711" i="48" s="1"/>
  <c r="C1712" i="48" a="1"/>
  <c r="C1712" i="48" s="1"/>
  <c r="C1713" i="48" a="1"/>
  <c r="C1713" i="48" s="1"/>
  <c r="C1714" i="48" a="1"/>
  <c r="C1714" i="48" s="1"/>
  <c r="C1715" i="48" a="1"/>
  <c r="C1715" i="48" s="1"/>
  <c r="C1716" i="48" a="1"/>
  <c r="C1716" i="48" s="1"/>
  <c r="C1717" i="48" a="1"/>
  <c r="C1717" i="48" s="1"/>
  <c r="C1718" i="48" a="1"/>
  <c r="C1718" i="48" s="1"/>
  <c r="C1719" i="48" a="1"/>
  <c r="C1719" i="48" s="1"/>
  <c r="C1720" i="48" a="1"/>
  <c r="C1720" i="48" s="1"/>
  <c r="C1721" i="48" a="1"/>
  <c r="C1721" i="48" s="1"/>
  <c r="C1722" i="48" a="1"/>
  <c r="C1722" i="48" s="1"/>
  <c r="C1723" i="48" a="1"/>
  <c r="C1723" i="48" s="1"/>
  <c r="C1724" i="48" a="1"/>
  <c r="C1724" i="48" s="1"/>
  <c r="C1725" i="48" a="1"/>
  <c r="C1725" i="48" s="1"/>
  <c r="C1726" i="48" a="1"/>
  <c r="C1726" i="48" s="1"/>
  <c r="C1727" i="48" a="1"/>
  <c r="C1727" i="48" s="1"/>
  <c r="C1728" i="48" a="1"/>
  <c r="C1728" i="48" s="1"/>
  <c r="C1729" i="48" a="1"/>
  <c r="C1729" i="48" s="1"/>
  <c r="C1730" i="48" a="1"/>
  <c r="C1730" i="48" s="1"/>
  <c r="C1731" i="48" a="1"/>
  <c r="C1731" i="48" s="1"/>
  <c r="C1732" i="48" a="1"/>
  <c r="C1732" i="48" s="1"/>
  <c r="C1733" i="48" a="1"/>
  <c r="C1733" i="48" s="1"/>
  <c r="C1734" i="48" a="1"/>
  <c r="C1734" i="48" s="1"/>
  <c r="C1735" i="48" a="1"/>
  <c r="C1735" i="48" s="1"/>
  <c r="C1736" i="48" a="1"/>
  <c r="C1736" i="48" s="1"/>
  <c r="C1737" i="48" a="1"/>
  <c r="C1737" i="48" s="1"/>
  <c r="C1738" i="48" a="1"/>
  <c r="C1738" i="48" s="1"/>
  <c r="C1739" i="48" a="1"/>
  <c r="C1739" i="48" s="1"/>
  <c r="C1740" i="48" a="1"/>
  <c r="C1740" i="48" s="1"/>
  <c r="C1741" i="48" a="1"/>
  <c r="C1741" i="48" s="1"/>
  <c r="C1742" i="48" a="1"/>
  <c r="C1742" i="48" s="1"/>
  <c r="C1743" i="48" a="1"/>
  <c r="C1743" i="48" s="1"/>
  <c r="C1744" i="48" a="1"/>
  <c r="C1744" i="48" s="1"/>
  <c r="C1745" i="48" a="1"/>
  <c r="C1745" i="48" s="1"/>
  <c r="C1746" i="48" a="1"/>
  <c r="C1746" i="48" s="1"/>
  <c r="C1747" i="48" a="1"/>
  <c r="C1747" i="48" s="1"/>
  <c r="C1748" i="48" a="1"/>
  <c r="C1748" i="48" s="1"/>
  <c r="C1749" i="48" a="1"/>
  <c r="C1749" i="48" s="1"/>
  <c r="C1750" i="48" a="1"/>
  <c r="C1750" i="48" s="1"/>
  <c r="C1751" i="48" a="1"/>
  <c r="C1751" i="48" s="1"/>
  <c r="C1752" i="48" a="1"/>
  <c r="C1752" i="48" s="1"/>
  <c r="C1753" i="48" a="1"/>
  <c r="C1753" i="48" s="1"/>
  <c r="C1754" i="48" a="1"/>
  <c r="C1754" i="48" s="1"/>
  <c r="C1755" i="48" a="1"/>
  <c r="C1755" i="48" s="1"/>
  <c r="C1756" i="48" a="1"/>
  <c r="C1756" i="48" s="1"/>
  <c r="C1757" i="48" a="1"/>
  <c r="C1757" i="48" s="1"/>
  <c r="C1758" i="48" a="1"/>
  <c r="C1758" i="48" s="1"/>
  <c r="C1759" i="48" a="1"/>
  <c r="C1759" i="48" s="1"/>
  <c r="C1760" i="48" a="1"/>
  <c r="C1760" i="48" s="1"/>
  <c r="C1761" i="48" a="1"/>
  <c r="C1761" i="48" s="1"/>
  <c r="C1762" i="48" a="1"/>
  <c r="C1762" i="48" s="1"/>
  <c r="C1763" i="48" a="1"/>
  <c r="C1763" i="48" s="1"/>
  <c r="C1764" i="48" a="1"/>
  <c r="C1764" i="48" s="1"/>
  <c r="C1765" i="48" a="1"/>
  <c r="C1765" i="48" s="1"/>
  <c r="C1766" i="48" a="1"/>
  <c r="C1766" i="48" s="1"/>
  <c r="C1767" i="48" a="1"/>
  <c r="C1767" i="48" s="1"/>
  <c r="C1768" i="48" a="1"/>
  <c r="C1768" i="48" s="1"/>
  <c r="C1769" i="48" a="1"/>
  <c r="C1769" i="48" s="1"/>
  <c r="C1770" i="48" a="1"/>
  <c r="C1770" i="48" s="1"/>
  <c r="C1771" i="48" a="1"/>
  <c r="C1771" i="48" s="1"/>
  <c r="C1772" i="48" a="1"/>
  <c r="C1772" i="48" s="1"/>
  <c r="C1773" i="48" a="1"/>
  <c r="C1773" i="48" s="1"/>
  <c r="C1774" i="48" a="1"/>
  <c r="C1774" i="48" s="1"/>
  <c r="C1775" i="48" a="1"/>
  <c r="C1775" i="48" s="1"/>
  <c r="C1776" i="48" a="1"/>
  <c r="C1776" i="48" s="1"/>
  <c r="C1777" i="48" a="1"/>
  <c r="C1777" i="48" s="1"/>
  <c r="C1778" i="48" a="1"/>
  <c r="C1778" i="48" s="1"/>
  <c r="C1779" i="48" a="1"/>
  <c r="C1779" i="48" s="1"/>
  <c r="C1780" i="48" a="1"/>
  <c r="C1780" i="48" s="1"/>
  <c r="C1781" i="48" a="1"/>
  <c r="C1781" i="48" s="1"/>
  <c r="C1782" i="48" a="1"/>
  <c r="C1782" i="48" s="1"/>
  <c r="C1783" i="48" a="1"/>
  <c r="C1783" i="48" s="1"/>
  <c r="C1784" i="48" a="1"/>
  <c r="C1784" i="48" s="1"/>
  <c r="C1785" i="48" a="1"/>
  <c r="C1785" i="48" s="1"/>
  <c r="C1786" i="48" a="1"/>
  <c r="C1786" i="48" s="1"/>
  <c r="C1787" i="48" a="1"/>
  <c r="C1787" i="48" s="1"/>
  <c r="C1788" i="48" a="1"/>
  <c r="C1788" i="48" s="1"/>
  <c r="C1789" i="48" a="1"/>
  <c r="C1789" i="48" s="1"/>
  <c r="C1790" i="48" a="1"/>
  <c r="C1790" i="48" s="1"/>
  <c r="C1791" i="48" a="1"/>
  <c r="C1791" i="48" s="1"/>
  <c r="C1792" i="48" a="1"/>
  <c r="C1792" i="48" s="1"/>
  <c r="C1793" i="48" a="1"/>
  <c r="C1793" i="48" s="1"/>
  <c r="C1794" i="48" a="1"/>
  <c r="C1794" i="48" s="1"/>
  <c r="C1795" i="48" a="1"/>
  <c r="C1795" i="48" s="1"/>
  <c r="C1796" i="48" a="1"/>
  <c r="C1796" i="48" s="1"/>
  <c r="C1797" i="48" a="1"/>
  <c r="C1797" i="48" s="1"/>
  <c r="C1798" i="48" a="1"/>
  <c r="C1798" i="48" s="1"/>
  <c r="C1799" i="48" a="1"/>
  <c r="C1799" i="48" s="1"/>
  <c r="C1800" i="48" a="1"/>
  <c r="C1800" i="48" s="1"/>
  <c r="C1801" i="48" a="1"/>
  <c r="C1801" i="48" s="1"/>
  <c r="C1802" i="48" a="1"/>
  <c r="C1802" i="48" s="1"/>
  <c r="C1803" i="48" a="1"/>
  <c r="C1803" i="48" s="1"/>
  <c r="C1804" i="48" a="1"/>
  <c r="C1804" i="48" s="1"/>
  <c r="C1805" i="48" a="1"/>
  <c r="C1805" i="48" s="1"/>
  <c r="C1806" i="48" a="1"/>
  <c r="C1806" i="48" s="1"/>
  <c r="C1807" i="48" a="1"/>
  <c r="C1807" i="48" s="1"/>
  <c r="C1808" i="48" a="1"/>
  <c r="C1808" i="48" s="1"/>
  <c r="C1809" i="48" a="1"/>
  <c r="C1809" i="48" s="1"/>
  <c r="C1810" i="48" a="1"/>
  <c r="C1810" i="48" s="1"/>
  <c r="C1811" i="48" a="1"/>
  <c r="C1811" i="48" s="1"/>
  <c r="C1812" i="48" a="1"/>
  <c r="C1812" i="48" s="1"/>
  <c r="C1813" i="48" a="1"/>
  <c r="C1813" i="48" s="1"/>
  <c r="C1814" i="48" a="1"/>
  <c r="C1814" i="48" s="1"/>
  <c r="C1815" i="48" a="1"/>
  <c r="C1815" i="48" s="1"/>
  <c r="C1816" i="48" a="1"/>
  <c r="C1816" i="48" s="1"/>
  <c r="C1817" i="48" a="1"/>
  <c r="C1817" i="48" s="1"/>
  <c r="C1818" i="48" a="1"/>
  <c r="C1818" i="48" s="1"/>
  <c r="C1819" i="48" a="1"/>
  <c r="C1819" i="48" s="1"/>
  <c r="C1820" i="48" a="1"/>
  <c r="C1820" i="48" s="1"/>
  <c r="C1821" i="48" a="1"/>
  <c r="C1821" i="48" s="1"/>
  <c r="C1822" i="48" a="1"/>
  <c r="C1822" i="48" s="1"/>
  <c r="C1823" i="48" a="1"/>
  <c r="C1823" i="48" s="1"/>
  <c r="C1824" i="48" a="1"/>
  <c r="C1824" i="48" s="1"/>
  <c r="C1825" i="48" a="1"/>
  <c r="C1825" i="48" s="1"/>
  <c r="C1826" i="48" a="1"/>
  <c r="C1826" i="48" s="1"/>
  <c r="C1827" i="48" a="1"/>
  <c r="C1827" i="48" s="1"/>
  <c r="C1828" i="48" a="1"/>
  <c r="C1828" i="48" s="1"/>
  <c r="C1829" i="48" a="1"/>
  <c r="C1829" i="48" s="1"/>
  <c r="C1830" i="48" a="1"/>
  <c r="C1830" i="48" s="1"/>
  <c r="C1831" i="48" a="1"/>
  <c r="C1831" i="48" s="1"/>
  <c r="C1832" i="48" a="1"/>
  <c r="C1832" i="48" s="1"/>
  <c r="C1833" i="48" a="1"/>
  <c r="C1833" i="48" s="1"/>
  <c r="C1834" i="48" a="1"/>
  <c r="C1834" i="48" s="1"/>
  <c r="C1835" i="48" a="1"/>
  <c r="C1835" i="48" s="1"/>
  <c r="C1836" i="48" a="1"/>
  <c r="C1836" i="48" s="1"/>
  <c r="C1837" i="48" a="1"/>
  <c r="C1837" i="48" s="1"/>
  <c r="C1838" i="48" a="1"/>
  <c r="C1838" i="48" s="1"/>
  <c r="C1839" i="48" a="1"/>
  <c r="C1839" i="48" s="1"/>
  <c r="C1840" i="48" a="1"/>
  <c r="C1840" i="48" s="1"/>
  <c r="C1841" i="48" a="1"/>
  <c r="C1841" i="48" s="1"/>
  <c r="C1842" i="48" a="1"/>
  <c r="C1842" i="48" s="1"/>
  <c r="C1843" i="48" a="1"/>
  <c r="C1843" i="48" s="1"/>
  <c r="C1844" i="48" a="1"/>
  <c r="C1844" i="48" s="1"/>
  <c r="C1845" i="48" a="1"/>
  <c r="C1845" i="48" s="1"/>
  <c r="C1846" i="48" a="1"/>
  <c r="C1846" i="48" s="1"/>
  <c r="C1847" i="48" a="1"/>
  <c r="C1847" i="48" s="1"/>
  <c r="C1848" i="48" a="1"/>
  <c r="C1848" i="48" s="1"/>
  <c r="C1849" i="48" a="1"/>
  <c r="C1849" i="48" s="1"/>
  <c r="C1850" i="48" a="1"/>
  <c r="C1850" i="48" s="1"/>
  <c r="C1851" i="48" a="1"/>
  <c r="C1851" i="48" s="1"/>
  <c r="C1852" i="48" a="1"/>
  <c r="C1852" i="48" s="1"/>
  <c r="C1853" i="48" a="1"/>
  <c r="C1853" i="48" s="1"/>
  <c r="C1854" i="48" a="1"/>
  <c r="C1854" i="48" s="1"/>
  <c r="C1855" i="48" a="1"/>
  <c r="C1855" i="48" s="1"/>
  <c r="C1856" i="48" a="1"/>
  <c r="C1856" i="48" s="1"/>
  <c r="C1857" i="48" a="1"/>
  <c r="C1857" i="48" s="1"/>
  <c r="C1858" i="48" a="1"/>
  <c r="C1858" i="48" s="1"/>
  <c r="C1859" i="48" a="1"/>
  <c r="C1859" i="48" s="1"/>
  <c r="C1860" i="48" a="1"/>
  <c r="C1860" i="48" s="1"/>
  <c r="C1861" i="48" a="1"/>
  <c r="C1861" i="48" s="1"/>
  <c r="C1862" i="48" a="1"/>
  <c r="C1862" i="48" s="1"/>
  <c r="C1863" i="48" a="1"/>
  <c r="C1863" i="48" s="1"/>
  <c r="C1864" i="48" a="1"/>
  <c r="C1864" i="48" s="1"/>
  <c r="C1865" i="48" a="1"/>
  <c r="C1865" i="48" s="1"/>
  <c r="C1866" i="48" a="1"/>
  <c r="C1866" i="48" s="1"/>
  <c r="C1867" i="48" a="1"/>
  <c r="C1867" i="48" s="1"/>
  <c r="C1868" i="48" a="1"/>
  <c r="C1868" i="48" s="1"/>
  <c r="C1869" i="48" a="1"/>
  <c r="C1869" i="48" s="1"/>
  <c r="C1870" i="48" a="1"/>
  <c r="C1870" i="48" s="1"/>
  <c r="C1871" i="48" a="1"/>
  <c r="C1871" i="48" s="1"/>
  <c r="C1872" i="48" a="1"/>
  <c r="C1872" i="48" s="1"/>
  <c r="C1873" i="48" a="1"/>
  <c r="C1873" i="48" s="1"/>
  <c r="C1874" i="48" a="1"/>
  <c r="C1874" i="48" s="1"/>
  <c r="C1875" i="48" a="1"/>
  <c r="C1875" i="48" s="1"/>
  <c r="C1876" i="48" a="1"/>
  <c r="C1876" i="48" s="1"/>
  <c r="C1877" i="48" a="1"/>
  <c r="C1877" i="48" s="1"/>
  <c r="C1878" i="48" a="1"/>
  <c r="C1878" i="48" s="1"/>
  <c r="C1879" i="48" a="1"/>
  <c r="C1879" i="48" s="1"/>
  <c r="C1880" i="48" a="1"/>
  <c r="C1880" i="48" s="1"/>
  <c r="C1881" i="48" a="1"/>
  <c r="C1881" i="48" s="1"/>
  <c r="C1882" i="48" a="1"/>
  <c r="C1882" i="48" s="1"/>
  <c r="C1883" i="48" a="1"/>
  <c r="C1883" i="48" s="1"/>
  <c r="C1884" i="48" a="1"/>
  <c r="C1884" i="48" s="1"/>
  <c r="C1885" i="48" a="1"/>
  <c r="C1885" i="48" s="1"/>
  <c r="C1886" i="48" a="1"/>
  <c r="C1886" i="48" s="1"/>
  <c r="C1887" i="48" a="1"/>
  <c r="C1887" i="48" s="1"/>
  <c r="C1888" i="48" a="1"/>
  <c r="C1888" i="48" s="1"/>
  <c r="C1889" i="48" a="1"/>
  <c r="C1889" i="48" s="1"/>
  <c r="C1890" i="48" a="1"/>
  <c r="C1890" i="48" s="1"/>
  <c r="C1891" i="48" a="1"/>
  <c r="C1891" i="48" s="1"/>
  <c r="C1892" i="48" a="1"/>
  <c r="C1892" i="48" s="1"/>
  <c r="C1893" i="48" a="1"/>
  <c r="C1893" i="48" s="1"/>
  <c r="C1894" i="48" a="1"/>
  <c r="C1894" i="48" s="1"/>
  <c r="C1895" i="48" a="1"/>
  <c r="C1895" i="48" s="1"/>
  <c r="C1896" i="48" a="1"/>
  <c r="C1896" i="48" s="1"/>
  <c r="C1897" i="48" a="1"/>
  <c r="C1897" i="48" s="1"/>
  <c r="C1898" i="48" a="1"/>
  <c r="C1898" i="48" s="1"/>
  <c r="C1899" i="48" a="1"/>
  <c r="C1899" i="48" s="1"/>
  <c r="C1900" i="48" a="1"/>
  <c r="C1900" i="48" s="1"/>
  <c r="C1901" i="48" a="1"/>
  <c r="C1901" i="48" s="1"/>
  <c r="C1902" i="48" a="1"/>
  <c r="C1902" i="48" s="1"/>
  <c r="C1903" i="48" a="1"/>
  <c r="C1903" i="48" s="1"/>
  <c r="C1904" i="48" a="1"/>
  <c r="C1904" i="48" s="1"/>
  <c r="C1905" i="48" a="1"/>
  <c r="C1905" i="48" s="1"/>
  <c r="C1906" i="48" a="1"/>
  <c r="C1906" i="48" s="1"/>
  <c r="C1907" i="48" a="1"/>
  <c r="C1907" i="48" s="1"/>
  <c r="C1908" i="48" a="1"/>
  <c r="C1908" i="48" s="1"/>
  <c r="C1909" i="48" a="1"/>
  <c r="C1909" i="48" s="1"/>
  <c r="C1910" i="48" a="1"/>
  <c r="C1910" i="48" s="1"/>
  <c r="C1911" i="48" a="1"/>
  <c r="C1911" i="48" s="1"/>
  <c r="C1912" i="48" a="1"/>
  <c r="C1912" i="48" s="1"/>
  <c r="C1913" i="48" a="1"/>
  <c r="C1913" i="48" s="1"/>
  <c r="C1914" i="48" a="1"/>
  <c r="C1914" i="48" s="1"/>
  <c r="C1915" i="48" a="1"/>
  <c r="C1915" i="48" s="1"/>
  <c r="C1916" i="48" a="1"/>
  <c r="C1916" i="48" s="1"/>
  <c r="C1917" i="48" a="1"/>
  <c r="C1917" i="48" s="1"/>
  <c r="C1918" i="48" a="1"/>
  <c r="C1918" i="48" s="1"/>
  <c r="C1919" i="48" a="1"/>
  <c r="C1919" i="48" s="1"/>
  <c r="C1920" i="48" a="1"/>
  <c r="C1920" i="48" s="1"/>
  <c r="C1921" i="48" a="1"/>
  <c r="C1921" i="48" s="1"/>
  <c r="C1922" i="48" a="1"/>
  <c r="C1922" i="48" s="1"/>
  <c r="C1923" i="48" a="1"/>
  <c r="C1923" i="48" s="1"/>
  <c r="C1924" i="48" a="1"/>
  <c r="C1924" i="48" s="1"/>
  <c r="C1925" i="48" a="1"/>
  <c r="C1925" i="48" s="1"/>
  <c r="C1926" i="48" a="1"/>
  <c r="C1926" i="48" s="1"/>
  <c r="C1927" i="48" a="1"/>
  <c r="C1927" i="48" s="1"/>
  <c r="C1928" i="48" a="1"/>
  <c r="C1928" i="48" s="1"/>
  <c r="C1929" i="48" a="1"/>
  <c r="C1929" i="48" s="1"/>
  <c r="C1930" i="48" a="1"/>
  <c r="C1930" i="48" s="1"/>
  <c r="C1931" i="48" a="1"/>
  <c r="C1931" i="48" s="1"/>
  <c r="C1932" i="48" a="1"/>
  <c r="C1932" i="48" s="1"/>
  <c r="C1933" i="48" a="1"/>
  <c r="C1933" i="48" s="1"/>
  <c r="C1934" i="48" a="1"/>
  <c r="C1934" i="48" s="1"/>
  <c r="C1935" i="48" a="1"/>
  <c r="C1935" i="48" s="1"/>
  <c r="C1936" i="48" a="1"/>
  <c r="C1936" i="48" s="1"/>
  <c r="C1937" i="48" a="1"/>
  <c r="C1937" i="48" s="1"/>
  <c r="C1938" i="48" a="1"/>
  <c r="C1938" i="48" s="1"/>
  <c r="C1939" i="48" a="1"/>
  <c r="C1939" i="48" s="1"/>
  <c r="C1940" i="48" a="1"/>
  <c r="C1940" i="48" s="1"/>
  <c r="C1941" i="48" a="1"/>
  <c r="C1941" i="48" s="1"/>
  <c r="C1942" i="48" a="1"/>
  <c r="C1942" i="48" s="1"/>
  <c r="C1943" i="48" a="1"/>
  <c r="C1943" i="48" s="1"/>
  <c r="C1944" i="48" a="1"/>
  <c r="C1944" i="48" s="1"/>
  <c r="C1945" i="48" a="1"/>
  <c r="C1945" i="48" s="1"/>
  <c r="C1946" i="48" a="1"/>
  <c r="C1946" i="48" s="1"/>
  <c r="C1947" i="48" a="1"/>
  <c r="C1947" i="48" s="1"/>
  <c r="C1948" i="48" a="1"/>
  <c r="C1948" i="48" s="1"/>
  <c r="C1949" i="48" a="1"/>
  <c r="C1949" i="48" s="1"/>
  <c r="C1950" i="48" a="1"/>
  <c r="C1950" i="48" s="1"/>
  <c r="C1951" i="48" a="1"/>
  <c r="C1951" i="48" s="1"/>
  <c r="C1952" i="48" a="1"/>
  <c r="C1952" i="48" s="1"/>
  <c r="C1953" i="48" a="1"/>
  <c r="C1953" i="48" s="1"/>
  <c r="C1954" i="48" a="1"/>
  <c r="C1954" i="48" s="1"/>
  <c r="C1955" i="48" a="1"/>
  <c r="C1955" i="48" s="1"/>
  <c r="C1956" i="48" a="1"/>
  <c r="C1956" i="48" s="1"/>
  <c r="C1957" i="48" a="1"/>
  <c r="C1957" i="48" s="1"/>
  <c r="C1958" i="48" a="1"/>
  <c r="C1958" i="48" s="1"/>
  <c r="C1959" i="48" a="1"/>
  <c r="C1959" i="48" s="1"/>
  <c r="C1960" i="48" a="1"/>
  <c r="C1960" i="48" s="1"/>
  <c r="C1961" i="48" a="1"/>
  <c r="C1961" i="48" s="1"/>
  <c r="C1962" i="48" a="1"/>
  <c r="C1962" i="48" s="1"/>
  <c r="C1963" i="48" a="1"/>
  <c r="C1963" i="48" s="1"/>
  <c r="C1964" i="48" a="1"/>
  <c r="C1964" i="48" s="1"/>
  <c r="C1965" i="48" a="1"/>
  <c r="C1965" i="48" s="1"/>
  <c r="C1966" i="48" a="1"/>
  <c r="C1966" i="48" s="1"/>
  <c r="C1967" i="48" a="1"/>
  <c r="C1967" i="48" s="1"/>
  <c r="C1968" i="48" a="1"/>
  <c r="C1968" i="48" s="1"/>
  <c r="C1969" i="48" a="1"/>
  <c r="C1969" i="48" s="1"/>
  <c r="C1970" i="48" a="1"/>
  <c r="C1970" i="48" s="1"/>
  <c r="C1971" i="48" a="1"/>
  <c r="C1971" i="48" s="1"/>
  <c r="C1972" i="48" a="1"/>
  <c r="C1972" i="48" s="1"/>
  <c r="C1973" i="48" a="1"/>
  <c r="C1973" i="48" s="1"/>
  <c r="C1974" i="48" a="1"/>
  <c r="C1974" i="48" s="1"/>
  <c r="C1975" i="48" a="1"/>
  <c r="C1975" i="48" s="1"/>
  <c r="C1976" i="48" a="1"/>
  <c r="C1976" i="48" s="1"/>
  <c r="C1977" i="48" a="1"/>
  <c r="C1977" i="48" s="1"/>
  <c r="C1978" i="48" a="1"/>
  <c r="C1978" i="48" s="1"/>
  <c r="C1979" i="48" a="1"/>
  <c r="C1979" i="48" s="1"/>
  <c r="C1980" i="48" a="1"/>
  <c r="C1980" i="48" s="1"/>
  <c r="C1981" i="48" a="1"/>
  <c r="C1981" i="48" s="1"/>
  <c r="C1982" i="48" a="1"/>
  <c r="C1982" i="48" s="1"/>
  <c r="C1983" i="48" a="1"/>
  <c r="C1983" i="48" s="1"/>
  <c r="C1984" i="48" a="1"/>
  <c r="C1984" i="48" s="1"/>
  <c r="C1985" i="48" a="1"/>
  <c r="C1985" i="48" s="1"/>
  <c r="C1986" i="48" a="1"/>
  <c r="C1986" i="48" s="1"/>
  <c r="C1987" i="48" a="1"/>
  <c r="C1987" i="48" s="1"/>
  <c r="C1988" i="48" a="1"/>
  <c r="C1988" i="48" s="1"/>
  <c r="C1989" i="48" a="1"/>
  <c r="C1989" i="48" s="1"/>
  <c r="C1990" i="48" a="1"/>
  <c r="C1990" i="48" s="1"/>
  <c r="C1991" i="48" a="1"/>
  <c r="C1991" i="48" s="1"/>
  <c r="C1992" i="48" a="1"/>
  <c r="C1992" i="48" s="1"/>
  <c r="C1993" i="48" a="1"/>
  <c r="C1993" i="48" s="1"/>
  <c r="C1994" i="48" a="1"/>
  <c r="C1994" i="48" s="1"/>
  <c r="C1995" i="48" a="1"/>
  <c r="C1995" i="48" s="1"/>
  <c r="C1996" i="48" a="1"/>
  <c r="C1996" i="48" s="1"/>
  <c r="C1997" i="48" a="1"/>
  <c r="C1997" i="48" s="1"/>
  <c r="C1998" i="48" a="1"/>
  <c r="C1998" i="48" s="1"/>
  <c r="C1999" i="48" a="1"/>
  <c r="C1999" i="48" s="1"/>
  <c r="C2000" i="48" a="1"/>
  <c r="C2000" i="48" s="1"/>
  <c r="C2001" i="48" a="1"/>
  <c r="C2001" i="48" s="1"/>
  <c r="C2002" i="48" a="1"/>
  <c r="C2002" i="48" s="1"/>
  <c r="C2003" i="48" a="1"/>
  <c r="C2003" i="48" s="1"/>
  <c r="C2004" i="48" a="1"/>
  <c r="C2004" i="48" s="1"/>
  <c r="C2005" i="48" a="1"/>
  <c r="C2005" i="48" s="1"/>
  <c r="C2006" i="48" a="1"/>
  <c r="C2006" i="48" s="1"/>
  <c r="C2007" i="48" a="1"/>
  <c r="C2007" i="48" s="1"/>
  <c r="C2008" i="48" a="1"/>
  <c r="C2008" i="48" s="1"/>
  <c r="C2009" i="48" a="1"/>
  <c r="C2009" i="48" s="1"/>
  <c r="C2010" i="48" a="1"/>
  <c r="C2010" i="48" s="1"/>
  <c r="C2011" i="48" a="1"/>
  <c r="C2011" i="48" s="1"/>
  <c r="C2012" i="48" a="1"/>
  <c r="C2012" i="48" s="1"/>
  <c r="C2013" i="48" a="1"/>
  <c r="C2013" i="48" s="1"/>
  <c r="C2014" i="48" a="1"/>
  <c r="C2014" i="48" s="1"/>
  <c r="C2015" i="48" a="1"/>
  <c r="C2015" i="48" s="1"/>
  <c r="C2016" i="48" a="1"/>
  <c r="C2016" i="48" s="1"/>
  <c r="C2017" i="48" a="1"/>
  <c r="C2017" i="48" s="1"/>
  <c r="C2018" i="48" a="1"/>
  <c r="C2018" i="48" s="1"/>
  <c r="C2019" i="48" a="1"/>
  <c r="C2019" i="48" s="1"/>
  <c r="C2020" i="48" a="1"/>
  <c r="C2020" i="48" s="1"/>
  <c r="C2021" i="48" a="1"/>
  <c r="C2021" i="48" s="1"/>
  <c r="C2022" i="48" a="1"/>
  <c r="C2022" i="48" s="1"/>
  <c r="C2023" i="48" a="1"/>
  <c r="C2023" i="48" s="1"/>
  <c r="C2024" i="48" a="1"/>
  <c r="C2024" i="48" s="1"/>
  <c r="C2025" i="48" a="1"/>
  <c r="C2025" i="48" s="1"/>
  <c r="C2026" i="48" a="1"/>
  <c r="C2026" i="48" s="1"/>
  <c r="C2027" i="48" a="1"/>
  <c r="C2027" i="48" s="1"/>
  <c r="C2028" i="48" a="1"/>
  <c r="C2028" i="48" s="1"/>
  <c r="C2029" i="48" a="1"/>
  <c r="C2029" i="48" s="1"/>
  <c r="C2030" i="48" a="1"/>
  <c r="C2030" i="48" s="1"/>
  <c r="C2031" i="48" a="1"/>
  <c r="C2031" i="48" s="1"/>
  <c r="C2032" i="48" a="1"/>
  <c r="C2032" i="48" s="1"/>
  <c r="C2033" i="48" a="1"/>
  <c r="C2033" i="48" s="1"/>
  <c r="C2034" i="48" a="1"/>
  <c r="C2034" i="48" s="1"/>
  <c r="C2035" i="48" a="1"/>
  <c r="C2035" i="48" s="1"/>
  <c r="C2036" i="48" a="1"/>
  <c r="C2036" i="48" s="1"/>
  <c r="C2037" i="48" a="1"/>
  <c r="C2037" i="48" s="1"/>
  <c r="C2038" i="48" a="1"/>
  <c r="C2038" i="48" s="1"/>
  <c r="C2039" i="48" a="1"/>
  <c r="C2039" i="48" s="1"/>
  <c r="C2040" i="48" a="1"/>
  <c r="C2040" i="48" s="1"/>
  <c r="C2041" i="48" a="1"/>
  <c r="C2041" i="48" s="1"/>
  <c r="C2042" i="48" a="1"/>
  <c r="C2042" i="48" s="1"/>
  <c r="C2043" i="48" a="1"/>
  <c r="C2043" i="48" s="1"/>
  <c r="C2044" i="48" a="1"/>
  <c r="C2044" i="48" s="1"/>
  <c r="C2045" i="48" a="1"/>
  <c r="C2045" i="48" s="1"/>
  <c r="C2046" i="48" a="1"/>
  <c r="C2046" i="48" s="1"/>
  <c r="C2047" i="48" a="1"/>
  <c r="C2047" i="48" s="1"/>
  <c r="C2048" i="48" a="1"/>
  <c r="C2048" i="48" s="1"/>
  <c r="C2049" i="48" a="1"/>
  <c r="C2049" i="48" s="1"/>
  <c r="C2050" i="48" a="1"/>
  <c r="C2050" i="48" s="1"/>
  <c r="C2051" i="48" a="1"/>
  <c r="C2051" i="48" s="1"/>
  <c r="C2052" i="48" a="1"/>
  <c r="C2052" i="48" s="1"/>
  <c r="C2053" i="48" a="1"/>
  <c r="C2053" i="48" s="1"/>
  <c r="C2054" i="48" a="1"/>
  <c r="C2054" i="48" s="1"/>
  <c r="C2055" i="48" a="1"/>
  <c r="C2055" i="48" s="1"/>
  <c r="C2056" i="48" a="1"/>
  <c r="C2056" i="48" s="1"/>
  <c r="C2057" i="48" a="1"/>
  <c r="C2057" i="48" s="1"/>
  <c r="C2058" i="48" a="1"/>
  <c r="C2058" i="48" s="1"/>
  <c r="C2059" i="48" a="1"/>
  <c r="C2059" i="48" s="1"/>
  <c r="C2060" i="48" a="1"/>
  <c r="C2060" i="48" s="1"/>
  <c r="C2061" i="48" a="1"/>
  <c r="C2061" i="48" s="1"/>
  <c r="C2062" i="48" a="1"/>
  <c r="C2062" i="48" s="1"/>
  <c r="C2063" i="48" a="1"/>
  <c r="C2063" i="48" s="1"/>
  <c r="C2064" i="48" a="1"/>
  <c r="C2064" i="48" s="1"/>
  <c r="C2065" i="48" a="1"/>
  <c r="C2065" i="48" s="1"/>
  <c r="C2066" i="48" a="1"/>
  <c r="C2066" i="48" s="1"/>
  <c r="C2067" i="48" a="1"/>
  <c r="C2067" i="48" s="1"/>
  <c r="C2068" i="48" a="1"/>
  <c r="C2068" i="48" s="1"/>
  <c r="C2069" i="48" a="1"/>
  <c r="C2069" i="48" s="1"/>
  <c r="C2070" i="48" a="1"/>
  <c r="C2070" i="48" s="1"/>
  <c r="C2071" i="48" a="1"/>
  <c r="C2071" i="48" s="1"/>
  <c r="C2072" i="48" a="1"/>
  <c r="C2072" i="48" s="1"/>
  <c r="C2073" i="48" a="1"/>
  <c r="C2073" i="48" s="1"/>
  <c r="C2074" i="48" a="1"/>
  <c r="C2074" i="48" s="1"/>
  <c r="C2075" i="48" a="1"/>
  <c r="C2075" i="48" s="1"/>
  <c r="C2076" i="48" a="1"/>
  <c r="C2076" i="48" s="1"/>
  <c r="C2077" i="48" a="1"/>
  <c r="C2077" i="48" s="1"/>
  <c r="C2078" i="48" a="1"/>
  <c r="C2078" i="48" s="1"/>
  <c r="C2079" i="48" a="1"/>
  <c r="C2079" i="48" s="1"/>
  <c r="C2080" i="48" a="1"/>
  <c r="C2080" i="48" s="1"/>
  <c r="C2081" i="48" a="1"/>
  <c r="C2081" i="48" s="1"/>
  <c r="C2082" i="48" a="1"/>
  <c r="C2082" i="48" s="1"/>
  <c r="C2083" i="48" a="1"/>
  <c r="C2083" i="48" s="1"/>
  <c r="C2084" i="48" a="1"/>
  <c r="C2084" i="48" s="1"/>
  <c r="C2085" i="48" a="1"/>
  <c r="C2085" i="48" s="1"/>
  <c r="C2086" i="48" a="1"/>
  <c r="C2086" i="48" s="1"/>
  <c r="C2087" i="48" a="1"/>
  <c r="C2087" i="48" s="1"/>
  <c r="C2088" i="48" a="1"/>
  <c r="C2088" i="48" s="1"/>
  <c r="C2089" i="48" a="1"/>
  <c r="C2089" i="48" s="1"/>
  <c r="C2090" i="48" a="1"/>
  <c r="C2090" i="48" s="1"/>
  <c r="C2091" i="48" a="1"/>
  <c r="C2091" i="48" s="1"/>
  <c r="C2092" i="48" a="1"/>
  <c r="C2092" i="48" s="1"/>
  <c r="C2093" i="48" a="1"/>
  <c r="C2093" i="48" s="1"/>
  <c r="C2094" i="48" a="1"/>
  <c r="C2094" i="48" s="1"/>
  <c r="C2095" i="48" a="1"/>
  <c r="C2095" i="48" s="1"/>
  <c r="C2096" i="48" a="1"/>
  <c r="C2096" i="48" s="1"/>
  <c r="C2097" i="48" a="1"/>
  <c r="C2097" i="48" s="1"/>
  <c r="C2098" i="48" a="1"/>
  <c r="C2098" i="48" s="1"/>
  <c r="C2099" i="48" a="1"/>
  <c r="C2099" i="48" s="1"/>
  <c r="C2100" i="48" a="1"/>
  <c r="C2100" i="48" s="1"/>
  <c r="C2101" i="48" a="1"/>
  <c r="C2101" i="48" s="1"/>
  <c r="C2102" i="48" a="1"/>
  <c r="C2102" i="48" s="1"/>
  <c r="C2103" i="48" a="1"/>
  <c r="C2103" i="48" s="1"/>
  <c r="C2104" i="48" a="1"/>
  <c r="C2104" i="48" s="1"/>
  <c r="C2105" i="48" a="1"/>
  <c r="C2105" i="48" s="1"/>
  <c r="C2106" i="48" a="1"/>
  <c r="C2106" i="48" s="1"/>
  <c r="C2107" i="48" a="1"/>
  <c r="C2107" i="48" s="1"/>
  <c r="C2108" i="48" a="1"/>
  <c r="C2108" i="48" s="1"/>
  <c r="C2109" i="48" a="1"/>
  <c r="C2109" i="48" s="1"/>
  <c r="C2110" i="48" a="1"/>
  <c r="C2110" i="48" s="1"/>
  <c r="C2111" i="48" a="1"/>
  <c r="C2111" i="48" s="1"/>
  <c r="C2112" i="48" a="1"/>
  <c r="C2112" i="48" s="1"/>
  <c r="C2113" i="48" a="1"/>
  <c r="C2113" i="48" s="1"/>
  <c r="C2114" i="48" a="1"/>
  <c r="C2114" i="48" s="1"/>
  <c r="C2115" i="48" a="1"/>
  <c r="C2115" i="48" s="1"/>
  <c r="C2116" i="48" a="1"/>
  <c r="C2116" i="48" s="1"/>
  <c r="C2117" i="48" a="1"/>
  <c r="C2117" i="48" s="1"/>
  <c r="C2118" i="48" a="1"/>
  <c r="C2118" i="48" s="1"/>
  <c r="C2119" i="48" a="1"/>
  <c r="C2119" i="48" s="1"/>
  <c r="C2120" i="48" a="1"/>
  <c r="C2120" i="48" s="1"/>
  <c r="C2121" i="48" a="1"/>
  <c r="C2121" i="48" s="1"/>
  <c r="C2122" i="48" a="1"/>
  <c r="C2122" i="48" s="1"/>
  <c r="C2123" i="48" a="1"/>
  <c r="C2123" i="48" s="1"/>
  <c r="C2124" i="48" a="1"/>
  <c r="C2124" i="48" s="1"/>
  <c r="C2125" i="48" a="1"/>
  <c r="C2125" i="48" s="1"/>
  <c r="C2126" i="48" a="1"/>
  <c r="C2126" i="48" s="1"/>
  <c r="C2127" i="48" a="1"/>
  <c r="C2127" i="48" s="1"/>
  <c r="C2128" i="48" a="1"/>
  <c r="C2128" i="48" s="1"/>
  <c r="C2129" i="48" a="1"/>
  <c r="C2129" i="48" s="1"/>
  <c r="C2130" i="48" a="1"/>
  <c r="C2130" i="48" s="1"/>
  <c r="C2131" i="48" a="1"/>
  <c r="C2131" i="48" s="1"/>
  <c r="C2132" i="48" a="1"/>
  <c r="C2132" i="48" s="1"/>
  <c r="C2133" i="48" a="1"/>
  <c r="C2133" i="48" s="1"/>
  <c r="C2134" i="48" a="1"/>
  <c r="C2134" i="48" s="1"/>
  <c r="C2135" i="48" a="1"/>
  <c r="C2135" i="48" s="1"/>
  <c r="C2136" i="48" a="1"/>
  <c r="C2136" i="48" s="1"/>
  <c r="C2137" i="48" a="1"/>
  <c r="C2137" i="48" s="1"/>
  <c r="C2138" i="48" a="1"/>
  <c r="C2138" i="48" s="1"/>
  <c r="C2139" i="48" a="1"/>
  <c r="C2139" i="48" s="1"/>
  <c r="C2140" i="48" a="1"/>
  <c r="C2140" i="48" s="1"/>
  <c r="C2141" i="48" a="1"/>
  <c r="C2141" i="48" s="1"/>
  <c r="C2142" i="48" a="1"/>
  <c r="C2142" i="48" s="1"/>
  <c r="C2143" i="48" a="1"/>
  <c r="C2143" i="48" s="1"/>
  <c r="C2144" i="48" a="1"/>
  <c r="C2144" i="48" s="1"/>
  <c r="C2145" i="48" a="1"/>
  <c r="C2145" i="48" s="1"/>
  <c r="C2146" i="48" a="1"/>
  <c r="C2146" i="48" s="1"/>
  <c r="C2147" i="48" a="1"/>
  <c r="C2147" i="48" s="1"/>
  <c r="C2148" i="48" a="1"/>
  <c r="C2148" i="48" s="1"/>
  <c r="C2149" i="48" a="1"/>
  <c r="C2149" i="48" s="1"/>
  <c r="C2150" i="48" a="1"/>
  <c r="C2150" i="48" s="1"/>
  <c r="C2151" i="48" a="1"/>
  <c r="C2151" i="48" s="1"/>
  <c r="C2152" i="48" a="1"/>
  <c r="C2152" i="48" s="1"/>
  <c r="C2153" i="48" a="1"/>
  <c r="C2153" i="48" s="1"/>
  <c r="C2154" i="48" a="1"/>
  <c r="C2154" i="48" s="1"/>
  <c r="C2155" i="48" a="1"/>
  <c r="C2155" i="48" s="1"/>
  <c r="C2156" i="48" a="1"/>
  <c r="C2156" i="48" s="1"/>
  <c r="C2157" i="48" a="1"/>
  <c r="C2157" i="48" s="1"/>
  <c r="C2158" i="48" a="1"/>
  <c r="C2158" i="48" s="1"/>
  <c r="C2159" i="48" a="1"/>
  <c r="C2159" i="48" s="1"/>
  <c r="C2160" i="48" a="1"/>
  <c r="C2160" i="48" s="1"/>
  <c r="C2161" i="48" a="1"/>
  <c r="C2161" i="48" s="1"/>
  <c r="C2162" i="48" a="1"/>
  <c r="C2162" i="48" s="1"/>
  <c r="C2163" i="48" a="1"/>
  <c r="C2163" i="48" s="1"/>
  <c r="C2164" i="48" a="1"/>
  <c r="C2164" i="48" s="1"/>
  <c r="C2165" i="48" a="1"/>
  <c r="C2165" i="48" s="1"/>
  <c r="C2166" i="48" a="1"/>
  <c r="C2166" i="48" s="1"/>
  <c r="C2167" i="48" a="1"/>
  <c r="C2167" i="48" s="1"/>
  <c r="C2168" i="48" a="1"/>
  <c r="C2168" i="48" s="1"/>
  <c r="C2169" i="48" a="1"/>
  <c r="C2169" i="48" s="1"/>
  <c r="C2170" i="48" a="1"/>
  <c r="C2170" i="48" s="1"/>
  <c r="C2171" i="48" a="1"/>
  <c r="C2171" i="48" s="1"/>
  <c r="C2172" i="48" a="1"/>
  <c r="C2172" i="48" s="1"/>
  <c r="C2173" i="48" a="1"/>
  <c r="C2173" i="48" s="1"/>
  <c r="C2174" i="48" a="1"/>
  <c r="C2174" i="48" s="1"/>
  <c r="C2175" i="48" a="1"/>
  <c r="C2175" i="48" s="1"/>
  <c r="C2176" i="48" a="1"/>
  <c r="C2176" i="48" s="1"/>
  <c r="C2177" i="48" a="1"/>
  <c r="C2177" i="48" s="1"/>
  <c r="C2178" i="48" a="1"/>
  <c r="C2178" i="48" s="1"/>
  <c r="C2179" i="48" a="1"/>
  <c r="C2179" i="48" s="1"/>
  <c r="C2180" i="48" a="1"/>
  <c r="C2180" i="48" s="1"/>
  <c r="C2181" i="48" a="1"/>
  <c r="C2181" i="48" s="1"/>
  <c r="C2182" i="48" a="1"/>
  <c r="C2182" i="48" s="1"/>
  <c r="C2183" i="48" a="1"/>
  <c r="C2183" i="48" s="1"/>
  <c r="C2184" i="48" a="1"/>
  <c r="C2184" i="48" s="1"/>
  <c r="C2185" i="48" a="1"/>
  <c r="C2185" i="48" s="1"/>
  <c r="C2186" i="48" a="1"/>
  <c r="C2186" i="48" s="1"/>
  <c r="C2187" i="48" a="1"/>
  <c r="C2187" i="48" s="1"/>
  <c r="C2188" i="48" a="1"/>
  <c r="C2188" i="48" s="1"/>
  <c r="C2189" i="48" a="1"/>
  <c r="C2189" i="48" s="1"/>
  <c r="C2190" i="48" a="1"/>
  <c r="C2190" i="48" s="1"/>
  <c r="C2191" i="48" a="1"/>
  <c r="C2191" i="48" s="1"/>
  <c r="C2192" i="48" a="1"/>
  <c r="C2192" i="48" s="1"/>
  <c r="C2193" i="48" a="1"/>
  <c r="C2193" i="48" s="1"/>
  <c r="C2194" i="48" a="1"/>
  <c r="C2194" i="48" s="1"/>
  <c r="C2195" i="48" a="1"/>
  <c r="C2195" i="48" s="1"/>
  <c r="C2196" i="48" a="1"/>
  <c r="C2196" i="48" s="1"/>
  <c r="C2197" i="48" a="1"/>
  <c r="C2197" i="48" s="1"/>
  <c r="C2198" i="48" a="1"/>
  <c r="C2198" i="48" s="1"/>
  <c r="C2199" i="48" a="1"/>
  <c r="C2199" i="48" s="1"/>
  <c r="C2200" i="48" a="1"/>
  <c r="C2200" i="48" s="1"/>
  <c r="C2201" i="48" a="1"/>
  <c r="C2201" i="48" s="1"/>
  <c r="C2202" i="48" a="1"/>
  <c r="C2202" i="48" s="1"/>
  <c r="C2203" i="48" a="1"/>
  <c r="C2203" i="48" s="1"/>
  <c r="C2204" i="48" a="1"/>
  <c r="C2204" i="48" s="1"/>
  <c r="C2205" i="48" a="1"/>
  <c r="C2205" i="48" s="1"/>
  <c r="C2206" i="48" a="1"/>
  <c r="C2206" i="48" s="1"/>
  <c r="C2207" i="48" a="1"/>
  <c r="C2207" i="48" s="1"/>
  <c r="C2208" i="48" a="1"/>
  <c r="C2208" i="48" s="1"/>
  <c r="C2209" i="48" a="1"/>
  <c r="C2209" i="48" s="1"/>
  <c r="C2210" i="48" a="1"/>
  <c r="C2210" i="48" s="1"/>
  <c r="C2211" i="48" a="1"/>
  <c r="C2211" i="48" s="1"/>
  <c r="C2212" i="48" a="1"/>
  <c r="C2212" i="48" s="1"/>
  <c r="C2213" i="48" a="1"/>
  <c r="C2213" i="48" s="1"/>
  <c r="C2214" i="48" a="1"/>
  <c r="C2214" i="48" s="1"/>
  <c r="C2215" i="48" a="1"/>
  <c r="C2215" i="48" s="1"/>
  <c r="C2216" i="48" a="1"/>
  <c r="C2216" i="48" s="1"/>
  <c r="C2217" i="48" a="1"/>
  <c r="C2217" i="48" s="1"/>
  <c r="C2218" i="48" a="1"/>
  <c r="C2218" i="48" s="1"/>
  <c r="C2219" i="48" a="1"/>
  <c r="C2219" i="48" s="1"/>
  <c r="C2220" i="48" a="1"/>
  <c r="C2220" i="48" s="1"/>
  <c r="C2221" i="48" a="1"/>
  <c r="C2221" i="48" s="1"/>
  <c r="C2222" i="48" a="1"/>
  <c r="C2222" i="48" s="1"/>
  <c r="C2223" i="48" a="1"/>
  <c r="C2223" i="48" s="1"/>
  <c r="C2224" i="48" a="1"/>
  <c r="C2224" i="48" s="1"/>
  <c r="C2225" i="48" a="1"/>
  <c r="C2225" i="48" s="1"/>
  <c r="C2226" i="48" a="1"/>
  <c r="C2226" i="48" s="1"/>
  <c r="C2227" i="48" a="1"/>
  <c r="C2227" i="48" s="1"/>
  <c r="C2228" i="48" a="1"/>
  <c r="C2228" i="48" s="1"/>
  <c r="C2229" i="48" a="1"/>
  <c r="C2229" i="48" s="1"/>
  <c r="C2230" i="48" a="1"/>
  <c r="C2230" i="48" s="1"/>
  <c r="C2231" i="48" a="1"/>
  <c r="C2231" i="48" s="1"/>
  <c r="C2232" i="48" a="1"/>
  <c r="C2232" i="48" s="1"/>
  <c r="C2233" i="48" a="1"/>
  <c r="C2233" i="48" s="1"/>
  <c r="C2234" i="48" a="1"/>
  <c r="C2234" i="48" s="1"/>
  <c r="C2235" i="48" a="1"/>
  <c r="C2235" i="48" s="1"/>
  <c r="C2236" i="48" a="1"/>
  <c r="C2236" i="48" s="1"/>
  <c r="C2237" i="48" a="1"/>
  <c r="C2237" i="48" s="1"/>
  <c r="C2238" i="48" a="1"/>
  <c r="C2238" i="48" s="1"/>
  <c r="C2239" i="48" a="1"/>
  <c r="C2239" i="48" s="1"/>
  <c r="C2240" i="48" a="1"/>
  <c r="C2240" i="48" s="1"/>
  <c r="C2241" i="48" a="1"/>
  <c r="C2241" i="48" s="1"/>
  <c r="C2242" i="48" a="1"/>
  <c r="C2242" i="48" s="1"/>
  <c r="C2243" i="48" a="1"/>
  <c r="C2243" i="48" s="1"/>
  <c r="C2244" i="48" a="1"/>
  <c r="C2244" i="48" s="1"/>
  <c r="C2245" i="48" a="1"/>
  <c r="C2245" i="48" s="1"/>
  <c r="C2246" i="48" a="1"/>
  <c r="C2246" i="48" s="1"/>
  <c r="C2247" i="48" a="1"/>
  <c r="C2247" i="48" s="1"/>
  <c r="C2248" i="48" a="1"/>
  <c r="C2248" i="48" s="1"/>
  <c r="C2249" i="48" a="1"/>
  <c r="C2249" i="48" s="1"/>
  <c r="C2250" i="48" a="1"/>
  <c r="C2250" i="48" s="1"/>
  <c r="C2251" i="48" a="1"/>
  <c r="C2251" i="48" s="1"/>
  <c r="C2252" i="48" a="1"/>
  <c r="C2252" i="48" s="1"/>
  <c r="C2253" i="48" a="1"/>
  <c r="C2253" i="48" s="1"/>
  <c r="C2254" i="48" a="1"/>
  <c r="C2254" i="48" s="1"/>
  <c r="C2255" i="48" a="1"/>
  <c r="C2255" i="48" s="1"/>
  <c r="C2256" i="48" a="1"/>
  <c r="C2256" i="48" s="1"/>
  <c r="C2257" i="48" a="1"/>
  <c r="C2257" i="48" s="1"/>
  <c r="C2258" i="48" a="1"/>
  <c r="C2258" i="48" s="1"/>
  <c r="C2259" i="48" a="1"/>
  <c r="C2259" i="48" s="1"/>
  <c r="C2260" i="48" a="1"/>
  <c r="C2260" i="48" s="1"/>
  <c r="C2261" i="48" a="1"/>
  <c r="C2261" i="48" s="1"/>
  <c r="C2262" i="48" a="1"/>
  <c r="C2262" i="48" s="1"/>
  <c r="C2263" i="48" a="1"/>
  <c r="C2263" i="48" s="1"/>
  <c r="C2264" i="48" a="1"/>
  <c r="C2264" i="48" s="1"/>
  <c r="C2265" i="48" a="1"/>
  <c r="C2265" i="48" s="1"/>
  <c r="C2266" i="48" a="1"/>
  <c r="C2266" i="48" s="1"/>
  <c r="C2267" i="48" a="1"/>
  <c r="C2267" i="48" s="1"/>
  <c r="C2268" i="48" a="1"/>
  <c r="C2268" i="48" s="1"/>
  <c r="C2269" i="48" a="1"/>
  <c r="C2269" i="48" s="1"/>
  <c r="C2270" i="48" a="1"/>
  <c r="C2270" i="48" s="1"/>
  <c r="C2271" i="48" a="1"/>
  <c r="C2271" i="48" s="1"/>
  <c r="C2272" i="48" a="1"/>
  <c r="C2272" i="48" s="1"/>
  <c r="C2273" i="48" a="1"/>
  <c r="C2273" i="48" s="1"/>
  <c r="C2274" i="48" a="1"/>
  <c r="C2274" i="48" s="1"/>
  <c r="C2275" i="48" a="1"/>
  <c r="C2275" i="48" s="1"/>
  <c r="C2276" i="48" a="1"/>
  <c r="C2276" i="48" s="1"/>
  <c r="C2277" i="48" a="1"/>
  <c r="C2277" i="48" s="1"/>
  <c r="C2278" i="48" a="1"/>
  <c r="C2278" i="48" s="1"/>
  <c r="C2279" i="48" a="1"/>
  <c r="C2279" i="48" s="1"/>
  <c r="C2280" i="48" a="1"/>
  <c r="C2280" i="48" s="1"/>
  <c r="C2281" i="48" a="1"/>
  <c r="C2281" i="48" s="1"/>
  <c r="C2282" i="48" a="1"/>
  <c r="C2282" i="48" s="1"/>
  <c r="C2283" i="48" a="1"/>
  <c r="C2283" i="48" s="1"/>
  <c r="C2284" i="48" a="1"/>
  <c r="C2284" i="48" s="1"/>
  <c r="C2285" i="48" a="1"/>
  <c r="C2285" i="48" s="1"/>
  <c r="C2286" i="48" a="1"/>
  <c r="C2286" i="48" s="1"/>
  <c r="C2287" i="48" a="1"/>
  <c r="C2287" i="48" s="1"/>
  <c r="C2288" i="48" a="1"/>
  <c r="C2288" i="48" s="1"/>
  <c r="C2289" i="48" a="1"/>
  <c r="C2289" i="48" s="1"/>
  <c r="C2290" i="48" a="1"/>
  <c r="C2290" i="48" s="1"/>
  <c r="C2291" i="48" a="1"/>
  <c r="C2291" i="48" s="1"/>
  <c r="C2292" i="48" a="1"/>
  <c r="C2292" i="48" s="1"/>
  <c r="C2293" i="48" a="1"/>
  <c r="C2293" i="48" s="1"/>
  <c r="C2294" i="48" a="1"/>
  <c r="C2294" i="48" s="1"/>
  <c r="C2295" i="48" a="1"/>
  <c r="C2295" i="48" s="1"/>
  <c r="C2296" i="48" a="1"/>
  <c r="C2296" i="48" s="1"/>
  <c r="C2297" i="48" a="1"/>
  <c r="C2297" i="48" s="1"/>
  <c r="C2298" i="48" a="1"/>
  <c r="C2298" i="48" s="1"/>
  <c r="C2299" i="48" a="1"/>
  <c r="C2299" i="48" s="1"/>
  <c r="C2300" i="48" a="1"/>
  <c r="C2300" i="48" s="1"/>
  <c r="C2301" i="48" a="1"/>
  <c r="C2301" i="48" s="1"/>
  <c r="C2302" i="48" a="1"/>
  <c r="C2302" i="48" s="1"/>
  <c r="C2303" i="48" a="1"/>
  <c r="C2303" i="48" s="1"/>
  <c r="C2304" i="48" a="1"/>
  <c r="C2304" i="48" s="1"/>
  <c r="C2305" i="48" a="1"/>
  <c r="C2305" i="48" s="1"/>
  <c r="C2306" i="48" a="1"/>
  <c r="C2306" i="48" s="1"/>
  <c r="C2307" i="48" a="1"/>
  <c r="C2307" i="48" s="1"/>
  <c r="C2308" i="48" a="1"/>
  <c r="C2308" i="48" s="1"/>
  <c r="C2309" i="48" a="1"/>
  <c r="C2309" i="48" s="1"/>
  <c r="C2310" i="48" a="1"/>
  <c r="C2310" i="48" s="1"/>
  <c r="C2311" i="48" a="1"/>
  <c r="C2311" i="48" s="1"/>
  <c r="C2312" i="48" a="1"/>
  <c r="C2312" i="48" s="1"/>
  <c r="C2313" i="48" a="1"/>
  <c r="C2313" i="48" s="1"/>
  <c r="C2314" i="48" a="1"/>
  <c r="C2314" i="48" s="1"/>
  <c r="C2315" i="48" a="1"/>
  <c r="C2315" i="48" s="1"/>
  <c r="C2316" i="48" a="1"/>
  <c r="C2316" i="48" s="1"/>
  <c r="C2317" i="48" a="1"/>
  <c r="C2317" i="48" s="1"/>
  <c r="C2318" i="48" a="1"/>
  <c r="C2318" i="48" s="1"/>
  <c r="C2319" i="48" a="1"/>
  <c r="C2319" i="48" s="1"/>
  <c r="C2320" i="48" a="1"/>
  <c r="C2320" i="48" s="1"/>
  <c r="C2321" i="48" a="1"/>
  <c r="C2321" i="48" s="1"/>
  <c r="C2322" i="48" a="1"/>
  <c r="C2322" i="48" s="1"/>
  <c r="C2323" i="48" a="1"/>
  <c r="C2323" i="48" s="1"/>
  <c r="C2324" i="48" a="1"/>
  <c r="C2324" i="48" s="1"/>
  <c r="C2325" i="48" a="1"/>
  <c r="C2325" i="48" s="1"/>
  <c r="C2326" i="48" a="1"/>
  <c r="C2326" i="48" s="1"/>
  <c r="C2327" i="48" a="1"/>
  <c r="C2327" i="48" s="1"/>
  <c r="C2328" i="48" a="1"/>
  <c r="C2328" i="48" s="1"/>
  <c r="C2329" i="48" a="1"/>
  <c r="C2329" i="48" s="1"/>
  <c r="C2330" i="48" a="1"/>
  <c r="C2330" i="48" s="1"/>
  <c r="C2331" i="48" a="1"/>
  <c r="C2331" i="48" s="1"/>
  <c r="C2332" i="48" a="1"/>
  <c r="C2332" i="48" s="1"/>
  <c r="C2333" i="48" a="1"/>
  <c r="C2333" i="48" s="1"/>
  <c r="C2334" i="48" a="1"/>
  <c r="C2334" i="48" s="1"/>
  <c r="C2335" i="48" a="1"/>
  <c r="C2335" i="48" s="1"/>
  <c r="C2336" i="48" a="1"/>
  <c r="C2336" i="48" s="1"/>
  <c r="C2337" i="48" a="1"/>
  <c r="C2337" i="48" s="1"/>
  <c r="C2338" i="48" a="1"/>
  <c r="C2338" i="48" s="1"/>
  <c r="C2339" i="48" a="1"/>
  <c r="C2339" i="48" s="1"/>
  <c r="C2340" i="48" a="1"/>
  <c r="C2340" i="48" s="1"/>
  <c r="C2341" i="48" a="1"/>
  <c r="C2341" i="48" s="1"/>
  <c r="C2342" i="48" a="1"/>
  <c r="C2342" i="48" s="1"/>
  <c r="C2343" i="48" a="1"/>
  <c r="C2343" i="48" s="1"/>
  <c r="C2344" i="48" a="1"/>
  <c r="C2344" i="48" s="1"/>
  <c r="C2345" i="48" a="1"/>
  <c r="C2345" i="48" s="1"/>
  <c r="C2346" i="48" a="1"/>
  <c r="C2346" i="48" s="1"/>
  <c r="C2347" i="48" a="1"/>
  <c r="C2347" i="48" s="1"/>
  <c r="C2348" i="48" a="1"/>
  <c r="C2348" i="48" s="1"/>
  <c r="C2349" i="48" a="1"/>
  <c r="C2349" i="48" s="1"/>
  <c r="C2350" i="48" a="1"/>
  <c r="C2350" i="48" s="1"/>
  <c r="C2351" i="48" a="1"/>
  <c r="C2351" i="48" s="1"/>
  <c r="C2352" i="48" a="1"/>
  <c r="C2352" i="48" s="1"/>
  <c r="C2353" i="48" a="1"/>
  <c r="C2353" i="48" s="1"/>
  <c r="C2354" i="48" a="1"/>
  <c r="C2354" i="48" s="1"/>
  <c r="C2355" i="48" a="1"/>
  <c r="C2355" i="48" s="1"/>
  <c r="C2356" i="48" a="1"/>
  <c r="C2356" i="48" s="1"/>
  <c r="C2357" i="48" a="1"/>
  <c r="C2357" i="48" s="1"/>
  <c r="C2358" i="48" a="1"/>
  <c r="C2358" i="48" s="1"/>
  <c r="C2359" i="48" a="1"/>
  <c r="C2359" i="48" s="1"/>
  <c r="C2360" i="48" a="1"/>
  <c r="C2360" i="48" s="1"/>
  <c r="C2361" i="48" a="1"/>
  <c r="C2361" i="48" s="1"/>
  <c r="C2362" i="48" a="1"/>
  <c r="C2362" i="48" s="1"/>
  <c r="C2363" i="48" a="1"/>
  <c r="C2363" i="48" s="1"/>
  <c r="C2364" i="48" a="1"/>
  <c r="C2364" i="48" s="1"/>
  <c r="C2365" i="48" a="1"/>
  <c r="C2365" i="48" s="1"/>
  <c r="C2366" i="48" a="1"/>
  <c r="C2366" i="48" s="1"/>
  <c r="C2367" i="48" a="1"/>
  <c r="C2367" i="48" s="1"/>
  <c r="C2368" i="48" a="1"/>
  <c r="C2368" i="48" s="1"/>
  <c r="C2369" i="48" a="1"/>
  <c r="C2369" i="48" s="1"/>
  <c r="C2370" i="48" a="1"/>
  <c r="C2370" i="48" s="1"/>
  <c r="C2371" i="48" a="1"/>
  <c r="C2371" i="48" s="1"/>
  <c r="C2372" i="48" a="1"/>
  <c r="C2372" i="48" s="1"/>
  <c r="C2373" i="48" a="1"/>
  <c r="C2373" i="48" s="1"/>
  <c r="C2374" i="48" a="1"/>
  <c r="C2374" i="48" s="1"/>
  <c r="C2375" i="48" a="1"/>
  <c r="C2375" i="48" s="1"/>
  <c r="C2376" i="48" a="1"/>
  <c r="C2376" i="48" s="1"/>
  <c r="C2377" i="48" a="1"/>
  <c r="C2377" i="48" s="1"/>
  <c r="C2378" i="48" a="1"/>
  <c r="C2378" i="48" s="1"/>
  <c r="C2379" i="48" a="1"/>
  <c r="C2379" i="48" s="1"/>
  <c r="C2380" i="48" a="1"/>
  <c r="C2380" i="48" s="1"/>
  <c r="C2381" i="48" a="1"/>
  <c r="C2381" i="48" s="1"/>
  <c r="C2382" i="48" a="1"/>
  <c r="C2382" i="48" s="1"/>
  <c r="C2383" i="48" a="1"/>
  <c r="C2383" i="48" s="1"/>
  <c r="C2384" i="48" a="1"/>
  <c r="C2384" i="48" s="1"/>
  <c r="C2385" i="48" a="1"/>
  <c r="C2385" i="48" s="1"/>
  <c r="C2386" i="48" a="1"/>
  <c r="C2386" i="48" s="1"/>
  <c r="C2387" i="48" a="1"/>
  <c r="C2387" i="48" s="1"/>
  <c r="C2388" i="48" a="1"/>
  <c r="C2388" i="48" s="1"/>
  <c r="C2389" i="48" a="1"/>
  <c r="C2389" i="48" s="1"/>
  <c r="C2390" i="48" a="1"/>
  <c r="C2390" i="48" s="1"/>
  <c r="C2391" i="48" a="1"/>
  <c r="C2391" i="48" s="1"/>
  <c r="C2392" i="48" a="1"/>
  <c r="C2392" i="48" s="1"/>
  <c r="C2393" i="48" a="1"/>
  <c r="C2393" i="48" s="1"/>
  <c r="C2394" i="48" a="1"/>
  <c r="C2394" i="48" s="1"/>
  <c r="C2395" i="48" a="1"/>
  <c r="C2395" i="48" s="1"/>
  <c r="C2396" i="48" a="1"/>
  <c r="C2396" i="48" s="1"/>
  <c r="C2397" i="48" a="1"/>
  <c r="C2397" i="48" s="1"/>
  <c r="C2398" i="48" a="1"/>
  <c r="C2398" i="48" s="1"/>
  <c r="C2399" i="48" a="1"/>
  <c r="C2399" i="48" s="1"/>
  <c r="C2400" i="48" a="1"/>
  <c r="C2400" i="48" s="1"/>
  <c r="C2401" i="48" a="1"/>
  <c r="C2401" i="48" s="1"/>
  <c r="C2402" i="48" a="1"/>
  <c r="C2402" i="48" s="1"/>
  <c r="C2403" i="48" a="1"/>
  <c r="C2403" i="48" s="1"/>
  <c r="C2404" i="48" a="1"/>
  <c r="C2404" i="48" s="1"/>
  <c r="C2405" i="48" a="1"/>
  <c r="C2405" i="48" s="1"/>
  <c r="C2406" i="48" a="1"/>
  <c r="C2406" i="48" s="1"/>
  <c r="C2407" i="48" a="1"/>
  <c r="C2407" i="48" s="1"/>
  <c r="C2408" i="48" a="1"/>
  <c r="C2408" i="48" s="1"/>
  <c r="C2409" i="48" a="1"/>
  <c r="C2409" i="48" s="1"/>
  <c r="C2410" i="48" a="1"/>
  <c r="C2410" i="48" s="1"/>
  <c r="C2411" i="48" a="1"/>
  <c r="C2411" i="48" s="1"/>
  <c r="C2412" i="48" a="1"/>
  <c r="C2412" i="48" s="1"/>
  <c r="C2413" i="48" a="1"/>
  <c r="C2413" i="48" s="1"/>
  <c r="C2414" i="48" a="1"/>
  <c r="C2414" i="48" s="1"/>
  <c r="C2415" i="48" a="1"/>
  <c r="C2415" i="48" s="1"/>
  <c r="C2416" i="48" a="1"/>
  <c r="C2416" i="48" s="1"/>
  <c r="C2417" i="48" a="1"/>
  <c r="C2417" i="48" s="1"/>
  <c r="C2418" i="48" a="1"/>
  <c r="C2418" i="48" s="1"/>
  <c r="C2419" i="48" a="1"/>
  <c r="C2419" i="48" s="1"/>
  <c r="C2420" i="48" a="1"/>
  <c r="C2420" i="48" s="1"/>
  <c r="C2421" i="48" a="1"/>
  <c r="C2421" i="48" s="1"/>
  <c r="C2422" i="48" a="1"/>
  <c r="C2422" i="48" s="1"/>
  <c r="C2423" i="48" a="1"/>
  <c r="C2423" i="48" s="1"/>
  <c r="C2424" i="48" a="1"/>
  <c r="C2424" i="48" s="1"/>
  <c r="C2425" i="48" a="1"/>
  <c r="C2425" i="48" s="1"/>
  <c r="C2426" i="48" a="1"/>
  <c r="C2426" i="48" s="1"/>
  <c r="C2427" i="48" a="1"/>
  <c r="C2427" i="48" s="1"/>
  <c r="C2428" i="48" a="1"/>
  <c r="C2428" i="48" s="1"/>
  <c r="C2429" i="48" a="1"/>
  <c r="C2429" i="48" s="1"/>
  <c r="C2430" i="48" a="1"/>
  <c r="C2430" i="48" s="1"/>
  <c r="C2431" i="48" a="1"/>
  <c r="C2431" i="48" s="1"/>
  <c r="C2432" i="48" a="1"/>
  <c r="C2432" i="48" s="1"/>
  <c r="C2433" i="48" a="1"/>
  <c r="C2433" i="48" s="1"/>
  <c r="C2434" i="48" a="1"/>
  <c r="C2434" i="48" s="1"/>
  <c r="C2435" i="48" a="1"/>
  <c r="C2435" i="48" s="1"/>
  <c r="C2436" i="48" a="1"/>
  <c r="C2436" i="48" s="1"/>
  <c r="C2437" i="48" a="1"/>
  <c r="C2437" i="48" s="1"/>
  <c r="C2438" i="48" a="1"/>
  <c r="C2438" i="48" s="1"/>
  <c r="C2439" i="48" a="1"/>
  <c r="C2439" i="48" s="1"/>
  <c r="C2440" i="48" a="1"/>
  <c r="C2440" i="48" s="1"/>
  <c r="C2441" i="48" a="1"/>
  <c r="C2441" i="48" s="1"/>
  <c r="C2442" i="48" a="1"/>
  <c r="C2442" i="48" s="1"/>
  <c r="C2443" i="48" a="1"/>
  <c r="C2443" i="48" s="1"/>
  <c r="C2444" i="48" a="1"/>
  <c r="C2444" i="48" s="1"/>
  <c r="C2445" i="48" a="1"/>
  <c r="C2445" i="48" s="1"/>
  <c r="C2446" i="48" a="1"/>
  <c r="C2446" i="48" s="1"/>
  <c r="C2447" i="48" a="1"/>
  <c r="C2447" i="48" s="1"/>
  <c r="C2448" i="48" a="1"/>
  <c r="C2448" i="48" s="1"/>
  <c r="C2449" i="48" a="1"/>
  <c r="C2449" i="48" s="1"/>
  <c r="C2450" i="48" a="1"/>
  <c r="C2450" i="48" s="1"/>
  <c r="C2451" i="48" a="1"/>
  <c r="C2451" i="48" s="1"/>
  <c r="C2452" i="48" a="1"/>
  <c r="C2452" i="48" s="1"/>
  <c r="C2453" i="48" a="1"/>
  <c r="C2453" i="48" s="1"/>
  <c r="C2454" i="48" a="1"/>
  <c r="C2454" i="48" s="1"/>
  <c r="C2455" i="48" a="1"/>
  <c r="C2455" i="48" s="1"/>
  <c r="C2456" i="48" a="1"/>
  <c r="C2456" i="48" s="1"/>
  <c r="C2457" i="48" a="1"/>
  <c r="C2457" i="48" s="1"/>
  <c r="C2458" i="48" a="1"/>
  <c r="C2458" i="48" s="1"/>
  <c r="C2459" i="48" a="1"/>
  <c r="C2459" i="48" s="1"/>
  <c r="C2460" i="48" a="1"/>
  <c r="C2460" i="48" s="1"/>
  <c r="C2461" i="48" a="1"/>
  <c r="C2461" i="48" s="1"/>
  <c r="C2462" i="48" a="1"/>
  <c r="C2462" i="48" s="1"/>
  <c r="C2463" i="48" a="1"/>
  <c r="C2463" i="48" s="1"/>
  <c r="C2464" i="48" a="1"/>
  <c r="C2464" i="48" s="1"/>
  <c r="C2465" i="48" a="1"/>
  <c r="C2465" i="48" s="1"/>
  <c r="C2466" i="48" a="1"/>
  <c r="C2466" i="48" s="1"/>
  <c r="C2467" i="48" a="1"/>
  <c r="C2467" i="48" s="1"/>
  <c r="C2468" i="48" a="1"/>
  <c r="C2468" i="48" s="1"/>
  <c r="C2469" i="48" a="1"/>
  <c r="C2469" i="48" s="1"/>
  <c r="C2470" i="48" a="1"/>
  <c r="C2470" i="48" s="1"/>
  <c r="C2471" i="48" a="1"/>
  <c r="C2471" i="48" s="1"/>
  <c r="C2472" i="48" a="1"/>
  <c r="C2472" i="48" s="1"/>
  <c r="C2473" i="48" a="1"/>
  <c r="C2473" i="48" s="1"/>
  <c r="C2474" i="48" a="1"/>
  <c r="C2474" i="48" s="1"/>
  <c r="C2475" i="48" a="1"/>
  <c r="C2475" i="48" s="1"/>
  <c r="C2476" i="48" a="1"/>
  <c r="C2476" i="48" s="1"/>
  <c r="C2477" i="48" a="1"/>
  <c r="C2477" i="48" s="1"/>
  <c r="C2478" i="48" a="1"/>
  <c r="C2478" i="48" s="1"/>
  <c r="C2479" i="48" a="1"/>
  <c r="C2479" i="48" s="1"/>
  <c r="C2480" i="48" a="1"/>
  <c r="C2480" i="48" s="1"/>
  <c r="C2481" i="48" a="1"/>
  <c r="C2481" i="48" s="1"/>
  <c r="C2482" i="48" a="1"/>
  <c r="C2482" i="48" s="1"/>
  <c r="C2483" i="48" a="1"/>
  <c r="C2483" i="48" s="1"/>
  <c r="C2484" i="48" a="1"/>
  <c r="C2484" i="48" s="1"/>
  <c r="C2485" i="48" a="1"/>
  <c r="C2485" i="48" s="1"/>
  <c r="C2486" i="48" a="1"/>
  <c r="C2486" i="48" s="1"/>
  <c r="C2487" i="48" a="1"/>
  <c r="C2487" i="48" s="1"/>
  <c r="C2488" i="48" a="1"/>
  <c r="C2488" i="48" s="1"/>
  <c r="C2489" i="48" a="1"/>
  <c r="C2489" i="48" s="1"/>
  <c r="C2490" i="48" a="1"/>
  <c r="C2490" i="48" s="1"/>
  <c r="C2491" i="48" a="1"/>
  <c r="C2491" i="48" s="1"/>
  <c r="C2492" i="48" a="1"/>
  <c r="C2492" i="48" s="1"/>
  <c r="C2493" i="48" a="1"/>
  <c r="C2493" i="48" s="1"/>
  <c r="C2494" i="48" a="1"/>
  <c r="C2494" i="48" s="1"/>
  <c r="C2495" i="48" a="1"/>
  <c r="C2495" i="48" s="1"/>
  <c r="C2496" i="48" a="1"/>
  <c r="C2496" i="48" s="1"/>
  <c r="C2497" i="48" a="1"/>
  <c r="C2497" i="48" s="1"/>
  <c r="C2498" i="48" a="1"/>
  <c r="C2498" i="48" s="1"/>
  <c r="C2499" i="48" a="1"/>
  <c r="C2499" i="48" s="1"/>
  <c r="C2500" i="48" a="1"/>
  <c r="C2500" i="48" s="1"/>
  <c r="C2501" i="48" a="1"/>
  <c r="C2501" i="48" s="1"/>
  <c r="C2502" i="48" a="1"/>
  <c r="C2502" i="48" s="1"/>
  <c r="C2503" i="48" a="1"/>
  <c r="C2503" i="48" s="1"/>
  <c r="C2504" i="48" a="1"/>
  <c r="C2504" i="48" s="1"/>
  <c r="C2505" i="48" a="1"/>
  <c r="C2505" i="48" s="1"/>
  <c r="C2506" i="48" a="1"/>
  <c r="C2506" i="48" s="1"/>
  <c r="C2507" i="48" a="1"/>
  <c r="C2507" i="48" s="1"/>
  <c r="C2508" i="48" a="1"/>
  <c r="C2508" i="48" s="1"/>
  <c r="C2509" i="48" a="1"/>
  <c r="C2509" i="48" s="1"/>
  <c r="C2510" i="48" a="1"/>
  <c r="C2510" i="48" s="1"/>
  <c r="C2511" i="48" a="1"/>
  <c r="C2511" i="48" s="1"/>
  <c r="C2512" i="48" a="1"/>
  <c r="C2512" i="48" s="1"/>
  <c r="C2513" i="48" a="1"/>
  <c r="C2513" i="48" s="1"/>
  <c r="C2514" i="48" a="1"/>
  <c r="C2514" i="48" s="1"/>
  <c r="C2515" i="48" a="1"/>
  <c r="C2515" i="48" s="1"/>
  <c r="C2516" i="48" a="1"/>
  <c r="C2516" i="48" s="1"/>
  <c r="C2517" i="48" a="1"/>
  <c r="C2517" i="48" s="1"/>
  <c r="C2518" i="48" a="1"/>
  <c r="C2518" i="48" s="1"/>
  <c r="C2519" i="48" a="1"/>
  <c r="C2519" i="48" s="1"/>
  <c r="C2520" i="48" a="1"/>
  <c r="C2520" i="48" s="1"/>
  <c r="C2521" i="48" a="1"/>
  <c r="C2521" i="48" s="1"/>
  <c r="C2522" i="48" a="1"/>
  <c r="C2522" i="48" s="1"/>
  <c r="C2523" i="48" a="1"/>
  <c r="C2523" i="48" s="1"/>
  <c r="C2524" i="48" a="1"/>
  <c r="C2524" i="48" s="1"/>
  <c r="C2525" i="48" a="1"/>
  <c r="C2525" i="48" s="1"/>
  <c r="C2526" i="48" a="1"/>
  <c r="C2526" i="48" s="1"/>
  <c r="C2527" i="48" a="1"/>
  <c r="C2527" i="48" s="1"/>
  <c r="C2528" i="48" a="1"/>
  <c r="C2528" i="48" s="1"/>
  <c r="C2529" i="48" a="1"/>
  <c r="C2529" i="48" s="1"/>
  <c r="C2530" i="48" a="1"/>
  <c r="C2530" i="48" s="1"/>
  <c r="C2531" i="48" a="1"/>
  <c r="C2531" i="48" s="1"/>
  <c r="C2532" i="48" a="1"/>
  <c r="C2532" i="48" s="1"/>
  <c r="C2533" i="48" a="1"/>
  <c r="C2533" i="48" s="1"/>
  <c r="C2534" i="48" a="1"/>
  <c r="C2534" i="48" s="1"/>
  <c r="C2535" i="48" a="1"/>
  <c r="C2535" i="48" s="1"/>
  <c r="C2536" i="48" a="1"/>
  <c r="C2536" i="48" s="1"/>
  <c r="C2537" i="48" a="1"/>
  <c r="C2537" i="48" s="1"/>
  <c r="C2538" i="48" a="1"/>
  <c r="C2538" i="48" s="1"/>
  <c r="C2539" i="48" a="1"/>
  <c r="C2539" i="48" s="1"/>
  <c r="C2540" i="48" a="1"/>
  <c r="C2540" i="48" s="1"/>
  <c r="C2541" i="48" a="1"/>
  <c r="C2541" i="48" s="1"/>
  <c r="C2542" i="48" a="1"/>
  <c r="C2542" i="48" s="1"/>
  <c r="C2543" i="48" a="1"/>
  <c r="C2543" i="48" s="1"/>
  <c r="C2544" i="48" a="1"/>
  <c r="C2544" i="48" s="1"/>
  <c r="C2545" i="48" a="1"/>
  <c r="C2545" i="48" s="1"/>
  <c r="C2546" i="48" a="1"/>
  <c r="C2546" i="48" s="1"/>
  <c r="C2547" i="48" a="1"/>
  <c r="C2547" i="48" s="1"/>
  <c r="C2548" i="48" a="1"/>
  <c r="C2548" i="48" s="1"/>
  <c r="C2549" i="48" a="1"/>
  <c r="C2549" i="48" s="1"/>
  <c r="C2550" i="48" a="1"/>
  <c r="C2550" i="48" s="1"/>
  <c r="C2551" i="48" a="1"/>
  <c r="C2551" i="48" s="1"/>
  <c r="C2552" i="48" a="1"/>
  <c r="C2552" i="48" s="1"/>
  <c r="C2553" i="48" a="1"/>
  <c r="C2553" i="48" s="1"/>
  <c r="C2554" i="48" a="1"/>
  <c r="C2554" i="48" s="1"/>
  <c r="C2555" i="48" a="1"/>
  <c r="C2555" i="48" s="1"/>
  <c r="C2556" i="48" a="1"/>
  <c r="C2556" i="48" s="1"/>
  <c r="C2557" i="48" a="1"/>
  <c r="C2557" i="48" s="1"/>
  <c r="C2558" i="48" a="1"/>
  <c r="C2558" i="48" s="1"/>
  <c r="C2559" i="48" a="1"/>
  <c r="C2559" i="48" s="1"/>
  <c r="C2560" i="48" a="1"/>
  <c r="C2560" i="48" s="1"/>
  <c r="C2561" i="48" a="1"/>
  <c r="C2561" i="48" s="1"/>
  <c r="C2562" i="48" a="1"/>
  <c r="C2562" i="48" s="1"/>
  <c r="C2563" i="48" a="1"/>
  <c r="C2563" i="48" s="1"/>
  <c r="C2564" i="48" a="1"/>
  <c r="C2564" i="48" s="1"/>
  <c r="C2565" i="48" a="1"/>
  <c r="C2565" i="48" s="1"/>
  <c r="C2566" i="48" a="1"/>
  <c r="C2566" i="48" s="1"/>
  <c r="C2567" i="48" a="1"/>
  <c r="C2567" i="48" s="1"/>
  <c r="C2568" i="48" a="1"/>
  <c r="C2568" i="48" s="1"/>
  <c r="C2569" i="48" a="1"/>
  <c r="C2569" i="48" s="1"/>
  <c r="C2570" i="48" a="1"/>
  <c r="C2570" i="48" s="1"/>
  <c r="C2571" i="48" a="1"/>
  <c r="C2571" i="48" s="1"/>
  <c r="C2572" i="48" a="1"/>
  <c r="C2572" i="48" s="1"/>
  <c r="C2573" i="48" a="1"/>
  <c r="C2573" i="48" s="1"/>
  <c r="C2574" i="48" a="1"/>
  <c r="C2574" i="48" s="1"/>
  <c r="C2575" i="48" a="1"/>
  <c r="C2575" i="48" s="1"/>
  <c r="C2576" i="48" a="1"/>
  <c r="C2576" i="48" s="1"/>
  <c r="C2577" i="48" a="1"/>
  <c r="C2577" i="48" s="1"/>
  <c r="C2578" i="48" a="1"/>
  <c r="C2578" i="48" s="1"/>
  <c r="C2579" i="48" a="1"/>
  <c r="C2579" i="48" s="1"/>
  <c r="C2580" i="48" a="1"/>
  <c r="C2580" i="48" s="1"/>
  <c r="C2581" i="48" a="1"/>
  <c r="C2581" i="48" s="1"/>
  <c r="C2582" i="48" a="1"/>
  <c r="C2582" i="48" s="1"/>
  <c r="C2583" i="48" a="1"/>
  <c r="C2583" i="48" s="1"/>
  <c r="C2584" i="48" a="1"/>
  <c r="C2584" i="48" s="1"/>
  <c r="C2585" i="48" a="1"/>
  <c r="C2585" i="48" s="1"/>
  <c r="C2586" i="48" a="1"/>
  <c r="C2586" i="48" s="1"/>
  <c r="C2587" i="48" a="1"/>
  <c r="C2587" i="48" s="1"/>
  <c r="C2588" i="48" a="1"/>
  <c r="C2588" i="48" s="1"/>
  <c r="C2589" i="48" a="1"/>
  <c r="C2589" i="48" s="1"/>
  <c r="C2590" i="48" a="1"/>
  <c r="C2590" i="48" s="1"/>
  <c r="C2591" i="48" a="1"/>
  <c r="C2591" i="48" s="1"/>
  <c r="C2592" i="48" a="1"/>
  <c r="C2592" i="48" s="1"/>
  <c r="C2593" i="48" a="1"/>
  <c r="C2593" i="48" s="1"/>
  <c r="C2594" i="48" a="1"/>
  <c r="C2594" i="48" s="1"/>
  <c r="C2595" i="48" a="1"/>
  <c r="C2595" i="48" s="1"/>
  <c r="C2596" i="48" a="1"/>
  <c r="C2596" i="48" s="1"/>
  <c r="C2597" i="48" a="1"/>
  <c r="C2597" i="48" s="1"/>
  <c r="C2598" i="48" a="1"/>
  <c r="C2598" i="48" s="1"/>
  <c r="C2599" i="48" a="1"/>
  <c r="C2599" i="48" s="1"/>
  <c r="C2600" i="48" a="1"/>
  <c r="C2600" i="48" s="1"/>
  <c r="C2601" i="48" a="1"/>
  <c r="C2601" i="48" s="1"/>
  <c r="C2602" i="48" a="1"/>
  <c r="C2602" i="48" s="1"/>
  <c r="C2603" i="48" a="1"/>
  <c r="C2603" i="48" s="1"/>
  <c r="C2604" i="48" a="1"/>
  <c r="C2604" i="48" s="1"/>
  <c r="C2605" i="48" a="1"/>
  <c r="C2605" i="48" s="1"/>
  <c r="C2606" i="48" a="1"/>
  <c r="C2606" i="48" s="1"/>
  <c r="C2607" i="48" a="1"/>
  <c r="C2607" i="48" s="1"/>
  <c r="C2608" i="48" a="1"/>
  <c r="C2608" i="48" s="1"/>
  <c r="C2609" i="48" a="1"/>
  <c r="C2609" i="48" s="1"/>
  <c r="C2610" i="48" a="1"/>
  <c r="C2610" i="48" s="1"/>
  <c r="C2611" i="48" a="1"/>
  <c r="C2611" i="48" s="1"/>
  <c r="C2612" i="48" a="1"/>
  <c r="C2612" i="48" s="1"/>
  <c r="C2613" i="48" a="1"/>
  <c r="C2613" i="48" s="1"/>
  <c r="C2614" i="48" a="1"/>
  <c r="C2614" i="48" s="1"/>
  <c r="C2615" i="48" a="1"/>
  <c r="C2615" i="48" s="1"/>
  <c r="C2616" i="48" a="1"/>
  <c r="C2616" i="48" s="1"/>
  <c r="C2617" i="48" a="1"/>
  <c r="C2617" i="48" s="1"/>
  <c r="C2618" i="48" a="1"/>
  <c r="C2618" i="48" s="1"/>
  <c r="C2619" i="48" a="1"/>
  <c r="C2619" i="48" s="1"/>
  <c r="C2620" i="48" a="1"/>
  <c r="C2620" i="48" s="1"/>
  <c r="C2621" i="48" a="1"/>
  <c r="C2621" i="48" s="1"/>
  <c r="C2622" i="48" a="1"/>
  <c r="C2622" i="48" s="1"/>
  <c r="C2623" i="48" a="1"/>
  <c r="C2623" i="48" s="1"/>
  <c r="C2624" i="48" a="1"/>
  <c r="C2624" i="48" s="1"/>
  <c r="C2625" i="48" a="1"/>
  <c r="C2625" i="48" s="1"/>
  <c r="C2626" i="48" a="1"/>
  <c r="C2626" i="48" s="1"/>
  <c r="C2627" i="48" a="1"/>
  <c r="C2627" i="48" s="1"/>
  <c r="C2628" i="48" a="1"/>
  <c r="C2628" i="48" s="1"/>
  <c r="C2629" i="48" a="1"/>
  <c r="C2629" i="48" s="1"/>
  <c r="C2630" i="48" a="1"/>
  <c r="C2630" i="48" s="1"/>
  <c r="C2631" i="48" a="1"/>
  <c r="C2631" i="48" s="1"/>
  <c r="C2632" i="48" a="1"/>
  <c r="C2632" i="48" s="1"/>
  <c r="C2633" i="48" a="1"/>
  <c r="C2633" i="48" s="1"/>
  <c r="C2634" i="48" a="1"/>
  <c r="C2634" i="48" s="1"/>
  <c r="C2635" i="48" a="1"/>
  <c r="C2635" i="48" s="1"/>
  <c r="C2636" i="48" a="1"/>
  <c r="C2636" i="48" s="1"/>
  <c r="C2637" i="48" a="1"/>
  <c r="C2637" i="48" s="1"/>
  <c r="C2638" i="48" a="1"/>
  <c r="C2638" i="48" s="1"/>
  <c r="C2639" i="48" a="1"/>
  <c r="C2639" i="48" s="1"/>
  <c r="C2640" i="48" a="1"/>
  <c r="C2640" i="48" s="1"/>
  <c r="C2641" i="48" a="1"/>
  <c r="C2641" i="48" s="1"/>
  <c r="C2642" i="48" a="1"/>
  <c r="C2642" i="48" s="1"/>
  <c r="C2643" i="48" a="1"/>
  <c r="C2643" i="48" s="1"/>
  <c r="C2644" i="48" a="1"/>
  <c r="C2644" i="48" s="1"/>
  <c r="C2645" i="48" a="1"/>
  <c r="C2645" i="48" s="1"/>
  <c r="C2646" i="48" a="1"/>
  <c r="C2646" i="48" s="1"/>
  <c r="C2647" i="48" a="1"/>
  <c r="C2647" i="48" s="1"/>
  <c r="C2648" i="48" a="1"/>
  <c r="C2648" i="48" s="1"/>
  <c r="C2649" i="48" a="1"/>
  <c r="C2649" i="48" s="1"/>
  <c r="C2650" i="48" a="1"/>
  <c r="C2650" i="48" s="1"/>
  <c r="C2651" i="48" a="1"/>
  <c r="C2651" i="48" s="1"/>
  <c r="C2652" i="48" a="1"/>
  <c r="C2652" i="48" s="1"/>
  <c r="C2653" i="48" a="1"/>
  <c r="C2653" i="48" s="1"/>
  <c r="C2654" i="48" a="1"/>
  <c r="C2654" i="48" s="1"/>
  <c r="C2655" i="48" a="1"/>
  <c r="C2655" i="48" s="1"/>
  <c r="C2656" i="48" a="1"/>
  <c r="C2656" i="48" s="1"/>
  <c r="C2657" i="48" a="1"/>
  <c r="C2657" i="48" s="1"/>
  <c r="C2658" i="48" a="1"/>
  <c r="C2658" i="48" s="1"/>
  <c r="C2659" i="48" a="1"/>
  <c r="C2659" i="48" s="1"/>
  <c r="C2660" i="48" a="1"/>
  <c r="C2660" i="48" s="1"/>
  <c r="C2661" i="48" a="1"/>
  <c r="C2661" i="48" s="1"/>
  <c r="C2662" i="48" a="1"/>
  <c r="C2662" i="48" s="1"/>
  <c r="C2663" i="48" a="1"/>
  <c r="C2663" i="48" s="1"/>
  <c r="C2664" i="48" a="1"/>
  <c r="C2664" i="48" s="1"/>
  <c r="C2665" i="48" a="1"/>
  <c r="C2665" i="48" s="1"/>
  <c r="C2666" i="48" a="1"/>
  <c r="C2666" i="48" s="1"/>
  <c r="C2667" i="48" a="1"/>
  <c r="C2667" i="48" s="1"/>
  <c r="C2668" i="48" a="1"/>
  <c r="C2668" i="48" s="1"/>
  <c r="C2669" i="48" a="1"/>
  <c r="C2669" i="48" s="1"/>
  <c r="C2670" i="48" a="1"/>
  <c r="C2670" i="48" s="1"/>
  <c r="C2671" i="48" a="1"/>
  <c r="C2671" i="48" s="1"/>
  <c r="C2672" i="48" a="1"/>
  <c r="C2672" i="48" s="1"/>
  <c r="C2673" i="48" a="1"/>
  <c r="C2673" i="48" s="1"/>
  <c r="C2674" i="48" a="1"/>
  <c r="C2674" i="48" s="1"/>
  <c r="C2675" i="48" a="1"/>
  <c r="C2675" i="48" s="1"/>
  <c r="C2676" i="48" a="1"/>
  <c r="C2676" i="48" s="1"/>
  <c r="C2677" i="48" a="1"/>
  <c r="C2677" i="48" s="1"/>
  <c r="C2678" i="48" a="1"/>
  <c r="C2678" i="48" s="1"/>
  <c r="C2679" i="48" a="1"/>
  <c r="C2679" i="48" s="1"/>
  <c r="C2680" i="48" a="1"/>
  <c r="C2680" i="48" s="1"/>
  <c r="C2681" i="48" a="1"/>
  <c r="C2681" i="48" s="1"/>
  <c r="C2682" i="48" a="1"/>
  <c r="C2682" i="48" s="1"/>
  <c r="C2683" i="48" a="1"/>
  <c r="C2683" i="48" s="1"/>
  <c r="C2684" i="48" a="1"/>
  <c r="C2684" i="48" s="1"/>
  <c r="C2685" i="48" a="1"/>
  <c r="C2685" i="48" s="1"/>
  <c r="C2686" i="48" a="1"/>
  <c r="C2686" i="48" s="1"/>
  <c r="C2687" i="48" a="1"/>
  <c r="C2687" i="48" s="1"/>
  <c r="C2688" i="48" a="1"/>
  <c r="C2688" i="48" s="1"/>
  <c r="C2689" i="48" a="1"/>
  <c r="C2689" i="48" s="1"/>
  <c r="C2690" i="48" a="1"/>
  <c r="C2690" i="48" s="1"/>
  <c r="C2691" i="48" a="1"/>
  <c r="C2691" i="48" s="1"/>
  <c r="C2692" i="48" a="1"/>
  <c r="C2692" i="48" s="1"/>
  <c r="C2693" i="48" a="1"/>
  <c r="C2693" i="48" s="1"/>
  <c r="C2694" i="48" a="1"/>
  <c r="C2694" i="48" s="1"/>
  <c r="C2695" i="48" a="1"/>
  <c r="C2695" i="48" s="1"/>
  <c r="C2696" i="48" a="1"/>
  <c r="C2696" i="48" s="1"/>
  <c r="C2697" i="48" a="1"/>
  <c r="C2697" i="48" s="1"/>
  <c r="C2698" i="48" a="1"/>
  <c r="C2698" i="48" s="1"/>
  <c r="C2699" i="48" a="1"/>
  <c r="C2699" i="48" s="1"/>
  <c r="C2700" i="48" a="1"/>
  <c r="C2700" i="48" s="1"/>
  <c r="C2701" i="48" a="1"/>
  <c r="C2701" i="48" s="1"/>
  <c r="C2702" i="48" a="1"/>
  <c r="C2702" i="48" s="1"/>
  <c r="C2703" i="48" a="1"/>
  <c r="C2703" i="48" s="1"/>
  <c r="C2704" i="48" a="1"/>
  <c r="C2704" i="48" s="1"/>
  <c r="C2705" i="48" a="1"/>
  <c r="C2705" i="48" s="1"/>
  <c r="C2706" i="48" a="1"/>
  <c r="C2706" i="48" s="1"/>
  <c r="C2707" i="48" a="1"/>
  <c r="C2707" i="48" s="1"/>
  <c r="C2708" i="48" a="1"/>
  <c r="C2708" i="48" s="1"/>
  <c r="C2709" i="48" a="1"/>
  <c r="C2709" i="48" s="1"/>
  <c r="C2710" i="48" a="1"/>
  <c r="C2710" i="48" s="1"/>
  <c r="C2711" i="48" a="1"/>
  <c r="C2711" i="48" s="1"/>
  <c r="C2712" i="48" a="1"/>
  <c r="C2712" i="48" s="1"/>
  <c r="C2713" i="48" a="1"/>
  <c r="C2713" i="48" s="1"/>
  <c r="C2714" i="48" a="1"/>
  <c r="C2714" i="48" s="1"/>
  <c r="C2715" i="48" a="1"/>
  <c r="C2715" i="48" s="1"/>
  <c r="C2716" i="48" a="1"/>
  <c r="C2716" i="48" s="1"/>
  <c r="C2717" i="48" a="1"/>
  <c r="C2717" i="48" s="1"/>
  <c r="C2718" i="48" a="1"/>
  <c r="C2718" i="48" s="1"/>
  <c r="C2719" i="48" a="1"/>
  <c r="C2719" i="48" s="1"/>
  <c r="C2720" i="48" a="1"/>
  <c r="C2720" i="48" s="1"/>
  <c r="C2721" i="48" a="1"/>
  <c r="C2721" i="48" s="1"/>
  <c r="C2722" i="48" a="1"/>
  <c r="C2722" i="48" s="1"/>
  <c r="C2723" i="48" a="1"/>
  <c r="C2723" i="48" s="1"/>
  <c r="C2724" i="48" a="1"/>
  <c r="C2724" i="48" s="1"/>
  <c r="C2725" i="48" a="1"/>
  <c r="C2725" i="48" s="1"/>
  <c r="C2726" i="48" a="1"/>
  <c r="C2726" i="48" s="1"/>
  <c r="C2727" i="48" a="1"/>
  <c r="C2727" i="48" s="1"/>
  <c r="C2728" i="48" a="1"/>
  <c r="C2728" i="48" s="1"/>
  <c r="C2729" i="48" a="1"/>
  <c r="C2729" i="48" s="1"/>
  <c r="C2730" i="48" a="1"/>
  <c r="C2730" i="48" s="1"/>
  <c r="C2731" i="48" a="1"/>
  <c r="C2731" i="48" s="1"/>
  <c r="C2732" i="48" a="1"/>
  <c r="C2732" i="48" s="1"/>
  <c r="C2733" i="48" a="1"/>
  <c r="C2733" i="48" s="1"/>
  <c r="C2734" i="48" a="1"/>
  <c r="C2734" i="48" s="1"/>
  <c r="C2735" i="48" a="1"/>
  <c r="C2735" i="48" s="1"/>
  <c r="C2736" i="48" a="1"/>
  <c r="C2736" i="48" s="1"/>
  <c r="C2737" i="48" a="1"/>
  <c r="C2737" i="48" s="1"/>
  <c r="C2738" i="48" a="1"/>
  <c r="C2738" i="48" s="1"/>
  <c r="C2739" i="48" a="1"/>
  <c r="C2739" i="48" s="1"/>
  <c r="C2740" i="48" a="1"/>
  <c r="C2740" i="48" s="1"/>
  <c r="C2741" i="48" a="1"/>
  <c r="C2741" i="48" s="1"/>
  <c r="C2742" i="48" a="1"/>
  <c r="C2742" i="48" s="1"/>
  <c r="C2743" i="48" a="1"/>
  <c r="C2743" i="48" s="1"/>
  <c r="C2744" i="48" a="1"/>
  <c r="C2744" i="48" s="1"/>
  <c r="C2745" i="48" a="1"/>
  <c r="C2745" i="48" s="1"/>
  <c r="C2746" i="48" a="1"/>
  <c r="C2746" i="48" s="1"/>
  <c r="C2747" i="48" a="1"/>
  <c r="C2747" i="48" s="1"/>
  <c r="C2748" i="48" a="1"/>
  <c r="C2748" i="48" s="1"/>
  <c r="C2749" i="48" a="1"/>
  <c r="C2749" i="48" s="1"/>
  <c r="C2750" i="48" a="1"/>
  <c r="C2750" i="48" s="1"/>
  <c r="C2751" i="48" a="1"/>
  <c r="C2751" i="48" s="1"/>
  <c r="C2752" i="48" a="1"/>
  <c r="C2752" i="48" s="1"/>
  <c r="C2753" i="48" a="1"/>
  <c r="C2753" i="48" s="1"/>
  <c r="C2754" i="48" a="1"/>
  <c r="C2754" i="48" s="1"/>
  <c r="C2755" i="48" a="1"/>
  <c r="C2755" i="48" s="1"/>
  <c r="C2756" i="48" a="1"/>
  <c r="C2756" i="48" s="1"/>
  <c r="C2757" i="48" a="1"/>
  <c r="C2757" i="48" s="1"/>
  <c r="C2758" i="48" a="1"/>
  <c r="C2758" i="48" s="1"/>
  <c r="C2759" i="48" a="1"/>
  <c r="C2759" i="48" s="1"/>
  <c r="C2760" i="48" a="1"/>
  <c r="C2760" i="48" s="1"/>
  <c r="C2761" i="48" a="1"/>
  <c r="C2761" i="48" s="1"/>
  <c r="C2762" i="48" a="1"/>
  <c r="C2762" i="48" s="1"/>
  <c r="C2763" i="48" a="1"/>
  <c r="C2763" i="48" s="1"/>
  <c r="C2764" i="48" a="1"/>
  <c r="C2764" i="48" s="1"/>
  <c r="C2765" i="48" a="1"/>
  <c r="C2765" i="48" s="1"/>
  <c r="C2766" i="48" a="1"/>
  <c r="C2766" i="48" s="1"/>
  <c r="C2767" i="48" a="1"/>
  <c r="C2767" i="48" s="1"/>
  <c r="C2768" i="48" a="1"/>
  <c r="C2768" i="48" s="1"/>
  <c r="C2769" i="48" a="1"/>
  <c r="C2769" i="48" s="1"/>
  <c r="C2770" i="48" a="1"/>
  <c r="C2770" i="48" s="1"/>
  <c r="C2771" i="48" a="1"/>
  <c r="C2771" i="48" s="1"/>
  <c r="C2772" i="48" a="1"/>
  <c r="C2772" i="48" s="1"/>
  <c r="C2773" i="48" a="1"/>
  <c r="C2773" i="48" s="1"/>
  <c r="C2774" i="48" a="1"/>
  <c r="C2774" i="48" s="1"/>
  <c r="C2775" i="48" a="1"/>
  <c r="C2775" i="48" s="1"/>
  <c r="C2776" i="48" a="1"/>
  <c r="C2776" i="48" s="1"/>
  <c r="C2777" i="48" a="1"/>
  <c r="C2777" i="48" s="1"/>
  <c r="C2778" i="48" a="1"/>
  <c r="C2778" i="48" s="1"/>
  <c r="C2779" i="48" a="1"/>
  <c r="C2779" i="48" s="1"/>
  <c r="C2780" i="48" a="1"/>
  <c r="C2780" i="48" s="1"/>
  <c r="C2781" i="48" a="1"/>
  <c r="C2781" i="48" s="1"/>
  <c r="C2782" i="48" a="1"/>
  <c r="C2782" i="48" s="1"/>
  <c r="C2783" i="48" a="1"/>
  <c r="C2783" i="48" s="1"/>
  <c r="C2784" i="48" a="1"/>
  <c r="C2784" i="48" s="1"/>
  <c r="C2785" i="48" a="1"/>
  <c r="C2785" i="48" s="1"/>
  <c r="C2786" i="48" a="1"/>
  <c r="C2786" i="48" s="1"/>
  <c r="C2787" i="48" a="1"/>
  <c r="C2787" i="48" s="1"/>
  <c r="C2788" i="48" a="1"/>
  <c r="C2788" i="48" s="1"/>
  <c r="C2789" i="48" a="1"/>
  <c r="C2789" i="48" s="1"/>
  <c r="C2790" i="48" a="1"/>
  <c r="C2790" i="48" s="1"/>
  <c r="C2791" i="48" a="1"/>
  <c r="C2791" i="48" s="1"/>
  <c r="C2792" i="48" a="1"/>
  <c r="C2792" i="48" s="1"/>
  <c r="C2793" i="48" a="1"/>
  <c r="C2793" i="48" s="1"/>
  <c r="C2794" i="48" a="1"/>
  <c r="C2794" i="48" s="1"/>
  <c r="C2795" i="48" a="1"/>
  <c r="C2795" i="48" s="1"/>
  <c r="C2796" i="48" a="1"/>
  <c r="C2796" i="48" s="1"/>
  <c r="C2797" i="48" a="1"/>
  <c r="C2797" i="48" s="1"/>
  <c r="C2798" i="48" a="1"/>
  <c r="C2798" i="48" s="1"/>
  <c r="C2799" i="48" a="1"/>
  <c r="C2799" i="48" s="1"/>
  <c r="C2800" i="48" a="1"/>
  <c r="C2800" i="48" s="1"/>
  <c r="C2801" i="48" a="1"/>
  <c r="C2801" i="48" s="1"/>
  <c r="C2802" i="48" a="1"/>
  <c r="C2802" i="48" s="1"/>
  <c r="C2803" i="48" a="1"/>
  <c r="C2803" i="48" s="1"/>
  <c r="C2804" i="48" a="1"/>
  <c r="C2804" i="48" s="1"/>
  <c r="C2805" i="48" a="1"/>
  <c r="C2805" i="48" s="1"/>
  <c r="C2806" i="48" a="1"/>
  <c r="C2806" i="48" s="1"/>
  <c r="C2807" i="48" a="1"/>
  <c r="C2807" i="48" s="1"/>
  <c r="C2808" i="48" a="1"/>
  <c r="C2808" i="48" s="1"/>
  <c r="C2809" i="48" a="1"/>
  <c r="C2809" i="48" s="1"/>
  <c r="C2810" i="48" a="1"/>
  <c r="C2810" i="48" s="1"/>
  <c r="C2811" i="48" a="1"/>
  <c r="C2811" i="48" s="1"/>
  <c r="C2812" i="48" a="1"/>
  <c r="C2812" i="48" s="1"/>
  <c r="C2813" i="48" a="1"/>
  <c r="C2813" i="48" s="1"/>
  <c r="C2814" i="48" a="1"/>
  <c r="C2814" i="48" s="1"/>
  <c r="C2815" i="48" a="1"/>
  <c r="C2815" i="48" s="1"/>
  <c r="C2816" i="48" a="1"/>
  <c r="C2816" i="48" s="1"/>
  <c r="C2817" i="48" a="1"/>
  <c r="C2817" i="48" s="1"/>
  <c r="C2818" i="48" a="1"/>
  <c r="C2818" i="48" s="1"/>
  <c r="C2819" i="48" a="1"/>
  <c r="C2819" i="48" s="1"/>
  <c r="C2820" i="48" a="1"/>
  <c r="C2820" i="48" s="1"/>
  <c r="C2821" i="48" a="1"/>
  <c r="C2821" i="48" s="1"/>
  <c r="C2822" i="48" a="1"/>
  <c r="C2822" i="48" s="1"/>
  <c r="C2823" i="48" a="1"/>
  <c r="C2823" i="48" s="1"/>
  <c r="C2824" i="48" a="1"/>
  <c r="C2824" i="48" s="1"/>
  <c r="C2825" i="48" a="1"/>
  <c r="C2825" i="48" s="1"/>
  <c r="C2826" i="48" a="1"/>
  <c r="C2826" i="48" s="1"/>
  <c r="C2827" i="48" a="1"/>
  <c r="C2827" i="48" s="1"/>
  <c r="C2828" i="48" a="1"/>
  <c r="C2828" i="48" s="1"/>
  <c r="C2829" i="48" a="1"/>
  <c r="C2829" i="48" s="1"/>
  <c r="C2830" i="48" a="1"/>
  <c r="C2830" i="48" s="1"/>
  <c r="C2831" i="48" a="1"/>
  <c r="C2831" i="48" s="1"/>
  <c r="C2832" i="48" a="1"/>
  <c r="C2832" i="48" s="1"/>
  <c r="C2833" i="48" a="1"/>
  <c r="C2833" i="48" s="1"/>
  <c r="C2834" i="48" a="1"/>
  <c r="C2834" i="48" s="1"/>
  <c r="C2835" i="48" a="1"/>
  <c r="C2835" i="48" s="1"/>
  <c r="C2836" i="48" a="1"/>
  <c r="C2836" i="48" s="1"/>
  <c r="C2837" i="48" a="1"/>
  <c r="C2837" i="48" s="1"/>
  <c r="C2838" i="48" a="1"/>
  <c r="C2838" i="48" s="1"/>
  <c r="C2839" i="48" a="1"/>
  <c r="C2839" i="48" s="1"/>
  <c r="C2840" i="48" a="1"/>
  <c r="C2840" i="48" s="1"/>
  <c r="C2841" i="48" a="1"/>
  <c r="C2841" i="48" s="1"/>
  <c r="C2842" i="48" a="1"/>
  <c r="C2842" i="48" s="1"/>
  <c r="C2843" i="48" a="1"/>
  <c r="C2843" i="48" s="1"/>
  <c r="C2844" i="48" a="1"/>
  <c r="C2844" i="48" s="1"/>
  <c r="C2845" i="48" a="1"/>
  <c r="C2845" i="48" s="1"/>
  <c r="C2846" i="48" a="1"/>
  <c r="C2846" i="48" s="1"/>
  <c r="C2847" i="48" a="1"/>
  <c r="C2847" i="48" s="1"/>
  <c r="C2848" i="48" a="1"/>
  <c r="C2848" i="48" s="1"/>
  <c r="C2849" i="48" a="1"/>
  <c r="C2849" i="48" s="1"/>
  <c r="C2850" i="48" a="1"/>
  <c r="C2850" i="48" s="1"/>
  <c r="C2851" i="48" a="1"/>
  <c r="C2851" i="48" s="1"/>
  <c r="C2852" i="48" a="1"/>
  <c r="C2852" i="48" s="1"/>
  <c r="C2853" i="48" a="1"/>
  <c r="C2853" i="48" s="1"/>
  <c r="C2854" i="48" a="1"/>
  <c r="C2854" i="48" s="1"/>
  <c r="C2855" i="48" a="1"/>
  <c r="C2855" i="48" s="1"/>
  <c r="C2856" i="48" a="1"/>
  <c r="C2856" i="48" s="1"/>
  <c r="C2857" i="48" a="1"/>
  <c r="C2857" i="48" s="1"/>
  <c r="C2858" i="48" a="1"/>
  <c r="C2858" i="48" s="1"/>
  <c r="C2859" i="48" a="1"/>
  <c r="C2859" i="48" s="1"/>
  <c r="C2860" i="48" a="1"/>
  <c r="C2860" i="48" s="1"/>
  <c r="C2861" i="48" a="1"/>
  <c r="C2861" i="48" s="1"/>
  <c r="C2862" i="48" a="1"/>
  <c r="C2862" i="48" s="1"/>
  <c r="C2863" i="48" a="1"/>
  <c r="C2863" i="48" s="1"/>
  <c r="C2864" i="48" a="1"/>
  <c r="C2864" i="48" s="1"/>
  <c r="C2865" i="48" a="1"/>
  <c r="C2865" i="48" s="1"/>
  <c r="C2866" i="48" a="1"/>
  <c r="C2866" i="48" s="1"/>
  <c r="C2867" i="48" a="1"/>
  <c r="C2867" i="48" s="1"/>
  <c r="C2868" i="48" a="1"/>
  <c r="C2868" i="48" s="1"/>
  <c r="C2869" i="48" a="1"/>
  <c r="C2869" i="48" s="1"/>
  <c r="C2870" i="48" a="1"/>
  <c r="C2870" i="48" s="1"/>
  <c r="C2871" i="48" a="1"/>
  <c r="C2871" i="48" s="1"/>
  <c r="C2872" i="48" a="1"/>
  <c r="C2872" i="48" s="1"/>
  <c r="C2873" i="48" a="1"/>
  <c r="C2873" i="48" s="1"/>
  <c r="C2874" i="48" a="1"/>
  <c r="C2874" i="48" s="1"/>
  <c r="C2875" i="48" a="1"/>
  <c r="C2875" i="48" s="1"/>
  <c r="C2876" i="48" a="1"/>
  <c r="C2876" i="48" s="1"/>
  <c r="C2877" i="48" a="1"/>
  <c r="C2877" i="48" s="1"/>
  <c r="C2878" i="48" a="1"/>
  <c r="C2878" i="48" s="1"/>
  <c r="C2879" i="48" a="1"/>
  <c r="C2879" i="48" s="1"/>
  <c r="C2880" i="48" a="1"/>
  <c r="C2880" i="48" s="1"/>
  <c r="C2881" i="48" a="1"/>
  <c r="C2881" i="48" s="1"/>
  <c r="C2882" i="48" a="1"/>
  <c r="C2882" i="48" s="1"/>
  <c r="C2883" i="48" a="1"/>
  <c r="C2883" i="48" s="1"/>
  <c r="C2884" i="48" a="1"/>
  <c r="C2884" i="48" s="1"/>
  <c r="C2885" i="48" a="1"/>
  <c r="C2885" i="48" s="1"/>
  <c r="C2886" i="48" a="1"/>
  <c r="C2886" i="48" s="1"/>
  <c r="C2887" i="48" a="1"/>
  <c r="C2887" i="48" s="1"/>
  <c r="C2888" i="48" a="1"/>
  <c r="C2888" i="48" s="1"/>
  <c r="C2889" i="48" a="1"/>
  <c r="C2889" i="48" s="1"/>
  <c r="C2890" i="48" a="1"/>
  <c r="C2890" i="48" s="1"/>
  <c r="C2891" i="48" a="1"/>
  <c r="C2891" i="48" s="1"/>
  <c r="C2892" i="48" a="1"/>
  <c r="C2892" i="48" s="1"/>
  <c r="C2893" i="48" a="1"/>
  <c r="C2893" i="48" s="1"/>
  <c r="C2894" i="48" a="1"/>
  <c r="C2894" i="48" s="1"/>
  <c r="C2895" i="48" a="1"/>
  <c r="C2895" i="48" s="1"/>
  <c r="C2896" i="48" a="1"/>
  <c r="C2896" i="48" s="1"/>
  <c r="C2897" i="48" a="1"/>
  <c r="C2897" i="48" s="1"/>
  <c r="C2898" i="48" a="1"/>
  <c r="C2898" i="48" s="1"/>
  <c r="C2899" i="48" a="1"/>
  <c r="C2899" i="48" s="1"/>
  <c r="C2900" i="48" a="1"/>
  <c r="C2900" i="48" s="1"/>
  <c r="C2901" i="48" a="1"/>
  <c r="C2901" i="48" s="1"/>
  <c r="C2902" i="48" a="1"/>
  <c r="C2902" i="48" s="1"/>
  <c r="C2903" i="48" a="1"/>
  <c r="C2903" i="48" s="1"/>
  <c r="C2904" i="48" a="1"/>
  <c r="C2904" i="48" s="1"/>
  <c r="C2905" i="48" a="1"/>
  <c r="C2905" i="48" s="1"/>
  <c r="C2906" i="48" a="1"/>
  <c r="C2906" i="48" s="1"/>
  <c r="C2907" i="48" a="1"/>
  <c r="C2907" i="48" s="1"/>
  <c r="C2908" i="48" a="1"/>
  <c r="C2908" i="48" s="1"/>
  <c r="C2909" i="48" a="1"/>
  <c r="C2909" i="48" s="1"/>
  <c r="C2910" i="48" a="1"/>
  <c r="C2910" i="48" s="1"/>
  <c r="C2911" i="48" a="1"/>
  <c r="C2911" i="48" s="1"/>
  <c r="C2912" i="48" a="1"/>
  <c r="C2912" i="48" s="1"/>
  <c r="C2913" i="48" a="1"/>
  <c r="C2913" i="48" s="1"/>
  <c r="C2914" i="48" a="1"/>
  <c r="C2914" i="48" s="1"/>
  <c r="C2915" i="48" a="1"/>
  <c r="C2915" i="48" s="1"/>
  <c r="C2916" i="48" a="1"/>
  <c r="C2916" i="48" s="1"/>
  <c r="C2917" i="48" a="1"/>
  <c r="C2917" i="48" s="1"/>
  <c r="C2918" i="48" a="1"/>
  <c r="C2918" i="48" s="1"/>
  <c r="C2919" i="48" a="1"/>
  <c r="C2919" i="48" s="1"/>
  <c r="C2920" i="48" a="1"/>
  <c r="C2920" i="48" s="1"/>
  <c r="C2921" i="48" a="1"/>
  <c r="C2921" i="48" s="1"/>
  <c r="C2922" i="48" a="1"/>
  <c r="C2922" i="48" s="1"/>
  <c r="C2923" i="48" a="1"/>
  <c r="C2923" i="48" s="1"/>
  <c r="C2924" i="48" a="1"/>
  <c r="C2924" i="48" s="1"/>
  <c r="C2925" i="48" a="1"/>
  <c r="C2925" i="48" s="1"/>
  <c r="C2926" i="48" a="1"/>
  <c r="C2926" i="48" s="1"/>
  <c r="C2927" i="48" a="1"/>
  <c r="C2927" i="48" s="1"/>
  <c r="C2928" i="48" a="1"/>
  <c r="C2928" i="48" s="1"/>
  <c r="C2929" i="48" a="1"/>
  <c r="C2929" i="48" s="1"/>
  <c r="C2930" i="48" a="1"/>
  <c r="C2930" i="48" s="1"/>
  <c r="C2931" i="48" a="1"/>
  <c r="C2931" i="48" s="1"/>
  <c r="C2932" i="48" a="1"/>
  <c r="C2932" i="48" s="1"/>
  <c r="C2933" i="48" a="1"/>
  <c r="C2933" i="48" s="1"/>
  <c r="C2934" i="48" a="1"/>
  <c r="C2934" i="48" s="1"/>
  <c r="C2935" i="48" a="1"/>
  <c r="C2935" i="48" s="1"/>
  <c r="C2936" i="48" a="1"/>
  <c r="C2936" i="48" s="1"/>
  <c r="C2937" i="48" a="1"/>
  <c r="C2937" i="48" s="1"/>
  <c r="C2938" i="48" a="1"/>
  <c r="C2938" i="48" s="1"/>
  <c r="C2939" i="48" a="1"/>
  <c r="C2939" i="48" s="1"/>
  <c r="C2940" i="48" a="1"/>
  <c r="C2940" i="48" s="1"/>
  <c r="C2941" i="48" a="1"/>
  <c r="C2941" i="48" s="1"/>
  <c r="C2942" i="48" a="1"/>
  <c r="C2942" i="48" s="1"/>
  <c r="C2943" i="48" a="1"/>
  <c r="C2943" i="48" s="1"/>
  <c r="C2944" i="48" a="1"/>
  <c r="C2944" i="48" s="1"/>
  <c r="C2945" i="48" a="1"/>
  <c r="C2945" i="48" s="1"/>
  <c r="C2946" i="48" a="1"/>
  <c r="C2946" i="48" s="1"/>
  <c r="C2947" i="48" a="1"/>
  <c r="C2947" i="48" s="1"/>
  <c r="C2948" i="48" a="1"/>
  <c r="C2948" i="48" s="1"/>
  <c r="C2949" i="48" a="1"/>
  <c r="C2949" i="48" s="1"/>
  <c r="C2950" i="48" a="1"/>
  <c r="C2950" i="48" s="1"/>
  <c r="C2951" i="48" a="1"/>
  <c r="C2951" i="48" s="1"/>
  <c r="C2952" i="48" a="1"/>
  <c r="C2952" i="48" s="1"/>
  <c r="C2953" i="48" a="1"/>
  <c r="C2953" i="48" s="1"/>
  <c r="C2954" i="48" a="1"/>
  <c r="C2954" i="48" s="1"/>
  <c r="C2955" i="48" a="1"/>
  <c r="C2955" i="48" s="1"/>
  <c r="C2956" i="48" a="1"/>
  <c r="C2956" i="48" s="1"/>
  <c r="C2957" i="48" a="1"/>
  <c r="C2957" i="48" s="1"/>
  <c r="C2958" i="48" a="1"/>
  <c r="C2958" i="48" s="1"/>
  <c r="C2959" i="48" a="1"/>
  <c r="C2959" i="48" s="1"/>
  <c r="C2960" i="48" a="1"/>
  <c r="C2960" i="48" s="1"/>
  <c r="C2961" i="48" a="1"/>
  <c r="C2961" i="48" s="1"/>
  <c r="C2962" i="48" a="1"/>
  <c r="C2962" i="48" s="1"/>
  <c r="C2963" i="48" a="1"/>
  <c r="C2963" i="48" s="1"/>
  <c r="C2964" i="48" a="1"/>
  <c r="C2964" i="48" s="1"/>
  <c r="C2965" i="48" a="1"/>
  <c r="C2965" i="48" s="1"/>
  <c r="C2966" i="48" a="1"/>
  <c r="C2966" i="48" s="1"/>
  <c r="C2967" i="48" a="1"/>
  <c r="C2967" i="48" s="1"/>
  <c r="C2968" i="48" a="1"/>
  <c r="C2968" i="48" s="1"/>
  <c r="C2969" i="48" a="1"/>
  <c r="C2969" i="48" s="1"/>
  <c r="C2970" i="48" a="1"/>
  <c r="C2970" i="48" s="1"/>
  <c r="C2971" i="48" a="1"/>
  <c r="C2971" i="48" s="1"/>
  <c r="C2972" i="48" a="1"/>
  <c r="C2972" i="48" s="1"/>
  <c r="C2973" i="48" a="1"/>
  <c r="C2973" i="48" s="1"/>
  <c r="C2974" i="48" a="1"/>
  <c r="C2974" i="48" s="1"/>
  <c r="C2975" i="48" a="1"/>
  <c r="C2975" i="48" s="1"/>
  <c r="C2976" i="48" a="1"/>
  <c r="C2976" i="48" s="1"/>
  <c r="C2977" i="48" a="1"/>
  <c r="C2977" i="48" s="1"/>
  <c r="C2978" i="48" a="1"/>
  <c r="C2978" i="48" s="1"/>
  <c r="C2979" i="48" a="1"/>
  <c r="C2979" i="48" s="1"/>
  <c r="C2980" i="48" a="1"/>
  <c r="C2980" i="48" s="1"/>
  <c r="C2981" i="48" a="1"/>
  <c r="C2981" i="48" s="1"/>
  <c r="C2982" i="48" a="1"/>
  <c r="C2982" i="48" s="1"/>
  <c r="C2983" i="48" a="1"/>
  <c r="C2983" i="48" s="1"/>
  <c r="C2984" i="48" a="1"/>
  <c r="C2984" i="48" s="1"/>
  <c r="C2985" i="48" a="1"/>
  <c r="C2985" i="48" s="1"/>
  <c r="C2986" i="48" a="1"/>
  <c r="C2986" i="48" s="1"/>
  <c r="C2987" i="48" a="1"/>
  <c r="C2987" i="48" s="1"/>
  <c r="C2988" i="48" a="1"/>
  <c r="C2988" i="48" s="1"/>
  <c r="C2989" i="48" a="1"/>
  <c r="C2989" i="48" s="1"/>
  <c r="C2990" i="48" a="1"/>
  <c r="C2990" i="48" s="1"/>
  <c r="C2991" i="48" a="1"/>
  <c r="C2991" i="48" s="1"/>
  <c r="C2992" i="48" a="1"/>
  <c r="C2992" i="48" s="1"/>
  <c r="C2993" i="48" a="1"/>
  <c r="C2993" i="48" s="1"/>
  <c r="C2994" i="48" a="1"/>
  <c r="C2994" i="48" s="1"/>
  <c r="C2995" i="48" a="1"/>
  <c r="C2995" i="48" s="1"/>
  <c r="C2996" i="48" a="1"/>
  <c r="C2996" i="48" s="1"/>
  <c r="C2997" i="48" a="1"/>
  <c r="C2997" i="48" s="1"/>
  <c r="C2998" i="48" a="1"/>
  <c r="C2998" i="48" s="1"/>
  <c r="C2999" i="48" a="1"/>
  <c r="C2999" i="48" s="1"/>
  <c r="C3000" i="48" a="1"/>
  <c r="C3000" i="48" s="1"/>
  <c r="C3001" i="48" a="1"/>
  <c r="C3001" i="48" s="1"/>
  <c r="C3002" i="48" a="1"/>
  <c r="C3002" i="48" s="1"/>
  <c r="C3003" i="48" a="1"/>
  <c r="C3003" i="48" s="1"/>
  <c r="C3004" i="48" a="1"/>
  <c r="C3004" i="48" s="1"/>
  <c r="C3005" i="48" a="1"/>
  <c r="C3005" i="48" s="1"/>
  <c r="C3006" i="48" a="1"/>
  <c r="C3006" i="48" s="1"/>
  <c r="C3007" i="48" a="1"/>
  <c r="C3007" i="48" s="1"/>
  <c r="C3008" i="48" a="1"/>
  <c r="C3008" i="48" s="1"/>
  <c r="C3009" i="48" a="1"/>
  <c r="C3009" i="48" s="1"/>
  <c r="C3010" i="48" a="1"/>
  <c r="C3010" i="48" s="1"/>
  <c r="C3011" i="48" a="1"/>
  <c r="C3011" i="48" s="1"/>
  <c r="C3012" i="48" a="1"/>
  <c r="C3012" i="48" s="1"/>
  <c r="C3013" i="48" a="1"/>
  <c r="C3013" i="48" s="1"/>
  <c r="C3014" i="48" a="1"/>
  <c r="C3014" i="48" s="1"/>
  <c r="C3015" i="48" a="1"/>
  <c r="C3015" i="48" s="1"/>
  <c r="C3016" i="48" a="1"/>
  <c r="C3016" i="48" s="1"/>
  <c r="C3017" i="48" a="1"/>
  <c r="C3017" i="48" s="1"/>
  <c r="C3018" i="48" a="1"/>
  <c r="C3018" i="48" s="1"/>
  <c r="C3019" i="48" a="1"/>
  <c r="C3019" i="48" s="1"/>
  <c r="C3020" i="48" a="1"/>
  <c r="C3020" i="48" s="1"/>
  <c r="C3021" i="48" a="1"/>
  <c r="C3021" i="48" s="1"/>
  <c r="C3022" i="48" a="1"/>
  <c r="C3022" i="48" s="1"/>
  <c r="C3023" i="48" a="1"/>
  <c r="C3023" i="48" s="1"/>
  <c r="C3024" i="48" a="1"/>
  <c r="C3024" i="48" s="1"/>
  <c r="C3025" i="48" a="1"/>
  <c r="C3025" i="48" s="1"/>
  <c r="C3026" i="48" a="1"/>
  <c r="C3026" i="48" s="1"/>
  <c r="C3027" i="48" a="1"/>
  <c r="C3027" i="48" s="1"/>
  <c r="C3028" i="48" a="1"/>
  <c r="C3028" i="48" s="1"/>
  <c r="C3029" i="48" a="1"/>
  <c r="C3029" i="48" s="1"/>
  <c r="C3030" i="48" a="1"/>
  <c r="C3030" i="48" s="1"/>
  <c r="C3031" i="48" a="1"/>
  <c r="C3031" i="48" s="1"/>
  <c r="C3032" i="48" a="1"/>
  <c r="C3032" i="48" s="1"/>
  <c r="C3033" i="48" a="1"/>
  <c r="C3033" i="48" s="1"/>
  <c r="C3034" i="48" a="1"/>
  <c r="C3034" i="48" s="1"/>
  <c r="C3035" i="48" a="1"/>
  <c r="C3035" i="48" s="1"/>
  <c r="C3036" i="48" a="1"/>
  <c r="C3036" i="48" s="1"/>
  <c r="C3037" i="48" a="1"/>
  <c r="C3037" i="48" s="1"/>
  <c r="C3038" i="48" a="1"/>
  <c r="C3038" i="48" s="1"/>
  <c r="C3039" i="48" a="1"/>
  <c r="C3039" i="48" s="1"/>
  <c r="C3040" i="48" a="1"/>
  <c r="C3040" i="48" s="1"/>
  <c r="C3041" i="48" a="1"/>
  <c r="C3041" i="48" s="1"/>
  <c r="C3042" i="48" a="1"/>
  <c r="C3042" i="48" s="1"/>
  <c r="C3043" i="48" a="1"/>
  <c r="C3043" i="48" s="1"/>
  <c r="C3044" i="48" a="1"/>
  <c r="C3044" i="48" s="1"/>
  <c r="C3045" i="48" a="1"/>
  <c r="C3045" i="48" s="1"/>
  <c r="C3046" i="48" a="1"/>
  <c r="C3046" i="48" s="1"/>
  <c r="C3047" i="48" a="1"/>
  <c r="C3047" i="48" s="1"/>
  <c r="C3048" i="48" a="1"/>
  <c r="C3048" i="48" s="1"/>
  <c r="C3049" i="48" a="1"/>
  <c r="C3049" i="48" s="1"/>
  <c r="C3050" i="48" a="1"/>
  <c r="C3050" i="48" s="1"/>
  <c r="C3051" i="48" a="1"/>
  <c r="C3051" i="48" s="1"/>
  <c r="C3052" i="48" a="1"/>
  <c r="C3052" i="48" s="1"/>
  <c r="C3053" i="48" a="1"/>
  <c r="C3053" i="48" s="1"/>
  <c r="C3054" i="48" a="1"/>
  <c r="C3054" i="48" s="1"/>
  <c r="C3055" i="48" a="1"/>
  <c r="C3055" i="48" s="1"/>
  <c r="C3056" i="48" a="1"/>
  <c r="C3056" i="48" s="1"/>
  <c r="C3057" i="48" a="1"/>
  <c r="C3057" i="48" s="1"/>
  <c r="C3058" i="48" a="1"/>
  <c r="C3058" i="48" s="1"/>
  <c r="C3059" i="48" a="1"/>
  <c r="C3059" i="48" s="1"/>
  <c r="C3060" i="48" a="1"/>
  <c r="C3060" i="48" s="1"/>
  <c r="D3" i="48" a="1"/>
  <c r="D3" i="48" s="1"/>
  <c r="E3" i="48" a="1"/>
  <c r="E3" i="48" s="1"/>
  <c r="C3" i="48" a="1"/>
  <c r="C3" i="48" s="1"/>
  <c r="B4" i="48" a="1"/>
  <c r="B4" i="48" s="1"/>
  <c r="B5" i="48" a="1"/>
  <c r="B5" i="48" s="1"/>
  <c r="B6" i="48" a="1"/>
  <c r="B6" i="48" s="1"/>
  <c r="B8" i="48" a="1"/>
  <c r="B8" i="48" s="1"/>
  <c r="B9" i="48" a="1"/>
  <c r="B9" i="48" s="1"/>
  <c r="B10" i="48" a="1"/>
  <c r="B10" i="48" s="1"/>
  <c r="B11" i="48" a="1"/>
  <c r="B11" i="48" s="1"/>
  <c r="B12" i="48" a="1"/>
  <c r="B12" i="48" s="1"/>
  <c r="B13" i="48" a="1"/>
  <c r="B13" i="48" s="1"/>
  <c r="B14" i="48" a="1"/>
  <c r="B14" i="48" s="1"/>
  <c r="B15" i="48" a="1"/>
  <c r="B15" i="48" s="1"/>
  <c r="B16" i="48" a="1"/>
  <c r="B16" i="48" s="1"/>
  <c r="B17" i="48" a="1"/>
  <c r="B17" i="48" s="1"/>
  <c r="B18" i="48" a="1"/>
  <c r="B18" i="48" s="1"/>
  <c r="B19" i="48" a="1"/>
  <c r="B19" i="48" s="1"/>
  <c r="B20" i="48" a="1"/>
  <c r="B20" i="48" s="1"/>
  <c r="B21" i="48" a="1"/>
  <c r="B21" i="48" s="1"/>
  <c r="B22" i="48" a="1"/>
  <c r="B22" i="48" s="1"/>
  <c r="B23" i="48" a="1"/>
  <c r="B23" i="48" s="1"/>
  <c r="B24" i="48" a="1"/>
  <c r="B24" i="48" s="1"/>
  <c r="B25" i="48" a="1"/>
  <c r="B25" i="48" s="1"/>
  <c r="B26" i="48" a="1"/>
  <c r="B26" i="48" s="1"/>
  <c r="B27" i="48" a="1"/>
  <c r="B27" i="48" s="1"/>
  <c r="B28" i="48" a="1"/>
  <c r="B28" i="48" s="1"/>
  <c r="B29" i="48" a="1"/>
  <c r="B29" i="48" s="1"/>
  <c r="B30" i="48" a="1"/>
  <c r="B30" i="48" s="1"/>
  <c r="B31" i="48" a="1"/>
  <c r="B31" i="48" s="1"/>
  <c r="B32" i="48" a="1"/>
  <c r="B32" i="48" s="1"/>
  <c r="B33" i="48" a="1"/>
  <c r="B33" i="48" s="1"/>
  <c r="B34" i="48" a="1"/>
  <c r="B34" i="48" s="1"/>
  <c r="B35" i="48" a="1"/>
  <c r="B35" i="48" s="1"/>
  <c r="B36" i="48" a="1"/>
  <c r="B36" i="48" s="1"/>
  <c r="B37" i="48" a="1"/>
  <c r="B37" i="48" s="1"/>
  <c r="B38" i="48" a="1"/>
  <c r="B38" i="48" s="1"/>
  <c r="B39" i="48" a="1"/>
  <c r="B39" i="48" s="1"/>
  <c r="B40" i="48" a="1"/>
  <c r="B40" i="48" s="1"/>
  <c r="B41" i="48" a="1"/>
  <c r="B41" i="48" s="1"/>
  <c r="B42" i="48" a="1"/>
  <c r="B42" i="48" s="1"/>
  <c r="B43" i="48" a="1"/>
  <c r="B43" i="48" s="1"/>
  <c r="B44" i="48" a="1"/>
  <c r="B44" i="48" s="1"/>
  <c r="B45" i="48" a="1"/>
  <c r="B45" i="48" s="1"/>
  <c r="B46" i="48" a="1"/>
  <c r="B46" i="48" s="1"/>
  <c r="B47" i="48" a="1"/>
  <c r="B47" i="48" s="1"/>
  <c r="B48" i="48" a="1"/>
  <c r="B48" i="48" s="1"/>
  <c r="B49" i="48" a="1"/>
  <c r="B49" i="48" s="1"/>
  <c r="B50" i="48" a="1"/>
  <c r="B50" i="48" s="1"/>
  <c r="B51" i="48" a="1"/>
  <c r="B51" i="48" s="1"/>
  <c r="B52" i="48" a="1"/>
  <c r="B52" i="48" s="1"/>
  <c r="B53" i="48" a="1"/>
  <c r="B53" i="48" s="1"/>
  <c r="B54" i="48" a="1"/>
  <c r="B54" i="48" s="1"/>
  <c r="B55" i="48" a="1"/>
  <c r="B55" i="48" s="1"/>
  <c r="B56" i="48" a="1"/>
  <c r="B56" i="48" s="1"/>
  <c r="B57" i="48" a="1"/>
  <c r="B57" i="48" s="1"/>
  <c r="B58" i="48" a="1"/>
  <c r="B58" i="48" s="1"/>
  <c r="B59" i="48" a="1"/>
  <c r="B59" i="48" s="1"/>
  <c r="B60" i="48" a="1"/>
  <c r="B60" i="48" s="1"/>
  <c r="B61" i="48" a="1"/>
  <c r="B61" i="48" s="1"/>
  <c r="B62" i="48" a="1"/>
  <c r="B62" i="48" s="1"/>
  <c r="B63" i="48" a="1"/>
  <c r="B63" i="48" s="1"/>
  <c r="B64" i="48" a="1"/>
  <c r="B64" i="48" s="1"/>
  <c r="B65" i="48" a="1"/>
  <c r="B65" i="48" s="1"/>
  <c r="B66" i="48" a="1"/>
  <c r="B66" i="48" s="1"/>
  <c r="B67" i="48" a="1"/>
  <c r="B67" i="48" s="1"/>
  <c r="B68" i="48" a="1"/>
  <c r="B68" i="48" s="1"/>
  <c r="B69" i="48" a="1"/>
  <c r="B69" i="48" s="1"/>
  <c r="B70" i="48" a="1"/>
  <c r="B70" i="48" s="1"/>
  <c r="B71" i="48" a="1"/>
  <c r="B71" i="48" s="1"/>
  <c r="B72" i="48" a="1"/>
  <c r="B72" i="48" s="1"/>
  <c r="B73" i="48" a="1"/>
  <c r="B73" i="48" s="1"/>
  <c r="B74" i="48" a="1"/>
  <c r="B74" i="48" s="1"/>
  <c r="B75" i="48" a="1"/>
  <c r="B75" i="48" s="1"/>
  <c r="B76" i="48" a="1"/>
  <c r="B76" i="48" s="1"/>
  <c r="B77" i="48" a="1"/>
  <c r="B77" i="48" s="1"/>
  <c r="B78" i="48" a="1"/>
  <c r="B78" i="48" s="1"/>
  <c r="B79" i="48" a="1"/>
  <c r="B79" i="48" s="1"/>
  <c r="B80" i="48" a="1"/>
  <c r="B80" i="48" s="1"/>
  <c r="B81" i="48" a="1"/>
  <c r="B81" i="48" s="1"/>
  <c r="B82" i="48" a="1"/>
  <c r="B82" i="48" s="1"/>
  <c r="B83" i="48" a="1"/>
  <c r="B83" i="48" s="1"/>
  <c r="B84" i="48" a="1"/>
  <c r="B84" i="48" s="1"/>
  <c r="B85" i="48" a="1"/>
  <c r="B85" i="48" s="1"/>
  <c r="B86" i="48" a="1"/>
  <c r="B86" i="48" s="1"/>
  <c r="B87" i="48" a="1"/>
  <c r="B87" i="48" s="1"/>
  <c r="B88" i="48" a="1"/>
  <c r="B88" i="48" s="1"/>
  <c r="B89" i="48" a="1"/>
  <c r="B89" i="48" s="1"/>
  <c r="B90" i="48" a="1"/>
  <c r="B90" i="48" s="1"/>
  <c r="B91" i="48" a="1"/>
  <c r="B91" i="48" s="1"/>
  <c r="B92" i="48" a="1"/>
  <c r="B92" i="48" s="1"/>
  <c r="B93" i="48" a="1"/>
  <c r="B93" i="48" s="1"/>
  <c r="B94" i="48" a="1"/>
  <c r="B94" i="48" s="1"/>
  <c r="B95" i="48" a="1"/>
  <c r="B95" i="48" s="1"/>
  <c r="B96" i="48" a="1"/>
  <c r="B96" i="48" s="1"/>
  <c r="B97" i="48" a="1"/>
  <c r="B97" i="48" s="1"/>
  <c r="B98" i="48" a="1"/>
  <c r="B98" i="48" s="1"/>
  <c r="B99" i="48" a="1"/>
  <c r="B99" i="48" s="1"/>
  <c r="B100" i="48" a="1"/>
  <c r="B100" i="48" s="1"/>
  <c r="B101" i="48" a="1"/>
  <c r="B101" i="48" s="1"/>
  <c r="B102" i="48" a="1"/>
  <c r="B102" i="48" s="1"/>
  <c r="B103" i="48" a="1"/>
  <c r="B103" i="48" s="1"/>
  <c r="B104" i="48" a="1"/>
  <c r="B104" i="48" s="1"/>
  <c r="B105" i="48" a="1"/>
  <c r="B105" i="48" s="1"/>
  <c r="B106" i="48" a="1"/>
  <c r="B106" i="48" s="1"/>
  <c r="B107" i="48" a="1"/>
  <c r="B107" i="48" s="1"/>
  <c r="B108" i="48" a="1"/>
  <c r="B108" i="48" s="1"/>
  <c r="B109" i="48" a="1"/>
  <c r="B109" i="48" s="1"/>
  <c r="B110" i="48" a="1"/>
  <c r="B110" i="48" s="1"/>
  <c r="B111" i="48" a="1"/>
  <c r="B111" i="48" s="1"/>
  <c r="B112" i="48" a="1"/>
  <c r="B112" i="48" s="1"/>
  <c r="B113" i="48" a="1"/>
  <c r="B113" i="48" s="1"/>
  <c r="B114" i="48" a="1"/>
  <c r="B114" i="48" s="1"/>
  <c r="B115" i="48" a="1"/>
  <c r="B115" i="48" s="1"/>
  <c r="B116" i="48" a="1"/>
  <c r="B116" i="48" s="1"/>
  <c r="B117" i="48" a="1"/>
  <c r="B117" i="48" s="1"/>
  <c r="B118" i="48" a="1"/>
  <c r="B118" i="48" s="1"/>
  <c r="B119" i="48" a="1"/>
  <c r="B119" i="48" s="1"/>
  <c r="B120" i="48" a="1"/>
  <c r="B120" i="48" s="1"/>
  <c r="B121" i="48" a="1"/>
  <c r="B121" i="48" s="1"/>
  <c r="B122" i="48" a="1"/>
  <c r="B122" i="48" s="1"/>
  <c r="B123" i="48" a="1"/>
  <c r="B123" i="48" s="1"/>
  <c r="B124" i="48" a="1"/>
  <c r="B124" i="48" s="1"/>
  <c r="B125" i="48" a="1"/>
  <c r="B125" i="48" s="1"/>
  <c r="B126" i="48" a="1"/>
  <c r="B126" i="48" s="1"/>
  <c r="B127" i="48" a="1"/>
  <c r="B127" i="48" s="1"/>
  <c r="B128" i="48" a="1"/>
  <c r="B128" i="48" s="1"/>
  <c r="B129" i="48" a="1"/>
  <c r="B129" i="48" s="1"/>
  <c r="B130" i="48" a="1"/>
  <c r="B130" i="48" s="1"/>
  <c r="B131" i="48" a="1"/>
  <c r="B131" i="48" s="1"/>
  <c r="B132" i="48" a="1"/>
  <c r="B132" i="48" s="1"/>
  <c r="B133" i="48" a="1"/>
  <c r="B133" i="48" s="1"/>
  <c r="B134" i="48" a="1"/>
  <c r="B134" i="48" s="1"/>
  <c r="B135" i="48" a="1"/>
  <c r="B135" i="48" s="1"/>
  <c r="B136" i="48" a="1"/>
  <c r="B136" i="48" s="1"/>
  <c r="B137" i="48" a="1"/>
  <c r="B137" i="48" s="1"/>
  <c r="B138" i="48" a="1"/>
  <c r="B138" i="48" s="1"/>
  <c r="B139" i="48" a="1"/>
  <c r="B139" i="48" s="1"/>
  <c r="B140" i="48" a="1"/>
  <c r="B140" i="48" s="1"/>
  <c r="B141" i="48" a="1"/>
  <c r="B141" i="48" s="1"/>
  <c r="B142" i="48" a="1"/>
  <c r="B142" i="48" s="1"/>
  <c r="B143" i="48" a="1"/>
  <c r="B143" i="48" s="1"/>
  <c r="B144" i="48" a="1"/>
  <c r="B144" i="48" s="1"/>
  <c r="B145" i="48" a="1"/>
  <c r="B145" i="48" s="1"/>
  <c r="B146" i="48" a="1"/>
  <c r="B146" i="48" s="1"/>
  <c r="B147" i="48" a="1"/>
  <c r="B147" i="48" s="1"/>
  <c r="B148" i="48" a="1"/>
  <c r="B148" i="48" s="1"/>
  <c r="B149" i="48" a="1"/>
  <c r="B149" i="48" s="1"/>
  <c r="B150" i="48" a="1"/>
  <c r="B150" i="48" s="1"/>
  <c r="B151" i="48" a="1"/>
  <c r="B151" i="48" s="1"/>
  <c r="B152" i="48" a="1"/>
  <c r="B152" i="48" s="1"/>
  <c r="B153" i="48" a="1"/>
  <c r="B153" i="48" s="1"/>
  <c r="B154" i="48" a="1"/>
  <c r="B154" i="48" s="1"/>
  <c r="B155" i="48" a="1"/>
  <c r="B155" i="48" s="1"/>
  <c r="B156" i="48" a="1"/>
  <c r="B156" i="48" s="1"/>
  <c r="B157" i="48" a="1"/>
  <c r="B157" i="48" s="1"/>
  <c r="B158" i="48" a="1"/>
  <c r="B158" i="48" s="1"/>
  <c r="B159" i="48" a="1"/>
  <c r="B159" i="48" s="1"/>
  <c r="B160" i="48" a="1"/>
  <c r="B160" i="48" s="1"/>
  <c r="B161" i="48" a="1"/>
  <c r="B161" i="48" s="1"/>
  <c r="B162" i="48" a="1"/>
  <c r="B162" i="48" s="1"/>
  <c r="B163" i="48" a="1"/>
  <c r="B163" i="48" s="1"/>
  <c r="B164" i="48" a="1"/>
  <c r="B164" i="48" s="1"/>
  <c r="B165" i="48" a="1"/>
  <c r="B165" i="48" s="1"/>
  <c r="B166" i="48" a="1"/>
  <c r="B166" i="48" s="1"/>
  <c r="B167" i="48" a="1"/>
  <c r="B167" i="48" s="1"/>
  <c r="B168" i="48" a="1"/>
  <c r="B168" i="48" s="1"/>
  <c r="B169" i="48" a="1"/>
  <c r="B169" i="48" s="1"/>
  <c r="B170" i="48" a="1"/>
  <c r="B170" i="48" s="1"/>
  <c r="B171" i="48" a="1"/>
  <c r="B171" i="48" s="1"/>
  <c r="B172" i="48" a="1"/>
  <c r="B172" i="48" s="1"/>
  <c r="B173" i="48" a="1"/>
  <c r="B173" i="48" s="1"/>
  <c r="B174" i="48" a="1"/>
  <c r="B174" i="48" s="1"/>
  <c r="B175" i="48" a="1"/>
  <c r="B175" i="48" s="1"/>
  <c r="B176" i="48" a="1"/>
  <c r="B176" i="48" s="1"/>
  <c r="B177" i="48" a="1"/>
  <c r="B177" i="48" s="1"/>
  <c r="B178" i="48" a="1"/>
  <c r="B178" i="48" s="1"/>
  <c r="B179" i="48" a="1"/>
  <c r="B179" i="48" s="1"/>
  <c r="B180" i="48" a="1"/>
  <c r="B180" i="48" s="1"/>
  <c r="B181" i="48" a="1"/>
  <c r="B181" i="48" s="1"/>
  <c r="B182" i="48" a="1"/>
  <c r="B182" i="48" s="1"/>
  <c r="B183" i="48" a="1"/>
  <c r="B183" i="48" s="1"/>
  <c r="B184" i="48" a="1"/>
  <c r="B184" i="48" s="1"/>
  <c r="B185" i="48" a="1"/>
  <c r="B185" i="48" s="1"/>
  <c r="B186" i="48" a="1"/>
  <c r="B186" i="48" s="1"/>
  <c r="B187" i="48" a="1"/>
  <c r="B187" i="48" s="1"/>
  <c r="B188" i="48" a="1"/>
  <c r="B188" i="48" s="1"/>
  <c r="B189" i="48" a="1"/>
  <c r="B189" i="48" s="1"/>
  <c r="B190" i="48" a="1"/>
  <c r="B190" i="48" s="1"/>
  <c r="B191" i="48" a="1"/>
  <c r="B191" i="48" s="1"/>
  <c r="B192" i="48" a="1"/>
  <c r="B192" i="48" s="1"/>
  <c r="B193" i="48" a="1"/>
  <c r="B193" i="48" s="1"/>
  <c r="B194" i="48" a="1"/>
  <c r="B194" i="48" s="1"/>
  <c r="B195" i="48" a="1"/>
  <c r="B195" i="48" s="1"/>
  <c r="B196" i="48" a="1"/>
  <c r="B196" i="48" s="1"/>
  <c r="B197" i="48" a="1"/>
  <c r="B197" i="48" s="1"/>
  <c r="B198" i="48" a="1"/>
  <c r="B198" i="48" s="1"/>
  <c r="B199" i="48" a="1"/>
  <c r="B199" i="48" s="1"/>
  <c r="B200" i="48" a="1"/>
  <c r="B200" i="48" s="1"/>
  <c r="B201" i="48" a="1"/>
  <c r="B201" i="48" s="1"/>
  <c r="B202" i="48" a="1"/>
  <c r="B202" i="48" s="1"/>
  <c r="B203" i="48" a="1"/>
  <c r="B203" i="48" s="1"/>
  <c r="B204" i="48" a="1"/>
  <c r="B204" i="48" s="1"/>
  <c r="B205" i="48" a="1"/>
  <c r="B205" i="48" s="1"/>
  <c r="B206" i="48" a="1"/>
  <c r="B206" i="48" s="1"/>
  <c r="B207" i="48" a="1"/>
  <c r="B207" i="48" s="1"/>
  <c r="B208" i="48" a="1"/>
  <c r="B208" i="48" s="1"/>
  <c r="B209" i="48" a="1"/>
  <c r="B209" i="48" s="1"/>
  <c r="B210" i="48" a="1"/>
  <c r="B210" i="48" s="1"/>
  <c r="B211" i="48" a="1"/>
  <c r="B211" i="48" s="1"/>
  <c r="B212" i="48" a="1"/>
  <c r="B212" i="48" s="1"/>
  <c r="B213" i="48" a="1"/>
  <c r="B213" i="48" s="1"/>
  <c r="B214" i="48" a="1"/>
  <c r="B214" i="48" s="1"/>
  <c r="B215" i="48" a="1"/>
  <c r="B215" i="48" s="1"/>
  <c r="B216" i="48" a="1"/>
  <c r="B216" i="48" s="1"/>
  <c r="B217" i="48" a="1"/>
  <c r="B217" i="48" s="1"/>
  <c r="B218" i="48" a="1"/>
  <c r="B218" i="48" s="1"/>
  <c r="B219" i="48" a="1"/>
  <c r="B219" i="48" s="1"/>
  <c r="B220" i="48" a="1"/>
  <c r="B220" i="48" s="1"/>
  <c r="B221" i="48" a="1"/>
  <c r="B221" i="48" s="1"/>
  <c r="B222" i="48" a="1"/>
  <c r="B222" i="48" s="1"/>
  <c r="B223" i="48" a="1"/>
  <c r="B223" i="48" s="1"/>
  <c r="B224" i="48" a="1"/>
  <c r="B224" i="48" s="1"/>
  <c r="B225" i="48" a="1"/>
  <c r="B225" i="48" s="1"/>
  <c r="B226" i="48" a="1"/>
  <c r="B226" i="48" s="1"/>
  <c r="B227" i="48" a="1"/>
  <c r="B227" i="48" s="1"/>
  <c r="B228" i="48" a="1"/>
  <c r="B228" i="48" s="1"/>
  <c r="B229" i="48" a="1"/>
  <c r="B229" i="48" s="1"/>
  <c r="B230" i="48" a="1"/>
  <c r="B230" i="48" s="1"/>
  <c r="B231" i="48" a="1"/>
  <c r="B231" i="48" s="1"/>
  <c r="B232" i="48" a="1"/>
  <c r="B232" i="48" s="1"/>
  <c r="B233" i="48" a="1"/>
  <c r="B233" i="48" s="1"/>
  <c r="B234" i="48" a="1"/>
  <c r="B234" i="48" s="1"/>
  <c r="B235" i="48" a="1"/>
  <c r="B235" i="48" s="1"/>
  <c r="B236" i="48" a="1"/>
  <c r="B236" i="48" s="1"/>
  <c r="B237" i="48" a="1"/>
  <c r="B237" i="48" s="1"/>
  <c r="B238" i="48" a="1"/>
  <c r="B238" i="48" s="1"/>
  <c r="B239" i="48" a="1"/>
  <c r="B239" i="48" s="1"/>
  <c r="B240" i="48" a="1"/>
  <c r="B240" i="48" s="1"/>
  <c r="B241" i="48" a="1"/>
  <c r="B241" i="48" s="1"/>
  <c r="B242" i="48" a="1"/>
  <c r="B242" i="48" s="1"/>
  <c r="B243" i="48" a="1"/>
  <c r="B243" i="48" s="1"/>
  <c r="B244" i="48" a="1"/>
  <c r="B244" i="48" s="1"/>
  <c r="B245" i="48" a="1"/>
  <c r="B245" i="48" s="1"/>
  <c r="B246" i="48" a="1"/>
  <c r="B246" i="48" s="1"/>
  <c r="B247" i="48" a="1"/>
  <c r="B247" i="48" s="1"/>
  <c r="B248" i="48" a="1"/>
  <c r="B248" i="48" s="1"/>
  <c r="B249" i="48" a="1"/>
  <c r="B249" i="48" s="1"/>
  <c r="B250" i="48" a="1"/>
  <c r="B250" i="48" s="1"/>
  <c r="B251" i="48" a="1"/>
  <c r="B251" i="48" s="1"/>
  <c r="B252" i="48" a="1"/>
  <c r="B252" i="48" s="1"/>
  <c r="B255" i="48" a="1"/>
  <c r="B255" i="48" s="1"/>
  <c r="B256" i="48" a="1"/>
  <c r="B256" i="48" s="1"/>
  <c r="B259" i="48" a="1"/>
  <c r="B259" i="48" s="1"/>
  <c r="B260" i="48" a="1"/>
  <c r="B260" i="48" s="1"/>
  <c r="B263" i="48" a="1"/>
  <c r="B263" i="48" s="1"/>
  <c r="B264" i="48" a="1"/>
  <c r="B264" i="48" s="1"/>
  <c r="B267" i="48" a="1"/>
  <c r="B267" i="48" s="1"/>
  <c r="B268" i="48" a="1"/>
  <c r="B268" i="48" s="1"/>
  <c r="B269" i="48" a="1"/>
  <c r="B269" i="48" s="1"/>
  <c r="B270" i="48" a="1"/>
  <c r="B270" i="48" s="1"/>
  <c r="B271" i="48" a="1"/>
  <c r="B271" i="48" s="1"/>
  <c r="B272" i="48" a="1"/>
  <c r="B272" i="48" s="1"/>
  <c r="B273" i="48" a="1"/>
  <c r="B273" i="48" s="1"/>
  <c r="B274" i="48" a="1"/>
  <c r="B274" i="48" s="1"/>
  <c r="B275" i="48" a="1"/>
  <c r="B275" i="48" s="1"/>
  <c r="B276" i="48" a="1"/>
  <c r="B276" i="48" s="1"/>
  <c r="B277" i="48" a="1"/>
  <c r="B277" i="48" s="1"/>
  <c r="B278" i="48" a="1"/>
  <c r="B278" i="48" s="1"/>
  <c r="B279" i="48" a="1"/>
  <c r="B279" i="48" s="1"/>
  <c r="B280" i="48" a="1"/>
  <c r="B280" i="48" s="1"/>
  <c r="B281" i="48" a="1"/>
  <c r="B281" i="48" s="1"/>
  <c r="B282" i="48" a="1"/>
  <c r="B282" i="48" s="1"/>
  <c r="B283" i="48" a="1"/>
  <c r="B283" i="48" s="1"/>
  <c r="B284" i="48" a="1"/>
  <c r="B284" i="48" s="1"/>
  <c r="B285" i="48" a="1"/>
  <c r="B285" i="48" s="1"/>
  <c r="B286" i="48" a="1"/>
  <c r="B286" i="48" s="1"/>
  <c r="B287" i="48" a="1"/>
  <c r="B287" i="48" s="1"/>
  <c r="B288" i="48" a="1"/>
  <c r="B288" i="48" s="1"/>
  <c r="B289" i="48" a="1"/>
  <c r="B289" i="48" s="1"/>
  <c r="B290" i="48" a="1"/>
  <c r="B290" i="48" s="1"/>
  <c r="B291" i="48" a="1"/>
  <c r="B291" i="48" s="1"/>
  <c r="B292" i="48" a="1"/>
  <c r="B292" i="48" s="1"/>
  <c r="B293" i="48" a="1"/>
  <c r="B293" i="48" s="1"/>
  <c r="B294" i="48" a="1"/>
  <c r="B294" i="48" s="1"/>
  <c r="B295" i="48" a="1"/>
  <c r="B295" i="48" s="1"/>
  <c r="B296" i="48" a="1"/>
  <c r="B296" i="48" s="1"/>
  <c r="B297" i="48" a="1"/>
  <c r="B297" i="48" s="1"/>
  <c r="B298" i="48" a="1"/>
  <c r="B298" i="48" s="1"/>
  <c r="B299" i="48" a="1"/>
  <c r="B299" i="48" s="1"/>
  <c r="B300" i="48" a="1"/>
  <c r="B300" i="48" s="1"/>
  <c r="B301" i="48" a="1"/>
  <c r="B301" i="48" s="1"/>
  <c r="B302" i="48" a="1"/>
  <c r="B302" i="48" s="1"/>
  <c r="B303" i="48" a="1"/>
  <c r="B303" i="48" s="1"/>
  <c r="B304" i="48" a="1"/>
  <c r="B304" i="48" s="1"/>
  <c r="B305" i="48" a="1"/>
  <c r="B305" i="48" s="1"/>
  <c r="B306" i="48" a="1"/>
  <c r="B306" i="48" s="1"/>
  <c r="B307" i="48" a="1"/>
  <c r="B307" i="48" s="1"/>
  <c r="B308" i="48" a="1"/>
  <c r="B308" i="48" s="1"/>
  <c r="B309" i="48" a="1"/>
  <c r="B309" i="48" s="1"/>
  <c r="B310" i="48" a="1"/>
  <c r="B310" i="48" s="1"/>
  <c r="B311" i="48" a="1"/>
  <c r="B311" i="48" s="1"/>
  <c r="B312" i="48" a="1"/>
  <c r="B312" i="48" s="1"/>
  <c r="B313" i="48" a="1"/>
  <c r="B313" i="48" s="1"/>
  <c r="B314" i="48" a="1"/>
  <c r="B314" i="48" s="1"/>
  <c r="B315" i="48" a="1"/>
  <c r="B315" i="48" s="1"/>
  <c r="B317" i="48" a="1"/>
  <c r="B317" i="48" s="1"/>
  <c r="B318" i="48" a="1"/>
  <c r="B318" i="48" s="1"/>
  <c r="B319" i="48" a="1"/>
  <c r="B319" i="48" s="1"/>
  <c r="B321" i="48" a="1"/>
  <c r="B321" i="48" s="1"/>
  <c r="B322" i="48" a="1"/>
  <c r="B322" i="48" s="1"/>
  <c r="B323" i="48" a="1"/>
  <c r="B323" i="48" s="1"/>
  <c r="B324" i="48" a="1"/>
  <c r="B324" i="48" s="1"/>
  <c r="B325" i="48" a="1"/>
  <c r="B325" i="48" s="1"/>
  <c r="B326" i="48" a="1"/>
  <c r="B326" i="48" s="1"/>
  <c r="B327" i="48" a="1"/>
  <c r="B327" i="48" s="1"/>
  <c r="B328" i="48" a="1"/>
  <c r="B328" i="48" s="1"/>
  <c r="B329" i="48" a="1"/>
  <c r="B329" i="48" s="1"/>
  <c r="B330" i="48" a="1"/>
  <c r="B330" i="48" s="1"/>
  <c r="B331" i="48" a="1"/>
  <c r="B331" i="48" s="1"/>
  <c r="B332" i="48" a="1"/>
  <c r="B332" i="48" s="1"/>
  <c r="B333" i="48" a="1"/>
  <c r="B333" i="48" s="1"/>
  <c r="B334" i="48" a="1"/>
  <c r="B334" i="48" s="1"/>
  <c r="B335" i="48" a="1"/>
  <c r="B335" i="48" s="1"/>
  <c r="B336" i="48" a="1"/>
  <c r="B336" i="48" s="1"/>
  <c r="B337" i="48" a="1"/>
  <c r="B337" i="48" s="1"/>
  <c r="B338" i="48" a="1"/>
  <c r="B338" i="48" s="1"/>
  <c r="B339" i="48" a="1"/>
  <c r="B339" i="48" s="1"/>
  <c r="B340" i="48" a="1"/>
  <c r="B340" i="48" s="1"/>
  <c r="B341" i="48" a="1"/>
  <c r="B341" i="48" s="1"/>
  <c r="B342" i="48" a="1"/>
  <c r="B342" i="48" s="1"/>
  <c r="B343" i="48" a="1"/>
  <c r="B343" i="48" s="1"/>
  <c r="B344" i="48" a="1"/>
  <c r="B344" i="48" s="1"/>
  <c r="B345" i="48" a="1"/>
  <c r="B345" i="48" s="1"/>
  <c r="B346" i="48" a="1"/>
  <c r="B346" i="48" s="1"/>
  <c r="B347" i="48" a="1"/>
  <c r="B347" i="48" s="1"/>
  <c r="B348" i="48" a="1"/>
  <c r="B348" i="48" s="1"/>
  <c r="B349" i="48" a="1"/>
  <c r="B349" i="48" s="1"/>
  <c r="B350" i="48" a="1"/>
  <c r="B350" i="48" s="1"/>
  <c r="B351" i="48" a="1"/>
  <c r="B351" i="48" s="1"/>
  <c r="B352" i="48" a="1"/>
  <c r="B352" i="48" s="1"/>
  <c r="B353" i="48" a="1"/>
  <c r="B353" i="48" s="1"/>
  <c r="B354" i="48" a="1"/>
  <c r="B354" i="48" s="1"/>
  <c r="B355" i="48" a="1"/>
  <c r="B355" i="48" s="1"/>
  <c r="B356" i="48" a="1"/>
  <c r="B356" i="48" s="1"/>
  <c r="B357" i="48" a="1"/>
  <c r="B357" i="48" s="1"/>
  <c r="B358" i="48" a="1"/>
  <c r="B358" i="48" s="1"/>
  <c r="B359" i="48" a="1"/>
  <c r="B359" i="48" s="1"/>
  <c r="B360" i="48" a="1"/>
  <c r="B360" i="48" s="1"/>
  <c r="B361" i="48" a="1"/>
  <c r="B361" i="48" s="1"/>
  <c r="B362" i="48" a="1"/>
  <c r="B362" i="48" s="1"/>
  <c r="B363" i="48" a="1"/>
  <c r="B363" i="48" s="1"/>
  <c r="B364" i="48" a="1"/>
  <c r="B364" i="48" s="1"/>
  <c r="B365" i="48" a="1"/>
  <c r="B365" i="48" s="1"/>
  <c r="B366" i="48" a="1"/>
  <c r="B366" i="48" s="1"/>
  <c r="B367" i="48" a="1"/>
  <c r="B367" i="48" s="1"/>
  <c r="B368" i="48" a="1"/>
  <c r="B368" i="48" s="1"/>
  <c r="B369" i="48" a="1"/>
  <c r="B369" i="48" s="1"/>
  <c r="B370" i="48" a="1"/>
  <c r="B370" i="48" s="1"/>
  <c r="B371" i="48" a="1"/>
  <c r="B371" i="48" s="1"/>
  <c r="B372" i="48" a="1"/>
  <c r="B372" i="48" s="1"/>
  <c r="B373" i="48" a="1"/>
  <c r="B373" i="48" s="1"/>
  <c r="B374" i="48" a="1"/>
  <c r="B374" i="48" s="1"/>
  <c r="B375" i="48" a="1"/>
  <c r="B375" i="48" s="1"/>
  <c r="B376" i="48" a="1"/>
  <c r="B376" i="48" s="1"/>
  <c r="B377" i="48" a="1"/>
  <c r="B377" i="48" s="1"/>
  <c r="B378" i="48" a="1"/>
  <c r="B378" i="48" s="1"/>
  <c r="B379" i="48" a="1"/>
  <c r="B379" i="48" s="1"/>
  <c r="B380" i="48" a="1"/>
  <c r="B380" i="48" s="1"/>
  <c r="B381" i="48" a="1"/>
  <c r="B381" i="48" s="1"/>
  <c r="B382" i="48" a="1"/>
  <c r="B382" i="48" s="1"/>
  <c r="B383" i="48" a="1"/>
  <c r="B383" i="48" s="1"/>
  <c r="B384" i="48" a="1"/>
  <c r="B384" i="48" s="1"/>
  <c r="B385" i="48" a="1"/>
  <c r="B385" i="48" s="1"/>
  <c r="B386" i="48" a="1"/>
  <c r="B386" i="48" s="1"/>
  <c r="B387" i="48" a="1"/>
  <c r="B387" i="48" s="1"/>
  <c r="B388" i="48" a="1"/>
  <c r="B388" i="48" s="1"/>
  <c r="B389" i="48" a="1"/>
  <c r="B389" i="48" s="1"/>
  <c r="B390" i="48" a="1"/>
  <c r="B390" i="48" s="1"/>
  <c r="B391" i="48" a="1"/>
  <c r="B391" i="48" s="1"/>
  <c r="B392" i="48" a="1"/>
  <c r="B392" i="48" s="1"/>
  <c r="B393" i="48" a="1"/>
  <c r="B393" i="48" s="1"/>
  <c r="B394" i="48" a="1"/>
  <c r="B394" i="48" s="1"/>
  <c r="B395" i="48" a="1"/>
  <c r="B395" i="48" s="1"/>
  <c r="B396" i="48" a="1"/>
  <c r="B396" i="48" s="1"/>
  <c r="B397" i="48" a="1"/>
  <c r="B397" i="48" s="1"/>
  <c r="B398" i="48" a="1"/>
  <c r="B398" i="48" s="1"/>
  <c r="B399" i="48" a="1"/>
  <c r="B399" i="48" s="1"/>
  <c r="B400" i="48" a="1"/>
  <c r="B400" i="48" s="1"/>
  <c r="B401" i="48" a="1"/>
  <c r="B401" i="48" s="1"/>
  <c r="B402" i="48" a="1"/>
  <c r="B402" i="48" s="1"/>
  <c r="B403" i="48" a="1"/>
  <c r="B403" i="48" s="1"/>
  <c r="B404" i="48" a="1"/>
  <c r="B404" i="48" s="1"/>
  <c r="B405" i="48" a="1"/>
  <c r="B405" i="48" s="1"/>
  <c r="B406" i="48" a="1"/>
  <c r="B406" i="48" s="1"/>
  <c r="B407" i="48" a="1"/>
  <c r="B407" i="48" s="1"/>
  <c r="B408" i="48" a="1"/>
  <c r="B408" i="48" s="1"/>
  <c r="B409" i="48" a="1"/>
  <c r="B409" i="48" s="1"/>
  <c r="B410" i="48" a="1"/>
  <c r="B410" i="48" s="1"/>
  <c r="B411" i="48" a="1"/>
  <c r="B411" i="48" s="1"/>
  <c r="B412" i="48" a="1"/>
  <c r="B412" i="48" s="1"/>
  <c r="B413" i="48" a="1"/>
  <c r="B413" i="48" s="1"/>
  <c r="B414" i="48" a="1"/>
  <c r="B414" i="48" s="1"/>
  <c r="B415" i="48" a="1"/>
  <c r="B415" i="48" s="1"/>
  <c r="B416" i="48" a="1"/>
  <c r="B416" i="48" s="1"/>
  <c r="B417" i="48" a="1"/>
  <c r="B417" i="48" s="1"/>
  <c r="B418" i="48" a="1"/>
  <c r="B418" i="48" s="1"/>
  <c r="B419" i="48" a="1"/>
  <c r="B419" i="48" s="1"/>
  <c r="B420" i="48" a="1"/>
  <c r="B420" i="48" s="1"/>
  <c r="B421" i="48" a="1"/>
  <c r="B421" i="48" s="1"/>
  <c r="B422" i="48" a="1"/>
  <c r="B422" i="48" s="1"/>
  <c r="B423" i="48" a="1"/>
  <c r="B423" i="48" s="1"/>
  <c r="B424" i="48" a="1"/>
  <c r="B424" i="48" s="1"/>
  <c r="B425" i="48" a="1"/>
  <c r="B425" i="48" s="1"/>
  <c r="B426" i="48" a="1"/>
  <c r="B426" i="48" s="1"/>
  <c r="B427" i="48" a="1"/>
  <c r="B427" i="48" s="1"/>
  <c r="B428" i="48" a="1"/>
  <c r="B428" i="48" s="1"/>
  <c r="B429" i="48" a="1"/>
  <c r="B429" i="48" s="1"/>
  <c r="B430" i="48" a="1"/>
  <c r="B430" i="48" s="1"/>
  <c r="B431" i="48" a="1"/>
  <c r="B431" i="48" s="1"/>
  <c r="B432" i="48" a="1"/>
  <c r="B432" i="48" s="1"/>
  <c r="B433" i="48" a="1"/>
  <c r="B433" i="48" s="1"/>
  <c r="B434" i="48" a="1"/>
  <c r="B434" i="48" s="1"/>
  <c r="B435" i="48" a="1"/>
  <c r="B435" i="48" s="1"/>
  <c r="B436" i="48" a="1"/>
  <c r="B436" i="48" s="1"/>
  <c r="B437" i="48" a="1"/>
  <c r="B437" i="48" s="1"/>
  <c r="B438" i="48" a="1"/>
  <c r="B438" i="48" s="1"/>
  <c r="B439" i="48" a="1"/>
  <c r="B439" i="48" s="1"/>
  <c r="B440" i="48" a="1"/>
  <c r="B440" i="48" s="1"/>
  <c r="B441" i="48" a="1"/>
  <c r="B441" i="48" s="1"/>
  <c r="B442" i="48" a="1"/>
  <c r="B442" i="48" s="1"/>
  <c r="B443" i="48" a="1"/>
  <c r="B443" i="48" s="1"/>
  <c r="B444" i="48" a="1"/>
  <c r="B444" i="48" s="1"/>
  <c r="B445" i="48" a="1"/>
  <c r="B445" i="48" s="1"/>
  <c r="B446" i="48" a="1"/>
  <c r="B446" i="48" s="1"/>
  <c r="B447" i="48" a="1"/>
  <c r="B447" i="48" s="1"/>
  <c r="B448" i="48" a="1"/>
  <c r="B448" i="48" s="1"/>
  <c r="B449" i="48" a="1"/>
  <c r="B449" i="48" s="1"/>
  <c r="B450" i="48" a="1"/>
  <c r="B450" i="48" s="1"/>
  <c r="B451" i="48" a="1"/>
  <c r="B451" i="48" s="1"/>
  <c r="B452" i="48" a="1"/>
  <c r="B452" i="48" s="1"/>
  <c r="B453" i="48" a="1"/>
  <c r="B453" i="48" s="1"/>
  <c r="B454" i="48" a="1"/>
  <c r="B454" i="48" s="1"/>
  <c r="B455" i="48" a="1"/>
  <c r="B455" i="48" s="1"/>
  <c r="B456" i="48" a="1"/>
  <c r="B456" i="48" s="1"/>
  <c r="B457" i="48" a="1"/>
  <c r="B457" i="48" s="1"/>
  <c r="B458" i="48" a="1"/>
  <c r="B458" i="48" s="1"/>
  <c r="B459" i="48" a="1"/>
  <c r="B459" i="48" s="1"/>
  <c r="B460" i="48" a="1"/>
  <c r="B460" i="48" s="1"/>
  <c r="B461" i="48" a="1"/>
  <c r="B461" i="48" s="1"/>
  <c r="B462" i="48" a="1"/>
  <c r="B462" i="48" s="1"/>
  <c r="B463" i="48" a="1"/>
  <c r="B463" i="48" s="1"/>
  <c r="B464" i="48" a="1"/>
  <c r="B464" i="48" s="1"/>
  <c r="B465" i="48" a="1"/>
  <c r="B465" i="48" s="1"/>
  <c r="B466" i="48" a="1"/>
  <c r="B466" i="48" s="1"/>
  <c r="B467" i="48" a="1"/>
  <c r="B467" i="48" s="1"/>
  <c r="B468" i="48" a="1"/>
  <c r="B468" i="48" s="1"/>
  <c r="B469" i="48" a="1"/>
  <c r="B469" i="48" s="1"/>
  <c r="B470" i="48" a="1"/>
  <c r="B470" i="48" s="1"/>
  <c r="B471" i="48" a="1"/>
  <c r="B471" i="48" s="1"/>
  <c r="B472" i="48" a="1"/>
  <c r="B472" i="48" s="1"/>
  <c r="B473" i="48" a="1"/>
  <c r="B473" i="48" s="1"/>
  <c r="B474" i="48" a="1"/>
  <c r="B474" i="48" s="1"/>
  <c r="B475" i="48" a="1"/>
  <c r="B475" i="48" s="1"/>
  <c r="B476" i="48" a="1"/>
  <c r="B476" i="48" s="1"/>
  <c r="B477" i="48" a="1"/>
  <c r="B477" i="48" s="1"/>
  <c r="B478" i="48" a="1"/>
  <c r="B478" i="48" s="1"/>
  <c r="B479" i="48" a="1"/>
  <c r="B479" i="48" s="1"/>
  <c r="B480" i="48" a="1"/>
  <c r="B480" i="48" s="1"/>
  <c r="B481" i="48" a="1"/>
  <c r="B481" i="48" s="1"/>
  <c r="B482" i="48" a="1"/>
  <c r="B482" i="48" s="1"/>
  <c r="B483" i="48" a="1"/>
  <c r="B483" i="48" s="1"/>
  <c r="B484" i="48" a="1"/>
  <c r="B484" i="48" s="1"/>
  <c r="B485" i="48" a="1"/>
  <c r="B485" i="48" s="1"/>
  <c r="B486" i="48" a="1"/>
  <c r="B486" i="48" s="1"/>
  <c r="B487" i="48" a="1"/>
  <c r="B487" i="48" s="1"/>
  <c r="B488" i="48" a="1"/>
  <c r="B488" i="48" s="1"/>
  <c r="B489" i="48" a="1"/>
  <c r="B489" i="48" s="1"/>
  <c r="B490" i="48" a="1"/>
  <c r="B490" i="48" s="1"/>
  <c r="B491" i="48" a="1"/>
  <c r="B491" i="48" s="1"/>
  <c r="B492" i="48" a="1"/>
  <c r="B492" i="48" s="1"/>
  <c r="B493" i="48" a="1"/>
  <c r="B493" i="48" s="1"/>
  <c r="B494" i="48" a="1"/>
  <c r="B494" i="48" s="1"/>
  <c r="B495" i="48" a="1"/>
  <c r="B495" i="48" s="1"/>
  <c r="B496" i="48" a="1"/>
  <c r="B496" i="48" s="1"/>
  <c r="B497" i="48" a="1"/>
  <c r="B497" i="48" s="1"/>
  <c r="B498" i="48" a="1"/>
  <c r="B498" i="48" s="1"/>
  <c r="B499" i="48" a="1"/>
  <c r="B499" i="48" s="1"/>
  <c r="B500" i="48" a="1"/>
  <c r="B500" i="48" s="1"/>
  <c r="B501" i="48" a="1"/>
  <c r="B501" i="48" s="1"/>
  <c r="B502" i="48" a="1"/>
  <c r="B502" i="48" s="1"/>
  <c r="B503" i="48" a="1"/>
  <c r="B503" i="48" s="1"/>
  <c r="B504" i="48" a="1"/>
  <c r="B504" i="48" s="1"/>
  <c r="B505" i="48" a="1"/>
  <c r="B505" i="48" s="1"/>
  <c r="B506" i="48" a="1"/>
  <c r="B506" i="48" s="1"/>
  <c r="B507" i="48" a="1"/>
  <c r="B507" i="48" s="1"/>
  <c r="B508" i="48" a="1"/>
  <c r="B508" i="48" s="1"/>
  <c r="B509" i="48" a="1"/>
  <c r="B509" i="48" s="1"/>
  <c r="B510" i="48" a="1"/>
  <c r="B510" i="48" s="1"/>
  <c r="B511" i="48" a="1"/>
  <c r="B511" i="48" s="1"/>
  <c r="B512" i="48" a="1"/>
  <c r="B512" i="48" s="1"/>
  <c r="B513" i="48" a="1"/>
  <c r="B513" i="48" s="1"/>
  <c r="B514" i="48" a="1"/>
  <c r="B514" i="48" s="1"/>
  <c r="B515" i="48" a="1"/>
  <c r="B515" i="48" s="1"/>
  <c r="B516" i="48" a="1"/>
  <c r="B516" i="48" s="1"/>
  <c r="B517" i="48" a="1"/>
  <c r="B517" i="48" s="1"/>
  <c r="B518" i="48" a="1"/>
  <c r="B518" i="48" s="1"/>
  <c r="B519" i="48" a="1"/>
  <c r="B519" i="48" s="1"/>
  <c r="B520" i="48" a="1"/>
  <c r="B520" i="48" s="1"/>
  <c r="B521" i="48" a="1"/>
  <c r="B521" i="48" s="1"/>
  <c r="B522" i="48" a="1"/>
  <c r="B522" i="48" s="1"/>
  <c r="B523" i="48" a="1"/>
  <c r="B523" i="48" s="1"/>
  <c r="B524" i="48" a="1"/>
  <c r="B524" i="48" s="1"/>
  <c r="B525" i="48" a="1"/>
  <c r="B525" i="48" s="1"/>
  <c r="B526" i="48" a="1"/>
  <c r="B526" i="48" s="1"/>
  <c r="B527" i="48" a="1"/>
  <c r="B527" i="48" s="1"/>
  <c r="B528" i="48" a="1"/>
  <c r="B528" i="48" s="1"/>
  <c r="B529" i="48" a="1"/>
  <c r="B529" i="48" s="1"/>
  <c r="B530" i="48" a="1"/>
  <c r="B530" i="48" s="1"/>
  <c r="B531" i="48" a="1"/>
  <c r="B531" i="48" s="1"/>
  <c r="B532" i="48" a="1"/>
  <c r="B532" i="48" s="1"/>
  <c r="B533" i="48" a="1"/>
  <c r="B533" i="48" s="1"/>
  <c r="B534" i="48" a="1"/>
  <c r="B534" i="48" s="1"/>
  <c r="B535" i="48" a="1"/>
  <c r="B535" i="48" s="1"/>
  <c r="B536" i="48" a="1"/>
  <c r="B536" i="48" s="1"/>
  <c r="B537" i="48" a="1"/>
  <c r="B537" i="48" s="1"/>
  <c r="B538" i="48" a="1"/>
  <c r="B538" i="48" s="1"/>
  <c r="B539" i="48" a="1"/>
  <c r="B539" i="48" s="1"/>
  <c r="B540" i="48" a="1"/>
  <c r="B540" i="48" s="1"/>
  <c r="B541" i="48" a="1"/>
  <c r="B541" i="48" s="1"/>
  <c r="B542" i="48" a="1"/>
  <c r="B542" i="48" s="1"/>
  <c r="B543" i="48" a="1"/>
  <c r="B543" i="48" s="1"/>
  <c r="B544" i="48" a="1"/>
  <c r="B544" i="48" s="1"/>
  <c r="B545" i="48" a="1"/>
  <c r="B545" i="48" s="1"/>
  <c r="B546" i="48" a="1"/>
  <c r="B546" i="48" s="1"/>
  <c r="B547" i="48" a="1"/>
  <c r="B547" i="48" s="1"/>
  <c r="B548" i="48" a="1"/>
  <c r="B548" i="48" s="1"/>
  <c r="B549" i="48" a="1"/>
  <c r="B549" i="48" s="1"/>
  <c r="B550" i="48" a="1"/>
  <c r="B550" i="48" s="1"/>
  <c r="B551" i="48" a="1"/>
  <c r="B551" i="48" s="1"/>
  <c r="B552" i="48" a="1"/>
  <c r="B552" i="48" s="1"/>
  <c r="B553" i="48" a="1"/>
  <c r="B553" i="48" s="1"/>
  <c r="B554" i="48" a="1"/>
  <c r="B554" i="48" s="1"/>
  <c r="B555" i="48" a="1"/>
  <c r="B555" i="48" s="1"/>
  <c r="B556" i="48" a="1"/>
  <c r="B556" i="48" s="1"/>
  <c r="B557" i="48" a="1"/>
  <c r="B557" i="48" s="1"/>
  <c r="B558" i="48" a="1"/>
  <c r="B558" i="48" s="1"/>
  <c r="B559" i="48" a="1"/>
  <c r="B559" i="48" s="1"/>
  <c r="B560" i="48" a="1"/>
  <c r="B560" i="48" s="1"/>
  <c r="B561" i="48" a="1"/>
  <c r="B561" i="48" s="1"/>
  <c r="B562" i="48" a="1"/>
  <c r="B562" i="48" s="1"/>
  <c r="B563" i="48" a="1"/>
  <c r="B563" i="48" s="1"/>
  <c r="B564" i="48" a="1"/>
  <c r="B564" i="48" s="1"/>
  <c r="B565" i="48" a="1"/>
  <c r="B565" i="48" s="1"/>
  <c r="B566" i="48" a="1"/>
  <c r="B566" i="48" s="1"/>
  <c r="B567" i="48" a="1"/>
  <c r="B567" i="48" s="1"/>
  <c r="B568" i="48" a="1"/>
  <c r="B568" i="48" s="1"/>
  <c r="B569" i="48" a="1"/>
  <c r="B569" i="48" s="1"/>
  <c r="B570" i="48" a="1"/>
  <c r="B570" i="48" s="1"/>
  <c r="B571" i="48" a="1"/>
  <c r="B571" i="48" s="1"/>
  <c r="B572" i="48" a="1"/>
  <c r="B572" i="48" s="1"/>
  <c r="B573" i="48" a="1"/>
  <c r="B573" i="48" s="1"/>
  <c r="B574" i="48" a="1"/>
  <c r="B574" i="48" s="1"/>
  <c r="B575" i="48" a="1"/>
  <c r="B575" i="48" s="1"/>
  <c r="B576" i="48" a="1"/>
  <c r="B576" i="48" s="1"/>
  <c r="B577" i="48" a="1"/>
  <c r="B577" i="48" s="1"/>
  <c r="B578" i="48" a="1"/>
  <c r="B578" i="48" s="1"/>
  <c r="B579" i="48" a="1"/>
  <c r="B579" i="48" s="1"/>
  <c r="B580" i="48" a="1"/>
  <c r="B580" i="48" s="1"/>
  <c r="B581" i="48" a="1"/>
  <c r="B581" i="48" s="1"/>
  <c r="B582" i="48" a="1"/>
  <c r="B582" i="48" s="1"/>
  <c r="B583" i="48" a="1"/>
  <c r="B583" i="48" s="1"/>
  <c r="B584" i="48" a="1"/>
  <c r="B584" i="48" s="1"/>
  <c r="B585" i="48" a="1"/>
  <c r="B585" i="48" s="1"/>
  <c r="B586" i="48" a="1"/>
  <c r="B586" i="48" s="1"/>
  <c r="B587" i="48" a="1"/>
  <c r="B587" i="48" s="1"/>
  <c r="B588" i="48" a="1"/>
  <c r="B588" i="48" s="1"/>
  <c r="B589" i="48" a="1"/>
  <c r="B589" i="48" s="1"/>
  <c r="B590" i="48" a="1"/>
  <c r="B590" i="48" s="1"/>
  <c r="B591" i="48" a="1"/>
  <c r="B591" i="48" s="1"/>
  <c r="B592" i="48" a="1"/>
  <c r="B592" i="48" s="1"/>
  <c r="B593" i="48" a="1"/>
  <c r="B593" i="48" s="1"/>
  <c r="B594" i="48" a="1"/>
  <c r="B594" i="48" s="1"/>
  <c r="B595" i="48" a="1"/>
  <c r="B595" i="48" s="1"/>
  <c r="B596" i="48" a="1"/>
  <c r="B596" i="48" s="1"/>
  <c r="B597" i="48" a="1"/>
  <c r="B597" i="48" s="1"/>
  <c r="B598" i="48" a="1"/>
  <c r="B598" i="48" s="1"/>
  <c r="B599" i="48" a="1"/>
  <c r="B599" i="48" s="1"/>
  <c r="B600" i="48" a="1"/>
  <c r="B600" i="48" s="1"/>
  <c r="B601" i="48" a="1"/>
  <c r="B601" i="48" s="1"/>
  <c r="B602" i="48" a="1"/>
  <c r="B602" i="48" s="1"/>
  <c r="B603" i="48" a="1"/>
  <c r="B603" i="48" s="1"/>
  <c r="B604" i="48" a="1"/>
  <c r="B604" i="48" s="1"/>
  <c r="B605" i="48" a="1"/>
  <c r="B605" i="48" s="1"/>
  <c r="B606" i="48" a="1"/>
  <c r="B606" i="48" s="1"/>
  <c r="B607" i="48" a="1"/>
  <c r="B607" i="48" s="1"/>
  <c r="B608" i="48" a="1"/>
  <c r="B608" i="48" s="1"/>
  <c r="B609" i="48" a="1"/>
  <c r="B609" i="48" s="1"/>
  <c r="B610" i="48" a="1"/>
  <c r="B610" i="48" s="1"/>
  <c r="B611" i="48" a="1"/>
  <c r="B611" i="48" s="1"/>
  <c r="B612" i="48" a="1"/>
  <c r="B612" i="48" s="1"/>
  <c r="B613" i="48" a="1"/>
  <c r="B613" i="48" s="1"/>
  <c r="B614" i="48" a="1"/>
  <c r="B614" i="48" s="1"/>
  <c r="B615" i="48" a="1"/>
  <c r="B615" i="48" s="1"/>
  <c r="B616" i="48" a="1"/>
  <c r="B616" i="48" s="1"/>
  <c r="B617" i="48" a="1"/>
  <c r="B617" i="48" s="1"/>
  <c r="B618" i="48" a="1"/>
  <c r="B618" i="48" s="1"/>
  <c r="B619" i="48" a="1"/>
  <c r="B619" i="48" s="1"/>
  <c r="B620" i="48" a="1"/>
  <c r="B620" i="48" s="1"/>
  <c r="B621" i="48" a="1"/>
  <c r="B621" i="48" s="1"/>
  <c r="B622" i="48" a="1"/>
  <c r="B622" i="48" s="1"/>
  <c r="B623" i="48" a="1"/>
  <c r="B623" i="48" s="1"/>
  <c r="B624" i="48" a="1"/>
  <c r="B624" i="48" s="1"/>
  <c r="B625" i="48" a="1"/>
  <c r="B625" i="48" s="1"/>
  <c r="B626" i="48" a="1"/>
  <c r="B626" i="48" s="1"/>
  <c r="B627" i="48" a="1"/>
  <c r="B627" i="48" s="1"/>
  <c r="B628" i="48" a="1"/>
  <c r="B628" i="48" s="1"/>
  <c r="B629" i="48" a="1"/>
  <c r="B629" i="48" s="1"/>
  <c r="B630" i="48" a="1"/>
  <c r="B630" i="48" s="1"/>
  <c r="B631" i="48" a="1"/>
  <c r="B631" i="48" s="1"/>
  <c r="B632" i="48" a="1"/>
  <c r="B632" i="48" s="1"/>
  <c r="B633" i="48" a="1"/>
  <c r="B633" i="48" s="1"/>
  <c r="B634" i="48" a="1"/>
  <c r="B634" i="48" s="1"/>
  <c r="B635" i="48" a="1"/>
  <c r="B635" i="48" s="1"/>
  <c r="B636" i="48" a="1"/>
  <c r="B636" i="48" s="1"/>
  <c r="B637" i="48" a="1"/>
  <c r="B637" i="48" s="1"/>
  <c r="B638" i="48" a="1"/>
  <c r="B638" i="48" s="1"/>
  <c r="B639" i="48" a="1"/>
  <c r="B639" i="48" s="1"/>
  <c r="B640" i="48" a="1"/>
  <c r="B640" i="48" s="1"/>
  <c r="B641" i="48" a="1"/>
  <c r="B641" i="48" s="1"/>
  <c r="B642" i="48" a="1"/>
  <c r="B642" i="48" s="1"/>
  <c r="B643" i="48" a="1"/>
  <c r="B643" i="48" s="1"/>
  <c r="B644" i="48" a="1"/>
  <c r="B644" i="48" s="1"/>
  <c r="B645" i="48" a="1"/>
  <c r="B645" i="48" s="1"/>
  <c r="B646" i="48" a="1"/>
  <c r="B646" i="48" s="1"/>
  <c r="B647" i="48" a="1"/>
  <c r="B647" i="48" s="1"/>
  <c r="B648" i="48" a="1"/>
  <c r="B648" i="48" s="1"/>
  <c r="B649" i="48" a="1"/>
  <c r="B649" i="48" s="1"/>
  <c r="B650" i="48" a="1"/>
  <c r="B650" i="48" s="1"/>
  <c r="B651" i="48" a="1"/>
  <c r="B651" i="48" s="1"/>
  <c r="B652" i="48" a="1"/>
  <c r="B652" i="48" s="1"/>
  <c r="B653" i="48" a="1"/>
  <c r="B653" i="48" s="1"/>
  <c r="B654" i="48" a="1"/>
  <c r="B654" i="48" s="1"/>
  <c r="B655" i="48" a="1"/>
  <c r="B655" i="48" s="1"/>
  <c r="B656" i="48" a="1"/>
  <c r="B656" i="48" s="1"/>
  <c r="B657" i="48" a="1"/>
  <c r="B657" i="48" s="1"/>
  <c r="B658" i="48" a="1"/>
  <c r="B658" i="48" s="1"/>
  <c r="B659" i="48" a="1"/>
  <c r="B659" i="48" s="1"/>
  <c r="B660" i="48" a="1"/>
  <c r="B660" i="48" s="1"/>
  <c r="B661" i="48" a="1"/>
  <c r="B661" i="48" s="1"/>
  <c r="B662" i="48" a="1"/>
  <c r="B662" i="48" s="1"/>
  <c r="B663" i="48" a="1"/>
  <c r="B663" i="48" s="1"/>
  <c r="B664" i="48" a="1"/>
  <c r="B664" i="48" s="1"/>
  <c r="B665" i="48" a="1"/>
  <c r="B665" i="48" s="1"/>
  <c r="B666" i="48" a="1"/>
  <c r="B666" i="48" s="1"/>
  <c r="B667" i="48" a="1"/>
  <c r="B667" i="48" s="1"/>
  <c r="B668" i="48" a="1"/>
  <c r="B668" i="48" s="1"/>
  <c r="B669" i="48" a="1"/>
  <c r="B669" i="48" s="1"/>
  <c r="B670" i="48" a="1"/>
  <c r="B670" i="48" s="1"/>
  <c r="B671" i="48" a="1"/>
  <c r="B671" i="48" s="1"/>
  <c r="B672" i="48" a="1"/>
  <c r="B672" i="48" s="1"/>
  <c r="B673" i="48" a="1"/>
  <c r="B673" i="48" s="1"/>
  <c r="B674" i="48" a="1"/>
  <c r="B674" i="48" s="1"/>
  <c r="B675" i="48" a="1"/>
  <c r="B675" i="48" s="1"/>
  <c r="B676" i="48" a="1"/>
  <c r="B676" i="48" s="1"/>
  <c r="B677" i="48" a="1"/>
  <c r="B677" i="48" s="1"/>
  <c r="B678" i="48" a="1"/>
  <c r="B678" i="48" s="1"/>
  <c r="B679" i="48" a="1"/>
  <c r="B679" i="48" s="1"/>
  <c r="B680" i="48" a="1"/>
  <c r="B680" i="48" s="1"/>
  <c r="B681" i="48" a="1"/>
  <c r="B681" i="48" s="1"/>
  <c r="B682" i="48" a="1"/>
  <c r="B682" i="48" s="1"/>
  <c r="B683" i="48" a="1"/>
  <c r="B683" i="48" s="1"/>
  <c r="B684" i="48" a="1"/>
  <c r="B684" i="48" s="1"/>
  <c r="B685" i="48" a="1"/>
  <c r="B685" i="48" s="1"/>
  <c r="B686" i="48" a="1"/>
  <c r="B686" i="48" s="1"/>
  <c r="B687" i="48" a="1"/>
  <c r="B687" i="48" s="1"/>
  <c r="B688" i="48" a="1"/>
  <c r="B688" i="48" s="1"/>
  <c r="B689" i="48" a="1"/>
  <c r="B689" i="48" s="1"/>
  <c r="B690" i="48" a="1"/>
  <c r="B690" i="48" s="1"/>
  <c r="B691" i="48" a="1"/>
  <c r="B691" i="48" s="1"/>
  <c r="B692" i="48" a="1"/>
  <c r="B692" i="48" s="1"/>
  <c r="B693" i="48" a="1"/>
  <c r="B693" i="48" s="1"/>
  <c r="B694" i="48" a="1"/>
  <c r="B694" i="48" s="1"/>
  <c r="B695" i="48" a="1"/>
  <c r="B695" i="48" s="1"/>
  <c r="B696" i="48" a="1"/>
  <c r="B696" i="48" s="1"/>
  <c r="B697" i="48" a="1"/>
  <c r="B697" i="48" s="1"/>
  <c r="B698" i="48" a="1"/>
  <c r="B698" i="48" s="1"/>
  <c r="B699" i="48" a="1"/>
  <c r="B699" i="48" s="1"/>
  <c r="B700" i="48" a="1"/>
  <c r="B700" i="48" s="1"/>
  <c r="B701" i="48" a="1"/>
  <c r="B701" i="48" s="1"/>
  <c r="B702" i="48" a="1"/>
  <c r="B702" i="48" s="1"/>
  <c r="B703" i="48" a="1"/>
  <c r="B703" i="48" s="1"/>
  <c r="B704" i="48" a="1"/>
  <c r="B704" i="48" s="1"/>
  <c r="B705" i="48" a="1"/>
  <c r="B705" i="48" s="1"/>
  <c r="B706" i="48" a="1"/>
  <c r="B706" i="48" s="1"/>
  <c r="B707" i="48" a="1"/>
  <c r="B707" i="48" s="1"/>
  <c r="B708" i="48" a="1"/>
  <c r="B708" i="48" s="1"/>
  <c r="B709" i="48" a="1"/>
  <c r="B709" i="48" s="1"/>
  <c r="B710" i="48" a="1"/>
  <c r="B710" i="48" s="1"/>
  <c r="B711" i="48" a="1"/>
  <c r="B711" i="48" s="1"/>
  <c r="B712" i="48" a="1"/>
  <c r="B712" i="48" s="1"/>
  <c r="B713" i="48" a="1"/>
  <c r="B713" i="48" s="1"/>
  <c r="B714" i="48" a="1"/>
  <c r="B714" i="48" s="1"/>
  <c r="B715" i="48" a="1"/>
  <c r="B715" i="48" s="1"/>
  <c r="B716" i="48" a="1"/>
  <c r="B716" i="48" s="1"/>
  <c r="B717" i="48" a="1"/>
  <c r="B717" i="48" s="1"/>
  <c r="B718" i="48" a="1"/>
  <c r="B718" i="48" s="1"/>
  <c r="B719" i="48" a="1"/>
  <c r="B719" i="48" s="1"/>
  <c r="B720" i="48" a="1"/>
  <c r="B720" i="48" s="1"/>
  <c r="B721" i="48" a="1"/>
  <c r="B721" i="48" s="1"/>
  <c r="B722" i="48" a="1"/>
  <c r="B722" i="48" s="1"/>
  <c r="B723" i="48" a="1"/>
  <c r="B723" i="48" s="1"/>
  <c r="B724" i="48" a="1"/>
  <c r="B724" i="48" s="1"/>
  <c r="B725" i="48" a="1"/>
  <c r="B725" i="48" s="1"/>
  <c r="B726" i="48" a="1"/>
  <c r="B726" i="48" s="1"/>
  <c r="B727" i="48" a="1"/>
  <c r="B727" i="48" s="1"/>
  <c r="B728" i="48" a="1"/>
  <c r="B728" i="48" s="1"/>
  <c r="B729" i="48" a="1"/>
  <c r="B729" i="48" s="1"/>
  <c r="B730" i="48" a="1"/>
  <c r="B730" i="48" s="1"/>
  <c r="B731" i="48" a="1"/>
  <c r="B731" i="48" s="1"/>
  <c r="B732" i="48" a="1"/>
  <c r="B732" i="48" s="1"/>
  <c r="B733" i="48" a="1"/>
  <c r="B733" i="48" s="1"/>
  <c r="B734" i="48" a="1"/>
  <c r="B734" i="48" s="1"/>
  <c r="B735" i="48" a="1"/>
  <c r="B735" i="48" s="1"/>
  <c r="B736" i="48" a="1"/>
  <c r="B736" i="48" s="1"/>
  <c r="B737" i="48" a="1"/>
  <c r="B737" i="48" s="1"/>
  <c r="B738" i="48" a="1"/>
  <c r="B738" i="48" s="1"/>
  <c r="B739" i="48" a="1"/>
  <c r="B739" i="48" s="1"/>
  <c r="B740" i="48" a="1"/>
  <c r="B740" i="48" s="1"/>
  <c r="B741" i="48" a="1"/>
  <c r="B741" i="48" s="1"/>
  <c r="B742" i="48" a="1"/>
  <c r="B742" i="48" s="1"/>
  <c r="B743" i="48" a="1"/>
  <c r="B743" i="48" s="1"/>
  <c r="B744" i="48" a="1"/>
  <c r="B744" i="48" s="1"/>
  <c r="B745" i="48" a="1"/>
  <c r="B745" i="48" s="1"/>
  <c r="B746" i="48" a="1"/>
  <c r="B746" i="48" s="1"/>
  <c r="B747" i="48" a="1"/>
  <c r="B747" i="48" s="1"/>
  <c r="B748" i="48" a="1"/>
  <c r="B748" i="48" s="1"/>
  <c r="B749" i="48" a="1"/>
  <c r="B749" i="48" s="1"/>
  <c r="B750" i="48" a="1"/>
  <c r="B750" i="48" s="1"/>
  <c r="B751" i="48" a="1"/>
  <c r="B751" i="48" s="1"/>
  <c r="B752" i="48" a="1"/>
  <c r="B752" i="48" s="1"/>
  <c r="B753" i="48" a="1"/>
  <c r="B753" i="48" s="1"/>
  <c r="B754" i="48" a="1"/>
  <c r="B754" i="48" s="1"/>
  <c r="B755" i="48" a="1"/>
  <c r="B755" i="48" s="1"/>
  <c r="B756" i="48" a="1"/>
  <c r="B756" i="48" s="1"/>
  <c r="B757" i="48" a="1"/>
  <c r="B757" i="48" s="1"/>
  <c r="B758" i="48" a="1"/>
  <c r="B758" i="48" s="1"/>
  <c r="B759" i="48" a="1"/>
  <c r="B759" i="48" s="1"/>
  <c r="B760" i="48" a="1"/>
  <c r="B760" i="48" s="1"/>
  <c r="B761" i="48" a="1"/>
  <c r="B761" i="48" s="1"/>
  <c r="B762" i="48" a="1"/>
  <c r="B762" i="48" s="1"/>
  <c r="B763" i="48" a="1"/>
  <c r="B763" i="48" s="1"/>
  <c r="B764" i="48" a="1"/>
  <c r="B764" i="48" s="1"/>
  <c r="B765" i="48" a="1"/>
  <c r="B765" i="48" s="1"/>
  <c r="B766" i="48" a="1"/>
  <c r="B766" i="48" s="1"/>
  <c r="B767" i="48" a="1"/>
  <c r="B767" i="48" s="1"/>
  <c r="B768" i="48" a="1"/>
  <c r="B768" i="48" s="1"/>
  <c r="B769" i="48" a="1"/>
  <c r="B769" i="48" s="1"/>
  <c r="B770" i="48" a="1"/>
  <c r="B770" i="48" s="1"/>
  <c r="B771" i="48" a="1"/>
  <c r="B771" i="48" s="1"/>
  <c r="B772" i="48" a="1"/>
  <c r="B772" i="48" s="1"/>
  <c r="B773" i="48" a="1"/>
  <c r="B773" i="48" s="1"/>
  <c r="B774" i="48" a="1"/>
  <c r="B774" i="48" s="1"/>
  <c r="B775" i="48" a="1"/>
  <c r="B775" i="48" s="1"/>
  <c r="B776" i="48" a="1"/>
  <c r="B776" i="48" s="1"/>
  <c r="B777" i="48" a="1"/>
  <c r="B777" i="48" s="1"/>
  <c r="B778" i="48" a="1"/>
  <c r="B778" i="48" s="1"/>
  <c r="B779" i="48" a="1"/>
  <c r="B779" i="48" s="1"/>
  <c r="B780" i="48" a="1"/>
  <c r="B780" i="48" s="1"/>
  <c r="B781" i="48" a="1"/>
  <c r="B781" i="48" s="1"/>
  <c r="B782" i="48" a="1"/>
  <c r="B782" i="48" s="1"/>
  <c r="B783" i="48" a="1"/>
  <c r="B783" i="48" s="1"/>
  <c r="B784" i="48" a="1"/>
  <c r="B784" i="48" s="1"/>
  <c r="B785" i="48" a="1"/>
  <c r="B785" i="48" s="1"/>
  <c r="B786" i="48" a="1"/>
  <c r="B786" i="48" s="1"/>
  <c r="B787" i="48" a="1"/>
  <c r="B787" i="48" s="1"/>
  <c r="B788" i="48" a="1"/>
  <c r="B788" i="48" s="1"/>
  <c r="B789" i="48" a="1"/>
  <c r="B789" i="48" s="1"/>
  <c r="B790" i="48" a="1"/>
  <c r="B790" i="48" s="1"/>
  <c r="B791" i="48" a="1"/>
  <c r="B791" i="48" s="1"/>
  <c r="B792" i="48" a="1"/>
  <c r="B792" i="48" s="1"/>
  <c r="B793" i="48" a="1"/>
  <c r="B793" i="48" s="1"/>
  <c r="B794" i="48" a="1"/>
  <c r="B794" i="48" s="1"/>
  <c r="B795" i="48" a="1"/>
  <c r="B795" i="48" s="1"/>
  <c r="B796" i="48" a="1"/>
  <c r="B796" i="48" s="1"/>
  <c r="B797" i="48" a="1"/>
  <c r="B797" i="48" s="1"/>
  <c r="B798" i="48" a="1"/>
  <c r="B798" i="48" s="1"/>
  <c r="B799" i="48" a="1"/>
  <c r="B799" i="48" s="1"/>
  <c r="B800" i="48" a="1"/>
  <c r="B800" i="48" s="1"/>
  <c r="B801" i="48" a="1"/>
  <c r="B801" i="48" s="1"/>
  <c r="B802" i="48" a="1"/>
  <c r="B802" i="48" s="1"/>
  <c r="B803" i="48" a="1"/>
  <c r="B803" i="48" s="1"/>
  <c r="B804" i="48" a="1"/>
  <c r="B804" i="48" s="1"/>
  <c r="B805" i="48" a="1"/>
  <c r="B805" i="48" s="1"/>
  <c r="B806" i="48" a="1"/>
  <c r="B806" i="48" s="1"/>
  <c r="B807" i="48" a="1"/>
  <c r="B807" i="48" s="1"/>
  <c r="B808" i="48" a="1"/>
  <c r="B808" i="48" s="1"/>
  <c r="B809" i="48" a="1"/>
  <c r="B809" i="48" s="1"/>
  <c r="B810" i="48" a="1"/>
  <c r="B810" i="48" s="1"/>
  <c r="B811" i="48" a="1"/>
  <c r="B811" i="48" s="1"/>
  <c r="B812" i="48" a="1"/>
  <c r="B812" i="48" s="1"/>
  <c r="B813" i="48" a="1"/>
  <c r="B813" i="48" s="1"/>
  <c r="B814" i="48" a="1"/>
  <c r="B814" i="48" s="1"/>
  <c r="B815" i="48" a="1"/>
  <c r="B815" i="48" s="1"/>
  <c r="B816" i="48" a="1"/>
  <c r="B816" i="48" s="1"/>
  <c r="B817" i="48" a="1"/>
  <c r="B817" i="48" s="1"/>
  <c r="B818" i="48" a="1"/>
  <c r="B818" i="48" s="1"/>
  <c r="B819" i="48" a="1"/>
  <c r="B819" i="48" s="1"/>
  <c r="B820" i="48" a="1"/>
  <c r="B820" i="48" s="1"/>
  <c r="B821" i="48" a="1"/>
  <c r="B821" i="48" s="1"/>
  <c r="B822" i="48" a="1"/>
  <c r="B822" i="48" s="1"/>
  <c r="B823" i="48" a="1"/>
  <c r="B823" i="48" s="1"/>
  <c r="B824" i="48" a="1"/>
  <c r="B824" i="48" s="1"/>
  <c r="B825" i="48" a="1"/>
  <c r="B825" i="48" s="1"/>
  <c r="B826" i="48" a="1"/>
  <c r="B826" i="48" s="1"/>
  <c r="B827" i="48" a="1"/>
  <c r="B827" i="48" s="1"/>
  <c r="B828" i="48" a="1"/>
  <c r="B828" i="48" s="1"/>
  <c r="B829" i="48" a="1"/>
  <c r="B829" i="48" s="1"/>
  <c r="B830" i="48" a="1"/>
  <c r="B830" i="48" s="1"/>
  <c r="B831" i="48" a="1"/>
  <c r="B831" i="48" s="1"/>
  <c r="B832" i="48" a="1"/>
  <c r="B832" i="48" s="1"/>
  <c r="B833" i="48" a="1"/>
  <c r="B833" i="48" s="1"/>
  <c r="B834" i="48" a="1"/>
  <c r="B834" i="48" s="1"/>
  <c r="B835" i="48" a="1"/>
  <c r="B835" i="48" s="1"/>
  <c r="B836" i="48" a="1"/>
  <c r="B836" i="48" s="1"/>
  <c r="B837" i="48" a="1"/>
  <c r="B837" i="48" s="1"/>
  <c r="B838" i="48" a="1"/>
  <c r="B838" i="48" s="1"/>
  <c r="B839" i="48" a="1"/>
  <c r="B839" i="48" s="1"/>
  <c r="B840" i="48" a="1"/>
  <c r="B840" i="48" s="1"/>
  <c r="B841" i="48" a="1"/>
  <c r="B841" i="48" s="1"/>
  <c r="B842" i="48" a="1"/>
  <c r="B842" i="48" s="1"/>
  <c r="B843" i="48" a="1"/>
  <c r="B843" i="48" s="1"/>
  <c r="B844" i="48" a="1"/>
  <c r="B844" i="48" s="1"/>
  <c r="B845" i="48" a="1"/>
  <c r="B845" i="48" s="1"/>
  <c r="B846" i="48" a="1"/>
  <c r="B846" i="48" s="1"/>
  <c r="B847" i="48" a="1"/>
  <c r="B847" i="48" s="1"/>
  <c r="B848" i="48" a="1"/>
  <c r="B848" i="48" s="1"/>
  <c r="B849" i="48" a="1"/>
  <c r="B849" i="48" s="1"/>
  <c r="B850" i="48" a="1"/>
  <c r="B850" i="48" s="1"/>
  <c r="B851" i="48" a="1"/>
  <c r="B851" i="48" s="1"/>
  <c r="B852" i="48" a="1"/>
  <c r="B852" i="48" s="1"/>
  <c r="B853" i="48" a="1"/>
  <c r="B853" i="48" s="1"/>
  <c r="B854" i="48" a="1"/>
  <c r="B854" i="48" s="1"/>
  <c r="B855" i="48" a="1"/>
  <c r="B855" i="48" s="1"/>
  <c r="B856" i="48" a="1"/>
  <c r="B856" i="48" s="1"/>
  <c r="B857" i="48" a="1"/>
  <c r="B857" i="48" s="1"/>
  <c r="B858" i="48" a="1"/>
  <c r="B858" i="48" s="1"/>
  <c r="B859" i="48" a="1"/>
  <c r="B859" i="48" s="1"/>
  <c r="B860" i="48" a="1"/>
  <c r="B860" i="48" s="1"/>
  <c r="B861" i="48" a="1"/>
  <c r="B861" i="48" s="1"/>
  <c r="B862" i="48" a="1"/>
  <c r="B862" i="48" s="1"/>
  <c r="B863" i="48" a="1"/>
  <c r="B863" i="48" s="1"/>
  <c r="B864" i="48" a="1"/>
  <c r="B864" i="48" s="1"/>
  <c r="B865" i="48" a="1"/>
  <c r="B865" i="48" s="1"/>
  <c r="B866" i="48" a="1"/>
  <c r="B866" i="48" s="1"/>
  <c r="B867" i="48" a="1"/>
  <c r="B867" i="48" s="1"/>
  <c r="B868" i="48" a="1"/>
  <c r="B868" i="48" s="1"/>
  <c r="B869" i="48" a="1"/>
  <c r="B869" i="48" s="1"/>
  <c r="B870" i="48" a="1"/>
  <c r="B870" i="48" s="1"/>
  <c r="B871" i="48" a="1"/>
  <c r="B871" i="48" s="1"/>
  <c r="B872" i="48" a="1"/>
  <c r="B872" i="48" s="1"/>
  <c r="B873" i="48" a="1"/>
  <c r="B873" i="48" s="1"/>
  <c r="B874" i="48" a="1"/>
  <c r="B874" i="48" s="1"/>
  <c r="B875" i="48" a="1"/>
  <c r="B875" i="48" s="1"/>
  <c r="B876" i="48" a="1"/>
  <c r="B876" i="48" s="1"/>
  <c r="B877" i="48" a="1"/>
  <c r="B877" i="48" s="1"/>
  <c r="B878" i="48" a="1"/>
  <c r="B878" i="48" s="1"/>
  <c r="B879" i="48" a="1"/>
  <c r="B879" i="48" s="1"/>
  <c r="B880" i="48" a="1"/>
  <c r="B880" i="48" s="1"/>
  <c r="B881" i="48" a="1"/>
  <c r="B881" i="48" s="1"/>
  <c r="B882" i="48" a="1"/>
  <c r="B882" i="48" s="1"/>
  <c r="B883" i="48" a="1"/>
  <c r="B883" i="48" s="1"/>
  <c r="B884" i="48" a="1"/>
  <c r="B884" i="48" s="1"/>
  <c r="B885" i="48" a="1"/>
  <c r="B885" i="48" s="1"/>
  <c r="B886" i="48" a="1"/>
  <c r="B886" i="48" s="1"/>
  <c r="B887" i="48" a="1"/>
  <c r="B887" i="48" s="1"/>
  <c r="B888" i="48" a="1"/>
  <c r="B888" i="48" s="1"/>
  <c r="B889" i="48" a="1"/>
  <c r="B889" i="48" s="1"/>
  <c r="B890" i="48" a="1"/>
  <c r="B890" i="48" s="1"/>
  <c r="B891" i="48" a="1"/>
  <c r="B891" i="48" s="1"/>
  <c r="B892" i="48" a="1"/>
  <c r="B892" i="48" s="1"/>
  <c r="B893" i="48" a="1"/>
  <c r="B893" i="48" s="1"/>
  <c r="B894" i="48" a="1"/>
  <c r="B894" i="48" s="1"/>
  <c r="B895" i="48" a="1"/>
  <c r="B895" i="48" s="1"/>
  <c r="B896" i="48" a="1"/>
  <c r="B896" i="48" s="1"/>
  <c r="B897" i="48" a="1"/>
  <c r="B897" i="48" s="1"/>
  <c r="B898" i="48" a="1"/>
  <c r="B898" i="48" s="1"/>
  <c r="B899" i="48" a="1"/>
  <c r="B899" i="48" s="1"/>
  <c r="B900" i="48" a="1"/>
  <c r="B900" i="48" s="1"/>
  <c r="B901" i="48" a="1"/>
  <c r="B901" i="48" s="1"/>
  <c r="B902" i="48" a="1"/>
  <c r="B902" i="48" s="1"/>
  <c r="B903" i="48" a="1"/>
  <c r="B903" i="48" s="1"/>
  <c r="B904" i="48" a="1"/>
  <c r="B904" i="48" s="1"/>
  <c r="B905" i="48" a="1"/>
  <c r="B905" i="48" s="1"/>
  <c r="B906" i="48" a="1"/>
  <c r="B906" i="48" s="1"/>
  <c r="B907" i="48" a="1"/>
  <c r="B907" i="48" s="1"/>
  <c r="B908" i="48" a="1"/>
  <c r="B908" i="48" s="1"/>
  <c r="B909" i="48" a="1"/>
  <c r="B909" i="48" s="1"/>
  <c r="B910" i="48" a="1"/>
  <c r="B910" i="48" s="1"/>
  <c r="B911" i="48" a="1"/>
  <c r="B911" i="48" s="1"/>
  <c r="B912" i="48" a="1"/>
  <c r="B912" i="48" s="1"/>
  <c r="B913" i="48" a="1"/>
  <c r="B913" i="48" s="1"/>
  <c r="B914" i="48" a="1"/>
  <c r="B914" i="48" s="1"/>
  <c r="B915" i="48" a="1"/>
  <c r="B915" i="48" s="1"/>
  <c r="B916" i="48" a="1"/>
  <c r="B916" i="48" s="1"/>
  <c r="B917" i="48" a="1"/>
  <c r="B917" i="48" s="1"/>
  <c r="B918" i="48" a="1"/>
  <c r="B918" i="48" s="1"/>
  <c r="B919" i="48" a="1"/>
  <c r="B919" i="48" s="1"/>
  <c r="B920" i="48" a="1"/>
  <c r="B920" i="48" s="1"/>
  <c r="B921" i="48" a="1"/>
  <c r="B921" i="48" s="1"/>
  <c r="B922" i="48" a="1"/>
  <c r="B922" i="48" s="1"/>
  <c r="B923" i="48" a="1"/>
  <c r="B923" i="48" s="1"/>
  <c r="B924" i="48" a="1"/>
  <c r="B924" i="48" s="1"/>
  <c r="B925" i="48" a="1"/>
  <c r="B925" i="48" s="1"/>
  <c r="B926" i="48" a="1"/>
  <c r="B926" i="48" s="1"/>
  <c r="B927" i="48" a="1"/>
  <c r="B927" i="48" s="1"/>
  <c r="B928" i="48" a="1"/>
  <c r="B928" i="48" s="1"/>
  <c r="B929" i="48" a="1"/>
  <c r="B929" i="48" s="1"/>
  <c r="B930" i="48" a="1"/>
  <c r="B930" i="48" s="1"/>
  <c r="B931" i="48" a="1"/>
  <c r="B931" i="48" s="1"/>
  <c r="B932" i="48" a="1"/>
  <c r="B932" i="48" s="1"/>
  <c r="B933" i="48" a="1"/>
  <c r="B933" i="48" s="1"/>
  <c r="B934" i="48" a="1"/>
  <c r="B934" i="48" s="1"/>
  <c r="B935" i="48" a="1"/>
  <c r="B935" i="48" s="1"/>
  <c r="B936" i="48" a="1"/>
  <c r="B936" i="48" s="1"/>
  <c r="B937" i="48" a="1"/>
  <c r="B937" i="48" s="1"/>
  <c r="B938" i="48" a="1"/>
  <c r="B938" i="48" s="1"/>
  <c r="B939" i="48" a="1"/>
  <c r="B939" i="48" s="1"/>
  <c r="B940" i="48" a="1"/>
  <c r="B940" i="48" s="1"/>
  <c r="B941" i="48" a="1"/>
  <c r="B941" i="48" s="1"/>
  <c r="B942" i="48" a="1"/>
  <c r="B942" i="48" s="1"/>
  <c r="B943" i="48" a="1"/>
  <c r="B943" i="48" s="1"/>
  <c r="B944" i="48" a="1"/>
  <c r="B944" i="48" s="1"/>
  <c r="B945" i="48" a="1"/>
  <c r="B945" i="48" s="1"/>
  <c r="B946" i="48" a="1"/>
  <c r="B946" i="48" s="1"/>
  <c r="B947" i="48" a="1"/>
  <c r="B947" i="48" s="1"/>
  <c r="B948" i="48" a="1"/>
  <c r="B948" i="48" s="1"/>
  <c r="B949" i="48" a="1"/>
  <c r="B949" i="48" s="1"/>
  <c r="B950" i="48" a="1"/>
  <c r="B950" i="48" s="1"/>
  <c r="B951" i="48" a="1"/>
  <c r="B951" i="48" s="1"/>
  <c r="B952" i="48" a="1"/>
  <c r="B952" i="48" s="1"/>
  <c r="B953" i="48" a="1"/>
  <c r="B953" i="48" s="1"/>
  <c r="B954" i="48" a="1"/>
  <c r="B954" i="48" s="1"/>
  <c r="B955" i="48" a="1"/>
  <c r="B955" i="48" s="1"/>
  <c r="B956" i="48" a="1"/>
  <c r="B956" i="48" s="1"/>
  <c r="B957" i="48" a="1"/>
  <c r="B957" i="48" s="1"/>
  <c r="B958" i="48" a="1"/>
  <c r="B958" i="48" s="1"/>
  <c r="B959" i="48" a="1"/>
  <c r="B959" i="48" s="1"/>
  <c r="B960" i="48" a="1"/>
  <c r="B960" i="48" s="1"/>
  <c r="B961" i="48" a="1"/>
  <c r="B961" i="48" s="1"/>
  <c r="B962" i="48" a="1"/>
  <c r="B962" i="48" s="1"/>
  <c r="B963" i="48" a="1"/>
  <c r="B963" i="48" s="1"/>
  <c r="B964" i="48" a="1"/>
  <c r="B964" i="48" s="1"/>
  <c r="B965" i="48" a="1"/>
  <c r="B965" i="48" s="1"/>
  <c r="B966" i="48" a="1"/>
  <c r="B966" i="48" s="1"/>
  <c r="B967" i="48" a="1"/>
  <c r="B967" i="48" s="1"/>
  <c r="B968" i="48" a="1"/>
  <c r="B968" i="48" s="1"/>
  <c r="B969" i="48" a="1"/>
  <c r="B969" i="48" s="1"/>
  <c r="B970" i="48" a="1"/>
  <c r="B970" i="48" s="1"/>
  <c r="B971" i="48" a="1"/>
  <c r="B971" i="48" s="1"/>
  <c r="B972" i="48" a="1"/>
  <c r="B972" i="48" s="1"/>
  <c r="B973" i="48" a="1"/>
  <c r="B973" i="48" s="1"/>
  <c r="B974" i="48" a="1"/>
  <c r="B974" i="48" s="1"/>
  <c r="B975" i="48" a="1"/>
  <c r="B975" i="48" s="1"/>
  <c r="B976" i="48" a="1"/>
  <c r="B976" i="48" s="1"/>
  <c r="B977" i="48" a="1"/>
  <c r="B977" i="48" s="1"/>
  <c r="B978" i="48" a="1"/>
  <c r="B978" i="48" s="1"/>
  <c r="B979" i="48" a="1"/>
  <c r="B979" i="48" s="1"/>
  <c r="B980" i="48" a="1"/>
  <c r="B980" i="48" s="1"/>
  <c r="B981" i="48" a="1"/>
  <c r="B981" i="48" s="1"/>
  <c r="B982" i="48" a="1"/>
  <c r="B982" i="48" s="1"/>
  <c r="B983" i="48" a="1"/>
  <c r="B983" i="48" s="1"/>
  <c r="B984" i="48" a="1"/>
  <c r="B984" i="48" s="1"/>
  <c r="B985" i="48" a="1"/>
  <c r="B985" i="48" s="1"/>
  <c r="B986" i="48" a="1"/>
  <c r="B986" i="48" s="1"/>
  <c r="B987" i="48" a="1"/>
  <c r="B987" i="48" s="1"/>
  <c r="B988" i="48" a="1"/>
  <c r="B988" i="48" s="1"/>
  <c r="B989" i="48" a="1"/>
  <c r="B989" i="48" s="1"/>
  <c r="B990" i="48" a="1"/>
  <c r="B990" i="48" s="1"/>
  <c r="B991" i="48" a="1"/>
  <c r="B991" i="48" s="1"/>
  <c r="B992" i="48" a="1"/>
  <c r="B992" i="48" s="1"/>
  <c r="B993" i="48" a="1"/>
  <c r="B993" i="48" s="1"/>
  <c r="B994" i="48" a="1"/>
  <c r="B994" i="48" s="1"/>
  <c r="B995" i="48" a="1"/>
  <c r="B995" i="48" s="1"/>
  <c r="B996" i="48" a="1"/>
  <c r="B996" i="48" s="1"/>
  <c r="B997" i="48" a="1"/>
  <c r="B997" i="48" s="1"/>
  <c r="B998" i="48" a="1"/>
  <c r="B998" i="48" s="1"/>
  <c r="B999" i="48" a="1"/>
  <c r="B999" i="48" s="1"/>
  <c r="B1000" i="48" a="1"/>
  <c r="B1000" i="48" s="1"/>
  <c r="B1001" i="48" a="1"/>
  <c r="B1001" i="48" s="1"/>
  <c r="B1002" i="48" a="1"/>
  <c r="B1002" i="48" s="1"/>
  <c r="B1003" i="48" a="1"/>
  <c r="B1003" i="48" s="1"/>
  <c r="B1004" i="48" a="1"/>
  <c r="B1004" i="48" s="1"/>
  <c r="B1005" i="48" a="1"/>
  <c r="B1005" i="48" s="1"/>
  <c r="B1006" i="48" a="1"/>
  <c r="B1006" i="48" s="1"/>
  <c r="B1007" i="48" a="1"/>
  <c r="B1007" i="48" s="1"/>
  <c r="B1008" i="48" a="1"/>
  <c r="B1008" i="48" s="1"/>
  <c r="B1009" i="48" a="1"/>
  <c r="B1009" i="48" s="1"/>
  <c r="B1010" i="48" a="1"/>
  <c r="B1010" i="48" s="1"/>
  <c r="B1011" i="48" a="1"/>
  <c r="B1011" i="48" s="1"/>
  <c r="B1012" i="48" a="1"/>
  <c r="B1012" i="48" s="1"/>
  <c r="B1013" i="48" a="1"/>
  <c r="B1013" i="48" s="1"/>
  <c r="B1014" i="48" a="1"/>
  <c r="B1014" i="48" s="1"/>
  <c r="B1015" i="48" a="1"/>
  <c r="B1015" i="48" s="1"/>
  <c r="B1016" i="48" a="1"/>
  <c r="B1016" i="48" s="1"/>
  <c r="B1017" i="48" a="1"/>
  <c r="B1017" i="48" s="1"/>
  <c r="B1018" i="48" a="1"/>
  <c r="B1018" i="48" s="1"/>
  <c r="B1019" i="48" a="1"/>
  <c r="B1019" i="48" s="1"/>
  <c r="B1020" i="48" a="1"/>
  <c r="B1020" i="48" s="1"/>
  <c r="B1021" i="48" a="1"/>
  <c r="B1021" i="48" s="1"/>
  <c r="B1022" i="48" a="1"/>
  <c r="B1022" i="48" s="1"/>
  <c r="B1023" i="48" a="1"/>
  <c r="B1023" i="48" s="1"/>
  <c r="B1024" i="48" a="1"/>
  <c r="B1024" i="48" s="1"/>
  <c r="B1025" i="48" a="1"/>
  <c r="B1025" i="48" s="1"/>
  <c r="B1026" i="48" a="1"/>
  <c r="B1026" i="48" s="1"/>
  <c r="B1027" i="48" a="1"/>
  <c r="B1027" i="48" s="1"/>
  <c r="B1028" i="48" a="1"/>
  <c r="B1028" i="48" s="1"/>
  <c r="B1029" i="48" a="1"/>
  <c r="B1029" i="48" s="1"/>
  <c r="B1030" i="48" a="1"/>
  <c r="B1030" i="48" s="1"/>
  <c r="B1031" i="48" a="1"/>
  <c r="B1031" i="48" s="1"/>
  <c r="B1032" i="48" a="1"/>
  <c r="B1032" i="48" s="1"/>
  <c r="B1033" i="48" a="1"/>
  <c r="B1033" i="48" s="1"/>
  <c r="B1034" i="48" a="1"/>
  <c r="B1034" i="48" s="1"/>
  <c r="B1035" i="48" a="1"/>
  <c r="B1035" i="48" s="1"/>
  <c r="B1036" i="48" a="1"/>
  <c r="B1036" i="48" s="1"/>
  <c r="B1037" i="48" a="1"/>
  <c r="B1037" i="48" s="1"/>
  <c r="B1038" i="48" a="1"/>
  <c r="B1038" i="48" s="1"/>
  <c r="B1039" i="48" a="1"/>
  <c r="B1039" i="48" s="1"/>
  <c r="B1040" i="48" a="1"/>
  <c r="B1040" i="48" s="1"/>
  <c r="B1041" i="48" a="1"/>
  <c r="B1041" i="48" s="1"/>
  <c r="B1042" i="48" a="1"/>
  <c r="B1042" i="48" s="1"/>
  <c r="B1043" i="48" a="1"/>
  <c r="B1043" i="48" s="1"/>
  <c r="B1044" i="48" a="1"/>
  <c r="B1044" i="48" s="1"/>
  <c r="B1045" i="48" a="1"/>
  <c r="B1045" i="48" s="1"/>
  <c r="B1046" i="48" a="1"/>
  <c r="B1046" i="48" s="1"/>
  <c r="B1047" i="48" a="1"/>
  <c r="B1047" i="48" s="1"/>
  <c r="B1048" i="48" a="1"/>
  <c r="B1048" i="48" s="1"/>
  <c r="B1049" i="48" a="1"/>
  <c r="B1049" i="48" s="1"/>
  <c r="B1050" i="48" a="1"/>
  <c r="B1050" i="48" s="1"/>
  <c r="B1051" i="48" a="1"/>
  <c r="B1051" i="48" s="1"/>
  <c r="B1052" i="48" a="1"/>
  <c r="B1052" i="48" s="1"/>
  <c r="B1053" i="48" a="1"/>
  <c r="B1053" i="48" s="1"/>
  <c r="B1054" i="48" a="1"/>
  <c r="B1054" i="48" s="1"/>
  <c r="B1055" i="48" a="1"/>
  <c r="B1055" i="48" s="1"/>
  <c r="B1056" i="48" a="1"/>
  <c r="B1056" i="48" s="1"/>
  <c r="B1057" i="48" a="1"/>
  <c r="B1057" i="48" s="1"/>
  <c r="B1058" i="48" a="1"/>
  <c r="B1058" i="48" s="1"/>
  <c r="B1059" i="48" a="1"/>
  <c r="B1059" i="48" s="1"/>
  <c r="B1060" i="48" a="1"/>
  <c r="B1060" i="48" s="1"/>
  <c r="B1061" i="48" a="1"/>
  <c r="B1061" i="48" s="1"/>
  <c r="B1062" i="48" a="1"/>
  <c r="B1062" i="48" s="1"/>
  <c r="B1063" i="48" a="1"/>
  <c r="B1063" i="48" s="1"/>
  <c r="B1064" i="48" a="1"/>
  <c r="B1064" i="48" s="1"/>
  <c r="B1065" i="48" a="1"/>
  <c r="B1065" i="48" s="1"/>
  <c r="B1066" i="48" a="1"/>
  <c r="B1066" i="48" s="1"/>
  <c r="B1067" i="48" a="1"/>
  <c r="B1067" i="48" s="1"/>
  <c r="B1068" i="48" a="1"/>
  <c r="B1068" i="48" s="1"/>
  <c r="B1069" i="48" a="1"/>
  <c r="B1069" i="48" s="1"/>
  <c r="B1070" i="48" a="1"/>
  <c r="B1070" i="48" s="1"/>
  <c r="B1071" i="48" a="1"/>
  <c r="B1071" i="48" s="1"/>
  <c r="B1072" i="48" a="1"/>
  <c r="B1072" i="48" s="1"/>
  <c r="B1073" i="48" a="1"/>
  <c r="B1073" i="48" s="1"/>
  <c r="B1074" i="48" a="1"/>
  <c r="B1074" i="48" s="1"/>
  <c r="B1075" i="48" a="1"/>
  <c r="B1075" i="48" s="1"/>
  <c r="B1076" i="48" a="1"/>
  <c r="B1076" i="48" s="1"/>
  <c r="B1077" i="48" a="1"/>
  <c r="B1077" i="48" s="1"/>
  <c r="B1078" i="48" a="1"/>
  <c r="B1078" i="48" s="1"/>
  <c r="B1079" i="48" a="1"/>
  <c r="B1079" i="48" s="1"/>
  <c r="B1080" i="48" a="1"/>
  <c r="B1080" i="48" s="1"/>
  <c r="B1081" i="48" a="1"/>
  <c r="B1081" i="48" s="1"/>
  <c r="B1082" i="48" a="1"/>
  <c r="B1082" i="48" s="1"/>
  <c r="B1083" i="48" a="1"/>
  <c r="B1083" i="48" s="1"/>
  <c r="B1084" i="48" a="1"/>
  <c r="B1084" i="48" s="1"/>
  <c r="B1085" i="48" a="1"/>
  <c r="B1085" i="48" s="1"/>
  <c r="B1086" i="48" a="1"/>
  <c r="B1086" i="48" s="1"/>
  <c r="B1087" i="48" a="1"/>
  <c r="B1087" i="48" s="1"/>
  <c r="B1088" i="48" a="1"/>
  <c r="B1088" i="48" s="1"/>
  <c r="B1089" i="48" a="1"/>
  <c r="B1089" i="48" s="1"/>
  <c r="B1090" i="48" a="1"/>
  <c r="B1090" i="48" s="1"/>
  <c r="B1091" i="48" a="1"/>
  <c r="B1091" i="48" s="1"/>
  <c r="B1092" i="48" a="1"/>
  <c r="B1092" i="48" s="1"/>
  <c r="B1093" i="48" a="1"/>
  <c r="B1093" i="48" s="1"/>
  <c r="B1094" i="48" a="1"/>
  <c r="B1094" i="48" s="1"/>
  <c r="B1095" i="48" a="1"/>
  <c r="B1095" i="48" s="1"/>
  <c r="B1096" i="48" a="1"/>
  <c r="B1096" i="48" s="1"/>
  <c r="B1097" i="48" a="1"/>
  <c r="B1097" i="48" s="1"/>
  <c r="B1098" i="48" a="1"/>
  <c r="B1098" i="48" s="1"/>
  <c r="B1099" i="48" a="1"/>
  <c r="B1099" i="48" s="1"/>
  <c r="B1100" i="48" a="1"/>
  <c r="B1100" i="48" s="1"/>
  <c r="B1101" i="48" a="1"/>
  <c r="B1101" i="48" s="1"/>
  <c r="B1102" i="48" a="1"/>
  <c r="B1102" i="48" s="1"/>
  <c r="B1103" i="48" a="1"/>
  <c r="B1103" i="48" s="1"/>
  <c r="B1104" i="48" a="1"/>
  <c r="B1104" i="48" s="1"/>
  <c r="B1105" i="48" a="1"/>
  <c r="B1105" i="48" s="1"/>
  <c r="B1106" i="48" a="1"/>
  <c r="B1106" i="48" s="1"/>
  <c r="B1107" i="48" a="1"/>
  <c r="B1107" i="48" s="1"/>
  <c r="B1108" i="48" a="1"/>
  <c r="B1108" i="48" s="1"/>
  <c r="B1109" i="48" a="1"/>
  <c r="B1109" i="48" s="1"/>
  <c r="B1110" i="48" a="1"/>
  <c r="B1110" i="48" s="1"/>
  <c r="B1111" i="48" a="1"/>
  <c r="B1111" i="48" s="1"/>
  <c r="B1112" i="48" a="1"/>
  <c r="B1112" i="48" s="1"/>
  <c r="B1113" i="48" a="1"/>
  <c r="B1113" i="48" s="1"/>
  <c r="B1114" i="48" a="1"/>
  <c r="B1114" i="48" s="1"/>
  <c r="B1115" i="48" a="1"/>
  <c r="B1115" i="48" s="1"/>
  <c r="B1116" i="48" a="1"/>
  <c r="B1116" i="48" s="1"/>
  <c r="B1117" i="48" a="1"/>
  <c r="B1117" i="48" s="1"/>
  <c r="B1118" i="48" a="1"/>
  <c r="B1118" i="48" s="1"/>
  <c r="B1119" i="48" a="1"/>
  <c r="B1119" i="48" s="1"/>
  <c r="B1120" i="48" a="1"/>
  <c r="B1120" i="48" s="1"/>
  <c r="B1121" i="48" a="1"/>
  <c r="B1121" i="48" s="1"/>
  <c r="B1122" i="48" a="1"/>
  <c r="B1122" i="48" s="1"/>
  <c r="B1123" i="48" a="1"/>
  <c r="B1123" i="48" s="1"/>
  <c r="B1124" i="48" a="1"/>
  <c r="B1124" i="48" s="1"/>
  <c r="B1125" i="48" a="1"/>
  <c r="B1125" i="48" s="1"/>
  <c r="B1126" i="48" a="1"/>
  <c r="B1126" i="48" s="1"/>
  <c r="B1127" i="48" a="1"/>
  <c r="B1127" i="48" s="1"/>
  <c r="B1128" i="48" a="1"/>
  <c r="B1128" i="48" s="1"/>
  <c r="B1129" i="48" a="1"/>
  <c r="B1129" i="48" s="1"/>
  <c r="B1130" i="48" a="1"/>
  <c r="B1130" i="48" s="1"/>
  <c r="B1131" i="48" a="1"/>
  <c r="B1131" i="48" s="1"/>
  <c r="B1132" i="48" a="1"/>
  <c r="B1132" i="48" s="1"/>
  <c r="B1133" i="48" a="1"/>
  <c r="B1133" i="48" s="1"/>
  <c r="B1134" i="48" a="1"/>
  <c r="B1134" i="48" s="1"/>
  <c r="B1135" i="48" a="1"/>
  <c r="B1135" i="48" s="1"/>
  <c r="B1136" i="48" a="1"/>
  <c r="B1136" i="48" s="1"/>
  <c r="B1137" i="48" a="1"/>
  <c r="B1137" i="48" s="1"/>
  <c r="B1138" i="48" a="1"/>
  <c r="B1138" i="48" s="1"/>
  <c r="B1139" i="48" a="1"/>
  <c r="B1139" i="48" s="1"/>
  <c r="B1140" i="48" a="1"/>
  <c r="B1140" i="48" s="1"/>
  <c r="B1141" i="48" a="1"/>
  <c r="B1141" i="48" s="1"/>
  <c r="B1142" i="48" a="1"/>
  <c r="B1142" i="48" s="1"/>
  <c r="B1143" i="48" a="1"/>
  <c r="B1143" i="48" s="1"/>
  <c r="B1144" i="48" a="1"/>
  <c r="B1144" i="48" s="1"/>
  <c r="B1145" i="48" a="1"/>
  <c r="B1145" i="48" s="1"/>
  <c r="B1146" i="48" a="1"/>
  <c r="B1146" i="48" s="1"/>
  <c r="B1147" i="48" a="1"/>
  <c r="B1147" i="48" s="1"/>
  <c r="B1148" i="48" a="1"/>
  <c r="B1148" i="48" s="1"/>
  <c r="B1149" i="48" a="1"/>
  <c r="B1149" i="48" s="1"/>
  <c r="B1150" i="48" a="1"/>
  <c r="B1150" i="48" s="1"/>
  <c r="B1151" i="48" a="1"/>
  <c r="B1151" i="48" s="1"/>
  <c r="B1152" i="48" a="1"/>
  <c r="B1152" i="48" s="1"/>
  <c r="B1153" i="48" a="1"/>
  <c r="B1153" i="48" s="1"/>
  <c r="B1154" i="48" a="1"/>
  <c r="B1154" i="48" s="1"/>
  <c r="B1155" i="48" a="1"/>
  <c r="B1155" i="48" s="1"/>
  <c r="B1156" i="48" a="1"/>
  <c r="B1156" i="48" s="1"/>
  <c r="B1157" i="48" a="1"/>
  <c r="B1157" i="48" s="1"/>
  <c r="B1158" i="48" a="1"/>
  <c r="B1158" i="48" s="1"/>
  <c r="B1159" i="48" a="1"/>
  <c r="B1159" i="48" s="1"/>
  <c r="B1160" i="48" a="1"/>
  <c r="B1160" i="48" s="1"/>
  <c r="B1161" i="48" a="1"/>
  <c r="B1161" i="48" s="1"/>
  <c r="B1162" i="48" a="1"/>
  <c r="B1162" i="48" s="1"/>
  <c r="B1163" i="48" a="1"/>
  <c r="B1163" i="48" s="1"/>
  <c r="B1164" i="48" a="1"/>
  <c r="B1164" i="48" s="1"/>
  <c r="B1165" i="48" a="1"/>
  <c r="B1165" i="48" s="1"/>
  <c r="B1166" i="48" a="1"/>
  <c r="B1166" i="48" s="1"/>
  <c r="B1167" i="48" a="1"/>
  <c r="B1167" i="48" s="1"/>
  <c r="B1168" i="48" a="1"/>
  <c r="B1168" i="48" s="1"/>
  <c r="B1169" i="48" a="1"/>
  <c r="B1169" i="48" s="1"/>
  <c r="B1170" i="48" a="1"/>
  <c r="B1170" i="48" s="1"/>
  <c r="B1171" i="48" a="1"/>
  <c r="B1171" i="48" s="1"/>
  <c r="B1172" i="48" a="1"/>
  <c r="B1172" i="48" s="1"/>
  <c r="B1173" i="48" a="1"/>
  <c r="B1173" i="48" s="1"/>
  <c r="B1174" i="48" a="1"/>
  <c r="B1174" i="48" s="1"/>
  <c r="B1175" i="48" a="1"/>
  <c r="B1175" i="48" s="1"/>
  <c r="B1176" i="48" a="1"/>
  <c r="B1176" i="48" s="1"/>
  <c r="B1177" i="48" a="1"/>
  <c r="B1177" i="48" s="1"/>
  <c r="B1178" i="48" a="1"/>
  <c r="B1178" i="48" s="1"/>
  <c r="B1179" i="48" a="1"/>
  <c r="B1179" i="48" s="1"/>
  <c r="B1180" i="48" a="1"/>
  <c r="B1180" i="48" s="1"/>
  <c r="B1181" i="48" a="1"/>
  <c r="B1181" i="48" s="1"/>
  <c r="B1182" i="48" a="1"/>
  <c r="B1182" i="48" s="1"/>
  <c r="B1183" i="48" a="1"/>
  <c r="B1183" i="48" s="1"/>
  <c r="B1184" i="48" a="1"/>
  <c r="B1184" i="48" s="1"/>
  <c r="B1185" i="48" a="1"/>
  <c r="B1185" i="48" s="1"/>
  <c r="B1186" i="48" a="1"/>
  <c r="B1186" i="48" s="1"/>
  <c r="B1187" i="48" a="1"/>
  <c r="B1187" i="48" s="1"/>
  <c r="B1188" i="48" a="1"/>
  <c r="B1188" i="48" s="1"/>
  <c r="B1189" i="48" a="1"/>
  <c r="B1189" i="48" s="1"/>
  <c r="B1190" i="48" a="1"/>
  <c r="B1190" i="48" s="1"/>
  <c r="B1191" i="48" a="1"/>
  <c r="B1191" i="48" s="1"/>
  <c r="B1192" i="48" a="1"/>
  <c r="B1192" i="48" s="1"/>
  <c r="B1193" i="48" a="1"/>
  <c r="B1193" i="48" s="1"/>
  <c r="B1194" i="48" a="1"/>
  <c r="B1194" i="48" s="1"/>
  <c r="B1195" i="48" a="1"/>
  <c r="B1195" i="48" s="1"/>
  <c r="B1196" i="48" a="1"/>
  <c r="B1196" i="48" s="1"/>
  <c r="B1197" i="48" a="1"/>
  <c r="B1197" i="48" s="1"/>
  <c r="B1198" i="48" a="1"/>
  <c r="B1198" i="48" s="1"/>
  <c r="B1199" i="48" a="1"/>
  <c r="B1199" i="48" s="1"/>
  <c r="B1200" i="48" a="1"/>
  <c r="B1200" i="48" s="1"/>
  <c r="B1201" i="48" a="1"/>
  <c r="B1201" i="48" s="1"/>
  <c r="B1202" i="48" a="1"/>
  <c r="B1202" i="48" s="1"/>
  <c r="B1203" i="48" a="1"/>
  <c r="B1203" i="48" s="1"/>
  <c r="B1204" i="48" a="1"/>
  <c r="B1204" i="48" s="1"/>
  <c r="B1205" i="48" a="1"/>
  <c r="B1205" i="48" s="1"/>
  <c r="B1206" i="48" a="1"/>
  <c r="B1206" i="48" s="1"/>
  <c r="B1207" i="48" a="1"/>
  <c r="B1207" i="48" s="1"/>
  <c r="B1208" i="48" a="1"/>
  <c r="B1208" i="48" s="1"/>
  <c r="B1209" i="48" a="1"/>
  <c r="B1209" i="48" s="1"/>
  <c r="B1210" i="48" a="1"/>
  <c r="B1210" i="48" s="1"/>
  <c r="B1211" i="48" a="1"/>
  <c r="B1211" i="48" s="1"/>
  <c r="B1212" i="48" a="1"/>
  <c r="B1212" i="48" s="1"/>
  <c r="B1213" i="48" a="1"/>
  <c r="B1213" i="48" s="1"/>
  <c r="B1214" i="48" a="1"/>
  <c r="B1214" i="48" s="1"/>
  <c r="B1215" i="48" a="1"/>
  <c r="B1215" i="48" s="1"/>
  <c r="B1216" i="48" a="1"/>
  <c r="B1216" i="48" s="1"/>
  <c r="B1217" i="48" a="1"/>
  <c r="B1217" i="48" s="1"/>
  <c r="B1218" i="48" a="1"/>
  <c r="B1218" i="48" s="1"/>
  <c r="B1219" i="48" a="1"/>
  <c r="B1219" i="48" s="1"/>
  <c r="B1220" i="48" a="1"/>
  <c r="B1220" i="48" s="1"/>
  <c r="B1221" i="48" a="1"/>
  <c r="B1221" i="48" s="1"/>
  <c r="B1222" i="48" a="1"/>
  <c r="B1222" i="48" s="1"/>
  <c r="B1223" i="48" a="1"/>
  <c r="B1223" i="48" s="1"/>
  <c r="B1224" i="48" a="1"/>
  <c r="B1224" i="48" s="1"/>
  <c r="B1225" i="48" a="1"/>
  <c r="B1225" i="48" s="1"/>
  <c r="B1226" i="48" a="1"/>
  <c r="B1226" i="48" s="1"/>
  <c r="B1227" i="48" a="1"/>
  <c r="B1227" i="48" s="1"/>
  <c r="B1228" i="48" a="1"/>
  <c r="B1228" i="48" s="1"/>
  <c r="B1229" i="48" a="1"/>
  <c r="B1229" i="48" s="1"/>
  <c r="B1230" i="48" a="1"/>
  <c r="B1230" i="48" s="1"/>
  <c r="B1231" i="48" a="1"/>
  <c r="B1231" i="48" s="1"/>
  <c r="B1232" i="48" a="1"/>
  <c r="B1232" i="48" s="1"/>
  <c r="B1233" i="48" a="1"/>
  <c r="B1233" i="48" s="1"/>
  <c r="B1234" i="48" a="1"/>
  <c r="B1234" i="48" s="1"/>
  <c r="B1235" i="48" a="1"/>
  <c r="B1235" i="48" s="1"/>
  <c r="B1236" i="48" a="1"/>
  <c r="B1236" i="48" s="1"/>
  <c r="B1237" i="48" a="1"/>
  <c r="B1237" i="48" s="1"/>
  <c r="B1238" i="48" a="1"/>
  <c r="B1238" i="48" s="1"/>
  <c r="B1239" i="48" a="1"/>
  <c r="B1239" i="48" s="1"/>
  <c r="B1240" i="48" a="1"/>
  <c r="B1240" i="48" s="1"/>
  <c r="B1241" i="48" a="1"/>
  <c r="B1241" i="48" s="1"/>
  <c r="B1242" i="48" a="1"/>
  <c r="B1242" i="48" s="1"/>
  <c r="B1243" i="48" a="1"/>
  <c r="B1243" i="48" s="1"/>
  <c r="B1244" i="48" a="1"/>
  <c r="B1244" i="48" s="1"/>
  <c r="B1245" i="48" a="1"/>
  <c r="B1245" i="48" s="1"/>
  <c r="B1246" i="48" a="1"/>
  <c r="B1246" i="48" s="1"/>
  <c r="B1247" i="48" a="1"/>
  <c r="B1247" i="48" s="1"/>
  <c r="B1248" i="48" a="1"/>
  <c r="B1248" i="48" s="1"/>
  <c r="B1249" i="48" a="1"/>
  <c r="B1249" i="48" s="1"/>
  <c r="B1250" i="48" a="1"/>
  <c r="B1250" i="48" s="1"/>
  <c r="B1251" i="48" a="1"/>
  <c r="B1251" i="48" s="1"/>
  <c r="B1252" i="48" a="1"/>
  <c r="B1252" i="48" s="1"/>
  <c r="B1253" i="48" a="1"/>
  <c r="B1253" i="48" s="1"/>
  <c r="B1254" i="48" a="1"/>
  <c r="B1254" i="48" s="1"/>
  <c r="B1255" i="48" a="1"/>
  <c r="B1255" i="48" s="1"/>
  <c r="B1256" i="48" a="1"/>
  <c r="B1256" i="48" s="1"/>
  <c r="B1257" i="48" a="1"/>
  <c r="B1257" i="48" s="1"/>
  <c r="B1258" i="48" a="1"/>
  <c r="B1258" i="48" s="1"/>
  <c r="B1259" i="48" a="1"/>
  <c r="B1259" i="48" s="1"/>
  <c r="B1260" i="48" a="1"/>
  <c r="B1260" i="48" s="1"/>
  <c r="B1261" i="48" a="1"/>
  <c r="B1261" i="48" s="1"/>
  <c r="B1262" i="48" a="1"/>
  <c r="B1262" i="48" s="1"/>
  <c r="B1263" i="48" a="1"/>
  <c r="B1263" i="48" s="1"/>
  <c r="B1264" i="48" a="1"/>
  <c r="B1264" i="48" s="1"/>
  <c r="B1265" i="48" a="1"/>
  <c r="B1265" i="48" s="1"/>
  <c r="B1266" i="48" a="1"/>
  <c r="B1266" i="48" s="1"/>
  <c r="B1267" i="48" a="1"/>
  <c r="B1267" i="48" s="1"/>
  <c r="B1268" i="48" a="1"/>
  <c r="B1268" i="48" s="1"/>
  <c r="B1269" i="48" a="1"/>
  <c r="B1269" i="48" s="1"/>
  <c r="B1270" i="48" a="1"/>
  <c r="B1270" i="48" s="1"/>
  <c r="B1271" i="48" a="1"/>
  <c r="B1271" i="48" s="1"/>
  <c r="B1272" i="48" a="1"/>
  <c r="B1272" i="48" s="1"/>
  <c r="B1273" i="48" a="1"/>
  <c r="B1273" i="48" s="1"/>
  <c r="B1274" i="48" a="1"/>
  <c r="B1274" i="48" s="1"/>
  <c r="B1275" i="48" a="1"/>
  <c r="B1275" i="48" s="1"/>
  <c r="B1276" i="48" a="1"/>
  <c r="B1276" i="48" s="1"/>
  <c r="B1277" i="48" a="1"/>
  <c r="B1277" i="48" s="1"/>
  <c r="B1278" i="48" a="1"/>
  <c r="B1278" i="48" s="1"/>
  <c r="B1279" i="48" a="1"/>
  <c r="B1279" i="48" s="1"/>
  <c r="B1280" i="48" a="1"/>
  <c r="B1280" i="48" s="1"/>
  <c r="B1281" i="48" a="1"/>
  <c r="B1281" i="48" s="1"/>
  <c r="B1282" i="48" a="1"/>
  <c r="B1282" i="48" s="1"/>
  <c r="B1283" i="48" a="1"/>
  <c r="B1283" i="48" s="1"/>
  <c r="B1284" i="48" a="1"/>
  <c r="B1284" i="48" s="1"/>
  <c r="B1285" i="48" a="1"/>
  <c r="B1285" i="48" s="1"/>
  <c r="B1286" i="48" a="1"/>
  <c r="B1286" i="48" s="1"/>
  <c r="B1287" i="48" a="1"/>
  <c r="B1287" i="48" s="1"/>
  <c r="B1288" i="48" a="1"/>
  <c r="B1288" i="48" s="1"/>
  <c r="B1289" i="48" a="1"/>
  <c r="B1289" i="48" s="1"/>
  <c r="B1290" i="48" a="1"/>
  <c r="B1290" i="48" s="1"/>
  <c r="B1291" i="48" a="1"/>
  <c r="B1291" i="48" s="1"/>
  <c r="B1292" i="48" a="1"/>
  <c r="B1292" i="48" s="1"/>
  <c r="B1293" i="48" a="1"/>
  <c r="B1293" i="48" s="1"/>
  <c r="B1294" i="48" a="1"/>
  <c r="B1294" i="48" s="1"/>
  <c r="B1295" i="48" a="1"/>
  <c r="B1295" i="48" s="1"/>
  <c r="B1296" i="48" a="1"/>
  <c r="B1296" i="48" s="1"/>
  <c r="B1297" i="48" a="1"/>
  <c r="B1297" i="48" s="1"/>
  <c r="B1298" i="48" a="1"/>
  <c r="B1298" i="48" s="1"/>
  <c r="B1299" i="48" a="1"/>
  <c r="B1299" i="48" s="1"/>
  <c r="B1300" i="48" a="1"/>
  <c r="B1300" i="48" s="1"/>
  <c r="B1301" i="48" a="1"/>
  <c r="B1301" i="48" s="1"/>
  <c r="B1302" i="48" a="1"/>
  <c r="B1302" i="48" s="1"/>
  <c r="B1303" i="48" a="1"/>
  <c r="B1303" i="48" s="1"/>
  <c r="B1304" i="48" a="1"/>
  <c r="B1304" i="48" s="1"/>
  <c r="B1305" i="48" a="1"/>
  <c r="B1305" i="48" s="1"/>
  <c r="B1306" i="48" a="1"/>
  <c r="B1306" i="48" s="1"/>
  <c r="B1307" i="48" a="1"/>
  <c r="B1307" i="48" s="1"/>
  <c r="B1308" i="48" a="1"/>
  <c r="B1308" i="48" s="1"/>
  <c r="B1309" i="48" a="1"/>
  <c r="B1309" i="48" s="1"/>
  <c r="B1310" i="48" a="1"/>
  <c r="B1310" i="48" s="1"/>
  <c r="B1311" i="48" a="1"/>
  <c r="B1311" i="48" s="1"/>
  <c r="B1312" i="48" a="1"/>
  <c r="B1312" i="48" s="1"/>
  <c r="B1313" i="48" a="1"/>
  <c r="B1313" i="48" s="1"/>
  <c r="B1314" i="48" a="1"/>
  <c r="B1314" i="48" s="1"/>
  <c r="B1315" i="48" a="1"/>
  <c r="B1315" i="48" s="1"/>
  <c r="B1316" i="48" a="1"/>
  <c r="B1316" i="48" s="1"/>
  <c r="B1317" i="48" a="1"/>
  <c r="B1317" i="48" s="1"/>
  <c r="B1318" i="48" a="1"/>
  <c r="B1318" i="48" s="1"/>
  <c r="B1319" i="48" a="1"/>
  <c r="B1319" i="48" s="1"/>
  <c r="B1320" i="48" a="1"/>
  <c r="B1320" i="48" s="1"/>
  <c r="B1321" i="48" a="1"/>
  <c r="B1321" i="48" s="1"/>
  <c r="B1322" i="48" a="1"/>
  <c r="B1322" i="48" s="1"/>
  <c r="B1323" i="48" a="1"/>
  <c r="B1323" i="48" s="1"/>
  <c r="B1324" i="48" a="1"/>
  <c r="B1324" i="48" s="1"/>
  <c r="B1325" i="48" a="1"/>
  <c r="B1325" i="48" s="1"/>
  <c r="B1326" i="48" a="1"/>
  <c r="B1326" i="48" s="1"/>
  <c r="B1327" i="48" a="1"/>
  <c r="B1327" i="48" s="1"/>
  <c r="B1328" i="48" a="1"/>
  <c r="B1328" i="48" s="1"/>
  <c r="B1329" i="48" a="1"/>
  <c r="B1329" i="48" s="1"/>
  <c r="B1330" i="48" a="1"/>
  <c r="B1330" i="48" s="1"/>
  <c r="B1331" i="48" a="1"/>
  <c r="B1331" i="48" s="1"/>
  <c r="B1332" i="48" a="1"/>
  <c r="B1332" i="48" s="1"/>
  <c r="B1333" i="48" a="1"/>
  <c r="B1333" i="48" s="1"/>
  <c r="B1334" i="48" a="1"/>
  <c r="B1334" i="48" s="1"/>
  <c r="B1335" i="48" a="1"/>
  <c r="B1335" i="48" s="1"/>
  <c r="B1336" i="48" a="1"/>
  <c r="B1336" i="48" s="1"/>
  <c r="B1337" i="48" a="1"/>
  <c r="B1337" i="48" s="1"/>
  <c r="B1338" i="48" a="1"/>
  <c r="B1338" i="48" s="1"/>
  <c r="B1339" i="48" a="1"/>
  <c r="B1339" i="48" s="1"/>
  <c r="B1340" i="48" a="1"/>
  <c r="B1340" i="48" s="1"/>
  <c r="B1341" i="48" a="1"/>
  <c r="B1341" i="48" s="1"/>
  <c r="B1342" i="48" a="1"/>
  <c r="B1342" i="48" s="1"/>
  <c r="B1343" i="48" a="1"/>
  <c r="B1343" i="48" s="1"/>
  <c r="B1344" i="48" a="1"/>
  <c r="B1344" i="48" s="1"/>
  <c r="B1345" i="48" a="1"/>
  <c r="B1345" i="48" s="1"/>
  <c r="B1346" i="48" a="1"/>
  <c r="B1346" i="48" s="1"/>
  <c r="B1347" i="48" a="1"/>
  <c r="B1347" i="48" s="1"/>
  <c r="B1348" i="48" a="1"/>
  <c r="B1348" i="48" s="1"/>
  <c r="B1349" i="48" a="1"/>
  <c r="B1349" i="48" s="1"/>
  <c r="B1350" i="48" a="1"/>
  <c r="B1350" i="48" s="1"/>
  <c r="B1351" i="48" a="1"/>
  <c r="B1351" i="48" s="1"/>
  <c r="B1352" i="48" a="1"/>
  <c r="B1352" i="48" s="1"/>
  <c r="B1353" i="48" a="1"/>
  <c r="B1353" i="48" s="1"/>
  <c r="B1354" i="48" a="1"/>
  <c r="B1354" i="48" s="1"/>
  <c r="B1355" i="48" a="1"/>
  <c r="B1355" i="48" s="1"/>
  <c r="B1356" i="48" a="1"/>
  <c r="B1356" i="48" s="1"/>
  <c r="B1357" i="48" a="1"/>
  <c r="B1357" i="48" s="1"/>
  <c r="B1358" i="48" a="1"/>
  <c r="B1358" i="48" s="1"/>
  <c r="B1359" i="48" a="1"/>
  <c r="B1359" i="48" s="1"/>
  <c r="B1360" i="48" a="1"/>
  <c r="B1360" i="48" s="1"/>
  <c r="B1361" i="48" a="1"/>
  <c r="B1361" i="48" s="1"/>
  <c r="B1362" i="48" a="1"/>
  <c r="B1362" i="48" s="1"/>
  <c r="B1363" i="48" a="1"/>
  <c r="B1363" i="48" s="1"/>
  <c r="B1364" i="48" a="1"/>
  <c r="B1364" i="48" s="1"/>
  <c r="B1365" i="48" a="1"/>
  <c r="B1365" i="48" s="1"/>
  <c r="B1366" i="48" a="1"/>
  <c r="B1366" i="48" s="1"/>
  <c r="B1367" i="48" a="1"/>
  <c r="B1367" i="48" s="1"/>
  <c r="B1368" i="48" a="1"/>
  <c r="B1368" i="48" s="1"/>
  <c r="B1369" i="48" a="1"/>
  <c r="B1369" i="48" s="1"/>
  <c r="B1370" i="48" a="1"/>
  <c r="B1370" i="48" s="1"/>
  <c r="B1371" i="48" a="1"/>
  <c r="B1371" i="48" s="1"/>
  <c r="B1372" i="48" a="1"/>
  <c r="B1372" i="48" s="1"/>
  <c r="B1373" i="48" a="1"/>
  <c r="B1373" i="48" s="1"/>
  <c r="B1374" i="48" a="1"/>
  <c r="B1374" i="48" s="1"/>
  <c r="B1375" i="48" a="1"/>
  <c r="B1375" i="48" s="1"/>
  <c r="B1376" i="48" a="1"/>
  <c r="B1376" i="48" s="1"/>
  <c r="B1377" i="48" a="1"/>
  <c r="B1377" i="48" s="1"/>
  <c r="B1378" i="48" a="1"/>
  <c r="B1378" i="48" s="1"/>
  <c r="B1379" i="48" a="1"/>
  <c r="B1379" i="48" s="1"/>
  <c r="B1380" i="48" a="1"/>
  <c r="B1380" i="48" s="1"/>
  <c r="B1381" i="48" a="1"/>
  <c r="B1381" i="48" s="1"/>
  <c r="B1382" i="48" a="1"/>
  <c r="B1382" i="48" s="1"/>
  <c r="B1383" i="48" a="1"/>
  <c r="B1383" i="48" s="1"/>
  <c r="B1384" i="48" a="1"/>
  <c r="B1384" i="48" s="1"/>
  <c r="B1385" i="48" a="1"/>
  <c r="B1385" i="48" s="1"/>
  <c r="B1386" i="48" a="1"/>
  <c r="B1386" i="48" s="1"/>
  <c r="B1387" i="48" a="1"/>
  <c r="B1387" i="48" s="1"/>
  <c r="B1388" i="48" a="1"/>
  <c r="B1388" i="48" s="1"/>
  <c r="B1389" i="48" a="1"/>
  <c r="B1389" i="48" s="1"/>
  <c r="B1390" i="48" a="1"/>
  <c r="B1390" i="48" s="1"/>
  <c r="B1391" i="48" a="1"/>
  <c r="B1391" i="48" s="1"/>
  <c r="B1392" i="48" a="1"/>
  <c r="B1392" i="48" s="1"/>
  <c r="B1393" i="48" a="1"/>
  <c r="B1393" i="48" s="1"/>
  <c r="B1394" i="48" a="1"/>
  <c r="B1394" i="48" s="1"/>
  <c r="B1395" i="48" a="1"/>
  <c r="B1395" i="48" s="1"/>
  <c r="B1396" i="48" a="1"/>
  <c r="B1396" i="48" s="1"/>
  <c r="B1397" i="48" a="1"/>
  <c r="B1397" i="48" s="1"/>
  <c r="B1398" i="48" a="1"/>
  <c r="B1398" i="48" s="1"/>
  <c r="B1399" i="48" a="1"/>
  <c r="B1399" i="48" s="1"/>
  <c r="B1400" i="48" a="1"/>
  <c r="B1400" i="48" s="1"/>
  <c r="B1401" i="48" a="1"/>
  <c r="B1401" i="48" s="1"/>
  <c r="B1402" i="48" a="1"/>
  <c r="B1402" i="48" s="1"/>
  <c r="B1403" i="48" a="1"/>
  <c r="B1403" i="48" s="1"/>
  <c r="B1404" i="48" a="1"/>
  <c r="B1404" i="48" s="1"/>
  <c r="B1405" i="48" a="1"/>
  <c r="B1405" i="48" s="1"/>
  <c r="B1406" i="48" a="1"/>
  <c r="B1406" i="48" s="1"/>
  <c r="B1407" i="48" a="1"/>
  <c r="B1407" i="48" s="1"/>
  <c r="B1408" i="48" a="1"/>
  <c r="B1408" i="48" s="1"/>
  <c r="B1409" i="48" a="1"/>
  <c r="B1409" i="48" s="1"/>
  <c r="B1410" i="48" a="1"/>
  <c r="B1410" i="48" s="1"/>
  <c r="B1411" i="48" a="1"/>
  <c r="B1411" i="48" s="1"/>
  <c r="B1412" i="48" a="1"/>
  <c r="B1412" i="48" s="1"/>
  <c r="B1413" i="48" a="1"/>
  <c r="B1413" i="48" s="1"/>
  <c r="B1414" i="48" a="1"/>
  <c r="B1414" i="48" s="1"/>
  <c r="B1415" i="48" a="1"/>
  <c r="B1415" i="48" s="1"/>
  <c r="B1416" i="48" a="1"/>
  <c r="B1416" i="48" s="1"/>
  <c r="B1417" i="48" a="1"/>
  <c r="B1417" i="48" s="1"/>
  <c r="B1418" i="48" a="1"/>
  <c r="B1418" i="48" s="1"/>
  <c r="B1419" i="48" a="1"/>
  <c r="B1419" i="48" s="1"/>
  <c r="B1420" i="48" a="1"/>
  <c r="B1420" i="48" s="1"/>
  <c r="B1421" i="48" a="1"/>
  <c r="B1421" i="48" s="1"/>
  <c r="B1422" i="48" a="1"/>
  <c r="B1422" i="48" s="1"/>
  <c r="B1423" i="48" a="1"/>
  <c r="B1423" i="48" s="1"/>
  <c r="B1424" i="48" a="1"/>
  <c r="B1424" i="48" s="1"/>
  <c r="B1425" i="48" a="1"/>
  <c r="B1425" i="48" s="1"/>
  <c r="B1426" i="48" a="1"/>
  <c r="B1426" i="48" s="1"/>
  <c r="B1427" i="48" a="1"/>
  <c r="B1427" i="48" s="1"/>
  <c r="B1428" i="48" a="1"/>
  <c r="B1428" i="48" s="1"/>
  <c r="B1429" i="48" a="1"/>
  <c r="B1429" i="48" s="1"/>
  <c r="B1430" i="48" a="1"/>
  <c r="B1430" i="48" s="1"/>
  <c r="B1431" i="48" a="1"/>
  <c r="B1431" i="48" s="1"/>
  <c r="B1432" i="48" a="1"/>
  <c r="B1432" i="48" s="1"/>
  <c r="B1433" i="48" a="1"/>
  <c r="B1433" i="48" s="1"/>
  <c r="B1434" i="48" a="1"/>
  <c r="B1434" i="48" s="1"/>
  <c r="B1435" i="48" a="1"/>
  <c r="B1435" i="48" s="1"/>
  <c r="B1436" i="48" a="1"/>
  <c r="B1436" i="48" s="1"/>
  <c r="B1437" i="48" a="1"/>
  <c r="B1437" i="48" s="1"/>
  <c r="B1438" i="48" a="1"/>
  <c r="B1438" i="48" s="1"/>
  <c r="B1439" i="48" a="1"/>
  <c r="B1439" i="48" s="1"/>
  <c r="B1440" i="48" a="1"/>
  <c r="B1440" i="48" s="1"/>
  <c r="B1441" i="48" a="1"/>
  <c r="B1441" i="48" s="1"/>
  <c r="B1442" i="48" a="1"/>
  <c r="B1442" i="48" s="1"/>
  <c r="B1443" i="48" a="1"/>
  <c r="B1443" i="48" s="1"/>
  <c r="B1444" i="48" a="1"/>
  <c r="B1444" i="48" s="1"/>
  <c r="B1445" i="48" a="1"/>
  <c r="B1445" i="48" s="1"/>
  <c r="B1446" i="48" a="1"/>
  <c r="B1446" i="48" s="1"/>
  <c r="B1447" i="48" a="1"/>
  <c r="B1447" i="48" s="1"/>
  <c r="B1448" i="48" a="1"/>
  <c r="B1448" i="48" s="1"/>
  <c r="B1449" i="48" a="1"/>
  <c r="B1449" i="48" s="1"/>
  <c r="B1450" i="48" a="1"/>
  <c r="B1450" i="48" s="1"/>
  <c r="B1451" i="48" a="1"/>
  <c r="B1451" i="48" s="1"/>
  <c r="B1452" i="48" a="1"/>
  <c r="B1452" i="48" s="1"/>
  <c r="B1453" i="48" a="1"/>
  <c r="B1453" i="48" s="1"/>
  <c r="B1454" i="48" a="1"/>
  <c r="B1454" i="48" s="1"/>
  <c r="B1455" i="48" a="1"/>
  <c r="B1455" i="48" s="1"/>
  <c r="B1456" i="48" a="1"/>
  <c r="B1456" i="48" s="1"/>
  <c r="B1457" i="48" a="1"/>
  <c r="B1457" i="48" s="1"/>
  <c r="B1458" i="48" a="1"/>
  <c r="B1458" i="48" s="1"/>
  <c r="B1459" i="48" a="1"/>
  <c r="B1459" i="48" s="1"/>
  <c r="B1460" i="48" a="1"/>
  <c r="B1460" i="48" s="1"/>
  <c r="B1461" i="48" a="1"/>
  <c r="B1461" i="48" s="1"/>
  <c r="B1462" i="48" a="1"/>
  <c r="B1462" i="48" s="1"/>
  <c r="B1463" i="48" a="1"/>
  <c r="B1463" i="48" s="1"/>
  <c r="B1464" i="48" a="1"/>
  <c r="B1464" i="48" s="1"/>
  <c r="B1465" i="48" a="1"/>
  <c r="B1465" i="48" s="1"/>
  <c r="B1466" i="48" a="1"/>
  <c r="B1466" i="48" s="1"/>
  <c r="B1467" i="48" a="1"/>
  <c r="B1467" i="48" s="1"/>
  <c r="B1468" i="48" a="1"/>
  <c r="B1468" i="48" s="1"/>
  <c r="B1469" i="48" a="1"/>
  <c r="B1469" i="48" s="1"/>
  <c r="B1470" i="48" a="1"/>
  <c r="B1470" i="48" s="1"/>
  <c r="B1471" i="48" a="1"/>
  <c r="B1471" i="48" s="1"/>
  <c r="B1472" i="48" a="1"/>
  <c r="B1472" i="48" s="1"/>
  <c r="B1473" i="48" a="1"/>
  <c r="B1473" i="48" s="1"/>
  <c r="B1474" i="48" a="1"/>
  <c r="B1474" i="48" s="1"/>
  <c r="B1475" i="48" a="1"/>
  <c r="B1475" i="48" s="1"/>
  <c r="B1476" i="48" a="1"/>
  <c r="B1476" i="48" s="1"/>
  <c r="B1477" i="48" a="1"/>
  <c r="B1477" i="48" s="1"/>
  <c r="B1478" i="48" a="1"/>
  <c r="B1478" i="48" s="1"/>
  <c r="B1479" i="48" a="1"/>
  <c r="B1479" i="48" s="1"/>
  <c r="B1480" i="48" a="1"/>
  <c r="B1480" i="48" s="1"/>
  <c r="B1481" i="48" a="1"/>
  <c r="B1481" i="48" s="1"/>
  <c r="B1482" i="48" a="1"/>
  <c r="B1482" i="48" s="1"/>
  <c r="B1483" i="48" a="1"/>
  <c r="B1483" i="48" s="1"/>
  <c r="B1484" i="48" a="1"/>
  <c r="B1484" i="48" s="1"/>
  <c r="B1485" i="48" a="1"/>
  <c r="B1485" i="48" s="1"/>
  <c r="B1486" i="48" a="1"/>
  <c r="B1486" i="48" s="1"/>
  <c r="B1487" i="48" a="1"/>
  <c r="B1487" i="48" s="1"/>
  <c r="B1488" i="48" a="1"/>
  <c r="B1488" i="48" s="1"/>
  <c r="B1489" i="48" a="1"/>
  <c r="B1489" i="48" s="1"/>
  <c r="B1490" i="48" a="1"/>
  <c r="B1490" i="48" s="1"/>
  <c r="B1491" i="48" a="1"/>
  <c r="B1491" i="48" s="1"/>
  <c r="B1492" i="48" a="1"/>
  <c r="B1492" i="48" s="1"/>
  <c r="B1493" i="48" a="1"/>
  <c r="B1493" i="48" s="1"/>
  <c r="B1494" i="48" a="1"/>
  <c r="B1494" i="48" s="1"/>
  <c r="B1495" i="48" a="1"/>
  <c r="B1495" i="48" s="1"/>
  <c r="B1496" i="48" a="1"/>
  <c r="B1496" i="48" s="1"/>
  <c r="B1497" i="48" a="1"/>
  <c r="B1497" i="48" s="1"/>
  <c r="B1498" i="48" a="1"/>
  <c r="B1498" i="48" s="1"/>
  <c r="B1499" i="48" a="1"/>
  <c r="B1499" i="48" s="1"/>
  <c r="B1500" i="48" a="1"/>
  <c r="B1500" i="48" s="1"/>
  <c r="B1501" i="48" a="1"/>
  <c r="B1501" i="48" s="1"/>
  <c r="B1502" i="48" a="1"/>
  <c r="B1502" i="48" s="1"/>
  <c r="B1503" i="48" a="1"/>
  <c r="B1503" i="48" s="1"/>
  <c r="B1504" i="48" a="1"/>
  <c r="B1504" i="48" s="1"/>
  <c r="B1505" i="48" a="1"/>
  <c r="B1505" i="48" s="1"/>
  <c r="B1506" i="48" a="1"/>
  <c r="B1506" i="48" s="1"/>
  <c r="B1507" i="48" a="1"/>
  <c r="B1507" i="48" s="1"/>
  <c r="B1508" i="48" a="1"/>
  <c r="B1508" i="48" s="1"/>
  <c r="B1509" i="48" a="1"/>
  <c r="B1509" i="48" s="1"/>
  <c r="B1510" i="48" a="1"/>
  <c r="B1510" i="48" s="1"/>
  <c r="B1511" i="48" a="1"/>
  <c r="B1511" i="48" s="1"/>
  <c r="B1512" i="48" a="1"/>
  <c r="B1512" i="48" s="1"/>
  <c r="B1513" i="48" a="1"/>
  <c r="B1513" i="48" s="1"/>
  <c r="B1514" i="48" a="1"/>
  <c r="B1514" i="48" s="1"/>
  <c r="B1515" i="48" a="1"/>
  <c r="B1515" i="48" s="1"/>
  <c r="B1516" i="48" a="1"/>
  <c r="B1516" i="48" s="1"/>
  <c r="B1517" i="48" a="1"/>
  <c r="B1517" i="48" s="1"/>
  <c r="B1518" i="48" a="1"/>
  <c r="B1518" i="48" s="1"/>
  <c r="B1519" i="48" a="1"/>
  <c r="B1519" i="48" s="1"/>
  <c r="B1520" i="48" a="1"/>
  <c r="B1520" i="48" s="1"/>
  <c r="B1521" i="48" a="1"/>
  <c r="B1521" i="48" s="1"/>
  <c r="B1522" i="48" a="1"/>
  <c r="B1522" i="48" s="1"/>
  <c r="B1523" i="48" a="1"/>
  <c r="B1523" i="48" s="1"/>
  <c r="B1524" i="48" a="1"/>
  <c r="B1524" i="48" s="1"/>
  <c r="B1525" i="48" a="1"/>
  <c r="B1525" i="48" s="1"/>
  <c r="B1526" i="48" a="1"/>
  <c r="B1526" i="48" s="1"/>
  <c r="B1527" i="48" a="1"/>
  <c r="B1527" i="48" s="1"/>
  <c r="B1528" i="48" a="1"/>
  <c r="B1528" i="48" s="1"/>
  <c r="B1529" i="48" a="1"/>
  <c r="B1529" i="48" s="1"/>
  <c r="B1530" i="48" a="1"/>
  <c r="B1530" i="48" s="1"/>
  <c r="B1531" i="48" a="1"/>
  <c r="B1531" i="48" s="1"/>
  <c r="B1532" i="48" a="1"/>
  <c r="B1532" i="48" s="1"/>
  <c r="B1533" i="48" a="1"/>
  <c r="B1533" i="48" s="1"/>
  <c r="B1534" i="48" a="1"/>
  <c r="B1534" i="48" s="1"/>
  <c r="B1535" i="48" a="1"/>
  <c r="B1535" i="48" s="1"/>
  <c r="B1536" i="48" a="1"/>
  <c r="B1536" i="48" s="1"/>
  <c r="B1537" i="48" a="1"/>
  <c r="B1537" i="48" s="1"/>
  <c r="B1538" i="48" a="1"/>
  <c r="B1538" i="48" s="1"/>
  <c r="B1539" i="48" a="1"/>
  <c r="B1539" i="48" s="1"/>
  <c r="B1540" i="48" a="1"/>
  <c r="B1540" i="48" s="1"/>
  <c r="B1541" i="48" a="1"/>
  <c r="B1541" i="48" s="1"/>
  <c r="B1542" i="48" a="1"/>
  <c r="B1542" i="48" s="1"/>
  <c r="B1543" i="48" a="1"/>
  <c r="B1543" i="48" s="1"/>
  <c r="B1544" i="48" a="1"/>
  <c r="B1544" i="48" s="1"/>
  <c r="B1545" i="48" a="1"/>
  <c r="B1545" i="48" s="1"/>
  <c r="B1546" i="48" a="1"/>
  <c r="B1546" i="48" s="1"/>
  <c r="B1547" i="48" a="1"/>
  <c r="B1547" i="48" s="1"/>
  <c r="B1548" i="48" a="1"/>
  <c r="B1548" i="48" s="1"/>
  <c r="B1549" i="48" a="1"/>
  <c r="B1549" i="48" s="1"/>
  <c r="B1550" i="48" a="1"/>
  <c r="B1550" i="48" s="1"/>
  <c r="B1551" i="48" a="1"/>
  <c r="B1551" i="48" s="1"/>
  <c r="B1552" i="48" a="1"/>
  <c r="B1552" i="48" s="1"/>
  <c r="B1553" i="48" a="1"/>
  <c r="B1553" i="48" s="1"/>
  <c r="B1554" i="48" a="1"/>
  <c r="B1554" i="48" s="1"/>
  <c r="B1555" i="48" a="1"/>
  <c r="B1555" i="48" s="1"/>
  <c r="B1556" i="48" a="1"/>
  <c r="B1556" i="48" s="1"/>
  <c r="B1557" i="48" a="1"/>
  <c r="B1557" i="48" s="1"/>
  <c r="B1558" i="48" a="1"/>
  <c r="B1558" i="48" s="1"/>
  <c r="B1559" i="48" a="1"/>
  <c r="B1559" i="48" s="1"/>
  <c r="B1560" i="48" a="1"/>
  <c r="B1560" i="48" s="1"/>
  <c r="B1561" i="48" a="1"/>
  <c r="B1561" i="48" s="1"/>
  <c r="B1562" i="48" a="1"/>
  <c r="B1562" i="48" s="1"/>
  <c r="B1563" i="48" a="1"/>
  <c r="B1563" i="48" s="1"/>
  <c r="B1564" i="48" a="1"/>
  <c r="B1564" i="48" s="1"/>
  <c r="B1565" i="48" a="1"/>
  <c r="B1565" i="48" s="1"/>
  <c r="B1566" i="48" a="1"/>
  <c r="B1566" i="48" s="1"/>
  <c r="B1567" i="48" a="1"/>
  <c r="B1567" i="48" s="1"/>
  <c r="B1568" i="48" a="1"/>
  <c r="B1568" i="48" s="1"/>
  <c r="B1569" i="48" a="1"/>
  <c r="B1569" i="48" s="1"/>
  <c r="B1570" i="48" a="1"/>
  <c r="B1570" i="48" s="1"/>
  <c r="B1571" i="48" a="1"/>
  <c r="B1571" i="48" s="1"/>
  <c r="B1572" i="48" a="1"/>
  <c r="B1572" i="48" s="1"/>
  <c r="B1573" i="48" a="1"/>
  <c r="B1573" i="48" s="1"/>
  <c r="B1574" i="48" a="1"/>
  <c r="B1574" i="48" s="1"/>
  <c r="B1575" i="48" a="1"/>
  <c r="B1575" i="48" s="1"/>
  <c r="B1576" i="48" a="1"/>
  <c r="B1576" i="48" s="1"/>
  <c r="B1577" i="48" a="1"/>
  <c r="B1577" i="48" s="1"/>
  <c r="B1578" i="48" a="1"/>
  <c r="B1578" i="48" s="1"/>
  <c r="B1579" i="48" a="1"/>
  <c r="B1579" i="48" s="1"/>
  <c r="B1580" i="48" a="1"/>
  <c r="B1580" i="48" s="1"/>
  <c r="B1581" i="48" a="1"/>
  <c r="B1581" i="48" s="1"/>
  <c r="B1582" i="48" a="1"/>
  <c r="B1582" i="48" s="1"/>
  <c r="B1583" i="48" a="1"/>
  <c r="B1583" i="48" s="1"/>
  <c r="B1584" i="48" a="1"/>
  <c r="B1584" i="48" s="1"/>
  <c r="B1585" i="48" a="1"/>
  <c r="B1585" i="48" s="1"/>
  <c r="B1586" i="48" a="1"/>
  <c r="B1586" i="48" s="1"/>
  <c r="B1587" i="48" a="1"/>
  <c r="B1587" i="48" s="1"/>
  <c r="B1588" i="48" a="1"/>
  <c r="B1588" i="48" s="1"/>
  <c r="B1589" i="48" a="1"/>
  <c r="B1589" i="48" s="1"/>
  <c r="B1590" i="48" a="1"/>
  <c r="B1590" i="48" s="1"/>
  <c r="B1591" i="48" a="1"/>
  <c r="B1591" i="48" s="1"/>
  <c r="B1592" i="48" a="1"/>
  <c r="B1592" i="48" s="1"/>
  <c r="B1593" i="48" a="1"/>
  <c r="B1593" i="48" s="1"/>
  <c r="B1594" i="48" a="1"/>
  <c r="B1594" i="48" s="1"/>
  <c r="B1595" i="48" a="1"/>
  <c r="B1595" i="48" s="1"/>
  <c r="B1596" i="48" a="1"/>
  <c r="B1596" i="48" s="1"/>
  <c r="B1597" i="48" a="1"/>
  <c r="B1597" i="48" s="1"/>
  <c r="B1598" i="48" a="1"/>
  <c r="B1598" i="48" s="1"/>
  <c r="B1599" i="48" a="1"/>
  <c r="B1599" i="48" s="1"/>
  <c r="B1600" i="48" a="1"/>
  <c r="B1600" i="48" s="1"/>
  <c r="B1601" i="48" a="1"/>
  <c r="B1601" i="48" s="1"/>
  <c r="B1602" i="48" a="1"/>
  <c r="B1602" i="48" s="1"/>
  <c r="B1603" i="48" a="1"/>
  <c r="B1603" i="48" s="1"/>
  <c r="B1604" i="48" a="1"/>
  <c r="B1604" i="48" s="1"/>
  <c r="B1605" i="48" a="1"/>
  <c r="B1605" i="48" s="1"/>
  <c r="B1606" i="48" a="1"/>
  <c r="B1606" i="48" s="1"/>
  <c r="B1607" i="48" a="1"/>
  <c r="B1607" i="48" s="1"/>
  <c r="B1608" i="48" a="1"/>
  <c r="B1608" i="48" s="1"/>
  <c r="B1609" i="48" a="1"/>
  <c r="B1609" i="48" s="1"/>
  <c r="B1610" i="48" a="1"/>
  <c r="B1610" i="48" s="1"/>
  <c r="B1611" i="48" a="1"/>
  <c r="B1611" i="48" s="1"/>
  <c r="B1612" i="48" a="1"/>
  <c r="B1612" i="48" s="1"/>
  <c r="B1613" i="48" a="1"/>
  <c r="B1613" i="48" s="1"/>
  <c r="B1614" i="48" a="1"/>
  <c r="B1614" i="48" s="1"/>
  <c r="B1615" i="48" a="1"/>
  <c r="B1615" i="48" s="1"/>
  <c r="B1616" i="48" a="1"/>
  <c r="B1616" i="48" s="1"/>
  <c r="B1617" i="48" a="1"/>
  <c r="B1617" i="48" s="1"/>
  <c r="B1618" i="48" a="1"/>
  <c r="B1618" i="48" s="1"/>
  <c r="B1619" i="48" a="1"/>
  <c r="B1619" i="48" s="1"/>
  <c r="B1620" i="48" a="1"/>
  <c r="B1620" i="48" s="1"/>
  <c r="B1621" i="48" a="1"/>
  <c r="B1621" i="48" s="1"/>
  <c r="B1622" i="48" a="1"/>
  <c r="B1622" i="48" s="1"/>
  <c r="B1623" i="48" a="1"/>
  <c r="B1623" i="48" s="1"/>
  <c r="B1624" i="48" a="1"/>
  <c r="B1624" i="48" s="1"/>
  <c r="B1625" i="48" a="1"/>
  <c r="B1625" i="48" s="1"/>
  <c r="B1626" i="48" a="1"/>
  <c r="B1626" i="48" s="1"/>
  <c r="B1627" i="48" a="1"/>
  <c r="B1627" i="48" s="1"/>
  <c r="B1628" i="48" a="1"/>
  <c r="B1628" i="48" s="1"/>
  <c r="B1629" i="48" a="1"/>
  <c r="B1629" i="48" s="1"/>
  <c r="B1630" i="48" a="1"/>
  <c r="B1630" i="48" s="1"/>
  <c r="B1631" i="48" a="1"/>
  <c r="B1631" i="48" s="1"/>
  <c r="B1632" i="48" a="1"/>
  <c r="B1632" i="48" s="1"/>
  <c r="B1633" i="48" a="1"/>
  <c r="B1633" i="48" s="1"/>
  <c r="B1634" i="48" a="1"/>
  <c r="B1634" i="48" s="1"/>
  <c r="B1635" i="48" a="1"/>
  <c r="B1635" i="48" s="1"/>
  <c r="B1636" i="48" a="1"/>
  <c r="B1636" i="48" s="1"/>
  <c r="B1637" i="48" a="1"/>
  <c r="B1637" i="48" s="1"/>
  <c r="B1638" i="48" a="1"/>
  <c r="B1638" i="48" s="1"/>
  <c r="B1639" i="48" a="1"/>
  <c r="B1639" i="48" s="1"/>
  <c r="B1640" i="48" a="1"/>
  <c r="B1640" i="48" s="1"/>
  <c r="B1641" i="48" a="1"/>
  <c r="B1641" i="48" s="1"/>
  <c r="B1642" i="48" a="1"/>
  <c r="B1642" i="48" s="1"/>
  <c r="B1643" i="48" a="1"/>
  <c r="B1643" i="48" s="1"/>
  <c r="B1644" i="48" a="1"/>
  <c r="B1644" i="48" s="1"/>
  <c r="B1645" i="48" a="1"/>
  <c r="B1645" i="48" s="1"/>
  <c r="B1646" i="48" a="1"/>
  <c r="B1646" i="48" s="1"/>
  <c r="B1647" i="48" a="1"/>
  <c r="B1647" i="48" s="1"/>
  <c r="B1648" i="48" a="1"/>
  <c r="B1648" i="48" s="1"/>
  <c r="B1649" i="48" a="1"/>
  <c r="B1649" i="48" s="1"/>
  <c r="B1650" i="48" a="1"/>
  <c r="B1650" i="48" s="1"/>
  <c r="B1651" i="48" a="1"/>
  <c r="B1651" i="48" s="1"/>
  <c r="B1652" i="48" a="1"/>
  <c r="B1652" i="48" s="1"/>
  <c r="B1653" i="48" a="1"/>
  <c r="B1653" i="48" s="1"/>
  <c r="B1654" i="48" a="1"/>
  <c r="B1654" i="48" s="1"/>
  <c r="B1655" i="48" a="1"/>
  <c r="B1655" i="48" s="1"/>
  <c r="B1656" i="48" a="1"/>
  <c r="B1656" i="48" s="1"/>
  <c r="B1657" i="48" a="1"/>
  <c r="B1657" i="48" s="1"/>
  <c r="B1658" i="48" a="1"/>
  <c r="B1658" i="48" s="1"/>
  <c r="B1659" i="48" a="1"/>
  <c r="B1659" i="48" s="1"/>
  <c r="B1660" i="48" a="1"/>
  <c r="B1660" i="48" s="1"/>
  <c r="B1661" i="48" a="1"/>
  <c r="B1661" i="48" s="1"/>
  <c r="B1662" i="48" a="1"/>
  <c r="B1662" i="48" s="1"/>
  <c r="B1663" i="48" a="1"/>
  <c r="B1663" i="48" s="1"/>
  <c r="B1664" i="48" a="1"/>
  <c r="B1664" i="48" s="1"/>
  <c r="B1665" i="48" a="1"/>
  <c r="B1665" i="48" s="1"/>
  <c r="B1666" i="48" a="1"/>
  <c r="B1666" i="48" s="1"/>
  <c r="B1667" i="48" a="1"/>
  <c r="B1667" i="48" s="1"/>
  <c r="B1668" i="48" a="1"/>
  <c r="B1668" i="48" s="1"/>
  <c r="B1669" i="48" a="1"/>
  <c r="B1669" i="48" s="1"/>
  <c r="B1670" i="48" a="1"/>
  <c r="B1670" i="48" s="1"/>
  <c r="B1671" i="48" a="1"/>
  <c r="B1671" i="48" s="1"/>
  <c r="B1672" i="48" a="1"/>
  <c r="B1672" i="48" s="1"/>
  <c r="B1673" i="48" a="1"/>
  <c r="B1673" i="48" s="1"/>
  <c r="B1674" i="48" a="1"/>
  <c r="B1674" i="48" s="1"/>
  <c r="B1675" i="48" a="1"/>
  <c r="B1675" i="48" s="1"/>
  <c r="B1676" i="48" a="1"/>
  <c r="B1676" i="48" s="1"/>
  <c r="B1677" i="48" a="1"/>
  <c r="B1677" i="48" s="1"/>
  <c r="B1678" i="48" a="1"/>
  <c r="B1678" i="48" s="1"/>
  <c r="B1679" i="48" a="1"/>
  <c r="B1679" i="48" s="1"/>
  <c r="B1680" i="48" a="1"/>
  <c r="B1680" i="48" s="1"/>
  <c r="B1681" i="48" a="1"/>
  <c r="B1681" i="48" s="1"/>
  <c r="B1682" i="48" a="1"/>
  <c r="B1682" i="48" s="1"/>
  <c r="B1683" i="48" a="1"/>
  <c r="B1683" i="48" s="1"/>
  <c r="B1684" i="48" a="1"/>
  <c r="B1684" i="48" s="1"/>
  <c r="B1685" i="48" a="1"/>
  <c r="B1685" i="48" s="1"/>
  <c r="B1686" i="48" a="1"/>
  <c r="B1686" i="48" s="1"/>
  <c r="B1687" i="48" a="1"/>
  <c r="B1687" i="48" s="1"/>
  <c r="B1688" i="48" a="1"/>
  <c r="B1688" i="48" s="1"/>
  <c r="B1689" i="48" a="1"/>
  <c r="B1689" i="48" s="1"/>
  <c r="B1690" i="48" a="1"/>
  <c r="B1690" i="48" s="1"/>
  <c r="B1691" i="48" a="1"/>
  <c r="B1691" i="48" s="1"/>
  <c r="B1692" i="48" a="1"/>
  <c r="B1692" i="48" s="1"/>
  <c r="B1693" i="48" a="1"/>
  <c r="B1693" i="48" s="1"/>
  <c r="B1694" i="48" a="1"/>
  <c r="B1694" i="48" s="1"/>
  <c r="B1695" i="48" a="1"/>
  <c r="B1695" i="48" s="1"/>
  <c r="B1696" i="48" a="1"/>
  <c r="B1696" i="48" s="1"/>
  <c r="B1697" i="48" a="1"/>
  <c r="B1697" i="48" s="1"/>
  <c r="B1698" i="48" a="1"/>
  <c r="B1698" i="48" s="1"/>
  <c r="B1699" i="48" a="1"/>
  <c r="B1699" i="48" s="1"/>
  <c r="B1700" i="48" a="1"/>
  <c r="B1700" i="48" s="1"/>
  <c r="B1701" i="48" a="1"/>
  <c r="B1701" i="48" s="1"/>
  <c r="B1702" i="48" a="1"/>
  <c r="B1702" i="48" s="1"/>
  <c r="B1703" i="48" a="1"/>
  <c r="B1703" i="48" s="1"/>
  <c r="B1704" i="48" a="1"/>
  <c r="B1704" i="48" s="1"/>
  <c r="B1705" i="48" a="1"/>
  <c r="B1705" i="48" s="1"/>
  <c r="B1706" i="48" a="1"/>
  <c r="B1706" i="48" s="1"/>
  <c r="B1707" i="48" a="1"/>
  <c r="B1707" i="48" s="1"/>
  <c r="B1708" i="48" a="1"/>
  <c r="B1708" i="48" s="1"/>
  <c r="B1709" i="48" a="1"/>
  <c r="B1709" i="48" s="1"/>
  <c r="B1710" i="48" a="1"/>
  <c r="B1710" i="48" s="1"/>
  <c r="B1711" i="48" a="1"/>
  <c r="B1711" i="48" s="1"/>
  <c r="B1712" i="48" a="1"/>
  <c r="B1712" i="48" s="1"/>
  <c r="B1713" i="48" a="1"/>
  <c r="B1713" i="48" s="1"/>
  <c r="B1714" i="48" a="1"/>
  <c r="B1714" i="48" s="1"/>
  <c r="B1715" i="48" a="1"/>
  <c r="B1715" i="48" s="1"/>
  <c r="B1716" i="48" a="1"/>
  <c r="B1716" i="48" s="1"/>
  <c r="B1717" i="48" a="1"/>
  <c r="B1717" i="48" s="1"/>
  <c r="B1718" i="48" a="1"/>
  <c r="B1718" i="48" s="1"/>
  <c r="B1719" i="48" a="1"/>
  <c r="B1719" i="48" s="1"/>
  <c r="B1720" i="48" a="1"/>
  <c r="B1720" i="48" s="1"/>
  <c r="B1721" i="48" a="1"/>
  <c r="B1721" i="48" s="1"/>
  <c r="B1722" i="48" a="1"/>
  <c r="B1722" i="48" s="1"/>
  <c r="B1723" i="48" a="1"/>
  <c r="B1723" i="48" s="1"/>
  <c r="B1724" i="48" a="1"/>
  <c r="B1724" i="48" s="1"/>
  <c r="B1725" i="48" a="1"/>
  <c r="B1725" i="48" s="1"/>
  <c r="B1726" i="48" a="1"/>
  <c r="B1726" i="48" s="1"/>
  <c r="B1727" i="48" a="1"/>
  <c r="B1727" i="48" s="1"/>
  <c r="B1728" i="48" a="1"/>
  <c r="B1728" i="48" s="1"/>
  <c r="B1729" i="48" a="1"/>
  <c r="B1729" i="48" s="1"/>
  <c r="B1730" i="48" a="1"/>
  <c r="B1730" i="48" s="1"/>
  <c r="B1731" i="48" a="1"/>
  <c r="B1731" i="48" s="1"/>
  <c r="B1732" i="48" a="1"/>
  <c r="B1732" i="48" s="1"/>
  <c r="B1733" i="48" a="1"/>
  <c r="B1733" i="48" s="1"/>
  <c r="B1734" i="48" a="1"/>
  <c r="B1734" i="48" s="1"/>
  <c r="B1735" i="48" a="1"/>
  <c r="B1735" i="48" s="1"/>
  <c r="B1736" i="48" a="1"/>
  <c r="B1736" i="48" s="1"/>
  <c r="B1737" i="48" a="1"/>
  <c r="B1737" i="48" s="1"/>
  <c r="B1738" i="48" a="1"/>
  <c r="B1738" i="48" s="1"/>
  <c r="B1739" i="48" a="1"/>
  <c r="B1739" i="48" s="1"/>
  <c r="B1740" i="48" a="1"/>
  <c r="B1740" i="48" s="1"/>
  <c r="B1741" i="48" a="1"/>
  <c r="B1741" i="48" s="1"/>
  <c r="B1742" i="48" a="1"/>
  <c r="B1742" i="48" s="1"/>
  <c r="B1743" i="48" a="1"/>
  <c r="B1743" i="48" s="1"/>
  <c r="B1744" i="48" a="1"/>
  <c r="B1744" i="48" s="1"/>
  <c r="B1745" i="48" a="1"/>
  <c r="B1745" i="48" s="1"/>
  <c r="B1746" i="48" a="1"/>
  <c r="B1746" i="48" s="1"/>
  <c r="B1747" i="48" a="1"/>
  <c r="B1747" i="48" s="1"/>
  <c r="B1748" i="48" a="1"/>
  <c r="B1748" i="48" s="1"/>
  <c r="B1749" i="48" a="1"/>
  <c r="B1749" i="48" s="1"/>
  <c r="B1750" i="48" a="1"/>
  <c r="B1750" i="48" s="1"/>
  <c r="B1751" i="48" a="1"/>
  <c r="B1751" i="48" s="1"/>
  <c r="B1752" i="48" a="1"/>
  <c r="B1752" i="48" s="1"/>
  <c r="B1753" i="48" a="1"/>
  <c r="B1753" i="48" s="1"/>
  <c r="B1754" i="48" a="1"/>
  <c r="B1754" i="48" s="1"/>
  <c r="B1755" i="48" a="1"/>
  <c r="B1755" i="48" s="1"/>
  <c r="B1756" i="48" a="1"/>
  <c r="B1756" i="48" s="1"/>
  <c r="B1757" i="48" a="1"/>
  <c r="B1757" i="48" s="1"/>
  <c r="B1758" i="48" a="1"/>
  <c r="B1758" i="48" s="1"/>
  <c r="B1759" i="48" a="1"/>
  <c r="B1759" i="48" s="1"/>
  <c r="B1760" i="48" a="1"/>
  <c r="B1760" i="48" s="1"/>
  <c r="B1761" i="48" a="1"/>
  <c r="B1761" i="48" s="1"/>
  <c r="B1762" i="48" a="1"/>
  <c r="B1762" i="48" s="1"/>
  <c r="B1763" i="48" a="1"/>
  <c r="B1763" i="48" s="1"/>
  <c r="B1764" i="48" a="1"/>
  <c r="B1764" i="48" s="1"/>
  <c r="B1765" i="48" a="1"/>
  <c r="B1765" i="48" s="1"/>
  <c r="B1766" i="48" a="1"/>
  <c r="B1766" i="48" s="1"/>
  <c r="B1767" i="48" a="1"/>
  <c r="B1767" i="48" s="1"/>
  <c r="B1768" i="48" a="1"/>
  <c r="B1768" i="48" s="1"/>
  <c r="B1769" i="48" a="1"/>
  <c r="B1769" i="48" s="1"/>
  <c r="B1770" i="48" a="1"/>
  <c r="B1770" i="48" s="1"/>
  <c r="B1771" i="48" a="1"/>
  <c r="B1771" i="48" s="1"/>
  <c r="B1772" i="48" a="1"/>
  <c r="B1772" i="48" s="1"/>
  <c r="B1773" i="48" a="1"/>
  <c r="B1773" i="48" s="1"/>
  <c r="B1774" i="48" a="1"/>
  <c r="B1774" i="48" s="1"/>
  <c r="B1775" i="48" a="1"/>
  <c r="B1775" i="48" s="1"/>
  <c r="B1776" i="48" a="1"/>
  <c r="B1776" i="48" s="1"/>
  <c r="B1777" i="48" a="1"/>
  <c r="B1777" i="48" s="1"/>
  <c r="B1778" i="48" a="1"/>
  <c r="B1778" i="48" s="1"/>
  <c r="B1779" i="48" a="1"/>
  <c r="B1779" i="48" s="1"/>
  <c r="B1780" i="48" a="1"/>
  <c r="B1780" i="48" s="1"/>
  <c r="B1781" i="48" a="1"/>
  <c r="B1781" i="48" s="1"/>
  <c r="B1782" i="48" a="1"/>
  <c r="B1782" i="48" s="1"/>
  <c r="B1783" i="48" a="1"/>
  <c r="B1783" i="48" s="1"/>
  <c r="B1784" i="48" a="1"/>
  <c r="B1784" i="48" s="1"/>
  <c r="B1785" i="48" a="1"/>
  <c r="B1785" i="48" s="1"/>
  <c r="B1786" i="48" a="1"/>
  <c r="B1786" i="48" s="1"/>
  <c r="B1787" i="48" a="1"/>
  <c r="B1787" i="48" s="1"/>
  <c r="B1788" i="48" a="1"/>
  <c r="B1788" i="48" s="1"/>
  <c r="B1789" i="48" a="1"/>
  <c r="B1789" i="48" s="1"/>
  <c r="B1790" i="48" a="1"/>
  <c r="B1790" i="48" s="1"/>
  <c r="B1791" i="48" a="1"/>
  <c r="B1791" i="48" s="1"/>
  <c r="B1792" i="48" a="1"/>
  <c r="B1792" i="48" s="1"/>
  <c r="B1793" i="48" a="1"/>
  <c r="B1793" i="48" s="1"/>
  <c r="B1794" i="48" a="1"/>
  <c r="B1794" i="48" s="1"/>
  <c r="B1795" i="48" a="1"/>
  <c r="B1795" i="48" s="1"/>
  <c r="B1796" i="48" a="1"/>
  <c r="B1796" i="48" s="1"/>
  <c r="B1797" i="48" a="1"/>
  <c r="B1797" i="48" s="1"/>
  <c r="B1798" i="48" a="1"/>
  <c r="B1798" i="48" s="1"/>
  <c r="B1799" i="48" a="1"/>
  <c r="B1799" i="48" s="1"/>
  <c r="B1800" i="48" a="1"/>
  <c r="B1800" i="48" s="1"/>
  <c r="B1801" i="48" a="1"/>
  <c r="B1801" i="48" s="1"/>
  <c r="B1802" i="48" a="1"/>
  <c r="B1802" i="48" s="1"/>
  <c r="B1803" i="48" a="1"/>
  <c r="B1803" i="48" s="1"/>
  <c r="B1804" i="48" a="1"/>
  <c r="B1804" i="48" s="1"/>
  <c r="B1805" i="48" a="1"/>
  <c r="B1805" i="48" s="1"/>
  <c r="B1806" i="48" a="1"/>
  <c r="B1806" i="48" s="1"/>
  <c r="B1807" i="48" a="1"/>
  <c r="B1807" i="48" s="1"/>
  <c r="B1808" i="48" a="1"/>
  <c r="B1808" i="48" s="1"/>
  <c r="B1809" i="48" a="1"/>
  <c r="B1809" i="48" s="1"/>
  <c r="B1810" i="48" a="1"/>
  <c r="B1810" i="48" s="1"/>
  <c r="B1811" i="48" a="1"/>
  <c r="B1811" i="48" s="1"/>
  <c r="B1812" i="48" a="1"/>
  <c r="B1812" i="48" s="1"/>
  <c r="B1813" i="48" a="1"/>
  <c r="B1813" i="48" s="1"/>
  <c r="B1814" i="48" a="1"/>
  <c r="B1814" i="48" s="1"/>
  <c r="B1815" i="48" a="1"/>
  <c r="B1815" i="48" s="1"/>
  <c r="B1816" i="48" a="1"/>
  <c r="B1816" i="48" s="1"/>
  <c r="B1817" i="48" a="1"/>
  <c r="B1817" i="48" s="1"/>
  <c r="B1818" i="48" a="1"/>
  <c r="B1818" i="48" s="1"/>
  <c r="B1819" i="48" a="1"/>
  <c r="B1819" i="48" s="1"/>
  <c r="B1820" i="48" a="1"/>
  <c r="B1820" i="48" s="1"/>
  <c r="B1821" i="48" a="1"/>
  <c r="B1821" i="48" s="1"/>
  <c r="B1822" i="48" a="1"/>
  <c r="B1822" i="48" s="1"/>
  <c r="B1823" i="48" a="1"/>
  <c r="B1823" i="48" s="1"/>
  <c r="B1824" i="48" a="1"/>
  <c r="B1824" i="48" s="1"/>
  <c r="B1825" i="48" a="1"/>
  <c r="B1825" i="48" s="1"/>
  <c r="B1826" i="48" a="1"/>
  <c r="B1826" i="48" s="1"/>
  <c r="B1827" i="48" a="1"/>
  <c r="B1827" i="48" s="1"/>
  <c r="B1828" i="48" a="1"/>
  <c r="B1828" i="48" s="1"/>
  <c r="B1829" i="48" a="1"/>
  <c r="B1829" i="48" s="1"/>
  <c r="B1830" i="48" a="1"/>
  <c r="B1830" i="48" s="1"/>
  <c r="B1831" i="48" a="1"/>
  <c r="B1831" i="48" s="1"/>
  <c r="B1832" i="48" a="1"/>
  <c r="B1832" i="48" s="1"/>
  <c r="B1833" i="48" a="1"/>
  <c r="B1833" i="48" s="1"/>
  <c r="B1834" i="48" a="1"/>
  <c r="B1834" i="48" s="1"/>
  <c r="B1835" i="48" a="1"/>
  <c r="B1835" i="48" s="1"/>
  <c r="B1836" i="48" a="1"/>
  <c r="B1836" i="48" s="1"/>
  <c r="B1837" i="48" a="1"/>
  <c r="B1837" i="48" s="1"/>
  <c r="B1838" i="48" a="1"/>
  <c r="B1838" i="48" s="1"/>
  <c r="B1839" i="48" a="1"/>
  <c r="B1839" i="48" s="1"/>
  <c r="B1840" i="48" a="1"/>
  <c r="B1840" i="48" s="1"/>
  <c r="B1841" i="48" a="1"/>
  <c r="B1841" i="48" s="1"/>
  <c r="B1842" i="48" a="1"/>
  <c r="B1842" i="48" s="1"/>
  <c r="B1843" i="48" a="1"/>
  <c r="B1843" i="48" s="1"/>
  <c r="B1844" i="48" a="1"/>
  <c r="B1844" i="48" s="1"/>
  <c r="B1845" i="48" a="1"/>
  <c r="B1845" i="48" s="1"/>
  <c r="B1846" i="48" a="1"/>
  <c r="B1846" i="48" s="1"/>
  <c r="B1847" i="48" a="1"/>
  <c r="B1847" i="48" s="1"/>
  <c r="B1848" i="48" a="1"/>
  <c r="B1848" i="48" s="1"/>
  <c r="B1849" i="48" a="1"/>
  <c r="B1849" i="48" s="1"/>
  <c r="B1850" i="48" a="1"/>
  <c r="B1850" i="48" s="1"/>
  <c r="B1851" i="48" a="1"/>
  <c r="B1851" i="48" s="1"/>
  <c r="B1852" i="48" a="1"/>
  <c r="B1852" i="48" s="1"/>
  <c r="B1853" i="48" a="1"/>
  <c r="B1853" i="48" s="1"/>
  <c r="B1854" i="48" a="1"/>
  <c r="B1854" i="48" s="1"/>
  <c r="B1855" i="48" a="1"/>
  <c r="B1855" i="48" s="1"/>
  <c r="B1856" i="48" a="1"/>
  <c r="B1856" i="48" s="1"/>
  <c r="B1857" i="48" a="1"/>
  <c r="B1857" i="48" s="1"/>
  <c r="B1858" i="48" a="1"/>
  <c r="B1858" i="48" s="1"/>
  <c r="B1859" i="48" a="1"/>
  <c r="B1859" i="48" s="1"/>
  <c r="B1860" i="48" a="1"/>
  <c r="B1860" i="48" s="1"/>
  <c r="B1861" i="48" a="1"/>
  <c r="B1861" i="48" s="1"/>
  <c r="B1862" i="48" a="1"/>
  <c r="B1862" i="48" s="1"/>
  <c r="B1863" i="48" a="1"/>
  <c r="B1863" i="48" s="1"/>
  <c r="B1864" i="48" a="1"/>
  <c r="B1864" i="48" s="1"/>
  <c r="B1865" i="48" a="1"/>
  <c r="B1865" i="48" s="1"/>
  <c r="B1866" i="48" a="1"/>
  <c r="B1866" i="48" s="1"/>
  <c r="B1867" i="48" a="1"/>
  <c r="B1867" i="48" s="1"/>
  <c r="B1868" i="48" a="1"/>
  <c r="B1868" i="48" s="1"/>
  <c r="B1869" i="48" a="1"/>
  <c r="B1869" i="48" s="1"/>
  <c r="B1870" i="48" a="1"/>
  <c r="B1870" i="48" s="1"/>
  <c r="B1871" i="48" a="1"/>
  <c r="B1871" i="48" s="1"/>
  <c r="B1872" i="48" a="1"/>
  <c r="B1872" i="48" s="1"/>
  <c r="B1873" i="48" a="1"/>
  <c r="B1873" i="48" s="1"/>
  <c r="B1874" i="48" a="1"/>
  <c r="B1874" i="48" s="1"/>
  <c r="B1875" i="48" a="1"/>
  <c r="B1875" i="48" s="1"/>
  <c r="B1876" i="48" a="1"/>
  <c r="B1876" i="48" s="1"/>
  <c r="B1877" i="48" a="1"/>
  <c r="B1877" i="48" s="1"/>
  <c r="B1878" i="48" a="1"/>
  <c r="B1878" i="48" s="1"/>
  <c r="B1879" i="48" a="1"/>
  <c r="B1879" i="48" s="1"/>
  <c r="B1880" i="48" a="1"/>
  <c r="B1880" i="48" s="1"/>
  <c r="B1881" i="48" a="1"/>
  <c r="B1881" i="48" s="1"/>
  <c r="B1882" i="48" a="1"/>
  <c r="B1882" i="48" s="1"/>
  <c r="B1883" i="48" a="1"/>
  <c r="B1883" i="48" s="1"/>
  <c r="B1884" i="48" a="1"/>
  <c r="B1884" i="48" s="1"/>
  <c r="B1885" i="48" a="1"/>
  <c r="B1885" i="48" s="1"/>
  <c r="B1886" i="48" a="1"/>
  <c r="B1886" i="48" s="1"/>
  <c r="B1887" i="48" a="1"/>
  <c r="B1887" i="48" s="1"/>
  <c r="B1888" i="48" a="1"/>
  <c r="B1888" i="48" s="1"/>
  <c r="B1889" i="48" a="1"/>
  <c r="B1889" i="48" s="1"/>
  <c r="B1890" i="48" a="1"/>
  <c r="B1890" i="48" s="1"/>
  <c r="B1891" i="48" a="1"/>
  <c r="B1891" i="48" s="1"/>
  <c r="B1892" i="48" a="1"/>
  <c r="B1892" i="48" s="1"/>
  <c r="B1893" i="48" a="1"/>
  <c r="B1893" i="48" s="1"/>
  <c r="B1894" i="48" a="1"/>
  <c r="B1894" i="48" s="1"/>
  <c r="B1895" i="48" a="1"/>
  <c r="B1895" i="48" s="1"/>
  <c r="B1896" i="48" a="1"/>
  <c r="B1896" i="48" s="1"/>
  <c r="B1897" i="48" a="1"/>
  <c r="B1897" i="48" s="1"/>
  <c r="B1898" i="48" a="1"/>
  <c r="B1898" i="48" s="1"/>
  <c r="B1899" i="48" a="1"/>
  <c r="B1899" i="48" s="1"/>
  <c r="B1900" i="48" a="1"/>
  <c r="B1900" i="48" s="1"/>
  <c r="B1901" i="48" a="1"/>
  <c r="B1901" i="48" s="1"/>
  <c r="B1902" i="48" a="1"/>
  <c r="B1902" i="48" s="1"/>
  <c r="B1903" i="48" a="1"/>
  <c r="B1903" i="48" s="1"/>
  <c r="B1904" i="48" a="1"/>
  <c r="B1904" i="48" s="1"/>
  <c r="B1905" i="48" a="1"/>
  <c r="B1905" i="48" s="1"/>
  <c r="B1906" i="48" a="1"/>
  <c r="B1906" i="48" s="1"/>
  <c r="B1907" i="48" a="1"/>
  <c r="B1907" i="48" s="1"/>
  <c r="B1908" i="48" a="1"/>
  <c r="B1908" i="48" s="1"/>
  <c r="B1909" i="48" a="1"/>
  <c r="B1909" i="48" s="1"/>
  <c r="B1910" i="48" a="1"/>
  <c r="B1910" i="48" s="1"/>
  <c r="B1911" i="48" a="1"/>
  <c r="B1911" i="48" s="1"/>
  <c r="B1912" i="48" a="1"/>
  <c r="B1912" i="48" s="1"/>
  <c r="B1913" i="48" a="1"/>
  <c r="B1913" i="48" s="1"/>
  <c r="B1914" i="48" a="1"/>
  <c r="B1914" i="48" s="1"/>
  <c r="B1915" i="48" a="1"/>
  <c r="B1915" i="48" s="1"/>
  <c r="B1916" i="48" a="1"/>
  <c r="B1916" i="48" s="1"/>
  <c r="B1917" i="48" a="1"/>
  <c r="B1917" i="48" s="1"/>
  <c r="B1918" i="48" a="1"/>
  <c r="B1918" i="48" s="1"/>
  <c r="B1919" i="48" a="1"/>
  <c r="B1919" i="48" s="1"/>
  <c r="B1920" i="48" a="1"/>
  <c r="B1920" i="48" s="1"/>
  <c r="B1921" i="48" a="1"/>
  <c r="B1921" i="48" s="1"/>
  <c r="B1922" i="48" a="1"/>
  <c r="B1922" i="48" s="1"/>
  <c r="B1923" i="48" a="1"/>
  <c r="B1923" i="48" s="1"/>
  <c r="B1924" i="48" a="1"/>
  <c r="B1924" i="48" s="1"/>
  <c r="B1925" i="48" a="1"/>
  <c r="B1925" i="48" s="1"/>
  <c r="B1926" i="48" a="1"/>
  <c r="B1926" i="48" s="1"/>
  <c r="B1927" i="48" a="1"/>
  <c r="B1927" i="48" s="1"/>
  <c r="B1928" i="48" a="1"/>
  <c r="B1928" i="48" s="1"/>
  <c r="B1929" i="48" a="1"/>
  <c r="B1929" i="48" s="1"/>
  <c r="B1930" i="48" a="1"/>
  <c r="B1930" i="48" s="1"/>
  <c r="B1931" i="48" a="1"/>
  <c r="B1931" i="48" s="1"/>
  <c r="B1932" i="48" a="1"/>
  <c r="B1932" i="48" s="1"/>
  <c r="B1933" i="48" a="1"/>
  <c r="B1933" i="48" s="1"/>
  <c r="B1934" i="48" a="1"/>
  <c r="B1934" i="48" s="1"/>
  <c r="B1935" i="48" a="1"/>
  <c r="B1935" i="48" s="1"/>
  <c r="B1936" i="48" a="1"/>
  <c r="B1936" i="48" s="1"/>
  <c r="B1937" i="48" a="1"/>
  <c r="B1937" i="48" s="1"/>
  <c r="B1938" i="48" a="1"/>
  <c r="B1938" i="48" s="1"/>
  <c r="B1939" i="48" a="1"/>
  <c r="B1939" i="48" s="1"/>
  <c r="B1940" i="48" a="1"/>
  <c r="B1940" i="48" s="1"/>
  <c r="B1941" i="48" a="1"/>
  <c r="B1941" i="48" s="1"/>
  <c r="B1942" i="48" a="1"/>
  <c r="B1942" i="48" s="1"/>
  <c r="B1943" i="48" a="1"/>
  <c r="B1943" i="48" s="1"/>
  <c r="B1944" i="48" a="1"/>
  <c r="B1944" i="48" s="1"/>
  <c r="B1945" i="48" a="1"/>
  <c r="B1945" i="48" s="1"/>
  <c r="B1946" i="48" a="1"/>
  <c r="B1946" i="48" s="1"/>
  <c r="B1947" i="48" a="1"/>
  <c r="B1947" i="48" s="1"/>
  <c r="B1948" i="48" a="1"/>
  <c r="B1948" i="48" s="1"/>
  <c r="B1949" i="48" a="1"/>
  <c r="B1949" i="48" s="1"/>
  <c r="B1950" i="48" a="1"/>
  <c r="B1950" i="48" s="1"/>
  <c r="B1951" i="48" a="1"/>
  <c r="B1951" i="48" s="1"/>
  <c r="B1952" i="48" a="1"/>
  <c r="B1952" i="48" s="1"/>
  <c r="B1953" i="48" a="1"/>
  <c r="B1953" i="48" s="1"/>
  <c r="B1954" i="48" a="1"/>
  <c r="B1954" i="48" s="1"/>
  <c r="B1955" i="48" a="1"/>
  <c r="B1955" i="48" s="1"/>
  <c r="B1956" i="48" a="1"/>
  <c r="B1956" i="48" s="1"/>
  <c r="B1957" i="48" a="1"/>
  <c r="B1957" i="48" s="1"/>
  <c r="B1958" i="48" a="1"/>
  <c r="B1958" i="48" s="1"/>
  <c r="B1959" i="48" a="1"/>
  <c r="B1959" i="48" s="1"/>
  <c r="B1960" i="48" a="1"/>
  <c r="B1960" i="48" s="1"/>
  <c r="B1961" i="48" a="1"/>
  <c r="B1961" i="48" s="1"/>
  <c r="B1962" i="48" a="1"/>
  <c r="B1962" i="48" s="1"/>
  <c r="B1963" i="48" a="1"/>
  <c r="B1963" i="48" s="1"/>
  <c r="B1964" i="48" a="1"/>
  <c r="B1964" i="48" s="1"/>
  <c r="B1965" i="48" a="1"/>
  <c r="B1965" i="48" s="1"/>
  <c r="B1966" i="48" a="1"/>
  <c r="B1966" i="48" s="1"/>
  <c r="B1967" i="48" a="1"/>
  <c r="B1967" i="48" s="1"/>
  <c r="B1968" i="48" a="1"/>
  <c r="B1968" i="48" s="1"/>
  <c r="B1969" i="48" a="1"/>
  <c r="B1969" i="48" s="1"/>
  <c r="B1970" i="48" a="1"/>
  <c r="B1970" i="48" s="1"/>
  <c r="B1971" i="48" a="1"/>
  <c r="B1971" i="48" s="1"/>
  <c r="B1972" i="48" a="1"/>
  <c r="B1972" i="48" s="1"/>
  <c r="B1973" i="48" a="1"/>
  <c r="B1973" i="48" s="1"/>
  <c r="B1974" i="48" a="1"/>
  <c r="B1974" i="48" s="1"/>
  <c r="B1975" i="48" a="1"/>
  <c r="B1975" i="48" s="1"/>
  <c r="B1976" i="48" a="1"/>
  <c r="B1976" i="48" s="1"/>
  <c r="B1977" i="48" a="1"/>
  <c r="B1977" i="48" s="1"/>
  <c r="B1978" i="48" a="1"/>
  <c r="B1978" i="48" s="1"/>
  <c r="B1979" i="48" a="1"/>
  <c r="B1979" i="48" s="1"/>
  <c r="B1980" i="48" a="1"/>
  <c r="B1980" i="48" s="1"/>
  <c r="B1981" i="48" a="1"/>
  <c r="B1981" i="48" s="1"/>
  <c r="B1982" i="48" a="1"/>
  <c r="B1982" i="48" s="1"/>
  <c r="B1983" i="48" a="1"/>
  <c r="B1983" i="48" s="1"/>
  <c r="B1984" i="48" a="1"/>
  <c r="B1984" i="48" s="1"/>
  <c r="B1985" i="48" a="1"/>
  <c r="B1985" i="48" s="1"/>
  <c r="B1986" i="48" a="1"/>
  <c r="B1986" i="48" s="1"/>
  <c r="B1987" i="48" a="1"/>
  <c r="B1987" i="48" s="1"/>
  <c r="B1988" i="48" a="1"/>
  <c r="B1988" i="48" s="1"/>
  <c r="B1989" i="48" a="1"/>
  <c r="B1989" i="48" s="1"/>
  <c r="B1990" i="48" a="1"/>
  <c r="B1990" i="48" s="1"/>
  <c r="B1991" i="48" a="1"/>
  <c r="B1991" i="48" s="1"/>
  <c r="B1992" i="48" a="1"/>
  <c r="B1992" i="48" s="1"/>
  <c r="B1993" i="48" a="1"/>
  <c r="B1993" i="48" s="1"/>
  <c r="B1994" i="48" a="1"/>
  <c r="B1994" i="48" s="1"/>
  <c r="B1995" i="48" a="1"/>
  <c r="B1995" i="48" s="1"/>
  <c r="B1996" i="48" a="1"/>
  <c r="B1996" i="48" s="1"/>
  <c r="B1997" i="48" a="1"/>
  <c r="B1997" i="48" s="1"/>
  <c r="B1998" i="48" a="1"/>
  <c r="B1998" i="48" s="1"/>
  <c r="B1999" i="48" a="1"/>
  <c r="B1999" i="48" s="1"/>
  <c r="B2000" i="48" a="1"/>
  <c r="B2000" i="48" s="1"/>
  <c r="B3" i="48" a="1"/>
  <c r="B3" i="48" s="1"/>
  <c r="A3060" i="48"/>
  <c r="A4" i="48"/>
  <c r="A5" i="48"/>
  <c r="A6" i="48"/>
  <c r="A7" i="48"/>
  <c r="B7" i="48" s="1" a="1"/>
  <c r="B7" i="48" s="1"/>
  <c r="A8" i="48"/>
  <c r="A9" i="48"/>
  <c r="A10" i="48"/>
  <c r="A11" i="48"/>
  <c r="A12" i="48"/>
  <c r="A13" i="48"/>
  <c r="A14" i="48"/>
  <c r="A15" i="48"/>
  <c r="A16" i="48"/>
  <c r="A17" i="48"/>
  <c r="A18" i="48"/>
  <c r="A19" i="48"/>
  <c r="A20" i="48"/>
  <c r="A21" i="48"/>
  <c r="A22" i="48"/>
  <c r="A23" i="48"/>
  <c r="A24" i="48"/>
  <c r="A25" i="48"/>
  <c r="A26" i="48"/>
  <c r="A27" i="48"/>
  <c r="A28" i="48"/>
  <c r="A29" i="48"/>
  <c r="A30" i="48"/>
  <c r="A31" i="48"/>
  <c r="A32" i="48"/>
  <c r="A33" i="48"/>
  <c r="A34" i="48"/>
  <c r="A35" i="48"/>
  <c r="A36" i="48"/>
  <c r="A37" i="48"/>
  <c r="A38" i="48"/>
  <c r="A39" i="48"/>
  <c r="A40" i="48"/>
  <c r="A41" i="48"/>
  <c r="A42" i="48"/>
  <c r="A43" i="48"/>
  <c r="A44" i="48"/>
  <c r="A45" i="48"/>
  <c r="A46" i="48"/>
  <c r="A47" i="48"/>
  <c r="A48" i="48"/>
  <c r="A49" i="48"/>
  <c r="A50" i="48"/>
  <c r="A51" i="48"/>
  <c r="A52" i="48"/>
  <c r="A53" i="48"/>
  <c r="A54" i="48"/>
  <c r="A55" i="48"/>
  <c r="A56" i="48"/>
  <c r="A57" i="48"/>
  <c r="A58" i="48"/>
  <c r="A59" i="48"/>
  <c r="A60" i="48"/>
  <c r="A61" i="48"/>
  <c r="A62" i="48"/>
  <c r="A63" i="48"/>
  <c r="A64" i="48"/>
  <c r="A65" i="48"/>
  <c r="A66" i="48"/>
  <c r="A67" i="48"/>
  <c r="A68" i="48"/>
  <c r="A69" i="48"/>
  <c r="A70" i="48"/>
  <c r="A71" i="48"/>
  <c r="A72" i="48"/>
  <c r="A73" i="48"/>
  <c r="A74" i="48"/>
  <c r="A75" i="48"/>
  <c r="A76" i="48"/>
  <c r="A77" i="48"/>
  <c r="A78" i="48"/>
  <c r="A79" i="48"/>
  <c r="A80" i="48"/>
  <c r="A81" i="48"/>
  <c r="A82" i="48"/>
  <c r="A83" i="48"/>
  <c r="A84" i="48"/>
  <c r="A85" i="48"/>
  <c r="A86" i="48"/>
  <c r="A87" i="48"/>
  <c r="A88" i="48"/>
  <c r="A89" i="48"/>
  <c r="A90" i="48"/>
  <c r="A91" i="48"/>
  <c r="A92" i="48"/>
  <c r="A93" i="48"/>
  <c r="A94" i="48"/>
  <c r="A95" i="48"/>
  <c r="A96" i="48"/>
  <c r="A97" i="48"/>
  <c r="A98" i="48"/>
  <c r="A99" i="48"/>
  <c r="A100" i="48"/>
  <c r="A101" i="48"/>
  <c r="A102" i="48"/>
  <c r="A103" i="48"/>
  <c r="A104" i="48"/>
  <c r="A105" i="48"/>
  <c r="A106" i="48"/>
  <c r="A107" i="48"/>
  <c r="A108" i="48"/>
  <c r="A109" i="48"/>
  <c r="A110" i="48"/>
  <c r="A111" i="48"/>
  <c r="A112" i="48"/>
  <c r="A113" i="48"/>
  <c r="A114" i="48"/>
  <c r="A115" i="48"/>
  <c r="A116" i="48"/>
  <c r="A117" i="48"/>
  <c r="A118" i="48"/>
  <c r="A119" i="48"/>
  <c r="A120" i="48"/>
  <c r="A121" i="48"/>
  <c r="A122" i="48"/>
  <c r="A123" i="48"/>
  <c r="A124" i="48"/>
  <c r="A125" i="48"/>
  <c r="A126" i="48"/>
  <c r="A127" i="48"/>
  <c r="A128" i="48"/>
  <c r="A129" i="48"/>
  <c r="A130" i="48"/>
  <c r="A131" i="48"/>
  <c r="A132" i="48"/>
  <c r="A133" i="48"/>
  <c r="A134" i="48"/>
  <c r="A135" i="48"/>
  <c r="A136" i="48"/>
  <c r="A137" i="48"/>
  <c r="A138" i="48"/>
  <c r="A139" i="48"/>
  <c r="A140" i="48"/>
  <c r="A141" i="48"/>
  <c r="A142" i="48"/>
  <c r="A143" i="48"/>
  <c r="A144" i="48"/>
  <c r="A145" i="48"/>
  <c r="A146" i="48"/>
  <c r="A147" i="48"/>
  <c r="A148" i="48"/>
  <c r="A149" i="48"/>
  <c r="A150" i="48"/>
  <c r="A151" i="48"/>
  <c r="A152" i="48"/>
  <c r="A153" i="48"/>
  <c r="A154" i="48"/>
  <c r="A155" i="48"/>
  <c r="A156" i="48"/>
  <c r="A157" i="48"/>
  <c r="A158" i="48"/>
  <c r="A159" i="48"/>
  <c r="A160" i="48"/>
  <c r="A161" i="48"/>
  <c r="A162" i="48"/>
  <c r="A163" i="48"/>
  <c r="A164" i="48"/>
  <c r="A165" i="48"/>
  <c r="A166" i="48"/>
  <c r="A167" i="48"/>
  <c r="A168" i="48"/>
  <c r="A169" i="48"/>
  <c r="A170" i="48"/>
  <c r="A171" i="48"/>
  <c r="A172" i="48"/>
  <c r="A173" i="48"/>
  <c r="A174" i="48"/>
  <c r="A175" i="48"/>
  <c r="A176" i="48"/>
  <c r="A177" i="48"/>
  <c r="A178" i="48"/>
  <c r="A179" i="48"/>
  <c r="A180" i="48"/>
  <c r="A181" i="48"/>
  <c r="A182" i="48"/>
  <c r="A183" i="48"/>
  <c r="A184" i="48"/>
  <c r="A185" i="48"/>
  <c r="A186" i="48"/>
  <c r="A187" i="48"/>
  <c r="A188" i="48"/>
  <c r="A189" i="48"/>
  <c r="A190" i="48"/>
  <c r="A191" i="48"/>
  <c r="A192" i="48"/>
  <c r="A193" i="48"/>
  <c r="A194" i="48"/>
  <c r="A195" i="48"/>
  <c r="A196" i="48"/>
  <c r="A197" i="48"/>
  <c r="A198" i="48"/>
  <c r="A199" i="48"/>
  <c r="A200" i="48"/>
  <c r="A201" i="48"/>
  <c r="A202" i="48"/>
  <c r="A203" i="48"/>
  <c r="A204" i="48"/>
  <c r="A205" i="48"/>
  <c r="A206" i="48"/>
  <c r="A207" i="48"/>
  <c r="A208" i="48"/>
  <c r="A209" i="48"/>
  <c r="A210" i="48"/>
  <c r="A211" i="48"/>
  <c r="A212" i="48"/>
  <c r="A213" i="48"/>
  <c r="A214" i="48"/>
  <c r="A215" i="48"/>
  <c r="A216" i="48"/>
  <c r="A217" i="48"/>
  <c r="A218" i="48"/>
  <c r="A219" i="48"/>
  <c r="A220" i="48"/>
  <c r="A221" i="48"/>
  <c r="A222" i="48"/>
  <c r="A223" i="48"/>
  <c r="A224" i="48"/>
  <c r="A225" i="48"/>
  <c r="A226" i="48"/>
  <c r="A227" i="48"/>
  <c r="A228" i="48"/>
  <c r="A229" i="48"/>
  <c r="A230" i="48"/>
  <c r="A231" i="48"/>
  <c r="A232" i="48"/>
  <c r="A233" i="48"/>
  <c r="A234" i="48"/>
  <c r="A235" i="48"/>
  <c r="A236" i="48"/>
  <c r="A237" i="48"/>
  <c r="A238" i="48"/>
  <c r="A239" i="48"/>
  <c r="A240" i="48"/>
  <c r="A241" i="48"/>
  <c r="A242" i="48"/>
  <c r="A243" i="48"/>
  <c r="A244" i="48"/>
  <c r="A245" i="48"/>
  <c r="A246" i="48"/>
  <c r="A247" i="48"/>
  <c r="A248" i="48"/>
  <c r="A249" i="48"/>
  <c r="A250" i="48"/>
  <c r="A251" i="48"/>
  <c r="A252" i="48"/>
  <c r="A253" i="48"/>
  <c r="B253" i="48" s="1" a="1"/>
  <c r="B253" i="48" s="1"/>
  <c r="A254" i="48"/>
  <c r="B254" i="48" s="1" a="1"/>
  <c r="B254" i="48" s="1"/>
  <c r="A255" i="48"/>
  <c r="A256" i="48"/>
  <c r="A257" i="48"/>
  <c r="B257" i="48" s="1" a="1"/>
  <c r="B257" i="48" s="1"/>
  <c r="A258" i="48"/>
  <c r="B258" i="48" s="1" a="1"/>
  <c r="B258" i="48" s="1"/>
  <c r="A259" i="48"/>
  <c r="A260" i="48"/>
  <c r="A261" i="48"/>
  <c r="B261" i="48" s="1" a="1"/>
  <c r="B261" i="48" s="1"/>
  <c r="A262" i="48"/>
  <c r="B262" i="48" s="1" a="1"/>
  <c r="B262" i="48" s="1"/>
  <c r="A263" i="48"/>
  <c r="A264" i="48"/>
  <c r="A265" i="48"/>
  <c r="B265" i="48" s="1" a="1"/>
  <c r="B265" i="48" s="1"/>
  <c r="A266" i="48"/>
  <c r="B266" i="48" s="1" a="1"/>
  <c r="B266" i="48" s="1"/>
  <c r="A267" i="48"/>
  <c r="A268" i="48"/>
  <c r="A269" i="48"/>
  <c r="A270" i="48"/>
  <c r="A271" i="48"/>
  <c r="A272" i="48"/>
  <c r="A273" i="48"/>
  <c r="A274" i="48"/>
  <c r="A275" i="48"/>
  <c r="A276" i="48"/>
  <c r="A277" i="48"/>
  <c r="A278" i="48"/>
  <c r="A279" i="48"/>
  <c r="A280" i="48"/>
  <c r="A281" i="48"/>
  <c r="A282" i="48"/>
  <c r="A283" i="48"/>
  <c r="A284" i="48"/>
  <c r="A285" i="48"/>
  <c r="A286" i="48"/>
  <c r="A287" i="48"/>
  <c r="A288" i="48"/>
  <c r="A289" i="48"/>
  <c r="A290" i="48"/>
  <c r="A291" i="48"/>
  <c r="A292" i="48"/>
  <c r="A293" i="48"/>
  <c r="A294" i="48"/>
  <c r="A295" i="48"/>
  <c r="A296" i="48"/>
  <c r="A297" i="48"/>
  <c r="A298" i="48"/>
  <c r="A299" i="48"/>
  <c r="A300" i="48"/>
  <c r="A301" i="48"/>
  <c r="A302" i="48"/>
  <c r="A303" i="48"/>
  <c r="A304" i="48"/>
  <c r="A305" i="48"/>
  <c r="A306" i="48"/>
  <c r="A307" i="48"/>
  <c r="A308" i="48"/>
  <c r="A309" i="48"/>
  <c r="A310" i="48"/>
  <c r="A311" i="48"/>
  <c r="A312" i="48"/>
  <c r="A313" i="48"/>
  <c r="A314" i="48"/>
  <c r="A315" i="48"/>
  <c r="A316" i="48"/>
  <c r="B316" i="48" s="1" a="1"/>
  <c r="B316" i="48" s="1"/>
  <c r="A317" i="48"/>
  <c r="A318" i="48"/>
  <c r="A319" i="48"/>
  <c r="A320" i="48"/>
  <c r="B320" i="48" s="1" a="1"/>
  <c r="B320" i="48" s="1"/>
  <c r="A321" i="48"/>
  <c r="C321" i="48" s="1" a="1"/>
  <c r="C321" i="48" s="1"/>
  <c r="A322" i="48"/>
  <c r="A323" i="48"/>
  <c r="A324" i="48"/>
  <c r="A325" i="48"/>
  <c r="A326" i="48"/>
  <c r="A327" i="48"/>
  <c r="A328" i="48"/>
  <c r="A329" i="48"/>
  <c r="A330" i="48"/>
  <c r="A331" i="48"/>
  <c r="A332" i="48"/>
  <c r="A333" i="48"/>
  <c r="A334" i="48"/>
  <c r="A335" i="48"/>
  <c r="A336" i="48"/>
  <c r="A337" i="48"/>
  <c r="A338" i="48"/>
  <c r="A339" i="48"/>
  <c r="A340" i="48"/>
  <c r="A341" i="48"/>
  <c r="A342" i="48"/>
  <c r="A343" i="48"/>
  <c r="A344" i="48"/>
  <c r="A345" i="48"/>
  <c r="A346" i="48"/>
  <c r="A347" i="48"/>
  <c r="A348" i="48"/>
  <c r="A349" i="48"/>
  <c r="A350" i="48"/>
  <c r="A351" i="48"/>
  <c r="A352" i="48"/>
  <c r="A353" i="48"/>
  <c r="A354" i="48"/>
  <c r="A355" i="48"/>
  <c r="A356" i="48"/>
  <c r="A357" i="48"/>
  <c r="A358" i="48"/>
  <c r="A359" i="48"/>
  <c r="A360" i="48"/>
  <c r="A361" i="48"/>
  <c r="A362" i="48"/>
  <c r="A363" i="48"/>
  <c r="A364" i="48"/>
  <c r="A365" i="48"/>
  <c r="A366" i="48"/>
  <c r="A367" i="48"/>
  <c r="A368" i="48"/>
  <c r="A369" i="48"/>
  <c r="A370" i="48"/>
  <c r="A371" i="48"/>
  <c r="A372" i="48"/>
  <c r="A373" i="48"/>
  <c r="A374" i="48"/>
  <c r="A375" i="48"/>
  <c r="A376" i="48"/>
  <c r="A377" i="48"/>
  <c r="A378" i="48"/>
  <c r="A379" i="48"/>
  <c r="A380" i="48"/>
  <c r="A381" i="48"/>
  <c r="A382" i="48"/>
  <c r="A383" i="48"/>
  <c r="A384" i="48"/>
  <c r="A385" i="48"/>
  <c r="A386" i="48"/>
  <c r="A387" i="48"/>
  <c r="A388" i="48"/>
  <c r="A389" i="48"/>
  <c r="A390" i="48"/>
  <c r="A391" i="48"/>
  <c r="A392" i="48"/>
  <c r="A393" i="48"/>
  <c r="A394" i="48"/>
  <c r="A395" i="48"/>
  <c r="A396" i="48"/>
  <c r="A397" i="48"/>
  <c r="A398" i="48"/>
  <c r="A399" i="48"/>
  <c r="A400" i="48"/>
  <c r="A401" i="48"/>
  <c r="A402" i="48"/>
  <c r="A403" i="48"/>
  <c r="A404" i="48"/>
  <c r="A405" i="48"/>
  <c r="A406" i="48"/>
  <c r="A407" i="48"/>
  <c r="A408" i="48"/>
  <c r="A409" i="48"/>
  <c r="A410" i="48"/>
  <c r="A411" i="48"/>
  <c r="A412" i="48"/>
  <c r="A413" i="48"/>
  <c r="A414" i="48"/>
  <c r="A415" i="48"/>
  <c r="A416" i="48"/>
  <c r="A417" i="48"/>
  <c r="A418" i="48"/>
  <c r="A419" i="48"/>
  <c r="A420" i="48"/>
  <c r="A421" i="48"/>
  <c r="A422" i="48"/>
  <c r="A423" i="48"/>
  <c r="A424" i="48"/>
  <c r="A425" i="48"/>
  <c r="A426" i="48"/>
  <c r="A427" i="48"/>
  <c r="A428" i="48"/>
  <c r="A429" i="48"/>
  <c r="A430" i="48"/>
  <c r="A431" i="48"/>
  <c r="A432" i="48"/>
  <c r="A433" i="48"/>
  <c r="A434" i="48"/>
  <c r="A435" i="48"/>
  <c r="A436" i="48"/>
  <c r="A437" i="48"/>
  <c r="A438" i="48"/>
  <c r="A439" i="48"/>
  <c r="A440" i="48"/>
  <c r="A441" i="48"/>
  <c r="A442" i="48"/>
  <c r="A443" i="48"/>
  <c r="A444" i="48"/>
  <c r="A445" i="48"/>
  <c r="A446" i="48"/>
  <c r="A447" i="48"/>
  <c r="A448" i="48"/>
  <c r="A449" i="48"/>
  <c r="A450" i="48"/>
  <c r="A451" i="48"/>
  <c r="A452" i="48"/>
  <c r="A453" i="48"/>
  <c r="A454" i="48"/>
  <c r="A455" i="48"/>
  <c r="A456" i="48"/>
  <c r="A457" i="48"/>
  <c r="A458" i="48"/>
  <c r="A459" i="48"/>
  <c r="A460" i="48"/>
  <c r="A461" i="48"/>
  <c r="A462" i="48"/>
  <c r="A463" i="48"/>
  <c r="A464" i="48"/>
  <c r="A465" i="48"/>
  <c r="A466" i="48"/>
  <c r="A467" i="48"/>
  <c r="A468" i="48"/>
  <c r="A469" i="48"/>
  <c r="A470" i="48"/>
  <c r="A471" i="48"/>
  <c r="A472" i="48"/>
  <c r="A473" i="48"/>
  <c r="A474" i="48"/>
  <c r="A475" i="48"/>
  <c r="A476" i="48"/>
  <c r="A477" i="48"/>
  <c r="A478" i="48"/>
  <c r="A479" i="48"/>
  <c r="A480" i="48"/>
  <c r="A481" i="48"/>
  <c r="A482" i="48"/>
  <c r="A483" i="48"/>
  <c r="A484" i="48"/>
  <c r="A485" i="48"/>
  <c r="A486" i="48"/>
  <c r="A487" i="48"/>
  <c r="A488" i="48"/>
  <c r="A489" i="48"/>
  <c r="A490" i="48"/>
  <c r="A491" i="48"/>
  <c r="A492" i="48"/>
  <c r="A493" i="48"/>
  <c r="A494" i="48"/>
  <c r="A495" i="48"/>
  <c r="A496" i="48"/>
  <c r="A497" i="48"/>
  <c r="A498" i="48"/>
  <c r="A499" i="48"/>
  <c r="A500" i="48"/>
  <c r="A501" i="48"/>
  <c r="A502" i="48"/>
  <c r="A503" i="48"/>
  <c r="A504" i="48"/>
  <c r="A505" i="48"/>
  <c r="A506" i="48"/>
  <c r="A507" i="48"/>
  <c r="A508" i="48"/>
  <c r="A509" i="48"/>
  <c r="A510" i="48"/>
  <c r="A511" i="48"/>
  <c r="A512" i="48"/>
  <c r="A513" i="48"/>
  <c r="A514" i="48"/>
  <c r="A515" i="48"/>
  <c r="A516" i="48"/>
  <c r="A517" i="48"/>
  <c r="A518" i="48"/>
  <c r="A519" i="48"/>
  <c r="A520" i="48"/>
  <c r="A521" i="48"/>
  <c r="A522" i="48"/>
  <c r="A523" i="48"/>
  <c r="A524" i="48"/>
  <c r="A525" i="48"/>
  <c r="A526" i="48"/>
  <c r="A527" i="48"/>
  <c r="A528" i="48"/>
  <c r="A529" i="48"/>
  <c r="A530" i="48"/>
  <c r="A531" i="48"/>
  <c r="A532" i="48"/>
  <c r="A533" i="48"/>
  <c r="A534" i="48"/>
  <c r="A535" i="48"/>
  <c r="A536" i="48"/>
  <c r="A537" i="48"/>
  <c r="A538" i="48"/>
  <c r="A539" i="48"/>
  <c r="A540" i="48"/>
  <c r="A541" i="48"/>
  <c r="A542" i="48"/>
  <c r="A543" i="48"/>
  <c r="A544" i="48"/>
  <c r="A545" i="48"/>
  <c r="A546" i="48"/>
  <c r="A547" i="48"/>
  <c r="A548" i="48"/>
  <c r="A549" i="48"/>
  <c r="A550" i="48"/>
  <c r="A551" i="48"/>
  <c r="A552" i="48"/>
  <c r="A553" i="48"/>
  <c r="A554" i="48"/>
  <c r="A555" i="48"/>
  <c r="A556" i="48"/>
  <c r="A557" i="48"/>
  <c r="A558" i="48"/>
  <c r="A559" i="48"/>
  <c r="A560" i="48"/>
  <c r="A561" i="48"/>
  <c r="A562" i="48"/>
  <c r="A563" i="48"/>
  <c r="A564" i="48"/>
  <c r="A565" i="48"/>
  <c r="A566" i="48"/>
  <c r="A567" i="48"/>
  <c r="A568" i="48"/>
  <c r="A569" i="48"/>
  <c r="A570" i="48"/>
  <c r="A571" i="48"/>
  <c r="A572" i="48"/>
  <c r="A573" i="48"/>
  <c r="A574" i="48"/>
  <c r="A575" i="48"/>
  <c r="A576" i="48"/>
  <c r="A577" i="48"/>
  <c r="A578" i="48"/>
  <c r="A579" i="48"/>
  <c r="A580" i="48"/>
  <c r="A581" i="48"/>
  <c r="A582" i="48"/>
  <c r="A583" i="48"/>
  <c r="A584" i="48"/>
  <c r="A585" i="48"/>
  <c r="A586" i="48"/>
  <c r="A587" i="48"/>
  <c r="A588" i="48"/>
  <c r="A589" i="48"/>
  <c r="A590" i="48"/>
  <c r="A591" i="48"/>
  <c r="A592" i="48"/>
  <c r="A593" i="48"/>
  <c r="A594" i="48"/>
  <c r="A595" i="48"/>
  <c r="A596" i="48"/>
  <c r="A597" i="48"/>
  <c r="A598" i="48"/>
  <c r="A599" i="48"/>
  <c r="A600" i="48"/>
  <c r="A601" i="48"/>
  <c r="A602" i="48"/>
  <c r="A603" i="48"/>
  <c r="A604" i="48"/>
  <c r="A605" i="48"/>
  <c r="A606" i="48"/>
  <c r="A607" i="48"/>
  <c r="A608" i="48"/>
  <c r="A609" i="48"/>
  <c r="A610" i="48"/>
  <c r="A611" i="48"/>
  <c r="A612" i="48"/>
  <c r="A613" i="48"/>
  <c r="A614" i="48"/>
  <c r="A615" i="48"/>
  <c r="A616" i="48"/>
  <c r="A617" i="48"/>
  <c r="A618" i="48"/>
  <c r="A619" i="48"/>
  <c r="A620" i="48"/>
  <c r="A621" i="48"/>
  <c r="A622" i="48"/>
  <c r="A623" i="48"/>
  <c r="A624" i="48"/>
  <c r="A625" i="48"/>
  <c r="A626" i="48"/>
  <c r="A627" i="48"/>
  <c r="A628" i="48"/>
  <c r="A629" i="48"/>
  <c r="A630" i="48"/>
  <c r="A631" i="48"/>
  <c r="A632" i="48"/>
  <c r="A633" i="48"/>
  <c r="A634" i="48"/>
  <c r="A635" i="48"/>
  <c r="A636" i="48"/>
  <c r="A637" i="48"/>
  <c r="A638" i="48"/>
  <c r="A639" i="48"/>
  <c r="A640" i="48"/>
  <c r="A641" i="48"/>
  <c r="A642" i="48"/>
  <c r="A643" i="48"/>
  <c r="A644" i="48"/>
  <c r="A645" i="48"/>
  <c r="A646" i="48"/>
  <c r="A647" i="48"/>
  <c r="A648" i="48"/>
  <c r="A649" i="48"/>
  <c r="A650" i="48"/>
  <c r="A651" i="48"/>
  <c r="A652" i="48"/>
  <c r="A653" i="48"/>
  <c r="A654" i="48"/>
  <c r="A655" i="48"/>
  <c r="A656" i="48"/>
  <c r="A657" i="48"/>
  <c r="A658" i="48"/>
  <c r="A659" i="48"/>
  <c r="A660" i="48"/>
  <c r="A661" i="48"/>
  <c r="A662" i="48"/>
  <c r="A663" i="48"/>
  <c r="A664" i="48"/>
  <c r="A665" i="48"/>
  <c r="A666" i="48"/>
  <c r="A667" i="48"/>
  <c r="A668" i="48"/>
  <c r="A669" i="48"/>
  <c r="A670" i="48"/>
  <c r="A671" i="48"/>
  <c r="A672" i="48"/>
  <c r="A673" i="48"/>
  <c r="A674" i="48"/>
  <c r="A675" i="48"/>
  <c r="A676" i="48"/>
  <c r="A677" i="48"/>
  <c r="A678" i="48"/>
  <c r="A679" i="48"/>
  <c r="A680" i="48"/>
  <c r="A681" i="48"/>
  <c r="A682" i="48"/>
  <c r="A683" i="48"/>
  <c r="A684" i="48"/>
  <c r="A685" i="48"/>
  <c r="A686" i="48"/>
  <c r="A687" i="48"/>
  <c r="A688" i="48"/>
  <c r="A689" i="48"/>
  <c r="A690" i="48"/>
  <c r="A691" i="48"/>
  <c r="A692" i="48"/>
  <c r="A693" i="48"/>
  <c r="A694" i="48"/>
  <c r="A695" i="48"/>
  <c r="A696" i="48"/>
  <c r="A697" i="48"/>
  <c r="A698" i="48"/>
  <c r="A699" i="48"/>
  <c r="A700" i="48"/>
  <c r="A701" i="48"/>
  <c r="A702" i="48"/>
  <c r="A703" i="48"/>
  <c r="A704" i="48"/>
  <c r="A705" i="48"/>
  <c r="A706" i="48"/>
  <c r="A707" i="48"/>
  <c r="A708" i="48"/>
  <c r="A709" i="48"/>
  <c r="A710" i="48"/>
  <c r="A711" i="48"/>
  <c r="A712" i="48"/>
  <c r="A713" i="48"/>
  <c r="A714" i="48"/>
  <c r="A715" i="48"/>
  <c r="A716" i="48"/>
  <c r="A717" i="48"/>
  <c r="A718" i="48"/>
  <c r="A719" i="48"/>
  <c r="A720" i="48"/>
  <c r="A721" i="48"/>
  <c r="A722" i="48"/>
  <c r="A723" i="48"/>
  <c r="A724" i="48"/>
  <c r="A725" i="48"/>
  <c r="A726" i="48"/>
  <c r="A727" i="48"/>
  <c r="A728" i="48"/>
  <c r="A729" i="48"/>
  <c r="A730" i="48"/>
  <c r="A731" i="48"/>
  <c r="A732" i="48"/>
  <c r="A733" i="48"/>
  <c r="A734" i="48"/>
  <c r="A735" i="48"/>
  <c r="A736" i="48"/>
  <c r="A737" i="48"/>
  <c r="A738" i="48"/>
  <c r="A739" i="48"/>
  <c r="A740" i="48"/>
  <c r="A741" i="48"/>
  <c r="A742" i="48"/>
  <c r="A743" i="48"/>
  <c r="A744" i="48"/>
  <c r="A745" i="48"/>
  <c r="A746" i="48"/>
  <c r="A747" i="48"/>
  <c r="A748" i="48"/>
  <c r="A749" i="48"/>
  <c r="A750" i="48"/>
  <c r="A751" i="48"/>
  <c r="A752" i="48"/>
  <c r="A753" i="48"/>
  <c r="A754" i="48"/>
  <c r="A755" i="48"/>
  <c r="A756" i="48"/>
  <c r="A757" i="48"/>
  <c r="A758" i="48"/>
  <c r="A759" i="48"/>
  <c r="A760" i="48"/>
  <c r="A761" i="48"/>
  <c r="A762" i="48"/>
  <c r="A763" i="48"/>
  <c r="A764" i="48"/>
  <c r="A765" i="48"/>
  <c r="A766" i="48"/>
  <c r="A767" i="48"/>
  <c r="A768" i="48"/>
  <c r="A769" i="48"/>
  <c r="A770" i="48"/>
  <c r="A771" i="48"/>
  <c r="A772" i="48"/>
  <c r="A773" i="48"/>
  <c r="A774" i="48"/>
  <c r="A775" i="48"/>
  <c r="A776" i="48"/>
  <c r="A777" i="48"/>
  <c r="A778" i="48"/>
  <c r="A779" i="48"/>
  <c r="A780" i="48"/>
  <c r="A781" i="48"/>
  <c r="A782" i="48"/>
  <c r="A783" i="48"/>
  <c r="A784" i="48"/>
  <c r="A785" i="48"/>
  <c r="A786" i="48"/>
  <c r="A787" i="48"/>
  <c r="A788" i="48"/>
  <c r="A789" i="48"/>
  <c r="A790" i="48"/>
  <c r="A791" i="48"/>
  <c r="A792" i="48"/>
  <c r="A793" i="48"/>
  <c r="A794" i="48"/>
  <c r="A795" i="48"/>
  <c r="A796" i="48"/>
  <c r="A797" i="48"/>
  <c r="A798" i="48"/>
  <c r="A799" i="48"/>
  <c r="A800" i="48"/>
  <c r="A801" i="48"/>
  <c r="A802" i="48"/>
  <c r="A803" i="48"/>
  <c r="A804" i="48"/>
  <c r="A805" i="48"/>
  <c r="A806" i="48"/>
  <c r="A807" i="48"/>
  <c r="A808" i="48"/>
  <c r="A809" i="48"/>
  <c r="A810" i="48"/>
  <c r="A811" i="48"/>
  <c r="A812" i="48"/>
  <c r="A813" i="48"/>
  <c r="A814" i="48"/>
  <c r="A815" i="48"/>
  <c r="A816" i="48"/>
  <c r="A817" i="48"/>
  <c r="A818" i="48"/>
  <c r="A819" i="48"/>
  <c r="A820" i="48"/>
  <c r="A821" i="48"/>
  <c r="A822" i="48"/>
  <c r="A823" i="48"/>
  <c r="A824" i="48"/>
  <c r="A825" i="48"/>
  <c r="A826" i="48"/>
  <c r="A827" i="48"/>
  <c r="A828" i="48"/>
  <c r="A829" i="48"/>
  <c r="A830" i="48"/>
  <c r="A831" i="48"/>
  <c r="A832" i="48"/>
  <c r="A833" i="48"/>
  <c r="A834" i="48"/>
  <c r="A835" i="48"/>
  <c r="A836" i="48"/>
  <c r="A837" i="48"/>
  <c r="A838" i="48"/>
  <c r="A839" i="48"/>
  <c r="A840" i="48"/>
  <c r="A841" i="48"/>
  <c r="A842" i="48"/>
  <c r="A843" i="48"/>
  <c r="A844" i="48"/>
  <c r="A845" i="48"/>
  <c r="A846" i="48"/>
  <c r="A847" i="48"/>
  <c r="A848" i="48"/>
  <c r="A849" i="48"/>
  <c r="A850" i="48"/>
  <c r="A851" i="48"/>
  <c r="A852" i="48"/>
  <c r="A853" i="48"/>
  <c r="A854" i="48"/>
  <c r="A855" i="48"/>
  <c r="A856" i="48"/>
  <c r="A857" i="48"/>
  <c r="A858" i="48"/>
  <c r="A859" i="48"/>
  <c r="A860" i="48"/>
  <c r="A861" i="48"/>
  <c r="A862" i="48"/>
  <c r="A863" i="48"/>
  <c r="A864" i="48"/>
  <c r="A865" i="48"/>
  <c r="A866" i="48"/>
  <c r="A867" i="48"/>
  <c r="A868" i="48"/>
  <c r="A869" i="48"/>
  <c r="A870" i="48"/>
  <c r="A871" i="48"/>
  <c r="A872" i="48"/>
  <c r="A873" i="48"/>
  <c r="A874" i="48"/>
  <c r="A875" i="48"/>
  <c r="A876" i="48"/>
  <c r="A877" i="48"/>
  <c r="A878" i="48"/>
  <c r="A879" i="48"/>
  <c r="A880" i="48"/>
  <c r="A881" i="48"/>
  <c r="A882" i="48"/>
  <c r="A883" i="48"/>
  <c r="A884" i="48"/>
  <c r="A885" i="48"/>
  <c r="A886" i="48"/>
  <c r="A887" i="48"/>
  <c r="A888" i="48"/>
  <c r="A889" i="48"/>
  <c r="A890" i="48"/>
  <c r="A891" i="48"/>
  <c r="A892" i="48"/>
  <c r="A893" i="48"/>
  <c r="A894" i="48"/>
  <c r="A895" i="48"/>
  <c r="A896" i="48"/>
  <c r="A897" i="48"/>
  <c r="A898" i="48"/>
  <c r="A899" i="48"/>
  <c r="A900" i="48"/>
  <c r="A901" i="48"/>
  <c r="A902" i="48"/>
  <c r="A903" i="48"/>
  <c r="A904" i="48"/>
  <c r="A905" i="48"/>
  <c r="A906" i="48"/>
  <c r="A907" i="48"/>
  <c r="A908" i="48"/>
  <c r="A909" i="48"/>
  <c r="A910" i="48"/>
  <c r="A911" i="48"/>
  <c r="A912" i="48"/>
  <c r="A913" i="48"/>
  <c r="A914" i="48"/>
  <c r="A915" i="48"/>
  <c r="A916" i="48"/>
  <c r="A917" i="48"/>
  <c r="A918" i="48"/>
  <c r="A919" i="48"/>
  <c r="A920" i="48"/>
  <c r="A921" i="48"/>
  <c r="A922" i="48"/>
  <c r="A923" i="48"/>
  <c r="A924" i="48"/>
  <c r="A925" i="48"/>
  <c r="A926" i="48"/>
  <c r="A927" i="48"/>
  <c r="A928" i="48"/>
  <c r="A929" i="48"/>
  <c r="A930" i="48"/>
  <c r="A931" i="48"/>
  <c r="A932" i="48"/>
  <c r="A933" i="48"/>
  <c r="A934" i="48"/>
  <c r="A935" i="48"/>
  <c r="A936" i="48"/>
  <c r="A937" i="48"/>
  <c r="A938" i="48"/>
  <c r="A939" i="48"/>
  <c r="A940" i="48"/>
  <c r="A941" i="48"/>
  <c r="A942" i="48"/>
  <c r="A943" i="48"/>
  <c r="A944" i="48"/>
  <c r="A945" i="48"/>
  <c r="A946" i="48"/>
  <c r="A947" i="48"/>
  <c r="A948" i="48"/>
  <c r="A949" i="48"/>
  <c r="A950" i="48"/>
  <c r="A951" i="48"/>
  <c r="A952" i="48"/>
  <c r="A953" i="48"/>
  <c r="A954" i="48"/>
  <c r="A955" i="48"/>
  <c r="A956" i="48"/>
  <c r="A957" i="48"/>
  <c r="A958" i="48"/>
  <c r="A959" i="48"/>
  <c r="A960" i="48"/>
  <c r="A961" i="48"/>
  <c r="A962" i="48"/>
  <c r="A963" i="48"/>
  <c r="A964" i="48"/>
  <c r="A965" i="48"/>
  <c r="A966" i="48"/>
  <c r="A967" i="48"/>
  <c r="A968" i="48"/>
  <c r="A969" i="48"/>
  <c r="A970" i="48"/>
  <c r="A971" i="48"/>
  <c r="A972" i="48"/>
  <c r="A973" i="48"/>
  <c r="A974" i="48"/>
  <c r="A975" i="48"/>
  <c r="A976" i="48"/>
  <c r="A977" i="48"/>
  <c r="A978" i="48"/>
  <c r="A979" i="48"/>
  <c r="A980" i="48"/>
  <c r="A981" i="48"/>
  <c r="A982" i="48"/>
  <c r="A983" i="48"/>
  <c r="A984" i="48"/>
  <c r="A985" i="48"/>
  <c r="A986" i="48"/>
  <c r="A987" i="48"/>
  <c r="A988" i="48"/>
  <c r="A989" i="48"/>
  <c r="A990" i="48"/>
  <c r="A991" i="48"/>
  <c r="A992" i="48"/>
  <c r="A993" i="48"/>
  <c r="A994" i="48"/>
  <c r="A995" i="48"/>
  <c r="A996" i="48"/>
  <c r="A997" i="48"/>
  <c r="A998" i="48"/>
  <c r="A999" i="48"/>
  <c r="A1000" i="48"/>
  <c r="A1001" i="48"/>
  <c r="A1002" i="48"/>
  <c r="A1003" i="48"/>
  <c r="A1004" i="48"/>
  <c r="A1005" i="48"/>
  <c r="A1006" i="48"/>
  <c r="A1007" i="48"/>
  <c r="A1008" i="48"/>
  <c r="A1009" i="48"/>
  <c r="A1010" i="48"/>
  <c r="A1011" i="48"/>
  <c r="A1012" i="48"/>
  <c r="A1013" i="48"/>
  <c r="A1014" i="48"/>
  <c r="A1015" i="48"/>
  <c r="A1016" i="48"/>
  <c r="A1017" i="48"/>
  <c r="A1018" i="48"/>
  <c r="A1019" i="48"/>
  <c r="A1020" i="48"/>
  <c r="A1021" i="48"/>
  <c r="A1022" i="48"/>
  <c r="A1023" i="48"/>
  <c r="A1024" i="48"/>
  <c r="A1025" i="48"/>
  <c r="A1026" i="48"/>
  <c r="A1027" i="48"/>
  <c r="A1028" i="48"/>
  <c r="A1029" i="48"/>
  <c r="A1030" i="48"/>
  <c r="A1031" i="48"/>
  <c r="A1032" i="48"/>
  <c r="A1033" i="48"/>
  <c r="A1034" i="48"/>
  <c r="A1035" i="48"/>
  <c r="A1036" i="48"/>
  <c r="A1037" i="48"/>
  <c r="A1038" i="48"/>
  <c r="A1039" i="48"/>
  <c r="A1040" i="48"/>
  <c r="A1041" i="48"/>
  <c r="A1042" i="48"/>
  <c r="A1043" i="48"/>
  <c r="A1044" i="48"/>
  <c r="A1045" i="48"/>
  <c r="A1046" i="48"/>
  <c r="A1047" i="48"/>
  <c r="A1048" i="48"/>
  <c r="A1049" i="48"/>
  <c r="A1050" i="48"/>
  <c r="A1051" i="48"/>
  <c r="A1052" i="48"/>
  <c r="A1053" i="48"/>
  <c r="A1054" i="48"/>
  <c r="A1055" i="48"/>
  <c r="A1056" i="48"/>
  <c r="A1057" i="48"/>
  <c r="A1058" i="48"/>
  <c r="A1059" i="48"/>
  <c r="A1060" i="48"/>
  <c r="A1061" i="48"/>
  <c r="A1062" i="48"/>
  <c r="A1063" i="48"/>
  <c r="A1064" i="48"/>
  <c r="A1065" i="48"/>
  <c r="A1066" i="48"/>
  <c r="A1067" i="48"/>
  <c r="A1068" i="48"/>
  <c r="A1069" i="48"/>
  <c r="A1070" i="48"/>
  <c r="A1071" i="48"/>
  <c r="A1072" i="48"/>
  <c r="A1073" i="48"/>
  <c r="A1074" i="48"/>
  <c r="A1075" i="48"/>
  <c r="A1076" i="48"/>
  <c r="A1077" i="48"/>
  <c r="A1078" i="48"/>
  <c r="A1079" i="48"/>
  <c r="A1080" i="48"/>
  <c r="A1081" i="48"/>
  <c r="A1082" i="48"/>
  <c r="A1083" i="48"/>
  <c r="A1084" i="48"/>
  <c r="A1085" i="48"/>
  <c r="A1086" i="48"/>
  <c r="A1087" i="48"/>
  <c r="A1088" i="48"/>
  <c r="A1089" i="48"/>
  <c r="A1090" i="48"/>
  <c r="A1091" i="48"/>
  <c r="A1092" i="48"/>
  <c r="A1093" i="48"/>
  <c r="A1094" i="48"/>
  <c r="A1095" i="48"/>
  <c r="A1096" i="48"/>
  <c r="A1097" i="48"/>
  <c r="A1098" i="48"/>
  <c r="A1099" i="48"/>
  <c r="A1100" i="48"/>
  <c r="A1101" i="48"/>
  <c r="A1102" i="48"/>
  <c r="A1103" i="48"/>
  <c r="A1104" i="48"/>
  <c r="A1105" i="48"/>
  <c r="A1106" i="48"/>
  <c r="A1107" i="48"/>
  <c r="A1108" i="48"/>
  <c r="A1109" i="48"/>
  <c r="A1110" i="48"/>
  <c r="A1111" i="48"/>
  <c r="A1112" i="48"/>
  <c r="A1113" i="48"/>
  <c r="A1114" i="48"/>
  <c r="A1115" i="48"/>
  <c r="A1116" i="48"/>
  <c r="A1117" i="48"/>
  <c r="A1118" i="48"/>
  <c r="A1119" i="48"/>
  <c r="A1120" i="48"/>
  <c r="A1121" i="48"/>
  <c r="A1122" i="48"/>
  <c r="A1123" i="48"/>
  <c r="A1124" i="48"/>
  <c r="A1125" i="48"/>
  <c r="A1126" i="48"/>
  <c r="A1127" i="48"/>
  <c r="A1128" i="48"/>
  <c r="A1129" i="48"/>
  <c r="A1130" i="48"/>
  <c r="A1131" i="48"/>
  <c r="A1132" i="48"/>
  <c r="A1133" i="48"/>
  <c r="A1134" i="48"/>
  <c r="A1135" i="48"/>
  <c r="A1136" i="48"/>
  <c r="A1137" i="48"/>
  <c r="A1138" i="48"/>
  <c r="A1139" i="48"/>
  <c r="A1140" i="48"/>
  <c r="A1141" i="48"/>
  <c r="A1142" i="48"/>
  <c r="A1143" i="48"/>
  <c r="A1144" i="48"/>
  <c r="A1145" i="48"/>
  <c r="A1146" i="48"/>
  <c r="A1147" i="48"/>
  <c r="A1148" i="48"/>
  <c r="A1149" i="48"/>
  <c r="A1150" i="48"/>
  <c r="A1151" i="48"/>
  <c r="A1152" i="48"/>
  <c r="A1153" i="48"/>
  <c r="A1154" i="48"/>
  <c r="A1155" i="48"/>
  <c r="A1156" i="48"/>
  <c r="A1157" i="48"/>
  <c r="A1158" i="48"/>
  <c r="A1159" i="48"/>
  <c r="A1160" i="48"/>
  <c r="A1161" i="48"/>
  <c r="A1162" i="48"/>
  <c r="A1163" i="48"/>
  <c r="A1164" i="48"/>
  <c r="A1165" i="48"/>
  <c r="A1166" i="48"/>
  <c r="A1167" i="48"/>
  <c r="A1168" i="48"/>
  <c r="A1169" i="48"/>
  <c r="A1170" i="48"/>
  <c r="A1171" i="48"/>
  <c r="A1172" i="48"/>
  <c r="A1173" i="48"/>
  <c r="A1174" i="48"/>
  <c r="A1175" i="48"/>
  <c r="A1176" i="48"/>
  <c r="A1177" i="48"/>
  <c r="A1178" i="48"/>
  <c r="A1179" i="48"/>
  <c r="A1180" i="48"/>
  <c r="A1181" i="48"/>
  <c r="A1182" i="48"/>
  <c r="A1183" i="48"/>
  <c r="A1184" i="48"/>
  <c r="A1185" i="48"/>
  <c r="A1186" i="48"/>
  <c r="A1187" i="48"/>
  <c r="A1188" i="48"/>
  <c r="A1189" i="48"/>
  <c r="A1190" i="48"/>
  <c r="A1191" i="48"/>
  <c r="A1192" i="48"/>
  <c r="A1193" i="48"/>
  <c r="A1194" i="48"/>
  <c r="A1195" i="48"/>
  <c r="A1196" i="48"/>
  <c r="A1197" i="48"/>
  <c r="A1198" i="48"/>
  <c r="A1199" i="48"/>
  <c r="A1200" i="48"/>
  <c r="A1201" i="48"/>
  <c r="A1202" i="48"/>
  <c r="A1203" i="48"/>
  <c r="A1204" i="48"/>
  <c r="A1205" i="48"/>
  <c r="A1206" i="48"/>
  <c r="A1207" i="48"/>
  <c r="A1208" i="48"/>
  <c r="A1209" i="48"/>
  <c r="A1210" i="48"/>
  <c r="A1211" i="48"/>
  <c r="A1212" i="48"/>
  <c r="A1213" i="48"/>
  <c r="A1214" i="48"/>
  <c r="A1215" i="48"/>
  <c r="A1216" i="48"/>
  <c r="A1217" i="48"/>
  <c r="A1218" i="48"/>
  <c r="A1219" i="48"/>
  <c r="A1220" i="48"/>
  <c r="A1221" i="48"/>
  <c r="A1222" i="48"/>
  <c r="A1223" i="48"/>
  <c r="A1224" i="48"/>
  <c r="A1225" i="48"/>
  <c r="A1226" i="48"/>
  <c r="A1227" i="48"/>
  <c r="A1228" i="48"/>
  <c r="A1229" i="48"/>
  <c r="A1230" i="48"/>
  <c r="A1231" i="48"/>
  <c r="A1232" i="48"/>
  <c r="A1233" i="48"/>
  <c r="A1234" i="48"/>
  <c r="A1235" i="48"/>
  <c r="A1236" i="48"/>
  <c r="A1237" i="48"/>
  <c r="A1238" i="48"/>
  <c r="A1239" i="48"/>
  <c r="A1240" i="48"/>
  <c r="A1241" i="48"/>
  <c r="A1242" i="48"/>
  <c r="A1243" i="48"/>
  <c r="A1244" i="48"/>
  <c r="A1245" i="48"/>
  <c r="A1246" i="48"/>
  <c r="A1247" i="48"/>
  <c r="A1248" i="48"/>
  <c r="A1249" i="48"/>
  <c r="A1250" i="48"/>
  <c r="A1251" i="48"/>
  <c r="A1252" i="48"/>
  <c r="A1253" i="48"/>
  <c r="A1254" i="48"/>
  <c r="A1255" i="48"/>
  <c r="A1256" i="48"/>
  <c r="A1257" i="48"/>
  <c r="A1258" i="48"/>
  <c r="A1259" i="48"/>
  <c r="A1260" i="48"/>
  <c r="A1261" i="48"/>
  <c r="A1262" i="48"/>
  <c r="A1263" i="48"/>
  <c r="A1264" i="48"/>
  <c r="A1265" i="48"/>
  <c r="A1266" i="48"/>
  <c r="A1267" i="48"/>
  <c r="A1268" i="48"/>
  <c r="A1269" i="48"/>
  <c r="A1270" i="48"/>
  <c r="A1271" i="48"/>
  <c r="A1272" i="48"/>
  <c r="A1273" i="48"/>
  <c r="A1274" i="48"/>
  <c r="A1275" i="48"/>
  <c r="A1276" i="48"/>
  <c r="A1277" i="48"/>
  <c r="A1278" i="48"/>
  <c r="A1279" i="48"/>
  <c r="A1280" i="48"/>
  <c r="A1281" i="48"/>
  <c r="A1282" i="48"/>
  <c r="A1283" i="48"/>
  <c r="A1284" i="48"/>
  <c r="A1285" i="48"/>
  <c r="A1286" i="48"/>
  <c r="A1287" i="48"/>
  <c r="A1288" i="48"/>
  <c r="A1289" i="48"/>
  <c r="A1290" i="48"/>
  <c r="A1291" i="48"/>
  <c r="A1292" i="48"/>
  <c r="A1293" i="48"/>
  <c r="A1294" i="48"/>
  <c r="A1295" i="48"/>
  <c r="A1296" i="48"/>
  <c r="A1297" i="48"/>
  <c r="A1298" i="48"/>
  <c r="A1299" i="48"/>
  <c r="A1300" i="48"/>
  <c r="A1301" i="48"/>
  <c r="A1302" i="48"/>
  <c r="A1303" i="48"/>
  <c r="A1304" i="48"/>
  <c r="A1305" i="48"/>
  <c r="A1306" i="48"/>
  <c r="A1307" i="48"/>
  <c r="A1308" i="48"/>
  <c r="A1309" i="48"/>
  <c r="A1310" i="48"/>
  <c r="A1311" i="48"/>
  <c r="A1312" i="48"/>
  <c r="A1313" i="48"/>
  <c r="A1314" i="48"/>
  <c r="A1315" i="48"/>
  <c r="A1316" i="48"/>
  <c r="A1317" i="48"/>
  <c r="A1318" i="48"/>
  <c r="A1319" i="48"/>
  <c r="A1320" i="48"/>
  <c r="A1321" i="48"/>
  <c r="A1322" i="48"/>
  <c r="A1323" i="48"/>
  <c r="A1324" i="48"/>
  <c r="A1325" i="48"/>
  <c r="A1326" i="48"/>
  <c r="A1327" i="48"/>
  <c r="A1328" i="48"/>
  <c r="A1329" i="48"/>
  <c r="A1330" i="48"/>
  <c r="A1331" i="48"/>
  <c r="A1332" i="48"/>
  <c r="A1333" i="48"/>
  <c r="A1334" i="48"/>
  <c r="A1335" i="48"/>
  <c r="A1336" i="48"/>
  <c r="A1337" i="48"/>
  <c r="A1338" i="48"/>
  <c r="A1339" i="48"/>
  <c r="A1340" i="48"/>
  <c r="A1341" i="48"/>
  <c r="A1342" i="48"/>
  <c r="A1343" i="48"/>
  <c r="A1344" i="48"/>
  <c r="A1345" i="48"/>
  <c r="A1346" i="48"/>
  <c r="A1347" i="48"/>
  <c r="A1348" i="48"/>
  <c r="A1349" i="48"/>
  <c r="A1350" i="48"/>
  <c r="A1351" i="48"/>
  <c r="A1352" i="48"/>
  <c r="A1353" i="48"/>
  <c r="A1354" i="48"/>
  <c r="A1355" i="48"/>
  <c r="A1356" i="48"/>
  <c r="A1357" i="48"/>
  <c r="A1358" i="48"/>
  <c r="A1359" i="48"/>
  <c r="A1360" i="48"/>
  <c r="A1361" i="48"/>
  <c r="A1362" i="48"/>
  <c r="A1363" i="48"/>
  <c r="A1364" i="48"/>
  <c r="A1365" i="48"/>
  <c r="A1366" i="48"/>
  <c r="A1367" i="48"/>
  <c r="A1368" i="48"/>
  <c r="A1369" i="48"/>
  <c r="A1370" i="48"/>
  <c r="A1371" i="48"/>
  <c r="A1372" i="48"/>
  <c r="A1373" i="48"/>
  <c r="A1374" i="48"/>
  <c r="A1375" i="48"/>
  <c r="A1376" i="48"/>
  <c r="A1377" i="48"/>
  <c r="A1378" i="48"/>
  <c r="A1379" i="48"/>
  <c r="A1380" i="48"/>
  <c r="A1381" i="48"/>
  <c r="A1382" i="48"/>
  <c r="A1383" i="48"/>
  <c r="A1384" i="48"/>
  <c r="A1385" i="48"/>
  <c r="A1386" i="48"/>
  <c r="A1387" i="48"/>
  <c r="A1388" i="48"/>
  <c r="A1389" i="48"/>
  <c r="A1390" i="48"/>
  <c r="A1391" i="48"/>
  <c r="A1392" i="48"/>
  <c r="A1393" i="48"/>
  <c r="A1394" i="48"/>
  <c r="A1395" i="48"/>
  <c r="A1396" i="48"/>
  <c r="A1397" i="48"/>
  <c r="A1398" i="48"/>
  <c r="A1399" i="48"/>
  <c r="A1400" i="48"/>
  <c r="A1401" i="48"/>
  <c r="A1402" i="48"/>
  <c r="A1403" i="48"/>
  <c r="A1404" i="48"/>
  <c r="A1405" i="48"/>
  <c r="A1406" i="48"/>
  <c r="A1407" i="48"/>
  <c r="A1408" i="48"/>
  <c r="A1409" i="48"/>
  <c r="A1410" i="48"/>
  <c r="A1411" i="48"/>
  <c r="A1412" i="48"/>
  <c r="A1413" i="48"/>
  <c r="A1414" i="48"/>
  <c r="A1415" i="48"/>
  <c r="A1416" i="48"/>
  <c r="A1417" i="48"/>
  <c r="A1418" i="48"/>
  <c r="A1419" i="48"/>
  <c r="A1420" i="48"/>
  <c r="A1421" i="48"/>
  <c r="A1422" i="48"/>
  <c r="A1423" i="48"/>
  <c r="A1424" i="48"/>
  <c r="A1425" i="48"/>
  <c r="A1426" i="48"/>
  <c r="A1427" i="48"/>
  <c r="A1428" i="48"/>
  <c r="A1429" i="48"/>
  <c r="A1430" i="48"/>
  <c r="A1431" i="48"/>
  <c r="A1432" i="48"/>
  <c r="A1433" i="48"/>
  <c r="A1434" i="48"/>
  <c r="A1435" i="48"/>
  <c r="A1436" i="48"/>
  <c r="A1437" i="48"/>
  <c r="A1438" i="48"/>
  <c r="A1439" i="48"/>
  <c r="A1440" i="48"/>
  <c r="A1441" i="48"/>
  <c r="A1442" i="48"/>
  <c r="A1443" i="48"/>
  <c r="A1444" i="48"/>
  <c r="A1445" i="48"/>
  <c r="A1446" i="48"/>
  <c r="A1447" i="48"/>
  <c r="A1448" i="48"/>
  <c r="A1449" i="48"/>
  <c r="A1450" i="48"/>
  <c r="A1451" i="48"/>
  <c r="A1452" i="48"/>
  <c r="A1453" i="48"/>
  <c r="A1454" i="48"/>
  <c r="A1455" i="48"/>
  <c r="A1456" i="48"/>
  <c r="A1457" i="48"/>
  <c r="A1458" i="48"/>
  <c r="A1459" i="48"/>
  <c r="A1460" i="48"/>
  <c r="A1461" i="48"/>
  <c r="A1462" i="48"/>
  <c r="A1463" i="48"/>
  <c r="A1464" i="48"/>
  <c r="A1465" i="48"/>
  <c r="A1466" i="48"/>
  <c r="A1467" i="48"/>
  <c r="A1468" i="48"/>
  <c r="A1469" i="48"/>
  <c r="A1470" i="48"/>
  <c r="A1471" i="48"/>
  <c r="A1472" i="48"/>
  <c r="A1473" i="48"/>
  <c r="A1474" i="48"/>
  <c r="A1475" i="48"/>
  <c r="A1476" i="48"/>
  <c r="A1477" i="48"/>
  <c r="A1478" i="48"/>
  <c r="A1479" i="48"/>
  <c r="A1480" i="48"/>
  <c r="A1481" i="48"/>
  <c r="A1482" i="48"/>
  <c r="A1483" i="48"/>
  <c r="A1484" i="48"/>
  <c r="A1485" i="48"/>
  <c r="A1486" i="48"/>
  <c r="A1487" i="48"/>
  <c r="A1488" i="48"/>
  <c r="A1489" i="48"/>
  <c r="A1490" i="48"/>
  <c r="A1491" i="48"/>
  <c r="A1492" i="48"/>
  <c r="A1493" i="48"/>
  <c r="A1494" i="48"/>
  <c r="A1495" i="48"/>
  <c r="A1496" i="48"/>
  <c r="A1497" i="48"/>
  <c r="A1498" i="48"/>
  <c r="A1499" i="48"/>
  <c r="A1500" i="48"/>
  <c r="A1501" i="48"/>
  <c r="A1502" i="48"/>
  <c r="A1503" i="48"/>
  <c r="A1504" i="48"/>
  <c r="A1505" i="48"/>
  <c r="A1506" i="48"/>
  <c r="A1507" i="48"/>
  <c r="A1508" i="48"/>
  <c r="A1509" i="48"/>
  <c r="A1510" i="48"/>
  <c r="A1511" i="48"/>
  <c r="A1512" i="48"/>
  <c r="A1513" i="48"/>
  <c r="A1514" i="48"/>
  <c r="A1515" i="48"/>
  <c r="A1516" i="48"/>
  <c r="A1517" i="48"/>
  <c r="A1518" i="48"/>
  <c r="A1519" i="48"/>
  <c r="A1520" i="48"/>
  <c r="A1521" i="48"/>
  <c r="A1522" i="48"/>
  <c r="A1523" i="48"/>
  <c r="A1524" i="48"/>
  <c r="A1525" i="48"/>
  <c r="A1526" i="48"/>
  <c r="A1527" i="48"/>
  <c r="A1528" i="48"/>
  <c r="A1529" i="48"/>
  <c r="A1530" i="48"/>
  <c r="A1531" i="48"/>
  <c r="A1532" i="48"/>
  <c r="A1533" i="48"/>
  <c r="A1534" i="48"/>
  <c r="A1535" i="48"/>
  <c r="A1536" i="48"/>
  <c r="A1537" i="48"/>
  <c r="A1538" i="48"/>
  <c r="A1539" i="48"/>
  <c r="A1540" i="48"/>
  <c r="A1541" i="48"/>
  <c r="A1542" i="48"/>
  <c r="A1543" i="48"/>
  <c r="A1544" i="48"/>
  <c r="A1545" i="48"/>
  <c r="A1546" i="48"/>
  <c r="A1547" i="48"/>
  <c r="A1548" i="48"/>
  <c r="A1549" i="48"/>
  <c r="A1550" i="48"/>
  <c r="A1551" i="48"/>
  <c r="A1552" i="48"/>
  <c r="A1553" i="48"/>
  <c r="A1554" i="48"/>
  <c r="A1555" i="48"/>
  <c r="A1556" i="48"/>
  <c r="A1557" i="48"/>
  <c r="A1558" i="48"/>
  <c r="A1559" i="48"/>
  <c r="A1560" i="48"/>
  <c r="A1561" i="48"/>
  <c r="A1562" i="48"/>
  <c r="A1563" i="48"/>
  <c r="A1564" i="48"/>
  <c r="A1565" i="48"/>
  <c r="A1566" i="48"/>
  <c r="A1567" i="48"/>
  <c r="A1568" i="48"/>
  <c r="A1569" i="48"/>
  <c r="A1570" i="48"/>
  <c r="A1571" i="48"/>
  <c r="A1572" i="48"/>
  <c r="A1573" i="48"/>
  <c r="A1574" i="48"/>
  <c r="A1575" i="48"/>
  <c r="A1576" i="48"/>
  <c r="A1577" i="48"/>
  <c r="A1578" i="48"/>
  <c r="A1579" i="48"/>
  <c r="A1580" i="48"/>
  <c r="A1581" i="48"/>
  <c r="A1582" i="48"/>
  <c r="A1583" i="48"/>
  <c r="A1584" i="48"/>
  <c r="A1585" i="48"/>
  <c r="A1586" i="48"/>
  <c r="A1587" i="48"/>
  <c r="A1588" i="48"/>
  <c r="A1589" i="48"/>
  <c r="A1590" i="48"/>
  <c r="A1591" i="48"/>
  <c r="A1592" i="48"/>
  <c r="A1593" i="48"/>
  <c r="A1594" i="48"/>
  <c r="A1595" i="48"/>
  <c r="A1596" i="48"/>
  <c r="A1597" i="48"/>
  <c r="A1598" i="48"/>
  <c r="A1599" i="48"/>
  <c r="A1600" i="48"/>
  <c r="A1601" i="48"/>
  <c r="A1602" i="48"/>
  <c r="A1603" i="48"/>
  <c r="A1604" i="48"/>
  <c r="A1605" i="48"/>
  <c r="A1606" i="48"/>
  <c r="A1607" i="48"/>
  <c r="A1608" i="48"/>
  <c r="A1609" i="48"/>
  <c r="A1610" i="48"/>
  <c r="A1611" i="48"/>
  <c r="A1612" i="48"/>
  <c r="A1613" i="48"/>
  <c r="A1614" i="48"/>
  <c r="A1615" i="48"/>
  <c r="A1616" i="48"/>
  <c r="A1617" i="48"/>
  <c r="A1618" i="48"/>
  <c r="A1619" i="48"/>
  <c r="A1620" i="48"/>
  <c r="A1621" i="48"/>
  <c r="A1622" i="48"/>
  <c r="A1623" i="48"/>
  <c r="A1624" i="48"/>
  <c r="A1625" i="48"/>
  <c r="A1626" i="48"/>
  <c r="A1627" i="48"/>
  <c r="A1628" i="48"/>
  <c r="A1629" i="48"/>
  <c r="A1630" i="48"/>
  <c r="A1631" i="48"/>
  <c r="A1632" i="48"/>
  <c r="A1633" i="48"/>
  <c r="A1634" i="48"/>
  <c r="A1635" i="48"/>
  <c r="A1636" i="48"/>
  <c r="A1637" i="48"/>
  <c r="A1638" i="48"/>
  <c r="A1639" i="48"/>
  <c r="A1640" i="48"/>
  <c r="A1641" i="48"/>
  <c r="A1642" i="48"/>
  <c r="A1643" i="48"/>
  <c r="A1644" i="48"/>
  <c r="A1645" i="48"/>
  <c r="A1646" i="48"/>
  <c r="A1647" i="48"/>
  <c r="A1648" i="48"/>
  <c r="A1649" i="48"/>
  <c r="A1650" i="48"/>
  <c r="A1651" i="48"/>
  <c r="A1652" i="48"/>
  <c r="A1653" i="48"/>
  <c r="A1654" i="48"/>
  <c r="A1655" i="48"/>
  <c r="A1656" i="48"/>
  <c r="A1657" i="48"/>
  <c r="A1658" i="48"/>
  <c r="A1659" i="48"/>
  <c r="A1660" i="48"/>
  <c r="A1661" i="48"/>
  <c r="A1662" i="48"/>
  <c r="A1663" i="48"/>
  <c r="A1664" i="48"/>
  <c r="A1665" i="48"/>
  <c r="A1666" i="48"/>
  <c r="A1667" i="48"/>
  <c r="A1668" i="48"/>
  <c r="A1669" i="48"/>
  <c r="A1670" i="48"/>
  <c r="A1671" i="48"/>
  <c r="A1672" i="48"/>
  <c r="A1673" i="48"/>
  <c r="A1674" i="48"/>
  <c r="A1675" i="48"/>
  <c r="A1676" i="48"/>
  <c r="A1677" i="48"/>
  <c r="A1678" i="48"/>
  <c r="A1679" i="48"/>
  <c r="A1680" i="48"/>
  <c r="A1681" i="48"/>
  <c r="A1682" i="48"/>
  <c r="A1683" i="48"/>
  <c r="A1684" i="48"/>
  <c r="A1685" i="48"/>
  <c r="A1686" i="48"/>
  <c r="A1687" i="48"/>
  <c r="A1688" i="48"/>
  <c r="A1689" i="48"/>
  <c r="A1690" i="48"/>
  <c r="A1691" i="48"/>
  <c r="A1692" i="48"/>
  <c r="A1693" i="48"/>
  <c r="A1694" i="48"/>
  <c r="A1695" i="48"/>
  <c r="A1696" i="48"/>
  <c r="A1697" i="48"/>
  <c r="A1698" i="48"/>
  <c r="A1699" i="48"/>
  <c r="A1700" i="48"/>
  <c r="A1701" i="48"/>
  <c r="A1702" i="48"/>
  <c r="A1703" i="48"/>
  <c r="A1704" i="48"/>
  <c r="A1705" i="48"/>
  <c r="A1706" i="48"/>
  <c r="A1707" i="48"/>
  <c r="A1708" i="48"/>
  <c r="A1709" i="48"/>
  <c r="A1710" i="48"/>
  <c r="A1711" i="48"/>
  <c r="A1712" i="48"/>
  <c r="A1713" i="48"/>
  <c r="A1714" i="48"/>
  <c r="A1715" i="48"/>
  <c r="A1716" i="48"/>
  <c r="A1717" i="48"/>
  <c r="A1718" i="48"/>
  <c r="A1719" i="48"/>
  <c r="A1720" i="48"/>
  <c r="A1721" i="48"/>
  <c r="A1722" i="48"/>
  <c r="A1723" i="48"/>
  <c r="A1724" i="48"/>
  <c r="A1725" i="48"/>
  <c r="A1726" i="48"/>
  <c r="A1727" i="48"/>
  <c r="A1728" i="48"/>
  <c r="A1729" i="48"/>
  <c r="A1730" i="48"/>
  <c r="A1731" i="48"/>
  <c r="A1732" i="48"/>
  <c r="A1733" i="48"/>
  <c r="A1734" i="48"/>
  <c r="A1735" i="48"/>
  <c r="A1736" i="48"/>
  <c r="A1737" i="48"/>
  <c r="A1738" i="48"/>
  <c r="A1739" i="48"/>
  <c r="A1740" i="48"/>
  <c r="A1741" i="48"/>
  <c r="A1742" i="48"/>
  <c r="A1743" i="48"/>
  <c r="A1744" i="48"/>
  <c r="A1745" i="48"/>
  <c r="A1746" i="48"/>
  <c r="A1747" i="48"/>
  <c r="A1748" i="48"/>
  <c r="A1749" i="48"/>
  <c r="A1750" i="48"/>
  <c r="A1751" i="48"/>
  <c r="A1752" i="48"/>
  <c r="A1753" i="48"/>
  <c r="A1754" i="48"/>
  <c r="A1755" i="48"/>
  <c r="A1756" i="48"/>
  <c r="A1757" i="48"/>
  <c r="A1758" i="48"/>
  <c r="A1759" i="48"/>
  <c r="A1760" i="48"/>
  <c r="A1761" i="48"/>
  <c r="A1762" i="48"/>
  <c r="A1763" i="48"/>
  <c r="A1764" i="48"/>
  <c r="A1765" i="48"/>
  <c r="A1766" i="48"/>
  <c r="A1767" i="48"/>
  <c r="A1768" i="48"/>
  <c r="A1769" i="48"/>
  <c r="A1770" i="48"/>
  <c r="A1771" i="48"/>
  <c r="A1772" i="48"/>
  <c r="A1773" i="48"/>
  <c r="A1774" i="48"/>
  <c r="A1775" i="48"/>
  <c r="A1776" i="48"/>
  <c r="A1777" i="48"/>
  <c r="A1778" i="48"/>
  <c r="A1779" i="48"/>
  <c r="A1780" i="48"/>
  <c r="A1781" i="48"/>
  <c r="A1782" i="48"/>
  <c r="A1783" i="48"/>
  <c r="A1784" i="48"/>
  <c r="A1785" i="48"/>
  <c r="A1786" i="48"/>
  <c r="A1787" i="48"/>
  <c r="A1788" i="48"/>
  <c r="A1789" i="48"/>
  <c r="A1790" i="48"/>
  <c r="A1791" i="48"/>
  <c r="A1792" i="48"/>
  <c r="A1793" i="48"/>
  <c r="A1794" i="48"/>
  <c r="A1795" i="48"/>
  <c r="A1796" i="48"/>
  <c r="A1797" i="48"/>
  <c r="A1798" i="48"/>
  <c r="A1799" i="48"/>
  <c r="A1800" i="48"/>
  <c r="A1801" i="48"/>
  <c r="A1802" i="48"/>
  <c r="A1803" i="48"/>
  <c r="A1804" i="48"/>
  <c r="A1805" i="48"/>
  <c r="A1806" i="48"/>
  <c r="A1807" i="48"/>
  <c r="A1808" i="48"/>
  <c r="A1809" i="48"/>
  <c r="A1810" i="48"/>
  <c r="A1811" i="48"/>
  <c r="A1812" i="48"/>
  <c r="A1813" i="48"/>
  <c r="A1814" i="48"/>
  <c r="A1815" i="48"/>
  <c r="A1816" i="48"/>
  <c r="A1817" i="48"/>
  <c r="A1818" i="48"/>
  <c r="A1819" i="48"/>
  <c r="A1820" i="48"/>
  <c r="A1821" i="48"/>
  <c r="A1822" i="48"/>
  <c r="A1823" i="48"/>
  <c r="A1824" i="48"/>
  <c r="A1825" i="48"/>
  <c r="A1826" i="48"/>
  <c r="A1827" i="48"/>
  <c r="A1828" i="48"/>
  <c r="A1829" i="48"/>
  <c r="A1830" i="48"/>
  <c r="A1831" i="48"/>
  <c r="A1832" i="48"/>
  <c r="A1833" i="48"/>
  <c r="A1834" i="48"/>
  <c r="A1835" i="48"/>
  <c r="A1836" i="48"/>
  <c r="A1837" i="48"/>
  <c r="A1838" i="48"/>
  <c r="A1839" i="48"/>
  <c r="A1840" i="48"/>
  <c r="A1841" i="48"/>
  <c r="A1842" i="48"/>
  <c r="A1843" i="48"/>
  <c r="A1844" i="48"/>
  <c r="A1845" i="48"/>
  <c r="A1846" i="48"/>
  <c r="A1847" i="48"/>
  <c r="A1848" i="48"/>
  <c r="A1849" i="48"/>
  <c r="A1850" i="48"/>
  <c r="A1851" i="48"/>
  <c r="A1852" i="48"/>
  <c r="A1853" i="48"/>
  <c r="A1854" i="48"/>
  <c r="A1855" i="48"/>
  <c r="A1856" i="48"/>
  <c r="A1857" i="48"/>
  <c r="A1858" i="48"/>
  <c r="A1859" i="48"/>
  <c r="A1860" i="48"/>
  <c r="A1861" i="48"/>
  <c r="A1862" i="48"/>
  <c r="A1863" i="48"/>
  <c r="A1864" i="48"/>
  <c r="A1865" i="48"/>
  <c r="A1866" i="48"/>
  <c r="A1867" i="48"/>
  <c r="A1868" i="48"/>
  <c r="A1869" i="48"/>
  <c r="A1870" i="48"/>
  <c r="A1871" i="48"/>
  <c r="A1872" i="48"/>
  <c r="A1873" i="48"/>
  <c r="A1874" i="48"/>
  <c r="A1875" i="48"/>
  <c r="A1876" i="48"/>
  <c r="A1877" i="48"/>
  <c r="A1878" i="48"/>
  <c r="A1879" i="48"/>
  <c r="A1880" i="48"/>
  <c r="A1881" i="48"/>
  <c r="A1882" i="48"/>
  <c r="A1883" i="48"/>
  <c r="A1884" i="48"/>
  <c r="A1885" i="48"/>
  <c r="A1886" i="48"/>
  <c r="A1887" i="48"/>
  <c r="A1888" i="48"/>
  <c r="A1889" i="48"/>
  <c r="A1890" i="48"/>
  <c r="A1891" i="48"/>
  <c r="A1892" i="48"/>
  <c r="A1893" i="48"/>
  <c r="A1894" i="48"/>
  <c r="A1895" i="48"/>
  <c r="A1896" i="48"/>
  <c r="A1897" i="48"/>
  <c r="A1898" i="48"/>
  <c r="A1899" i="48"/>
  <c r="A1900" i="48"/>
  <c r="A1901" i="48"/>
  <c r="A1902" i="48"/>
  <c r="A1903" i="48"/>
  <c r="A1904" i="48"/>
  <c r="A1905" i="48"/>
  <c r="A1906" i="48"/>
  <c r="A1907" i="48"/>
  <c r="A1908" i="48"/>
  <c r="A1909" i="48"/>
  <c r="A1910" i="48"/>
  <c r="A1911" i="48"/>
  <c r="A1912" i="48"/>
  <c r="A1913" i="48"/>
  <c r="A1914" i="48"/>
  <c r="A1915" i="48"/>
  <c r="A1916" i="48"/>
  <c r="A1917" i="48"/>
  <c r="A1918" i="48"/>
  <c r="A1919" i="48"/>
  <c r="A1920" i="48"/>
  <c r="A1921" i="48"/>
  <c r="A1922" i="48"/>
  <c r="A1923" i="48"/>
  <c r="A1924" i="48"/>
  <c r="A1925" i="48"/>
  <c r="A1926" i="48"/>
  <c r="A1927" i="48"/>
  <c r="A1928" i="48"/>
  <c r="A1929" i="48"/>
  <c r="A1930" i="48"/>
  <c r="A1931" i="48"/>
  <c r="A1932" i="48"/>
  <c r="A1933" i="48"/>
  <c r="A1934" i="48"/>
  <c r="A1935" i="48"/>
  <c r="A1936" i="48"/>
  <c r="A1937" i="48"/>
  <c r="A1938" i="48"/>
  <c r="A1939" i="48"/>
  <c r="A1940" i="48"/>
  <c r="A1941" i="48"/>
  <c r="A1942" i="48"/>
  <c r="A1943" i="48"/>
  <c r="A1944" i="48"/>
  <c r="A1945" i="48"/>
  <c r="A1946" i="48"/>
  <c r="A1947" i="48"/>
  <c r="A1948" i="48"/>
  <c r="A1949" i="48"/>
  <c r="A1950" i="48"/>
  <c r="A1951" i="48"/>
  <c r="A1952" i="48"/>
  <c r="A1953" i="48"/>
  <c r="A1954" i="48"/>
  <c r="A1955" i="48"/>
  <c r="A1956" i="48"/>
  <c r="A1957" i="48"/>
  <c r="A1958" i="48"/>
  <c r="A1959" i="48"/>
  <c r="A1960" i="48"/>
  <c r="A1961" i="48"/>
  <c r="A1962" i="48"/>
  <c r="A1963" i="48"/>
  <c r="A1964" i="48"/>
  <c r="A1965" i="48"/>
  <c r="A1966" i="48"/>
  <c r="A1967" i="48"/>
  <c r="A1968" i="48"/>
  <c r="A1969" i="48"/>
  <c r="A1970" i="48"/>
  <c r="A1971" i="48"/>
  <c r="A1972" i="48"/>
  <c r="A1973" i="48"/>
  <c r="A1974" i="48"/>
  <c r="A1975" i="48"/>
  <c r="A1976" i="48"/>
  <c r="A1977" i="48"/>
  <c r="A1978" i="48"/>
  <c r="A1979" i="48"/>
  <c r="A1980" i="48"/>
  <c r="A1981" i="48"/>
  <c r="A1982" i="48"/>
  <c r="A1983" i="48"/>
  <c r="A1984" i="48"/>
  <c r="A1985" i="48"/>
  <c r="A1986" i="48"/>
  <c r="A1987" i="48"/>
  <c r="A1988" i="48"/>
  <c r="A1989" i="48"/>
  <c r="A1990" i="48"/>
  <c r="A1991" i="48"/>
  <c r="A1992" i="48"/>
  <c r="A1993" i="48"/>
  <c r="A1994" i="48"/>
  <c r="A1995" i="48"/>
  <c r="A1996" i="48"/>
  <c r="A1997" i="48"/>
  <c r="A1998" i="48"/>
  <c r="A1999" i="48"/>
  <c r="A2000" i="48"/>
  <c r="A2001" i="48"/>
  <c r="A2002" i="48"/>
  <c r="A2003" i="48"/>
  <c r="A2004" i="48"/>
  <c r="A2005" i="48"/>
  <c r="A2006" i="48"/>
  <c r="A2007" i="48"/>
  <c r="A2008" i="48"/>
  <c r="A2009" i="48"/>
  <c r="A2010" i="48"/>
  <c r="A2011" i="48"/>
  <c r="A2012" i="48"/>
  <c r="A2013" i="48"/>
  <c r="A2014" i="48"/>
  <c r="A2015" i="48"/>
  <c r="A2016" i="48"/>
  <c r="A2017" i="48"/>
  <c r="A2018" i="48"/>
  <c r="A2019" i="48"/>
  <c r="A2020" i="48"/>
  <c r="A2021" i="48"/>
  <c r="A2022" i="48"/>
  <c r="A2023" i="48"/>
  <c r="A2024" i="48"/>
  <c r="A2025" i="48"/>
  <c r="A2026" i="48"/>
  <c r="A2027" i="48"/>
  <c r="A2028" i="48"/>
  <c r="A2029" i="48"/>
  <c r="A2030" i="48"/>
  <c r="A2031" i="48"/>
  <c r="A2032" i="48"/>
  <c r="A2033" i="48"/>
  <c r="A2034" i="48"/>
  <c r="A2035" i="48"/>
  <c r="A2036" i="48"/>
  <c r="A2037" i="48"/>
  <c r="A2038" i="48"/>
  <c r="A2039" i="48"/>
  <c r="A2040" i="48"/>
  <c r="A2041" i="48"/>
  <c r="A2042" i="48"/>
  <c r="A2043" i="48"/>
  <c r="A2044" i="48"/>
  <c r="A2045" i="48"/>
  <c r="A2046" i="48"/>
  <c r="A2047" i="48"/>
  <c r="A2048" i="48"/>
  <c r="A2049" i="48"/>
  <c r="A2050" i="48"/>
  <c r="A2051" i="48"/>
  <c r="A2052" i="48"/>
  <c r="A2053" i="48"/>
  <c r="A2054" i="48"/>
  <c r="A2055" i="48"/>
  <c r="A2056" i="48"/>
  <c r="A2057" i="48"/>
  <c r="A2058" i="48"/>
  <c r="A2059" i="48"/>
  <c r="A2060" i="48"/>
  <c r="A2061" i="48"/>
  <c r="A2062" i="48"/>
  <c r="A2063" i="48"/>
  <c r="A2064" i="48"/>
  <c r="A2065" i="48"/>
  <c r="A2066" i="48"/>
  <c r="A2067" i="48"/>
  <c r="A2068" i="48"/>
  <c r="A2069" i="48"/>
  <c r="A2070" i="48"/>
  <c r="A2071" i="48"/>
  <c r="A2072" i="48"/>
  <c r="A2073" i="48"/>
  <c r="A2074" i="48"/>
  <c r="A2075" i="48"/>
  <c r="A2076" i="48"/>
  <c r="A2077" i="48"/>
  <c r="A2078" i="48"/>
  <c r="A2079" i="48"/>
  <c r="A2080" i="48"/>
  <c r="A2081" i="48"/>
  <c r="A2082" i="48"/>
  <c r="A2083" i="48"/>
  <c r="A2084" i="48"/>
  <c r="A2085" i="48"/>
  <c r="A2086" i="48"/>
  <c r="A2087" i="48"/>
  <c r="A2088" i="48"/>
  <c r="A2089" i="48"/>
  <c r="A2090" i="48"/>
  <c r="A2091" i="48"/>
  <c r="A2092" i="48"/>
  <c r="A2093" i="48"/>
  <c r="A2094" i="48"/>
  <c r="A2095" i="48"/>
  <c r="A2096" i="48"/>
  <c r="A2097" i="48"/>
  <c r="A2098" i="48"/>
  <c r="A2099" i="48"/>
  <c r="A2100" i="48"/>
  <c r="A2101" i="48"/>
  <c r="A2102" i="48"/>
  <c r="A2103" i="48"/>
  <c r="A2104" i="48"/>
  <c r="A2105" i="48"/>
  <c r="A2106" i="48"/>
  <c r="A2107" i="48"/>
  <c r="A2108" i="48"/>
  <c r="A2109" i="48"/>
  <c r="A2110" i="48"/>
  <c r="A2111" i="48"/>
  <c r="A2112" i="48"/>
  <c r="A2113" i="48"/>
  <c r="A2114" i="48"/>
  <c r="A2115" i="48"/>
  <c r="A2116" i="48"/>
  <c r="A2117" i="48"/>
  <c r="A2118" i="48"/>
  <c r="A2119" i="48"/>
  <c r="A2120" i="48"/>
  <c r="A2121" i="48"/>
  <c r="A2122" i="48"/>
  <c r="A2123" i="48"/>
  <c r="A2124" i="48"/>
  <c r="A2125" i="48"/>
  <c r="A2126" i="48"/>
  <c r="A2127" i="48"/>
  <c r="A2128" i="48"/>
  <c r="A2129" i="48"/>
  <c r="A2130" i="48"/>
  <c r="A2131" i="48"/>
  <c r="A2132" i="48"/>
  <c r="A2133" i="48"/>
  <c r="A2134" i="48"/>
  <c r="A2135" i="48"/>
  <c r="A2136" i="48"/>
  <c r="A2137" i="48"/>
  <c r="A2138" i="48"/>
  <c r="A2139" i="48"/>
  <c r="A2140" i="48"/>
  <c r="A2141" i="48"/>
  <c r="A2142" i="48"/>
  <c r="A2143" i="48"/>
  <c r="A2144" i="48"/>
  <c r="A2145" i="48"/>
  <c r="A2146" i="48"/>
  <c r="A2147" i="48"/>
  <c r="A2148" i="48"/>
  <c r="A2149" i="48"/>
  <c r="A2150" i="48"/>
  <c r="A2151" i="48"/>
  <c r="A2152" i="48"/>
  <c r="A2153" i="48"/>
  <c r="A2154" i="48"/>
  <c r="A2155" i="48"/>
  <c r="A2156" i="48"/>
  <c r="A2157" i="48"/>
  <c r="A2158" i="48"/>
  <c r="A2159" i="48"/>
  <c r="A2160" i="48"/>
  <c r="A2161" i="48"/>
  <c r="A2162" i="48"/>
  <c r="A2163" i="48"/>
  <c r="A2164" i="48"/>
  <c r="A2165" i="48"/>
  <c r="A2166" i="48"/>
  <c r="A2167" i="48"/>
  <c r="A2168" i="48"/>
  <c r="A2169" i="48"/>
  <c r="A2170" i="48"/>
  <c r="A2171" i="48"/>
  <c r="A2172" i="48"/>
  <c r="A2173" i="48"/>
  <c r="A2174" i="48"/>
  <c r="A2175" i="48"/>
  <c r="A2176" i="48"/>
  <c r="A2177" i="48"/>
  <c r="A2178" i="48"/>
  <c r="A2179" i="48"/>
  <c r="A2180" i="48"/>
  <c r="A2181" i="48"/>
  <c r="A2182" i="48"/>
  <c r="A2183" i="48"/>
  <c r="A2184" i="48"/>
  <c r="A2185" i="48"/>
  <c r="A2186" i="48"/>
  <c r="A2187" i="48"/>
  <c r="A2188" i="48"/>
  <c r="A2189" i="48"/>
  <c r="A2190" i="48"/>
  <c r="A2191" i="48"/>
  <c r="A2192" i="48"/>
  <c r="A2193" i="48"/>
  <c r="A2194" i="48"/>
  <c r="A2195" i="48"/>
  <c r="A2196" i="48"/>
  <c r="A2197" i="48"/>
  <c r="A2198" i="48"/>
  <c r="A2199" i="48"/>
  <c r="A2200" i="48"/>
  <c r="A2201" i="48"/>
  <c r="A2202" i="48"/>
  <c r="A2203" i="48"/>
  <c r="A2204" i="48"/>
  <c r="A2205" i="48"/>
  <c r="A2206" i="48"/>
  <c r="A2207" i="48"/>
  <c r="A2208" i="48"/>
  <c r="A2209" i="48"/>
  <c r="A2210" i="48"/>
  <c r="A2211" i="48"/>
  <c r="A2212" i="48"/>
  <c r="A2213" i="48"/>
  <c r="A2214" i="48"/>
  <c r="A2215" i="48"/>
  <c r="A2216" i="48"/>
  <c r="A2217" i="48"/>
  <c r="A2218" i="48"/>
  <c r="A2219" i="48"/>
  <c r="A2220" i="48"/>
  <c r="A2221" i="48"/>
  <c r="A2222" i="48"/>
  <c r="A2223" i="48"/>
  <c r="A2224" i="48"/>
  <c r="A2225" i="48"/>
  <c r="A2226" i="48"/>
  <c r="A2227" i="48"/>
  <c r="A2228" i="48"/>
  <c r="A2229" i="48"/>
  <c r="A2230" i="48"/>
  <c r="A2231" i="48"/>
  <c r="A2232" i="48"/>
  <c r="A2233" i="48"/>
  <c r="A2234" i="48"/>
  <c r="A2235" i="48"/>
  <c r="A2236" i="48"/>
  <c r="A2237" i="48"/>
  <c r="A2238" i="48"/>
  <c r="A2239" i="48"/>
  <c r="A2240" i="48"/>
  <c r="A2241" i="48"/>
  <c r="A2242" i="48"/>
  <c r="A2243" i="48"/>
  <c r="A2244" i="48"/>
  <c r="A2245" i="48"/>
  <c r="A2246" i="48"/>
  <c r="A2247" i="48"/>
  <c r="A2248" i="48"/>
  <c r="A2249" i="48"/>
  <c r="A2250" i="48"/>
  <c r="A2251" i="48"/>
  <c r="A2252" i="48"/>
  <c r="A2253" i="48"/>
  <c r="A2254" i="48"/>
  <c r="A2255" i="48"/>
  <c r="A2256" i="48"/>
  <c r="A2257" i="48"/>
  <c r="A2258" i="48"/>
  <c r="A2259" i="48"/>
  <c r="A2260" i="48"/>
  <c r="A2261" i="48"/>
  <c r="A2262" i="48"/>
  <c r="A2263" i="48"/>
  <c r="A2264" i="48"/>
  <c r="A2265" i="48"/>
  <c r="A2266" i="48"/>
  <c r="A2267" i="48"/>
  <c r="A2268" i="48"/>
  <c r="A2269" i="48"/>
  <c r="A2270" i="48"/>
  <c r="A2271" i="48"/>
  <c r="A2272" i="48"/>
  <c r="A2273" i="48"/>
  <c r="A2274" i="48"/>
  <c r="A2275" i="48"/>
  <c r="A2276" i="48"/>
  <c r="A2277" i="48"/>
  <c r="A2278" i="48"/>
  <c r="A2279" i="48"/>
  <c r="A2280" i="48"/>
  <c r="A2281" i="48"/>
  <c r="A2282" i="48"/>
  <c r="A2283" i="48"/>
  <c r="A2284" i="48"/>
  <c r="A2285" i="48"/>
  <c r="A2286" i="48"/>
  <c r="A2287" i="48"/>
  <c r="A2288" i="48"/>
  <c r="A2289" i="48"/>
  <c r="A2290" i="48"/>
  <c r="A2291" i="48"/>
  <c r="A2292" i="48"/>
  <c r="A2293" i="48"/>
  <c r="A2294" i="48"/>
  <c r="A2295" i="48"/>
  <c r="A2296" i="48"/>
  <c r="A2297" i="48"/>
  <c r="A2298" i="48"/>
  <c r="A2299" i="48"/>
  <c r="A2300" i="48"/>
  <c r="A2301" i="48"/>
  <c r="A2302" i="48"/>
  <c r="A2303" i="48"/>
  <c r="A2304" i="48"/>
  <c r="A2305" i="48"/>
  <c r="A2306" i="48"/>
  <c r="A2307" i="48"/>
  <c r="A2308" i="48"/>
  <c r="A2309" i="48"/>
  <c r="A2310" i="48"/>
  <c r="A2311" i="48"/>
  <c r="A2312" i="48"/>
  <c r="A2313" i="48"/>
  <c r="A2314" i="48"/>
  <c r="A2315" i="48"/>
  <c r="A2316" i="48"/>
  <c r="A2317" i="48"/>
  <c r="A2318" i="48"/>
  <c r="A2319" i="48"/>
  <c r="A2320" i="48"/>
  <c r="A2321" i="48"/>
  <c r="A2322" i="48"/>
  <c r="A2323" i="48"/>
  <c r="A2324" i="48"/>
  <c r="A2325" i="48"/>
  <c r="A2326" i="48"/>
  <c r="A2327" i="48"/>
  <c r="A2328" i="48"/>
  <c r="A2329" i="48"/>
  <c r="A2330" i="48"/>
  <c r="A2331" i="48"/>
  <c r="A2332" i="48"/>
  <c r="A2333" i="48"/>
  <c r="A2334" i="48"/>
  <c r="A2335" i="48"/>
  <c r="A2336" i="48"/>
  <c r="A2337" i="48"/>
  <c r="A2338" i="48"/>
  <c r="A2339" i="48"/>
  <c r="A2340" i="48"/>
  <c r="A2341" i="48"/>
  <c r="A2342" i="48"/>
  <c r="A2343" i="48"/>
  <c r="A2344" i="48"/>
  <c r="A2345" i="48"/>
  <c r="A2346" i="48"/>
  <c r="A2347" i="48"/>
  <c r="A2348" i="48"/>
  <c r="A2349" i="48"/>
  <c r="A2350" i="48"/>
  <c r="A2351" i="48"/>
  <c r="A2352" i="48"/>
  <c r="A2353" i="48"/>
  <c r="A2354" i="48"/>
  <c r="A2355" i="48"/>
  <c r="A2356" i="48"/>
  <c r="A2357" i="48"/>
  <c r="A2358" i="48"/>
  <c r="A2359" i="48"/>
  <c r="A2360" i="48"/>
  <c r="A2361" i="48"/>
  <c r="A2362" i="48"/>
  <c r="A2363" i="48"/>
  <c r="A2364" i="48"/>
  <c r="A2365" i="48"/>
  <c r="A2366" i="48"/>
  <c r="A2367" i="48"/>
  <c r="A2368" i="48"/>
  <c r="A2369" i="48"/>
  <c r="A2370" i="48"/>
  <c r="A2371" i="48"/>
  <c r="A2372" i="48"/>
  <c r="A2373" i="48"/>
  <c r="A2374" i="48"/>
  <c r="A2375" i="48"/>
  <c r="A2376" i="48"/>
  <c r="A2377" i="48"/>
  <c r="A2378" i="48"/>
  <c r="A2379" i="48"/>
  <c r="A2380" i="48"/>
  <c r="A2381" i="48"/>
  <c r="A2382" i="48"/>
  <c r="A2383" i="48"/>
  <c r="A2384" i="48"/>
  <c r="A2385" i="48"/>
  <c r="A2386" i="48"/>
  <c r="A2387" i="48"/>
  <c r="A2388" i="48"/>
  <c r="A2389" i="48"/>
  <c r="A2390" i="48"/>
  <c r="A2391" i="48"/>
  <c r="A2392" i="48"/>
  <c r="A2393" i="48"/>
  <c r="A2394" i="48"/>
  <c r="A2395" i="48"/>
  <c r="A2396" i="48"/>
  <c r="A2397" i="48"/>
  <c r="A2398" i="48"/>
  <c r="A2399" i="48"/>
  <c r="A2400" i="48"/>
  <c r="A2401" i="48"/>
  <c r="A2402" i="48"/>
  <c r="A2403" i="48"/>
  <c r="A2404" i="48"/>
  <c r="A2405" i="48"/>
  <c r="A2406" i="48"/>
  <c r="A2407" i="48"/>
  <c r="A2408" i="48"/>
  <c r="A2409" i="48"/>
  <c r="A2410" i="48"/>
  <c r="A2411" i="48"/>
  <c r="A2412" i="48"/>
  <c r="A2413" i="48"/>
  <c r="A2414" i="48"/>
  <c r="A2415" i="48"/>
  <c r="A2416" i="48"/>
  <c r="A2417" i="48"/>
  <c r="A2418" i="48"/>
  <c r="A2419" i="48"/>
  <c r="A2420" i="48"/>
  <c r="A2421" i="48"/>
  <c r="A2422" i="48"/>
  <c r="A2423" i="48"/>
  <c r="A2424" i="48"/>
  <c r="A2425" i="48"/>
  <c r="A2426" i="48"/>
  <c r="A2427" i="48"/>
  <c r="A2428" i="48"/>
  <c r="A2429" i="48"/>
  <c r="A2430" i="48"/>
  <c r="A2431" i="48"/>
  <c r="A2432" i="48"/>
  <c r="A2433" i="48"/>
  <c r="A2434" i="48"/>
  <c r="A2435" i="48"/>
  <c r="A2436" i="48"/>
  <c r="A2437" i="48"/>
  <c r="A2438" i="48"/>
  <c r="A2439" i="48"/>
  <c r="A2440" i="48"/>
  <c r="A2441" i="48"/>
  <c r="A2442" i="48"/>
  <c r="A2443" i="48"/>
  <c r="A2444" i="48"/>
  <c r="A2445" i="48"/>
  <c r="A2446" i="48"/>
  <c r="A2447" i="48"/>
  <c r="A2448" i="48"/>
  <c r="A2449" i="48"/>
  <c r="A2450" i="48"/>
  <c r="A2451" i="48"/>
  <c r="A2452" i="48"/>
  <c r="A2453" i="48"/>
  <c r="A2454" i="48"/>
  <c r="A2455" i="48"/>
  <c r="A2456" i="48"/>
  <c r="A2457" i="48"/>
  <c r="A2458" i="48"/>
  <c r="A2459" i="48"/>
  <c r="A2460" i="48"/>
  <c r="A2461" i="48"/>
  <c r="A2462" i="48"/>
  <c r="A2463" i="48"/>
  <c r="A2464" i="48"/>
  <c r="A2465" i="48"/>
  <c r="A2466" i="48"/>
  <c r="A2467" i="48"/>
  <c r="A2468" i="48"/>
  <c r="A2469" i="48"/>
  <c r="A2470" i="48"/>
  <c r="A2471" i="48"/>
  <c r="A2472" i="48"/>
  <c r="A2473" i="48"/>
  <c r="A2474" i="48"/>
  <c r="A2475" i="48"/>
  <c r="A2476" i="48"/>
  <c r="A2477" i="48"/>
  <c r="A2478" i="48"/>
  <c r="A2479" i="48"/>
  <c r="A2480" i="48"/>
  <c r="A2481" i="48"/>
  <c r="A2482" i="48"/>
  <c r="A2483" i="48"/>
  <c r="A2484" i="48"/>
  <c r="A2485" i="48"/>
  <c r="A2486" i="48"/>
  <c r="A2487" i="48"/>
  <c r="A2488" i="48"/>
  <c r="A2489" i="48"/>
  <c r="A2490" i="48"/>
  <c r="A2491" i="48"/>
  <c r="A2492" i="48"/>
  <c r="A2493" i="48"/>
  <c r="A2494" i="48"/>
  <c r="A2495" i="48"/>
  <c r="A2496" i="48"/>
  <c r="A2497" i="48"/>
  <c r="A2498" i="48"/>
  <c r="A2499" i="48"/>
  <c r="A2500" i="48"/>
  <c r="A2501" i="48"/>
  <c r="A2502" i="48"/>
  <c r="A2503" i="48"/>
  <c r="A2504" i="48"/>
  <c r="A2505" i="48"/>
  <c r="A2506" i="48"/>
  <c r="A2507" i="48"/>
  <c r="A2508" i="48"/>
  <c r="A2509" i="48"/>
  <c r="A2510" i="48"/>
  <c r="A2511" i="48"/>
  <c r="A2512" i="48"/>
  <c r="A2513" i="48"/>
  <c r="A2514" i="48"/>
  <c r="A2515" i="48"/>
  <c r="A2516" i="48"/>
  <c r="A2517" i="48"/>
  <c r="A2518" i="48"/>
  <c r="A2519" i="48"/>
  <c r="A2520" i="48"/>
  <c r="A2521" i="48"/>
  <c r="A2522" i="48"/>
  <c r="A2523" i="48"/>
  <c r="A2524" i="48"/>
  <c r="A2525" i="48"/>
  <c r="A2526" i="48"/>
  <c r="A2527" i="48"/>
  <c r="A2528" i="48"/>
  <c r="A2529" i="48"/>
  <c r="A2530" i="48"/>
  <c r="A2531" i="48"/>
  <c r="A2532" i="48"/>
  <c r="A2533" i="48"/>
  <c r="A2534" i="48"/>
  <c r="A2535" i="48"/>
  <c r="A2536" i="48"/>
  <c r="A2537" i="48"/>
  <c r="A2538" i="48"/>
  <c r="A2539" i="48"/>
  <c r="A2540" i="48"/>
  <c r="A2541" i="48"/>
  <c r="A2542" i="48"/>
  <c r="A2543" i="48"/>
  <c r="A2544" i="48"/>
  <c r="A2545" i="48"/>
  <c r="A2546" i="48"/>
  <c r="A2547" i="48"/>
  <c r="A2548" i="48"/>
  <c r="A2549" i="48"/>
  <c r="A2550" i="48"/>
  <c r="A2551" i="48"/>
  <c r="A2552" i="48"/>
  <c r="A2553" i="48"/>
  <c r="A2554" i="48"/>
  <c r="A2555" i="48"/>
  <c r="A2556" i="48"/>
  <c r="A2557" i="48"/>
  <c r="A2558" i="48"/>
  <c r="A2559" i="48"/>
  <c r="A2560" i="48"/>
  <c r="A2561" i="48"/>
  <c r="A2562" i="48"/>
  <c r="A2563" i="48"/>
  <c r="A2564" i="48"/>
  <c r="A2565" i="48"/>
  <c r="A2566" i="48"/>
  <c r="A2567" i="48"/>
  <c r="A2568" i="48"/>
  <c r="A2569" i="48"/>
  <c r="A2570" i="48"/>
  <c r="A2571" i="48"/>
  <c r="A2572" i="48"/>
  <c r="A2573" i="48"/>
  <c r="A2574" i="48"/>
  <c r="A2575" i="48"/>
  <c r="A2576" i="48"/>
  <c r="A2577" i="48"/>
  <c r="A2578" i="48"/>
  <c r="A2579" i="48"/>
  <c r="A2580" i="48"/>
  <c r="A2581" i="48"/>
  <c r="A2582" i="48"/>
  <c r="A2583" i="48"/>
  <c r="A2584" i="48"/>
  <c r="A2585" i="48"/>
  <c r="A2586" i="48"/>
  <c r="A2587" i="48"/>
  <c r="A2588" i="48"/>
  <c r="A2589" i="48"/>
  <c r="A2590" i="48"/>
  <c r="A2591" i="48"/>
  <c r="A2592" i="48"/>
  <c r="A2593" i="48"/>
  <c r="A2594" i="48"/>
  <c r="A2595" i="48"/>
  <c r="A2596" i="48"/>
  <c r="A2597" i="48"/>
  <c r="A2598" i="48"/>
  <c r="A2599" i="48"/>
  <c r="A2600" i="48"/>
  <c r="A2601" i="48"/>
  <c r="A2602" i="48"/>
  <c r="A2603" i="48"/>
  <c r="A2604" i="48"/>
  <c r="A2605" i="48"/>
  <c r="A2606" i="48"/>
  <c r="A2607" i="48"/>
  <c r="A2608" i="48"/>
  <c r="A2609" i="48"/>
  <c r="A2610" i="48"/>
  <c r="A2611" i="48"/>
  <c r="A2612" i="48"/>
  <c r="A2613" i="48"/>
  <c r="A2614" i="48"/>
  <c r="A2615" i="48"/>
  <c r="A2616" i="48"/>
  <c r="A2617" i="48"/>
  <c r="A2618" i="48"/>
  <c r="A2619" i="48"/>
  <c r="A2620" i="48"/>
  <c r="A2621" i="48"/>
  <c r="A2622" i="48"/>
  <c r="A2623" i="48"/>
  <c r="A2624" i="48"/>
  <c r="A2625" i="48"/>
  <c r="A2626" i="48"/>
  <c r="A2627" i="48"/>
  <c r="A2628" i="48"/>
  <c r="A2629" i="48"/>
  <c r="A2630" i="48"/>
  <c r="A2631" i="48"/>
  <c r="A2632" i="48"/>
  <c r="A2633" i="48"/>
  <c r="A2634" i="48"/>
  <c r="A2635" i="48"/>
  <c r="A2636" i="48"/>
  <c r="A2637" i="48"/>
  <c r="A2638" i="48"/>
  <c r="A2639" i="48"/>
  <c r="A2640" i="48"/>
  <c r="A2641" i="48"/>
  <c r="A2642" i="48"/>
  <c r="A2643" i="48"/>
  <c r="A2644" i="48"/>
  <c r="A2645" i="48"/>
  <c r="A2646" i="48"/>
  <c r="A2647" i="48"/>
  <c r="A2648" i="48"/>
  <c r="A2649" i="48"/>
  <c r="A2650" i="48"/>
  <c r="A2651" i="48"/>
  <c r="A2652" i="48"/>
  <c r="A2653" i="48"/>
  <c r="A2654" i="48"/>
  <c r="A2655" i="48"/>
  <c r="A2656" i="48"/>
  <c r="A2657" i="48"/>
  <c r="A2658" i="48"/>
  <c r="A2659" i="48"/>
  <c r="A2660" i="48"/>
  <c r="A2661" i="48"/>
  <c r="A2662" i="48"/>
  <c r="A2663" i="48"/>
  <c r="A2664" i="48"/>
  <c r="A2665" i="48"/>
  <c r="A2666" i="48"/>
  <c r="A2667" i="48"/>
  <c r="A2668" i="48"/>
  <c r="A2669" i="48"/>
  <c r="A2670" i="48"/>
  <c r="A2671" i="48"/>
  <c r="A2672" i="48"/>
  <c r="A2673" i="48"/>
  <c r="A2674" i="48"/>
  <c r="A2675" i="48"/>
  <c r="A2676" i="48"/>
  <c r="A2677" i="48"/>
  <c r="A2678" i="48"/>
  <c r="A2679" i="48"/>
  <c r="A2680" i="48"/>
  <c r="A2681" i="48"/>
  <c r="A2682" i="48"/>
  <c r="A2683" i="48"/>
  <c r="A2684" i="48"/>
  <c r="A2685" i="48"/>
  <c r="A2686" i="48"/>
  <c r="A2687" i="48"/>
  <c r="A2688" i="48"/>
  <c r="A2689" i="48"/>
  <c r="A2690" i="48"/>
  <c r="A2691" i="48"/>
  <c r="A2692" i="48"/>
  <c r="A2693" i="48"/>
  <c r="A2694" i="48"/>
  <c r="A2695" i="48"/>
  <c r="A2696" i="48"/>
  <c r="A2697" i="48"/>
  <c r="A2698" i="48"/>
  <c r="A2699" i="48"/>
  <c r="A2700" i="48"/>
  <c r="A2701" i="48"/>
  <c r="A2702" i="48"/>
  <c r="A2703" i="48"/>
  <c r="A2704" i="48"/>
  <c r="A2705" i="48"/>
  <c r="A2706" i="48"/>
  <c r="A2707" i="48"/>
  <c r="A2708" i="48"/>
  <c r="A2709" i="48"/>
  <c r="A2710" i="48"/>
  <c r="A2711" i="48"/>
  <c r="A2712" i="48"/>
  <c r="A2713" i="48"/>
  <c r="A2714" i="48"/>
  <c r="A2715" i="48"/>
  <c r="A2716" i="48"/>
  <c r="A2717" i="48"/>
  <c r="A2718" i="48"/>
  <c r="A2719" i="48"/>
  <c r="A2720" i="48"/>
  <c r="A2721" i="48"/>
  <c r="A2722" i="48"/>
  <c r="A2723" i="48"/>
  <c r="A2724" i="48"/>
  <c r="A2725" i="48"/>
  <c r="A2726" i="48"/>
  <c r="A2727" i="48"/>
  <c r="A2728" i="48"/>
  <c r="A2729" i="48"/>
  <c r="A2730" i="48"/>
  <c r="A2731" i="48"/>
  <c r="A2732" i="48"/>
  <c r="A2733" i="48"/>
  <c r="A2734" i="48"/>
  <c r="A2735" i="48"/>
  <c r="A2736" i="48"/>
  <c r="A2737" i="48"/>
  <c r="A2738" i="48"/>
  <c r="A2739" i="48"/>
  <c r="A2740" i="48"/>
  <c r="A2741" i="48"/>
  <c r="A2742" i="48"/>
  <c r="A2743" i="48"/>
  <c r="A2744" i="48"/>
  <c r="A2745" i="48"/>
  <c r="A2746" i="48"/>
  <c r="A2747" i="48"/>
  <c r="A2748" i="48"/>
  <c r="A2749" i="48"/>
  <c r="A2750" i="48"/>
  <c r="A2751" i="48"/>
  <c r="A2752" i="48"/>
  <c r="A2753" i="48"/>
  <c r="A2754" i="48"/>
  <c r="A2755" i="48"/>
  <c r="A2756" i="48"/>
  <c r="A2757" i="48"/>
  <c r="A2758" i="48"/>
  <c r="A2759" i="48"/>
  <c r="A2760" i="48"/>
  <c r="A2761" i="48"/>
  <c r="A2762" i="48"/>
  <c r="A2763" i="48"/>
  <c r="A2764" i="48"/>
  <c r="A2765" i="48"/>
  <c r="A2766" i="48"/>
  <c r="A2767" i="48"/>
  <c r="A2768" i="48"/>
  <c r="A2769" i="48"/>
  <c r="A2770" i="48"/>
  <c r="A2771" i="48"/>
  <c r="A2772" i="48"/>
  <c r="A2773" i="48"/>
  <c r="A2774" i="48"/>
  <c r="A2775" i="48"/>
  <c r="A2776" i="48"/>
  <c r="A2777" i="48"/>
  <c r="A2778" i="48"/>
  <c r="A2779" i="48"/>
  <c r="A2780" i="48"/>
  <c r="A2781" i="48"/>
  <c r="A2782" i="48"/>
  <c r="A2783" i="48"/>
  <c r="A2784" i="48"/>
  <c r="A2785" i="48"/>
  <c r="A2786" i="48"/>
  <c r="A2787" i="48"/>
  <c r="A2788" i="48"/>
  <c r="A2789" i="48"/>
  <c r="A2790" i="48"/>
  <c r="A2791" i="48"/>
  <c r="A2792" i="48"/>
  <c r="A2793" i="48"/>
  <c r="A2794" i="48"/>
  <c r="A2795" i="48"/>
  <c r="A2796" i="48"/>
  <c r="A2797" i="48"/>
  <c r="A2798" i="48"/>
  <c r="A2799" i="48"/>
  <c r="A2800" i="48"/>
  <c r="A2801" i="48"/>
  <c r="A2802" i="48"/>
  <c r="A2803" i="48"/>
  <c r="A2804" i="48"/>
  <c r="A2805" i="48"/>
  <c r="A2806" i="48"/>
  <c r="A2807" i="48"/>
  <c r="A2808" i="48"/>
  <c r="A2809" i="48"/>
  <c r="A2810" i="48"/>
  <c r="A2811" i="48"/>
  <c r="A2812" i="48"/>
  <c r="A2813" i="48"/>
  <c r="A2814" i="48"/>
  <c r="A2815" i="48"/>
  <c r="A2816" i="48"/>
  <c r="A2817" i="48"/>
  <c r="A2818" i="48"/>
  <c r="A2819" i="48"/>
  <c r="A2820" i="48"/>
  <c r="A2821" i="48"/>
  <c r="A2822" i="48"/>
  <c r="A2823" i="48"/>
  <c r="A2824" i="48"/>
  <c r="A2825" i="48"/>
  <c r="A2826" i="48"/>
  <c r="A2827" i="48"/>
  <c r="A2828" i="48"/>
  <c r="A2829" i="48"/>
  <c r="A2830" i="48"/>
  <c r="A2831" i="48"/>
  <c r="A2832" i="48"/>
  <c r="A2833" i="48"/>
  <c r="A2834" i="48"/>
  <c r="A2835" i="48"/>
  <c r="A2836" i="48"/>
  <c r="A2837" i="48"/>
  <c r="A2838" i="48"/>
  <c r="A2839" i="48"/>
  <c r="A2840" i="48"/>
  <c r="A2841" i="48"/>
  <c r="A2842" i="48"/>
  <c r="A2843" i="48"/>
  <c r="A2844" i="48"/>
  <c r="A2845" i="48"/>
  <c r="A2846" i="48"/>
  <c r="A2847" i="48"/>
  <c r="A2848" i="48"/>
  <c r="A2849" i="48"/>
  <c r="A2850" i="48"/>
  <c r="A2851" i="48"/>
  <c r="A2852" i="48"/>
  <c r="A2853" i="48"/>
  <c r="A2854" i="48"/>
  <c r="A2855" i="48"/>
  <c r="A2856" i="48"/>
  <c r="A2857" i="48"/>
  <c r="A2858" i="48"/>
  <c r="A2859" i="48"/>
  <c r="A2860" i="48"/>
  <c r="A2861" i="48"/>
  <c r="A2862" i="48"/>
  <c r="A2863" i="48"/>
  <c r="A2864" i="48"/>
  <c r="A2865" i="48"/>
  <c r="A2866" i="48"/>
  <c r="A2867" i="48"/>
  <c r="A2868" i="48"/>
  <c r="A2869" i="48"/>
  <c r="A2870" i="48"/>
  <c r="A2871" i="48"/>
  <c r="A2872" i="48"/>
  <c r="A2873" i="48"/>
  <c r="A2874" i="48"/>
  <c r="A2875" i="48"/>
  <c r="A2876" i="48"/>
  <c r="A2877" i="48"/>
  <c r="A2878" i="48"/>
  <c r="A2879" i="48"/>
  <c r="A2880" i="48"/>
  <c r="A2881" i="48"/>
  <c r="A2882" i="48"/>
  <c r="A2883" i="48"/>
  <c r="A2884" i="48"/>
  <c r="A2885" i="48"/>
  <c r="A2886" i="48"/>
  <c r="A2887" i="48"/>
  <c r="A2888" i="48"/>
  <c r="A2889" i="48"/>
  <c r="A2890" i="48"/>
  <c r="A2891" i="48"/>
  <c r="A2892" i="48"/>
  <c r="A2893" i="48"/>
  <c r="A2894" i="48"/>
  <c r="A2895" i="48"/>
  <c r="A2896" i="48"/>
  <c r="A2897" i="48"/>
  <c r="A2898" i="48"/>
  <c r="A2899" i="48"/>
  <c r="A2900" i="48"/>
  <c r="A2901" i="48"/>
  <c r="A2902" i="48"/>
  <c r="A2903" i="48"/>
  <c r="A2904" i="48"/>
  <c r="A2905" i="48"/>
  <c r="A2906" i="48"/>
  <c r="A2907" i="48"/>
  <c r="A2908" i="48"/>
  <c r="A2909" i="48"/>
  <c r="A2910" i="48"/>
  <c r="A2911" i="48"/>
  <c r="A2912" i="48"/>
  <c r="A2913" i="48"/>
  <c r="A2914" i="48"/>
  <c r="A2915" i="48"/>
  <c r="A2916" i="48"/>
  <c r="A2917" i="48"/>
  <c r="A2918" i="48"/>
  <c r="A2919" i="48"/>
  <c r="A2920" i="48"/>
  <c r="A2921" i="48"/>
  <c r="A2922" i="48"/>
  <c r="A2923" i="48"/>
  <c r="A2924" i="48"/>
  <c r="A2925" i="48"/>
  <c r="A2926" i="48"/>
  <c r="A2927" i="48"/>
  <c r="A2928" i="48"/>
  <c r="A2929" i="48"/>
  <c r="A2930" i="48"/>
  <c r="A2931" i="48"/>
  <c r="A2932" i="48"/>
  <c r="A2933" i="48"/>
  <c r="A2934" i="48"/>
  <c r="A2935" i="48"/>
  <c r="A2936" i="48"/>
  <c r="A2937" i="48"/>
  <c r="A2938" i="48"/>
  <c r="A2939" i="48"/>
  <c r="A2940" i="48"/>
  <c r="A2941" i="48"/>
  <c r="A2942" i="48"/>
  <c r="A2943" i="48"/>
  <c r="A2944" i="48"/>
  <c r="A2945" i="48"/>
  <c r="A2946" i="48"/>
  <c r="A2947" i="48"/>
  <c r="A2948" i="48"/>
  <c r="A2949" i="48"/>
  <c r="A2950" i="48"/>
  <c r="A2951" i="48"/>
  <c r="A2952" i="48"/>
  <c r="A2953" i="48"/>
  <c r="A2954" i="48"/>
  <c r="A2955" i="48"/>
  <c r="A2956" i="48"/>
  <c r="A2957" i="48"/>
  <c r="A2958" i="48"/>
  <c r="A2959" i="48"/>
  <c r="A2960" i="48"/>
  <c r="A2961" i="48"/>
  <c r="A2962" i="48"/>
  <c r="A2963" i="48"/>
  <c r="A2964" i="48"/>
  <c r="A2965" i="48"/>
  <c r="A2966" i="48"/>
  <c r="A2967" i="48"/>
  <c r="A2968" i="48"/>
  <c r="A2969" i="48"/>
  <c r="A2970" i="48"/>
  <c r="A2971" i="48"/>
  <c r="A2972" i="48"/>
  <c r="A2973" i="48"/>
  <c r="A2974" i="48"/>
  <c r="A2975" i="48"/>
  <c r="A2976" i="48"/>
  <c r="A2977" i="48"/>
  <c r="A2978" i="48"/>
  <c r="A2979" i="48"/>
  <c r="A2980" i="48"/>
  <c r="A2981" i="48"/>
  <c r="A2982" i="48"/>
  <c r="A2983" i="48"/>
  <c r="A2984" i="48"/>
  <c r="A2985" i="48"/>
  <c r="A2986" i="48"/>
  <c r="A2987" i="48"/>
  <c r="A2988" i="48"/>
  <c r="A2989" i="48"/>
  <c r="A2990" i="48"/>
  <c r="A2991" i="48"/>
  <c r="A2992" i="48"/>
  <c r="A2993" i="48"/>
  <c r="A2994" i="48"/>
  <c r="A2995" i="48"/>
  <c r="A2996" i="48"/>
  <c r="A2997" i="48"/>
  <c r="A2998" i="48"/>
  <c r="A2999" i="48"/>
  <c r="A3000" i="48"/>
  <c r="A3001" i="48"/>
  <c r="A3002" i="48"/>
  <c r="A3003" i="48"/>
  <c r="A3004" i="48"/>
  <c r="A3005" i="48"/>
  <c r="A3006" i="48"/>
  <c r="A3007" i="48"/>
  <c r="A3008" i="48"/>
  <c r="A3009" i="48"/>
  <c r="A3010" i="48"/>
  <c r="A3011" i="48"/>
  <c r="A3012" i="48"/>
  <c r="A3013" i="48"/>
  <c r="A3014" i="48"/>
  <c r="A3015" i="48"/>
  <c r="A3016" i="48"/>
  <c r="A3017" i="48"/>
  <c r="A3018" i="48"/>
  <c r="A3019" i="48"/>
  <c r="A3020" i="48"/>
  <c r="A3021" i="48"/>
  <c r="A3022" i="48"/>
  <c r="A3023" i="48"/>
  <c r="A3024" i="48"/>
  <c r="A3025" i="48"/>
  <c r="A3026" i="48"/>
  <c r="A3027" i="48"/>
  <c r="A3028" i="48"/>
  <c r="A3029" i="48"/>
  <c r="A3030" i="48"/>
  <c r="A3031" i="48"/>
  <c r="A3032" i="48"/>
  <c r="A3033" i="48"/>
  <c r="A3034" i="48"/>
  <c r="A3035" i="48"/>
  <c r="A3036" i="48"/>
  <c r="A3037" i="48"/>
  <c r="A3038" i="48"/>
  <c r="A3039" i="48"/>
  <c r="A3040" i="48"/>
  <c r="A3041" i="48"/>
  <c r="A3042" i="48"/>
  <c r="A3043" i="48"/>
  <c r="A3044" i="48"/>
  <c r="A3045" i="48"/>
  <c r="A3046" i="48"/>
  <c r="A3047" i="48"/>
  <c r="A3048" i="48"/>
  <c r="A3049" i="48"/>
  <c r="A3050" i="48"/>
  <c r="A3051" i="48"/>
  <c r="A3052" i="48"/>
  <c r="A3053" i="48"/>
  <c r="A3054" i="48"/>
  <c r="A3055" i="48"/>
  <c r="A3056" i="48"/>
  <c r="A3057" i="48"/>
  <c r="A3058" i="48"/>
  <c r="A3059" i="48"/>
  <c r="A3" i="48"/>
  <c r="DA30" i="1" l="1"/>
  <c r="DB30" i="1" s="1"/>
  <c r="DD18" i="1" s="1"/>
  <c r="DB29" i="1"/>
  <c r="CJ18" i="1" s="1"/>
  <c r="DD28" i="1"/>
  <c r="BQ18" i="1" s="1"/>
  <c r="CL28" i="1"/>
  <c r="BM18" i="1" s="1"/>
  <c r="CT28" i="1"/>
  <c r="BL18" i="1" s="1"/>
  <c r="DH28" i="1"/>
  <c r="BS18" i="1" s="1"/>
  <c r="DB28" i="1"/>
  <c r="BP18" i="1" s="1"/>
  <c r="DE30" i="1"/>
  <c r="DF30" i="1" s="1"/>
  <c r="DF18" i="1" s="1"/>
  <c r="DG30" i="1"/>
  <c r="DH30" i="1" s="1"/>
  <c r="DG18" i="1" s="1"/>
  <c r="DH29" i="1"/>
  <c r="CM18" i="1" s="1"/>
  <c r="DI29" i="1"/>
  <c r="DJ29" i="1" s="1"/>
  <c r="CQ18" i="1" s="1"/>
  <c r="DF29" i="1"/>
  <c r="CL18" i="1" s="1"/>
  <c r="DC29" i="1"/>
  <c r="DD29" i="1" s="1"/>
  <c r="CK18" i="1" s="1"/>
  <c r="CV28" i="1"/>
  <c r="BT18" i="1" s="1"/>
  <c r="DJ28" i="1"/>
  <c r="BW18" i="1" s="1"/>
  <c r="CL27" i="1"/>
  <c r="AS18" i="1" s="1"/>
  <c r="CX28" i="1"/>
  <c r="BU18" i="1" s="1"/>
  <c r="CT27" i="1"/>
  <c r="AR18" i="1" s="1"/>
  <c r="DF28" i="1"/>
  <c r="BR18" i="1" s="1"/>
  <c r="CV27" i="1"/>
  <c r="AZ18" i="1" s="1"/>
  <c r="CH28" i="1"/>
  <c r="BI18" i="1" s="1"/>
  <c r="CN28" i="1"/>
  <c r="BN18" i="1" s="1"/>
  <c r="CG30" i="1"/>
  <c r="CG31" i="1" s="1"/>
  <c r="CG32" i="1" s="1"/>
  <c r="CG33" i="1" s="1"/>
  <c r="CG34" i="1" s="1"/>
  <c r="CG35" i="1" s="1"/>
  <c r="CG36" i="1" s="1"/>
  <c r="CG37" i="1" s="1"/>
  <c r="CG38" i="1" s="1"/>
  <c r="CG39" i="1" s="1"/>
  <c r="CG40" i="1" s="1"/>
  <c r="CG41" i="1" s="1"/>
  <c r="CG42" i="1" s="1"/>
  <c r="CG43" i="1" s="1"/>
  <c r="CG44" i="1" s="1"/>
  <c r="CG45" i="1" s="1"/>
  <c r="CG46" i="1" s="1"/>
  <c r="CG47" i="1" s="1"/>
  <c r="CG48" i="1" s="1"/>
  <c r="CG49" i="1" s="1"/>
  <c r="CG50" i="1" s="1"/>
  <c r="CJ29" i="1"/>
  <c r="CD18" i="1" s="1"/>
  <c r="CU29" i="1"/>
  <c r="CV29" i="1" s="1"/>
  <c r="CN18" i="1" s="1"/>
  <c r="CP28" i="1"/>
  <c r="BO18" i="1" s="1"/>
  <c r="CZ28" i="1"/>
  <c r="BV18" i="1" s="1"/>
  <c r="CO29" i="1"/>
  <c r="CO30" i="1" s="1"/>
  <c r="CP30" i="1" s="1"/>
  <c r="DC18" i="1" s="1"/>
  <c r="CX29" i="1"/>
  <c r="CO18" i="1" s="1"/>
  <c r="CI33" i="1"/>
  <c r="CM30" i="1"/>
  <c r="CY30" i="1"/>
  <c r="CQ30" i="1"/>
  <c r="CR30" i="1" s="1"/>
  <c r="CY18" i="1" s="1"/>
  <c r="CW31" i="1"/>
  <c r="CX31" i="1" s="1"/>
  <c r="EC18" i="1" s="1"/>
  <c r="CX30" i="1"/>
  <c r="DI18" i="1" s="1"/>
  <c r="CJ31" i="1"/>
  <c r="DR18" i="1" s="1"/>
  <c r="CP29" i="1"/>
  <c r="CI18" i="1" s="1"/>
  <c r="CJ32" i="1"/>
  <c r="EL18" i="1" s="1"/>
  <c r="CS29" i="1"/>
  <c r="CJ30" i="1"/>
  <c r="CX18" i="1" s="1"/>
  <c r="CH29" i="1"/>
  <c r="CC18" i="1" s="1"/>
  <c r="CJ28" i="1"/>
  <c r="BJ18" i="1" s="1"/>
  <c r="CK29" i="1"/>
  <c r="CR29" i="1"/>
  <c r="CE18" i="1" s="1"/>
  <c r="CZ29" i="1"/>
  <c r="CP18" i="1" s="1"/>
  <c r="CN29" i="1"/>
  <c r="CH18" i="1" s="1"/>
  <c r="CR28" i="1"/>
  <c r="BK18" i="1" s="1"/>
  <c r="CD28" i="1"/>
  <c r="BG18" i="1" s="1"/>
  <c r="CF28" i="1"/>
  <c r="BH18" i="1" s="1"/>
  <c r="CE30" i="1"/>
  <c r="CF30" i="1" s="1"/>
  <c r="CV18" i="1" s="1"/>
  <c r="CF29" i="1"/>
  <c r="CB18" i="1" s="1"/>
  <c r="BY27" i="1"/>
  <c r="BZ27" i="1" s="1"/>
  <c r="AJ18" i="1" s="1"/>
  <c r="BY28" i="1"/>
  <c r="CC29" i="1"/>
  <c r="C320" i="48" a="1"/>
  <c r="C320" i="48" s="1"/>
  <c r="D320" i="48" a="1"/>
  <c r="D320" i="48" s="1"/>
  <c r="EE4" i="1"/>
  <c r="EE5" i="1" s="1"/>
  <c r="ED4" i="1"/>
  <c r="ED5" i="1" s="1"/>
  <c r="EC4" i="1"/>
  <c r="EC5" i="1" s="1"/>
  <c r="AJ16" i="1" a="1"/>
  <c r="DA31" i="1" l="1"/>
  <c r="DB31" i="1" s="1"/>
  <c r="DX18" i="1" s="1"/>
  <c r="AJ16" i="1"/>
  <c r="AJ27" i="1" s="1"/>
  <c r="C27" i="1" s="1"/>
  <c r="DA32" i="1"/>
  <c r="DB32" i="1" s="1"/>
  <c r="ER18" i="1" s="1"/>
  <c r="DC30" i="1"/>
  <c r="DD30" i="1" s="1"/>
  <c r="DE18" i="1" s="1"/>
  <c r="DI30" i="1"/>
  <c r="DG31" i="1"/>
  <c r="DH31" i="1" s="1"/>
  <c r="EA18" i="1" s="1"/>
  <c r="DE31" i="1"/>
  <c r="DF31" i="1" s="1"/>
  <c r="DZ18" i="1" s="1"/>
  <c r="CU30" i="1"/>
  <c r="CV30" i="1" s="1"/>
  <c r="DH18" i="1" s="1"/>
  <c r="CH33" i="1"/>
  <c r="FE18" i="1" s="1"/>
  <c r="CH31" i="1"/>
  <c r="DQ18" i="1" s="1"/>
  <c r="CH40" i="1"/>
  <c r="KO18" i="1" s="1"/>
  <c r="CH38" i="1"/>
  <c r="JA18" i="1" s="1"/>
  <c r="CH37" i="1"/>
  <c r="IG18" i="1" s="1"/>
  <c r="CH43" i="1"/>
  <c r="MW18" i="1" s="1"/>
  <c r="CH42" i="1"/>
  <c r="MC18" i="1" s="1"/>
  <c r="CH46" i="1"/>
  <c r="PE18" i="1" s="1"/>
  <c r="CH44" i="1"/>
  <c r="NQ18" i="1" s="1"/>
  <c r="CH39" i="1"/>
  <c r="JU18" i="1" s="1"/>
  <c r="CH41" i="1"/>
  <c r="LI18" i="1" s="1"/>
  <c r="CH34" i="1"/>
  <c r="FY18" i="1" s="1"/>
  <c r="CH45" i="1"/>
  <c r="OK18" i="1" s="1"/>
  <c r="CH35" i="1"/>
  <c r="GS18" i="1" s="1"/>
  <c r="CH32" i="1"/>
  <c r="EK18" i="1" s="1"/>
  <c r="CH49" i="1"/>
  <c r="RM18" i="1" s="1"/>
  <c r="CH47" i="1"/>
  <c r="PY18" i="1" s="1"/>
  <c r="CH50" i="1"/>
  <c r="SG18" i="1" s="1"/>
  <c r="CG51" i="1"/>
  <c r="CH51" i="1" s="1"/>
  <c r="TA18" i="1" s="1"/>
  <c r="CH48" i="1"/>
  <c r="QS18" i="1" s="1"/>
  <c r="CH36" i="1"/>
  <c r="HM18" i="1" s="1"/>
  <c r="CH30" i="1"/>
  <c r="CW18" i="1" s="1"/>
  <c r="CK30" i="1"/>
  <c r="CL30" i="1" s="1"/>
  <c r="DA18" i="1" s="1"/>
  <c r="CW32" i="1"/>
  <c r="CS30" i="1"/>
  <c r="CQ31" i="1"/>
  <c r="CY31" i="1"/>
  <c r="CZ30" i="1"/>
  <c r="DJ18" i="1" s="1"/>
  <c r="CM31" i="1"/>
  <c r="CN30" i="1"/>
  <c r="DB18" i="1" s="1"/>
  <c r="CL29" i="1"/>
  <c r="CG18" i="1" s="1"/>
  <c r="CI34" i="1"/>
  <c r="CJ33" i="1"/>
  <c r="FF18" i="1" s="1"/>
  <c r="CO31" i="1"/>
  <c r="CP31" i="1" s="1"/>
  <c r="DW18" i="1" s="1"/>
  <c r="CT29" i="1"/>
  <c r="CF18" i="1" s="1"/>
  <c r="BY29" i="1"/>
  <c r="BZ29" i="1" s="1"/>
  <c r="BX18" i="1" s="1"/>
  <c r="CE31" i="1"/>
  <c r="CF31" i="1" s="1"/>
  <c r="DP18" i="1" s="1"/>
  <c r="BZ28" i="1"/>
  <c r="BD18" i="1" s="1"/>
  <c r="CC30" i="1"/>
  <c r="CD29" i="1"/>
  <c r="CA18" i="1" s="1"/>
  <c r="D5" i="2"/>
  <c r="C5" i="2"/>
  <c r="A5" i="2"/>
  <c r="DE32" i="1" l="1"/>
  <c r="DG32" i="1"/>
  <c r="DH32" i="1" s="1"/>
  <c r="EU18" i="1" s="1"/>
  <c r="DI31" i="1"/>
  <c r="DJ30" i="1"/>
  <c r="DK18" i="1" s="1"/>
  <c r="DC31" i="1"/>
  <c r="DD31" i="1" s="1"/>
  <c r="DY18" i="1" s="1"/>
  <c r="DA33" i="1"/>
  <c r="DB33" i="1" s="1"/>
  <c r="FL18" i="1" s="1"/>
  <c r="CU31" i="1"/>
  <c r="CV31" i="1" s="1"/>
  <c r="EB18" i="1" s="1"/>
  <c r="CG52" i="1"/>
  <c r="CH52" i="1" s="1"/>
  <c r="TU18" i="1" s="1"/>
  <c r="CM32" i="1"/>
  <c r="CN32" i="1" s="1"/>
  <c r="EP18" i="1" s="1"/>
  <c r="CY32" i="1"/>
  <c r="CZ32" i="1" s="1"/>
  <c r="EX18" i="1" s="1"/>
  <c r="CW33" i="1"/>
  <c r="CX33" i="1" s="1"/>
  <c r="FQ18" i="1" s="1"/>
  <c r="CN31" i="1"/>
  <c r="DV18" i="1" s="1"/>
  <c r="CQ32" i="1"/>
  <c r="CR32" i="1" s="1"/>
  <c r="EM18" i="1" s="1"/>
  <c r="CZ31" i="1"/>
  <c r="ED18" i="1" s="1"/>
  <c r="CR31" i="1"/>
  <c r="DS18" i="1" s="1"/>
  <c r="CS31" i="1"/>
  <c r="CT31" i="1" s="1"/>
  <c r="DT18" i="1" s="1"/>
  <c r="CI35" i="1"/>
  <c r="CJ35" i="1" s="1"/>
  <c r="GT18" i="1" s="1"/>
  <c r="CX32" i="1"/>
  <c r="EW18" i="1" s="1"/>
  <c r="CJ34" i="1"/>
  <c r="FZ18" i="1" s="1"/>
  <c r="CT30" i="1"/>
  <c r="CZ18" i="1" s="1"/>
  <c r="CO32" i="1"/>
  <c r="CP32" i="1" s="1"/>
  <c r="EQ18" i="1" s="1"/>
  <c r="CK31" i="1"/>
  <c r="CL31" i="1" s="1"/>
  <c r="DU18" i="1" s="1"/>
  <c r="CC31" i="1"/>
  <c r="CD31" i="1" s="1"/>
  <c r="DO18" i="1" s="1"/>
  <c r="CD30" i="1"/>
  <c r="CU18" i="1" s="1"/>
  <c r="CE32" i="1"/>
  <c r="CF32" i="1" s="1"/>
  <c r="EJ18" i="1" s="1"/>
  <c r="BY30" i="1"/>
  <c r="BZ30" i="1" s="1"/>
  <c r="CR18" i="1" s="1"/>
  <c r="FA4" i="1"/>
  <c r="FA5" i="1" s="1"/>
  <c r="A8" i="2"/>
  <c r="FB4" i="1"/>
  <c r="FB5" i="1" s="1"/>
  <c r="C8" i="2"/>
  <c r="EM4" i="1"/>
  <c r="EM5" i="1" s="1"/>
  <c r="T5" i="2"/>
  <c r="EL4" i="1"/>
  <c r="EL5" i="1" s="1"/>
  <c r="O5" i="2"/>
  <c r="FC4" i="1"/>
  <c r="FC5" i="1" s="1"/>
  <c r="D8" i="2"/>
  <c r="EN4" i="1"/>
  <c r="EN5" i="1" s="1"/>
  <c r="X5" i="2"/>
  <c r="FD4" i="1"/>
  <c r="FD5" i="1" s="1"/>
  <c r="O8" i="2"/>
  <c r="EO4" i="1"/>
  <c r="EO5" i="1" s="1"/>
  <c r="A6" i="2"/>
  <c r="FE4" i="1"/>
  <c r="FE5" i="1" s="1"/>
  <c r="T8" i="2"/>
  <c r="EU4" i="1"/>
  <c r="EU5" i="1" s="1"/>
  <c r="A7" i="2"/>
  <c r="EP4" i="1"/>
  <c r="EP5" i="1" s="1"/>
  <c r="C6" i="2"/>
  <c r="FF4" i="1"/>
  <c r="FF5" i="1" s="1"/>
  <c r="X8" i="2"/>
  <c r="EQ4" i="1"/>
  <c r="EQ5" i="1" s="1"/>
  <c r="D6" i="2"/>
  <c r="ES4" i="1"/>
  <c r="ES5" i="1" s="1"/>
  <c r="T6" i="2"/>
  <c r="ER4" i="1"/>
  <c r="ER5" i="1" s="1"/>
  <c r="O6" i="2"/>
  <c r="ET4" i="1"/>
  <c r="ET5" i="1" s="1"/>
  <c r="X6" i="2"/>
  <c r="EV4" i="1"/>
  <c r="EV5" i="1" s="1"/>
  <c r="C7" i="2"/>
  <c r="EX4" i="1"/>
  <c r="EX5" i="1" s="1"/>
  <c r="O7" i="2"/>
  <c r="EW4" i="1"/>
  <c r="EW5" i="1" s="1"/>
  <c r="D7" i="2"/>
  <c r="EY4" i="1"/>
  <c r="EY5" i="1" s="1"/>
  <c r="T7" i="2"/>
  <c r="EZ4" i="1"/>
  <c r="EZ5" i="1" s="1"/>
  <c r="X7" i="2"/>
  <c r="EK4" i="1"/>
  <c r="EK5" i="1" s="1"/>
  <c r="EJ4" i="1"/>
  <c r="EJ5" i="1" s="1"/>
  <c r="EI4" i="1"/>
  <c r="EI5" i="1" s="1"/>
  <c r="X4" i="2"/>
  <c r="T4" i="2"/>
  <c r="D4" i="2"/>
  <c r="C4" i="2"/>
  <c r="A4" i="2"/>
  <c r="DE33" i="1" l="1"/>
  <c r="DA34" i="1"/>
  <c r="DB34" i="1"/>
  <c r="GF18" i="1" s="1"/>
  <c r="DC32" i="1"/>
  <c r="DD32" i="1"/>
  <c r="ES18" i="1" s="1"/>
  <c r="DG33" i="1"/>
  <c r="DH33" i="1"/>
  <c r="FO18" i="1" s="1"/>
  <c r="DI32" i="1"/>
  <c r="DJ32" i="1" s="1"/>
  <c r="EY18" i="1" s="1"/>
  <c r="DJ31" i="1"/>
  <c r="EE18" i="1" s="1"/>
  <c r="DF32" i="1"/>
  <c r="ET18" i="1" s="1"/>
  <c r="CU32" i="1"/>
  <c r="CU33" i="1" s="1"/>
  <c r="CV33" i="1" s="1"/>
  <c r="FP18" i="1" s="1"/>
  <c r="CG53" i="1"/>
  <c r="CH53" i="1" s="1"/>
  <c r="UO18" i="1" s="1"/>
  <c r="CS32" i="1"/>
  <c r="CT32" i="1" s="1"/>
  <c r="EN18" i="1" s="1"/>
  <c r="CI36" i="1"/>
  <c r="CJ36" i="1" s="1"/>
  <c r="HN18" i="1" s="1"/>
  <c r="CQ33" i="1"/>
  <c r="CK32" i="1"/>
  <c r="CL32" i="1" s="1"/>
  <c r="EO18" i="1" s="1"/>
  <c r="CO33" i="1"/>
  <c r="CP33" i="1" s="1"/>
  <c r="FK18" i="1" s="1"/>
  <c r="CW34" i="1"/>
  <c r="CX34" i="1" s="1"/>
  <c r="GK18" i="1" s="1"/>
  <c r="CY33" i="1"/>
  <c r="CZ33" i="1" s="1"/>
  <c r="FR18" i="1" s="1"/>
  <c r="CM33" i="1"/>
  <c r="CN33" i="1" s="1"/>
  <c r="FJ18" i="1" s="1"/>
  <c r="CC32" i="1"/>
  <c r="CD32" i="1" s="1"/>
  <c r="EI18" i="1" s="1"/>
  <c r="BY31" i="1"/>
  <c r="BZ31" i="1" s="1"/>
  <c r="DL18" i="1" s="1"/>
  <c r="CE33" i="1"/>
  <c r="CF33" i="1" s="1"/>
  <c r="FD18" i="1" s="1"/>
  <c r="O4" i="2"/>
  <c r="EF4" i="1"/>
  <c r="EF5" i="1" s="1"/>
  <c r="H2" i="1"/>
  <c r="DE34" i="1" l="1"/>
  <c r="DF34" i="1" s="1"/>
  <c r="GH18" i="1" s="1"/>
  <c r="DG34" i="1"/>
  <c r="DH34" i="1" s="1"/>
  <c r="GI18" i="1" s="1"/>
  <c r="DC33" i="1"/>
  <c r="DD33" i="1" s="1"/>
  <c r="FM18" i="1" s="1"/>
  <c r="DI33" i="1"/>
  <c r="DJ33" i="1"/>
  <c r="FS18" i="1" s="1"/>
  <c r="DA35" i="1"/>
  <c r="DB35" i="1" s="1"/>
  <c r="GZ18" i="1" s="1"/>
  <c r="DF33" i="1"/>
  <c r="FN18" i="1" s="1"/>
  <c r="CV32" i="1"/>
  <c r="EV18" i="1" s="1"/>
  <c r="CG54" i="1"/>
  <c r="CH54" i="1" s="1"/>
  <c r="VI18" i="1" s="1"/>
  <c r="CY34" i="1"/>
  <c r="CZ34" i="1" s="1"/>
  <c r="GL18" i="1" s="1"/>
  <c r="CW35" i="1"/>
  <c r="CX35" i="1" s="1"/>
  <c r="HE18" i="1" s="1"/>
  <c r="CO34" i="1"/>
  <c r="CP34" i="1" s="1"/>
  <c r="GE18" i="1" s="1"/>
  <c r="CK33" i="1"/>
  <c r="CL33" i="1" s="1"/>
  <c r="FI18" i="1" s="1"/>
  <c r="CQ34" i="1"/>
  <c r="CR34" i="1" s="1"/>
  <c r="GA18" i="1" s="1"/>
  <c r="CR33" i="1"/>
  <c r="FG18" i="1" s="1"/>
  <c r="CI37" i="1"/>
  <c r="CJ37" i="1" s="1"/>
  <c r="IH18" i="1" s="1"/>
  <c r="CS33" i="1"/>
  <c r="CT33" i="1" s="1"/>
  <c r="FH18" i="1" s="1"/>
  <c r="CM34" i="1"/>
  <c r="CN34" i="1" s="1"/>
  <c r="GD18" i="1" s="1"/>
  <c r="CU34" i="1"/>
  <c r="CV34" i="1" s="1"/>
  <c r="GJ18" i="1" s="1"/>
  <c r="CE34" i="1"/>
  <c r="CF34" i="1" s="1"/>
  <c r="FX18" i="1" s="1"/>
  <c r="BY32" i="1"/>
  <c r="BZ32" i="1" s="1"/>
  <c r="EF18" i="1" s="1"/>
  <c r="CC33" i="1"/>
  <c r="CD33" i="1" s="1"/>
  <c r="FC18" i="1" s="1"/>
  <c r="EA4" i="1"/>
  <c r="EA5" i="1" s="1"/>
  <c r="DY4" i="1"/>
  <c r="DY5" i="1" s="1"/>
  <c r="DW4" i="1"/>
  <c r="DW5" i="1" s="1"/>
  <c r="DU4" i="1"/>
  <c r="DU5" i="1" s="1"/>
  <c r="DS4" i="1"/>
  <c r="DS5" i="1" s="1"/>
  <c r="DQ4" i="1"/>
  <c r="DQ5" i="1" s="1"/>
  <c r="DZ4" i="1"/>
  <c r="DZ5" i="1" s="1"/>
  <c r="DX4" i="1"/>
  <c r="DX5" i="1" s="1"/>
  <c r="DV4" i="1"/>
  <c r="DV5" i="1" s="1"/>
  <c r="DT4" i="1"/>
  <c r="DT5" i="1" s="1"/>
  <c r="DR4" i="1"/>
  <c r="DR5" i="1" s="1"/>
  <c r="DP4" i="1"/>
  <c r="DP5" i="1" s="1"/>
  <c r="DO4" i="1"/>
  <c r="DO5" i="1" s="1"/>
  <c r="DM4" i="1"/>
  <c r="DM5" i="1" s="1"/>
  <c r="DK4" i="1"/>
  <c r="DK5" i="1" s="1"/>
  <c r="DI4" i="1"/>
  <c r="DI5" i="1" s="1"/>
  <c r="DN4" i="1"/>
  <c r="DN5" i="1" s="1"/>
  <c r="DL4" i="1"/>
  <c r="DL5" i="1" s="1"/>
  <c r="DJ4" i="1"/>
  <c r="DJ5" i="1" s="1"/>
  <c r="DH4" i="1"/>
  <c r="DH5" i="1" s="1"/>
  <c r="DG4" i="1"/>
  <c r="DG5" i="1" s="1"/>
  <c r="DE4" i="1"/>
  <c r="DE5" i="1" s="1"/>
  <c r="DC4" i="1"/>
  <c r="DC5" i="1" s="1"/>
  <c r="DA4" i="1"/>
  <c r="DA5" i="1" s="1"/>
  <c r="CY4" i="1"/>
  <c r="CY5" i="1" s="1"/>
  <c r="CW4" i="1"/>
  <c r="CW5" i="1" s="1"/>
  <c r="CU4" i="1"/>
  <c r="CU5" i="1" s="1"/>
  <c r="CS4" i="1"/>
  <c r="CS5" i="1" s="1"/>
  <c r="CQ4" i="1"/>
  <c r="CQ5" i="1" s="1"/>
  <c r="CO4" i="1"/>
  <c r="CO5" i="1" s="1"/>
  <c r="DF4" i="1"/>
  <c r="DF5" i="1" s="1"/>
  <c r="DD4" i="1"/>
  <c r="DD5" i="1" s="1"/>
  <c r="DB4" i="1"/>
  <c r="DB5" i="1" s="1"/>
  <c r="CZ4" i="1"/>
  <c r="CZ5" i="1" s="1"/>
  <c r="CX4" i="1"/>
  <c r="CX5" i="1" s="1"/>
  <c r="CV4" i="1"/>
  <c r="CV5" i="1" s="1"/>
  <c r="CT4" i="1"/>
  <c r="CT5" i="1" s="1"/>
  <c r="CR4" i="1"/>
  <c r="CR5" i="1" s="1"/>
  <c r="CP4" i="1"/>
  <c r="CP5" i="1" s="1"/>
  <c r="CN4" i="1"/>
  <c r="CN5" i="1" s="1"/>
  <c r="CM4" i="1"/>
  <c r="CM5" i="1" s="1"/>
  <c r="CK4" i="1"/>
  <c r="CK5" i="1" s="1"/>
  <c r="CI4" i="1"/>
  <c r="CI5" i="1" s="1"/>
  <c r="CG4" i="1"/>
  <c r="CG5" i="1" s="1"/>
  <c r="CE4" i="1"/>
  <c r="CE5" i="1" s="1"/>
  <c r="CC4" i="1"/>
  <c r="CC5" i="1" s="1"/>
  <c r="CA4" i="1"/>
  <c r="CA5" i="1" s="1"/>
  <c r="BY4" i="1"/>
  <c r="BY5" i="1" s="1"/>
  <c r="BW4" i="1"/>
  <c r="BW5" i="1" s="1"/>
  <c r="BU4" i="1"/>
  <c r="BU5" i="1" s="1"/>
  <c r="CL4" i="1"/>
  <c r="CL5" i="1" s="1"/>
  <c r="CJ4" i="1"/>
  <c r="CJ5" i="1" s="1"/>
  <c r="CH4" i="1"/>
  <c r="CH5" i="1" s="1"/>
  <c r="CF4" i="1"/>
  <c r="CF5" i="1" s="1"/>
  <c r="CD4" i="1"/>
  <c r="CD5" i="1" s="1"/>
  <c r="CB4" i="1"/>
  <c r="CB5" i="1" s="1"/>
  <c r="BZ4" i="1"/>
  <c r="BZ5" i="1" s="1"/>
  <c r="BX4" i="1"/>
  <c r="BX5" i="1" s="1"/>
  <c r="BV4" i="1"/>
  <c r="BV5" i="1" s="1"/>
  <c r="BT4" i="1"/>
  <c r="BT5" i="1" s="1"/>
  <c r="BL4" i="1"/>
  <c r="BL5" i="1" s="1"/>
  <c r="BK4" i="1"/>
  <c r="BK5" i="1" s="1"/>
  <c r="BJ4" i="1"/>
  <c r="BJ5" i="1" s="1"/>
  <c r="BN4" i="1"/>
  <c r="BN5" i="1" s="1"/>
  <c r="BM4" i="1"/>
  <c r="BM5" i="1" s="1"/>
  <c r="F9" i="2"/>
  <c r="C9" i="2"/>
  <c r="BR4" i="1"/>
  <c r="BR5" i="1" s="1"/>
  <c r="BS4" i="1"/>
  <c r="BS5" i="1" s="1"/>
  <c r="BQ4" i="1"/>
  <c r="BQ5" i="1" s="1"/>
  <c r="DE35" i="1" l="1"/>
  <c r="DA36" i="1"/>
  <c r="DB36" i="1"/>
  <c r="HT18" i="1" s="1"/>
  <c r="DI34" i="1"/>
  <c r="DJ34" i="1" s="1"/>
  <c r="GM18" i="1" s="1"/>
  <c r="DC34" i="1"/>
  <c r="DG35" i="1"/>
  <c r="DH35" i="1" s="1"/>
  <c r="HC18" i="1" s="1"/>
  <c r="CG55" i="1"/>
  <c r="CH55" i="1" s="1"/>
  <c r="WC18" i="1" s="1"/>
  <c r="CM35" i="1"/>
  <c r="CN35" i="1" s="1"/>
  <c r="GX18" i="1" s="1"/>
  <c r="CS34" i="1"/>
  <c r="CT34" i="1" s="1"/>
  <c r="GB18" i="1" s="1"/>
  <c r="CI38" i="1"/>
  <c r="CJ38" i="1" s="1"/>
  <c r="JB18" i="1" s="1"/>
  <c r="CQ35" i="1"/>
  <c r="CR35" i="1" s="1"/>
  <c r="GU18" i="1" s="1"/>
  <c r="CK34" i="1"/>
  <c r="CL34" i="1" s="1"/>
  <c r="GC18" i="1" s="1"/>
  <c r="CO35" i="1"/>
  <c r="CP35" i="1" s="1"/>
  <c r="GY18" i="1" s="1"/>
  <c r="CW36" i="1"/>
  <c r="CU35" i="1"/>
  <c r="CV35" i="1" s="1"/>
  <c r="HD18" i="1" s="1"/>
  <c r="CY35" i="1"/>
  <c r="CC34" i="1"/>
  <c r="CD34" i="1" s="1"/>
  <c r="FW18" i="1" s="1"/>
  <c r="BY33" i="1"/>
  <c r="BZ33" i="1" s="1"/>
  <c r="EZ18" i="1" s="1"/>
  <c r="CE35" i="1"/>
  <c r="CF35" i="1" s="1"/>
  <c r="GR18" i="1" s="1"/>
  <c r="EQ12" i="1"/>
  <c r="EP12" i="1"/>
  <c r="EO12" i="1"/>
  <c r="EO9" i="1"/>
  <c r="EN12" i="1"/>
  <c r="EM12" i="1"/>
  <c r="EL12" i="1"/>
  <c r="EQ9" i="1"/>
  <c r="EP9" i="1"/>
  <c r="EN9" i="1"/>
  <c r="EM9" i="1"/>
  <c r="EL9" i="1"/>
  <c r="EG4" i="1"/>
  <c r="EG5" i="1" s="1"/>
  <c r="EH4" i="1"/>
  <c r="EH5" i="1" s="1"/>
  <c r="DE36" i="1" l="1"/>
  <c r="DF36" i="1"/>
  <c r="HV18" i="1" s="1"/>
  <c r="DC35" i="1"/>
  <c r="DD35" i="1" s="1"/>
  <c r="HA18" i="1" s="1"/>
  <c r="DI35" i="1"/>
  <c r="DJ35" i="1"/>
  <c r="HG18" i="1" s="1"/>
  <c r="DA37" i="1"/>
  <c r="DB37" i="1" s="1"/>
  <c r="IN18" i="1" s="1"/>
  <c r="CZ35" i="1"/>
  <c r="HF18" i="1" s="1"/>
  <c r="DG36" i="1"/>
  <c r="DH36" i="1" s="1"/>
  <c r="HW18" i="1" s="1"/>
  <c r="DD34" i="1"/>
  <c r="GG18" i="1" s="1"/>
  <c r="DF35" i="1"/>
  <c r="HB18" i="1" s="1"/>
  <c r="CG56" i="1"/>
  <c r="CH56" i="1" s="1"/>
  <c r="WW18" i="1" s="1"/>
  <c r="CY36" i="1"/>
  <c r="CZ36" i="1" s="1"/>
  <c r="HZ18" i="1" s="1"/>
  <c r="CM36" i="1"/>
  <c r="CN36" i="1" s="1"/>
  <c r="HR18" i="1" s="1"/>
  <c r="CW37" i="1"/>
  <c r="CX37" i="1" s="1"/>
  <c r="IS18" i="1" s="1"/>
  <c r="CO36" i="1"/>
  <c r="CP36" i="1" s="1"/>
  <c r="HS18" i="1" s="1"/>
  <c r="CK35" i="1"/>
  <c r="CL35" i="1" s="1"/>
  <c r="GW18" i="1" s="1"/>
  <c r="CQ36" i="1"/>
  <c r="CR36" i="1" s="1"/>
  <c r="HO18" i="1" s="1"/>
  <c r="CI39" i="1"/>
  <c r="CS35" i="1"/>
  <c r="CT35" i="1" s="1"/>
  <c r="GV18" i="1" s="1"/>
  <c r="CU36" i="1"/>
  <c r="CV36" i="1" s="1"/>
  <c r="HX18" i="1" s="1"/>
  <c r="CX36" i="1"/>
  <c r="HY18" i="1" s="1"/>
  <c r="CE36" i="1"/>
  <c r="CF36" i="1" s="1"/>
  <c r="HL18" i="1" s="1"/>
  <c r="BY34" i="1"/>
  <c r="BZ34" i="1" s="1"/>
  <c r="FT18" i="1" s="1"/>
  <c r="CC35" i="1"/>
  <c r="CD35" i="1" s="1"/>
  <c r="GQ18" i="1" s="1"/>
  <c r="EB4" i="1"/>
  <c r="EB5" i="1" s="1"/>
  <c r="AL4" i="1"/>
  <c r="AL5" i="1" s="1"/>
  <c r="AJ4" i="1"/>
  <c r="AJ5" i="1" s="1"/>
  <c r="AM4" i="1"/>
  <c r="AM5" i="1" s="1"/>
  <c r="AI4" i="1"/>
  <c r="AI5" i="1" s="1"/>
  <c r="DC36" i="1" l="1"/>
  <c r="DD36" i="1" s="1"/>
  <c r="HU18" i="1" s="1"/>
  <c r="DA38" i="1"/>
  <c r="DB38" i="1" s="1"/>
  <c r="JH18" i="1" s="1"/>
  <c r="DG37" i="1"/>
  <c r="DH37" i="1" s="1"/>
  <c r="IQ18" i="1" s="1"/>
  <c r="DI36" i="1"/>
  <c r="DJ36" i="1" s="1"/>
  <c r="IA18" i="1" s="1"/>
  <c r="DE37" i="1"/>
  <c r="DF37" i="1" s="1"/>
  <c r="IP18" i="1" s="1"/>
  <c r="CG57" i="1"/>
  <c r="CH57" i="1" s="1"/>
  <c r="XQ18" i="1" s="1"/>
  <c r="CK36" i="1"/>
  <c r="CL36" i="1" s="1"/>
  <c r="HQ18" i="1" s="1"/>
  <c r="CO37" i="1"/>
  <c r="CP37" i="1" s="1"/>
  <c r="IM18" i="1" s="1"/>
  <c r="CW38" i="1"/>
  <c r="CX38" i="1" s="1"/>
  <c r="JM18" i="1" s="1"/>
  <c r="CU37" i="1"/>
  <c r="CV37" i="1" s="1"/>
  <c r="IR18" i="1" s="1"/>
  <c r="CY37" i="1"/>
  <c r="CZ37" i="1" s="1"/>
  <c r="IT18" i="1" s="1"/>
  <c r="CI40" i="1"/>
  <c r="CJ40" i="1" s="1"/>
  <c r="KP18" i="1" s="1"/>
  <c r="CM37" i="1"/>
  <c r="CN37" i="1" s="1"/>
  <c r="IL18" i="1" s="1"/>
  <c r="CS36" i="1"/>
  <c r="CT36" i="1" s="1"/>
  <c r="HP18" i="1" s="1"/>
  <c r="CJ39" i="1"/>
  <c r="JV18" i="1" s="1"/>
  <c r="CQ37" i="1"/>
  <c r="CR37" i="1" s="1"/>
  <c r="II18" i="1" s="1"/>
  <c r="CC36" i="1"/>
  <c r="CD36" i="1" s="1"/>
  <c r="HK18" i="1" s="1"/>
  <c r="BY35" i="1"/>
  <c r="BZ35" i="1" s="1"/>
  <c r="GN18" i="1" s="1"/>
  <c r="CE37" i="1"/>
  <c r="CF37" i="1" s="1"/>
  <c r="IF18" i="1" s="1"/>
  <c r="DE38" i="1" l="1"/>
  <c r="DF38" i="1" s="1"/>
  <c r="JJ18" i="1" s="1"/>
  <c r="DI37" i="1"/>
  <c r="DJ37" i="1" s="1"/>
  <c r="IU18" i="1" s="1"/>
  <c r="DG38" i="1"/>
  <c r="DH38" i="1" s="1"/>
  <c r="JK18" i="1" s="1"/>
  <c r="DA39" i="1"/>
  <c r="DB39" i="1" s="1"/>
  <c r="KB18" i="1" s="1"/>
  <c r="DC37" i="1"/>
  <c r="DD37" i="1" s="1"/>
  <c r="IO18" i="1" s="1"/>
  <c r="CG58" i="1"/>
  <c r="CH58" i="1" s="1"/>
  <c r="YK18" i="1" s="1"/>
  <c r="CO38" i="1"/>
  <c r="CP38" i="1" s="1"/>
  <c r="JG18" i="1" s="1"/>
  <c r="CK37" i="1"/>
  <c r="CL37" i="1" s="1"/>
  <c r="IK18" i="1" s="1"/>
  <c r="CU38" i="1"/>
  <c r="CV38" i="1" s="1"/>
  <c r="JL18" i="1" s="1"/>
  <c r="CQ38" i="1"/>
  <c r="CR38" i="1" s="1"/>
  <c r="JC18" i="1" s="1"/>
  <c r="CS37" i="1"/>
  <c r="CT37" i="1" s="1"/>
  <c r="IJ18" i="1" s="1"/>
  <c r="CM38" i="1"/>
  <c r="CN38" i="1" s="1"/>
  <c r="JF18" i="1" s="1"/>
  <c r="CI41" i="1"/>
  <c r="CI42" i="1" s="1"/>
  <c r="CY38" i="1"/>
  <c r="CZ38" i="1" s="1"/>
  <c r="JN18" i="1" s="1"/>
  <c r="CW39" i="1"/>
  <c r="CX39" i="1" s="1"/>
  <c r="KG18" i="1" s="1"/>
  <c r="CE38" i="1"/>
  <c r="CF38" i="1" s="1"/>
  <c r="IZ18" i="1" s="1"/>
  <c r="BY36" i="1"/>
  <c r="BZ36" i="1" s="1"/>
  <c r="HH18" i="1" s="1"/>
  <c r="CC37" i="1"/>
  <c r="CD37" i="1" s="1"/>
  <c r="IE18" i="1" s="1"/>
  <c r="B12" i="2"/>
  <c r="DC38" i="1" l="1"/>
  <c r="DD38" i="1" s="1"/>
  <c r="JI18" i="1" s="1"/>
  <c r="DA40" i="1"/>
  <c r="DB40" i="1" s="1"/>
  <c r="KV18" i="1" s="1"/>
  <c r="DG39" i="1"/>
  <c r="DH39" i="1" s="1"/>
  <c r="KE18" i="1" s="1"/>
  <c r="DI38" i="1"/>
  <c r="DJ38" i="1" s="1"/>
  <c r="JO18" i="1" s="1"/>
  <c r="DE39" i="1"/>
  <c r="DF39" i="1" s="1"/>
  <c r="KD18" i="1" s="1"/>
  <c r="CJ41" i="1"/>
  <c r="LJ18" i="1" s="1"/>
  <c r="CG59" i="1"/>
  <c r="CH59" i="1" s="1"/>
  <c r="ZE18" i="1" s="1"/>
  <c r="CY39" i="1"/>
  <c r="CZ39" i="1" s="1"/>
  <c r="KH18" i="1" s="1"/>
  <c r="CJ42" i="1"/>
  <c r="MD18" i="1" s="1"/>
  <c r="CI43" i="1"/>
  <c r="CI44" i="1" s="1"/>
  <c r="CI45" i="1" s="1"/>
  <c r="CM39" i="1"/>
  <c r="CN39" i="1" s="1"/>
  <c r="JZ18" i="1" s="1"/>
  <c r="CS38" i="1"/>
  <c r="CT38" i="1" s="1"/>
  <c r="JD18" i="1" s="1"/>
  <c r="CQ39" i="1"/>
  <c r="CR39" i="1" s="1"/>
  <c r="JW18" i="1" s="1"/>
  <c r="CU39" i="1"/>
  <c r="CV39" i="1" s="1"/>
  <c r="KF18" i="1" s="1"/>
  <c r="CK38" i="1"/>
  <c r="CL38" i="1" s="1"/>
  <c r="JE18" i="1" s="1"/>
  <c r="CW40" i="1"/>
  <c r="CX40" i="1" s="1"/>
  <c r="LA18" i="1" s="1"/>
  <c r="CO39" i="1"/>
  <c r="CP39" i="1" s="1"/>
  <c r="KA18" i="1" s="1"/>
  <c r="CC38" i="1"/>
  <c r="CD38" i="1" s="1"/>
  <c r="IY18" i="1" s="1"/>
  <c r="BY37" i="1"/>
  <c r="BZ37" i="1" s="1"/>
  <c r="IB18" i="1" s="1"/>
  <c r="CE39" i="1"/>
  <c r="CF39" i="1" s="1"/>
  <c r="JT18" i="1" s="1"/>
  <c r="J37" i="1"/>
  <c r="J49" i="1"/>
  <c r="J55" i="1"/>
  <c r="J43" i="1"/>
  <c r="J39" i="1"/>
  <c r="J45" i="1"/>
  <c r="J57" i="1"/>
  <c r="J29" i="1"/>
  <c r="J33" i="1"/>
  <c r="J47" i="1"/>
  <c r="J51" i="1"/>
  <c r="J53" i="1"/>
  <c r="J59" i="1"/>
  <c r="J31" i="1"/>
  <c r="J41" i="1"/>
  <c r="L43" i="1"/>
  <c r="K20" i="2" s="1"/>
  <c r="L53" i="1"/>
  <c r="K25" i="2" s="1"/>
  <c r="L37" i="1"/>
  <c r="K17" i="2" s="1"/>
  <c r="L35" i="1"/>
  <c r="K16" i="2" s="1"/>
  <c r="L29" i="1"/>
  <c r="K13" i="2" s="1"/>
  <c r="L31" i="1"/>
  <c r="K14" i="2" s="1"/>
  <c r="L47" i="1"/>
  <c r="K22" i="2" s="1"/>
  <c r="L55" i="1"/>
  <c r="K26" i="2" s="1"/>
  <c r="L39" i="1"/>
  <c r="K18" i="2" s="1"/>
  <c r="L41" i="1"/>
  <c r="K19" i="2" s="1"/>
  <c r="L45" i="1"/>
  <c r="K21" i="2" s="1"/>
  <c r="L51" i="1"/>
  <c r="K24" i="2" s="1"/>
  <c r="L57" i="1"/>
  <c r="K27" i="2" s="1"/>
  <c r="L33" i="1"/>
  <c r="K15" i="2" s="1"/>
  <c r="L49" i="1"/>
  <c r="K23" i="2" s="1"/>
  <c r="K39" i="1"/>
  <c r="J18" i="2" s="1"/>
  <c r="J35" i="1"/>
  <c r="E111" i="1"/>
  <c r="D54" i="2" s="1"/>
  <c r="X27" i="1"/>
  <c r="M27" i="1"/>
  <c r="DE40" i="1" l="1"/>
  <c r="DF40" i="1" s="1"/>
  <c r="KX18" i="1" s="1"/>
  <c r="DI39" i="1"/>
  <c r="DJ39" i="1" s="1"/>
  <c r="KI18" i="1" s="1"/>
  <c r="DG40" i="1"/>
  <c r="DH40" i="1" s="1"/>
  <c r="KY18" i="1" s="1"/>
  <c r="DA41" i="1"/>
  <c r="DB41" i="1" s="1"/>
  <c r="LP18" i="1" s="1"/>
  <c r="DC39" i="1"/>
  <c r="DD39" i="1"/>
  <c r="KC18" i="1" s="1"/>
  <c r="I15" i="2"/>
  <c r="I21" i="2"/>
  <c r="I18" i="2"/>
  <c r="I20" i="2"/>
  <c r="I13" i="2"/>
  <c r="I19" i="2"/>
  <c r="I26" i="2"/>
  <c r="I14" i="2"/>
  <c r="I28" i="2"/>
  <c r="I25" i="2"/>
  <c r="I24" i="2"/>
  <c r="I27" i="2"/>
  <c r="I22" i="2"/>
  <c r="I23" i="2"/>
  <c r="I16" i="2"/>
  <c r="I17" i="2"/>
  <c r="CG60" i="1"/>
  <c r="CH60" i="1" s="1"/>
  <c r="ZY18" i="1" s="1"/>
  <c r="CW41" i="1"/>
  <c r="CX41" i="1" s="1"/>
  <c r="LU18" i="1" s="1"/>
  <c r="CK39" i="1"/>
  <c r="CL39" i="1" s="1"/>
  <c r="JY18" i="1" s="1"/>
  <c r="CJ43" i="1"/>
  <c r="MX18" i="1" s="1"/>
  <c r="CU40" i="1"/>
  <c r="CV40" i="1" s="1"/>
  <c r="KZ18" i="1" s="1"/>
  <c r="CQ40" i="1"/>
  <c r="CR40" i="1" s="1"/>
  <c r="KQ18" i="1" s="1"/>
  <c r="CS39" i="1"/>
  <c r="CT39" i="1" s="1"/>
  <c r="JX18" i="1" s="1"/>
  <c r="CJ44" i="1"/>
  <c r="NR18" i="1" s="1"/>
  <c r="CM40" i="1"/>
  <c r="CN40" i="1" s="1"/>
  <c r="KT18" i="1" s="1"/>
  <c r="CO40" i="1"/>
  <c r="CP40" i="1" s="1"/>
  <c r="KU18" i="1" s="1"/>
  <c r="CY40" i="1"/>
  <c r="CZ40" i="1" s="1"/>
  <c r="LB18" i="1" s="1"/>
  <c r="CI46" i="1"/>
  <c r="CJ46" i="1" s="1"/>
  <c r="PF18" i="1" s="1"/>
  <c r="CJ45" i="1"/>
  <c r="OL18" i="1" s="1"/>
  <c r="CE40" i="1"/>
  <c r="CF40" i="1" s="1"/>
  <c r="KN18" i="1" s="1"/>
  <c r="BY38" i="1"/>
  <c r="BZ38" i="1" s="1"/>
  <c r="IV18" i="1" s="1"/>
  <c r="CC39" i="1"/>
  <c r="CD39" i="1" s="1"/>
  <c r="JS18" i="1" s="1"/>
  <c r="W12" i="2"/>
  <c r="K12" i="2"/>
  <c r="L12" i="2"/>
  <c r="I12" i="2"/>
  <c r="J2290" i="48" a="1"/>
  <c r="J654" i="48" a="1"/>
  <c r="J2022" i="48" a="1"/>
  <c r="J2284" i="48" a="1"/>
  <c r="J493" i="48" a="1"/>
  <c r="J2681" i="48" a="1"/>
  <c r="J2363" i="48" a="1"/>
  <c r="J670" i="48" a="1"/>
  <c r="J100" i="48" a="1"/>
  <c r="J1162" i="48" a="1"/>
  <c r="J717" i="48" a="1"/>
  <c r="J1828" i="48" a="1"/>
  <c r="J1382" i="48" a="1"/>
  <c r="J1312" i="48" a="1"/>
  <c r="J1314" i="48" a="1"/>
  <c r="J312" i="48" a="1"/>
  <c r="J2890" i="48" a="1"/>
  <c r="J338" i="48" a="1"/>
  <c r="J273" i="48" a="1"/>
  <c r="J1284" i="48" a="1"/>
  <c r="J1804" i="48" a="1"/>
  <c r="J753" i="48" a="1"/>
  <c r="J2766" i="48" a="1"/>
  <c r="J1346" i="48" a="1"/>
  <c r="J1432" i="48" a="1"/>
  <c r="J2815" i="48" a="1"/>
  <c r="J200" i="48" a="1"/>
  <c r="J841" i="48" a="1"/>
  <c r="J2630" i="48" a="1"/>
  <c r="J1336" i="48" a="1"/>
  <c r="J871" i="48" a="1"/>
  <c r="J651" i="48" a="1"/>
  <c r="J90" i="48" a="1"/>
  <c r="J1398" i="48" a="1"/>
  <c r="J296" i="48" a="1"/>
  <c r="J65" i="48" a="1"/>
  <c r="J1897" i="48" a="1"/>
  <c r="J1922" i="48" a="1"/>
  <c r="J918" i="48" a="1"/>
  <c r="J1956" i="48" a="1"/>
  <c r="J744" i="48" a="1"/>
  <c r="J3069" i="48" a="1"/>
  <c r="J1259" i="48" a="1"/>
  <c r="J2508" i="48" a="1"/>
  <c r="J1630" i="48" a="1"/>
  <c r="J608" i="48" a="1"/>
  <c r="J514" i="48" a="1"/>
  <c r="J389" i="48" a="1"/>
  <c r="J693" i="48" a="1"/>
  <c r="J280" i="48" a="1"/>
  <c r="J1107" i="48" a="1"/>
  <c r="J1200" i="48" a="1"/>
  <c r="J1268" i="48" a="1"/>
  <c r="J2012" i="48" a="1"/>
  <c r="J2872" i="48" a="1"/>
  <c r="J1255" i="48" a="1"/>
  <c r="J2415" i="48" a="1"/>
  <c r="J2157" i="48" a="1"/>
  <c r="J136" i="48" a="1"/>
  <c r="J2810" i="48" a="1"/>
  <c r="J799" i="48" a="1"/>
  <c r="J1543" i="48" a="1"/>
  <c r="J188" i="48" a="1"/>
  <c r="J1862" i="48" a="1"/>
  <c r="J2100" i="48" a="1"/>
  <c r="J2381" i="48" a="1"/>
  <c r="J2071" i="48" a="1"/>
  <c r="J2173" i="48" a="1"/>
  <c r="J961" i="48" a="1"/>
  <c r="J1511" i="48" a="1"/>
  <c r="J1106" i="48" a="1"/>
  <c r="J38" i="48" a="1"/>
  <c r="J2525" i="48" a="1"/>
  <c r="J2913" i="48" a="1"/>
  <c r="J1424" i="48" a="1"/>
  <c r="J1039" i="48" a="1"/>
  <c r="J2510" i="48" a="1"/>
  <c r="J2319" i="48" a="1"/>
  <c r="J948" i="48" a="1"/>
  <c r="J527" i="48" a="1"/>
  <c r="J646" i="48" a="1"/>
  <c r="J458" i="48" a="1"/>
  <c r="J1008" i="48" a="1"/>
  <c r="J1456" i="48" a="1"/>
  <c r="J2692" i="48" a="1"/>
  <c r="J1792" i="48" a="1"/>
  <c r="J440" i="48" a="1"/>
  <c r="J23" i="48" a="1"/>
  <c r="J1291" i="48" a="1"/>
  <c r="J2930" i="48" a="1"/>
  <c r="J324" i="48" a="1"/>
  <c r="J2878" i="48" a="1"/>
  <c r="J56" i="48" a="1"/>
  <c r="J2784" i="48" a="1"/>
  <c r="J20" i="48" a="1"/>
  <c r="J392" i="48" a="1"/>
  <c r="J1835" i="48" a="1"/>
  <c r="J398" i="48" a="1"/>
  <c r="J690" i="48" a="1"/>
  <c r="J82" i="48" a="1"/>
  <c r="J1339" i="48" a="1"/>
  <c r="J836" i="48" a="1"/>
  <c r="J2782" i="48" a="1"/>
  <c r="J1997" i="48" a="1"/>
  <c r="J900" i="48" a="1"/>
  <c r="J343" i="48" a="1"/>
  <c r="J802" i="48" a="1"/>
  <c r="J1577" i="48" a="1"/>
  <c r="J692" i="48" a="1"/>
  <c r="J471" i="48" a="1"/>
  <c r="J1625" i="48" a="1"/>
  <c r="J996" i="48" a="1"/>
  <c r="J976" i="48" a="1"/>
  <c r="J965" i="48" a="1"/>
  <c r="J1328" i="48" a="1"/>
  <c r="J1523" i="48" a="1"/>
  <c r="J1202" i="48" a="1"/>
  <c r="J911" i="48" a="1"/>
  <c r="J1146" i="48" a="1"/>
  <c r="J158" i="48" a="1"/>
  <c r="J558" i="48" a="1"/>
  <c r="J1510" i="48" a="1"/>
  <c r="J231" i="48" a="1"/>
  <c r="J1556" i="48" a="1"/>
  <c r="J1772" i="48" a="1"/>
  <c r="J469" i="48" a="1"/>
  <c r="J924" i="48" a="1"/>
  <c r="J2259" i="48" a="1"/>
  <c r="J2413" i="48" a="1"/>
  <c r="J1193" i="48" a="1"/>
  <c r="J1964" i="48" a="1"/>
  <c r="J2350" i="48" a="1"/>
  <c r="J1197" i="48" a="1"/>
  <c r="J1455" i="48" a="1"/>
  <c r="J3062" i="48" a="1"/>
  <c r="J1731" i="48" a="1"/>
  <c r="J1203" i="48" a="1"/>
  <c r="J2610" i="48" a="1"/>
  <c r="J245" i="48" a="1"/>
  <c r="J808" i="48" a="1"/>
  <c r="J1311" i="48" a="1"/>
  <c r="J1506" i="48" a="1"/>
  <c r="J1140" i="48" a="1"/>
  <c r="J2334" i="48" a="1"/>
  <c r="J1236" i="48" a="1"/>
  <c r="J2885" i="48" a="1"/>
  <c r="J1448" i="48" a="1"/>
  <c r="J2407" i="48" a="1"/>
  <c r="J3056" i="48" a="1"/>
  <c r="J2037" i="48" a="1"/>
  <c r="J1674" i="48" a="1"/>
  <c r="J2553" i="48" a="1"/>
  <c r="J862" i="48" a="1"/>
  <c r="J1297" i="48" a="1"/>
  <c r="J2397" i="48" a="1"/>
  <c r="J1296" i="48" a="1"/>
  <c r="J278" i="48" a="1"/>
  <c r="J346" i="48" a="1"/>
  <c r="J1544" i="48" a="1"/>
  <c r="J3000" i="48" a="1"/>
  <c r="J663" i="48" a="1"/>
  <c r="J2841" i="48" a="1"/>
  <c r="J393" i="48" a="1"/>
  <c r="J1766" i="48" a="1"/>
  <c r="J1667" i="48" a="1"/>
  <c r="J2168" i="48" a="1"/>
  <c r="J1131" i="48" a="1"/>
  <c r="J2030" i="48" a="1"/>
  <c r="J1602" i="48" a="1"/>
  <c r="J289" i="48" a="1"/>
  <c r="J932" i="48" a="1"/>
  <c r="J1033" i="48" a="1"/>
  <c r="J2208" i="48" a="1"/>
  <c r="J1172" i="48" a="1"/>
  <c r="J2375" i="48" a="1"/>
  <c r="J349" i="48" a="1"/>
  <c r="J2710" i="48" a="1"/>
  <c r="J1116" i="48" a="1"/>
  <c r="J610" i="48" a="1"/>
  <c r="J116" i="48" a="1"/>
  <c r="J355" i="48" a="1"/>
  <c r="J414" i="48" a="1"/>
  <c r="J2725" i="48" a="1"/>
  <c r="J45" i="48" a="1"/>
  <c r="J1480" i="48" a="1"/>
  <c r="J1714" i="48" a="1"/>
  <c r="J1354" i="48" a="1"/>
  <c r="J1809" i="48" a="1"/>
  <c r="J1485" i="48" a="1"/>
  <c r="J631" i="48" a="1"/>
  <c r="J2255" i="48" a="1"/>
  <c r="J2364" i="48" a="1"/>
  <c r="J147" i="48" a="1"/>
  <c r="J2807" i="48" a="1"/>
  <c r="J525" i="48" a="1"/>
  <c r="J1569" i="48" a="1"/>
  <c r="J507" i="48" a="1"/>
  <c r="J1431" i="48" a="1"/>
  <c r="J2869" i="48" a="1"/>
  <c r="J1376" i="48" a="1"/>
  <c r="J265" i="48" a="1"/>
  <c r="J146" i="48" a="1"/>
  <c r="J1206" i="48" a="1"/>
  <c r="J2478" i="48" a="1"/>
  <c r="J167" i="48" a="1"/>
  <c r="J104" i="48" a="1"/>
  <c r="J3023" i="48" a="1"/>
  <c r="J1036" i="48" a="1"/>
  <c r="J848" i="48" a="1"/>
  <c r="J901" i="48" a="1"/>
  <c r="J889" i="48" a="1"/>
  <c r="J707" i="48" a="1"/>
  <c r="J2820" i="48" a="1"/>
  <c r="J519" i="48" a="1"/>
  <c r="J1380" i="48" a="1"/>
  <c r="J1317" i="48" a="1"/>
  <c r="J2137" i="48" a="1"/>
  <c r="J54" i="48" a="1"/>
  <c r="J105" i="48" a="1"/>
  <c r="J2895" i="48" a="1"/>
  <c r="J1563" i="48" a="1"/>
  <c r="J21" i="48" a="1"/>
  <c r="J1322" i="48" a="1"/>
  <c r="J2155" i="48" a="1"/>
  <c r="J1740" i="48" a="1"/>
  <c r="J1014" i="48" a="1"/>
  <c r="J2948" i="48" a="1"/>
  <c r="J777" i="48" a="1"/>
  <c r="J1028" i="48" a="1"/>
  <c r="J699" i="48" a="1"/>
  <c r="J68" i="48" a="1"/>
  <c r="J27" i="48" a="1"/>
  <c r="J3039" i="48" a="1"/>
  <c r="J1099" i="48" a="1"/>
  <c r="J859" i="48" a="1"/>
  <c r="J189" i="48" a="1"/>
  <c r="J2005" i="48" a="1"/>
  <c r="J1366" i="48" a="1"/>
  <c r="J2186" i="48" a="1"/>
  <c r="J2426" i="48" a="1"/>
  <c r="J2763" i="48" a="1"/>
  <c r="J91" i="48" a="1"/>
  <c r="J1678" i="48" a="1"/>
  <c r="J2450" i="48" a="1"/>
  <c r="J1612" i="48" a="1"/>
  <c r="J117" i="48" a="1"/>
  <c r="J2502" i="48" a="1"/>
  <c r="J2748" i="48" a="1"/>
  <c r="J2006" i="48" a="1"/>
  <c r="J1211" i="48" a="1"/>
  <c r="J1609" i="48" a="1"/>
  <c r="J1390" i="48" a="1"/>
  <c r="J726" i="48" a="1"/>
  <c r="J274" i="48" a="1"/>
  <c r="J1422" i="48" a="1"/>
  <c r="J695" i="48" a="1"/>
  <c r="J1316" i="48" a="1"/>
  <c r="J2432" i="48" a="1"/>
  <c r="J794" i="48" a="1"/>
  <c r="J321" i="48" a="1"/>
  <c r="J383" i="48" a="1"/>
  <c r="J2495" i="48" a="1"/>
  <c r="J952" i="48" a="1"/>
  <c r="J304" i="48" a="1"/>
  <c r="J1125" i="48" a="1"/>
  <c r="J1320" i="48" a="1"/>
  <c r="J1218" i="48" a="1"/>
  <c r="J742" i="48" a="1"/>
  <c r="J620" i="48" a="1"/>
  <c r="J85" i="48" a="1"/>
  <c r="J2387" i="48" a="1"/>
  <c r="J839" i="48" a="1"/>
  <c r="J2311" i="48" a="1"/>
  <c r="J1984" i="48" a="1"/>
  <c r="J257" i="48" a="1"/>
  <c r="J1212" i="48" a="1"/>
  <c r="J565" i="48" a="1"/>
  <c r="J1084" i="48" a="1"/>
  <c r="J716" i="48" a="1"/>
  <c r="J973" i="48" a="1"/>
  <c r="J1368" i="48" a="1"/>
  <c r="J2437" i="48" a="1"/>
  <c r="J1150" i="48" a="1"/>
  <c r="J1006" i="48" a="1"/>
  <c r="J3070" i="48" a="1"/>
  <c r="J984" i="48" a="1"/>
  <c r="J770" i="48" a="1"/>
  <c r="J165" i="48" a="1"/>
  <c r="J1869" i="48" a="1"/>
  <c r="J1164" i="48" a="1"/>
  <c r="J1993" i="48" a="1"/>
  <c r="J1010" i="48" a="1"/>
  <c r="J208" i="48" a="1"/>
  <c r="J169" i="48" a="1"/>
  <c r="J2454" i="48" a="1"/>
  <c r="J2031" i="48" a="1"/>
  <c r="J442" i="48" a="1"/>
  <c r="J2396" i="48" a="1"/>
  <c r="J142" i="48" a="1"/>
  <c r="J1044" i="48" a="1"/>
  <c r="J97" i="48" a="1"/>
  <c r="J579" i="48" a="1"/>
  <c r="J2797" i="48" a="1"/>
  <c r="J1215" i="48" a="1"/>
  <c r="J1201" i="48" a="1"/>
  <c r="J628" i="48" a="1"/>
  <c r="J1938" i="48" a="1"/>
  <c r="J328" i="48" a="1"/>
  <c r="J2572" i="48" a="1"/>
  <c r="J2727" i="48" a="1"/>
  <c r="J1780" i="48" a="1"/>
  <c r="J1646" i="48" a="1"/>
  <c r="J1659" i="48" a="1"/>
  <c r="J3050" i="48" a="1"/>
  <c r="J2099" i="48" a="1"/>
  <c r="J1534" i="48" a="1"/>
  <c r="J2882" i="48" a="1"/>
  <c r="J1832" i="48" a="1"/>
  <c r="J1325" i="48" a="1"/>
  <c r="J1078" i="48" a="1"/>
  <c r="J1679" i="48" a="1"/>
  <c r="J1401" i="48" a="1"/>
  <c r="J2433" i="48" a="1"/>
  <c r="J1751" i="48" a="1"/>
  <c r="J1788" i="48" a="1"/>
  <c r="J2660" i="48" a="1"/>
  <c r="J3041" i="48" a="1"/>
  <c r="J99" i="48" a="1"/>
  <c r="J69" i="48" a="1"/>
  <c r="J2237" i="48" a="1"/>
  <c r="J1386" i="48" a="1"/>
  <c r="J2150" i="48" a="1"/>
  <c r="J1567" i="48" a="1"/>
  <c r="J2823" i="48" a="1"/>
  <c r="J1176" i="48" a="1"/>
  <c r="J2217" i="48" a="1"/>
  <c r="J1458" i="48" a="1"/>
  <c r="J853" i="48" a="1"/>
  <c r="J2698" i="48" a="1"/>
  <c r="J241" i="48" a="1"/>
  <c r="J1582" i="48" a="1"/>
  <c r="J2477" i="48" a="1"/>
  <c r="J2051" i="48" a="1"/>
  <c r="J2922" i="48" a="1"/>
  <c r="J2787" i="48" a="1"/>
  <c r="J2145" i="48" a="1"/>
  <c r="J1594" i="48" a="1"/>
  <c r="J501" i="48" a="1"/>
  <c r="J1009" i="48" a="1"/>
  <c r="J2924" i="48" a="1"/>
  <c r="J2064" i="48" a="1"/>
  <c r="BP16" i="1" a="1"/>
  <c r="J1754" i="48" a="1"/>
  <c r="J352" i="48" a="1"/>
  <c r="J277" i="48" a="1"/>
  <c r="J1248" i="48" a="1"/>
  <c r="J2773" i="48" a="1"/>
  <c r="J2430" i="48" a="1"/>
  <c r="J89" i="48" a="1"/>
  <c r="J2253" i="48" a="1"/>
  <c r="J1518" i="48" a="1"/>
  <c r="J975" i="48" a="1"/>
  <c r="J230" i="48" a="1"/>
  <c r="J1972" i="48" a="1"/>
  <c r="J2095" i="48" a="1"/>
  <c r="J832" i="48" a="1"/>
  <c r="J2583" i="48" a="1"/>
  <c r="J1350" i="48" a="1"/>
  <c r="J102" i="48" a="1"/>
  <c r="J67" i="48" a="1"/>
  <c r="J539" i="48" a="1"/>
  <c r="J1950" i="48" a="1"/>
  <c r="J779" i="48" a="1"/>
  <c r="J3048" i="48" a="1"/>
  <c r="J1035" i="48" a="1"/>
  <c r="J531" i="48" a="1"/>
  <c r="J3099" i="48" a="1"/>
  <c r="J595" i="48" a="1"/>
  <c r="J235" i="48" a="1"/>
  <c r="J381" i="48" a="1"/>
  <c r="J1016" i="48" a="1"/>
  <c r="J1733" i="48" a="1"/>
  <c r="J1489" i="48" a="1"/>
  <c r="J2876" i="48" a="1"/>
  <c r="J154" i="48" a="1"/>
  <c r="J962" i="48" a="1"/>
  <c r="J1333" i="48" a="1"/>
  <c r="J1893" i="48" a="1"/>
  <c r="J1593" i="48" a="1"/>
  <c r="J455" i="48" a="1"/>
  <c r="J1087" i="48" a="1"/>
  <c r="J3096" i="48" a="1"/>
  <c r="J1331" i="48" a="1"/>
  <c r="J1753" i="48" a="1"/>
  <c r="J2551" i="48" a="1"/>
  <c r="J163" i="48" a="1"/>
  <c r="J2296" i="48" a="1"/>
  <c r="J2149" i="48" a="1"/>
  <c r="J382" i="48" a="1"/>
  <c r="J2129" i="48" a="1"/>
  <c r="J2544" i="48" a="1"/>
  <c r="J736" i="48" a="1"/>
  <c r="J1003" i="48" a="1"/>
  <c r="J904" i="48" a="1"/>
  <c r="J160" i="48" a="1"/>
  <c r="J745" i="48" a="1"/>
  <c r="J563" i="48" a="1"/>
  <c r="J240" i="48" a="1"/>
  <c r="J2210" i="48" a="1"/>
  <c r="J1998" i="48" a="1"/>
  <c r="J1898" i="48" a="1"/>
  <c r="J1405" i="48" a="1"/>
  <c r="J2200" i="48" a="1"/>
  <c r="J1002" i="48" a="1"/>
  <c r="J523" i="48" a="1"/>
  <c r="J308" i="48" a="1"/>
  <c r="J2530" i="48" a="1"/>
  <c r="J57" i="48" a="1"/>
  <c r="J1135" i="48" a="1"/>
  <c r="J914" i="48" a="1"/>
  <c r="J2338" i="48" a="1"/>
  <c r="J401" i="48" a="1"/>
  <c r="J217" i="48" a="1"/>
  <c r="J2790" i="48" a="1"/>
  <c r="J1439" i="48" a="1"/>
  <c r="J512" i="48" a="1"/>
  <c r="J1513" i="48" a="1"/>
  <c r="J47" i="48" a="1"/>
  <c r="J1355" i="48" a="1"/>
  <c r="J1225" i="48" a="1"/>
  <c r="J133" i="48" a="1"/>
  <c r="J780" i="48" a="1"/>
  <c r="J553" i="48" a="1"/>
  <c r="J2154" i="48" a="1"/>
  <c r="J2868" i="48" a="1"/>
  <c r="J2304" i="48" a="1"/>
  <c r="J1559" i="48" a="1"/>
  <c r="J2084" i="48" a="1"/>
  <c r="J2175" i="48" a="1"/>
  <c r="J1512" i="48" a="1"/>
  <c r="J2230" i="48" a="1"/>
  <c r="J1856" i="48" a="1"/>
  <c r="J1652" i="48" a="1"/>
  <c r="J489" i="48" a="1"/>
  <c r="J2632" i="48" a="1"/>
  <c r="J86" i="48" a="1"/>
  <c r="J2968" i="48" a="1"/>
  <c r="J1660" i="48" a="1"/>
  <c r="J864" i="48" a="1"/>
  <c r="J1666" i="48" a="1"/>
  <c r="J2732" i="48" a="1"/>
  <c r="J2557" i="48" a="1"/>
  <c r="J846" i="48" a="1"/>
  <c r="J218" i="48" a="1"/>
  <c r="J820" i="48" a="1"/>
  <c r="J256" i="48" a="1"/>
  <c r="J1911" i="48" a="1"/>
  <c r="J161" i="48" a="1"/>
  <c r="J895" i="48" a="1"/>
  <c r="J1072" i="48" a="1"/>
  <c r="J1663" i="48" a="1"/>
  <c r="J2191" i="48" a="1"/>
  <c r="J1508" i="48" a="1"/>
  <c r="J2374" i="48" a="1"/>
  <c r="J603" i="48" a="1"/>
  <c r="J1633" i="48" a="1"/>
  <c r="J2393" i="48" a="1"/>
  <c r="J1257" i="48" a="1"/>
  <c r="J123" i="48" a="1"/>
  <c r="J2148" i="48" a="1"/>
  <c r="J518" i="48" a="1"/>
  <c r="J2010" i="48" a="1"/>
  <c r="J1395" i="48" a="1"/>
  <c r="J544" i="48" a="1"/>
  <c r="J1904" i="48" a="1"/>
  <c r="FY16" i="1" a="1"/>
  <c r="J2961" i="48" a="1"/>
  <c r="J2587" i="48" a="1"/>
  <c r="J2796" i="48" a="1"/>
  <c r="J1300" i="48" a="1"/>
  <c r="JM16" i="1" a="1"/>
  <c r="J1689" i="48" a="1"/>
  <c r="J2528" i="48" a="1"/>
  <c r="J3006" i="48" a="1"/>
  <c r="J1750" i="48" a="1"/>
  <c r="J2080" i="48" a="1"/>
  <c r="J1570" i="48" a="1"/>
  <c r="J2969" i="48" a="1"/>
  <c r="J2158" i="48" a="1"/>
  <c r="J1061" i="48" a="1"/>
  <c r="J644" i="48" a="1"/>
  <c r="J922" i="48" a="1"/>
  <c r="J2314" i="48" a="1"/>
  <c r="J1744" i="48" a="1"/>
  <c r="J2241" i="48" a="1"/>
  <c r="J25" i="48" a="1"/>
  <c r="J2389" i="48" a="1"/>
  <c r="J2614" i="48" a="1"/>
  <c r="J1505" i="48" a="1"/>
  <c r="J410" i="48" a="1"/>
  <c r="J740" i="48" a="1"/>
  <c r="J110" i="48" a="1"/>
  <c r="J2601" i="48" a="1"/>
  <c r="J1252" i="48" a="1"/>
  <c r="J44" i="48" a="1"/>
  <c r="J855" i="48" a="1"/>
  <c r="J323" i="48" a="1"/>
  <c r="J420" i="48" a="1"/>
  <c r="J1048" i="48" a="1"/>
  <c r="J893" i="48" a="1"/>
  <c r="J538" i="48" a="1"/>
  <c r="J789" i="48" a="1"/>
  <c r="J2167" i="48" a="1"/>
  <c r="J2313" i="48" a="1"/>
  <c r="J623" i="48" a="1"/>
  <c r="J537" i="48" a="1"/>
  <c r="J2543" i="48" a="1"/>
  <c r="J1499" i="48" a="1"/>
  <c r="J1817" i="48" a="1"/>
  <c r="J1148" i="48" a="1"/>
  <c r="J1476" i="48" a="1"/>
  <c r="J360" i="48" a="1"/>
  <c r="J1885" i="48" a="1"/>
  <c r="J3053" i="48" a="1"/>
  <c r="J397" i="48" a="1"/>
  <c r="J1963" i="48" a="1"/>
  <c r="J815" i="48" a="1"/>
  <c r="J2791" i="48" a="1"/>
  <c r="J445" i="48" a="1"/>
  <c r="J1783" i="48" a="1"/>
  <c r="J1122" i="48" a="1"/>
  <c r="J1082" i="48" a="1"/>
  <c r="J2493" i="48" a="1"/>
  <c r="J10" i="48" a="1"/>
  <c r="J735" i="48" a="1"/>
  <c r="J1514" i="48" a="1"/>
  <c r="J2229" i="48" a="1"/>
  <c r="J551" i="48" a="1"/>
  <c r="J580" i="48" a="1"/>
  <c r="J170" i="48" a="1"/>
  <c r="J1411" i="48" a="1"/>
  <c r="J1842" i="48" a="1"/>
  <c r="J1341" i="48" a="1"/>
  <c r="J2042" i="48" a="1"/>
  <c r="J1433" i="48" a="1"/>
  <c r="J1393" i="48" a="1"/>
  <c r="J2685" i="48" a="1"/>
  <c r="J2526" i="48" a="1"/>
  <c r="J680" i="48" a="1"/>
  <c r="J1814" i="48" a="1"/>
  <c r="J1067" i="48" a="1"/>
  <c r="J1090" i="48" a="1"/>
  <c r="J35" i="48" a="1"/>
  <c r="J145" i="48" a="1"/>
  <c r="J1421" i="48" a="1"/>
  <c r="J1423" i="48" a="1"/>
  <c r="J2842" i="48" a="1"/>
  <c r="J457" i="48" a="1"/>
  <c r="J293" i="48" a="1"/>
  <c r="J1868" i="48" a="1"/>
  <c r="J81" i="48" a="1"/>
  <c r="J95" i="48" a="1"/>
  <c r="J1154" i="48" a="1"/>
  <c r="J404" i="48" a="1"/>
  <c r="J13" i="48" a="1"/>
  <c r="J474" i="48" a="1"/>
  <c r="J407" i="48" a="1"/>
  <c r="J657" i="48" a="1"/>
  <c r="J250" i="48" a="1"/>
  <c r="J1041" i="48" a="1"/>
  <c r="J759" i="48" a="1"/>
  <c r="J2331" i="48" a="1"/>
  <c r="J581" i="48" a="1"/>
  <c r="J838" i="48" a="1"/>
  <c r="J1079" i="48" a="1"/>
  <c r="J1204" i="48" a="1"/>
  <c r="J3007" i="48" a="1"/>
  <c r="J1486" i="48" a="1"/>
  <c r="J1638" i="48" a="1"/>
  <c r="J1507" i="48" a="1"/>
  <c r="J2646" i="48" a="1"/>
  <c r="J282" i="48" a="1"/>
  <c r="J885" i="48" a="1"/>
  <c r="J3093" i="48" a="1"/>
  <c r="J1055" i="48" a="1"/>
  <c r="J1711" i="48" a="1"/>
  <c r="J1540" i="48" a="1"/>
  <c r="J1256" i="48" a="1"/>
  <c r="J1073" i="48" a="1"/>
  <c r="J2582" i="48" a="1"/>
  <c r="J330" i="48" a="1"/>
  <c r="J1929" i="48" a="1"/>
  <c r="J682" i="48" a="1"/>
  <c r="J1790" i="48" a="1"/>
  <c r="J754" i="48" a="1"/>
  <c r="J845" i="48" a="1"/>
  <c r="J2965" i="48" a="1"/>
  <c r="J3073" i="48" a="1"/>
  <c r="J247" i="48" a="1"/>
  <c r="J823" i="48" a="1"/>
  <c r="J1330" i="48" a="1"/>
  <c r="J71" i="48" a="1"/>
  <c r="J1050" i="48" a="1"/>
  <c r="J1377" i="48" a="1"/>
  <c r="J306" i="48" a="1"/>
  <c r="J119" i="48" a="1"/>
  <c r="J125" i="48" a="1"/>
  <c r="J253" i="48" a="1"/>
  <c r="J835" i="48" a="1"/>
  <c r="J202" i="48" a="1"/>
  <c r="J275" i="48" a="1"/>
  <c r="J2897" i="48" a="1"/>
  <c r="J588" i="48" a="1"/>
  <c r="J1662" i="48" a="1"/>
  <c r="J351" i="48" a="1"/>
  <c r="J2379" i="48" a="1"/>
  <c r="J1120" i="48" a="1"/>
  <c r="J1145" i="48" a="1"/>
  <c r="J1488" i="48" a="1"/>
  <c r="J2092" i="48" a="1"/>
  <c r="J1888" i="48" a="1"/>
  <c r="J1287" i="48" a="1"/>
  <c r="J937" i="48" a="1"/>
  <c r="J576" i="48" a="1"/>
  <c r="J938" i="48" a="1"/>
  <c r="J1344" i="48" a="1"/>
  <c r="J1435" i="48" a="1"/>
  <c r="J956" i="48" a="1"/>
  <c r="J1533" i="48" a="1"/>
  <c r="J1542" i="48" a="1"/>
  <c r="J3029" i="48" a="1"/>
  <c r="J661" i="48" a="1"/>
  <c r="J1496" i="48" a="1"/>
  <c r="J2805" i="48" a="1"/>
  <c r="J62" i="48" a="1"/>
  <c r="J2814" i="48" a="1"/>
  <c r="J813" i="48" a="1"/>
  <c r="J435" i="48" a="1"/>
  <c r="J195" i="48" a="1"/>
  <c r="J1930" i="48" a="1"/>
  <c r="J1825" i="48" a="1"/>
  <c r="J649" i="48" a="1"/>
  <c r="J1085" i="48" a="1"/>
  <c r="J781" i="48" a="1"/>
  <c r="J554" i="48" a="1"/>
  <c r="J2738" i="48" a="1"/>
  <c r="J185" i="48" a="1"/>
  <c r="J262" i="48" a="1"/>
  <c r="J3092" i="48" a="1"/>
  <c r="J204" i="48" a="1"/>
  <c r="J854" i="48" a="1"/>
  <c r="J2376" i="48" a="1"/>
  <c r="J2668" i="48" a="1"/>
  <c r="J1001" i="48" a="1"/>
  <c r="J2190" i="48" a="1"/>
  <c r="J535" i="48" a="1"/>
  <c r="J1739" i="48" a="1"/>
  <c r="J2555" i="48" a="1"/>
  <c r="J80" i="48" a="1"/>
  <c r="J299" i="48" a="1"/>
  <c r="J1841" i="48" a="1"/>
  <c r="J1482" i="48" a="1"/>
  <c r="J11" i="48" a="1"/>
  <c r="J874" i="48" a="1"/>
  <c r="J1453" i="48" a="1"/>
  <c r="J3004" i="48" a="1"/>
  <c r="J775" i="48" a="1"/>
  <c r="J2124" i="48" a="1"/>
  <c r="J22" i="48" a="1"/>
  <c r="J2227" i="48" a="1"/>
  <c r="J1392" i="48" a="1"/>
  <c r="J2934" i="48" a="1"/>
  <c r="J2881" i="48" a="1"/>
  <c r="J1102" i="48" a="1"/>
  <c r="J1568" i="48" a="1"/>
  <c r="J72" i="48" a="1"/>
  <c r="J2194" i="48" a="1"/>
  <c r="J3058" i="48" a="1"/>
  <c r="J1253" i="48" a="1"/>
  <c r="J1374" i="48" a="1"/>
  <c r="J1179" i="48" a="1"/>
  <c r="J814" i="48" a="1"/>
  <c r="J1793" i="48" a="1"/>
  <c r="J183" i="48" a="1"/>
  <c r="J3022" i="48" a="1"/>
  <c r="J2125" i="48" a="1"/>
  <c r="J2263" i="48" a="1"/>
  <c r="J884" i="48" a="1"/>
  <c r="J1091" i="48" a="1"/>
  <c r="J1692" i="48" a="1"/>
  <c r="J1342" i="48" a="1"/>
  <c r="J1532" i="48" a="1"/>
  <c r="J697" i="48" a="1"/>
  <c r="J2204" i="48" a="1"/>
  <c r="J1899" i="48" a="1"/>
  <c r="J1880" i="48" a="1"/>
  <c r="J177" i="48" a="1"/>
  <c r="J509" i="48" a="1"/>
  <c r="J1913" i="48" a="1"/>
  <c r="J2352" i="48" a="1"/>
  <c r="J1497" i="48" a="1"/>
  <c r="J336" i="48" a="1"/>
  <c r="J945" i="48" a="1"/>
  <c r="J31" i="48" a="1"/>
  <c r="J1501" i="48" a="1"/>
  <c r="J827" i="48" a="1"/>
  <c r="J1246" i="48" a="1"/>
  <c r="J416" i="48" a="1"/>
  <c r="J2803" i="48" a="1"/>
  <c r="J408" i="48" a="1"/>
  <c r="J1586" i="48" a="1"/>
  <c r="J1969" i="48" a="1"/>
  <c r="J378" i="48" a="1"/>
  <c r="J1406" i="48" a="1"/>
  <c r="J148" i="48" a="1"/>
  <c r="J2199" i="48" a="1"/>
  <c r="J1254" i="48" a="1"/>
  <c r="J1726" i="48" a="1"/>
  <c r="J2628" i="48" a="1"/>
  <c r="J1466" i="48" a="1"/>
  <c r="J1741" i="48" a="1"/>
  <c r="J1495" i="48" a="1"/>
  <c r="J1156" i="48" a="1"/>
  <c r="J447" i="48" a="1"/>
  <c r="J1671" i="48" a="1"/>
  <c r="J2219" i="48" a="1"/>
  <c r="J1947" i="48" a="1"/>
  <c r="J2606" i="48" a="1"/>
  <c r="J849" i="48" a="1"/>
  <c r="J2264" i="48" a="1"/>
  <c r="J2967" i="48" a="1"/>
  <c r="J1704" i="48" a="1"/>
  <c r="J3084" i="48" a="1"/>
  <c r="J426" i="48" a="1"/>
  <c r="J2983" i="48" a="1"/>
  <c r="J892" i="48" a="1"/>
  <c r="J2863" i="48" a="1"/>
  <c r="J2521" i="48" a="1"/>
  <c r="J986" i="48" a="1"/>
  <c r="J2368" i="48" a="1"/>
  <c r="J612" i="48" a="1"/>
  <c r="J2" i="48" a="1"/>
  <c r="J999" i="48" a="1"/>
  <c r="J774" i="48" a="1"/>
  <c r="J2083" i="48" a="1"/>
  <c r="J1089" i="48" a="1"/>
  <c r="J2050" i="48" a="1"/>
  <c r="J2328" i="48" a="1"/>
  <c r="J52" i="48" a="1"/>
  <c r="J2473" i="48" a="1"/>
  <c r="J1083" i="48" a="1"/>
  <c r="J2384" i="48" a="1"/>
  <c r="J2490" i="48" a="1"/>
  <c r="J2403" i="48" a="1"/>
  <c r="J2884" i="48" a="1"/>
  <c r="J55" i="48" a="1"/>
  <c r="J2353" i="48" a="1"/>
  <c r="J334" i="48" a="1"/>
  <c r="J428" i="48" a="1"/>
  <c r="J2056" i="48" a="1"/>
  <c r="J209" i="48" a="1"/>
  <c r="J174" i="48" a="1"/>
  <c r="J771" i="48" a="1"/>
  <c r="J989" i="48" a="1"/>
  <c r="J788" i="48" a="1"/>
  <c r="J2853" i="48" a="1"/>
  <c r="J1053" i="48" a="1"/>
  <c r="J1478" i="48" a="1"/>
  <c r="J279" i="48" a="1"/>
  <c r="J905" i="48" a="1"/>
  <c r="J78" i="48" a="1"/>
  <c r="J2449" i="48" a="1"/>
  <c r="J2232" i="48" a="1"/>
  <c r="J33" i="48" a="1"/>
  <c r="J386" i="48" a="1"/>
  <c r="J2166" i="48" a="1"/>
  <c r="J2026" i="48" a="1"/>
  <c r="J1664" i="48" a="1"/>
  <c r="J2104" i="48" a="1"/>
  <c r="J2862" i="48" a="1"/>
  <c r="J375" i="48" a="1"/>
  <c r="J772" i="48" a="1"/>
  <c r="J400" i="48" a="1"/>
  <c r="J2327" i="48" a="1"/>
  <c r="J896" i="48" a="1"/>
  <c r="J2645" i="48" a="1"/>
  <c r="J1059" i="48" a="1"/>
  <c r="J1058" i="48" a="1"/>
  <c r="J1171" i="48" a="1"/>
  <c r="J1784" i="48" a="1"/>
  <c r="J1846" i="48" a="1"/>
  <c r="J840" i="48" a="1"/>
  <c r="J2524" i="48" a="1"/>
  <c r="J3031" i="48" a="1"/>
  <c r="J760" i="48" a="1"/>
  <c r="J2189" i="48" a="1"/>
  <c r="J702" i="48" a="1"/>
  <c r="J1673" i="48" a="1"/>
  <c r="J337" i="48" a="1"/>
  <c r="J2198" i="48" a="1"/>
  <c r="J259" i="48" a="1"/>
  <c r="J433" i="48" a="1"/>
  <c r="J1707" i="48" a="1"/>
  <c r="J1151" i="48" a="1"/>
  <c r="J513" i="48" a="1"/>
  <c r="J585" i="48" a="1"/>
  <c r="J1808" i="48" a="1"/>
  <c r="J575" i="48" a="1"/>
  <c r="J2090" i="48" a="1"/>
  <c r="J1153" i="48" a="1"/>
  <c r="J255" i="48" a="1"/>
  <c r="J647" i="48" a="1"/>
  <c r="J1668" i="48" a="1"/>
  <c r="J1987" i="48" a="1"/>
  <c r="J978" i="48" a="1"/>
  <c r="J2588" i="48" a="1"/>
  <c r="J1080" i="48" a="1"/>
  <c r="J413" i="48" a="1"/>
  <c r="J607" i="48" a="1"/>
  <c r="J1861" i="48" a="1"/>
  <c r="J1184" i="48" a="1"/>
  <c r="J993" i="48" a="1"/>
  <c r="J448" i="48" a="1"/>
  <c r="J1334" i="48" a="1"/>
  <c r="J1626" i="48" a="1"/>
  <c r="J1158" i="48" a="1"/>
  <c r="J1329" i="48" a="1"/>
  <c r="J297" i="48" a="1"/>
  <c r="J547" i="48" a="1"/>
  <c r="J370" i="48" a="1"/>
  <c r="J263" i="48" a="1"/>
  <c r="J2976" i="48" a="1"/>
  <c r="J1315" i="48" a="1"/>
  <c r="J2250" i="48" a="1"/>
  <c r="J3064" i="48" a="1"/>
  <c r="J332" i="48" a="1"/>
  <c r="J1416" i="48" a="1"/>
  <c r="J648" i="48" a="1"/>
  <c r="J248" i="48" a="1"/>
  <c r="J1279" i="48" a="1"/>
  <c r="J395" i="48" a="1"/>
  <c r="J1565" i="48" a="1"/>
  <c r="J132" i="48" a="1"/>
  <c r="J1705" i="48" a="1"/>
  <c r="J286" i="48" a="1"/>
  <c r="J878" i="48" a="1"/>
  <c r="J919" i="48" a="1"/>
  <c r="J1282" i="48" a="1"/>
  <c r="J2349" i="48" a="1"/>
  <c r="J1521" i="48" a="1"/>
  <c r="J960" i="48" a="1"/>
  <c r="J2243" i="48" a="1"/>
  <c r="J1285" i="48" a="1"/>
  <c r="J2135" i="48" a="1"/>
  <c r="J828" i="48" a="1"/>
  <c r="J98" i="48" a="1"/>
  <c r="J685" i="48" a="1"/>
  <c r="J1693" i="48" a="1"/>
  <c r="J1778" i="48" a="1"/>
  <c r="J1939" i="48" a="1"/>
  <c r="J405" i="48" a="1"/>
  <c r="J1370" i="48" a="1"/>
  <c r="J344" i="48" a="1"/>
  <c r="J345" i="48" a="1"/>
  <c r="J2231" i="48" a="1"/>
  <c r="J1127" i="48" a="1"/>
  <c r="J1309" i="48" a="1"/>
  <c r="J545" i="48" a="1"/>
  <c r="J1493" i="48" a="1"/>
  <c r="J1306" i="48" a="1"/>
  <c r="J2935" i="48" a="1"/>
  <c r="J143" i="48" a="1"/>
  <c r="J2585" i="48" a="1"/>
  <c r="J2840" i="48" a="1"/>
  <c r="J1418" i="48" a="1"/>
  <c r="J353" i="48" a="1"/>
  <c r="J1428" i="48" a="1"/>
  <c r="J2974" i="48" a="1"/>
  <c r="J785" i="48" a="1"/>
  <c r="J762" i="48" a="1"/>
  <c r="J376" i="48" a="1"/>
  <c r="J232" i="48" a="1"/>
  <c r="J1580" i="48" a="1"/>
  <c r="J320" i="48" a="1"/>
  <c r="J737" i="48" a="1"/>
  <c r="J1281" i="48" a="1"/>
  <c r="J63" i="48" a="1"/>
  <c r="J2023" i="48" a="1"/>
  <c r="J1529" i="48" a="1"/>
  <c r="J2028" i="48" a="1"/>
  <c r="J2756" i="48" a="1"/>
  <c r="J2864" i="48" a="1"/>
  <c r="J3035" i="48" a="1"/>
  <c r="J129" i="48" a="1"/>
  <c r="J1441" i="48" a="1"/>
  <c r="J1210" i="48" a="1"/>
  <c r="J2086" i="48" a="1"/>
  <c r="J1454" i="48" a="1"/>
  <c r="J1108" i="48" a="1"/>
  <c r="J3080" i="48" a="1"/>
  <c r="J216" i="48" a="1"/>
  <c r="J792" i="48" a="1"/>
  <c r="J520" i="48" a="1"/>
  <c r="J1838" i="48" a="1"/>
  <c r="J1589" i="48" a="1"/>
  <c r="J1005" i="48" a="1"/>
  <c r="J694" i="48" a="1"/>
  <c r="J34" i="48" a="1"/>
  <c r="J403" i="48" a="1"/>
  <c r="J1371" i="48" a="1"/>
  <c r="J115" i="48" a="1"/>
  <c r="J249" i="48" a="1"/>
  <c r="J1147" i="48" a="1"/>
  <c r="J7" i="48" a="1"/>
  <c r="J1442" i="48" a="1"/>
  <c r="J109" i="48" a="1"/>
  <c r="J555" i="48" a="1"/>
  <c r="J434" i="48" a="1"/>
  <c r="J331" i="48" a="1"/>
  <c r="J503" i="48" a="1"/>
  <c r="J305" i="48" a="1"/>
  <c r="J74" i="48" a="1"/>
  <c r="J1945" i="48" a="1"/>
  <c r="J1614" i="48" a="1"/>
  <c r="J2804" i="48" a="1"/>
  <c r="J1669" i="48" a="1"/>
  <c r="J1697" i="48" a="1"/>
  <c r="J1469" i="48" a="1"/>
  <c r="J347" i="48" a="1"/>
  <c r="J1555" i="48" a="1"/>
  <c r="J2717" i="48" a="1"/>
  <c r="J1111" i="48" a="1"/>
  <c r="J1233" i="48" a="1"/>
  <c r="J2039" i="48" a="1"/>
  <c r="J870" i="48" a="1"/>
  <c r="J2616" i="48" a="1"/>
  <c r="J1260" i="48" a="1"/>
  <c r="J675" i="48" a="1"/>
  <c r="J1527" i="48" a="1"/>
  <c r="J2366" i="48" a="1"/>
  <c r="J2482" i="48" a="1"/>
  <c r="J2549" i="48" a="1"/>
  <c r="J454" i="48" a="1"/>
  <c r="J50" i="48" a="1"/>
  <c r="J1895" i="48" a="1"/>
  <c r="J39" i="48" a="1"/>
  <c r="J691" i="48" a="1"/>
  <c r="J688" i="48" a="1"/>
  <c r="J2845" i="48" a="1"/>
  <c r="J2573" i="48" a="1"/>
  <c r="J2136" i="48" a="1"/>
  <c r="J528" i="48" a="1"/>
  <c r="J1656" i="48" a="1"/>
  <c r="J2605" i="48" a="1"/>
  <c r="J1383" i="48" a="1"/>
  <c r="J3066" i="48" a="1"/>
  <c r="J1365" i="48" a="1"/>
  <c r="J2665" i="48" a="1"/>
  <c r="J977" i="48" a="1"/>
  <c r="J786" i="48" a="1"/>
  <c r="J2916" i="48" a="1"/>
  <c r="J172" i="48" a="1"/>
  <c r="J599" i="48" a="1"/>
  <c r="J582" i="48" a="1"/>
  <c r="J88" i="48" a="1"/>
  <c r="J2716" i="48" a="1"/>
  <c r="J2420" i="48" a="1"/>
  <c r="J372" i="48" a="1"/>
  <c r="J2666" i="48" a="1"/>
  <c r="J990" i="48" a="1"/>
  <c r="J446" i="48" a="1"/>
  <c r="J1743" i="48" a="1"/>
  <c r="J564" i="48" a="1"/>
  <c r="J1004" i="48" a="1"/>
  <c r="J1137" i="48" a="1"/>
  <c r="J3075" i="48" a="1"/>
  <c r="J1271" i="48" a="1"/>
  <c r="J562" i="48" a="1"/>
  <c r="J2624" i="48" a="1"/>
  <c r="J929" i="48" a="1"/>
  <c r="J260" i="48" a="1"/>
  <c r="J1599" i="48" a="1"/>
  <c r="J42" i="48" a="1"/>
  <c r="J2867" i="48" a="1"/>
  <c r="J1065" i="48" a="1"/>
  <c r="J954" i="48" a="1"/>
  <c r="J2647" i="48" a="1"/>
  <c r="J3026" i="48" a="1"/>
  <c r="J2140" i="48" a="1"/>
  <c r="J350" i="48" a="1"/>
  <c r="J438" i="48" a="1"/>
  <c r="J1298" i="48" a="1"/>
  <c r="J1273" i="48" a="1"/>
  <c r="J1748" i="48" a="1"/>
  <c r="J1221" i="48" a="1"/>
  <c r="J664" i="48" a="1"/>
  <c r="J715" i="48" a="1"/>
  <c r="J907" i="48" a="1"/>
  <c r="J1196" i="48" a="1"/>
  <c r="J120" i="48" a="1"/>
  <c r="J1088" i="48" a="1"/>
  <c r="J2078" i="48" a="1"/>
  <c r="J949" i="48" a="1"/>
  <c r="J2156" i="48" a="1"/>
  <c r="J2860" i="48" a="1"/>
  <c r="J2903" i="48" a="1"/>
  <c r="J2851" i="48" a="1"/>
  <c r="J709" i="48" a="1"/>
  <c r="J70" i="48" a="1"/>
  <c r="J1213" i="48" a="1"/>
  <c r="J184" i="48" a="1"/>
  <c r="J2357" i="48" a="1"/>
  <c r="J1362" i="48" a="1"/>
  <c r="J1520" i="48" a="1"/>
  <c r="J311" i="48" a="1"/>
  <c r="J790" i="48" a="1"/>
  <c r="J787" i="48" a="1"/>
  <c r="J1360" i="48" a="1"/>
  <c r="J903" i="48" a="1"/>
  <c r="J43" i="48" a="1"/>
  <c r="J2699" i="48" a="1"/>
  <c r="J667" i="48" a="1"/>
  <c r="J879" i="48" a="1"/>
  <c r="J1247" i="48" a="1"/>
  <c r="J1483" i="48" a="1"/>
  <c r="J683" i="48" a="1"/>
  <c r="J561" i="48" a="1"/>
  <c r="J339" i="48" a="1"/>
  <c r="J1912" i="48" a="1"/>
  <c r="J1138" i="48" a="1"/>
  <c r="J1020" i="48" a="1"/>
  <c r="J46" i="48" a="1"/>
  <c r="J587" i="48" a="1"/>
  <c r="J1269" i="48" a="1"/>
  <c r="J958" i="48" a="1"/>
  <c r="J812" i="48" a="1"/>
  <c r="J2277" i="48" a="1"/>
  <c r="J2133" i="48" a="1"/>
  <c r="J2061" i="48" a="1"/>
  <c r="J1388" i="48" a="1"/>
  <c r="J1126" i="48" a="1"/>
  <c r="J485" i="48" a="1"/>
  <c r="J636" i="48" a="1"/>
  <c r="J1755" i="48" a="1"/>
  <c r="J1047" i="48" a="1"/>
  <c r="J271" i="48" a="1"/>
  <c r="J2128" i="48" a="1"/>
  <c r="J466" i="48" a="1"/>
  <c r="J356" i="48" a="1"/>
  <c r="J616" i="48" a="1"/>
  <c r="J226" i="48" a="1"/>
  <c r="J2068" i="48" a="1"/>
  <c r="J294" i="48" a="1"/>
  <c r="J964" i="48" a="1"/>
  <c r="J1606" i="48" a="1"/>
  <c r="J1758" i="48" a="1"/>
  <c r="J602" i="48" a="1"/>
  <c r="J650" i="48" a="1"/>
  <c r="J2975" i="48" a="1"/>
  <c r="J1637" i="48" a="1"/>
  <c r="J758" i="48" a="1"/>
  <c r="J755" i="48" a="1"/>
  <c r="J1595" i="48" a="1"/>
  <c r="J2187" i="48" a="1"/>
  <c r="J1713" i="48" a="1"/>
  <c r="J61" i="48" a="1"/>
  <c r="J617" i="48" a="1"/>
  <c r="J708" i="48" a="1"/>
  <c r="J138" i="48" a="1"/>
  <c r="J1925" i="48" a="1"/>
  <c r="J1545" i="48" a="1"/>
  <c r="J2355" i="48" a="1"/>
  <c r="J159" i="48" a="1"/>
  <c r="J2736" i="48" a="1"/>
  <c r="J3097" i="48" a="1"/>
  <c r="J2745" i="48" a="1"/>
  <c r="J1990" i="48" a="1"/>
  <c r="J1942" i="48" a="1"/>
  <c r="J1906" i="48" a="1"/>
  <c r="J1000" i="48" a="1"/>
  <c r="J1635" i="48" a="1"/>
  <c r="J2351" i="48" a="1"/>
  <c r="J1696" i="48" a="1"/>
  <c r="J1105" i="48" a="1"/>
  <c r="J2398" i="48" a="1"/>
  <c r="J2117" i="48" a="1"/>
  <c r="J747" i="48" a="1"/>
  <c r="J1440" i="48" a="1"/>
  <c r="J2604" i="48" a="1"/>
  <c r="J1665" i="48" a="1"/>
  <c r="J1343" i="48" a="1"/>
  <c r="J1875" i="48" a="1"/>
  <c r="J1359" i="48" a="1"/>
  <c r="J899" i="48" a="1"/>
  <c r="J252" i="48" a="1"/>
  <c r="J625" i="48" a="1"/>
  <c r="J591" i="48" a="1"/>
  <c r="J1443" i="48" a="1"/>
  <c r="J439" i="48" a="1"/>
  <c r="J529" i="48" a="1"/>
  <c r="J2484" i="48" a="1"/>
  <c r="J122" i="48" a="1"/>
  <c r="J2580" i="48" a="1"/>
  <c r="J1227" i="48" a="1"/>
  <c r="J186" i="48" a="1"/>
  <c r="J1410" i="48" a="1"/>
  <c r="J369" i="48" a="1"/>
  <c r="J658" i="48" a="1"/>
  <c r="J2545" i="48" a="1"/>
  <c r="J540" i="48" a="1"/>
  <c r="J1337" i="48" a="1"/>
  <c r="J496" i="48" a="1"/>
  <c r="J1214" i="48" a="1"/>
  <c r="J1539" i="48" a="1"/>
  <c r="J947" i="48" a="1"/>
  <c r="J2101" i="48" a="1"/>
  <c r="J449" i="48" a="1"/>
  <c r="J2641" i="48" a="1"/>
  <c r="J920" i="48" a="1"/>
  <c r="J659" i="48" a="1"/>
  <c r="J804" i="48" a="1"/>
  <c r="J411" i="48" a="1"/>
  <c r="J1811" i="48" a="1"/>
  <c r="J131" i="48" a="1"/>
  <c r="J1557" i="48" a="1"/>
  <c r="J1303" i="48" a="1"/>
  <c r="J2151" i="48" a="1"/>
  <c r="J768" i="48" a="1"/>
  <c r="J1420" i="48" a="1"/>
  <c r="J1426" i="48" a="1"/>
  <c r="J1581" i="48" a="1"/>
  <c r="J1367" i="48" a="1"/>
  <c r="J2257" i="48" a="1"/>
  <c r="J923" i="48" a="1"/>
  <c r="J2999" i="48" a="1"/>
  <c r="J819" i="48" a="1"/>
  <c r="J124" i="48" a="1"/>
  <c r="J2534" i="48" a="1"/>
  <c r="J1046" i="48" a="1"/>
  <c r="J2059" i="48" a="1"/>
  <c r="J1845" i="48" a="1"/>
  <c r="J222" i="48" a="1"/>
  <c r="J319" i="48" a="1"/>
  <c r="J301" i="48" a="1"/>
  <c r="J2330" i="48" a="1"/>
  <c r="J2443" i="48" a="1"/>
  <c r="J1836" i="48" a="1"/>
  <c r="J1232" i="48" a="1"/>
  <c r="J2919" i="48" a="1"/>
  <c r="J1538" i="48" a="1"/>
  <c r="J16" i="48" a="1"/>
  <c r="J452" i="48" a="1"/>
  <c r="J1882" i="48" a="1"/>
  <c r="J2511" i="48" a="1"/>
  <c r="J2297" i="48" a="1"/>
  <c r="J2957" i="48" a="1"/>
  <c r="J1347" i="48" a="1"/>
  <c r="J662" i="48" a="1"/>
  <c r="J1547" i="48" a="1"/>
  <c r="J357" i="48" a="1"/>
  <c r="J1161" i="48" a="1"/>
  <c r="J1155" i="48" a="1"/>
  <c r="J422" i="48" a="1"/>
  <c r="J1188" i="48" a="1"/>
  <c r="J242" i="48" a="1"/>
  <c r="J897" i="48" a="1"/>
  <c r="J298" i="48" a="1"/>
  <c r="J2345" i="48" a="1"/>
  <c r="J127" i="48" a="1"/>
  <c r="J17" i="48" a="1"/>
  <c r="J1353" i="48" a="1"/>
  <c r="J94" i="48" a="1"/>
  <c r="J1471" i="48" a="1"/>
  <c r="J881" i="48" a="1"/>
  <c r="J1936" i="48" a="1"/>
  <c r="J1585" i="48" a="1"/>
  <c r="J679" i="48" a="1"/>
  <c r="J1607" i="48" a="1"/>
  <c r="J1133" i="48" a="1"/>
  <c r="J2291" i="48" a="1"/>
  <c r="J2689" i="48" a="1"/>
  <c r="J2300" i="48" a="1"/>
  <c r="J598" i="48" a="1"/>
  <c r="J2597" i="48" a="1"/>
  <c r="J432" i="48" a="1"/>
  <c r="J548" i="48" a="1"/>
  <c r="J327" i="48" a="1"/>
  <c r="J2729" i="48" a="1"/>
  <c r="J2008" i="48" a="1"/>
  <c r="J1123" i="48" a="1"/>
  <c r="J60" i="48" a="1"/>
  <c r="J1867" i="48" a="1"/>
  <c r="J807" i="48" a="1"/>
  <c r="J261" i="48" a="1"/>
  <c r="J225" i="48" a="1"/>
  <c r="J191" i="48" a="1"/>
  <c r="J2696" i="48" a="1"/>
  <c r="J1429" i="48" a="1"/>
  <c r="J2633" i="48" a="1"/>
  <c r="J1402" i="48" a="1"/>
  <c r="J8" i="48" a="1"/>
  <c r="J1024" i="48" a="1"/>
  <c r="J1192" i="48" a="1"/>
  <c r="J2256" i="48" a="1"/>
  <c r="J2581" i="48" a="1"/>
  <c r="J765" i="48" a="1"/>
  <c r="J1591" i="48" a="1"/>
  <c r="J1463" i="48" a="1"/>
  <c r="J291" i="48" a="1"/>
  <c r="J934" i="48" a="1"/>
  <c r="J425" i="48" a="1"/>
  <c r="J729" i="48" a="1"/>
  <c r="J1564" i="48" a="1"/>
  <c r="J1216" i="48" a="1"/>
  <c r="J1931" i="48" a="1"/>
  <c r="J1989" i="48" a="1"/>
  <c r="J2777" i="48" a="1"/>
  <c r="J2835" i="48" a="1"/>
  <c r="J2778" i="48" a="1"/>
  <c r="J1052" i="48" a="1"/>
  <c r="J2161" i="48" a="1"/>
  <c r="J1878" i="48" a="1"/>
  <c r="J936" i="48" a="1"/>
  <c r="J59" i="48" a="1"/>
  <c r="J215" i="48" a="1"/>
  <c r="J2997" i="48" a="1"/>
  <c r="J1364" i="48" a="1"/>
  <c r="J559" i="48" a="1"/>
  <c r="J1301" i="48" a="1"/>
  <c r="J1881" i="48" a="1"/>
  <c r="J192" i="48" a="1"/>
  <c r="J678" i="48" a="1"/>
  <c r="J2740" i="48" a="1"/>
  <c r="J723" i="48" a="1"/>
  <c r="J92" i="48" a="1"/>
  <c r="J2718" i="48" a="1"/>
  <c r="J1064" i="48" a="1"/>
  <c r="J2936" i="48" a="1"/>
  <c r="J1096" i="48" a="1"/>
  <c r="J2772" i="48" a="1"/>
  <c r="J1550" i="48" a="1"/>
  <c r="J833" i="48" a="1"/>
  <c r="J1319" i="48" a="1"/>
  <c r="J1716" i="48" a="1"/>
  <c r="J1617" i="48" a="1"/>
  <c r="J1012" i="48" a="1"/>
  <c r="J943" i="48" a="1"/>
  <c r="J26" i="48" a="1"/>
  <c r="J1605" i="48" a="1"/>
  <c r="J2048" i="48" a="1"/>
  <c r="J2589" i="48" a="1"/>
  <c r="J1276" i="48" a="1"/>
  <c r="J2073" i="48" a="1"/>
  <c r="J2112" i="48" a="1"/>
  <c r="J1677" i="48" a="1"/>
  <c r="J1086" i="48" a="1"/>
  <c r="J2621" i="48" a="1"/>
  <c r="J2992" i="48" a="1"/>
  <c r="J915" i="48" a="1"/>
  <c r="J498" i="48" a="1"/>
  <c r="J1118" i="48" a="1"/>
  <c r="J237" i="48" a="1"/>
  <c r="J2899" i="48" a="1"/>
  <c r="J733" i="48" a="1"/>
  <c r="J2390" i="48" a="1"/>
  <c r="J2518" i="48" a="1"/>
  <c r="J1240" i="48" a="1"/>
  <c r="J1450" i="48" a="1"/>
  <c r="J1075" i="48" a="1"/>
  <c r="J1724" i="48" a="1"/>
  <c r="J2941" i="48" a="1"/>
  <c r="J1464" i="48" a="1"/>
  <c r="J2185" i="48" a="1"/>
  <c r="J2079" i="48" a="1"/>
  <c r="J1863" i="48" a="1"/>
  <c r="J655" i="48" a="1"/>
  <c r="J1801" i="48" a="1"/>
  <c r="J421" i="48" a="1"/>
  <c r="J1536" i="48" a="1"/>
  <c r="J2049" i="48" a="1"/>
  <c r="J882" i="48" a="1"/>
  <c r="J244" i="48" a="1"/>
  <c r="J917" i="48" a="1"/>
  <c r="J500" i="48" a="1"/>
  <c r="J329" i="48" a="1"/>
  <c r="J284" i="48" a="1"/>
  <c r="J806" i="48" a="1"/>
  <c r="J640" i="48" a="1"/>
  <c r="J239" i="48" a="1"/>
  <c r="J1928" i="48" a="1"/>
  <c r="J830" i="48" a="1"/>
  <c r="J40" i="48" a="1"/>
  <c r="J497" i="48" a="1"/>
  <c r="J1409" i="48" a="1"/>
  <c r="J1160" i="48" a="1"/>
  <c r="J1962" i="48" a="1"/>
  <c r="J1672" i="48" a="1"/>
  <c r="J2792" i="48" a="1"/>
  <c r="J3015" i="48" a="1"/>
  <c r="J887" i="48" a="1"/>
  <c r="J1121" i="48" a="1"/>
  <c r="J1628" i="48" a="1"/>
  <c r="J1264" i="48" a="1"/>
  <c r="J793" i="48" a="1"/>
  <c r="J1729" i="48" a="1"/>
  <c r="J2637" i="48" a="1"/>
  <c r="J2798" i="48" a="1"/>
  <c r="J1874" i="48" a="1"/>
  <c r="J590" i="48" a="1"/>
  <c r="J766" i="48" a="1"/>
  <c r="J1262" i="48" a="1"/>
  <c r="J314" i="48" a="1"/>
  <c r="J1357" i="48" a="1"/>
  <c r="J619" i="48" a="1"/>
  <c r="J5" i="48" a="1"/>
  <c r="J2608" i="48" a="1"/>
  <c r="J377" i="48" a="1"/>
  <c r="J2550" i="48" a="1"/>
  <c r="BU16" i="1" a="1"/>
  <c r="TU16" i="1" a="1"/>
  <c r="J2018" i="48" a="1"/>
  <c r="HD16" i="1" a="1"/>
  <c r="J2911" i="48" a="1"/>
  <c r="J3028" i="48" a="1"/>
  <c r="J817" i="48" a="1"/>
  <c r="J459" i="48" a="1"/>
  <c r="J1991" i="48" a="1"/>
  <c r="J2514" i="48" a="1"/>
  <c r="J1691" i="48" a="1"/>
  <c r="J2854" i="48" a="1"/>
  <c r="J1115" i="48" a="1"/>
  <c r="J824" i="48" a="1"/>
  <c r="J542" i="48" a="1"/>
  <c r="J1475" i="48" a="1"/>
  <c r="J596" i="48" a="1"/>
  <c r="J972" i="48" a="1"/>
  <c r="J384" i="48" a="1"/>
  <c r="J2932" i="48" a="1"/>
  <c r="J891" i="48" a="1"/>
  <c r="J1062" i="48" a="1"/>
  <c r="J584" i="48" a="1"/>
  <c r="J1552" i="48" a="1"/>
  <c r="J756" i="48" a="1"/>
  <c r="J811" i="48" a="1"/>
  <c r="J84" i="48" a="1"/>
  <c r="J1479" i="48" a="1"/>
  <c r="J1474" i="48" a="1"/>
  <c r="J1818" i="48" a="1"/>
  <c r="J741" i="48" a="1"/>
  <c r="J2412" i="48" a="1"/>
  <c r="J730" i="48" a="1"/>
  <c r="J2700" i="48" a="1"/>
  <c r="J162" i="48" a="1"/>
  <c r="J883" i="48" a="1"/>
  <c r="J1032" i="48" a="1"/>
  <c r="J1335" i="48" a="1"/>
  <c r="J1923" i="48" a="1"/>
  <c r="J1834" i="48" a="1"/>
  <c r="J681" i="48" a="1"/>
  <c r="J982" i="48" a="1"/>
  <c r="J1294" i="48" a="1"/>
  <c r="J15" i="48" a="1"/>
  <c r="J1356" i="48" a="1"/>
  <c r="J309" i="48" a="1"/>
  <c r="J2993" i="48" a="1"/>
  <c r="J1" i="48" a="1"/>
  <c r="J665" i="48" a="1"/>
  <c r="J1101" i="48" a="1"/>
  <c r="J1413" i="48" a="1"/>
  <c r="J769" i="48" a="1"/>
  <c r="J342" i="48" a="1"/>
  <c r="J910" i="48" a="1"/>
  <c r="J429" i="48" a="1"/>
  <c r="J734" i="48" a="1"/>
  <c r="J2906" i="48" a="1"/>
  <c r="J957" i="48" a="1"/>
  <c r="J1655" i="48" a="1"/>
  <c r="J2009" i="48" a="1"/>
  <c r="J2336" i="48" a="1"/>
  <c r="J213" i="48" a="1"/>
  <c r="J1313" i="48" a="1"/>
  <c r="J1566" i="48" a="1"/>
  <c r="J3100" i="48" a="1"/>
  <c r="J2783" i="48" a="1"/>
  <c r="J816" i="48" a="1"/>
  <c r="J1937" i="48" a="1"/>
  <c r="J1519" i="48" a="1"/>
  <c r="J1994" i="48" a="1"/>
  <c r="J967" i="48" a="1"/>
  <c r="J944" i="48" a="1"/>
  <c r="J2197" i="48" a="1"/>
  <c r="J1124" i="48" a="1"/>
  <c r="J2507" i="48" a="1"/>
  <c r="J951" i="48" a="1"/>
  <c r="J1468" i="48" a="1"/>
  <c r="J1434" i="48" a="1"/>
  <c r="J1877" i="48" a="1"/>
  <c r="J317" i="48" a="1"/>
  <c r="J1104" i="48" a="1"/>
  <c r="J1261" i="48" a="1"/>
  <c r="J746" i="48" a="1"/>
  <c r="J1425" i="48" a="1"/>
  <c r="J1592" i="48" a="1"/>
  <c r="J1224" i="48" a="1"/>
  <c r="J96" i="48" a="1"/>
  <c r="J778" i="48" a="1"/>
  <c r="J1404" i="48" a="1"/>
  <c r="J151" i="48" a="1"/>
  <c r="J2879" i="48" a="1"/>
  <c r="J9" i="48" a="1"/>
  <c r="J2453" i="48" a="1"/>
  <c r="J597" i="48" a="1"/>
  <c r="J1029" i="48" a="1"/>
  <c r="J2538" i="48" a="1"/>
  <c r="J2956" i="48" a="1"/>
  <c r="J629" i="48" a="1"/>
  <c r="J1302" i="48" a="1"/>
  <c r="J419" i="48" a="1"/>
  <c r="J1011" i="48" a="1"/>
  <c r="J1358" i="48" a="1"/>
  <c r="J3009" i="48" a="1"/>
  <c r="J270" i="48" a="1"/>
  <c r="J1813" i="48" a="1"/>
  <c r="J505" i="48" a="1"/>
  <c r="J1459" i="48" a="1"/>
  <c r="J3088" i="48" a="1"/>
  <c r="J295" i="48" a="1"/>
  <c r="J1573" i="48" a="1"/>
  <c r="J83" i="48" a="1"/>
  <c r="J1831" i="48" a="1"/>
  <c r="J1205" i="48" a="1"/>
  <c r="J220" i="48" a="1"/>
  <c r="J795" i="48" a="1"/>
  <c r="J1352" i="48" a="1"/>
  <c r="J1437" i="48" a="1"/>
  <c r="J1858" i="48" a="1"/>
  <c r="J362" i="48" a="1"/>
  <c r="J176" i="48" a="1"/>
  <c r="J182" i="48" a="1"/>
  <c r="J571" i="48" a="1"/>
  <c r="J2794" i="48" a="1"/>
  <c r="J886" i="48" a="1"/>
  <c r="J2658" i="48" a="1"/>
  <c r="J75" i="48" a="1"/>
  <c r="J2318" i="48" a="1"/>
  <c r="J867" i="48" a="1"/>
  <c r="J941" i="48" a="1"/>
  <c r="J1810" i="48" a="1"/>
  <c r="J313" i="48" a="1"/>
  <c r="J1219" i="48" a="1"/>
  <c r="J1944" i="48" a="1"/>
  <c r="J198" i="48" a="1"/>
  <c r="J302" i="48" a="1"/>
  <c r="J385" i="48" a="1"/>
  <c r="J2082" i="48" a="1"/>
  <c r="J1289" i="48" a="1"/>
  <c r="J1600" i="48" a="1"/>
  <c r="J557" i="48" a="1"/>
  <c r="J2369" i="48" a="1"/>
  <c r="J1794" i="48" a="1"/>
  <c r="J1749" i="48" a="1"/>
  <c r="J1961" i="48" a="1"/>
  <c r="J776" i="48" a="1"/>
  <c r="J1157" i="48" a="1"/>
  <c r="J373" i="48" a="1"/>
  <c r="J1844" i="48" a="1"/>
  <c r="J87" i="48" a="1"/>
  <c r="J2435" i="48" a="1"/>
  <c r="J2636" i="48" a="1"/>
  <c r="J2088" i="48" a="1"/>
  <c r="J1706" i="48" a="1"/>
  <c r="J3090" i="48" a="1"/>
  <c r="J1060" i="48" a="1"/>
  <c r="J2859" i="48" a="1"/>
  <c r="J1571" i="48" a="1"/>
  <c r="J1812" i="48" a="1"/>
  <c r="J2821" i="48" a="1"/>
  <c r="J64" i="48" a="1"/>
  <c r="J267" i="48" a="1"/>
  <c r="J2052" i="48" a="1"/>
  <c r="J266" i="48" a="1"/>
  <c r="J1407" i="48" a="1"/>
  <c r="J1195" i="48" a="1"/>
  <c r="J1318" i="48" a="1"/>
  <c r="J1723" i="48" a="1"/>
  <c r="J821" i="48" a="1"/>
  <c r="J58" i="48" a="1"/>
  <c r="J2120" i="48" a="1"/>
  <c r="J303" i="48" a="1"/>
  <c r="J1038" i="48" a="1"/>
  <c r="J3052" i="48" a="1"/>
  <c r="J179" i="48" a="1"/>
  <c r="J1136" i="48" a="1"/>
  <c r="J2972" i="48" a="1"/>
  <c r="J2476" i="48" a="1"/>
  <c r="J207" i="48" a="1"/>
  <c r="J3032" i="48" a="1"/>
  <c r="J3001" i="48" a="1"/>
  <c r="J2996" i="48" a="1"/>
  <c r="J1611" i="48" a="1"/>
  <c r="J1548" i="48" a="1"/>
  <c r="J643" i="48" a="1"/>
  <c r="J2201" i="48" a="1"/>
  <c r="J1584" i="48" a="1"/>
  <c r="J549" i="48" a="1"/>
  <c r="J2758" i="48" a="1"/>
  <c r="J566" i="48" a="1"/>
  <c r="J1465" i="48" a="1"/>
  <c r="J326" i="48" a="1"/>
  <c r="J763" i="48" a="1"/>
  <c r="J752" i="48" a="1"/>
  <c r="J1043" i="48" a="1"/>
  <c r="J463" i="48" a="1"/>
  <c r="J2307" i="48" a="1"/>
  <c r="J971" i="48" a="1"/>
  <c r="J714" i="48" a="1"/>
  <c r="J572" i="48" a="1"/>
  <c r="J285" i="48" a="1"/>
  <c r="J205" i="48" a="1"/>
  <c r="J966" i="48" a="1"/>
  <c r="J2875" i="48" a="1"/>
  <c r="J959" i="48" a="1"/>
  <c r="J358" i="48" a="1"/>
  <c r="J987" i="48" a="1"/>
  <c r="J2116" i="48" a="1"/>
  <c r="J1561" i="48" a="1"/>
  <c r="J1270" i="48" a="1"/>
  <c r="J1417" i="48" a="1"/>
  <c r="J1293" i="48" a="1"/>
  <c r="J524" i="48" a="1"/>
  <c r="J1816" i="48" a="1"/>
  <c r="J2394" i="48" a="1"/>
  <c r="J2014" i="48" a="1"/>
  <c r="J1170" i="48" a="1"/>
  <c r="J913" i="48" a="1"/>
  <c r="J2808" i="48" a="1"/>
  <c r="J991" i="48" a="1"/>
  <c r="J630" i="48" a="1"/>
  <c r="J2649" i="48" a="1"/>
  <c r="J1708" i="48" a="1"/>
  <c r="J1515" i="48" a="1"/>
  <c r="J939" i="48" a="1"/>
  <c r="J441" i="48" a="1"/>
  <c r="J511" i="48" a="1"/>
  <c r="J3003" i="48" a="1"/>
  <c r="J909" i="48" a="1"/>
  <c r="J1022" i="48" a="1"/>
  <c r="J325" i="48" a="1"/>
  <c r="J1968" i="48" a="1"/>
  <c r="J2506" i="48" a="1"/>
  <c r="J2571" i="48" a="1"/>
  <c r="J2891" i="48" a="1"/>
  <c r="J764" i="48" a="1"/>
  <c r="J1373" i="48" a="1"/>
  <c r="J1299" i="48" a="1"/>
  <c r="J773" i="48" a="1"/>
  <c r="J227" i="48" a="1"/>
  <c r="J2712" i="48" a="1"/>
  <c r="J969" i="48" a="1"/>
  <c r="J1166" i="48" a="1"/>
  <c r="J2977" i="48" a="1"/>
  <c r="J875" i="48" a="1"/>
  <c r="J1860" i="48" a="1"/>
  <c r="J645" i="48" a="1"/>
  <c r="J703" i="48" a="1"/>
  <c r="J1071" i="48" a="1"/>
  <c r="J1977" i="48" a="1"/>
  <c r="J1629" i="48" a="1"/>
  <c r="J3081" i="48" a="1"/>
  <c r="J197" i="48" a="1"/>
  <c r="J546" i="48" a="1"/>
  <c r="J2163" i="48" a="1"/>
  <c r="J2261" i="48" a="1"/>
  <c r="J834" i="48" a="1"/>
  <c r="J1732" i="48" a="1"/>
  <c r="J1187" i="48" a="1"/>
  <c r="J684" i="48" a="1"/>
  <c r="J2004" i="48" a="1"/>
  <c r="J2609" i="48" a="1"/>
  <c r="J1487" i="48" a="1"/>
  <c r="J2691" i="48" a="1"/>
  <c r="J2226" i="48" a="1"/>
  <c r="J1502" i="48" a="1"/>
  <c r="J1128" i="48" a="1"/>
  <c r="J1220" i="48" a="1"/>
  <c r="J1372" i="48" a="1"/>
  <c r="J1025" i="48" a="1"/>
  <c r="J2837" i="48" a="1"/>
  <c r="J926" i="48" a="1"/>
  <c r="J2655" i="48" a="1"/>
  <c r="J852" i="48" a="1"/>
  <c r="J998" i="48" a="1"/>
  <c r="J1103" i="48" a="1"/>
  <c r="J2874" i="48" a="1"/>
  <c r="J49" i="48" a="1"/>
  <c r="J1183" i="48" a="1"/>
  <c r="J2799" i="48" a="1"/>
  <c r="J4" i="48" a="1"/>
  <c r="J1560" i="48" a="1"/>
  <c r="J2119" i="48" a="1"/>
  <c r="J1636" i="48" a="1"/>
  <c r="J335" i="48" a="1"/>
  <c r="J137" i="48" a="1"/>
  <c r="J3008" i="48" a="1"/>
  <c r="J1572" i="48" a="1"/>
  <c r="J1129" i="48" a="1"/>
  <c r="J1327" i="48" a="1"/>
  <c r="J211" i="48" a="1"/>
  <c r="J1596" i="48" a="1"/>
  <c r="J2741" i="48" a="1"/>
  <c r="J1553" i="48" a="1"/>
  <c r="J2127" i="48" a="1"/>
  <c r="J1095" i="48" a="1"/>
  <c r="J569" i="48" a="1"/>
  <c r="J1955" i="48" a="1"/>
  <c r="J674" i="48" a="1"/>
  <c r="J1274" i="48" a="1"/>
  <c r="J144" i="48" a="1"/>
  <c r="J2445" i="48" a="1"/>
  <c r="J672" i="48" a="1"/>
  <c r="J1142" i="48" a="1"/>
  <c r="J801" i="48" a="1"/>
  <c r="J1461" i="48" a="1"/>
  <c r="J1491" i="48" a="1"/>
  <c r="J149" i="48" a="1"/>
  <c r="J796" i="48" a="1"/>
  <c r="J2554" i="48" a="1"/>
  <c r="J1785" i="48" a="1"/>
  <c r="J1168" i="48" a="1"/>
  <c r="J1369" i="48" a="1"/>
  <c r="J2383" i="48" a="1"/>
  <c r="J1530" i="48" a="1"/>
  <c r="J168" i="48" a="1"/>
  <c r="J1199" i="48" a="1"/>
  <c r="J473" i="48" a="1"/>
  <c r="J139" i="48" a="1"/>
  <c r="J1653" i="48" a="1"/>
  <c r="J194" i="48" a="1"/>
  <c r="J2966" i="48" a="1"/>
  <c r="J368" i="48" a="1"/>
  <c r="J522" i="48" a="1"/>
  <c r="J2181" i="48" a="1"/>
  <c r="J1903" i="48" a="1"/>
  <c r="J2065" i="48" a="1"/>
  <c r="J141" i="48" a="1"/>
  <c r="J925" i="48" a="1"/>
  <c r="J2795" i="48" a="1"/>
  <c r="J1757" i="48" a="1"/>
  <c r="J51" i="48" a="1"/>
  <c r="J1896" i="48" a="1"/>
  <c r="J536" i="48" a="1"/>
  <c r="J1933" i="48" a="1"/>
  <c r="J653" i="48" a="1"/>
  <c r="J2760" i="48" a="1"/>
  <c r="J1389" i="48" a="1"/>
  <c r="J128" i="48" a="1"/>
  <c r="J2107" i="48" a="1"/>
  <c r="J77" i="48" a="1"/>
  <c r="J1558" i="48" a="1"/>
  <c r="J3082" i="48" a="1"/>
  <c r="J1588" i="48" a="1"/>
  <c r="J479" i="48" a="1"/>
  <c r="J1952" i="48" a="1"/>
  <c r="J1624" i="48" a="1"/>
  <c r="J1419" i="48" a="1"/>
  <c r="J1040" i="48" a="1"/>
  <c r="J359" i="48" a="1"/>
  <c r="J927" i="48" a="1"/>
  <c r="J1985" i="48" a="1"/>
  <c r="J632" i="48" a="1"/>
  <c r="J1791" i="48" a="1"/>
  <c r="J2516" i="48" a="1"/>
  <c r="J1066" i="48" a="1"/>
  <c r="J609" i="48" a="1"/>
  <c r="J1902" i="48" a="1"/>
  <c r="J1621" i="48" a="1"/>
  <c r="J1587" i="48" a="1"/>
  <c r="J1702" i="48" a="1"/>
  <c r="J508" i="48" a="1"/>
  <c r="J1265" i="48" a="1"/>
  <c r="J725" i="48" a="1"/>
  <c r="J361" i="48" a="1"/>
  <c r="J2857" i="48" a="1"/>
  <c r="J1304" i="48" a="1"/>
  <c r="J1198" i="48" a="1"/>
  <c r="J865" i="48" a="1"/>
  <c r="J1208" i="48" a="1"/>
  <c r="J1484" i="48" a="1"/>
  <c r="J1263" i="48" a="1"/>
  <c r="J2904" i="48" a="1"/>
  <c r="J1447" i="48" a="1"/>
  <c r="J2562" i="48" a="1"/>
  <c r="J718" i="48" a="1"/>
  <c r="J2286" i="48" a="1"/>
  <c r="J482" i="48" a="1"/>
  <c r="J1725" i="48" a="1"/>
  <c r="J480" i="48" a="1"/>
  <c r="J2109" i="48" a="1"/>
  <c r="J1283" i="48" a="1"/>
  <c r="J898" i="48" a="1"/>
  <c r="J1798" i="48" a="1"/>
  <c r="J1045" i="48" a="1"/>
  <c r="J570" i="48" a="1"/>
  <c r="J283" i="48" a="1"/>
  <c r="J2947" i="48" a="1"/>
  <c r="J1387" i="48" a="1"/>
  <c r="J1590" i="48" a="1"/>
  <c r="J318" i="48" a="1"/>
  <c r="J2955" i="48" a="1"/>
  <c r="J1051" i="48" a="1"/>
  <c r="J1228" i="48" a="1"/>
  <c r="J171" i="48" a="1"/>
  <c r="J491" i="48" a="1"/>
  <c r="J601" i="48" a="1"/>
  <c r="J203" i="48" a="1"/>
  <c r="J953" i="48" a="1"/>
  <c r="J431" i="48" a="1"/>
  <c r="J499" i="48" a="1"/>
  <c r="J1761" i="48" a="1"/>
  <c r="J1535" i="48" a="1"/>
  <c r="J307" i="48" a="1"/>
  <c r="J1654" i="48" a="1"/>
  <c r="J2672" i="48" a="1"/>
  <c r="J825" i="48" a="1"/>
  <c r="J782" i="48" a="1"/>
  <c r="J24" i="48" a="1"/>
  <c r="J2310" i="48" a="1"/>
  <c r="J2036" i="48" a="1"/>
  <c r="J2618" i="48" a="1"/>
  <c r="J37" i="48" a="1"/>
  <c r="J2811" i="48" a="1"/>
  <c r="J1500" i="48" a="1"/>
  <c r="J462" i="48" a="1"/>
  <c r="J1037" i="48" a="1"/>
  <c r="J2406" i="48" a="1"/>
  <c r="J2800" i="48" a="1"/>
  <c r="J1275" i="48" a="1"/>
  <c r="J29" i="48" a="1"/>
  <c r="J912" i="48" a="1"/>
  <c r="J556" i="48" a="1"/>
  <c r="J210" i="48" a="1"/>
  <c r="J1189" i="48" a="1"/>
  <c r="J492" i="48" a="1"/>
  <c r="J2459" i="48" a="1"/>
  <c r="J1575" i="48" a="1"/>
  <c r="J2285" i="48" a="1"/>
  <c r="J1979" i="48" a="1"/>
  <c r="J577" i="48" a="1"/>
  <c r="J706" i="48" a="1"/>
  <c r="J611" i="48" a="1"/>
  <c r="J2686" i="48" a="1"/>
  <c r="J743" i="48" a="1"/>
  <c r="J721" i="48" a="1"/>
  <c r="J1670" i="48" a="1"/>
  <c r="J2768" i="48" a="1"/>
  <c r="J1249" i="48" a="1"/>
  <c r="J660" i="48" a="1"/>
  <c r="J1760" i="48" a="1"/>
  <c r="J1509" i="48" a="1"/>
  <c r="J634" i="48" a="1"/>
  <c r="J921" i="48" a="1"/>
  <c r="J1114" i="48" a="1"/>
  <c r="J1100" i="48" a="1"/>
  <c r="J592" i="48" a="1"/>
  <c r="J251" i="48" a="1"/>
  <c r="J1694" i="48" a="1"/>
  <c r="J933" i="48" a="1"/>
  <c r="J12" i="48" a="1"/>
  <c r="J2066" i="48" a="1"/>
  <c r="J363" i="48" a="1"/>
  <c r="J2069" i="48" a="1"/>
  <c r="J468" i="48" a="1"/>
  <c r="J1149" i="48" a="1"/>
  <c r="J1272" i="48" a="1"/>
  <c r="J1163" i="48" a="1"/>
  <c r="J2361" i="48" a="1"/>
  <c r="J550" i="48" a="1"/>
  <c r="J494" i="48" a="1"/>
  <c r="J1768" i="48" a="1"/>
  <c r="J1720" i="48" a="1"/>
  <c r="J2566" i="48" a="1"/>
  <c r="J1436" i="48" a="1"/>
  <c r="J1241" i="48" a="1"/>
  <c r="J621" i="48" a="1"/>
  <c r="J2984" i="48" a="1"/>
  <c r="J983" i="48" a="1"/>
  <c r="J713" i="48" a="1"/>
  <c r="J412" i="48" a="1"/>
  <c r="J173" i="48" a="1"/>
  <c r="J228" i="48" a="1"/>
  <c r="J700" i="48" a="1"/>
  <c r="J985" i="48" a="1"/>
  <c r="J2780" i="48" a="1"/>
  <c r="J2245" i="48" a="1"/>
  <c r="J1918" i="48" a="1"/>
  <c r="HF16" i="1" a="1"/>
  <c r="J1973" i="48" a="1"/>
  <c r="J606" i="48" a="1"/>
  <c r="J2527" i="48" a="1"/>
  <c r="J2360" i="48" a="1"/>
  <c r="JB16" i="1" a="1"/>
  <c r="J1537" i="48" a="1"/>
  <c r="J1209" i="48" a="1"/>
  <c r="J1492" i="48" a="1"/>
  <c r="J229" i="48" a="1"/>
  <c r="J2463" i="48" a="1"/>
  <c r="J1710" i="48" a="1"/>
  <c r="J1958" i="48" a="1"/>
  <c r="J2855" i="48" a="1"/>
  <c r="J1237" i="48" a="1"/>
  <c r="J2742" i="48" a="1"/>
  <c r="J1143" i="48" a="1"/>
  <c r="J415" i="48" a="1"/>
  <c r="J2829" i="48" a="1"/>
  <c r="J48" i="48" a="1"/>
  <c r="J589" i="48" a="1"/>
  <c r="J423" i="48" a="1"/>
  <c r="J472" i="48" a="1"/>
  <c r="J1826" i="48" a="1"/>
  <c r="J2590" i="48" a="1"/>
  <c r="J19" i="48" a="1"/>
  <c r="J243" i="48" a="1"/>
  <c r="J1747" i="48" a="1"/>
  <c r="J2547" i="48" a="1"/>
  <c r="J1759" i="48" a="1"/>
  <c r="J1351" i="48" a="1"/>
  <c r="J1295" i="48" a="1"/>
  <c r="J315" i="48" a="1"/>
  <c r="J341" i="48" a="1"/>
  <c r="J515" i="48" a="1"/>
  <c r="J1682" i="48" a="1"/>
  <c r="J1169" i="48" a="1"/>
  <c r="J2703" i="48" a="1"/>
  <c r="J1517" i="48" a="1"/>
  <c r="J1391" i="48" a="1"/>
  <c r="J281" i="48" a="1"/>
  <c r="J600" i="48" a="1"/>
  <c r="J2017" i="48" a="1"/>
  <c r="J2715" i="48" a="1"/>
  <c r="J409" i="48" a="1"/>
  <c r="J1430" i="48" a="1"/>
  <c r="J908" i="48" a="1"/>
  <c r="J1288" i="48" a="1"/>
  <c r="J981" i="48" a="1"/>
  <c r="J931" i="48" a="1"/>
  <c r="J2055" i="48" a="1"/>
  <c r="J1803" i="48" a="1"/>
  <c r="J2377" i="48" a="1"/>
  <c r="J1361" i="48" a="1"/>
  <c r="J1490" i="48" a="1"/>
  <c r="J2812" i="48" a="1"/>
  <c r="J1119" i="48" a="1"/>
  <c r="J1680" i="48" a="1"/>
  <c r="J2367" i="48" a="1"/>
  <c r="J2461" i="48" a="1"/>
  <c r="J451" i="48" a="1"/>
  <c r="J1092" i="48" a="1"/>
  <c r="J1323" i="48" a="1"/>
  <c r="J1375" i="48" a="1"/>
  <c r="J1462" i="48" a="1"/>
  <c r="J639" i="48" a="1"/>
  <c r="J2489" i="48" a="1"/>
  <c r="J876" i="48" a="1"/>
  <c r="J2344" i="48" a="1"/>
  <c r="J233" i="48" a="1"/>
  <c r="J2280" i="48" a="1"/>
  <c r="J406" i="48" a="1"/>
  <c r="J574" i="48" a="1"/>
  <c r="J2873" i="48" a="1"/>
  <c r="J348" i="48" a="1"/>
  <c r="J1069" i="48" a="1"/>
  <c r="J573" i="48" a="1"/>
  <c r="J1824" i="48" a="1"/>
  <c r="J2115" i="48" a="1"/>
  <c r="J470" i="48" a="1"/>
  <c r="J118" i="48" a="1"/>
  <c r="J153" i="48" a="1"/>
  <c r="J1700" i="48" a="1"/>
  <c r="J41" i="48" a="1"/>
  <c r="J264" i="48" a="1"/>
  <c r="J2497" i="48" a="1"/>
  <c r="J963" i="48" a="1"/>
  <c r="J164" i="48" a="1"/>
  <c r="J2754" i="48" a="1"/>
  <c r="J486" i="48" a="1"/>
  <c r="J567" i="48" a="1"/>
  <c r="J974" i="48" a="1"/>
  <c r="J2169" i="48" a="1"/>
  <c r="J510" i="48" a="1"/>
  <c r="J2292" i="48" a="1"/>
  <c r="J2483" i="48" a="1"/>
  <c r="J2940" i="48" a="1"/>
  <c r="J436" i="48" a="1"/>
  <c r="J483" i="48" a="1"/>
  <c r="J1855" i="48" a="1"/>
  <c r="J1242" i="48" a="1"/>
  <c r="J3044" i="48" a="1"/>
  <c r="J1223" i="48" a="1"/>
  <c r="J2468" i="48" a="1"/>
  <c r="J190" i="48" a="1"/>
  <c r="J2054" i="48" a="1"/>
  <c r="J530" i="48" a="1"/>
  <c r="J465" i="48" a="1"/>
  <c r="J1981" i="48" a="1"/>
  <c r="J1363" i="48" a="1"/>
  <c r="J687" i="48" a="1"/>
  <c r="J1019" i="48" a="1"/>
  <c r="J506" i="48" a="1"/>
  <c r="J784" i="48" a="1"/>
  <c r="J196" i="48" a="1"/>
  <c r="J1042" i="48" a="1"/>
  <c r="J935" i="48" a="1"/>
  <c r="J1522" i="48" a="1"/>
  <c r="J2391" i="48" a="1"/>
  <c r="J1451" i="48" a="1"/>
  <c r="J396" i="48" a="1"/>
  <c r="J1995" i="48" a="1"/>
  <c r="J430" i="48" a="1"/>
  <c r="J1178" i="48" a="1"/>
  <c r="J968" i="48" a="1"/>
  <c r="J2499" i="48" a="1"/>
  <c r="J316" i="48" a="1"/>
  <c r="J1983" i="48" a="1"/>
  <c r="J2370" i="48" a="1"/>
  <c r="J2833" i="48" a="1"/>
  <c r="J1852" i="48" a="1"/>
  <c r="J2287" i="48" a="1"/>
  <c r="J2103" i="48" a="1"/>
  <c r="J2470" i="48" a="1"/>
  <c r="J1238" i="48" a="1"/>
  <c r="AX16" i="1" a="1"/>
  <c r="J2830" i="48" a="1"/>
  <c r="J751" i="48" a="1"/>
  <c r="J2533" i="48" a="1"/>
  <c r="IU16" i="1" a="1"/>
  <c r="J2954" i="48" a="1"/>
  <c r="J2579" i="48" a="1"/>
  <c r="J1647" i="48" a="1"/>
  <c r="GY16" i="1" a="1"/>
  <c r="J2494" i="48" a="1"/>
  <c r="J2089" i="48" a="1"/>
  <c r="J1444" i="48" a="1"/>
  <c r="J2943" i="48" a="1"/>
  <c r="J930" i="48" a="1"/>
  <c r="J2735" i="48" a="1"/>
  <c r="IH16" i="1" a="1"/>
  <c r="J2914" i="48" a="1"/>
  <c r="J668" i="48" a="1"/>
  <c r="J1384" i="48" a="1"/>
  <c r="J2759" i="48" a="1"/>
  <c r="J1756" i="48" a="1"/>
  <c r="AP16" i="1" a="1"/>
  <c r="J14" i="48" a="1"/>
  <c r="J2964" i="48" a="1"/>
  <c r="J1988" i="48" a="1"/>
  <c r="J1132" i="48" a="1"/>
  <c r="J2910" i="48" a="1"/>
  <c r="FD16" i="1" a="1"/>
  <c r="J1396" i="48" a="1"/>
  <c r="J1971" i="48" a="1"/>
  <c r="J2417" i="48" a="1"/>
  <c r="J2944" i="48" a="1"/>
  <c r="J3078" i="48" a="1"/>
  <c r="AGS16" i="1" a="1"/>
  <c r="J2067" i="48" a="1"/>
  <c r="J622" i="48" a="1"/>
  <c r="J1267" i="48" a="1"/>
  <c r="J534" i="48" a="1"/>
  <c r="J444" i="48" a="1"/>
  <c r="J2908" i="48" a="1"/>
  <c r="J2706" i="48" a="1"/>
  <c r="J2898" i="48" a="1"/>
  <c r="J2652" i="48" a="1"/>
  <c r="J666" i="48" a="1"/>
  <c r="IK16" i="1" a="1"/>
  <c r="J2654" i="48" a="1"/>
  <c r="J476" i="48" a="1"/>
  <c r="J2900" i="48" a="1"/>
  <c r="BL16" i="1" a="1"/>
  <c r="J2697" i="48" a="1"/>
  <c r="J1684" i="48" a="1"/>
  <c r="J2371" i="48" a="1"/>
  <c r="J532" i="48" a="1"/>
  <c r="J2448" i="48" a="1"/>
  <c r="XQ16" i="1" a="1"/>
  <c r="J2337" i="48" a="1"/>
  <c r="JN16" i="1" a="1"/>
  <c r="J1243" i="48" a="1"/>
  <c r="J340" i="48" a="1"/>
  <c r="J2578" i="48" a="1"/>
  <c r="MC16" i="1" a="1"/>
  <c r="J2726" i="48" a="1"/>
  <c r="BC16" i="1" a="1"/>
  <c r="J1173" i="48" a="1"/>
  <c r="J3002" i="48" a="1"/>
  <c r="J2786" i="48" a="1"/>
  <c r="J2701" i="48" a="1"/>
  <c r="J2775" i="48" a="1"/>
  <c r="IA16" i="1" a="1"/>
  <c r="J2888" i="48" a="1"/>
  <c r="JH16" i="1" a="1"/>
  <c r="EJ16" i="1" a="1"/>
  <c r="J2952" i="48" a="1"/>
  <c r="ACW16" i="1" a="1"/>
  <c r="J2942" i="48" a="1"/>
  <c r="J3027" i="48" a="1"/>
  <c r="J2266" i="48" a="1"/>
  <c r="J783" i="48" a="1"/>
  <c r="J112" i="48" a="1"/>
  <c r="J1338" i="48" a="1"/>
  <c r="IP16" i="1" a="1"/>
  <c r="J394" i="48" a="1"/>
  <c r="J1615" i="48" a="1"/>
  <c r="J2075" i="48" a="1"/>
  <c r="J2153" i="48" a="1"/>
  <c r="J2096" i="48" a="1"/>
  <c r="J1909" i="48" a="1"/>
  <c r="J2342" i="48" a="1"/>
  <c r="J1685" i="48" a="1"/>
  <c r="KH16" i="1" a="1"/>
  <c r="KP16" i="1" a="1"/>
  <c r="HV16" i="1" a="1"/>
  <c r="J1779" i="48" a="1"/>
  <c r="DC16" i="1" a="1"/>
  <c r="J467" i="48" a="1"/>
  <c r="J704" i="48" a="1"/>
  <c r="J2144" i="48" a="1"/>
  <c r="J2612" i="48" a="1"/>
  <c r="GI16" i="1" a="1"/>
  <c r="J2861" i="48" a="1"/>
  <c r="J1185" i="48" a="1"/>
  <c r="J2986" i="48" a="1"/>
  <c r="J1890" i="48" a="1"/>
  <c r="CC16" i="1" a="1"/>
  <c r="J677" i="48" a="1"/>
  <c r="J2567" i="48" a="1"/>
  <c r="J2960" i="48" a="1"/>
  <c r="J2220" i="48" a="1"/>
  <c r="J2235" i="48" a="1"/>
  <c r="IO16" i="1" a="1"/>
  <c r="J1141" i="48" a="1"/>
  <c r="J568" i="48" a="1"/>
  <c r="J135" i="48" a="1"/>
  <c r="J1623" i="48" a="1"/>
  <c r="J254" i="48" a="1"/>
  <c r="DW16" i="1" a="1"/>
  <c r="J1949" i="48" a="1"/>
  <c r="J1999" i="48" a="1"/>
  <c r="J2164" i="48" a="1"/>
  <c r="J1722" i="48" a="1"/>
  <c r="J2429" i="48" a="1"/>
  <c r="J2933" i="48" a="1"/>
  <c r="J1634" i="48" a="1"/>
  <c r="J290" i="48" a="1"/>
  <c r="J2440" i="48" a="1"/>
  <c r="J1698" i="48" a="1"/>
  <c r="CO16" i="1" a="1"/>
  <c r="J2650" i="48" a="1"/>
  <c r="J2399" i="48" a="1"/>
  <c r="J2424" i="48" a="1"/>
  <c r="J1381" i="48" a="1"/>
  <c r="EV16" i="1" a="1"/>
  <c r="J108" i="48" a="1"/>
  <c r="CV16" i="1" a="1"/>
  <c r="J1229" i="48" a="1"/>
  <c r="J333" i="48" a="1"/>
  <c r="J701" i="48" a="1"/>
  <c r="J1827" i="48" a="1"/>
  <c r="FH16" i="1" a="1"/>
  <c r="J1207" i="48" a="1"/>
  <c r="J2222" i="48" a="1"/>
  <c r="AW16" i="1" a="1"/>
  <c r="J2465" i="48" a="1"/>
  <c r="J2671" i="48" a="1"/>
  <c r="J166" i="48" a="1"/>
  <c r="J2035" i="48" a="1"/>
  <c r="J1165" i="48" a="1"/>
  <c r="J2094" i="48" a="1"/>
  <c r="J637" i="48" a="1"/>
  <c r="J2531" i="48" a="1"/>
  <c r="J2193" i="48" a="1"/>
  <c r="J258" i="48" a="1"/>
  <c r="J1976" i="48" a="1"/>
  <c r="J157" i="48" a="1"/>
  <c r="J2479" i="48" a="1"/>
  <c r="J1884" i="48" a="1"/>
  <c r="J1378" i="48" a="1"/>
  <c r="J1266" i="48" a="1"/>
  <c r="J2102" i="48" a="1"/>
  <c r="CR16" i="1" a="1"/>
  <c r="J2674" i="48" a="1"/>
  <c r="JL16" i="1" a="1"/>
  <c r="J2657" i="48" a="1"/>
  <c r="J2288" i="48" a="1"/>
  <c r="J2238" i="48" a="1"/>
  <c r="J2205" i="48" a="1"/>
  <c r="J2130" i="48" a="1"/>
  <c r="ZA16" i="1" a="1"/>
  <c r="J928" i="48" a="1"/>
  <c r="J1932" i="48" a="1"/>
  <c r="J2416" i="48" a="1"/>
  <c r="J1910" i="48" a="1"/>
  <c r="J2281" i="48" a="1"/>
  <c r="J2228" i="48" a="1"/>
  <c r="J844" i="48" a="1"/>
  <c r="J2847" i="48" a="1"/>
  <c r="J2206" i="48" a="1"/>
  <c r="J2570" i="48" a="1"/>
  <c r="BK16" i="1" a="1"/>
  <c r="J1113" i="48" a="1"/>
  <c r="KD16" i="1" a="1"/>
  <c r="JT16" i="1" a="1"/>
  <c r="J1876" i="48" a="1"/>
  <c r="J1920" i="48" a="1"/>
  <c r="J3017" i="48" a="1"/>
  <c r="J2480" i="48" a="1"/>
  <c r="J2678" i="48" a="1"/>
  <c r="J2559" i="48" a="1"/>
  <c r="CG16" i="1" a="1"/>
  <c r="J73" i="48" a="1"/>
  <c r="J847" i="48" a="1"/>
  <c r="DE16" i="1" a="1"/>
  <c r="J2785" i="48" a="1"/>
  <c r="J2945" i="48" a="1"/>
  <c r="J2312" i="48" a="1"/>
  <c r="J2491" i="48" a="1"/>
  <c r="QO16" i="1" a="1"/>
  <c r="J521" i="48" a="1"/>
  <c r="J2441" i="48" a="1"/>
  <c r="J1859" i="48" a="1"/>
  <c r="J818" i="48" a="1"/>
  <c r="ABI16" i="1" a="1"/>
  <c r="J856" i="48" a="1"/>
  <c r="ET16" i="1" a="1"/>
  <c r="J1650" i="48" a="1"/>
  <c r="J1438" i="48" a="1"/>
  <c r="J1892" i="48" a="1"/>
  <c r="ZU16" i="1" a="1"/>
  <c r="J2408" i="48" a="1"/>
  <c r="J3063" i="48" a="1"/>
  <c r="J2883" i="48" a="1"/>
  <c r="J2325" i="48" a="1"/>
  <c r="J3072" i="48" a="1"/>
  <c r="J1819" i="48" a="1"/>
  <c r="J2892" i="48" a="1"/>
  <c r="J1703" i="48" a="1"/>
  <c r="J2535" i="48" a="1"/>
  <c r="J2788" i="48" a="1"/>
  <c r="J2970" i="48" a="1"/>
  <c r="J1056" i="48" a="1"/>
  <c r="J1829" i="48" a="1"/>
  <c r="J614" i="48" a="1"/>
  <c r="J1627" i="48" a="1"/>
  <c r="J2386" i="48" a="1"/>
  <c r="J2611" i="48" a="1"/>
  <c r="J2013" i="48" a="1"/>
  <c r="BY16" i="1" a="1"/>
  <c r="GE16" i="1" a="1"/>
  <c r="J2675" i="48" a="1"/>
  <c r="J2615" i="48" a="1"/>
  <c r="J2743" i="48" a="1"/>
  <c r="J1640" i="48" a="1"/>
  <c r="J837" i="48" a="1"/>
  <c r="J1745" i="48" a="1"/>
  <c r="J1308" i="48" a="1"/>
  <c r="J478" i="48" a="1"/>
  <c r="RI16" i="1" a="1"/>
  <c r="J1657" i="48" a="1"/>
  <c r="J2498" i="48" a="1"/>
  <c r="J2492" i="48" a="1"/>
  <c r="J1695" i="48" a="1"/>
  <c r="J2087" i="48" a="1"/>
  <c r="DP16" i="1" a="1"/>
  <c r="TA16" i="1" a="1"/>
  <c r="J1907" i="48" a="1"/>
  <c r="J126" i="48" a="1"/>
  <c r="J1954" i="48" a="1"/>
  <c r="J1786" i="48" a="1"/>
  <c r="J2667" i="48" a="1"/>
  <c r="II16" i="1" a="1"/>
  <c r="J992" i="48" a="1"/>
  <c r="J2427" i="48" a="1"/>
  <c r="J2661" i="48" a="1"/>
  <c r="J2324" i="48" a="1"/>
  <c r="J1180" i="48" a="1"/>
  <c r="J1645" i="48" a="1"/>
  <c r="J2329" i="48" a="1"/>
  <c r="J2422" i="48" a="1"/>
  <c r="J1077" i="48" a="1"/>
  <c r="J1054" i="48" a="1"/>
  <c r="J2457" i="48" a="1"/>
  <c r="KO16" i="1" a="1"/>
  <c r="J2509" i="48" a="1"/>
  <c r="J2928" i="48" a="1"/>
  <c r="J732" i="48" a="1"/>
  <c r="J399" i="48" a="1"/>
  <c r="J1217" i="48" a="1"/>
  <c r="J2500" i="48" a="1"/>
  <c r="J2442" i="48" a="1"/>
  <c r="MD16" i="1" a="1"/>
  <c r="HK16" i="1" a="1"/>
  <c r="J888" i="48" a="1"/>
  <c r="JD16" i="1" a="1"/>
  <c r="IB16" i="1" a="1"/>
  <c r="IY16" i="1" a="1"/>
  <c r="J1182" i="48" a="1"/>
  <c r="J2504" i="48" a="1"/>
  <c r="J1177" i="48" a="1"/>
  <c r="J2950" i="48" a="1"/>
  <c r="J269" i="48" a="1"/>
  <c r="J2269" i="48" a="1"/>
  <c r="J212" i="48" a="1"/>
  <c r="CW16" i="1" a="1"/>
  <c r="J2817" i="48" a="1"/>
  <c r="J1891" i="48" a="1"/>
  <c r="J2260" i="48" a="1"/>
  <c r="J1134" i="48" a="1"/>
  <c r="J652" i="48" a="1"/>
  <c r="J2998" i="48" a="1"/>
  <c r="J543" i="48" a="1"/>
  <c r="BB16" i="1" a="1"/>
  <c r="J583" i="48" a="1"/>
  <c r="J2866" i="48" a="1"/>
  <c r="J1546" i="48" a="1"/>
  <c r="AT16" i="1" a="1"/>
  <c r="J2188" i="48" a="1"/>
  <c r="YK16" i="1" a="1"/>
  <c r="J2485" i="48" a="1"/>
  <c r="J2515" i="48" a="1"/>
  <c r="J712" i="48" a="1"/>
  <c r="HY16" i="1" a="1"/>
  <c r="J2626" i="48" a="1"/>
  <c r="J2221" i="48" a="1"/>
  <c r="HL16" i="1" a="1"/>
  <c r="JV16" i="1" a="1"/>
  <c r="J2356" i="48" a="1"/>
  <c r="FF16" i="1" a="1"/>
  <c r="J1031" i="48" a="1"/>
  <c r="GV16" i="1" a="1"/>
  <c r="J1970" i="48" a="1"/>
  <c r="J2990" i="48" a="1"/>
  <c r="J2839" i="48" a="1"/>
  <c r="J6" i="48" a="1"/>
  <c r="J1280" i="48" a="1"/>
  <c r="EG16" i="1" a="1"/>
  <c r="J2262" i="48" a="1"/>
  <c r="J3086" i="48" a="1"/>
  <c r="J1894" i="48" a="1"/>
  <c r="J2141" i="48" a="1"/>
  <c r="J2915" i="48" a="1"/>
  <c r="J2818" i="48" a="1"/>
  <c r="J858" i="48" a="1"/>
  <c r="J1900" i="48" a="1"/>
  <c r="FZ16" i="1" a="1"/>
  <c r="J391" i="48" a="1"/>
  <c r="BO16" i="1" a="1"/>
  <c r="J2774" i="48" a="1"/>
  <c r="J1690" i="48" a="1"/>
  <c r="J272" i="48" a="1"/>
  <c r="J2105" i="48" a="1"/>
  <c r="J689" i="48" a="1"/>
  <c r="GM16" i="1" a="1"/>
  <c r="J3094" i="48" a="1"/>
  <c r="J1870" i="48" a="1"/>
  <c r="J3079" i="48" a="1"/>
  <c r="J2865" i="48" a="1"/>
  <c r="LE16" i="1" a="1"/>
  <c r="J3038" i="48" a="1"/>
  <c r="J2142" i="48" a="1"/>
  <c r="J1030" i="48" a="1"/>
  <c r="J669" i="48" a="1"/>
  <c r="FX16" i="1" a="1"/>
  <c r="DR16" i="1" a="1"/>
  <c r="J851" i="48" a="1"/>
  <c r="J3025" i="48" a="1"/>
  <c r="J2959" i="48" a="1"/>
  <c r="J3091" i="48" a="1"/>
  <c r="J2656" i="48" a="1"/>
  <c r="J2279" i="48" a="1"/>
  <c r="J2270" i="48" a="1"/>
  <c r="J450" i="48" a="1"/>
  <c r="J2302" i="48" a="1"/>
  <c r="J2600" i="48" a="1"/>
  <c r="J1718" i="48" a="1"/>
  <c r="NM16" i="1" a="1"/>
  <c r="J1764" i="48" a="1"/>
  <c r="J1879" i="48" a="1"/>
  <c r="J2025" i="48" a="1"/>
  <c r="J1864" i="48" a="1"/>
  <c r="J2058" i="48" a="1"/>
  <c r="J2896" i="48" a="1"/>
  <c r="J2653" i="48" a="1"/>
  <c r="J2926" i="48" a="1"/>
  <c r="J2091" i="48" a="1"/>
  <c r="J1235" i="48" a="1"/>
  <c r="KA16" i="1" a="1"/>
  <c r="J3030" i="48" a="1"/>
  <c r="J2134" i="48" a="1"/>
  <c r="J2246" i="48" a="1"/>
  <c r="J1598" i="48" a="1"/>
  <c r="J2870" i="48" a="1"/>
  <c r="J1953" i="48" a="1"/>
  <c r="J613" i="48" a="1"/>
  <c r="J1277" i="48" a="1"/>
  <c r="J1541" i="48" a="1"/>
  <c r="IG16" i="1" a="1"/>
  <c r="J475" i="48" a="1"/>
  <c r="AFY16" i="1" a="1"/>
  <c r="J1941" i="48" a="1"/>
  <c r="J2728" i="48" a="1"/>
  <c r="J2603" i="48" a="1"/>
  <c r="J2749" i="48" a="1"/>
  <c r="ES16" i="1" a="1"/>
  <c r="J2592" i="48" a="1"/>
  <c r="J1848" i="48" a="1"/>
  <c r="J276" i="48" a="1"/>
  <c r="J1675" i="48" a="1"/>
  <c r="J749" i="48" a="1"/>
  <c r="JK16" i="1" a="1"/>
  <c r="J1452" i="48" a="1"/>
  <c r="J739" i="48" a="1"/>
  <c r="J2160" i="48" a="1"/>
  <c r="J2552" i="48" a="1"/>
  <c r="J2622" i="48" a="1"/>
  <c r="J2097" i="48" a="1"/>
  <c r="J1152" i="48" a="1"/>
  <c r="J2679" i="48" a="1"/>
  <c r="J2419" i="48" a="1"/>
  <c r="YG16" i="1" a="1"/>
  <c r="J93" i="48" a="1"/>
  <c r="CQ16" i="1" a="1"/>
  <c r="J2405" i="48" a="1"/>
  <c r="J3024" i="48" a="1"/>
  <c r="J2034" i="48" a="1"/>
  <c r="J2688" i="48" a="1"/>
  <c r="J1616" i="48" a="1"/>
  <c r="DQ16" i="1" a="1"/>
  <c r="AU16" i="1" a="1"/>
  <c r="J2719" i="48" a="1"/>
  <c r="OG16" i="1" a="1"/>
  <c r="J1921" i="48" a="1"/>
  <c r="J2254" i="48" a="1"/>
  <c r="J300" i="48" a="1"/>
  <c r="J193" i="48" a="1"/>
  <c r="J1292" i="48" a="1"/>
  <c r="IN16" i="1" a="1"/>
  <c r="J1098" i="48" a="1"/>
  <c r="GT16" i="1" a="1"/>
  <c r="J1070" i="48" a="1"/>
  <c r="J2568" i="48" a="1"/>
  <c r="J1278" i="48" a="1"/>
  <c r="J1822" i="48" a="1"/>
  <c r="J748" i="48" a="1"/>
  <c r="BJ16" i="1" a="1"/>
  <c r="J2467" i="48" a="1"/>
  <c r="J1021" i="48" a="1"/>
  <c r="J2801" i="48" a="1"/>
  <c r="J477" i="48" a="1"/>
  <c r="HH16" i="1" a="1"/>
  <c r="CL16" i="1" a="1"/>
  <c r="J2425" i="48" a="1"/>
  <c r="J2209" i="48" a="1"/>
  <c r="J114" i="48" a="1"/>
  <c r="J1139" i="48" a="1"/>
  <c r="JC16" i="1" a="1"/>
  <c r="J724" i="48" a="1"/>
  <c r="DG16" i="1" a="1"/>
  <c r="DD16" i="1" a="1"/>
  <c r="J2378" i="48" a="1"/>
  <c r="AV16" i="1" a="1"/>
  <c r="J1986" i="48" a="1"/>
  <c r="J2929" i="48" a="1"/>
  <c r="J1445" i="48" a="1"/>
  <c r="J2001" i="48" a="1"/>
  <c r="J1709" i="48" a="1"/>
  <c r="J2512" i="48" a="1"/>
  <c r="J728" i="48" a="1"/>
  <c r="J2540" i="48" a="1"/>
  <c r="HW16" i="1" a="1"/>
  <c r="FO16" i="1" a="1"/>
  <c r="J2925" i="48" a="1"/>
  <c r="BD16" i="1" a="1"/>
  <c r="J490" i="48" a="1"/>
  <c r="J2354" i="48" a="1"/>
  <c r="J2278" i="48" a="1"/>
  <c r="J2224" i="48" a="1"/>
  <c r="J2333" i="48" a="1"/>
  <c r="J1379" i="48" a="1"/>
  <c r="HT16" i="1" a="1"/>
  <c r="JI16" i="1" a="1"/>
  <c r="J1239" i="48" a="1"/>
  <c r="J2106" i="48" a="1"/>
  <c r="GF16" i="1" a="1"/>
  <c r="JW16" i="1" a="1"/>
  <c r="J1130" i="48" a="1"/>
  <c r="J3071" i="48" a="1"/>
  <c r="KV16" i="1" a="1"/>
  <c r="J36" i="48" a="1"/>
  <c r="J390" i="48" a="1"/>
  <c r="J2971" i="48" a="1"/>
  <c r="J869" i="48" a="1"/>
  <c r="J1800" i="48" a="1"/>
  <c r="DL16" i="1" a="1"/>
  <c r="J2385" i="48" a="1"/>
  <c r="J2074" i="48" a="1"/>
  <c r="J940" i="48" a="1"/>
  <c r="J1074" i="48" a="1"/>
  <c r="EB16" i="1" a="1"/>
  <c r="J2991" i="48" a="1"/>
  <c r="J2889" i="48" a="1"/>
  <c r="J2838" i="48" a="1"/>
  <c r="J541" i="48" a="1"/>
  <c r="KG16" i="1" a="1"/>
  <c r="J152" i="48" a="1"/>
  <c r="J2793" i="48" a="1"/>
  <c r="J2816" i="48" a="1"/>
  <c r="J1840" i="48" a="1"/>
  <c r="FI16" i="1" a="1"/>
  <c r="J2207" i="48" a="1"/>
  <c r="J1717" i="48" a="1"/>
  <c r="J2978" i="48" a="1"/>
  <c r="J1244" i="48" a="1"/>
  <c r="J2733" i="48" a="1"/>
  <c r="LI16" i="1" a="1"/>
  <c r="J1551" i="48" a="1"/>
  <c r="J2769" i="48" a="1"/>
  <c r="J2335" i="48" a="1"/>
  <c r="J1251" i="48" a="1"/>
  <c r="J367" i="48" a="1"/>
  <c r="J1345" i="48" a="1"/>
  <c r="DT16" i="1" a="1"/>
  <c r="DU16" i="1" a="1"/>
  <c r="J3037" i="48" a="1"/>
  <c r="BG16" i="1" a="1"/>
  <c r="J757" i="48" a="1"/>
  <c r="J1081" i="48" a="1"/>
  <c r="J2024" i="48" a="1"/>
  <c r="J2159" i="48" a="1"/>
  <c r="J2041" i="48" a="1"/>
  <c r="J1806" i="48" a="1"/>
  <c r="J2767" i="48" a="1"/>
  <c r="J1887" i="48" a="1"/>
  <c r="J292" i="48" a="1"/>
  <c r="J2305" i="48" a="1"/>
  <c r="J2541" i="48" a="1"/>
  <c r="J970" i="48" a="1"/>
  <c r="J676" i="48" a="1"/>
  <c r="AM16" i="1" a="1"/>
  <c r="EI16" i="1" a="1"/>
  <c r="J2825" i="48" a="1"/>
  <c r="HG16" i="1" a="1"/>
  <c r="J950" i="48" a="1"/>
  <c r="J1427" i="48" a="1"/>
  <c r="RM16" i="1" a="1"/>
  <c r="GJ16" i="1" a="1"/>
  <c r="J2779" i="48" a="1"/>
  <c r="IT16" i="1" a="1"/>
  <c r="J1996" i="48" a="1"/>
  <c r="J103" i="48" a="1"/>
  <c r="EX16" i="1" a="1"/>
  <c r="J1781" i="48" a="1"/>
  <c r="J2923" i="48" a="1"/>
  <c r="J2995" i="48" a="1"/>
  <c r="J2211" i="48" a="1"/>
  <c r="J1049" i="48" a="1"/>
  <c r="J2451" i="48" a="1"/>
  <c r="J2946" i="48" a="1"/>
  <c r="J32" i="48" a="1"/>
  <c r="J2722" i="48" a="1"/>
  <c r="CU16" i="1" a="1"/>
  <c r="J1948" i="48" a="1"/>
  <c r="J1578" i="48" a="1"/>
  <c r="J1639" i="48" a="1"/>
  <c r="J1414" i="48" a="1"/>
  <c r="J2683" i="48" a="1"/>
  <c r="J1799" i="48" a="1"/>
  <c r="J1027" i="48" a="1"/>
  <c r="J2505" i="48" a="1"/>
  <c r="J2372" i="48" a="1"/>
  <c r="J1905" i="48" a="1"/>
  <c r="J1901" i="48" a="1"/>
  <c r="CN16" i="1" a="1"/>
  <c r="J1648" i="48" a="1"/>
  <c r="J1191" i="48" a="1"/>
  <c r="DF16" i="1" a="1"/>
  <c r="J2802" i="48" a="1"/>
  <c r="J1978" i="48" a="1"/>
  <c r="J618" i="48" a="1"/>
  <c r="J2849" i="48" a="1"/>
  <c r="J1924" i="48" a="1"/>
  <c r="J720" i="48" a="1"/>
  <c r="J2428" i="48" a="1"/>
  <c r="J624" i="48" a="1"/>
  <c r="J2844" i="48" a="1"/>
  <c r="J2273" i="48" a="1"/>
  <c r="J1773" i="48" a="1"/>
  <c r="J2299" i="48" a="1"/>
  <c r="J2523" i="48" a="1"/>
  <c r="DI16" i="1" a="1"/>
  <c r="HC16" i="1" a="1"/>
  <c r="J2670" i="48" a="1"/>
  <c r="EM16" i="1" a="1"/>
  <c r="J2057" i="48" a="1"/>
  <c r="J2764" i="48" a="1"/>
  <c r="J1015" i="48" a="1"/>
  <c r="J2938" i="48" a="1"/>
  <c r="J2138" i="48" a="1"/>
  <c r="J727" i="48" a="1"/>
  <c r="J3087" i="48" a="1"/>
  <c r="J1823" i="48" a="1"/>
  <c r="J2248" i="48" a="1"/>
  <c r="J2687" i="48" a="1"/>
  <c r="J750" i="48" a="1"/>
  <c r="J2020" i="48" a="1"/>
  <c r="J2076" i="48" a="1"/>
  <c r="J2711" i="48" a="1"/>
  <c r="J2536" i="48" a="1"/>
  <c r="J1222" i="48" a="1"/>
  <c r="J2174" i="48" a="1"/>
  <c r="J2593" i="48" a="1"/>
  <c r="J1853" i="48" a="1"/>
  <c r="J1854" i="48" a="1"/>
  <c r="J533" i="48" a="1"/>
  <c r="J880" i="48" a="1"/>
  <c r="J2690" i="48" a="1"/>
  <c r="J3018" i="48" a="1"/>
  <c r="J2293" i="48" a="1"/>
  <c r="J1734" i="48" a="1"/>
  <c r="J2744" i="48" a="1"/>
  <c r="J593" i="48" a="1"/>
  <c r="J1446" i="48" a="1"/>
  <c r="J2401" i="48" a="1"/>
  <c r="J2177" i="48" a="1"/>
  <c r="J2577" i="48" a="1"/>
  <c r="J2268" i="48" a="1"/>
  <c r="J2295" i="48" a="1"/>
  <c r="J2063" i="48" a="1"/>
  <c r="J722" i="48" a="1"/>
  <c r="J2877" i="48" a="1"/>
  <c r="J2695" i="48" a="1"/>
  <c r="J1057" i="48" a="1"/>
  <c r="J822" i="48" a="1"/>
  <c r="J2721" i="48" a="1"/>
  <c r="J1385" i="48" a="1"/>
  <c r="J526" i="48" a="1"/>
  <c r="J3083" i="48" a="1"/>
  <c r="J1186" i="48" a="1"/>
  <c r="J2558" i="48" a="1"/>
  <c r="J1926" i="48" a="1"/>
  <c r="J111" i="48" a="1"/>
  <c r="FN16" i="1" a="1"/>
  <c r="DS16" i="1" a="1"/>
  <c r="J1917" i="48" a="1"/>
  <c r="GZ16" i="1" a="1"/>
  <c r="J2192" i="48" a="1"/>
  <c r="DM16" i="1" a="1"/>
  <c r="J2272" i="48" a="1"/>
  <c r="J180" i="48" a="1"/>
  <c r="J3089" i="48" a="1"/>
  <c r="J1250" i="48" a="1"/>
  <c r="J1286" i="48" a="1"/>
  <c r="J1473" i="48" a="1"/>
  <c r="J2276" i="48" a="1"/>
  <c r="HE16" i="1" a="1"/>
  <c r="GG16" i="1" a="1"/>
  <c r="J2542" i="48" a="1"/>
  <c r="GK16" i="1" a="1"/>
  <c r="J1472" i="48" a="1"/>
  <c r="J2283" i="48" a="1"/>
  <c r="J1676" i="48" a="1"/>
  <c r="EP16" i="1" a="1"/>
  <c r="J2713" i="48" a="1"/>
  <c r="J371" i="48" a="1"/>
  <c r="J1576" i="48" a="1"/>
  <c r="JU16" i="1" a="1"/>
  <c r="J2093" i="48" a="1"/>
  <c r="J1460" i="48" a="1"/>
  <c r="J2565" i="48" a="1"/>
  <c r="J3011" i="48" a="1"/>
  <c r="J2411" i="48" a="1"/>
  <c r="J2118" i="48" a="1"/>
  <c r="J2098" i="48" a="1"/>
  <c r="J2249" i="48" a="1"/>
  <c r="J2388" i="48" a="1"/>
  <c r="J2776" i="48" a="1"/>
  <c r="J1643" i="48" a="1"/>
  <c r="J1927" i="48" a="1"/>
  <c r="J1797" i="48" a="1"/>
  <c r="LY16" i="1" a="1"/>
  <c r="J2576" i="48" a="1"/>
  <c r="J1915" i="48" a="1"/>
  <c r="J2548" i="48" a="1"/>
  <c r="J1762" i="48" a="1"/>
  <c r="J484" i="48" a="1"/>
  <c r="FG16" i="1" a="1"/>
  <c r="J1975" i="48" a="1"/>
  <c r="J2289" i="48" a="1"/>
  <c r="J187" i="48" a="1"/>
  <c r="J2045" i="48" a="1"/>
  <c r="J2131" i="48" a="1"/>
  <c r="J1916" i="48" a="1"/>
  <c r="J2225" i="48" a="1"/>
  <c r="CS16" i="1" a="1"/>
  <c r="J1661" i="48" a="1"/>
  <c r="J2481" i="48" a="1"/>
  <c r="J418" i="48" a="1"/>
  <c r="J641" i="48" a="1"/>
  <c r="J1873" i="48" a="1"/>
  <c r="J3054" i="48" a="1"/>
  <c r="AR16" i="1" a="1"/>
  <c r="J2902" i="48" a="1"/>
  <c r="J2184" i="48" a="1"/>
  <c r="J1477" i="48" a="1"/>
  <c r="J1974" i="48" a="1"/>
  <c r="J236" i="48" a="1"/>
  <c r="J2714" i="48" a="1"/>
  <c r="BT16" i="1" a="1"/>
  <c r="DZ16" i="1" a="1"/>
  <c r="J1144" i="48" a="1"/>
  <c r="HI16" i="1" a="1"/>
  <c r="J1965" i="48" a="1"/>
  <c r="J2747" i="48" a="1"/>
  <c r="J1348" i="48" a="1"/>
  <c r="J3085" i="48" a="1"/>
  <c r="J1774" i="48" a="1"/>
  <c r="J2044" i="48" a="1"/>
  <c r="FM16" i="1" a="1"/>
  <c r="J1516" i="48" a="1"/>
  <c r="J2195" i="48" a="1"/>
  <c r="J1871" i="48" a="1"/>
  <c r="J1721" i="48" a="1"/>
  <c r="J76" i="48" a="1"/>
  <c r="WW16" i="1" a="1"/>
  <c r="J1110" i="48" a="1"/>
  <c r="J2694" i="48" a="1"/>
  <c r="J1651" i="48" a="1"/>
  <c r="J2519" i="48" a="1"/>
  <c r="J2060" i="48" a="1"/>
  <c r="J1415" i="48" a="1"/>
  <c r="DB16" i="1" a="1"/>
  <c r="J594" i="48" a="1"/>
  <c r="J2446" i="48" a="1"/>
  <c r="J2761" i="48" a="1"/>
  <c r="MW16" i="1" a="1"/>
  <c r="J1960" i="48" a="1"/>
  <c r="J2380" i="48" a="1"/>
  <c r="J107" i="48" a="1"/>
  <c r="J1093" i="48" a="1"/>
  <c r="J2753" i="48" a="1"/>
  <c r="J2179" i="48" a="1"/>
  <c r="FE16" i="1" a="1"/>
  <c r="GX16" i="1" a="1"/>
  <c r="J711" i="48" a="1"/>
  <c r="J2332" i="48" a="1"/>
  <c r="J1619" i="48" a="1"/>
  <c r="EA16" i="1" a="1"/>
  <c r="J902" i="48" a="1"/>
  <c r="EK16" i="1" a="1"/>
  <c r="J106" i="48" a="1"/>
  <c r="J605" i="48" a="1"/>
  <c r="J2242" i="48" a="1"/>
  <c r="J387" i="48" a="1"/>
  <c r="J2110" i="48" a="1"/>
  <c r="JO16" i="1" a="1"/>
  <c r="KE16" i="1" a="1"/>
  <c r="J906" i="48" a="1"/>
  <c r="J2458" i="48" a="1"/>
  <c r="J642" i="48" a="1"/>
  <c r="J3040" i="48" a="1"/>
  <c r="J2617" i="48" a="1"/>
  <c r="J1503" i="48" a="1"/>
  <c r="J1324" i="48" a="1"/>
  <c r="HO16" i="1" a="1"/>
  <c r="J2901" i="48" a="1"/>
  <c r="J1526" i="48" a="1"/>
  <c r="J1613" i="48" a="1"/>
  <c r="J2856" i="48" a="1"/>
  <c r="J1851" i="48" a="1"/>
  <c r="J1007" i="48" a="1"/>
  <c r="BV16" i="1" a="1"/>
  <c r="J2043" i="48" a="1"/>
  <c r="GD16" i="1" a="1"/>
  <c r="J2323" i="48" a="1"/>
  <c r="J2631" i="48" a="1"/>
  <c r="J2474" i="48" a="1"/>
  <c r="J2265" i="48" a="1"/>
  <c r="J2178" i="48" a="1"/>
  <c r="EW16" i="1" a="1"/>
  <c r="J134" i="48" a="1"/>
  <c r="J2591" i="48" a="1"/>
  <c r="J2047" i="48" a="1"/>
  <c r="J2464" i="48" a="1"/>
  <c r="J1943" i="48" a="1"/>
  <c r="J872" i="48" a="1"/>
  <c r="J453" i="48" a="1"/>
  <c r="XM16" i="1" a="1"/>
  <c r="J2705" i="48" a="1"/>
  <c r="J2638" i="48" a="1"/>
  <c r="J2595" i="48" a="1"/>
  <c r="J2613" i="48" a="1"/>
  <c r="J2077" i="48" a="1"/>
  <c r="J3019" i="48" a="1"/>
  <c r="GO16" i="1" a="1"/>
  <c r="J2623" i="48" a="1"/>
  <c r="J66" i="48" a="1"/>
  <c r="J1908" i="48" a="1"/>
  <c r="J464" i="48" a="1"/>
  <c r="J2471" i="48" a="1"/>
  <c r="J2111" i="48" a="1"/>
  <c r="J53" i="48" a="1"/>
  <c r="J1583" i="48" a="1"/>
  <c r="J2326" i="48" a="1"/>
  <c r="FP16" i="1" a="1"/>
  <c r="J2963" i="48" a="1"/>
  <c r="J206" i="48" a="1"/>
  <c r="J2114" i="48" a="1"/>
  <c r="J3034" i="48" a="1"/>
  <c r="J1457" i="48" a="1"/>
  <c r="J2308" i="48" a="1"/>
  <c r="ED16" i="1" a="1"/>
  <c r="J2594" i="48" a="1"/>
  <c r="J3013" i="48" a="1"/>
  <c r="J2123" i="48" a="1"/>
  <c r="J1735" i="48" a="1"/>
  <c r="J1494" i="48" a="1"/>
  <c r="CP16" i="1" a="1"/>
  <c r="J1763" i="48" a="1"/>
  <c r="J322" i="48" a="1"/>
  <c r="J310" i="48" a="1"/>
  <c r="J2213" i="48" a="1"/>
  <c r="J3067" i="48" a="1"/>
  <c r="CH16" i="1" a="1"/>
  <c r="IJ16" i="1" a="1"/>
  <c r="J1919" i="48" a="1"/>
  <c r="J2607" i="48" a="1"/>
  <c r="J2214" i="48" a="1"/>
  <c r="EY16" i="1" a="1"/>
  <c r="J181" i="48" a="1"/>
  <c r="JQ16" i="1" a="1"/>
  <c r="J916" i="48" a="1"/>
  <c r="J2734" i="48" a="1"/>
  <c r="J2007" i="48" a="1"/>
  <c r="J2165" i="48" a="1"/>
  <c r="J1234" i="48" a="1"/>
  <c r="EZ16" i="1" a="1"/>
  <c r="J2002" i="48" a="1"/>
  <c r="J2147" i="48" a="1"/>
  <c r="J201" i="48" a="1"/>
  <c r="EC16" i="1" a="1"/>
  <c r="J2598" i="48" a="1"/>
  <c r="J2731" i="48" a="1"/>
  <c r="J2826" i="48" a="1"/>
  <c r="J1175" i="48" a="1"/>
  <c r="J2046" i="48" a="1"/>
  <c r="J2033" i="48" a="1"/>
  <c r="J2404" i="48" a="1"/>
  <c r="J3045" i="48" a="1"/>
  <c r="J2770" i="48" a="1"/>
  <c r="J3051" i="48" a="1"/>
  <c r="J2409" i="48" a="1"/>
  <c r="J2176" i="48" a="1"/>
  <c r="J1746" i="48" a="1"/>
  <c r="J2183" i="48" a="1"/>
  <c r="J2439" i="48" a="1"/>
  <c r="J1833" i="48" a="1"/>
  <c r="AY16" i="1" a="1"/>
  <c r="J1771" i="48" a="1"/>
  <c r="BN16" i="1" a="1"/>
  <c r="AFE16" i="1" a="1"/>
  <c r="J2182" i="48" a="1"/>
  <c r="UK16" i="1" a="1"/>
  <c r="J2472" i="48" a="1"/>
  <c r="J980" i="48" a="1"/>
  <c r="AAO16" i="1" a="1"/>
  <c r="BR16" i="1" a="1"/>
  <c r="J1305" i="48" a="1"/>
  <c r="CY16" i="1" a="1"/>
  <c r="HP16" i="1" a="1"/>
  <c r="J1631" i="48" a="1"/>
  <c r="J1742" i="48" a="1"/>
  <c r="J552" i="48" a="1"/>
  <c r="J3046" i="48" a="1"/>
  <c r="J2320" i="48" a="1"/>
  <c r="J627" i="48" a="1"/>
  <c r="J2215" i="48" a="1"/>
  <c r="J1847" i="48" a="1"/>
  <c r="J2529" i="48" a="1"/>
  <c r="J2560" i="48" a="1"/>
  <c r="J2643" i="48" a="1"/>
  <c r="J2081" i="48" a="1"/>
  <c r="CE16" i="1" a="1"/>
  <c r="HM16" i="1" a="1"/>
  <c r="J2180" i="48" a="1"/>
  <c r="GL16" i="1" a="1"/>
  <c r="J2306" i="48" a="1"/>
  <c r="J1796" i="48" a="1"/>
  <c r="J2212" i="48" a="1"/>
  <c r="J2239" i="48" a="1"/>
  <c r="J1802" i="48" a="1"/>
  <c r="J2907" i="48" a="1"/>
  <c r="J2196" i="48" a="1"/>
  <c r="J2827" i="48" a="1"/>
  <c r="J1728" i="48" a="1"/>
  <c r="J1610" i="48" a="1"/>
  <c r="J2122" i="48" a="1"/>
  <c r="J2362" i="48" a="1"/>
  <c r="J3047" i="48" a="1"/>
  <c r="J443" i="48" a="1"/>
  <c r="J2053" i="48" a="1"/>
  <c r="J3065" i="48" a="1"/>
  <c r="J2739" i="48" a="1"/>
  <c r="J2452" i="48" a="1"/>
  <c r="J2927" i="48" a="1"/>
  <c r="J2132" i="48" a="1"/>
  <c r="J1719" i="48" a="1"/>
  <c r="J2702" i="48" a="1"/>
  <c r="J2987" i="48" a="1"/>
  <c r="DY16" i="1" a="1"/>
  <c r="J2315" i="48" a="1"/>
  <c r="J2341" i="48" a="1"/>
  <c r="J1820" i="48" a="1"/>
  <c r="J2676" i="48" a="1"/>
  <c r="CZ16" i="1" a="1"/>
  <c r="J2813" i="48" a="1"/>
  <c r="GR16" i="1" a="1"/>
  <c r="J890" i="48" a="1"/>
  <c r="J615" i="48" a="1"/>
  <c r="J2751" i="48" a="1"/>
  <c r="HS16" i="1" a="1"/>
  <c r="J3012" i="48" a="1"/>
  <c r="JF16" i="1" a="1"/>
  <c r="J1332" i="48" a="1"/>
  <c r="J860" i="48" a="1"/>
  <c r="J2011" i="48" a="1"/>
  <c r="J504" i="48" a="1"/>
  <c r="J2373" i="48" a="1"/>
  <c r="J2456" i="48" a="1"/>
  <c r="J3010" i="48" a="1"/>
  <c r="J1737" i="48" a="1"/>
  <c r="J1815" i="48" a="1"/>
  <c r="J1699" i="48" a="1"/>
  <c r="J2003" i="48" a="1"/>
  <c r="J2846" i="48" a="1"/>
  <c r="J155" i="48" a="1"/>
  <c r="J791" i="48" a="1"/>
  <c r="FA16" i="1" a="1"/>
  <c r="J797" i="48" a="1"/>
  <c r="J3016" i="48" a="1"/>
  <c r="J2436" i="48" a="1"/>
  <c r="J1481" i="48" a="1"/>
  <c r="GH16" i="1" a="1"/>
  <c r="J2569" i="48" a="1"/>
  <c r="J1112" i="48" a="1"/>
  <c r="J2673" i="48" a="1"/>
  <c r="J2639" i="48" a="1"/>
  <c r="J1258" i="48" a="1"/>
  <c r="J1727" i="48" a="1"/>
  <c r="J2642" i="48" a="1"/>
  <c r="J586" i="48" a="1"/>
  <c r="J2316" i="48" a="1"/>
  <c r="J2414" i="48" a="1"/>
  <c r="J28" i="48" a="1"/>
  <c r="J2455" i="48" a="1"/>
  <c r="J238" i="48" a="1"/>
  <c r="J1641" i="48" a="1"/>
  <c r="J2143" i="48" a="1"/>
  <c r="J388" i="48" a="1"/>
  <c r="J894" i="48" a="1"/>
  <c r="CF16" i="1" a="1"/>
  <c r="J1769" i="48" a="1"/>
  <c r="J2988" i="48" a="1"/>
  <c r="J2040" i="48" a="1"/>
  <c r="J1094" i="48" a="1"/>
  <c r="IR16" i="1" a="1"/>
  <c r="J2466" i="48" a="1"/>
  <c r="DH16" i="1" a="1"/>
  <c r="BQ16" i="1" a="1"/>
  <c r="J2809" i="48" a="1"/>
  <c r="GC16" i="1" a="1"/>
  <c r="J1023" i="48" a="1"/>
  <c r="J2438" i="48" a="1"/>
  <c r="J1194" i="48" a="1"/>
  <c r="J1603" i="48" a="1"/>
  <c r="J873" i="48" a="1"/>
  <c r="IL16" i="1" a="1"/>
  <c r="J2663" i="48" a="1"/>
  <c r="J2267" i="48" a="1"/>
  <c r="J2171" i="48" a="1"/>
  <c r="J3060" i="48" a="1"/>
  <c r="J1712" i="48" a="1"/>
  <c r="CD16" i="1" a="1"/>
  <c r="J2563" i="48" a="1"/>
  <c r="J1498" i="48" a="1"/>
  <c r="J156" i="48" a="1"/>
  <c r="J767" i="48" a="1"/>
  <c r="J2561" i="48" a="1"/>
  <c r="J3059" i="48" a="1"/>
  <c r="J2762" i="48" a="1"/>
  <c r="J2746" i="48" a="1"/>
  <c r="J481" i="48" a="1"/>
  <c r="J1399" i="48" a="1"/>
  <c r="J2395" i="48" a="1"/>
  <c r="J2021" i="48" a="1"/>
  <c r="J1034" i="48" a="1"/>
  <c r="J2475" i="48" a="1"/>
  <c r="J2317" i="48" a="1"/>
  <c r="J2620" i="48" a="1"/>
  <c r="J2584" i="48" a="1"/>
  <c r="J214" i="48" a="1"/>
  <c r="J2223" i="48" a="1"/>
  <c r="J1795" i="48" a="1"/>
  <c r="J2627" i="48" a="1"/>
  <c r="J2015" i="48" a="1"/>
  <c r="J2832" i="48" a="1"/>
  <c r="J2648" i="48" a="1"/>
  <c r="JJ16" i="1" a="1"/>
  <c r="J2303" i="48" a="1"/>
  <c r="J1934" i="48" a="1"/>
  <c r="J1775" i="48" a="1"/>
  <c r="IS16" i="1" a="1"/>
  <c r="J2546" i="48" a="1"/>
  <c r="J798" i="48" a="1"/>
  <c r="J2629" i="48" a="1"/>
  <c r="J2831" i="48" a="1"/>
  <c r="J2234" i="48" a="1"/>
  <c r="J3" i="48" a="1"/>
  <c r="MS16" i="1" a="1"/>
  <c r="J2973" i="48" a="1"/>
  <c r="PA16" i="1" a="1"/>
  <c r="J1914" i="48" a="1"/>
  <c r="J635" i="48" a="1"/>
  <c r="J995" i="48" a="1"/>
  <c r="J1467" i="48" a="1"/>
  <c r="J719" i="48" a="1"/>
  <c r="J461" i="48" a="1"/>
  <c r="J2487" i="48" a="1"/>
  <c r="J2400" i="48" a="1"/>
  <c r="J1608" i="48" a="1"/>
  <c r="J2016" i="48" a="1"/>
  <c r="J2029" i="48" a="1"/>
  <c r="BM16" i="1" a="1"/>
  <c r="J2894" i="48" a="1"/>
  <c r="J1681" i="48" a="1"/>
  <c r="J2640" i="48" a="1"/>
  <c r="J1574" i="48" a="1"/>
  <c r="J2126" i="48" a="1"/>
  <c r="J2771" i="48" a="1"/>
  <c r="J2596" i="48" a="1"/>
  <c r="J705" i="48" a="1"/>
  <c r="J2669" i="48" a="1"/>
  <c r="J1777" i="48" a="1"/>
  <c r="J1683" i="48" a="1"/>
  <c r="JA16" i="1" a="1"/>
  <c r="J1886" i="48" a="1"/>
  <c r="J826" i="48" a="1"/>
  <c r="J946" i="48" a="1"/>
  <c r="J686" i="48" a="1"/>
  <c r="J2423" i="48" a="1"/>
  <c r="J2121" i="48" a="1"/>
  <c r="J101" i="48" a="1"/>
  <c r="J2708" i="48" a="1"/>
  <c r="J2979" i="48" a="1"/>
  <c r="J2339" i="48" a="1"/>
  <c r="J805" i="48" a="1"/>
  <c r="J2513" i="48" a="1"/>
  <c r="J417" i="48" a="1"/>
  <c r="J175" i="48" a="1"/>
  <c r="J1849" i="48" a="1"/>
  <c r="GW16" i="1" a="1"/>
  <c r="J1321" i="48" a="1"/>
  <c r="J1966" i="48" a="1"/>
  <c r="J3068" i="48" a="1"/>
  <c r="J2294" i="48" a="1"/>
  <c r="J2108" i="48" a="1"/>
  <c r="J2146" i="48" a="1"/>
  <c r="J1805" i="48" a="1"/>
  <c r="J1109" i="48" a="1"/>
  <c r="J2469" i="48" a="1"/>
  <c r="CA16" i="1" a="1"/>
  <c r="J2586" i="48" a="1"/>
  <c r="DV16" i="1" a="1"/>
  <c r="J2757" i="48" a="1"/>
  <c r="DA16" i="1" a="1"/>
  <c r="SW16" i="1" a="1"/>
  <c r="J2418" i="48" a="1"/>
  <c r="BX16" i="1" a="1"/>
  <c r="J2274" i="48" a="1"/>
  <c r="J1642" i="48" a="1"/>
  <c r="GS16" i="1" a="1"/>
  <c r="FT16" i="1" a="1"/>
  <c r="J2070" i="48" a="1"/>
  <c r="CI16" i="1" a="1"/>
  <c r="J2828" i="48" a="1"/>
  <c r="J2949" i="48" a="1"/>
  <c r="J488" i="48" a="1"/>
  <c r="J1397" i="48" a="1"/>
  <c r="J1524" i="48" a="1"/>
  <c r="J2486" i="48" a="1"/>
  <c r="J1013" i="48" a="1"/>
  <c r="J2985" i="48" a="1"/>
  <c r="J2634" i="48" a="1"/>
  <c r="J2819" i="48" a="1"/>
  <c r="J1181" i="48" a="1"/>
  <c r="J1528" i="48" a="1"/>
  <c r="AS16" i="1" a="1"/>
  <c r="ACC16" i="1" a="1"/>
  <c r="J2410" i="48" a="1"/>
  <c r="J424" i="48" a="1"/>
  <c r="J2704" i="48" a="1"/>
  <c r="AO16" i="1" a="1"/>
  <c r="J2564" i="48" a="1"/>
  <c r="J2909" i="48" a="1"/>
  <c r="J1620" i="48" a="1"/>
  <c r="J1622" i="48" a="1"/>
  <c r="J2730" i="48" a="1"/>
  <c r="J2962" i="48" a="1"/>
  <c r="J2343" i="48" a="1"/>
  <c r="J2258" i="48" a="1"/>
  <c r="HQ16" i="1" a="1"/>
  <c r="J140" i="48" a="1"/>
  <c r="J517" i="48" a="1"/>
  <c r="LJ16" i="1" a="1"/>
  <c r="J113" i="48" a="1"/>
  <c r="J1649" i="48" a="1"/>
  <c r="J3055" i="48" a="1"/>
  <c r="J2275" i="48" a="1"/>
  <c r="FW16" i="1" a="1"/>
  <c r="J2216" i="48" a="1"/>
  <c r="J1307" i="48" a="1"/>
  <c r="J2951" i="48" a="1"/>
  <c r="J2271" i="48" a="1"/>
  <c r="GU16" i="1" a="1"/>
  <c r="VE16" i="1" a="1"/>
  <c r="J2460" i="48" a="1"/>
  <c r="KK16" i="1" a="1"/>
  <c r="J1230" i="48" a="1"/>
  <c r="J2680" i="48" a="1"/>
  <c r="J3014" i="48" a="1"/>
  <c r="J2240" i="48" a="1"/>
  <c r="J2917" i="48" a="1"/>
  <c r="J1967" i="48" a="1"/>
  <c r="UO16" i="1" a="1"/>
  <c r="J2619" i="48" a="1"/>
  <c r="J1992" i="48" a="1"/>
  <c r="J2575" i="48" a="1"/>
  <c r="J2806" i="48" a="1"/>
  <c r="J2707" i="48" a="1"/>
  <c r="J1579" i="48" a="1"/>
  <c r="SG16" i="1" a="1"/>
  <c r="J2789" i="48" a="1"/>
  <c r="J2085" i="48" a="1"/>
  <c r="J1951" i="48" a="1"/>
  <c r="J1562" i="48" a="1"/>
  <c r="J2152" i="48" a="1"/>
  <c r="J379" i="48" a="1"/>
  <c r="J810" i="48" a="1"/>
  <c r="J121" i="48" a="1"/>
  <c r="J2365" i="48" a="1"/>
  <c r="J1340" i="48" a="1"/>
  <c r="J2346" i="48" a="1"/>
  <c r="J2233" i="48" a="1"/>
  <c r="J2309" i="48" a="1"/>
  <c r="J1412" i="48" a="1"/>
  <c r="J2937" i="48" a="1"/>
  <c r="J2635" i="48" a="1"/>
  <c r="J427" i="48" a="1"/>
  <c r="J1701" i="48" a="1"/>
  <c r="DJ16" i="1" a="1"/>
  <c r="J1403" i="48" a="1"/>
  <c r="IE16" i="1" a="1"/>
  <c r="J2912" i="48" a="1"/>
  <c r="J2850" i="48" a="1"/>
  <c r="J1940" i="48" a="1"/>
  <c r="J560" i="48" a="1"/>
  <c r="CB16" i="1" a="1"/>
  <c r="J2539" i="48" a="1"/>
  <c r="J809" i="48" a="1"/>
  <c r="J2852" i="48" a="1"/>
  <c r="J656" i="48" a="1"/>
  <c r="J1980" i="48" a="1"/>
  <c r="BW16" i="1" a="1"/>
  <c r="J2684" i="48" a="1"/>
  <c r="J1326" i="48" a="1"/>
  <c r="BI16" i="1" a="1"/>
  <c r="BS16" i="1" a="1"/>
  <c r="J1226" i="48" a="1"/>
  <c r="SC16" i="1" a="1"/>
  <c r="J2994" i="48" a="1"/>
  <c r="J487" i="48" a="1"/>
  <c r="EQ16" i="1" a="1"/>
  <c r="J2693" i="48" a="1"/>
  <c r="J3033" i="48" a="1"/>
  <c r="J221" i="48" a="1"/>
  <c r="J3043" i="48" a="1"/>
  <c r="J1290" i="48" a="1"/>
  <c r="J2202" i="48" a="1"/>
  <c r="J2750" i="48" a="1"/>
  <c r="J2599" i="48" a="1"/>
  <c r="J857" i="48" a="1"/>
  <c r="J2218" i="48" a="1"/>
  <c r="J866" i="48" a="1"/>
  <c r="HB16" i="1" a="1"/>
  <c r="J2358" i="48" a="1"/>
  <c r="J2887" i="48" a="1"/>
  <c r="J731" i="48" a="1"/>
  <c r="J1730" i="48" a="1"/>
  <c r="J1017" i="48" a="1"/>
  <c r="ER16" i="1" a="1"/>
  <c r="IW16" i="1" a="1"/>
  <c r="J1658" i="48" a="1"/>
  <c r="DX16" i="1" a="1"/>
  <c r="J2496" i="48" a="1"/>
  <c r="LA16" i="1" a="1"/>
  <c r="J2662" i="48" a="1"/>
  <c r="J374" i="48" a="1"/>
  <c r="J380" i="48" a="1"/>
  <c r="J2032" i="48" a="1"/>
  <c r="GB16" i="1" a="1"/>
  <c r="J1167" i="48" a="1"/>
  <c r="J246" i="48" a="1"/>
  <c r="J1394" i="48" a="1"/>
  <c r="J2503" i="48" a="1"/>
  <c r="J1601" i="48" a="1"/>
  <c r="J2958" i="48" a="1"/>
  <c r="J843" i="48" a="1"/>
  <c r="J1117" i="48" a="1"/>
  <c r="J1807" i="48" a="1"/>
  <c r="HZ16" i="1" a="1"/>
  <c r="J2321" i="48" a="1"/>
  <c r="J2444" i="48" a="1"/>
  <c r="J626" i="48" a="1"/>
  <c r="J1190" i="48" a="1"/>
  <c r="J1310" i="48" a="1"/>
  <c r="J1245" i="48" a="1"/>
  <c r="J2920" i="48" a="1"/>
  <c r="J2982" i="48" a="1"/>
  <c r="J2602" i="48" a="1"/>
  <c r="J2765" i="48" a="1"/>
  <c r="J1688" i="48" a="1"/>
  <c r="J18" i="48" a="1"/>
  <c r="J3074" i="48" a="1"/>
  <c r="IC16" i="1" a="1"/>
  <c r="J150" i="48" a="1"/>
  <c r="J2347" i="48" a="1"/>
  <c r="J2664" i="48" a="1"/>
  <c r="J3020" i="48" a="1"/>
  <c r="J2348" i="48" a="1"/>
  <c r="J3061" i="48" a="1"/>
  <c r="J1837" i="48" a="1"/>
  <c r="J2880" i="48" a="1"/>
  <c r="J502" i="48" a="1"/>
  <c r="EO16" i="1" a="1"/>
  <c r="J1957" i="48" a="1"/>
  <c r="J633" i="48" a="1"/>
  <c r="J1159" i="48" a="1"/>
  <c r="PY16" i="1" a="1"/>
  <c r="J2282" i="48" a="1"/>
  <c r="J2752" i="48" a="1"/>
  <c r="J2520" i="48" a="1"/>
  <c r="J3049" i="48" a="1"/>
  <c r="J1715" i="48" a="1"/>
  <c r="J2113" i="48" a="1"/>
  <c r="J2893" i="48" a="1"/>
  <c r="J1821" i="48" a="1"/>
  <c r="J1231" i="48" a="1"/>
  <c r="J2781" i="48" a="1"/>
  <c r="J234" i="48" a="1"/>
  <c r="J1959" i="48" a="1"/>
  <c r="ADQ16" i="1" a="1"/>
  <c r="J1618" i="48" a="1"/>
  <c r="J2651" i="48" a="1"/>
  <c r="J2027" i="48" a="1"/>
  <c r="J1400" i="48" a="1"/>
  <c r="J696" i="48" a="1"/>
  <c r="J402" i="48" a="1"/>
  <c r="J2322" i="48" a="1"/>
  <c r="J1449" i="48" a="1"/>
  <c r="J1736" i="48" a="1"/>
  <c r="J2537" i="48" a="1"/>
  <c r="GA16" i="1" a="1"/>
  <c r="J604" i="48" a="1"/>
  <c r="J861" i="48" a="1"/>
  <c r="CK16" i="1" a="1"/>
  <c r="J2843" i="48" a="1"/>
  <c r="J2682" i="48" a="1"/>
  <c r="J224" i="48" a="1"/>
  <c r="J2918" i="48" a="1"/>
  <c r="J2834" i="48" a="1"/>
  <c r="J2298" i="48" a="1"/>
  <c r="J1632" i="48" a="1"/>
  <c r="J761" i="48" a="1"/>
  <c r="J1738" i="48" a="1"/>
  <c r="FR16" i="1" a="1"/>
  <c r="J1830" i="48" a="1"/>
  <c r="PU16" i="1" a="1"/>
  <c r="J1843" i="48" a="1"/>
  <c r="J2488" i="48" a="1"/>
  <c r="J2644" i="48" a="1"/>
  <c r="J673" i="48" a="1"/>
  <c r="IM16" i="1" a="1"/>
  <c r="J842" i="48" a="1"/>
  <c r="J2532" i="48" a="1"/>
  <c r="J2170" i="48" a="1"/>
  <c r="J2252" i="48" a="1"/>
  <c r="NQ16" i="1" a="1"/>
  <c r="IF16" i="1" a="1"/>
  <c r="J942" i="48" a="1"/>
  <c r="J2062" i="48" a="1"/>
  <c r="J223" i="48" a="1"/>
  <c r="J2522" i="48" a="1"/>
  <c r="J2981" i="48" a="1"/>
  <c r="QS16" i="1" a="1"/>
  <c r="J365" i="48" a="1"/>
  <c r="DO16" i="1" a="1"/>
  <c r="J2139" i="48" a="1"/>
  <c r="J354" i="48" a="1"/>
  <c r="J2931" i="48" a="1"/>
  <c r="J1349" i="48" a="1"/>
  <c r="J2072" i="48" a="1"/>
  <c r="VI16" i="1" a="1"/>
  <c r="OK16" i="1" a="1"/>
  <c r="J2989" i="48" a="1"/>
  <c r="GQ16" i="1" a="1"/>
  <c r="J671" i="48" a="1"/>
  <c r="VY16" i="1" a="1"/>
  <c r="WC16" i="1" a="1"/>
  <c r="J437" i="48" a="1"/>
  <c r="HR16" i="1" a="1"/>
  <c r="J2162" i="48" a="1"/>
  <c r="J199" i="48" a="1"/>
  <c r="J868" i="48" a="1"/>
  <c r="J2382" i="48" a="1"/>
  <c r="EN16" i="1" a="1"/>
  <c r="J2421" i="48" a="1"/>
  <c r="GN16" i="1" a="1"/>
  <c r="J79" i="48" a="1"/>
  <c r="J1935" i="48" a="1"/>
  <c r="J1883" i="48" a="1"/>
  <c r="PE16" i="1" a="1"/>
  <c r="J1789" i="48" a="1"/>
  <c r="J1872" i="48" a="1"/>
  <c r="J2858" i="48" a="1"/>
  <c r="J1857" i="48" a="1"/>
  <c r="J1470" i="48" a="1"/>
  <c r="FL16" i="1" a="1"/>
  <c r="IQ16" i="1" a="1"/>
  <c r="J2953" i="48" a="1"/>
  <c r="J1767" i="48" a="1"/>
  <c r="J2402" i="48" a="1"/>
  <c r="J3036" i="48" a="1"/>
  <c r="J364" i="48" a="1"/>
  <c r="HA16" i="1" a="1"/>
  <c r="J2625" i="48" a="1"/>
  <c r="J710" i="48" a="1"/>
  <c r="J287" i="48" a="1"/>
  <c r="J2462" i="48" a="1"/>
  <c r="J2501" i="48" a="1"/>
  <c r="CX16" i="1" a="1"/>
  <c r="J638" i="48" a="1"/>
  <c r="J877" i="48" a="1"/>
  <c r="J495" i="48" a="1"/>
  <c r="J2247" i="48" a="1"/>
  <c r="J130" i="48" a="1"/>
  <c r="J2709" i="48" a="1"/>
  <c r="J2871" i="48" a="1"/>
  <c r="DK16" i="1" a="1"/>
  <c r="AN16" i="1" a="1"/>
  <c r="J1097" i="48" a="1"/>
  <c r="AK16" i="1" a="1"/>
  <c r="J1687" i="48" a="1"/>
  <c r="J2921" i="48" a="1"/>
  <c r="HX16" i="1" a="1"/>
  <c r="J1770" i="48" a="1"/>
  <c r="J288" i="48" a="1"/>
  <c r="J2939" i="48" a="1"/>
  <c r="J738" i="48" a="1"/>
  <c r="J1076" i="48" a="1"/>
  <c r="BE16" i="1" a="1"/>
  <c r="BH16" i="1" a="1"/>
  <c r="J2447" i="48" a="1"/>
  <c r="FJ16" i="1" a="1"/>
  <c r="J2203" i="48" a="1"/>
  <c r="J1504" i="48" a="1"/>
  <c r="J2172" i="48" a="1"/>
  <c r="J516" i="48" a="1"/>
  <c r="J2236" i="48" a="1"/>
  <c r="J366" i="48" a="1"/>
  <c r="FU16" i="1" a="1"/>
  <c r="JE16" i="1" a="1"/>
  <c r="J1549" i="48" a="1"/>
  <c r="J178" i="48" a="1"/>
  <c r="FC16" i="1" a="1"/>
  <c r="JZ16" i="1" a="1"/>
  <c r="ZE16" i="1" a="1"/>
  <c r="J1026" i="48" a="1"/>
  <c r="J578" i="48" a="1"/>
  <c r="J988" i="48" a="1"/>
  <c r="KB16" i="1" a="1"/>
  <c r="KF16" i="1" a="1"/>
  <c r="J1554" i="48" a="1"/>
  <c r="J2659" i="48" a="1"/>
  <c r="J456" i="48" a="1"/>
  <c r="J1850" i="48" a="1"/>
  <c r="J2434" i="48" a="1"/>
  <c r="CJ16" i="1" a="1"/>
  <c r="J3095" i="48" a="1"/>
  <c r="J1063" i="48" a="1"/>
  <c r="AEK16" i="1" a="1"/>
  <c r="EF16" i="1" a="1"/>
  <c r="J30" i="48" a="1"/>
  <c r="J2251" i="48" a="1"/>
  <c r="J994" i="48" a="1"/>
  <c r="FS16" i="1" a="1"/>
  <c r="J1525" i="48" a="1"/>
  <c r="WS16" i="1" a="1"/>
  <c r="J2980" i="48" a="1"/>
  <c r="J268" i="48" a="1"/>
  <c r="HN16" i="1" a="1"/>
  <c r="J2359" i="48" a="1"/>
  <c r="FK16" i="1" a="1"/>
  <c r="J2244" i="48" a="1"/>
  <c r="J831" i="48" a="1"/>
  <c r="J829" i="48" a="1"/>
  <c r="J2431" i="48" a="1"/>
  <c r="J2824" i="48" a="1"/>
  <c r="J3057" i="48" a="1"/>
  <c r="J3076" i="48" a="1"/>
  <c r="J2723" i="48" a="1"/>
  <c r="J1839" i="48" a="1"/>
  <c r="J2517" i="48" a="1"/>
  <c r="J698" i="48" a="1"/>
  <c r="J3077" i="48" a="1"/>
  <c r="J2724" i="48" a="1"/>
  <c r="J1604" i="48" a="1"/>
  <c r="J2822" i="48" a="1"/>
  <c r="TQ16" i="1" a="1"/>
  <c r="J1531" i="48" a="1"/>
  <c r="IZ16" i="1" a="1"/>
  <c r="J850" i="48" a="1"/>
  <c r="J1644" i="48" a="1"/>
  <c r="J1865" i="48" a="1"/>
  <c r="J2720" i="48" a="1"/>
  <c r="J1068" i="48" a="1"/>
  <c r="EU16" i="1" a="1"/>
  <c r="J2737" i="48" a="1"/>
  <c r="J1776" i="48" a="1"/>
  <c r="J1787" i="48" a="1"/>
  <c r="J1686" i="48" a="1"/>
  <c r="FQ16" i="1" a="1"/>
  <c r="J800" i="48" a="1"/>
  <c r="J3098" i="48" a="1"/>
  <c r="J2038" i="48" a="1"/>
  <c r="AZ16" i="1" a="1"/>
  <c r="J2574" i="48" a="1"/>
  <c r="JG16" i="1" a="1"/>
  <c r="J1752" i="48" a="1"/>
  <c r="J803" i="48" a="1"/>
  <c r="J3021" i="48" a="1"/>
  <c r="HU16" i="1" a="1"/>
  <c r="J1946" i="48" a="1"/>
  <c r="EE16" i="1" a="1"/>
  <c r="J1889" i="48" a="1"/>
  <c r="J2836" i="48" a="1"/>
  <c r="J3042" i="48" a="1"/>
  <c r="J2556" i="48" a="1"/>
  <c r="J2755" i="48" a="1"/>
  <c r="EL16" i="1" a="1"/>
  <c r="J1782" i="48" a="1"/>
  <c r="J2340" i="48" a="1"/>
  <c r="J1174" i="48" a="1"/>
  <c r="J219" i="48" a="1"/>
  <c r="J955" i="48" a="1"/>
  <c r="J997" i="48" a="1"/>
  <c r="J979" i="48" a="1"/>
  <c r="CM16" i="1" a="1"/>
  <c r="J2392" i="48" a="1"/>
  <c r="J2886" i="48" a="1"/>
  <c r="J2848" i="48" a="1"/>
  <c r="J1765" i="48" a="1"/>
  <c r="J863" i="48" a="1"/>
  <c r="J2000" i="48" a="1"/>
  <c r="J2677" i="48" a="1"/>
  <c r="J2301" i="48" a="1"/>
  <c r="J3005" i="48" a="1"/>
  <c r="J2019" i="48" a="1"/>
  <c r="J2905" i="48" a="1"/>
  <c r="J460" i="48" a="1"/>
  <c r="J1408" i="48" a="1"/>
  <c r="AQ16" i="1" a="1"/>
  <c r="J1866" i="48" a="1"/>
  <c r="J1597" i="48" a="1"/>
  <c r="BA16" i="1" a="1"/>
  <c r="J1018" i="48" a="1"/>
  <c r="J1982" i="48" a="1"/>
  <c r="NR16" i="1" a="1"/>
  <c r="KT16" i="1" a="1"/>
  <c r="ZY16" i="1" a="1"/>
  <c r="LB16" i="1" a="1"/>
  <c r="JX16" i="1" a="1"/>
  <c r="OL16" i="1" a="1"/>
  <c r="KY16" i="1" a="1"/>
  <c r="JS16" i="1" a="1"/>
  <c r="KZ16" i="1" a="1"/>
  <c r="KN16" i="1" a="1"/>
  <c r="KI16" i="1" a="1"/>
  <c r="IV16" i="1" a="1"/>
  <c r="KC16" i="1" a="1"/>
  <c r="KU16" i="1" a="1"/>
  <c r="KQ16" i="1" a="1"/>
  <c r="LP16" i="1" a="1"/>
  <c r="KX16" i="1" a="1"/>
  <c r="MX16" i="1" a="1"/>
  <c r="PF16" i="1" a="1"/>
  <c r="LU16" i="1" a="1"/>
  <c r="JY16" i="1" a="1"/>
  <c r="J1982" i="48" l="1"/>
  <c r="J1018" i="48"/>
  <c r="BA16" i="1"/>
  <c r="BR27" i="1" s="1"/>
  <c r="J1597" i="48"/>
  <c r="J1866" i="48"/>
  <c r="AQ16" i="1"/>
  <c r="AX27" i="1" s="1"/>
  <c r="J1408" i="48"/>
  <c r="J460" i="48"/>
  <c r="J2905" i="48"/>
  <c r="J2019" i="48"/>
  <c r="J3005" i="48"/>
  <c r="J2301" i="48"/>
  <c r="J2677" i="48"/>
  <c r="J2000" i="48"/>
  <c r="J863" i="48"/>
  <c r="J1765" i="48"/>
  <c r="J2848" i="48"/>
  <c r="J2886" i="48"/>
  <c r="J2392" i="48"/>
  <c r="CM16" i="1"/>
  <c r="BN29" i="1" s="1"/>
  <c r="U31" i="1" s="1"/>
  <c r="T14" i="2" s="1"/>
  <c r="J979" i="48"/>
  <c r="J997" i="48"/>
  <c r="J955" i="48"/>
  <c r="J219" i="48"/>
  <c r="J1174" i="48"/>
  <c r="J2340" i="48"/>
  <c r="J1782" i="48"/>
  <c r="EL16" i="1"/>
  <c r="AV32" i="1" s="1"/>
  <c r="I37" i="1" s="1"/>
  <c r="H17" i="2" s="1"/>
  <c r="J2755" i="48"/>
  <c r="J2556" i="48"/>
  <c r="J3042" i="48"/>
  <c r="J2836" i="48"/>
  <c r="J1889" i="48"/>
  <c r="EE16" i="1"/>
  <c r="BV31" i="1" s="1"/>
  <c r="Z35" i="1" s="1"/>
  <c r="Y16" i="2" s="1"/>
  <c r="J1946" i="48"/>
  <c r="HU16" i="1"/>
  <c r="BJ36" i="1" s="1"/>
  <c r="Q45" i="1" s="1"/>
  <c r="P21" i="2" s="1"/>
  <c r="J3021" i="48"/>
  <c r="J803" i="48"/>
  <c r="J1752" i="48"/>
  <c r="JG16" i="1"/>
  <c r="BF38" i="1" s="1"/>
  <c r="N49" i="1" s="1"/>
  <c r="M23" i="2" s="1"/>
  <c r="J2574" i="48"/>
  <c r="AZ16" i="1"/>
  <c r="BP27" i="1" s="1"/>
  <c r="W27" i="1" s="1"/>
  <c r="V12" i="2" s="1"/>
  <c r="J2038" i="48"/>
  <c r="J3098" i="48"/>
  <c r="J800" i="48"/>
  <c r="FQ16" i="1"/>
  <c r="BR33" i="1" s="1"/>
  <c r="X39" i="1" s="1"/>
  <c r="W18" i="2" s="1"/>
  <c r="J1686" i="48"/>
  <c r="J1787" i="48"/>
  <c r="J1776" i="48"/>
  <c r="J2737" i="48"/>
  <c r="EU16" i="1"/>
  <c r="BN32" i="1" s="1"/>
  <c r="U37" i="1" s="1"/>
  <c r="T17" i="2" s="1"/>
  <c r="J1068" i="48"/>
  <c r="J2720" i="48"/>
  <c r="J1865" i="48"/>
  <c r="J1644" i="48"/>
  <c r="J850" i="48"/>
  <c r="IZ16" i="1"/>
  <c r="AR38" i="1" s="1"/>
  <c r="G49" i="1" s="1"/>
  <c r="F23" i="2" s="1"/>
  <c r="J1531" i="48"/>
  <c r="TQ16" i="1"/>
  <c r="AL52" i="1" s="1"/>
  <c r="D77" i="1" s="1"/>
  <c r="C37" i="2" s="1"/>
  <c r="J2822" i="48"/>
  <c r="J1604" i="48"/>
  <c r="J2724" i="48"/>
  <c r="J3077" i="48"/>
  <c r="J698" i="48"/>
  <c r="J2517" i="48"/>
  <c r="J1839" i="48"/>
  <c r="J2723" i="48"/>
  <c r="J3076" i="48"/>
  <c r="J3057" i="48"/>
  <c r="J2824" i="48"/>
  <c r="J2431" i="48"/>
  <c r="J829" i="48"/>
  <c r="J831" i="48"/>
  <c r="J2244" i="48"/>
  <c r="FK16" i="1"/>
  <c r="BF33" i="1" s="1"/>
  <c r="N39" i="1" s="1"/>
  <c r="M18" i="2" s="1"/>
  <c r="J2359" i="48"/>
  <c r="HN16" i="1"/>
  <c r="AV36" i="1" s="1"/>
  <c r="I45" i="1" s="1"/>
  <c r="H21" i="2" s="1"/>
  <c r="J268" i="48"/>
  <c r="J2980" i="48"/>
  <c r="WS16" i="1"/>
  <c r="AL56" i="1" s="1"/>
  <c r="D85" i="1" s="1"/>
  <c r="C41" i="2" s="1"/>
  <c r="J1525" i="48"/>
  <c r="FS16" i="1"/>
  <c r="BV33" i="1" s="1"/>
  <c r="Z39" i="1" s="1"/>
  <c r="Y18" i="2" s="1"/>
  <c r="J994" i="48"/>
  <c r="J2251" i="48"/>
  <c r="J30" i="48"/>
  <c r="EF16" i="1"/>
  <c r="AJ32" i="1" s="1"/>
  <c r="C37" i="1" s="1"/>
  <c r="B17" i="2" s="1"/>
  <c r="AEK16" i="1"/>
  <c r="AL66" i="1" s="1"/>
  <c r="D105" i="1" s="1"/>
  <c r="C51" i="2" s="1"/>
  <c r="J1063" i="48"/>
  <c r="J3095" i="48"/>
  <c r="CJ16" i="1"/>
  <c r="BH29" i="1" s="1"/>
  <c r="O31" i="1" s="1"/>
  <c r="N14" i="2" s="1"/>
  <c r="J2434" i="48"/>
  <c r="J1850" i="48"/>
  <c r="J456" i="48"/>
  <c r="J2659" i="48"/>
  <c r="J1554" i="48"/>
  <c r="KF16" i="1"/>
  <c r="BP39" i="1" s="1"/>
  <c r="W51" i="1" s="1"/>
  <c r="V24" i="2" s="1"/>
  <c r="KB16" i="1"/>
  <c r="BH39" i="1" s="1"/>
  <c r="O51" i="1" s="1"/>
  <c r="N24" i="2" s="1"/>
  <c r="J988" i="48"/>
  <c r="J578" i="48"/>
  <c r="J1026" i="48"/>
  <c r="ZE16" i="1"/>
  <c r="AT59" i="1" s="1"/>
  <c r="H91" i="1" s="1"/>
  <c r="G44" i="2" s="1"/>
  <c r="JZ16" i="1"/>
  <c r="BD39" i="1" s="1"/>
  <c r="M51" i="1" s="1"/>
  <c r="L24" i="2" s="1"/>
  <c r="FC16" i="1"/>
  <c r="AP33" i="1" s="1"/>
  <c r="F39" i="1" s="1"/>
  <c r="J178" i="48"/>
  <c r="J1549" i="48"/>
  <c r="JE16" i="1"/>
  <c r="FU16" i="1"/>
  <c r="AL34" i="1" s="1"/>
  <c r="D41" i="1" s="1"/>
  <c r="C19" i="2" s="1"/>
  <c r="J366" i="48"/>
  <c r="J2236" i="48"/>
  <c r="J516" i="48"/>
  <c r="J2172" i="48"/>
  <c r="J1504" i="48"/>
  <c r="J2203" i="48"/>
  <c r="FJ16" i="1"/>
  <c r="BD33" i="1" s="1"/>
  <c r="M39" i="1" s="1"/>
  <c r="L18" i="2" s="1"/>
  <c r="J2447" i="48"/>
  <c r="BH16" i="1"/>
  <c r="AR28" i="1" s="1"/>
  <c r="G29" i="1" s="1"/>
  <c r="F13" i="2" s="1"/>
  <c r="BE16" i="1"/>
  <c r="AL28" i="1" s="1"/>
  <c r="D29" i="1" s="1"/>
  <c r="C13" i="2" s="1"/>
  <c r="J1076" i="48"/>
  <c r="J738" i="48"/>
  <c r="J2939" i="48"/>
  <c r="J288" i="48"/>
  <c r="J1770" i="48"/>
  <c r="HX16" i="1"/>
  <c r="BP36" i="1" s="1"/>
  <c r="W45" i="1" s="1"/>
  <c r="V21" i="2" s="1"/>
  <c r="J2921" i="48"/>
  <c r="J1687" i="48"/>
  <c r="AK16" i="1"/>
  <c r="AL27" i="1" s="1"/>
  <c r="D27" i="1" s="1"/>
  <c r="C12" i="2" s="1"/>
  <c r="J1097" i="48"/>
  <c r="AN16" i="1"/>
  <c r="AR27" i="1" s="1"/>
  <c r="G27" i="1" s="1"/>
  <c r="F12" i="2" s="1"/>
  <c r="DK16" i="1"/>
  <c r="BV30" i="1" s="1"/>
  <c r="Z33" i="1" s="1"/>
  <c r="Y15" i="2" s="1"/>
  <c r="J2871" i="48"/>
  <c r="J2709" i="48"/>
  <c r="J130" i="48"/>
  <c r="J2247" i="48"/>
  <c r="J495" i="48"/>
  <c r="J877" i="48"/>
  <c r="J638" i="48"/>
  <c r="CX16" i="1"/>
  <c r="AV30" i="1" s="1"/>
  <c r="I33" i="1" s="1"/>
  <c r="H15" i="2" s="1"/>
  <c r="J2501" i="48"/>
  <c r="J2462" i="48"/>
  <c r="J287" i="48"/>
  <c r="J710" i="48"/>
  <c r="J2625" i="48"/>
  <c r="HA16" i="1"/>
  <c r="BJ35" i="1" s="1"/>
  <c r="Q43" i="1" s="1"/>
  <c r="P20" i="2" s="1"/>
  <c r="J364" i="48"/>
  <c r="J3036" i="48"/>
  <c r="J2402" i="48"/>
  <c r="J1767" i="48"/>
  <c r="J2953" i="48"/>
  <c r="IQ16" i="1"/>
  <c r="BN37" i="1" s="1"/>
  <c r="U47" i="1" s="1"/>
  <c r="T22" i="2" s="1"/>
  <c r="FL16" i="1"/>
  <c r="BH33" i="1" s="1"/>
  <c r="O39" i="1" s="1"/>
  <c r="N18" i="2" s="1"/>
  <c r="J1470" i="48"/>
  <c r="J1857" i="48"/>
  <c r="J2858" i="48"/>
  <c r="J1872" i="48"/>
  <c r="J1789" i="48"/>
  <c r="PE16" i="1"/>
  <c r="AT46" i="1" s="1"/>
  <c r="H65" i="1" s="1"/>
  <c r="G31" i="2" s="1"/>
  <c r="J1883" i="48"/>
  <c r="J1935" i="48"/>
  <c r="J79" i="48"/>
  <c r="GN16" i="1"/>
  <c r="AJ35" i="1" s="1"/>
  <c r="C43" i="1" s="1"/>
  <c r="B20" i="2" s="1"/>
  <c r="J2421" i="48"/>
  <c r="EN16" i="1"/>
  <c r="AZ32" i="1" s="1"/>
  <c r="K37" i="1" s="1"/>
  <c r="J17" i="2" s="1"/>
  <c r="J2382" i="48"/>
  <c r="J868" i="48"/>
  <c r="J199" i="48"/>
  <c r="J2162" i="48"/>
  <c r="HR16" i="1"/>
  <c r="BD36" i="1" s="1"/>
  <c r="M45" i="1" s="1"/>
  <c r="L21" i="2" s="1"/>
  <c r="J437" i="48"/>
  <c r="WC16" i="1"/>
  <c r="AT55" i="1" s="1"/>
  <c r="H83" i="1" s="1"/>
  <c r="G40" i="2" s="1"/>
  <c r="VY16" i="1"/>
  <c r="AL55" i="1" s="1"/>
  <c r="D83" i="1" s="1"/>
  <c r="C40" i="2" s="1"/>
  <c r="J671" i="48"/>
  <c r="GQ16" i="1"/>
  <c r="AP35" i="1" s="1"/>
  <c r="F43" i="1" s="1"/>
  <c r="J2989" i="48"/>
  <c r="OK16" i="1"/>
  <c r="AT45" i="1" s="1"/>
  <c r="H63" i="1" s="1"/>
  <c r="G30" i="2" s="1"/>
  <c r="VI16" i="1"/>
  <c r="AT54" i="1" s="1"/>
  <c r="H81" i="1" s="1"/>
  <c r="G39" i="2" s="1"/>
  <c r="J2072" i="48"/>
  <c r="J1349" i="48"/>
  <c r="J2931" i="48"/>
  <c r="J354" i="48"/>
  <c r="J2139" i="48"/>
  <c r="DO16" i="1"/>
  <c r="AP31" i="1" s="1"/>
  <c r="F35" i="1" s="1"/>
  <c r="J365" i="48"/>
  <c r="QS16" i="1"/>
  <c r="AT48" i="1" s="1"/>
  <c r="H69" i="1" s="1"/>
  <c r="G33" i="2" s="1"/>
  <c r="J2981" i="48"/>
  <c r="J2522" i="48"/>
  <c r="J223" i="48"/>
  <c r="J2062" i="48"/>
  <c r="J942" i="48"/>
  <c r="IF16" i="1"/>
  <c r="AR37" i="1" s="1"/>
  <c r="G47" i="1" s="1"/>
  <c r="F22" i="2" s="1"/>
  <c r="NQ16" i="1"/>
  <c r="AT44" i="1" s="1"/>
  <c r="H61" i="1" s="1"/>
  <c r="G29" i="2" s="1"/>
  <c r="J2252" i="48"/>
  <c r="J2170" i="48"/>
  <c r="J2532" i="48"/>
  <c r="J842" i="48"/>
  <c r="IM16" i="1"/>
  <c r="BF37" i="1" s="1"/>
  <c r="N47" i="1" s="1"/>
  <c r="M22" i="2" s="1"/>
  <c r="J673" i="48"/>
  <c r="J2644" i="48"/>
  <c r="J2488" i="48"/>
  <c r="J1843" i="48"/>
  <c r="PU16" i="1"/>
  <c r="AL47" i="1" s="1"/>
  <c r="D67" i="1" s="1"/>
  <c r="C32" i="2" s="1"/>
  <c r="J1830" i="48"/>
  <c r="FR16" i="1"/>
  <c r="BT33" i="1" s="1"/>
  <c r="Y39" i="1" s="1"/>
  <c r="X18" i="2" s="1"/>
  <c r="J1738" i="48"/>
  <c r="J761" i="48"/>
  <c r="J1632" i="48"/>
  <c r="J2298" i="48"/>
  <c r="J2834" i="48"/>
  <c r="J2918" i="48"/>
  <c r="J224" i="48"/>
  <c r="J2682" i="48"/>
  <c r="J2843" i="48"/>
  <c r="CK16" i="1"/>
  <c r="BJ29" i="1" s="1"/>
  <c r="Q31" i="1" s="1"/>
  <c r="P14" i="2" s="1"/>
  <c r="J861" i="48"/>
  <c r="J604" i="48"/>
  <c r="GA16" i="1"/>
  <c r="J2537" i="48"/>
  <c r="J1736" i="48"/>
  <c r="J1449" i="48"/>
  <c r="J2322" i="48"/>
  <c r="J402" i="48"/>
  <c r="J696" i="48"/>
  <c r="J1400" i="48"/>
  <c r="J2027" i="48"/>
  <c r="J2651" i="48"/>
  <c r="J1618" i="48"/>
  <c r="ADQ16" i="1"/>
  <c r="AL65" i="1" s="1"/>
  <c r="D103" i="1" s="1"/>
  <c r="C50" i="2" s="1"/>
  <c r="J1959" i="48"/>
  <c r="J234" i="48"/>
  <c r="J2781" i="48"/>
  <c r="J1231" i="48"/>
  <c r="J1821" i="48"/>
  <c r="J2893" i="48"/>
  <c r="J2113" i="48"/>
  <c r="J1715" i="48"/>
  <c r="J3049" i="48"/>
  <c r="J2520" i="48"/>
  <c r="J2752" i="48"/>
  <c r="J2282" i="48"/>
  <c r="PY16" i="1"/>
  <c r="AT47" i="1" s="1"/>
  <c r="H67" i="1" s="1"/>
  <c r="G32" i="2" s="1"/>
  <c r="J1159" i="48"/>
  <c r="J633" i="48"/>
  <c r="J1957" i="48"/>
  <c r="EO16" i="1"/>
  <c r="J502" i="48"/>
  <c r="J2880" i="48"/>
  <c r="J1837" i="48"/>
  <c r="J3061" i="48"/>
  <c r="J2348" i="48"/>
  <c r="J3020" i="48"/>
  <c r="J2664" i="48"/>
  <c r="J2347" i="48"/>
  <c r="J150" i="48"/>
  <c r="IC16" i="1"/>
  <c r="AL37" i="1" s="1"/>
  <c r="D47" i="1" s="1"/>
  <c r="C22" i="2" s="1"/>
  <c r="J3074" i="48"/>
  <c r="J18" i="48"/>
  <c r="J1688" i="48"/>
  <c r="J2765" i="48"/>
  <c r="J2602" i="48"/>
  <c r="J2982" i="48"/>
  <c r="J2920" i="48"/>
  <c r="J1245" i="48"/>
  <c r="J1310" i="48"/>
  <c r="J1190" i="48"/>
  <c r="J626" i="48"/>
  <c r="J2444" i="48"/>
  <c r="J2321" i="48"/>
  <c r="HZ16" i="1"/>
  <c r="BT36" i="1" s="1"/>
  <c r="Y45" i="1" s="1"/>
  <c r="X21" i="2" s="1"/>
  <c r="J1807" i="48"/>
  <c r="J1117" i="48"/>
  <c r="J843" i="48"/>
  <c r="J2958" i="48"/>
  <c r="J1601" i="48"/>
  <c r="J2503" i="48"/>
  <c r="J1394" i="48"/>
  <c r="J246" i="48"/>
  <c r="J1167" i="48"/>
  <c r="GB16" i="1"/>
  <c r="AZ34" i="1" s="1"/>
  <c r="K41" i="1" s="1"/>
  <c r="J19" i="2" s="1"/>
  <c r="J2032" i="48"/>
  <c r="J380" i="48"/>
  <c r="J374" i="48"/>
  <c r="J2662" i="48"/>
  <c r="LA16" i="1"/>
  <c r="BR40" i="1" s="1"/>
  <c r="X53" i="1" s="1"/>
  <c r="W25" i="2" s="1"/>
  <c r="J2496" i="48"/>
  <c r="DX16" i="1"/>
  <c r="BH31" i="1" s="1"/>
  <c r="O35" i="1" s="1"/>
  <c r="N16" i="2" s="1"/>
  <c r="J1658" i="48"/>
  <c r="IW16" i="1"/>
  <c r="AL38" i="1" s="1"/>
  <c r="D49" i="1" s="1"/>
  <c r="C23" i="2" s="1"/>
  <c r="ER16" i="1"/>
  <c r="BH32" i="1" s="1"/>
  <c r="O37" i="1" s="1"/>
  <c r="N17" i="2" s="1"/>
  <c r="J1017" i="48"/>
  <c r="J1730" i="48"/>
  <c r="J731" i="48"/>
  <c r="J2887" i="48"/>
  <c r="J2358" i="48"/>
  <c r="HB16" i="1"/>
  <c r="BL35" i="1" s="1"/>
  <c r="S43" i="1" s="1"/>
  <c r="R20" i="2" s="1"/>
  <c r="J866" i="48"/>
  <c r="J2218" i="48"/>
  <c r="J857" i="48"/>
  <c r="J2599" i="48"/>
  <c r="J2750" i="48"/>
  <c r="J2202" i="48"/>
  <c r="J1290" i="48"/>
  <c r="J3043" i="48"/>
  <c r="J221" i="48"/>
  <c r="J3033" i="48"/>
  <c r="J2693" i="48"/>
  <c r="EQ16" i="1"/>
  <c r="BF32" i="1" s="1"/>
  <c r="N37" i="1" s="1"/>
  <c r="M17" i="2" s="1"/>
  <c r="J487" i="48"/>
  <c r="J2994" i="48"/>
  <c r="SC16" i="1"/>
  <c r="AL50" i="1" s="1"/>
  <c r="D73" i="1" s="1"/>
  <c r="C35" i="2" s="1"/>
  <c r="J1226" i="48"/>
  <c r="BS16" i="1"/>
  <c r="BN28" i="1" s="1"/>
  <c r="U29" i="1" s="1"/>
  <c r="T13" i="2" s="1"/>
  <c r="BI16" i="1"/>
  <c r="AT28" i="1" s="1"/>
  <c r="H29" i="1" s="1"/>
  <c r="G13" i="2" s="1"/>
  <c r="J1326" i="48"/>
  <c r="J2684" i="48"/>
  <c r="BW16" i="1"/>
  <c r="BV28" i="1" s="1"/>
  <c r="Z29" i="1" s="1"/>
  <c r="Y13" i="2" s="1"/>
  <c r="J1980" i="48"/>
  <c r="J656" i="48"/>
  <c r="J2852" i="48"/>
  <c r="J809" i="48"/>
  <c r="J2539" i="48"/>
  <c r="CB16" i="1"/>
  <c r="AR29" i="1" s="1"/>
  <c r="G31" i="1" s="1"/>
  <c r="F14" i="2" s="1"/>
  <c r="J560" i="48"/>
  <c r="J1940" i="48"/>
  <c r="J2850" i="48"/>
  <c r="J2912" i="48"/>
  <c r="IE16" i="1"/>
  <c r="AP37" i="1" s="1"/>
  <c r="F47" i="1" s="1"/>
  <c r="J1403" i="48"/>
  <c r="DJ16" i="1"/>
  <c r="BT30" i="1" s="1"/>
  <c r="Y33" i="1" s="1"/>
  <c r="X15" i="2" s="1"/>
  <c r="J1701" i="48"/>
  <c r="J427" i="48"/>
  <c r="J2635" i="48"/>
  <c r="J2937" i="48"/>
  <c r="J1412" i="48"/>
  <c r="J2309" i="48"/>
  <c r="J2233" i="48"/>
  <c r="J2346" i="48"/>
  <c r="J1340" i="48"/>
  <c r="J2365" i="48"/>
  <c r="J121" i="48"/>
  <c r="J810" i="48"/>
  <c r="J379" i="48"/>
  <c r="J2152" i="48"/>
  <c r="J1562" i="48"/>
  <c r="J1951" i="48"/>
  <c r="J2085" i="48"/>
  <c r="J2789" i="48"/>
  <c r="SG16" i="1"/>
  <c r="AT50" i="1" s="1"/>
  <c r="H73" i="1" s="1"/>
  <c r="G35" i="2" s="1"/>
  <c r="J1579" i="48"/>
  <c r="J2707" i="48"/>
  <c r="J2806" i="48"/>
  <c r="J2575" i="48"/>
  <c r="J1992" i="48"/>
  <c r="J2619" i="48"/>
  <c r="UO16" i="1"/>
  <c r="AT53" i="1" s="1"/>
  <c r="H79" i="1" s="1"/>
  <c r="G38" i="2" s="1"/>
  <c r="J1967" i="48"/>
  <c r="J2917" i="48"/>
  <c r="J2240" i="48"/>
  <c r="J3014" i="48"/>
  <c r="J2680" i="48"/>
  <c r="J1230" i="48"/>
  <c r="KK16" i="1"/>
  <c r="AL40" i="1" s="1"/>
  <c r="D53" i="1" s="1"/>
  <c r="C25" i="2" s="1"/>
  <c r="J2460" i="48"/>
  <c r="VE16" i="1"/>
  <c r="AL54" i="1" s="1"/>
  <c r="D81" i="1" s="1"/>
  <c r="C39" i="2" s="1"/>
  <c r="GU16" i="1"/>
  <c r="J2271" i="48"/>
  <c r="J2951" i="48"/>
  <c r="J1307" i="48"/>
  <c r="J2216" i="48"/>
  <c r="FW16" i="1"/>
  <c r="AP34" i="1" s="1"/>
  <c r="F41" i="1" s="1"/>
  <c r="J2275" i="48"/>
  <c r="J3055" i="48"/>
  <c r="J1649" i="48"/>
  <c r="J113" i="48"/>
  <c r="LJ16" i="1"/>
  <c r="AV41" i="1" s="1"/>
  <c r="I55" i="1" s="1"/>
  <c r="H26" i="2" s="1"/>
  <c r="J517" i="48"/>
  <c r="J140" i="48"/>
  <c r="HQ16" i="1"/>
  <c r="J2258" i="48"/>
  <c r="J2343" i="48"/>
  <c r="J2962" i="48"/>
  <c r="J2730" i="48"/>
  <c r="J1622" i="48"/>
  <c r="J1620" i="48"/>
  <c r="J2909" i="48"/>
  <c r="J2564" i="48"/>
  <c r="AO16" i="1"/>
  <c r="AT27" i="1" s="1"/>
  <c r="H27" i="1" s="1"/>
  <c r="G12" i="2" s="1"/>
  <c r="J2704" i="48"/>
  <c r="J424" i="48"/>
  <c r="J2410" i="48"/>
  <c r="ACC16" i="1"/>
  <c r="AL63" i="1" s="1"/>
  <c r="D99" i="1" s="1"/>
  <c r="C48" i="2" s="1"/>
  <c r="AS16" i="1"/>
  <c r="J1528" i="48"/>
  <c r="J1181" i="48"/>
  <c r="J2819" i="48"/>
  <c r="J2634" i="48"/>
  <c r="J2985" i="48"/>
  <c r="J1013" i="48"/>
  <c r="J2486" i="48"/>
  <c r="J1524" i="48"/>
  <c r="J1397" i="48"/>
  <c r="J488" i="48"/>
  <c r="J2949" i="48"/>
  <c r="J2828" i="48"/>
  <c r="CI16" i="1"/>
  <c r="BF29" i="1" s="1"/>
  <c r="N31" i="1" s="1"/>
  <c r="M14" i="2" s="1"/>
  <c r="J2070" i="48"/>
  <c r="FT16" i="1"/>
  <c r="AJ34" i="1" s="1"/>
  <c r="C41" i="1" s="1"/>
  <c r="B19" i="2" s="1"/>
  <c r="GS16" i="1"/>
  <c r="AT35" i="1" s="1"/>
  <c r="H43" i="1" s="1"/>
  <c r="G20" i="2" s="1"/>
  <c r="J1642" i="48"/>
  <c r="J2274" i="48"/>
  <c r="BX16" i="1"/>
  <c r="AJ29" i="1" s="1"/>
  <c r="C31" i="1" s="1"/>
  <c r="B14" i="2" s="1"/>
  <c r="J2418" i="48"/>
  <c r="SW16" i="1"/>
  <c r="AL51" i="1" s="1"/>
  <c r="D75" i="1" s="1"/>
  <c r="C36" i="2" s="1"/>
  <c r="DA16" i="1"/>
  <c r="J2757" i="48"/>
  <c r="DV16" i="1"/>
  <c r="BD31" i="1" s="1"/>
  <c r="M35" i="1" s="1"/>
  <c r="L16" i="2" s="1"/>
  <c r="J2586" i="48"/>
  <c r="CA16" i="1"/>
  <c r="AP29" i="1" s="1"/>
  <c r="F31" i="1" s="1"/>
  <c r="E14" i="2" s="1"/>
  <c r="J2469" i="48"/>
  <c r="J1109" i="48"/>
  <c r="J1805" i="48"/>
  <c r="J2146" i="48"/>
  <c r="J2108" i="48"/>
  <c r="J2294" i="48"/>
  <c r="J3068" i="48"/>
  <c r="J1966" i="48"/>
  <c r="J1321" i="48"/>
  <c r="GW16" i="1"/>
  <c r="J1849" i="48"/>
  <c r="J175" i="48"/>
  <c r="J417" i="48"/>
  <c r="J2513" i="48"/>
  <c r="J805" i="48"/>
  <c r="J2339" i="48"/>
  <c r="J2979" i="48"/>
  <c r="J2708" i="48"/>
  <c r="J101" i="48"/>
  <c r="J2121" i="48"/>
  <c r="J2423" i="48"/>
  <c r="J686" i="48"/>
  <c r="J946" i="48"/>
  <c r="J826" i="48"/>
  <c r="J1886" i="48"/>
  <c r="JA16" i="1"/>
  <c r="AT38" i="1" s="1"/>
  <c r="H49" i="1" s="1"/>
  <c r="G23" i="2" s="1"/>
  <c r="J1683" i="48"/>
  <c r="J1777" i="48"/>
  <c r="J2669" i="48"/>
  <c r="J705" i="48"/>
  <c r="J2596" i="48"/>
  <c r="J2771" i="48"/>
  <c r="J2126" i="48"/>
  <c r="J1574" i="48"/>
  <c r="J2640" i="48"/>
  <c r="J1681" i="48"/>
  <c r="J2894" i="48"/>
  <c r="BM16" i="1"/>
  <c r="J2029" i="48"/>
  <c r="J2016" i="48"/>
  <c r="J1608" i="48"/>
  <c r="J2400" i="48"/>
  <c r="J2487" i="48"/>
  <c r="J461" i="48"/>
  <c r="J719" i="48"/>
  <c r="J1467" i="48"/>
  <c r="J995" i="48"/>
  <c r="J635" i="48"/>
  <c r="J1914" i="48"/>
  <c r="PA16" i="1"/>
  <c r="AL46" i="1" s="1"/>
  <c r="D65" i="1" s="1"/>
  <c r="C31" i="2" s="1"/>
  <c r="J2973" i="48"/>
  <c r="MS16" i="1"/>
  <c r="AL43" i="1" s="1"/>
  <c r="D59" i="1" s="1"/>
  <c r="C28" i="2" s="1"/>
  <c r="J3" i="48"/>
  <c r="J2234" i="48"/>
  <c r="J2831" i="48"/>
  <c r="J2629" i="48"/>
  <c r="J798" i="48"/>
  <c r="J2546" i="48"/>
  <c r="IS16" i="1"/>
  <c r="BR37" i="1" s="1"/>
  <c r="X47" i="1" s="1"/>
  <c r="W22" i="2" s="1"/>
  <c r="J1775" i="48"/>
  <c r="J1934" i="48"/>
  <c r="J2303" i="48"/>
  <c r="JJ16" i="1"/>
  <c r="BL38" i="1" s="1"/>
  <c r="S49" i="1" s="1"/>
  <c r="R23" i="2" s="1"/>
  <c r="J2648" i="48"/>
  <c r="J2832" i="48"/>
  <c r="J2015" i="48"/>
  <c r="J2627" i="48"/>
  <c r="J1795" i="48"/>
  <c r="J2223" i="48"/>
  <c r="J214" i="48"/>
  <c r="J2584" i="48"/>
  <c r="J2620" i="48"/>
  <c r="J2317" i="48"/>
  <c r="J2475" i="48"/>
  <c r="J1034" i="48"/>
  <c r="J2021" i="48"/>
  <c r="J2395" i="48"/>
  <c r="J1399" i="48"/>
  <c r="J481" i="48"/>
  <c r="J2746" i="48"/>
  <c r="J2762" i="48"/>
  <c r="J3059" i="48"/>
  <c r="J2561" i="48"/>
  <c r="J767" i="48"/>
  <c r="J156" i="48"/>
  <c r="J1498" i="48"/>
  <c r="J2563" i="48"/>
  <c r="CD16" i="1"/>
  <c r="AV29" i="1" s="1"/>
  <c r="I31" i="1" s="1"/>
  <c r="H14" i="2" s="1"/>
  <c r="J1712" i="48"/>
  <c r="J3060" i="48"/>
  <c r="J2171" i="48"/>
  <c r="J2267" i="48"/>
  <c r="J2663" i="48"/>
  <c r="IL16" i="1"/>
  <c r="BD37" i="1" s="1"/>
  <c r="M47" i="1" s="1"/>
  <c r="L22" i="2" s="1"/>
  <c r="J873" i="48"/>
  <c r="J1603" i="48"/>
  <c r="J1194" i="48"/>
  <c r="J2438" i="48"/>
  <c r="J1023" i="48"/>
  <c r="GC16" i="1"/>
  <c r="J2809" i="48"/>
  <c r="BQ16" i="1"/>
  <c r="BJ28" i="1" s="1"/>
  <c r="Q29" i="1" s="1"/>
  <c r="P13" i="2" s="1"/>
  <c r="DH16" i="1"/>
  <c r="BP30" i="1" s="1"/>
  <c r="W33" i="1" s="1"/>
  <c r="V15" i="2" s="1"/>
  <c r="J2466" i="48"/>
  <c r="IR16" i="1"/>
  <c r="BP37" i="1" s="1"/>
  <c r="W47" i="1" s="1"/>
  <c r="V22" i="2" s="1"/>
  <c r="J1094" i="48"/>
  <c r="J2040" i="48"/>
  <c r="J2988" i="48"/>
  <c r="J1769" i="48"/>
  <c r="CF16" i="1"/>
  <c r="AZ29" i="1" s="1"/>
  <c r="K31" i="1" s="1"/>
  <c r="J14" i="2" s="1"/>
  <c r="J894" i="48"/>
  <c r="J388" i="48"/>
  <c r="J2143" i="48"/>
  <c r="J1641" i="48"/>
  <c r="J238" i="48"/>
  <c r="J2455" i="48"/>
  <c r="J28" i="48"/>
  <c r="J2414" i="48"/>
  <c r="J2316" i="48"/>
  <c r="J586" i="48"/>
  <c r="J2642" i="48"/>
  <c r="J1727" i="48"/>
  <c r="J1258" i="48"/>
  <c r="J2639" i="48"/>
  <c r="J2673" i="48"/>
  <c r="J1112" i="48"/>
  <c r="J2569" i="48"/>
  <c r="GH16" i="1"/>
  <c r="BL34" i="1" s="1"/>
  <c r="S41" i="1" s="1"/>
  <c r="R19" i="2" s="1"/>
  <c r="J1481" i="48"/>
  <c r="J2436" i="48"/>
  <c r="J3016" i="48"/>
  <c r="J797" i="48"/>
  <c r="FA16" i="1"/>
  <c r="AL33" i="1" s="1"/>
  <c r="D39" i="1" s="1"/>
  <c r="C18" i="2" s="1"/>
  <c r="J791" i="48"/>
  <c r="J155" i="48"/>
  <c r="J2846" i="48"/>
  <c r="J2003" i="48"/>
  <c r="J1699" i="48"/>
  <c r="J1815" i="48"/>
  <c r="J1737" i="48"/>
  <c r="J3010" i="48"/>
  <c r="J2456" i="48"/>
  <c r="J2373" i="48"/>
  <c r="J504" i="48"/>
  <c r="J2011" i="48"/>
  <c r="J860" i="48"/>
  <c r="J1332" i="48"/>
  <c r="JF16" i="1"/>
  <c r="BD38" i="1" s="1"/>
  <c r="M49" i="1" s="1"/>
  <c r="L23" i="2" s="1"/>
  <c r="J3012" i="48"/>
  <c r="HS16" i="1"/>
  <c r="BF36" i="1" s="1"/>
  <c r="N45" i="1" s="1"/>
  <c r="M21" i="2" s="1"/>
  <c r="J2751" i="48"/>
  <c r="J615" i="48"/>
  <c r="J890" i="48"/>
  <c r="GR16" i="1"/>
  <c r="AR35" i="1" s="1"/>
  <c r="G43" i="1" s="1"/>
  <c r="F20" i="2" s="1"/>
  <c r="J2813" i="48"/>
  <c r="CZ16" i="1"/>
  <c r="AZ30" i="1" s="1"/>
  <c r="K33" i="1" s="1"/>
  <c r="J15" i="2" s="1"/>
  <c r="J2676" i="48"/>
  <c r="J1820" i="48"/>
  <c r="J2341" i="48"/>
  <c r="J2315" i="48"/>
  <c r="DY16" i="1"/>
  <c r="BJ31" i="1" s="1"/>
  <c r="Q35" i="1" s="1"/>
  <c r="P16" i="2" s="1"/>
  <c r="J2987" i="48"/>
  <c r="J2702" i="48"/>
  <c r="J1719" i="48"/>
  <c r="J2132" i="48"/>
  <c r="J2927" i="48"/>
  <c r="J2452" i="48"/>
  <c r="J2739" i="48"/>
  <c r="J3065" i="48"/>
  <c r="J2053" i="48"/>
  <c r="J443" i="48"/>
  <c r="J3047" i="48"/>
  <c r="J2362" i="48"/>
  <c r="J2122" i="48"/>
  <c r="J1610" i="48"/>
  <c r="J1728" i="48"/>
  <c r="J2827" i="48"/>
  <c r="J2196" i="48"/>
  <c r="J2907" i="48"/>
  <c r="J1802" i="48"/>
  <c r="J2239" i="48"/>
  <c r="J2212" i="48"/>
  <c r="J1796" i="48"/>
  <c r="J2306" i="48"/>
  <c r="GL16" i="1"/>
  <c r="BT34" i="1" s="1"/>
  <c r="Y41" i="1" s="1"/>
  <c r="X19" i="2" s="1"/>
  <c r="J2180" i="48"/>
  <c r="HM16" i="1"/>
  <c r="AT36" i="1" s="1"/>
  <c r="H45" i="1" s="1"/>
  <c r="G21" i="2" s="1"/>
  <c r="CE16" i="1"/>
  <c r="J2081" i="48"/>
  <c r="J2643" i="48"/>
  <c r="J2560" i="48"/>
  <c r="J2529" i="48"/>
  <c r="J1847" i="48"/>
  <c r="J2215" i="48"/>
  <c r="J627" i="48"/>
  <c r="J2320" i="48"/>
  <c r="J3046" i="48"/>
  <c r="J552" i="48"/>
  <c r="J1742" i="48"/>
  <c r="J1631" i="48"/>
  <c r="HP16" i="1"/>
  <c r="AZ36" i="1" s="1"/>
  <c r="K45" i="1" s="1"/>
  <c r="J21" i="2" s="1"/>
  <c r="CY16" i="1"/>
  <c r="J1305" i="48"/>
  <c r="BR16" i="1"/>
  <c r="BL28" i="1" s="1"/>
  <c r="S29" i="1" s="1"/>
  <c r="R13" i="2" s="1"/>
  <c r="AAO16" i="1"/>
  <c r="AL61" i="1" s="1"/>
  <c r="D95" i="1" s="1"/>
  <c r="C46" i="2" s="1"/>
  <c r="J980" i="48"/>
  <c r="J2472" i="48"/>
  <c r="UK16" i="1"/>
  <c r="AL53" i="1" s="1"/>
  <c r="D79" i="1" s="1"/>
  <c r="C38" i="2" s="1"/>
  <c r="J2182" i="48"/>
  <c r="AFE16" i="1"/>
  <c r="AL67" i="1" s="1"/>
  <c r="D107" i="1" s="1"/>
  <c r="C52" i="2" s="1"/>
  <c r="BN16" i="1"/>
  <c r="BD28" i="1" s="1"/>
  <c r="M29" i="1" s="1"/>
  <c r="L13" i="2" s="1"/>
  <c r="J1771" i="48"/>
  <c r="AY16" i="1"/>
  <c r="BN27" i="1" s="1"/>
  <c r="U27" i="1" s="1"/>
  <c r="T12" i="2" s="1"/>
  <c r="J1833" i="48"/>
  <c r="J2439" i="48"/>
  <c r="J2183" i="48"/>
  <c r="J1746" i="48"/>
  <c r="J2176" i="48"/>
  <c r="J2409" i="48"/>
  <c r="J3051" i="48"/>
  <c r="J2770" i="48"/>
  <c r="J3045" i="48"/>
  <c r="J2404" i="48"/>
  <c r="J2033" i="48"/>
  <c r="J2046" i="48"/>
  <c r="J1175" i="48"/>
  <c r="J2826" i="48"/>
  <c r="J2731" i="48"/>
  <c r="J2598" i="48"/>
  <c r="EC16" i="1"/>
  <c r="BR31" i="1" s="1"/>
  <c r="X35" i="1" s="1"/>
  <c r="W16" i="2" s="1"/>
  <c r="J201" i="48"/>
  <c r="J2147" i="48"/>
  <c r="J2002" i="48"/>
  <c r="EZ16" i="1"/>
  <c r="AJ33" i="1" s="1"/>
  <c r="C39" i="1" s="1"/>
  <c r="B18" i="2" s="1"/>
  <c r="J1234" i="48"/>
  <c r="J2165" i="48"/>
  <c r="J2007" i="48"/>
  <c r="J2734" i="48"/>
  <c r="J916" i="48"/>
  <c r="JQ16" i="1"/>
  <c r="AL39" i="1" s="1"/>
  <c r="D51" i="1" s="1"/>
  <c r="C24" i="2" s="1"/>
  <c r="J181" i="48"/>
  <c r="EY16" i="1"/>
  <c r="BV32" i="1" s="1"/>
  <c r="Z37" i="1" s="1"/>
  <c r="Y17" i="2" s="1"/>
  <c r="J2214" i="48"/>
  <c r="J2607" i="48"/>
  <c r="J1919" i="48"/>
  <c r="IJ16" i="1"/>
  <c r="AZ37" i="1" s="1"/>
  <c r="K47" i="1" s="1"/>
  <c r="J22" i="2" s="1"/>
  <c r="CH16" i="1"/>
  <c r="BD29" i="1" s="1"/>
  <c r="M31" i="1" s="1"/>
  <c r="L14" i="2" s="1"/>
  <c r="J3067" i="48"/>
  <c r="J2213" i="48"/>
  <c r="J310" i="48"/>
  <c r="J322" i="48"/>
  <c r="J1763" i="48"/>
  <c r="CP16" i="1"/>
  <c r="BT29" i="1" s="1"/>
  <c r="Y31" i="1" s="1"/>
  <c r="X14" i="2" s="1"/>
  <c r="J1494" i="48"/>
  <c r="J1735" i="48"/>
  <c r="J2123" i="48"/>
  <c r="J3013" i="48"/>
  <c r="J2594" i="48"/>
  <c r="ED16" i="1"/>
  <c r="BT31" i="1" s="1"/>
  <c r="Y35" i="1" s="1"/>
  <c r="X16" i="2" s="1"/>
  <c r="J2308" i="48"/>
  <c r="J1457" i="48"/>
  <c r="J3034" i="48"/>
  <c r="J2114" i="48"/>
  <c r="J206" i="48"/>
  <c r="J2963" i="48"/>
  <c r="FP16" i="1"/>
  <c r="BP33" i="1" s="1"/>
  <c r="W39" i="1" s="1"/>
  <c r="V18" i="2" s="1"/>
  <c r="J2326" i="48"/>
  <c r="J1583" i="48"/>
  <c r="J53" i="48"/>
  <c r="J2111" i="48"/>
  <c r="J2471" i="48"/>
  <c r="J464" i="48"/>
  <c r="J1908" i="48"/>
  <c r="J66" i="48"/>
  <c r="J2623" i="48"/>
  <c r="GO16" i="1"/>
  <c r="AL35" i="1" s="1"/>
  <c r="D43" i="1" s="1"/>
  <c r="C20" i="2" s="1"/>
  <c r="J3019" i="48"/>
  <c r="J2077" i="48"/>
  <c r="J2613" i="48"/>
  <c r="J2595" i="48"/>
  <c r="J2638" i="48"/>
  <c r="J2705" i="48"/>
  <c r="XM16" i="1"/>
  <c r="AL57" i="1" s="1"/>
  <c r="D87" i="1" s="1"/>
  <c r="C42" i="2" s="1"/>
  <c r="J453" i="48"/>
  <c r="J872" i="48"/>
  <c r="J1943" i="48"/>
  <c r="J2464" i="48"/>
  <c r="J2047" i="48"/>
  <c r="J2591" i="48"/>
  <c r="J134" i="48"/>
  <c r="EW16" i="1"/>
  <c r="BR32" i="1" s="1"/>
  <c r="X37" i="1" s="1"/>
  <c r="W17" i="2" s="1"/>
  <c r="J2178" i="48"/>
  <c r="J2265" i="48"/>
  <c r="J2474" i="48"/>
  <c r="J2631" i="48"/>
  <c r="J2323" i="48"/>
  <c r="GD16" i="1"/>
  <c r="BD34" i="1" s="1"/>
  <c r="M41" i="1" s="1"/>
  <c r="L19" i="2" s="1"/>
  <c r="J2043" i="48"/>
  <c r="BV16" i="1"/>
  <c r="BT28" i="1" s="1"/>
  <c r="Y29" i="1" s="1"/>
  <c r="X13" i="2" s="1"/>
  <c r="J1007" i="48"/>
  <c r="J1851" i="48"/>
  <c r="J2856" i="48"/>
  <c r="J1613" i="48"/>
  <c r="J1526" i="48"/>
  <c r="J2901" i="48"/>
  <c r="HO16" i="1"/>
  <c r="J1324" i="48"/>
  <c r="J1503" i="48"/>
  <c r="J2617" i="48"/>
  <c r="J3040" i="48"/>
  <c r="J642" i="48"/>
  <c r="J2458" i="48"/>
  <c r="J906" i="48"/>
  <c r="KE16" i="1"/>
  <c r="BN39" i="1" s="1"/>
  <c r="U51" i="1" s="1"/>
  <c r="T24" i="2" s="1"/>
  <c r="JO16" i="1"/>
  <c r="BV38" i="1" s="1"/>
  <c r="Z49" i="1" s="1"/>
  <c r="Y23" i="2" s="1"/>
  <c r="J2110" i="48"/>
  <c r="J387" i="48"/>
  <c r="J2242" i="48"/>
  <c r="J605" i="48"/>
  <c r="J106" i="48"/>
  <c r="EK16" i="1"/>
  <c r="AT32" i="1" s="1"/>
  <c r="H37" i="1" s="1"/>
  <c r="G17" i="2" s="1"/>
  <c r="J902" i="48"/>
  <c r="EA16" i="1"/>
  <c r="BN31" i="1" s="1"/>
  <c r="U35" i="1" s="1"/>
  <c r="T16" i="2" s="1"/>
  <c r="J1619" i="48"/>
  <c r="J2332" i="48"/>
  <c r="J711" i="48"/>
  <c r="GX16" i="1"/>
  <c r="BD35" i="1" s="1"/>
  <c r="M43" i="1" s="1"/>
  <c r="L20" i="2" s="1"/>
  <c r="FE16" i="1"/>
  <c r="AT33" i="1" s="1"/>
  <c r="H39" i="1" s="1"/>
  <c r="G18" i="2" s="1"/>
  <c r="J2179" i="48"/>
  <c r="J2753" i="48"/>
  <c r="J1093" i="48"/>
  <c r="J107" i="48"/>
  <c r="J2380" i="48"/>
  <c r="J1960" i="48"/>
  <c r="MW16" i="1"/>
  <c r="AT43" i="1" s="1"/>
  <c r="H59" i="1" s="1"/>
  <c r="G28" i="2" s="1"/>
  <c r="J2761" i="48"/>
  <c r="J2446" i="48"/>
  <c r="J594" i="48"/>
  <c r="DB16" i="1"/>
  <c r="BD30" i="1" s="1"/>
  <c r="M33" i="1" s="1"/>
  <c r="L15" i="2" s="1"/>
  <c r="J1415" i="48"/>
  <c r="J2060" i="48"/>
  <c r="J2519" i="48"/>
  <c r="J1651" i="48"/>
  <c r="J2694" i="48"/>
  <c r="J1110" i="48"/>
  <c r="WW16" i="1"/>
  <c r="AT56" i="1" s="1"/>
  <c r="H85" i="1" s="1"/>
  <c r="G41" i="2" s="1"/>
  <c r="J76" i="48"/>
  <c r="J1721" i="48"/>
  <c r="J1871" i="48"/>
  <c r="J2195" i="48"/>
  <c r="J1516" i="48"/>
  <c r="FM16" i="1"/>
  <c r="BJ33" i="1" s="1"/>
  <c r="Q39" i="1" s="1"/>
  <c r="P18" i="2" s="1"/>
  <c r="J2044" i="48"/>
  <c r="J1774" i="48"/>
  <c r="J3085" i="48"/>
  <c r="J1348" i="48"/>
  <c r="J2747" i="48"/>
  <c r="J1965" i="48"/>
  <c r="HI16" i="1"/>
  <c r="AL36" i="1" s="1"/>
  <c r="D45" i="1" s="1"/>
  <c r="C21" i="2" s="1"/>
  <c r="J1144" i="48"/>
  <c r="DZ16" i="1"/>
  <c r="BL31" i="1" s="1"/>
  <c r="S35" i="1" s="1"/>
  <c r="R16" i="2" s="1"/>
  <c r="BT16" i="1"/>
  <c r="BP28" i="1" s="1"/>
  <c r="W29" i="1" s="1"/>
  <c r="V13" i="2" s="1"/>
  <c r="J2714" i="48"/>
  <c r="J236" i="48"/>
  <c r="J1974" i="48"/>
  <c r="J1477" i="48"/>
  <c r="J2184" i="48"/>
  <c r="J2902" i="48"/>
  <c r="AR16" i="1"/>
  <c r="AZ27" i="1" s="1"/>
  <c r="K27" i="1" s="1"/>
  <c r="J12" i="2" s="1"/>
  <c r="J3054" i="48"/>
  <c r="J1873" i="48"/>
  <c r="J641" i="48"/>
  <c r="J418" i="48"/>
  <c r="J2481" i="48"/>
  <c r="J1661" i="48"/>
  <c r="CS16" i="1"/>
  <c r="AL30" i="1" s="1"/>
  <c r="D33" i="1" s="1"/>
  <c r="C15" i="2" s="1"/>
  <c r="J2225" i="48"/>
  <c r="J1916" i="48"/>
  <c r="J2131" i="48"/>
  <c r="J2045" i="48"/>
  <c r="J187" i="48"/>
  <c r="J2289" i="48"/>
  <c r="J1975" i="48"/>
  <c r="FG16" i="1"/>
  <c r="J484" i="48"/>
  <c r="J1762" i="48"/>
  <c r="J2548" i="48"/>
  <c r="J1915" i="48"/>
  <c r="J2576" i="48"/>
  <c r="LY16" i="1"/>
  <c r="AL42" i="1" s="1"/>
  <c r="D57" i="1" s="1"/>
  <c r="C27" i="2" s="1"/>
  <c r="J1797" i="48"/>
  <c r="J1927" i="48"/>
  <c r="J1643" i="48"/>
  <c r="J2776" i="48"/>
  <c r="J2388" i="48"/>
  <c r="J2249" i="48"/>
  <c r="J2098" i="48"/>
  <c r="J2118" i="48"/>
  <c r="J2411" i="48"/>
  <c r="J3011" i="48"/>
  <c r="J2565" i="48"/>
  <c r="J1460" i="48"/>
  <c r="J2093" i="48"/>
  <c r="JU16" i="1"/>
  <c r="AT39" i="1" s="1"/>
  <c r="H51" i="1" s="1"/>
  <c r="G24" i="2" s="1"/>
  <c r="J1576" i="48"/>
  <c r="J371" i="48"/>
  <c r="J2713" i="48"/>
  <c r="EP16" i="1"/>
  <c r="BD32" i="1" s="1"/>
  <c r="M37" i="1" s="1"/>
  <c r="L17" i="2" s="1"/>
  <c r="J1676" i="48"/>
  <c r="J2283" i="48"/>
  <c r="J1472" i="48"/>
  <c r="GK16" i="1"/>
  <c r="BR34" i="1" s="1"/>
  <c r="X41" i="1" s="1"/>
  <c r="W19" i="2" s="1"/>
  <c r="J2542" i="48"/>
  <c r="GG16" i="1"/>
  <c r="BJ34" i="1" s="1"/>
  <c r="Q41" i="1" s="1"/>
  <c r="P19" i="2" s="1"/>
  <c r="HE16" i="1"/>
  <c r="BR35" i="1" s="1"/>
  <c r="X43" i="1" s="1"/>
  <c r="W20" i="2" s="1"/>
  <c r="J2276" i="48"/>
  <c r="J1473" i="48"/>
  <c r="J1286" i="48"/>
  <c r="J1250" i="48"/>
  <c r="J3089" i="48"/>
  <c r="J180" i="48"/>
  <c r="J2272" i="48"/>
  <c r="DM16" i="1"/>
  <c r="AL31" i="1" s="1"/>
  <c r="D35" i="1" s="1"/>
  <c r="C16" i="2" s="1"/>
  <c r="J2192" i="48"/>
  <c r="GZ16" i="1"/>
  <c r="BH35" i="1" s="1"/>
  <c r="O43" i="1" s="1"/>
  <c r="N20" i="2" s="1"/>
  <c r="J1917" i="48"/>
  <c r="DS16" i="1"/>
  <c r="FN16" i="1"/>
  <c r="BL33" i="1" s="1"/>
  <c r="S39" i="1" s="1"/>
  <c r="R18" i="2" s="1"/>
  <c r="J111" i="48"/>
  <c r="J1926" i="48"/>
  <c r="J2558" i="48"/>
  <c r="J1186" i="48"/>
  <c r="J3083" i="48"/>
  <c r="J526" i="48"/>
  <c r="J1385" i="48"/>
  <c r="J2721" i="48"/>
  <c r="J822" i="48"/>
  <c r="J1057" i="48"/>
  <c r="J2695" i="48"/>
  <c r="J2877" i="48"/>
  <c r="J722" i="48"/>
  <c r="J2063" i="48"/>
  <c r="J2295" i="48"/>
  <c r="J2268" i="48"/>
  <c r="J2577" i="48"/>
  <c r="J2177" i="48"/>
  <c r="J2401" i="48"/>
  <c r="J1446" i="48"/>
  <c r="J593" i="48"/>
  <c r="J2744" i="48"/>
  <c r="J1734" i="48"/>
  <c r="J2293" i="48"/>
  <c r="J3018" i="48"/>
  <c r="J2690" i="48"/>
  <c r="J880" i="48"/>
  <c r="J533" i="48"/>
  <c r="J1854" i="48"/>
  <c r="J1853" i="48"/>
  <c r="J2593" i="48"/>
  <c r="J2174" i="48"/>
  <c r="J1222" i="48"/>
  <c r="J2536" i="48"/>
  <c r="J2711" i="48"/>
  <c r="J2076" i="48"/>
  <c r="J2020" i="48"/>
  <c r="J750" i="48"/>
  <c r="J2687" i="48"/>
  <c r="J2248" i="48"/>
  <c r="J1823" i="48"/>
  <c r="J3087" i="48"/>
  <c r="J727" i="48"/>
  <c r="J2138" i="48"/>
  <c r="J2938" i="48"/>
  <c r="J1015" i="48"/>
  <c r="J2764" i="48"/>
  <c r="J2057" i="48"/>
  <c r="EM16" i="1"/>
  <c r="J2670" i="48"/>
  <c r="HC16" i="1"/>
  <c r="BN35" i="1" s="1"/>
  <c r="U43" i="1" s="1"/>
  <c r="T20" i="2" s="1"/>
  <c r="DI16" i="1"/>
  <c r="BR30" i="1" s="1"/>
  <c r="X33" i="1" s="1"/>
  <c r="W15" i="2" s="1"/>
  <c r="J2523" i="48"/>
  <c r="J2299" i="48"/>
  <c r="J1773" i="48"/>
  <c r="J2273" i="48"/>
  <c r="J2844" i="48"/>
  <c r="J624" i="48"/>
  <c r="J2428" i="48"/>
  <c r="J720" i="48"/>
  <c r="J1924" i="48"/>
  <c r="J2849" i="48"/>
  <c r="J618" i="48"/>
  <c r="J1978" i="48"/>
  <c r="J2802" i="48"/>
  <c r="DF16" i="1"/>
  <c r="BL30" i="1" s="1"/>
  <c r="S33" i="1" s="1"/>
  <c r="R15" i="2" s="1"/>
  <c r="J1191" i="48"/>
  <c r="J1648" i="48"/>
  <c r="CN16" i="1"/>
  <c r="BP29" i="1" s="1"/>
  <c r="W31" i="1" s="1"/>
  <c r="V14" i="2" s="1"/>
  <c r="J1901" i="48"/>
  <c r="J1905" i="48"/>
  <c r="J2372" i="48"/>
  <c r="J2505" i="48"/>
  <c r="J1027" i="48"/>
  <c r="J1799" i="48"/>
  <c r="J2683" i="48"/>
  <c r="J1414" i="48"/>
  <c r="J1639" i="48"/>
  <c r="J1578" i="48"/>
  <c r="J1948" i="48"/>
  <c r="CU16" i="1"/>
  <c r="AP30" i="1" s="1"/>
  <c r="F33" i="1" s="1"/>
  <c r="J2722" i="48"/>
  <c r="J32" i="48"/>
  <c r="J2946" i="48"/>
  <c r="J2451" i="48"/>
  <c r="J1049" i="48"/>
  <c r="J2211" i="48"/>
  <c r="J2995" i="48"/>
  <c r="J2923" i="48"/>
  <c r="J1781" i="48"/>
  <c r="EX16" i="1"/>
  <c r="BT32" i="1" s="1"/>
  <c r="Y37" i="1" s="1"/>
  <c r="X17" i="2" s="1"/>
  <c r="J103" i="48"/>
  <c r="J1996" i="48"/>
  <c r="IT16" i="1"/>
  <c r="BT37" i="1" s="1"/>
  <c r="Y47" i="1" s="1"/>
  <c r="X22" i="2" s="1"/>
  <c r="J2779" i="48"/>
  <c r="GJ16" i="1"/>
  <c r="BP34" i="1" s="1"/>
  <c r="W41" i="1" s="1"/>
  <c r="V19" i="2" s="1"/>
  <c r="RM16" i="1"/>
  <c r="AT49" i="1" s="1"/>
  <c r="H71" i="1" s="1"/>
  <c r="G34" i="2" s="1"/>
  <c r="J1427" i="48"/>
  <c r="J950" i="48"/>
  <c r="HG16" i="1"/>
  <c r="BV35" i="1" s="1"/>
  <c r="Z43" i="1" s="1"/>
  <c r="Y20" i="2" s="1"/>
  <c r="J2825" i="48"/>
  <c r="EI16" i="1"/>
  <c r="AP32" i="1" s="1"/>
  <c r="AM16" i="1"/>
  <c r="AP27" i="1" s="1"/>
  <c r="F27" i="1" s="1"/>
  <c r="E12" i="2" s="1"/>
  <c r="J676" i="48"/>
  <c r="J970" i="48"/>
  <c r="J2541" i="48"/>
  <c r="J2305" i="48"/>
  <c r="J292" i="48"/>
  <c r="J1887" i="48"/>
  <c r="J2767" i="48"/>
  <c r="J1806" i="48"/>
  <c r="J2041" i="48"/>
  <c r="J2159" i="48"/>
  <c r="J2024" i="48"/>
  <c r="J1081" i="48"/>
  <c r="J757" i="48"/>
  <c r="BG16" i="1"/>
  <c r="AP28" i="1" s="1"/>
  <c r="J3037" i="48"/>
  <c r="DU16" i="1"/>
  <c r="DT16" i="1"/>
  <c r="AZ31" i="1" s="1"/>
  <c r="K35" i="1" s="1"/>
  <c r="J16" i="2" s="1"/>
  <c r="J1345" i="48"/>
  <c r="J367" i="48"/>
  <c r="J1251" i="48"/>
  <c r="J2335" i="48"/>
  <c r="J2769" i="48"/>
  <c r="J1551" i="48"/>
  <c r="LI16" i="1"/>
  <c r="AT41" i="1" s="1"/>
  <c r="H55" i="1" s="1"/>
  <c r="G26" i="2" s="1"/>
  <c r="J2733" i="48"/>
  <c r="J1244" i="48"/>
  <c r="J2978" i="48"/>
  <c r="J1717" i="48"/>
  <c r="J2207" i="48"/>
  <c r="FI16" i="1"/>
  <c r="J1840" i="48"/>
  <c r="J2816" i="48"/>
  <c r="J2793" i="48"/>
  <c r="J152" i="48"/>
  <c r="KG16" i="1"/>
  <c r="BR39" i="1" s="1"/>
  <c r="X51" i="1" s="1"/>
  <c r="W24" i="2" s="1"/>
  <c r="J541" i="48"/>
  <c r="J2838" i="48"/>
  <c r="J2889" i="48"/>
  <c r="J2991" i="48"/>
  <c r="EB16" i="1"/>
  <c r="BP31" i="1" s="1"/>
  <c r="W35" i="1" s="1"/>
  <c r="V16" i="2" s="1"/>
  <c r="J1074" i="48"/>
  <c r="J940" i="48"/>
  <c r="J2074" i="48"/>
  <c r="J2385" i="48"/>
  <c r="DL16" i="1"/>
  <c r="AJ31" i="1" s="1"/>
  <c r="C35" i="1" s="1"/>
  <c r="B16" i="2" s="1"/>
  <c r="J1800" i="48"/>
  <c r="J869" i="48"/>
  <c r="J2971" i="48"/>
  <c r="J390" i="48"/>
  <c r="J36" i="48"/>
  <c r="KV16" i="1"/>
  <c r="BH40" i="1" s="1"/>
  <c r="O53" i="1" s="1"/>
  <c r="N25" i="2" s="1"/>
  <c r="J3071" i="48"/>
  <c r="J1130" i="48"/>
  <c r="JW16" i="1"/>
  <c r="GF16" i="1"/>
  <c r="BH34" i="1" s="1"/>
  <c r="O41" i="1" s="1"/>
  <c r="N19" i="2" s="1"/>
  <c r="J2106" i="48"/>
  <c r="J1239" i="48"/>
  <c r="JI16" i="1"/>
  <c r="BJ38" i="1" s="1"/>
  <c r="Q49" i="1" s="1"/>
  <c r="P23" i="2" s="1"/>
  <c r="HT16" i="1"/>
  <c r="BH36" i="1" s="1"/>
  <c r="O45" i="1" s="1"/>
  <c r="N21" i="2" s="1"/>
  <c r="J1379" i="48"/>
  <c r="J2333" i="48"/>
  <c r="J2224" i="48"/>
  <c r="J2278" i="48"/>
  <c r="J2354" i="48"/>
  <c r="J490" i="48"/>
  <c r="BD16" i="1"/>
  <c r="AJ28" i="1" s="1"/>
  <c r="C29" i="1" s="1"/>
  <c r="B13" i="2" s="1"/>
  <c r="J2925" i="48"/>
  <c r="FO16" i="1"/>
  <c r="BN33" i="1" s="1"/>
  <c r="U39" i="1" s="1"/>
  <c r="T18" i="2" s="1"/>
  <c r="HW16" i="1"/>
  <c r="BN36" i="1" s="1"/>
  <c r="U45" i="1" s="1"/>
  <c r="T21" i="2" s="1"/>
  <c r="J2540" i="48"/>
  <c r="J728" i="48"/>
  <c r="J2512" i="48"/>
  <c r="J1709" i="48"/>
  <c r="J2001" i="48"/>
  <c r="J1445" i="48"/>
  <c r="J2929" i="48"/>
  <c r="J1986" i="48"/>
  <c r="AV16" i="1"/>
  <c r="BH27" i="1" s="1"/>
  <c r="O27" i="1" s="1"/>
  <c r="N12" i="2" s="1"/>
  <c r="J2378" i="48"/>
  <c r="DD16" i="1"/>
  <c r="BH30" i="1" s="1"/>
  <c r="O33" i="1" s="1"/>
  <c r="N15" i="2" s="1"/>
  <c r="DG16" i="1"/>
  <c r="BN30" i="1" s="1"/>
  <c r="U33" i="1" s="1"/>
  <c r="T15" i="2" s="1"/>
  <c r="J724" i="48"/>
  <c r="JC16" i="1"/>
  <c r="J1139" i="48"/>
  <c r="J114" i="48"/>
  <c r="J2209" i="48"/>
  <c r="J2425" i="48"/>
  <c r="CL16" i="1"/>
  <c r="BL29" i="1" s="1"/>
  <c r="S31" i="1" s="1"/>
  <c r="R14" i="2" s="1"/>
  <c r="HH16" i="1"/>
  <c r="AJ36" i="1" s="1"/>
  <c r="C45" i="1" s="1"/>
  <c r="B21" i="2" s="1"/>
  <c r="J477" i="48"/>
  <c r="J2801" i="48"/>
  <c r="J1021" i="48"/>
  <c r="J2467" i="48"/>
  <c r="BJ16" i="1"/>
  <c r="AV28" i="1" s="1"/>
  <c r="I29" i="1" s="1"/>
  <c r="H13" i="2" s="1"/>
  <c r="J748" i="48"/>
  <c r="J1822" i="48"/>
  <c r="J1278" i="48"/>
  <c r="J2568" i="48"/>
  <c r="J1070" i="48"/>
  <c r="GT16" i="1"/>
  <c r="AV35" i="1" s="1"/>
  <c r="I43" i="1" s="1"/>
  <c r="H20" i="2" s="1"/>
  <c r="J1098" i="48"/>
  <c r="IN16" i="1"/>
  <c r="BH37" i="1" s="1"/>
  <c r="O47" i="1" s="1"/>
  <c r="N22" i="2" s="1"/>
  <c r="J1292" i="48"/>
  <c r="J193" i="48"/>
  <c r="J300" i="48"/>
  <c r="J2254" i="48"/>
  <c r="J1921" i="48"/>
  <c r="OG16" i="1"/>
  <c r="AL45" i="1" s="1"/>
  <c r="D63" i="1" s="1"/>
  <c r="C30" i="2" s="1"/>
  <c r="J2719" i="48"/>
  <c r="AU16" i="1"/>
  <c r="BF27" i="1" s="1"/>
  <c r="N27" i="1" s="1"/>
  <c r="M12" i="2" s="1"/>
  <c r="DQ16" i="1"/>
  <c r="AT31" i="1" s="1"/>
  <c r="H35" i="1" s="1"/>
  <c r="G16" i="2" s="1"/>
  <c r="J1616" i="48"/>
  <c r="J2688" i="48"/>
  <c r="J2034" i="48"/>
  <c r="J3024" i="48"/>
  <c r="J2405" i="48"/>
  <c r="CQ16" i="1"/>
  <c r="BV29" i="1" s="1"/>
  <c r="Z31" i="1" s="1"/>
  <c r="Y14" i="2" s="1"/>
  <c r="J93" i="48"/>
  <c r="YG16" i="1"/>
  <c r="AL58" i="1" s="1"/>
  <c r="D89" i="1" s="1"/>
  <c r="C43" i="2" s="1"/>
  <c r="J2419" i="48"/>
  <c r="J2679" i="48"/>
  <c r="J1152" i="48"/>
  <c r="J2097" i="48"/>
  <c r="J2622" i="48"/>
  <c r="J2552" i="48"/>
  <c r="J2160" i="48"/>
  <c r="J739" i="48"/>
  <c r="J1452" i="48"/>
  <c r="JK16" i="1"/>
  <c r="BN38" i="1" s="1"/>
  <c r="U49" i="1" s="1"/>
  <c r="T23" i="2" s="1"/>
  <c r="J749" i="48"/>
  <c r="J1675" i="48"/>
  <c r="J276" i="48"/>
  <c r="J1848" i="48"/>
  <c r="J2592" i="48"/>
  <c r="ES16" i="1"/>
  <c r="BJ32" i="1" s="1"/>
  <c r="Q37" i="1" s="1"/>
  <c r="P17" i="2" s="1"/>
  <c r="J2749" i="48"/>
  <c r="J2603" i="48"/>
  <c r="J2728" i="48"/>
  <c r="J1941" i="48"/>
  <c r="AFY16" i="1"/>
  <c r="AL68" i="1" s="1"/>
  <c r="D109" i="1" s="1"/>
  <c r="C53" i="2" s="1"/>
  <c r="J475" i="48"/>
  <c r="IG16" i="1"/>
  <c r="AT37" i="1" s="1"/>
  <c r="H47" i="1" s="1"/>
  <c r="G22" i="2" s="1"/>
  <c r="J1541" i="48"/>
  <c r="J1277" i="48"/>
  <c r="J613" i="48"/>
  <c r="J1953" i="48"/>
  <c r="J2870" i="48"/>
  <c r="J1598" i="48"/>
  <c r="J2246" i="48"/>
  <c r="J2134" i="48"/>
  <c r="J3030" i="48"/>
  <c r="KA16" i="1"/>
  <c r="BF39" i="1" s="1"/>
  <c r="N51" i="1" s="1"/>
  <c r="M24" i="2" s="1"/>
  <c r="J1235" i="48"/>
  <c r="J2091" i="48"/>
  <c r="J2926" i="48"/>
  <c r="J2653" i="48"/>
  <c r="J2896" i="48"/>
  <c r="J2058" i="48"/>
  <c r="J1864" i="48"/>
  <c r="J2025" i="48"/>
  <c r="J1879" i="48"/>
  <c r="J1764" i="48"/>
  <c r="NM16" i="1"/>
  <c r="AL44" i="1" s="1"/>
  <c r="D61" i="1" s="1"/>
  <c r="C29" i="2" s="1"/>
  <c r="J1718" i="48"/>
  <c r="J2600" i="48"/>
  <c r="J2302" i="48"/>
  <c r="J450" i="48"/>
  <c r="J2270" i="48"/>
  <c r="J2279" i="48"/>
  <c r="J2656" i="48"/>
  <c r="J3091" i="48"/>
  <c r="J2959" i="48"/>
  <c r="J3025" i="48"/>
  <c r="J851" i="48"/>
  <c r="DR16" i="1"/>
  <c r="AV31" i="1" s="1"/>
  <c r="I35" i="1" s="1"/>
  <c r="H16" i="2" s="1"/>
  <c r="FX16" i="1"/>
  <c r="AR34" i="1" s="1"/>
  <c r="G41" i="1" s="1"/>
  <c r="F19" i="2" s="1"/>
  <c r="J669" i="48"/>
  <c r="J1030" i="48"/>
  <c r="J2142" i="48"/>
  <c r="J3038" i="48"/>
  <c r="LE16" i="1"/>
  <c r="AL41" i="1" s="1"/>
  <c r="D55" i="1" s="1"/>
  <c r="C26" i="2" s="1"/>
  <c r="J2865" i="48"/>
  <c r="J3079" i="48"/>
  <c r="J1870" i="48"/>
  <c r="J3094" i="48"/>
  <c r="GM16" i="1"/>
  <c r="BV34" i="1" s="1"/>
  <c r="Z41" i="1" s="1"/>
  <c r="Y19" i="2" s="1"/>
  <c r="J689" i="48"/>
  <c r="J2105" i="48"/>
  <c r="J272" i="48"/>
  <c r="J1690" i="48"/>
  <c r="J2774" i="48"/>
  <c r="BO16" i="1"/>
  <c r="BF28" i="1" s="1"/>
  <c r="N29" i="1" s="1"/>
  <c r="M13" i="2" s="1"/>
  <c r="J391" i="48"/>
  <c r="FZ16" i="1"/>
  <c r="AV34" i="1" s="1"/>
  <c r="I41" i="1" s="1"/>
  <c r="H19" i="2" s="1"/>
  <c r="J1900" i="48"/>
  <c r="J858" i="48"/>
  <c r="J2818" i="48"/>
  <c r="J2915" i="48"/>
  <c r="J2141" i="48"/>
  <c r="J1894" i="48"/>
  <c r="J3086" i="48"/>
  <c r="J2262" i="48"/>
  <c r="EG16" i="1"/>
  <c r="AL32" i="1" s="1"/>
  <c r="D37" i="1" s="1"/>
  <c r="C17" i="2" s="1"/>
  <c r="J1280" i="48"/>
  <c r="J6" i="48"/>
  <c r="J2839" i="48"/>
  <c r="J2990" i="48"/>
  <c r="J1970" i="48"/>
  <c r="GV16" i="1"/>
  <c r="AZ35" i="1" s="1"/>
  <c r="K43" i="1" s="1"/>
  <c r="J20" i="2" s="1"/>
  <c r="J1031" i="48"/>
  <c r="FF16" i="1"/>
  <c r="AV33" i="1" s="1"/>
  <c r="I39" i="1" s="1"/>
  <c r="H18" i="2" s="1"/>
  <c r="J2356" i="48"/>
  <c r="JV16" i="1"/>
  <c r="AV39" i="1" s="1"/>
  <c r="I51" i="1" s="1"/>
  <c r="H24" i="2" s="1"/>
  <c r="HL16" i="1"/>
  <c r="AR36" i="1" s="1"/>
  <c r="G45" i="1" s="1"/>
  <c r="F21" i="2" s="1"/>
  <c r="J2221" i="48"/>
  <c r="J2626" i="48"/>
  <c r="HY16" i="1"/>
  <c r="BR36" i="1" s="1"/>
  <c r="X45" i="1" s="1"/>
  <c r="W21" i="2" s="1"/>
  <c r="J712" i="48"/>
  <c r="J2515" i="48"/>
  <c r="J2485" i="48"/>
  <c r="YK16" i="1"/>
  <c r="AT58" i="1" s="1"/>
  <c r="H89" i="1" s="1"/>
  <c r="G43" i="2" s="1"/>
  <c r="J2188" i="48"/>
  <c r="AT16" i="1"/>
  <c r="BD27" i="1" s="1"/>
  <c r="J1546" i="48"/>
  <c r="J2866" i="48"/>
  <c r="J583" i="48"/>
  <c r="BB16" i="1"/>
  <c r="BT27" i="1" s="1"/>
  <c r="Y27" i="1" s="1"/>
  <c r="X12" i="2" s="1"/>
  <c r="J543" i="48"/>
  <c r="J2998" i="48"/>
  <c r="J652" i="48"/>
  <c r="J1134" i="48"/>
  <c r="J2260" i="48"/>
  <c r="J1891" i="48"/>
  <c r="J2817" i="48"/>
  <c r="CW16" i="1"/>
  <c r="AT30" i="1" s="1"/>
  <c r="H33" i="1" s="1"/>
  <c r="G15" i="2" s="1"/>
  <c r="J212" i="48"/>
  <c r="J2269" i="48"/>
  <c r="J269" i="48"/>
  <c r="J2950" i="48"/>
  <c r="J1177" i="48"/>
  <c r="J2504" i="48"/>
  <c r="J1182" i="48"/>
  <c r="IY16" i="1"/>
  <c r="AP38" i="1" s="1"/>
  <c r="IB16" i="1"/>
  <c r="AJ37" i="1" s="1"/>
  <c r="C47" i="1" s="1"/>
  <c r="B22" i="2" s="1"/>
  <c r="JD16" i="1"/>
  <c r="AZ38" i="1" s="1"/>
  <c r="K49" i="1" s="1"/>
  <c r="J23" i="2" s="1"/>
  <c r="J888" i="48"/>
  <c r="HK16" i="1"/>
  <c r="AP36" i="1" s="1"/>
  <c r="MD16" i="1"/>
  <c r="AV42" i="1" s="1"/>
  <c r="I57" i="1" s="1"/>
  <c r="H27" i="2" s="1"/>
  <c r="J2442" i="48"/>
  <c r="J2500" i="48"/>
  <c r="J1217" i="48"/>
  <c r="J399" i="48"/>
  <c r="J732" i="48"/>
  <c r="J2928" i="48"/>
  <c r="J2509" i="48"/>
  <c r="KO16" i="1"/>
  <c r="AT40" i="1" s="1"/>
  <c r="H53" i="1" s="1"/>
  <c r="G25" i="2" s="1"/>
  <c r="J2457" i="48"/>
  <c r="J1054" i="48"/>
  <c r="J1077" i="48"/>
  <c r="J2422" i="48"/>
  <c r="J2329" i="48"/>
  <c r="J1645" i="48"/>
  <c r="J1180" i="48"/>
  <c r="J2324" i="48"/>
  <c r="J2661" i="48"/>
  <c r="J2427" i="48"/>
  <c r="J992" i="48"/>
  <c r="II16" i="1"/>
  <c r="J2667" i="48"/>
  <c r="J1786" i="48"/>
  <c r="J1954" i="48"/>
  <c r="J126" i="48"/>
  <c r="J1907" i="48"/>
  <c r="TA16" i="1"/>
  <c r="AT51" i="1" s="1"/>
  <c r="H75" i="1" s="1"/>
  <c r="G36" i="2" s="1"/>
  <c r="DP16" i="1"/>
  <c r="AR31" i="1" s="1"/>
  <c r="G35" i="1" s="1"/>
  <c r="F16" i="2" s="1"/>
  <c r="J2087" i="48"/>
  <c r="J1695" i="48"/>
  <c r="J2492" i="48"/>
  <c r="J2498" i="48"/>
  <c r="J1657" i="48"/>
  <c r="RI16" i="1"/>
  <c r="AL49" i="1" s="1"/>
  <c r="D71" i="1" s="1"/>
  <c r="C34" i="2" s="1"/>
  <c r="J478" i="48"/>
  <c r="J1308" i="48"/>
  <c r="J1745" i="48"/>
  <c r="J837" i="48"/>
  <c r="J1640" i="48"/>
  <c r="J2743" i="48"/>
  <c r="J2615" i="48"/>
  <c r="J2675" i="48"/>
  <c r="GE16" i="1"/>
  <c r="BF34" i="1" s="1"/>
  <c r="N41" i="1" s="1"/>
  <c r="M19" i="2" s="1"/>
  <c r="BY16" i="1"/>
  <c r="AL29" i="1" s="1"/>
  <c r="D31" i="1" s="1"/>
  <c r="C14" i="2" s="1"/>
  <c r="J2013" i="48"/>
  <c r="J2611" i="48"/>
  <c r="J2386" i="48"/>
  <c r="J1627" i="48"/>
  <c r="J614" i="48"/>
  <c r="J1829" i="48"/>
  <c r="J1056" i="48"/>
  <c r="J2970" i="48"/>
  <c r="J2788" i="48"/>
  <c r="J2535" i="48"/>
  <c r="J1703" i="48"/>
  <c r="J2892" i="48"/>
  <c r="J1819" i="48"/>
  <c r="J3072" i="48"/>
  <c r="J2325" i="48"/>
  <c r="J2883" i="48"/>
  <c r="J3063" i="48"/>
  <c r="J2408" i="48"/>
  <c r="ZU16" i="1"/>
  <c r="AL60" i="1" s="1"/>
  <c r="D93" i="1" s="1"/>
  <c r="C45" i="2" s="1"/>
  <c r="J1892" i="48"/>
  <c r="J1438" i="48"/>
  <c r="J1650" i="48"/>
  <c r="ET16" i="1"/>
  <c r="BL32" i="1" s="1"/>
  <c r="S37" i="1" s="1"/>
  <c r="R17" i="2" s="1"/>
  <c r="J856" i="48"/>
  <c r="ABI16" i="1"/>
  <c r="AL62" i="1" s="1"/>
  <c r="D97" i="1" s="1"/>
  <c r="C47" i="2" s="1"/>
  <c r="J818" i="48"/>
  <c r="J1859" i="48"/>
  <c r="J2441" i="48"/>
  <c r="J521" i="48"/>
  <c r="QO16" i="1"/>
  <c r="AL48" i="1" s="1"/>
  <c r="D69" i="1" s="1"/>
  <c r="C33" i="2" s="1"/>
  <c r="J2491" i="48"/>
  <c r="J2312" i="48"/>
  <c r="J2945" i="48"/>
  <c r="J2785" i="48"/>
  <c r="DE16" i="1"/>
  <c r="BJ30" i="1" s="1"/>
  <c r="Q33" i="1" s="1"/>
  <c r="P15" i="2" s="1"/>
  <c r="J847" i="48"/>
  <c r="J73" i="48"/>
  <c r="CG16" i="1"/>
  <c r="J2559" i="48"/>
  <c r="J2678" i="48"/>
  <c r="J2480" i="48"/>
  <c r="J3017" i="48"/>
  <c r="J1920" i="48"/>
  <c r="J1876" i="48"/>
  <c r="JT16" i="1"/>
  <c r="AR39" i="1" s="1"/>
  <c r="G51" i="1" s="1"/>
  <c r="F24" i="2" s="1"/>
  <c r="KD16" i="1"/>
  <c r="BL39" i="1" s="1"/>
  <c r="S51" i="1" s="1"/>
  <c r="R24" i="2" s="1"/>
  <c r="J1113" i="48"/>
  <c r="BK16" i="1"/>
  <c r="J2570" i="48"/>
  <c r="J2206" i="48"/>
  <c r="J2847" i="48"/>
  <c r="J844" i="48"/>
  <c r="J2228" i="48"/>
  <c r="J2281" i="48"/>
  <c r="J1910" i="48"/>
  <c r="J2416" i="48"/>
  <c r="J1932" i="48"/>
  <c r="J928" i="48"/>
  <c r="ZA16" i="1"/>
  <c r="AL59" i="1" s="1"/>
  <c r="D91" i="1" s="1"/>
  <c r="C44" i="2" s="1"/>
  <c r="J2130" i="48"/>
  <c r="J2205" i="48"/>
  <c r="J2238" i="48"/>
  <c r="J2288" i="48"/>
  <c r="J2657" i="48"/>
  <c r="JL16" i="1"/>
  <c r="BP38" i="1" s="1"/>
  <c r="W49" i="1" s="1"/>
  <c r="V23" i="2" s="1"/>
  <c r="J2674" i="48"/>
  <c r="CR16" i="1"/>
  <c r="AJ30" i="1" s="1"/>
  <c r="C33" i="1" s="1"/>
  <c r="B15" i="2" s="1"/>
  <c r="J2102" i="48"/>
  <c r="J1266" i="48"/>
  <c r="J1378" i="48"/>
  <c r="J1884" i="48"/>
  <c r="J2479" i="48"/>
  <c r="J157" i="48"/>
  <c r="J1976" i="48"/>
  <c r="J258" i="48"/>
  <c r="J2193" i="48"/>
  <c r="J2531" i="48"/>
  <c r="J637" i="48"/>
  <c r="J2094" i="48"/>
  <c r="J1165" i="48"/>
  <c r="J2035" i="48"/>
  <c r="J166" i="48"/>
  <c r="J2671" i="48"/>
  <c r="J2465" i="48"/>
  <c r="AW16" i="1"/>
  <c r="BJ27" i="1" s="1"/>
  <c r="Q27" i="1" s="1"/>
  <c r="P12" i="2" s="1"/>
  <c r="J2222" i="48"/>
  <c r="J1207" i="48"/>
  <c r="FH16" i="1"/>
  <c r="J1827" i="48"/>
  <c r="J701" i="48"/>
  <c r="J333" i="48"/>
  <c r="J1229" i="48"/>
  <c r="CV16" i="1"/>
  <c r="AR30" i="1" s="1"/>
  <c r="G33" i="1" s="1"/>
  <c r="F15" i="2" s="1"/>
  <c r="J108" i="48"/>
  <c r="EV16" i="1"/>
  <c r="BP32" i="1" s="1"/>
  <c r="W37" i="1" s="1"/>
  <c r="V17" i="2" s="1"/>
  <c r="J1381" i="48"/>
  <c r="J2424" i="48"/>
  <c r="J2399" i="48"/>
  <c r="J2650" i="48"/>
  <c r="CO16" i="1"/>
  <c r="BR29" i="1" s="1"/>
  <c r="X31" i="1" s="1"/>
  <c r="W14" i="2" s="1"/>
  <c r="J1698" i="48"/>
  <c r="J2440" i="48"/>
  <c r="J290" i="48"/>
  <c r="J1634" i="48"/>
  <c r="J2933" i="48"/>
  <c r="J2429" i="48"/>
  <c r="J1722" i="48"/>
  <c r="J2164" i="48"/>
  <c r="J1999" i="48"/>
  <c r="J1949" i="48"/>
  <c r="DW16" i="1"/>
  <c r="BF31" i="1" s="1"/>
  <c r="N35" i="1" s="1"/>
  <c r="M16" i="2" s="1"/>
  <c r="J254" i="48"/>
  <c r="J1623" i="48"/>
  <c r="J135" i="48"/>
  <c r="J568" i="48"/>
  <c r="J1141" i="48"/>
  <c r="IO16" i="1"/>
  <c r="BJ37" i="1" s="1"/>
  <c r="Q47" i="1" s="1"/>
  <c r="P22" i="2" s="1"/>
  <c r="J2235" i="48"/>
  <c r="J2220" i="48"/>
  <c r="J2960" i="48"/>
  <c r="J2567" i="48"/>
  <c r="J677" i="48"/>
  <c r="CC16" i="1"/>
  <c r="AT29" i="1" s="1"/>
  <c r="H31" i="1" s="1"/>
  <c r="G14" i="2" s="1"/>
  <c r="J1890" i="48"/>
  <c r="J2986" i="48"/>
  <c r="J1185" i="48"/>
  <c r="J2861" i="48"/>
  <c r="GI16" i="1"/>
  <c r="BN34" i="1" s="1"/>
  <c r="U41" i="1" s="1"/>
  <c r="T19" i="2" s="1"/>
  <c r="J2612" i="48"/>
  <c r="J2144" i="48"/>
  <c r="J704" i="48"/>
  <c r="J467" i="48"/>
  <c r="DC16" i="1"/>
  <c r="BF30" i="1" s="1"/>
  <c r="N33" i="1" s="1"/>
  <c r="M15" i="2" s="1"/>
  <c r="J1779" i="48"/>
  <c r="HV16" i="1"/>
  <c r="BL36" i="1" s="1"/>
  <c r="S45" i="1" s="1"/>
  <c r="R21" i="2" s="1"/>
  <c r="KP16" i="1"/>
  <c r="AV40" i="1" s="1"/>
  <c r="I53" i="1" s="1"/>
  <c r="H25" i="2" s="1"/>
  <c r="KH16" i="1"/>
  <c r="BT39" i="1" s="1"/>
  <c r="Y51" i="1" s="1"/>
  <c r="X24" i="2" s="1"/>
  <c r="J1685" i="48"/>
  <c r="J2342" i="48"/>
  <c r="J1909" i="48"/>
  <c r="J2096" i="48"/>
  <c r="J2153" i="48"/>
  <c r="J2075" i="48"/>
  <c r="J1615" i="48"/>
  <c r="J394" i="48"/>
  <c r="IP16" i="1"/>
  <c r="BL37" i="1" s="1"/>
  <c r="S47" i="1" s="1"/>
  <c r="R22" i="2" s="1"/>
  <c r="J1338" i="48"/>
  <c r="J112" i="48"/>
  <c r="J783" i="48"/>
  <c r="J2266" i="48"/>
  <c r="J3027" i="48"/>
  <c r="J2942" i="48"/>
  <c r="ACW16" i="1"/>
  <c r="AL64" i="1" s="1"/>
  <c r="D101" i="1" s="1"/>
  <c r="C49" i="2" s="1"/>
  <c r="J2952" i="48"/>
  <c r="EJ16" i="1"/>
  <c r="AR32" i="1" s="1"/>
  <c r="G37" i="1" s="1"/>
  <c r="F17" i="2" s="1"/>
  <c r="JH16" i="1"/>
  <c r="BH38" i="1" s="1"/>
  <c r="O49" i="1" s="1"/>
  <c r="N23" i="2" s="1"/>
  <c r="J2888" i="48"/>
  <c r="IA16" i="1"/>
  <c r="BV36" i="1" s="1"/>
  <c r="Z45" i="1" s="1"/>
  <c r="Y21" i="2" s="1"/>
  <c r="J2775" i="48"/>
  <c r="J2701" i="48"/>
  <c r="J2786" i="48"/>
  <c r="J3002" i="48"/>
  <c r="J1173" i="48"/>
  <c r="BC16" i="1"/>
  <c r="BV27" i="1" s="1"/>
  <c r="Z27" i="1" s="1"/>
  <c r="Y12" i="2" s="1"/>
  <c r="J2726" i="48"/>
  <c r="MC16" i="1"/>
  <c r="AT42" i="1" s="1"/>
  <c r="H57" i="1" s="1"/>
  <c r="G27" i="2" s="1"/>
  <c r="J2578" i="48"/>
  <c r="J340" i="48"/>
  <c r="J1243" i="48"/>
  <c r="JN16" i="1"/>
  <c r="BT38" i="1" s="1"/>
  <c r="Y49" i="1" s="1"/>
  <c r="X23" i="2" s="1"/>
  <c r="J2337" i="48"/>
  <c r="XQ16" i="1"/>
  <c r="AT57" i="1" s="1"/>
  <c r="H87" i="1" s="1"/>
  <c r="G42" i="2" s="1"/>
  <c r="J2448" i="48"/>
  <c r="J532" i="48"/>
  <c r="J2371" i="48"/>
  <c r="J1684" i="48"/>
  <c r="J2697" i="48"/>
  <c r="BL16" i="1"/>
  <c r="AZ28" i="1" s="1"/>
  <c r="K29" i="1" s="1"/>
  <c r="J13" i="2" s="1"/>
  <c r="J2900" i="48"/>
  <c r="J476" i="48"/>
  <c r="J2654" i="48"/>
  <c r="IK16" i="1"/>
  <c r="J666" i="48"/>
  <c r="J2652" i="48"/>
  <c r="J2898" i="48"/>
  <c r="J2706" i="48"/>
  <c r="J2908" i="48"/>
  <c r="J444" i="48"/>
  <c r="J534" i="48"/>
  <c r="J1267" i="48"/>
  <c r="J622" i="48"/>
  <c r="J2067" i="48"/>
  <c r="AGS16" i="1"/>
  <c r="AL69" i="1" s="1"/>
  <c r="D111" i="1" s="1"/>
  <c r="C54" i="2" s="1"/>
  <c r="J3078" i="48"/>
  <c r="J2944" i="48"/>
  <c r="J2417" i="48"/>
  <c r="J1971" i="48"/>
  <c r="J1396" i="48"/>
  <c r="FD16" i="1"/>
  <c r="AR33" i="1" s="1"/>
  <c r="G39" i="1" s="1"/>
  <c r="F18" i="2" s="1"/>
  <c r="J2910" i="48"/>
  <c r="J1132" i="48"/>
  <c r="J1988" i="48"/>
  <c r="J2964" i="48"/>
  <c r="J14" i="48"/>
  <c r="AP16" i="1"/>
  <c r="AV27" i="1" s="1"/>
  <c r="I27" i="1" s="1"/>
  <c r="H12" i="2" s="1"/>
  <c r="J1756" i="48"/>
  <c r="J2759" i="48"/>
  <c r="J1384" i="48"/>
  <c r="J668" i="48"/>
  <c r="J2914" i="48"/>
  <c r="IH16" i="1"/>
  <c r="AV37" i="1" s="1"/>
  <c r="I47" i="1" s="1"/>
  <c r="H22" i="2" s="1"/>
  <c r="J2735" i="48"/>
  <c r="J930" i="48"/>
  <c r="J2943" i="48"/>
  <c r="J1444" i="48"/>
  <c r="J2089" i="48"/>
  <c r="J2494" i="48"/>
  <c r="GY16" i="1"/>
  <c r="BF35" i="1" s="1"/>
  <c r="N43" i="1" s="1"/>
  <c r="M20" i="2" s="1"/>
  <c r="J1647" i="48"/>
  <c r="J2579" i="48"/>
  <c r="J2954" i="48"/>
  <c r="IU16" i="1"/>
  <c r="BV37" i="1" s="1"/>
  <c r="Z47" i="1" s="1"/>
  <c r="Y22" i="2" s="1"/>
  <c r="J2533" i="48"/>
  <c r="J751" i="48"/>
  <c r="J2830" i="48"/>
  <c r="AX16" i="1"/>
  <c r="BL27" i="1" s="1"/>
  <c r="S27" i="1" s="1"/>
  <c r="R12" i="2" s="1"/>
  <c r="J1238" i="48"/>
  <c r="J2470" i="48"/>
  <c r="J2103" i="48"/>
  <c r="J2287" i="48"/>
  <c r="J1852" i="48"/>
  <c r="J2833" i="48"/>
  <c r="J2370" i="48"/>
  <c r="J1983" i="48"/>
  <c r="J316" i="48"/>
  <c r="J2499" i="48"/>
  <c r="J968" i="48"/>
  <c r="J1178" i="48"/>
  <c r="J430" i="48"/>
  <c r="J1995" i="48"/>
  <c r="J396" i="48"/>
  <c r="J1451" i="48"/>
  <c r="J2391" i="48"/>
  <c r="J1522" i="48"/>
  <c r="J935" i="48"/>
  <c r="J1042" i="48"/>
  <c r="J196" i="48"/>
  <c r="J784" i="48"/>
  <c r="J506" i="48"/>
  <c r="J1019" i="48"/>
  <c r="J687" i="48"/>
  <c r="J1363" i="48"/>
  <c r="J1981" i="48"/>
  <c r="J465" i="48"/>
  <c r="J530" i="48"/>
  <c r="J2054" i="48"/>
  <c r="J190" i="48"/>
  <c r="J2468" i="48"/>
  <c r="J1223" i="48"/>
  <c r="J3044" i="48"/>
  <c r="J1242" i="48"/>
  <c r="J1855" i="48"/>
  <c r="J483" i="48"/>
  <c r="J436" i="48"/>
  <c r="J2940" i="48"/>
  <c r="J2483" i="48"/>
  <c r="J2292" i="48"/>
  <c r="J510" i="48"/>
  <c r="J2169" i="48"/>
  <c r="J974" i="48"/>
  <c r="J567" i="48"/>
  <c r="J486" i="48"/>
  <c r="J2754" i="48"/>
  <c r="J164" i="48"/>
  <c r="J963" i="48"/>
  <c r="J2497" i="48"/>
  <c r="J264" i="48"/>
  <c r="J41" i="48"/>
  <c r="J1700" i="48"/>
  <c r="J153" i="48"/>
  <c r="J118" i="48"/>
  <c r="J470" i="48"/>
  <c r="J2115" i="48"/>
  <c r="J1824" i="48"/>
  <c r="J573" i="48"/>
  <c r="J1069" i="48"/>
  <c r="J348" i="48"/>
  <c r="J2873" i="48"/>
  <c r="J574" i="48"/>
  <c r="J406" i="48"/>
  <c r="J2280" i="48"/>
  <c r="J233" i="48"/>
  <c r="J2344" i="48"/>
  <c r="J876" i="48"/>
  <c r="J2489" i="48"/>
  <c r="J639" i="48"/>
  <c r="J1462" i="48"/>
  <c r="J1375" i="48"/>
  <c r="J1323" i="48"/>
  <c r="J1092" i="48"/>
  <c r="J451" i="48"/>
  <c r="J2461" i="48"/>
  <c r="J2367" i="48"/>
  <c r="J1680" i="48"/>
  <c r="J1119" i="48"/>
  <c r="J2812" i="48"/>
  <c r="J1490" i="48"/>
  <c r="J1361" i="48"/>
  <c r="J2377" i="48"/>
  <c r="J1803" i="48"/>
  <c r="J2055" i="48"/>
  <c r="J931" i="48"/>
  <c r="J981" i="48"/>
  <c r="J1288" i="48"/>
  <c r="J908" i="48"/>
  <c r="J1430" i="48"/>
  <c r="J409" i="48"/>
  <c r="J2715" i="48"/>
  <c r="J2017" i="48"/>
  <c r="J600" i="48"/>
  <c r="J281" i="48"/>
  <c r="J1391" i="48"/>
  <c r="J1517" i="48"/>
  <c r="J2703" i="48"/>
  <c r="J1169" i="48"/>
  <c r="J1682" i="48"/>
  <c r="J515" i="48"/>
  <c r="J341" i="48"/>
  <c r="J315" i="48"/>
  <c r="J1295" i="48"/>
  <c r="J1351" i="48"/>
  <c r="J1759" i="48"/>
  <c r="J2547" i="48"/>
  <c r="J1747" i="48"/>
  <c r="J243" i="48"/>
  <c r="J19" i="48"/>
  <c r="J2590" i="48"/>
  <c r="J1826" i="48"/>
  <c r="J472" i="48"/>
  <c r="J423" i="48"/>
  <c r="J589" i="48"/>
  <c r="J48" i="48"/>
  <c r="J2829" i="48"/>
  <c r="J415" i="48"/>
  <c r="J1143" i="48"/>
  <c r="J2742" i="48"/>
  <c r="J1237" i="48"/>
  <c r="J2855" i="48"/>
  <c r="J1958" i="48"/>
  <c r="J1710" i="48"/>
  <c r="J2463" i="48"/>
  <c r="J229" i="48"/>
  <c r="J1492" i="48"/>
  <c r="J1209" i="48"/>
  <c r="J1537" i="48"/>
  <c r="JB16" i="1"/>
  <c r="AV38" i="1" s="1"/>
  <c r="I49" i="1" s="1"/>
  <c r="H23" i="2" s="1"/>
  <c r="J2360" i="48"/>
  <c r="J2527" i="48"/>
  <c r="J606" i="48"/>
  <c r="J1973" i="48"/>
  <c r="HF16" i="1"/>
  <c r="BT35" i="1" s="1"/>
  <c r="Y43" i="1" s="1"/>
  <c r="X20" i="2" s="1"/>
  <c r="J1918" i="48"/>
  <c r="J2245" i="48"/>
  <c r="J2780" i="48"/>
  <c r="J985" i="48"/>
  <c r="J700" i="48"/>
  <c r="J228" i="48"/>
  <c r="J173" i="48"/>
  <c r="J412" i="48"/>
  <c r="J713" i="48"/>
  <c r="J983" i="48"/>
  <c r="J2984" i="48"/>
  <c r="J621" i="48"/>
  <c r="J1241" i="48"/>
  <c r="J1436" i="48"/>
  <c r="J2566" i="48"/>
  <c r="J1720" i="48"/>
  <c r="J1768" i="48"/>
  <c r="J494" i="48"/>
  <c r="J550" i="48"/>
  <c r="J2361" i="48"/>
  <c r="J1163" i="48"/>
  <c r="J1272" i="48"/>
  <c r="J1149" i="48"/>
  <c r="J468" i="48"/>
  <c r="J2069" i="48"/>
  <c r="J363" i="48"/>
  <c r="J2066" i="48"/>
  <c r="J12" i="48"/>
  <c r="J933" i="48"/>
  <c r="J1694" i="48"/>
  <c r="J251" i="48"/>
  <c r="J592" i="48"/>
  <c r="J1100" i="48"/>
  <c r="J1114" i="48"/>
  <c r="J921" i="48"/>
  <c r="J634" i="48"/>
  <c r="J1509" i="48"/>
  <c r="J1760" i="48"/>
  <c r="J660" i="48"/>
  <c r="J1249" i="48"/>
  <c r="J2768" i="48"/>
  <c r="J1670" i="48"/>
  <c r="J721" i="48"/>
  <c r="J743" i="48"/>
  <c r="J2686" i="48"/>
  <c r="J611" i="48"/>
  <c r="J706" i="48"/>
  <c r="J577" i="48"/>
  <c r="J1979" i="48"/>
  <c r="J2285" i="48"/>
  <c r="J1575" i="48"/>
  <c r="J2459" i="48"/>
  <c r="J492" i="48"/>
  <c r="J1189" i="48"/>
  <c r="J210" i="48"/>
  <c r="J556" i="48"/>
  <c r="J912" i="48"/>
  <c r="J29" i="48"/>
  <c r="J1275" i="48"/>
  <c r="J2800" i="48"/>
  <c r="J2406" i="48"/>
  <c r="J1037" i="48"/>
  <c r="J462" i="48"/>
  <c r="J1500" i="48"/>
  <c r="J2811" i="48"/>
  <c r="J37" i="48"/>
  <c r="J2618" i="48"/>
  <c r="J2036" i="48"/>
  <c r="J2310" i="48"/>
  <c r="J24" i="48"/>
  <c r="J782" i="48"/>
  <c r="J825" i="48"/>
  <c r="J2672" i="48"/>
  <c r="J1654" i="48"/>
  <c r="J307" i="48"/>
  <c r="J1535" i="48"/>
  <c r="J1761" i="48"/>
  <c r="J499" i="48"/>
  <c r="J431" i="48"/>
  <c r="J953" i="48"/>
  <c r="J203" i="48"/>
  <c r="J601" i="48"/>
  <c r="J491" i="48"/>
  <c r="J171" i="48"/>
  <c r="J1228" i="48"/>
  <c r="J1051" i="48"/>
  <c r="J2955" i="48"/>
  <c r="J318" i="48"/>
  <c r="J1590" i="48"/>
  <c r="J1387" i="48"/>
  <c r="J2947" i="48"/>
  <c r="J283" i="48"/>
  <c r="J570" i="48"/>
  <c r="J1045" i="48"/>
  <c r="J1798" i="48"/>
  <c r="J898" i="48"/>
  <c r="J1283" i="48"/>
  <c r="J2109" i="48"/>
  <c r="J480" i="48"/>
  <c r="J1725" i="48"/>
  <c r="J482" i="48"/>
  <c r="J2286" i="48"/>
  <c r="J718" i="48"/>
  <c r="J2562" i="48"/>
  <c r="J1447" i="48"/>
  <c r="J2904" i="48"/>
  <c r="J1263" i="48"/>
  <c r="J1484" i="48"/>
  <c r="J1208" i="48"/>
  <c r="J865" i="48"/>
  <c r="J1198" i="48"/>
  <c r="J1304" i="48"/>
  <c r="J2857" i="48"/>
  <c r="J361" i="48"/>
  <c r="J725" i="48"/>
  <c r="J1265" i="48"/>
  <c r="J508" i="48"/>
  <c r="J1702" i="48"/>
  <c r="J1587" i="48"/>
  <c r="J1621" i="48"/>
  <c r="J1902" i="48"/>
  <c r="J609" i="48"/>
  <c r="J1066" i="48"/>
  <c r="J2516" i="48"/>
  <c r="J1791" i="48"/>
  <c r="J632" i="48"/>
  <c r="J1985" i="48"/>
  <c r="J927" i="48"/>
  <c r="J359" i="48"/>
  <c r="J1040" i="48"/>
  <c r="J1419" i="48"/>
  <c r="J1624" i="48"/>
  <c r="J1952" i="48"/>
  <c r="J479" i="48"/>
  <c r="J1588" i="48"/>
  <c r="J3082" i="48"/>
  <c r="J1558" i="48"/>
  <c r="J77" i="48"/>
  <c r="J2107" i="48"/>
  <c r="J128" i="48"/>
  <c r="J1389" i="48"/>
  <c r="J2760" i="48"/>
  <c r="J653" i="48"/>
  <c r="J1933" i="48"/>
  <c r="J536" i="48"/>
  <c r="J1896" i="48"/>
  <c r="J51" i="48"/>
  <c r="J1757" i="48"/>
  <c r="J2795" i="48"/>
  <c r="J925" i="48"/>
  <c r="J141" i="48"/>
  <c r="J2065" i="48"/>
  <c r="J1903" i="48"/>
  <c r="J2181" i="48"/>
  <c r="J522" i="48"/>
  <c r="J368" i="48"/>
  <c r="J2966" i="48"/>
  <c r="J194" i="48"/>
  <c r="J1653" i="48"/>
  <c r="J139" i="48"/>
  <c r="J473" i="48"/>
  <c r="J1199" i="48"/>
  <c r="J168" i="48"/>
  <c r="J1530" i="48"/>
  <c r="J2383" i="48"/>
  <c r="J1369" i="48"/>
  <c r="J1168" i="48"/>
  <c r="J1785" i="48"/>
  <c r="J2554" i="48"/>
  <c r="J796" i="48"/>
  <c r="J149" i="48"/>
  <c r="J1491" i="48"/>
  <c r="J1461" i="48"/>
  <c r="J801" i="48"/>
  <c r="J1142" i="48"/>
  <c r="J672" i="48"/>
  <c r="J2445" i="48"/>
  <c r="J144" i="48"/>
  <c r="J1274" i="48"/>
  <c r="J674" i="48"/>
  <c r="J1955" i="48"/>
  <c r="J569" i="48"/>
  <c r="J1095" i="48"/>
  <c r="J2127" i="48"/>
  <c r="J1553" i="48"/>
  <c r="J2741" i="48"/>
  <c r="J1596" i="48"/>
  <c r="J211" i="48"/>
  <c r="J1327" i="48"/>
  <c r="J1129" i="48"/>
  <c r="J1572" i="48"/>
  <c r="J3008" i="48"/>
  <c r="J137" i="48"/>
  <c r="J335" i="48"/>
  <c r="J1636" i="48"/>
  <c r="J2119" i="48"/>
  <c r="J1560" i="48"/>
  <c r="J4" i="48"/>
  <c r="K6" i="48" s="1"/>
  <c r="J2799" i="48"/>
  <c r="J1183" i="48"/>
  <c r="J49" i="48"/>
  <c r="J2874" i="48"/>
  <c r="J1103" i="48"/>
  <c r="J998" i="48"/>
  <c r="J852" i="48"/>
  <c r="J2655" i="48"/>
  <c r="J926" i="48"/>
  <c r="J2837" i="48"/>
  <c r="J1025" i="48"/>
  <c r="J1372" i="48"/>
  <c r="J1220" i="48"/>
  <c r="J1128" i="48"/>
  <c r="J1502" i="48"/>
  <c r="J2226" i="48"/>
  <c r="J2691" i="48"/>
  <c r="J1487" i="48"/>
  <c r="J2609" i="48"/>
  <c r="J2004" i="48"/>
  <c r="J684" i="48"/>
  <c r="J1187" i="48"/>
  <c r="J1732" i="48"/>
  <c r="J834" i="48"/>
  <c r="J2261" i="48"/>
  <c r="J2163" i="48"/>
  <c r="J546" i="48"/>
  <c r="J197" i="48"/>
  <c r="J3081" i="48"/>
  <c r="J1629" i="48"/>
  <c r="J1977" i="48"/>
  <c r="J1071" i="48"/>
  <c r="J703" i="48"/>
  <c r="J645" i="48"/>
  <c r="J1860" i="48"/>
  <c r="J875" i="48"/>
  <c r="J2977" i="48"/>
  <c r="J1166" i="48"/>
  <c r="J969" i="48"/>
  <c r="J2712" i="48"/>
  <c r="J227" i="48"/>
  <c r="J773" i="48"/>
  <c r="J1299" i="48"/>
  <c r="J1373" i="48"/>
  <c r="J764" i="48"/>
  <c r="J2891" i="48"/>
  <c r="J2571" i="48"/>
  <c r="J2506" i="48"/>
  <c r="J1968" i="48"/>
  <c r="J325" i="48"/>
  <c r="J1022" i="48"/>
  <c r="J909" i="48"/>
  <c r="J3003" i="48"/>
  <c r="J511" i="48"/>
  <c r="J441" i="48"/>
  <c r="J939" i="48"/>
  <c r="J1515" i="48"/>
  <c r="J1708" i="48"/>
  <c r="J2649" i="48"/>
  <c r="J630" i="48"/>
  <c r="J991" i="48"/>
  <c r="J2808" i="48"/>
  <c r="J913" i="48"/>
  <c r="J1170" i="48"/>
  <c r="J2014" i="48"/>
  <c r="J2394" i="48"/>
  <c r="J1816" i="48"/>
  <c r="J524" i="48"/>
  <c r="J1293" i="48"/>
  <c r="J1417" i="48"/>
  <c r="J1270" i="48"/>
  <c r="J1561" i="48"/>
  <c r="J2116" i="48"/>
  <c r="J987" i="48"/>
  <c r="J358" i="48"/>
  <c r="J959" i="48"/>
  <c r="J2875" i="48"/>
  <c r="J966" i="48"/>
  <c r="J205" i="48"/>
  <c r="J285" i="48"/>
  <c r="J572" i="48"/>
  <c r="J714" i="48"/>
  <c r="J971" i="48"/>
  <c r="J2307" i="48"/>
  <c r="J463" i="48"/>
  <c r="J1043" i="48"/>
  <c r="J752" i="48"/>
  <c r="J763" i="48"/>
  <c r="J326" i="48"/>
  <c r="J1465" i="48"/>
  <c r="J566" i="48"/>
  <c r="J2758" i="48"/>
  <c r="J549" i="48"/>
  <c r="J1584" i="48"/>
  <c r="J2201" i="48"/>
  <c r="J643" i="48"/>
  <c r="J1548" i="48"/>
  <c r="J1611" i="48"/>
  <c r="J2996" i="48"/>
  <c r="J3001" i="48"/>
  <c r="J3032" i="48"/>
  <c r="J207" i="48"/>
  <c r="J2476" i="48"/>
  <c r="J2972" i="48"/>
  <c r="J1136" i="48"/>
  <c r="J179" i="48"/>
  <c r="J3052" i="48"/>
  <c r="J1038" i="48"/>
  <c r="J303" i="48"/>
  <c r="J2120" i="48"/>
  <c r="J58" i="48"/>
  <c r="J821" i="48"/>
  <c r="J1723" i="48"/>
  <c r="J1318" i="48"/>
  <c r="J1195" i="48"/>
  <c r="J1407" i="48"/>
  <c r="J266" i="48"/>
  <c r="J2052" i="48"/>
  <c r="J267" i="48"/>
  <c r="J64" i="48"/>
  <c r="J2821" i="48"/>
  <c r="J1812" i="48"/>
  <c r="J1571" i="48"/>
  <c r="J2859" i="48"/>
  <c r="J1060" i="48"/>
  <c r="J3090" i="48"/>
  <c r="J1706" i="48"/>
  <c r="J2088" i="48"/>
  <c r="J2636" i="48"/>
  <c r="J2435" i="48"/>
  <c r="J87" i="48"/>
  <c r="J1844" i="48"/>
  <c r="J373" i="48"/>
  <c r="J1157" i="48"/>
  <c r="J776" i="48"/>
  <c r="J1961" i="48"/>
  <c r="J1749" i="48"/>
  <c r="J1794" i="48"/>
  <c r="J2369" i="48"/>
  <c r="J557" i="48"/>
  <c r="J1600" i="48"/>
  <c r="J1289" i="48"/>
  <c r="J2082" i="48"/>
  <c r="J385" i="48"/>
  <c r="J302" i="48"/>
  <c r="J198" i="48"/>
  <c r="J1944" i="48"/>
  <c r="J1219" i="48"/>
  <c r="J313" i="48"/>
  <c r="J1810" i="48"/>
  <c r="J941" i="48"/>
  <c r="J867" i="48"/>
  <c r="J2318" i="48"/>
  <c r="J75" i="48"/>
  <c r="J2658" i="48"/>
  <c r="J886" i="48"/>
  <c r="J2794" i="48"/>
  <c r="J571" i="48"/>
  <c r="J182" i="48"/>
  <c r="J176" i="48"/>
  <c r="J362" i="48"/>
  <c r="J1858" i="48"/>
  <c r="J1437" i="48"/>
  <c r="J1352" i="48"/>
  <c r="J795" i="48"/>
  <c r="J220" i="48"/>
  <c r="J1205" i="48"/>
  <c r="J1831" i="48"/>
  <c r="J83" i="48"/>
  <c r="J1573" i="48"/>
  <c r="J295" i="48"/>
  <c r="J3088" i="48"/>
  <c r="J1459" i="48"/>
  <c r="J505" i="48"/>
  <c r="J1813" i="48"/>
  <c r="J270" i="48"/>
  <c r="J3009" i="48"/>
  <c r="J1358" i="48"/>
  <c r="J1011" i="48"/>
  <c r="J419" i="48"/>
  <c r="J1302" i="48"/>
  <c r="J629" i="48"/>
  <c r="J2956" i="48"/>
  <c r="J2538" i="48"/>
  <c r="J1029" i="48"/>
  <c r="J597" i="48"/>
  <c r="J2453" i="48"/>
  <c r="J9" i="48"/>
  <c r="J2879" i="48"/>
  <c r="J151" i="48"/>
  <c r="J1404" i="48"/>
  <c r="J778" i="48"/>
  <c r="J96" i="48"/>
  <c r="J1224" i="48"/>
  <c r="J1592" i="48"/>
  <c r="J1425" i="48"/>
  <c r="J746" i="48"/>
  <c r="J1261" i="48"/>
  <c r="J1104" i="48"/>
  <c r="J317" i="48"/>
  <c r="J1877" i="48"/>
  <c r="J1434" i="48"/>
  <c r="J1468" i="48"/>
  <c r="J951" i="48"/>
  <c r="J2507" i="48"/>
  <c r="J1124" i="48"/>
  <c r="J2197" i="48"/>
  <c r="J944" i="48"/>
  <c r="J967" i="48"/>
  <c r="J1994" i="48"/>
  <c r="J1519" i="48"/>
  <c r="J1937" i="48"/>
  <c r="J816" i="48"/>
  <c r="J2783" i="48"/>
  <c r="J3100" i="48"/>
  <c r="J1566" i="48"/>
  <c r="J1313" i="48"/>
  <c r="J213" i="48"/>
  <c r="J2336" i="48"/>
  <c r="J2009" i="48"/>
  <c r="J1655" i="48"/>
  <c r="J957" i="48"/>
  <c r="J2906" i="48"/>
  <c r="J734" i="48"/>
  <c r="J429" i="48"/>
  <c r="J910" i="48"/>
  <c r="J342" i="48"/>
  <c r="J769" i="48"/>
  <c r="J1413" i="48"/>
  <c r="J1101" i="48"/>
  <c r="J665" i="48"/>
  <c r="J1" i="48"/>
  <c r="J2993" i="48"/>
  <c r="J309" i="48"/>
  <c r="J1356" i="48"/>
  <c r="J15" i="48"/>
  <c r="J1294" i="48"/>
  <c r="J982" i="48"/>
  <c r="J681" i="48"/>
  <c r="J1834" i="48"/>
  <c r="J1923" i="48"/>
  <c r="J1335" i="48"/>
  <c r="J1032" i="48"/>
  <c r="J883" i="48"/>
  <c r="J162" i="48"/>
  <c r="J2700" i="48"/>
  <c r="J730" i="48"/>
  <c r="J2412" i="48"/>
  <c r="J741" i="48"/>
  <c r="J1818" i="48"/>
  <c r="J1474" i="48"/>
  <c r="J1479" i="48"/>
  <c r="J84" i="48"/>
  <c r="J811" i="48"/>
  <c r="J756" i="48"/>
  <c r="J1552" i="48"/>
  <c r="J584" i="48"/>
  <c r="J1062" i="48"/>
  <c r="J891" i="48"/>
  <c r="J2932" i="48"/>
  <c r="J384" i="48"/>
  <c r="J972" i="48"/>
  <c r="J596" i="48"/>
  <c r="J1475" i="48"/>
  <c r="J542" i="48"/>
  <c r="J824" i="48"/>
  <c r="J1115" i="48"/>
  <c r="J2854" i="48"/>
  <c r="J1691" i="48"/>
  <c r="J2514" i="48"/>
  <c r="J1991" i="48"/>
  <c r="J459" i="48"/>
  <c r="J817" i="48"/>
  <c r="J3028" i="48"/>
  <c r="J2911" i="48"/>
  <c r="HD16" i="1"/>
  <c r="BP35" i="1" s="1"/>
  <c r="W43" i="1" s="1"/>
  <c r="V20" i="2" s="1"/>
  <c r="J2018" i="48"/>
  <c r="TU16" i="1"/>
  <c r="AT52" i="1" s="1"/>
  <c r="H77" i="1" s="1"/>
  <c r="G37" i="2" s="1"/>
  <c r="BU16" i="1"/>
  <c r="BR28" i="1" s="1"/>
  <c r="X29" i="1" s="1"/>
  <c r="W13" i="2" s="1"/>
  <c r="J2550" i="48"/>
  <c r="J377" i="48"/>
  <c r="J2608" i="48"/>
  <c r="J5" i="48"/>
  <c r="J619" i="48"/>
  <c r="J1357" i="48"/>
  <c r="J314" i="48"/>
  <c r="J1262" i="48"/>
  <c r="J766" i="48"/>
  <c r="J590" i="48"/>
  <c r="J1874" i="48"/>
  <c r="J2798" i="48"/>
  <c r="J2637" i="48"/>
  <c r="J1729" i="48"/>
  <c r="J793" i="48"/>
  <c r="J1264" i="48"/>
  <c r="J1628" i="48"/>
  <c r="J1121" i="48"/>
  <c r="J887" i="48"/>
  <c r="J3015" i="48"/>
  <c r="J2792" i="48"/>
  <c r="J1672" i="48"/>
  <c r="J1962" i="48"/>
  <c r="J1160" i="48"/>
  <c r="J1409" i="48"/>
  <c r="J497" i="48"/>
  <c r="J40" i="48"/>
  <c r="J830" i="48"/>
  <c r="J1928" i="48"/>
  <c r="J239" i="48"/>
  <c r="J640" i="48"/>
  <c r="J806" i="48"/>
  <c r="J284" i="48"/>
  <c r="J329" i="48"/>
  <c r="J500" i="48"/>
  <c r="J917" i="48"/>
  <c r="J244" i="48"/>
  <c r="J882" i="48"/>
  <c r="J2049" i="48"/>
  <c r="J1536" i="48"/>
  <c r="J421" i="48"/>
  <c r="J1801" i="48"/>
  <c r="J655" i="48"/>
  <c r="J1863" i="48"/>
  <c r="J2079" i="48"/>
  <c r="J2185" i="48"/>
  <c r="J1464" i="48"/>
  <c r="J2941" i="48"/>
  <c r="J1724" i="48"/>
  <c r="J1075" i="48"/>
  <c r="J1450" i="48"/>
  <c r="J1240" i="48"/>
  <c r="J2518" i="48"/>
  <c r="J2390" i="48"/>
  <c r="J733" i="48"/>
  <c r="J2899" i="48"/>
  <c r="J237" i="48"/>
  <c r="J1118" i="48"/>
  <c r="J498" i="48"/>
  <c r="J915" i="48"/>
  <c r="J2992" i="48"/>
  <c r="J2621" i="48"/>
  <c r="J1086" i="48"/>
  <c r="J1677" i="48"/>
  <c r="J2112" i="48"/>
  <c r="J2073" i="48"/>
  <c r="J1276" i="48"/>
  <c r="J2589" i="48"/>
  <c r="J2048" i="48"/>
  <c r="J1605" i="48"/>
  <c r="J26" i="48"/>
  <c r="J943" i="48"/>
  <c r="J1012" i="48"/>
  <c r="J1617" i="48"/>
  <c r="J1716" i="48"/>
  <c r="J1319" i="48"/>
  <c r="J833" i="48"/>
  <c r="J1550" i="48"/>
  <c r="J2772" i="48"/>
  <c r="J1096" i="48"/>
  <c r="J2936" i="48"/>
  <c r="J1064" i="48"/>
  <c r="J2718" i="48"/>
  <c r="J92" i="48"/>
  <c r="J723" i="48"/>
  <c r="J2740" i="48"/>
  <c r="J678" i="48"/>
  <c r="J192" i="48"/>
  <c r="J1881" i="48"/>
  <c r="J1301" i="48"/>
  <c r="J559" i="48"/>
  <c r="J1364" i="48"/>
  <c r="J2997" i="48"/>
  <c r="J215" i="48"/>
  <c r="J59" i="48"/>
  <c r="J936" i="48"/>
  <c r="J1878" i="48"/>
  <c r="J2161" i="48"/>
  <c r="J1052" i="48"/>
  <c r="J2778" i="48"/>
  <c r="J2835" i="48"/>
  <c r="J2777" i="48"/>
  <c r="J1989" i="48"/>
  <c r="J1931" i="48"/>
  <c r="J1216" i="48"/>
  <c r="J1564" i="48"/>
  <c r="J729" i="48"/>
  <c r="J425" i="48"/>
  <c r="J934" i="48"/>
  <c r="J291" i="48"/>
  <c r="J1463" i="48"/>
  <c r="J1591" i="48"/>
  <c r="J765" i="48"/>
  <c r="J2581" i="48"/>
  <c r="J2256" i="48"/>
  <c r="J1192" i="48"/>
  <c r="J1024" i="48"/>
  <c r="J8" i="48"/>
  <c r="J1402" i="48"/>
  <c r="J2633" i="48"/>
  <c r="J1429" i="48"/>
  <c r="J2696" i="48"/>
  <c r="J191" i="48"/>
  <c r="J225" i="48"/>
  <c r="J261" i="48"/>
  <c r="J807" i="48"/>
  <c r="J1867" i="48"/>
  <c r="J60" i="48"/>
  <c r="J1123" i="48"/>
  <c r="J2008" i="48"/>
  <c r="J2729" i="48"/>
  <c r="J327" i="48"/>
  <c r="J548" i="48"/>
  <c r="J432" i="48"/>
  <c r="J2597" i="48"/>
  <c r="J598" i="48"/>
  <c r="J2300" i="48"/>
  <c r="J2689" i="48"/>
  <c r="J2291" i="48"/>
  <c r="J1133" i="48"/>
  <c r="J1607" i="48"/>
  <c r="J679" i="48"/>
  <c r="J1585" i="48"/>
  <c r="J1936" i="48"/>
  <c r="J881" i="48"/>
  <c r="J1471" i="48"/>
  <c r="J94" i="48"/>
  <c r="J1353" i="48"/>
  <c r="J17" i="48"/>
  <c r="J127" i="48"/>
  <c r="J2345" i="48"/>
  <c r="J298" i="48"/>
  <c r="J897" i="48"/>
  <c r="J242" i="48"/>
  <c r="J1188" i="48"/>
  <c r="J422" i="48"/>
  <c r="J1155" i="48"/>
  <c r="J1161" i="48"/>
  <c r="J357" i="48"/>
  <c r="J1547" i="48"/>
  <c r="J662" i="48"/>
  <c r="J1347" i="48"/>
  <c r="J2957" i="48"/>
  <c r="J2297" i="48"/>
  <c r="J2511" i="48"/>
  <c r="J1882" i="48"/>
  <c r="J452" i="48"/>
  <c r="J16" i="48"/>
  <c r="J1538" i="48"/>
  <c r="J2919" i="48"/>
  <c r="J1232" i="48"/>
  <c r="J1836" i="48"/>
  <c r="J2443" i="48"/>
  <c r="J2330" i="48"/>
  <c r="J301" i="48"/>
  <c r="J319" i="48"/>
  <c r="J222" i="48"/>
  <c r="J1845" i="48"/>
  <c r="J2059" i="48"/>
  <c r="J1046" i="48"/>
  <c r="J2534" i="48"/>
  <c r="J124" i="48"/>
  <c r="J819" i="48"/>
  <c r="J2999" i="48"/>
  <c r="J923" i="48"/>
  <c r="J2257" i="48"/>
  <c r="J1367" i="48"/>
  <c r="J1581" i="48"/>
  <c r="J1426" i="48"/>
  <c r="J1420" i="48"/>
  <c r="J768" i="48"/>
  <c r="J2151" i="48"/>
  <c r="J1303" i="48"/>
  <c r="J1557" i="48"/>
  <c r="J131" i="48"/>
  <c r="J1811" i="48"/>
  <c r="J411" i="48"/>
  <c r="J804" i="48"/>
  <c r="J659" i="48"/>
  <c r="J920" i="48"/>
  <c r="J2641" i="48"/>
  <c r="J449" i="48"/>
  <c r="J2101" i="48"/>
  <c r="J947" i="48"/>
  <c r="J1539" i="48"/>
  <c r="J1214" i="48"/>
  <c r="J496" i="48"/>
  <c r="J1337" i="48"/>
  <c r="J540" i="48"/>
  <c r="J2545" i="48"/>
  <c r="J658" i="48"/>
  <c r="J369" i="48"/>
  <c r="J1410" i="48"/>
  <c r="J186" i="48"/>
  <c r="J1227" i="48"/>
  <c r="J2580" i="48"/>
  <c r="J122" i="48"/>
  <c r="J2484" i="48"/>
  <c r="J529" i="48"/>
  <c r="J439" i="48"/>
  <c r="J1443" i="48"/>
  <c r="J591" i="48"/>
  <c r="J625" i="48"/>
  <c r="J252" i="48"/>
  <c r="J899" i="48"/>
  <c r="J1359" i="48"/>
  <c r="J1875" i="48"/>
  <c r="J1343" i="48"/>
  <c r="J1665" i="48"/>
  <c r="J2604" i="48"/>
  <c r="J1440" i="48"/>
  <c r="J747" i="48"/>
  <c r="J2117" i="48"/>
  <c r="J2398" i="48"/>
  <c r="J1105" i="48"/>
  <c r="J1696" i="48"/>
  <c r="J2351" i="48"/>
  <c r="J1635" i="48"/>
  <c r="J1000" i="48"/>
  <c r="J1906" i="48"/>
  <c r="J1942" i="48"/>
  <c r="J1990" i="48"/>
  <c r="J2745" i="48"/>
  <c r="J3097" i="48"/>
  <c r="J2736" i="48"/>
  <c r="J159" i="48"/>
  <c r="J2355" i="48"/>
  <c r="J1545" i="48"/>
  <c r="J1925" i="48"/>
  <c r="J138" i="48"/>
  <c r="J708" i="48"/>
  <c r="J617" i="48"/>
  <c r="J61" i="48"/>
  <c r="J1713" i="48"/>
  <c r="J2187" i="48"/>
  <c r="J1595" i="48"/>
  <c r="J755" i="48"/>
  <c r="J758" i="48"/>
  <c r="J1637" i="48"/>
  <c r="J2975" i="48"/>
  <c r="J650" i="48"/>
  <c r="J602" i="48"/>
  <c r="J1758" i="48"/>
  <c r="J1606" i="48"/>
  <c r="J964" i="48"/>
  <c r="J294" i="48"/>
  <c r="J2068" i="48"/>
  <c r="J226" i="48"/>
  <c r="J616" i="48"/>
  <c r="J356" i="48"/>
  <c r="J466" i="48"/>
  <c r="J2128" i="48"/>
  <c r="J271" i="48"/>
  <c r="J1047" i="48"/>
  <c r="J1755" i="48"/>
  <c r="J636" i="48"/>
  <c r="J485" i="48"/>
  <c r="J1126" i="48"/>
  <c r="J1388" i="48"/>
  <c r="J2061" i="48"/>
  <c r="J2133" i="48"/>
  <c r="J2277" i="48"/>
  <c r="J812" i="48"/>
  <c r="J958" i="48"/>
  <c r="J1269" i="48"/>
  <c r="J587" i="48"/>
  <c r="J46" i="48"/>
  <c r="J1020" i="48"/>
  <c r="J1138" i="48"/>
  <c r="J1912" i="48"/>
  <c r="J339" i="48"/>
  <c r="J561" i="48"/>
  <c r="J683" i="48"/>
  <c r="J1483" i="48"/>
  <c r="J1247" i="48"/>
  <c r="J879" i="48"/>
  <c r="J667" i="48"/>
  <c r="J2699" i="48"/>
  <c r="J43" i="48"/>
  <c r="J903" i="48"/>
  <c r="J1360" i="48"/>
  <c r="J787" i="48"/>
  <c r="J790" i="48"/>
  <c r="J311" i="48"/>
  <c r="J1520" i="48"/>
  <c r="J1362" i="48"/>
  <c r="J2357" i="48"/>
  <c r="J184" i="48"/>
  <c r="J1213" i="48"/>
  <c r="J70" i="48"/>
  <c r="J709" i="48"/>
  <c r="J2851" i="48"/>
  <c r="J2903" i="48"/>
  <c r="J2860" i="48"/>
  <c r="J2156" i="48"/>
  <c r="J949" i="48"/>
  <c r="J2078" i="48"/>
  <c r="J1088" i="48"/>
  <c r="J120" i="48"/>
  <c r="J1196" i="48"/>
  <c r="J907" i="48"/>
  <c r="J715" i="48"/>
  <c r="J664" i="48"/>
  <c r="J1221" i="48"/>
  <c r="J1748" i="48"/>
  <c r="J1273" i="48"/>
  <c r="J1298" i="48"/>
  <c r="J438" i="48"/>
  <c r="J350" i="48"/>
  <c r="J2140" i="48"/>
  <c r="J3026" i="48"/>
  <c r="J2647" i="48"/>
  <c r="J954" i="48"/>
  <c r="J1065" i="48"/>
  <c r="J2867" i="48"/>
  <c r="J42" i="48"/>
  <c r="J1599" i="48"/>
  <c r="J260" i="48"/>
  <c r="J929" i="48"/>
  <c r="J2624" i="48"/>
  <c r="J562" i="48"/>
  <c r="J1271" i="48"/>
  <c r="J3075" i="48"/>
  <c r="J1137" i="48"/>
  <c r="J1004" i="48"/>
  <c r="J564" i="48"/>
  <c r="J1743" i="48"/>
  <c r="J446" i="48"/>
  <c r="J990" i="48"/>
  <c r="J2666" i="48"/>
  <c r="J372" i="48"/>
  <c r="J2420" i="48"/>
  <c r="J2716" i="48"/>
  <c r="J88" i="48"/>
  <c r="J582" i="48"/>
  <c r="J599" i="48"/>
  <c r="J172" i="48"/>
  <c r="J2916" i="48"/>
  <c r="J786" i="48"/>
  <c r="J977" i="48"/>
  <c r="J2665" i="48"/>
  <c r="J1365" i="48"/>
  <c r="J3066" i="48"/>
  <c r="J1383" i="48"/>
  <c r="J2605" i="48"/>
  <c r="J1656" i="48"/>
  <c r="J528" i="48"/>
  <c r="J2136" i="48"/>
  <c r="J2573" i="48"/>
  <c r="J2845" i="48"/>
  <c r="J688" i="48"/>
  <c r="J691" i="48"/>
  <c r="J39" i="48"/>
  <c r="J1895" i="48"/>
  <c r="J50" i="48"/>
  <c r="J454" i="48"/>
  <c r="J2549" i="48"/>
  <c r="J2482" i="48"/>
  <c r="J2366" i="48"/>
  <c r="J1527" i="48"/>
  <c r="J675" i="48"/>
  <c r="J1260" i="48"/>
  <c r="J2616" i="48"/>
  <c r="J870" i="48"/>
  <c r="J2039" i="48"/>
  <c r="J1233" i="48"/>
  <c r="J1111" i="48"/>
  <c r="J2717" i="48"/>
  <c r="J1555" i="48"/>
  <c r="J347" i="48"/>
  <c r="J1469" i="48"/>
  <c r="J1697" i="48"/>
  <c r="J1669" i="48"/>
  <c r="J2804" i="48"/>
  <c r="J1614" i="48"/>
  <c r="J1945" i="48"/>
  <c r="J74" i="48"/>
  <c r="J305" i="48"/>
  <c r="J503" i="48"/>
  <c r="J331" i="48"/>
  <c r="J434" i="48"/>
  <c r="J555" i="48"/>
  <c r="J109" i="48"/>
  <c r="J1442" i="48"/>
  <c r="J7" i="48"/>
  <c r="J1147" i="48"/>
  <c r="J249" i="48"/>
  <c r="J115" i="48"/>
  <c r="J1371" i="48"/>
  <c r="J403" i="48"/>
  <c r="J34" i="48"/>
  <c r="J694" i="48"/>
  <c r="J1005" i="48"/>
  <c r="J1589" i="48"/>
  <c r="J1838" i="48"/>
  <c r="J520" i="48"/>
  <c r="J792" i="48"/>
  <c r="J216" i="48"/>
  <c r="J3080" i="48"/>
  <c r="J1108" i="48"/>
  <c r="J1454" i="48"/>
  <c r="J2086" i="48"/>
  <c r="J1210" i="48"/>
  <c r="J1441" i="48"/>
  <c r="J129" i="48"/>
  <c r="J3035" i="48"/>
  <c r="J2864" i="48"/>
  <c r="J2756" i="48"/>
  <c r="J2028" i="48"/>
  <c r="J1529" i="48"/>
  <c r="J2023" i="48"/>
  <c r="J63" i="48"/>
  <c r="J1281" i="48"/>
  <c r="J737" i="48"/>
  <c r="J320" i="48"/>
  <c r="J1580" i="48"/>
  <c r="J232" i="48"/>
  <c r="J376" i="48"/>
  <c r="J762" i="48"/>
  <c r="J785" i="48"/>
  <c r="J2974" i="48"/>
  <c r="J1428" i="48"/>
  <c r="J353" i="48"/>
  <c r="J1418" i="48"/>
  <c r="J2840" i="48"/>
  <c r="J2585" i="48"/>
  <c r="J143" i="48"/>
  <c r="J2935" i="48"/>
  <c r="J1306" i="48"/>
  <c r="J1493" i="48"/>
  <c r="J545" i="48"/>
  <c r="J1309" i="48"/>
  <c r="J1127" i="48"/>
  <c r="J2231" i="48"/>
  <c r="J345" i="48"/>
  <c r="J344" i="48"/>
  <c r="J1370" i="48"/>
  <c r="J405" i="48"/>
  <c r="J1939" i="48"/>
  <c r="J1778" i="48"/>
  <c r="J1693" i="48"/>
  <c r="J685" i="48"/>
  <c r="J98" i="48"/>
  <c r="J828" i="48"/>
  <c r="J2135" i="48"/>
  <c r="J1285" i="48"/>
  <c r="J2243" i="48"/>
  <c r="J960" i="48"/>
  <c r="J1521" i="48"/>
  <c r="J2349" i="48"/>
  <c r="J1282" i="48"/>
  <c r="J919" i="48"/>
  <c r="J878" i="48"/>
  <c r="J286" i="48"/>
  <c r="J1705" i="48"/>
  <c r="J132" i="48"/>
  <c r="J1565" i="48"/>
  <c r="J395" i="48"/>
  <c r="J1279" i="48"/>
  <c r="J248" i="48"/>
  <c r="J648" i="48"/>
  <c r="J1416" i="48"/>
  <c r="J332" i="48"/>
  <c r="J3064" i="48"/>
  <c r="J2250" i="48"/>
  <c r="J1315" i="48"/>
  <c r="J2976" i="48"/>
  <c r="J263" i="48"/>
  <c r="J370" i="48"/>
  <c r="J547" i="48"/>
  <c r="J297" i="48"/>
  <c r="J1329" i="48"/>
  <c r="J1158" i="48"/>
  <c r="J1626" i="48"/>
  <c r="J1334" i="48"/>
  <c r="J448" i="48"/>
  <c r="J993" i="48"/>
  <c r="J1184" i="48"/>
  <c r="J1861" i="48"/>
  <c r="J607" i="48"/>
  <c r="J413" i="48"/>
  <c r="J1080" i="48"/>
  <c r="J2588" i="48"/>
  <c r="J978" i="48"/>
  <c r="J1987" i="48"/>
  <c r="J1668" i="48"/>
  <c r="J647" i="48"/>
  <c r="J255" i="48"/>
  <c r="J1153" i="48"/>
  <c r="J2090" i="48"/>
  <c r="J575" i="48"/>
  <c r="J1808" i="48"/>
  <c r="J585" i="48"/>
  <c r="J513" i="48"/>
  <c r="J1151" i="48"/>
  <c r="J1707" i="48"/>
  <c r="J433" i="48"/>
  <c r="J259" i="48"/>
  <c r="J2198" i="48"/>
  <c r="J337" i="48"/>
  <c r="J1673" i="48"/>
  <c r="J702" i="48"/>
  <c r="J2189" i="48"/>
  <c r="J760" i="48"/>
  <c r="J3031" i="48"/>
  <c r="J2524" i="48"/>
  <c r="J840" i="48"/>
  <c r="J1846" i="48"/>
  <c r="J1784" i="48"/>
  <c r="J1171" i="48"/>
  <c r="J1058" i="48"/>
  <c r="J1059" i="48"/>
  <c r="J2645" i="48"/>
  <c r="J896" i="48"/>
  <c r="J2327" i="48"/>
  <c r="J400" i="48"/>
  <c r="J772" i="48"/>
  <c r="J375" i="48"/>
  <c r="J2862" i="48"/>
  <c r="J2104" i="48"/>
  <c r="J1664" i="48"/>
  <c r="J2026" i="48"/>
  <c r="J2166" i="48"/>
  <c r="J386" i="48"/>
  <c r="J33" i="48"/>
  <c r="J2232" i="48"/>
  <c r="J2449" i="48"/>
  <c r="J78" i="48"/>
  <c r="J905" i="48"/>
  <c r="J279" i="48"/>
  <c r="J1478" i="48"/>
  <c r="J1053" i="48"/>
  <c r="J2853" i="48"/>
  <c r="J788" i="48"/>
  <c r="J989" i="48"/>
  <c r="J771" i="48"/>
  <c r="J174" i="48"/>
  <c r="J209" i="48"/>
  <c r="J2056" i="48"/>
  <c r="J428" i="48"/>
  <c r="J334" i="48"/>
  <c r="J2353" i="48"/>
  <c r="J55" i="48"/>
  <c r="J2884" i="48"/>
  <c r="J2403" i="48"/>
  <c r="J2490" i="48"/>
  <c r="J2384" i="48"/>
  <c r="J1083" i="48"/>
  <c r="J2473" i="48"/>
  <c r="J52" i="48"/>
  <c r="J2328" i="48"/>
  <c r="J2050" i="48"/>
  <c r="J1089" i="48"/>
  <c r="J2083" i="48"/>
  <c r="J774" i="48"/>
  <c r="J999" i="48"/>
  <c r="J2" i="48"/>
  <c r="K2" i="48" s="1"/>
  <c r="J612" i="48"/>
  <c r="J2368" i="48"/>
  <c r="J986" i="48"/>
  <c r="J2521" i="48"/>
  <c r="J2863" i="48"/>
  <c r="J892" i="48"/>
  <c r="J2983" i="48"/>
  <c r="J426" i="48"/>
  <c r="J3084" i="48"/>
  <c r="J1704" i="48"/>
  <c r="J2967" i="48"/>
  <c r="J2264" i="48"/>
  <c r="J849" i="48"/>
  <c r="J2606" i="48"/>
  <c r="J1947" i="48"/>
  <c r="J2219" i="48"/>
  <c r="J1671" i="48"/>
  <c r="J447" i="48"/>
  <c r="J1156" i="48"/>
  <c r="J1495" i="48"/>
  <c r="J1741" i="48"/>
  <c r="J1466" i="48"/>
  <c r="J2628" i="48"/>
  <c r="J1726" i="48"/>
  <c r="J1254" i="48"/>
  <c r="J2199" i="48"/>
  <c r="J148" i="48"/>
  <c r="J1406" i="48"/>
  <c r="J378" i="48"/>
  <c r="J1969" i="48"/>
  <c r="J1586" i="48"/>
  <c r="J408" i="48"/>
  <c r="J2803" i="48"/>
  <c r="J416" i="48"/>
  <c r="J1246" i="48"/>
  <c r="J827" i="48"/>
  <c r="J1501" i="48"/>
  <c r="J31" i="48"/>
  <c r="J945" i="48"/>
  <c r="J336" i="48"/>
  <c r="J1497" i="48"/>
  <c r="J2352" i="48"/>
  <c r="J1913" i="48"/>
  <c r="J509" i="48"/>
  <c r="J177" i="48"/>
  <c r="J1880" i="48"/>
  <c r="J1899" i="48"/>
  <c r="J2204" i="48"/>
  <c r="J697" i="48"/>
  <c r="J1532" i="48"/>
  <c r="J1342" i="48"/>
  <c r="J1692" i="48"/>
  <c r="J1091" i="48"/>
  <c r="J884" i="48"/>
  <c r="J2263" i="48"/>
  <c r="J2125" i="48"/>
  <c r="J3022" i="48"/>
  <c r="J183" i="48"/>
  <c r="J1793" i="48"/>
  <c r="J814" i="48"/>
  <c r="J1179" i="48"/>
  <c r="J1374" i="48"/>
  <c r="J1253" i="48"/>
  <c r="J3058" i="48"/>
  <c r="J2194" i="48"/>
  <c r="J72" i="48"/>
  <c r="J1568" i="48"/>
  <c r="J1102" i="48"/>
  <c r="J2881" i="48"/>
  <c r="J2934" i="48"/>
  <c r="J1392" i="48"/>
  <c r="J2227" i="48"/>
  <c r="J22" i="48"/>
  <c r="J2124" i="48"/>
  <c r="J775" i="48"/>
  <c r="J3004" i="48"/>
  <c r="J1453" i="48"/>
  <c r="J874" i="48"/>
  <c r="J11" i="48"/>
  <c r="J1482" i="48"/>
  <c r="J1841" i="48"/>
  <c r="J299" i="48"/>
  <c r="J80" i="48"/>
  <c r="J2555" i="48"/>
  <c r="J1739" i="48"/>
  <c r="J535" i="48"/>
  <c r="J2190" i="48"/>
  <c r="J1001" i="48"/>
  <c r="J2668" i="48"/>
  <c r="J2376" i="48"/>
  <c r="J854" i="48"/>
  <c r="J204" i="48"/>
  <c r="J3092" i="48"/>
  <c r="J262" i="48"/>
  <c r="J185" i="48"/>
  <c r="J2738" i="48"/>
  <c r="J554" i="48"/>
  <c r="J781" i="48"/>
  <c r="J1085" i="48"/>
  <c r="J649" i="48"/>
  <c r="J1825" i="48"/>
  <c r="J1930" i="48"/>
  <c r="J195" i="48"/>
  <c r="J435" i="48"/>
  <c r="J813" i="48"/>
  <c r="J2814" i="48"/>
  <c r="J62" i="48"/>
  <c r="J2805" i="48"/>
  <c r="J1496" i="48"/>
  <c r="J661" i="48"/>
  <c r="J3029" i="48"/>
  <c r="J1542" i="48"/>
  <c r="J1533" i="48"/>
  <c r="J956" i="48"/>
  <c r="J1435" i="48"/>
  <c r="J1344" i="48"/>
  <c r="J938" i="48"/>
  <c r="J576" i="48"/>
  <c r="J937" i="48"/>
  <c r="J1287" i="48"/>
  <c r="J1888" i="48"/>
  <c r="J2092" i="48"/>
  <c r="J1488" i="48"/>
  <c r="J1145" i="48"/>
  <c r="J1120" i="48"/>
  <c r="J2379" i="48"/>
  <c r="J351" i="48"/>
  <c r="J1662" i="48"/>
  <c r="J588" i="48"/>
  <c r="J2897" i="48"/>
  <c r="J275" i="48"/>
  <c r="J202" i="48"/>
  <c r="J835" i="48"/>
  <c r="J253" i="48"/>
  <c r="J125" i="48"/>
  <c r="J119" i="48"/>
  <c r="J306" i="48"/>
  <c r="J1377" i="48"/>
  <c r="J1050" i="48"/>
  <c r="J71" i="48"/>
  <c r="J1330" i="48"/>
  <c r="J823" i="48"/>
  <c r="J247" i="48"/>
  <c r="J3073" i="48"/>
  <c r="J2965" i="48"/>
  <c r="J845" i="48"/>
  <c r="J754" i="48"/>
  <c r="J1790" i="48"/>
  <c r="J682" i="48"/>
  <c r="J1929" i="48"/>
  <c r="J330" i="48"/>
  <c r="J2582" i="48"/>
  <c r="J1073" i="48"/>
  <c r="J1256" i="48"/>
  <c r="J1540" i="48"/>
  <c r="J1711" i="48"/>
  <c r="J1055" i="48"/>
  <c r="J3093" i="48"/>
  <c r="J885" i="48"/>
  <c r="J282" i="48"/>
  <c r="J2646" i="48"/>
  <c r="J1507" i="48"/>
  <c r="J1638" i="48"/>
  <c r="J1486" i="48"/>
  <c r="J3007" i="48"/>
  <c r="J1204" i="48"/>
  <c r="J1079" i="48"/>
  <c r="J838" i="48"/>
  <c r="J581" i="48"/>
  <c r="J2331" i="48"/>
  <c r="J759" i="48"/>
  <c r="J1041" i="48"/>
  <c r="J250" i="48"/>
  <c r="J657" i="48"/>
  <c r="J407" i="48"/>
  <c r="J474" i="48"/>
  <c r="J13" i="48"/>
  <c r="J404" i="48"/>
  <c r="J1154" i="48"/>
  <c r="J95" i="48"/>
  <c r="J81" i="48"/>
  <c r="J1868" i="48"/>
  <c r="J293" i="48"/>
  <c r="J457" i="48"/>
  <c r="J2842" i="48"/>
  <c r="J1423" i="48"/>
  <c r="J1421" i="48"/>
  <c r="J145" i="48"/>
  <c r="J35" i="48"/>
  <c r="J1090" i="48"/>
  <c r="J1067" i="48"/>
  <c r="J1814" i="48"/>
  <c r="J680" i="48"/>
  <c r="J2526" i="48"/>
  <c r="J2685" i="48"/>
  <c r="J1393" i="48"/>
  <c r="J1433" i="48"/>
  <c r="J2042" i="48"/>
  <c r="J1341" i="48"/>
  <c r="J1842" i="48"/>
  <c r="J1411" i="48"/>
  <c r="J170" i="48"/>
  <c r="J580" i="48"/>
  <c r="J551" i="48"/>
  <c r="J2229" i="48"/>
  <c r="J1514" i="48"/>
  <c r="J735" i="48"/>
  <c r="J10" i="48"/>
  <c r="J2493" i="48"/>
  <c r="J1082" i="48"/>
  <c r="J1122" i="48"/>
  <c r="J1783" i="48"/>
  <c r="J445" i="48"/>
  <c r="J2791" i="48"/>
  <c r="J815" i="48"/>
  <c r="J1963" i="48"/>
  <c r="J397" i="48"/>
  <c r="J3053" i="48"/>
  <c r="J1885" i="48"/>
  <c r="J360" i="48"/>
  <c r="J1476" i="48"/>
  <c r="J1148" i="48"/>
  <c r="J1817" i="48"/>
  <c r="J1499" i="48"/>
  <c r="J2543" i="48"/>
  <c r="J537" i="48"/>
  <c r="J623" i="48"/>
  <c r="J2313" i="48"/>
  <c r="J2167" i="48"/>
  <c r="J789" i="48"/>
  <c r="J538" i="48"/>
  <c r="J893" i="48"/>
  <c r="J1048" i="48"/>
  <c r="J420" i="48"/>
  <c r="J323" i="48"/>
  <c r="J855" i="48"/>
  <c r="J44" i="48"/>
  <c r="J1252" i="48"/>
  <c r="J2601" i="48"/>
  <c r="J110" i="48"/>
  <c r="J740" i="48"/>
  <c r="J410" i="48"/>
  <c r="J1505" i="48"/>
  <c r="J2614" i="48"/>
  <c r="J2389" i="48"/>
  <c r="J25" i="48"/>
  <c r="J2241" i="48"/>
  <c r="J1744" i="48"/>
  <c r="J2314" i="48"/>
  <c r="J922" i="48"/>
  <c r="J644" i="48"/>
  <c r="J1061" i="48"/>
  <c r="J2158" i="48"/>
  <c r="J2969" i="48"/>
  <c r="J1570" i="48"/>
  <c r="J2080" i="48"/>
  <c r="J1750" i="48"/>
  <c r="J3006" i="48"/>
  <c r="J2528" i="48"/>
  <c r="J1689" i="48"/>
  <c r="JM16" i="1"/>
  <c r="BR38" i="1" s="1"/>
  <c r="X49" i="1" s="1"/>
  <c r="W23" i="2" s="1"/>
  <c r="J1300" i="48"/>
  <c r="J2796" i="48"/>
  <c r="J2587" i="48"/>
  <c r="J2961" i="48"/>
  <c r="FY16" i="1"/>
  <c r="AT34" i="1" s="1"/>
  <c r="H41" i="1" s="1"/>
  <c r="G19" i="2" s="1"/>
  <c r="J1904" i="48"/>
  <c r="J544" i="48"/>
  <c r="J1395" i="48"/>
  <c r="J2010" i="48"/>
  <c r="J518" i="48"/>
  <c r="J2148" i="48"/>
  <c r="J123" i="48"/>
  <c r="J1257" i="48"/>
  <c r="J2393" i="48"/>
  <c r="J1633" i="48"/>
  <c r="J603" i="48"/>
  <c r="J2374" i="48"/>
  <c r="J1508" i="48"/>
  <c r="J2191" i="48"/>
  <c r="J1663" i="48"/>
  <c r="J1072" i="48"/>
  <c r="J895" i="48"/>
  <c r="J161" i="48"/>
  <c r="J1911" i="48"/>
  <c r="J256" i="48"/>
  <c r="J820" i="48"/>
  <c r="J218" i="48"/>
  <c r="J846" i="48"/>
  <c r="J2557" i="48"/>
  <c r="J2732" i="48"/>
  <c r="J1666" i="48"/>
  <c r="J864" i="48"/>
  <c r="J1660" i="48"/>
  <c r="J2968" i="48"/>
  <c r="J86" i="48"/>
  <c r="J2632" i="48"/>
  <c r="J489" i="48"/>
  <c r="J1652" i="48"/>
  <c r="J1856" i="48"/>
  <c r="J2230" i="48"/>
  <c r="J1512" i="48"/>
  <c r="J2175" i="48"/>
  <c r="J2084" i="48"/>
  <c r="J1559" i="48"/>
  <c r="J2304" i="48"/>
  <c r="J2868" i="48"/>
  <c r="J2154" i="48"/>
  <c r="J553" i="48"/>
  <c r="J780" i="48"/>
  <c r="J133" i="48"/>
  <c r="J1225" i="48"/>
  <c r="J1355" i="48"/>
  <c r="J47" i="48"/>
  <c r="J1513" i="48"/>
  <c r="J512" i="48"/>
  <c r="J1439" i="48"/>
  <c r="J2790" i="48"/>
  <c r="J217" i="48"/>
  <c r="J401" i="48"/>
  <c r="J2338" i="48"/>
  <c r="J914" i="48"/>
  <c r="J1135" i="48"/>
  <c r="J57" i="48"/>
  <c r="J2530" i="48"/>
  <c r="J308" i="48"/>
  <c r="J523" i="48"/>
  <c r="J1002" i="48"/>
  <c r="J2200" i="48"/>
  <c r="J1405" i="48"/>
  <c r="J1898" i="48"/>
  <c r="J1998" i="48"/>
  <c r="J2210" i="48"/>
  <c r="J240" i="48"/>
  <c r="J563" i="48"/>
  <c r="J745" i="48"/>
  <c r="J160" i="48"/>
  <c r="J904" i="48"/>
  <c r="J1003" i="48"/>
  <c r="J736" i="48"/>
  <c r="J2544" i="48"/>
  <c r="J2129" i="48"/>
  <c r="J382" i="48"/>
  <c r="J2149" i="48"/>
  <c r="J2296" i="48"/>
  <c r="J163" i="48"/>
  <c r="J2551" i="48"/>
  <c r="J1753" i="48"/>
  <c r="J1331" i="48"/>
  <c r="J3096" i="48"/>
  <c r="J1087" i="48"/>
  <c r="J455" i="48"/>
  <c r="J1593" i="48"/>
  <c r="J1893" i="48"/>
  <c r="J1333" i="48"/>
  <c r="J962" i="48"/>
  <c r="J154" i="48"/>
  <c r="J2876" i="48"/>
  <c r="J1489" i="48"/>
  <c r="J1733" i="48"/>
  <c r="J1016" i="48"/>
  <c r="J381" i="48"/>
  <c r="J235" i="48"/>
  <c r="J595" i="48"/>
  <c r="J3099" i="48"/>
  <c r="J531" i="48"/>
  <c r="J1035" i="48"/>
  <c r="J3048" i="48"/>
  <c r="J779" i="48"/>
  <c r="J1950" i="48"/>
  <c r="J539" i="48"/>
  <c r="J67" i="48"/>
  <c r="J102" i="48"/>
  <c r="J1350" i="48"/>
  <c r="J2583" i="48"/>
  <c r="J832" i="48"/>
  <c r="J2095" i="48"/>
  <c r="J1972" i="48"/>
  <c r="J230" i="48"/>
  <c r="J975" i="48"/>
  <c r="J1518" i="48"/>
  <c r="J2253" i="48"/>
  <c r="J89" i="48"/>
  <c r="J2430" i="48"/>
  <c r="J2773" i="48"/>
  <c r="J1248" i="48"/>
  <c r="J277" i="48"/>
  <c r="J352" i="48"/>
  <c r="J1754" i="48"/>
  <c r="BP16" i="1"/>
  <c r="BH28" i="1" s="1"/>
  <c r="O29" i="1" s="1"/>
  <c r="N13" i="2" s="1"/>
  <c r="J2064" i="48"/>
  <c r="J2924" i="48"/>
  <c r="J1009" i="48"/>
  <c r="J501" i="48"/>
  <c r="J1594" i="48"/>
  <c r="J2145" i="48"/>
  <c r="J2787" i="48"/>
  <c r="J2922" i="48"/>
  <c r="J2051" i="48"/>
  <c r="J2477" i="48"/>
  <c r="J1582" i="48"/>
  <c r="J241" i="48"/>
  <c r="J2698" i="48"/>
  <c r="J853" i="48"/>
  <c r="J1458" i="48"/>
  <c r="J2217" i="48"/>
  <c r="J1176" i="48"/>
  <c r="J2823" i="48"/>
  <c r="J1567" i="48"/>
  <c r="J2150" i="48"/>
  <c r="J1386" i="48"/>
  <c r="J2237" i="48"/>
  <c r="J69" i="48"/>
  <c r="J99" i="48"/>
  <c r="J3041" i="48"/>
  <c r="J2660" i="48"/>
  <c r="J1788" i="48"/>
  <c r="J1751" i="48"/>
  <c r="J2433" i="48"/>
  <c r="J1401" i="48"/>
  <c r="J1679" i="48"/>
  <c r="J1078" i="48"/>
  <c r="J1325" i="48"/>
  <c r="J1832" i="48"/>
  <c r="J2882" i="48"/>
  <c r="J1534" i="48"/>
  <c r="J2099" i="48"/>
  <c r="J3050" i="48"/>
  <c r="J1659" i="48"/>
  <c r="J1646" i="48"/>
  <c r="J1780" i="48"/>
  <c r="J2727" i="48"/>
  <c r="J2572" i="48"/>
  <c r="J328" i="48"/>
  <c r="J1938" i="48"/>
  <c r="J628" i="48"/>
  <c r="J1201" i="48"/>
  <c r="J1215" i="48"/>
  <c r="J2797" i="48"/>
  <c r="J579" i="48"/>
  <c r="J97" i="48"/>
  <c r="J1044" i="48"/>
  <c r="J142" i="48"/>
  <c r="J2396" i="48"/>
  <c r="J442" i="48"/>
  <c r="J2031" i="48"/>
  <c r="J2454" i="48"/>
  <c r="J169" i="48"/>
  <c r="J208" i="48"/>
  <c r="J1010" i="48"/>
  <c r="J1993" i="48"/>
  <c r="J1164" i="48"/>
  <c r="J1869" i="48"/>
  <c r="J165" i="48"/>
  <c r="J770" i="48"/>
  <c r="J984" i="48"/>
  <c r="J3070" i="48"/>
  <c r="J1006" i="48"/>
  <c r="J1150" i="48"/>
  <c r="J2437" i="48"/>
  <c r="J1368" i="48"/>
  <c r="J973" i="48"/>
  <c r="J716" i="48"/>
  <c r="J1084" i="48"/>
  <c r="J565" i="48"/>
  <c r="J1212" i="48"/>
  <c r="J257" i="48"/>
  <c r="J1984" i="48"/>
  <c r="J2311" i="48"/>
  <c r="J839" i="48"/>
  <c r="J2387" i="48"/>
  <c r="J85" i="48"/>
  <c r="J620" i="48"/>
  <c r="J742" i="48"/>
  <c r="J1218" i="48"/>
  <c r="J1320" i="48"/>
  <c r="J1125" i="48"/>
  <c r="J304" i="48"/>
  <c r="J952" i="48"/>
  <c r="J2495" i="48"/>
  <c r="J383" i="48"/>
  <c r="J321" i="48"/>
  <c r="J794" i="48"/>
  <c r="J2432" i="48"/>
  <c r="J1316" i="48"/>
  <c r="J695" i="48"/>
  <c r="J1422" i="48"/>
  <c r="J274" i="48"/>
  <c r="J726" i="48"/>
  <c r="J1390" i="48"/>
  <c r="J1609" i="48"/>
  <c r="J1211" i="48"/>
  <c r="J2006" i="48"/>
  <c r="J2748" i="48"/>
  <c r="J2502" i="48"/>
  <c r="J117" i="48"/>
  <c r="J1612" i="48"/>
  <c r="J2450" i="48"/>
  <c r="J1678" i="48"/>
  <c r="J91" i="48"/>
  <c r="J2763" i="48"/>
  <c r="J2426" i="48"/>
  <c r="J2186" i="48"/>
  <c r="J1366" i="48"/>
  <c r="J2005" i="48"/>
  <c r="J189" i="48"/>
  <c r="J859" i="48"/>
  <c r="J1099" i="48"/>
  <c r="J3039" i="48"/>
  <c r="J27" i="48"/>
  <c r="J68" i="48"/>
  <c r="J699" i="48"/>
  <c r="J1028" i="48"/>
  <c r="J777" i="48"/>
  <c r="J2948" i="48"/>
  <c r="J1014" i="48"/>
  <c r="J1740" i="48"/>
  <c r="J2155" i="48"/>
  <c r="J1322" i="48"/>
  <c r="J21" i="48"/>
  <c r="J1563" i="48"/>
  <c r="J2895" i="48"/>
  <c r="J105" i="48"/>
  <c r="J54" i="48"/>
  <c r="J2137" i="48"/>
  <c r="J1317" i="48"/>
  <c r="J1380" i="48"/>
  <c r="J519" i="48"/>
  <c r="J2820" i="48"/>
  <c r="J707" i="48"/>
  <c r="J889" i="48"/>
  <c r="J901" i="48"/>
  <c r="J848" i="48"/>
  <c r="J1036" i="48"/>
  <c r="J3023" i="48"/>
  <c r="J104" i="48"/>
  <c r="J167" i="48"/>
  <c r="J2478" i="48"/>
  <c r="J1206" i="48"/>
  <c r="J146" i="48"/>
  <c r="J265" i="48"/>
  <c r="J1376" i="48"/>
  <c r="J2869" i="48"/>
  <c r="J1431" i="48"/>
  <c r="J507" i="48"/>
  <c r="J1569" i="48"/>
  <c r="J525" i="48"/>
  <c r="J2807" i="48"/>
  <c r="J147" i="48"/>
  <c r="J2364" i="48"/>
  <c r="J2255" i="48"/>
  <c r="J631" i="48"/>
  <c r="J1485" i="48"/>
  <c r="J1809" i="48"/>
  <c r="J1354" i="48"/>
  <c r="J1714" i="48"/>
  <c r="J1480" i="48"/>
  <c r="J45" i="48"/>
  <c r="J2725" i="48"/>
  <c r="J414" i="48"/>
  <c r="J355" i="48"/>
  <c r="J116" i="48"/>
  <c r="J610" i="48"/>
  <c r="J1116" i="48"/>
  <c r="J2710" i="48"/>
  <c r="J349" i="48"/>
  <c r="J2375" i="48"/>
  <c r="J1172" i="48"/>
  <c r="J2208" i="48"/>
  <c r="J1033" i="48"/>
  <c r="J932" i="48"/>
  <c r="J289" i="48"/>
  <c r="J1602" i="48"/>
  <c r="J2030" i="48"/>
  <c r="J1131" i="48"/>
  <c r="J2168" i="48"/>
  <c r="J1667" i="48"/>
  <c r="J1766" i="48"/>
  <c r="J393" i="48"/>
  <c r="J2841" i="48"/>
  <c r="J663" i="48"/>
  <c r="J3000" i="48"/>
  <c r="J1544" i="48"/>
  <c r="J346" i="48"/>
  <c r="J278" i="48"/>
  <c r="J1296" i="48"/>
  <c r="J2397" i="48"/>
  <c r="J1297" i="48"/>
  <c r="J862" i="48"/>
  <c r="J2553" i="48"/>
  <c r="J1674" i="48"/>
  <c r="J2037" i="48"/>
  <c r="J3056" i="48"/>
  <c r="J2407" i="48"/>
  <c r="J1448" i="48"/>
  <c r="J2885" i="48"/>
  <c r="J1236" i="48"/>
  <c r="J2334" i="48"/>
  <c r="J1140" i="48"/>
  <c r="J1506" i="48"/>
  <c r="J1311" i="48"/>
  <c r="J808" i="48"/>
  <c r="J245" i="48"/>
  <c r="J2610" i="48"/>
  <c r="J1203" i="48"/>
  <c r="J1731" i="48"/>
  <c r="J3062" i="48"/>
  <c r="J1455" i="48"/>
  <c r="J1197" i="48"/>
  <c r="J2350" i="48"/>
  <c r="J1964" i="48"/>
  <c r="J1193" i="48"/>
  <c r="J2413" i="48"/>
  <c r="J2259" i="48"/>
  <c r="J924" i="48"/>
  <c r="J469" i="48"/>
  <c r="J1772" i="48"/>
  <c r="J1556" i="48"/>
  <c r="J231" i="48"/>
  <c r="J1510" i="48"/>
  <c r="J558" i="48"/>
  <c r="J158" i="48"/>
  <c r="J1146" i="48"/>
  <c r="J911" i="48"/>
  <c r="J1202" i="48"/>
  <c r="J1523" i="48"/>
  <c r="J1328" i="48"/>
  <c r="J965" i="48"/>
  <c r="J976" i="48"/>
  <c r="J996" i="48"/>
  <c r="J1625" i="48"/>
  <c r="J471" i="48"/>
  <c r="J692" i="48"/>
  <c r="J1577" i="48"/>
  <c r="J802" i="48"/>
  <c r="J343" i="48"/>
  <c r="J900" i="48"/>
  <c r="J1997" i="48"/>
  <c r="J2782" i="48"/>
  <c r="J836" i="48"/>
  <c r="J1339" i="48"/>
  <c r="J82" i="48"/>
  <c r="J690" i="48"/>
  <c r="J398" i="48"/>
  <c r="J1835" i="48"/>
  <c r="J392" i="48"/>
  <c r="J20" i="48"/>
  <c r="J2784" i="48"/>
  <c r="J56" i="48"/>
  <c r="J2878" i="48"/>
  <c r="J324" i="48"/>
  <c r="J2930" i="48"/>
  <c r="J1291" i="48"/>
  <c r="J23" i="48"/>
  <c r="J440" i="48"/>
  <c r="J1792" i="48"/>
  <c r="J2692" i="48"/>
  <c r="J1456" i="48"/>
  <c r="J1008" i="48"/>
  <c r="J458" i="48"/>
  <c r="J646" i="48"/>
  <c r="J527" i="48"/>
  <c r="J948" i="48"/>
  <c r="J2319" i="48"/>
  <c r="J2510" i="48"/>
  <c r="J1039" i="48"/>
  <c r="J1424" i="48"/>
  <c r="J2913" i="48"/>
  <c r="J2525" i="48"/>
  <c r="J38" i="48"/>
  <c r="J1106" i="48"/>
  <c r="J1511" i="48"/>
  <c r="J961" i="48"/>
  <c r="J2173" i="48"/>
  <c r="J2071" i="48"/>
  <c r="J2381" i="48"/>
  <c r="J2100" i="48"/>
  <c r="J1862" i="48"/>
  <c r="J188" i="48"/>
  <c r="J1543" i="48"/>
  <c r="J799" i="48"/>
  <c r="J2810" i="48"/>
  <c r="J136" i="48"/>
  <c r="J2157" i="48"/>
  <c r="J2415" i="48"/>
  <c r="J1255" i="48"/>
  <c r="J2872" i="48"/>
  <c r="J2012" i="48"/>
  <c r="J1268" i="48"/>
  <c r="J1200" i="48"/>
  <c r="J1107" i="48"/>
  <c r="J280" i="48"/>
  <c r="J693" i="48"/>
  <c r="J389" i="48"/>
  <c r="J514" i="48"/>
  <c r="J608" i="48"/>
  <c r="J1630" i="48"/>
  <c r="J2508" i="48"/>
  <c r="J1259" i="48"/>
  <c r="J3069" i="48"/>
  <c r="J744" i="48"/>
  <c r="J1956" i="48"/>
  <c r="J918" i="48"/>
  <c r="J1922" i="48"/>
  <c r="J1897" i="48"/>
  <c r="J65" i="48"/>
  <c r="J296" i="48"/>
  <c r="J1398" i="48"/>
  <c r="J90" i="48"/>
  <c r="J651" i="48"/>
  <c r="J871" i="48"/>
  <c r="J1336" i="48"/>
  <c r="J2630" i="48"/>
  <c r="J841" i="48"/>
  <c r="J200" i="48"/>
  <c r="J2815" i="48"/>
  <c r="J1432" i="48"/>
  <c r="J1346" i="48"/>
  <c r="J2766" i="48"/>
  <c r="J753" i="48"/>
  <c r="J1804" i="48"/>
  <c r="J1284" i="48"/>
  <c r="J273" i="48"/>
  <c r="J338" i="48"/>
  <c r="J2890" i="48"/>
  <c r="J312" i="48"/>
  <c r="J1314" i="48"/>
  <c r="J1312" i="48"/>
  <c r="J1382" i="48"/>
  <c r="J1828" i="48"/>
  <c r="J717" i="48"/>
  <c r="J1162" i="48"/>
  <c r="J100" i="48"/>
  <c r="J670" i="48"/>
  <c r="J2363" i="48"/>
  <c r="J2681" i="48"/>
  <c r="J493" i="48"/>
  <c r="J2284" i="48"/>
  <c r="J2022" i="48"/>
  <c r="J654" i="48"/>
  <c r="J2290" i="48"/>
  <c r="KI16" i="1"/>
  <c r="BV39" i="1" s="1"/>
  <c r="KY16" i="1"/>
  <c r="BN40" i="1" s="1"/>
  <c r="KX16" i="1"/>
  <c r="BL40" i="1" s="1"/>
  <c r="S53" i="1" s="1"/>
  <c r="R25" i="2" s="1"/>
  <c r="NR16" i="1"/>
  <c r="AV44" i="1" s="1"/>
  <c r="I61" i="1" s="1"/>
  <c r="H29" i="2" s="1"/>
  <c r="JX16" i="1"/>
  <c r="AZ39" i="1" s="1"/>
  <c r="KZ16" i="1"/>
  <c r="BP40" i="1" s="1"/>
  <c r="KQ16" i="1"/>
  <c r="MX16" i="1"/>
  <c r="AV43" i="1" s="1"/>
  <c r="JY16" i="1"/>
  <c r="LU16" i="1"/>
  <c r="BR41" i="1" s="1"/>
  <c r="JS16" i="1"/>
  <c r="AP39" i="1" s="1"/>
  <c r="F51" i="1" s="1"/>
  <c r="E24" i="2" s="1"/>
  <c r="LP16" i="1"/>
  <c r="BH41" i="1" s="1"/>
  <c r="ZY16" i="1"/>
  <c r="AT60" i="1" s="1"/>
  <c r="H93" i="1" s="1"/>
  <c r="G45" i="2" s="1"/>
  <c r="IV16" i="1"/>
  <c r="AJ38" i="1" s="1"/>
  <c r="C49" i="1" s="1"/>
  <c r="B23" i="2" s="1"/>
  <c r="KN16" i="1"/>
  <c r="AR40" i="1" s="1"/>
  <c r="G53" i="1" s="1"/>
  <c r="F25" i="2" s="1"/>
  <c r="KC16" i="1"/>
  <c r="BJ39" i="1" s="1"/>
  <c r="Q51" i="1" s="1"/>
  <c r="P24" i="2" s="1"/>
  <c r="OL16" i="1"/>
  <c r="AV45" i="1" s="1"/>
  <c r="I63" i="1" s="1"/>
  <c r="H30" i="2" s="1"/>
  <c r="PF16" i="1"/>
  <c r="AV46" i="1" s="1"/>
  <c r="I65" i="1" s="1"/>
  <c r="H31" i="2" s="1"/>
  <c r="LB16" i="1"/>
  <c r="BT40" i="1" s="1"/>
  <c r="KU16" i="1"/>
  <c r="BF40" i="1" s="1"/>
  <c r="N53" i="1" s="1"/>
  <c r="M25" i="2" s="1"/>
  <c r="KT16" i="1"/>
  <c r="BD40" i="1" s="1"/>
  <c r="DC40" i="1"/>
  <c r="DD40" i="1" s="1"/>
  <c r="KW18" i="1" s="1"/>
  <c r="DA42" i="1"/>
  <c r="DB42" i="1" s="1"/>
  <c r="MJ18" i="1" s="1"/>
  <c r="DG41" i="1"/>
  <c r="DH41" i="1" s="1"/>
  <c r="LS18" i="1" s="1"/>
  <c r="DI40" i="1"/>
  <c r="DJ40" i="1" s="1"/>
  <c r="LC18" i="1" s="1"/>
  <c r="DE41" i="1"/>
  <c r="DF41" i="1"/>
  <c r="LR18" i="1" s="1"/>
  <c r="E20" i="2"/>
  <c r="E18" i="2"/>
  <c r="F49" i="1"/>
  <c r="E16" i="2"/>
  <c r="E22" i="2"/>
  <c r="CG61" i="1"/>
  <c r="CH61" i="1" s="1"/>
  <c r="AAS18" i="1" s="1"/>
  <c r="CY41" i="1"/>
  <c r="CZ41" i="1" s="1"/>
  <c r="LV18" i="1" s="1"/>
  <c r="CW42" i="1"/>
  <c r="CX42" i="1" s="1"/>
  <c r="MO18" i="1" s="1"/>
  <c r="CO41" i="1"/>
  <c r="CP41" i="1" s="1"/>
  <c r="LO18" i="1" s="1"/>
  <c r="CM41" i="1"/>
  <c r="CS40" i="1"/>
  <c r="CQ41" i="1"/>
  <c r="CR41" i="1" s="1"/>
  <c r="LK18" i="1" s="1"/>
  <c r="CU41" i="1"/>
  <c r="CK40" i="1"/>
  <c r="CL40" i="1" s="1"/>
  <c r="KS18" i="1" s="1"/>
  <c r="CI47" i="1"/>
  <c r="CJ47" i="1" s="1"/>
  <c r="PZ18" i="1" s="1"/>
  <c r="CC40" i="1"/>
  <c r="CD40" i="1" s="1"/>
  <c r="KM18" i="1" s="1"/>
  <c r="BY39" i="1"/>
  <c r="BZ39" i="1" s="1"/>
  <c r="JP18" i="1" s="1"/>
  <c r="CE41" i="1"/>
  <c r="CF41" i="1" s="1"/>
  <c r="LH18" i="1" s="1"/>
  <c r="LK16" i="1" a="1"/>
  <c r="JP16" i="1" a="1"/>
  <c r="KS16" i="1" a="1"/>
  <c r="AAS16" i="1" a="1"/>
  <c r="LR16" i="1" a="1"/>
  <c r="LV16" i="1" a="1"/>
  <c r="KW16" i="1" a="1"/>
  <c r="LS16" i="1" a="1"/>
  <c r="LH16" i="1" a="1"/>
  <c r="LO16" i="1" a="1"/>
  <c r="KM16" i="1" a="1"/>
  <c r="MJ16" i="1" a="1"/>
  <c r="PZ16" i="1" a="1"/>
  <c r="MO16" i="1" a="1"/>
  <c r="LC16" i="1" a="1"/>
  <c r="K7" i="48" l="1"/>
  <c r="K11" i="48"/>
  <c r="K26" i="48"/>
  <c r="K14" i="48"/>
  <c r="K2668" i="48"/>
  <c r="K15" i="48"/>
  <c r="K5" i="48"/>
  <c r="K2530" i="48"/>
  <c r="K28" i="48"/>
  <c r="K16" i="48"/>
  <c r="K1859" i="48"/>
  <c r="K1432" i="48"/>
  <c r="K744" i="48"/>
  <c r="K2525" i="48"/>
  <c r="K1291" i="48"/>
  <c r="K900" i="48"/>
  <c r="K558" i="48"/>
  <c r="K1203" i="48"/>
  <c r="K862" i="48"/>
  <c r="K265" i="48"/>
  <c r="K1125" i="48"/>
  <c r="K1518" i="48"/>
  <c r="K1437" i="48"/>
  <c r="K313" i="48"/>
  <c r="K21" i="48"/>
  <c r="K19" i="48"/>
  <c r="K1368" i="48"/>
  <c r="K2949" i="48"/>
  <c r="K177" i="48"/>
  <c r="K2018" i="48"/>
  <c r="K463" i="48"/>
  <c r="K1336" i="48"/>
  <c r="K1676" i="48"/>
  <c r="K1686" i="48"/>
  <c r="K458" i="48"/>
  <c r="K2432" i="48"/>
  <c r="K736" i="48"/>
  <c r="K2154" i="48"/>
  <c r="K1790" i="48"/>
  <c r="K827" i="48"/>
  <c r="K548" i="48"/>
  <c r="K127" i="48"/>
  <c r="K519" i="48"/>
  <c r="K1902" i="48"/>
  <c r="K776" i="48"/>
  <c r="K2230" i="48"/>
  <c r="K2977" i="48"/>
  <c r="K1964" i="48"/>
  <c r="K2270" i="48"/>
  <c r="K1126" i="48"/>
  <c r="K2350" i="48"/>
  <c r="K404" i="48"/>
  <c r="K1688" i="48"/>
  <c r="K100" i="48"/>
  <c r="K1659" i="48"/>
  <c r="K1055" i="48"/>
  <c r="K1626" i="48"/>
  <c r="K746" i="48"/>
  <c r="K1225" i="48"/>
  <c r="K2676" i="48"/>
  <c r="K530" i="48"/>
  <c r="K2056" i="48"/>
  <c r="K346" i="48"/>
  <c r="K925" i="48"/>
  <c r="K500" i="48"/>
  <c r="K2158" i="48"/>
  <c r="K972" i="48"/>
  <c r="K2660" i="48"/>
  <c r="K965" i="48"/>
  <c r="K1670" i="48"/>
  <c r="K1881" i="48"/>
  <c r="K2085" i="48"/>
  <c r="K409" i="48"/>
  <c r="K79" i="48"/>
  <c r="K165" i="48"/>
  <c r="K975" i="48"/>
  <c r="K1534" i="48"/>
  <c r="K1428" i="48"/>
  <c r="K1941" i="48"/>
  <c r="K1312" i="48"/>
  <c r="K2760" i="48"/>
  <c r="K1104" i="48"/>
  <c r="K1737" i="48"/>
  <c r="K35" i="48"/>
  <c r="K1131" i="48"/>
  <c r="K1754" i="48"/>
  <c r="K1424" i="48"/>
  <c r="K2827" i="48"/>
  <c r="K287" i="48"/>
  <c r="K1282" i="48"/>
  <c r="K2138" i="48"/>
  <c r="K2427" i="48"/>
  <c r="K1375" i="48"/>
  <c r="K154" i="48"/>
  <c r="K2002" i="48"/>
  <c r="K1489" i="48"/>
  <c r="K332" i="48"/>
  <c r="K355" i="48"/>
  <c r="K2851" i="48"/>
  <c r="K1892" i="48"/>
  <c r="K2471" i="48"/>
  <c r="K1193" i="48"/>
  <c r="K1198" i="48"/>
  <c r="K2267" i="48"/>
  <c r="K1736" i="48"/>
  <c r="K995" i="48"/>
  <c r="K2078" i="48"/>
  <c r="K2216" i="48"/>
  <c r="K1795" i="48"/>
  <c r="K2322" i="48"/>
  <c r="K2023" i="48"/>
  <c r="K1258" i="48"/>
  <c r="K2811" i="48"/>
  <c r="K1960" i="48"/>
  <c r="K2542" i="48"/>
  <c r="K176" i="48"/>
  <c r="K2389" i="48"/>
  <c r="K2549" i="48"/>
  <c r="K2912" i="48"/>
  <c r="K2274" i="48"/>
  <c r="K1814" i="48"/>
  <c r="K600" i="48"/>
  <c r="K430" i="48"/>
  <c r="K318" i="48"/>
  <c r="K2372" i="48"/>
  <c r="K2674" i="48"/>
  <c r="K525" i="48"/>
  <c r="K2453" i="48"/>
  <c r="K2520" i="48"/>
  <c r="K546" i="48"/>
  <c r="K1001" i="48"/>
  <c r="K718" i="48"/>
  <c r="K993" i="48"/>
  <c r="K853" i="48"/>
  <c r="K971" i="48"/>
  <c r="K3089" i="48"/>
  <c r="K319" i="48"/>
  <c r="K941" i="48"/>
  <c r="K1776" i="48"/>
  <c r="K1262" i="48"/>
  <c r="K528" i="48"/>
  <c r="K495" i="48"/>
  <c r="K1460" i="48"/>
  <c r="K1943" i="48"/>
  <c r="K929" i="48"/>
  <c r="K2142" i="48"/>
  <c r="K2543" i="48"/>
  <c r="K750" i="48"/>
  <c r="K3066" i="48"/>
  <c r="K292" i="48"/>
  <c r="K2675" i="48"/>
  <c r="K622" i="48"/>
  <c r="K1039" i="48"/>
  <c r="K832" i="48"/>
  <c r="K50" i="48"/>
  <c r="K1394" i="48"/>
  <c r="K197" i="48"/>
  <c r="K2649" i="48"/>
  <c r="K320" i="48"/>
  <c r="K2176" i="48"/>
  <c r="K571" i="48"/>
  <c r="K2116" i="48"/>
  <c r="K1142" i="48"/>
  <c r="K190" i="48"/>
  <c r="K1714" i="48"/>
  <c r="K110" i="48"/>
  <c r="K290" i="48"/>
  <c r="K339" i="48"/>
  <c r="K1870" i="48"/>
  <c r="K138" i="48"/>
  <c r="K2147" i="48"/>
  <c r="K474" i="48"/>
  <c r="K1711" i="48"/>
  <c r="K2767" i="48"/>
  <c r="K945" i="48"/>
  <c r="K2936" i="48"/>
  <c r="K1901" i="48"/>
  <c r="K2741" i="48"/>
  <c r="K1809" i="48"/>
  <c r="K1603" i="48"/>
  <c r="K2184" i="48"/>
  <c r="K2205" i="48"/>
  <c r="K2425" i="48"/>
  <c r="K2531" i="48"/>
  <c r="K1316" i="48"/>
  <c r="K2783" i="48"/>
  <c r="K2232" i="48"/>
  <c r="K2801" i="48"/>
  <c r="K1376" i="48"/>
  <c r="K1805" i="48"/>
  <c r="K1033" i="48"/>
  <c r="K1751" i="48"/>
  <c r="K1827" i="48"/>
  <c r="K2818" i="48"/>
  <c r="K1721" i="48"/>
  <c r="K1904" i="48"/>
  <c r="K872" i="48"/>
  <c r="K2886" i="48"/>
  <c r="K2642" i="48"/>
  <c r="K705" i="48"/>
  <c r="K689" i="48"/>
  <c r="K2640" i="48"/>
  <c r="K3076" i="48"/>
  <c r="K859" i="48"/>
  <c r="K2053" i="48"/>
  <c r="K983" i="48"/>
  <c r="K2364" i="48"/>
  <c r="K2595" i="48"/>
  <c r="K1997" i="48"/>
  <c r="K2509" i="48"/>
  <c r="K2512" i="48"/>
  <c r="K334" i="48"/>
  <c r="K1785" i="48"/>
  <c r="K449" i="48"/>
  <c r="K976" i="48"/>
  <c r="K1612" i="48"/>
  <c r="K2535" i="48"/>
  <c r="K2106" i="48"/>
  <c r="K131" i="48"/>
  <c r="K687" i="48"/>
  <c r="K1725" i="48"/>
  <c r="K855" i="48"/>
  <c r="K1431" i="48"/>
  <c r="K1400" i="48"/>
  <c r="K1815" i="48"/>
  <c r="K1217" i="48"/>
  <c r="K1056" i="48"/>
  <c r="K376" i="48"/>
  <c r="K2386" i="48"/>
  <c r="K2550" i="48"/>
  <c r="K1278" i="48"/>
  <c r="K2235" i="48"/>
  <c r="K2799" i="48"/>
  <c r="K766" i="48"/>
  <c r="K1021" i="48"/>
  <c r="K1743" i="48"/>
  <c r="K1420" i="48"/>
  <c r="K1302" i="48"/>
  <c r="K1461" i="48"/>
  <c r="K2562" i="48"/>
  <c r="K325" i="48"/>
  <c r="K1445" i="48"/>
  <c r="K282" i="48"/>
  <c r="K1496" i="48"/>
  <c r="K591" i="48"/>
  <c r="K1413" i="48"/>
  <c r="K1506" i="48"/>
  <c r="K2971" i="48"/>
  <c r="K2028" i="48"/>
  <c r="K2664" i="48"/>
  <c r="K3099" i="48"/>
  <c r="K1729" i="48"/>
  <c r="K3003" i="48"/>
  <c r="K1263" i="48"/>
  <c r="K2703" i="48"/>
  <c r="K1361" i="48"/>
  <c r="K2735" i="48"/>
  <c r="K467" i="48"/>
  <c r="K1141" i="48"/>
  <c r="K2102" i="48"/>
  <c r="K1627" i="48"/>
  <c r="K2498" i="48"/>
  <c r="K1180" i="48"/>
  <c r="K2221" i="48"/>
  <c r="K442" i="48"/>
  <c r="K2229" i="48"/>
  <c r="K2621" i="48"/>
  <c r="K522" i="48"/>
  <c r="K1522" i="48"/>
  <c r="K2374" i="48"/>
  <c r="K946" i="48"/>
  <c r="K735" i="48"/>
  <c r="K1510" i="48"/>
  <c r="K616" i="48"/>
  <c r="K1539" i="48"/>
  <c r="K1155" i="48"/>
  <c r="K883" i="48"/>
  <c r="K1537" i="48"/>
  <c r="K568" i="48"/>
  <c r="K2210" i="48"/>
  <c r="K1453" i="48"/>
  <c r="K395" i="48"/>
  <c r="K384" i="48"/>
  <c r="K1293" i="48"/>
  <c r="K684" i="48"/>
  <c r="K2984" i="48"/>
  <c r="K476" i="48"/>
  <c r="K2657" i="48"/>
  <c r="K2930" i="48"/>
  <c r="K595" i="48"/>
  <c r="K544" i="48"/>
  <c r="K71" i="48"/>
  <c r="K61" i="48"/>
  <c r="K1165" i="48"/>
  <c r="K174" i="48"/>
  <c r="K1987" i="48"/>
  <c r="K2598" i="48"/>
  <c r="K1439" i="48"/>
  <c r="K291" i="48"/>
  <c r="K3044" i="48"/>
  <c r="K2964" i="48"/>
  <c r="K1884" i="48"/>
  <c r="K1286" i="48"/>
  <c r="K1296" i="48"/>
  <c r="K2384" i="48"/>
  <c r="K1395" i="48"/>
  <c r="K1635" i="48"/>
  <c r="K3032" i="48"/>
  <c r="K1103" i="48"/>
  <c r="K1275" i="48"/>
  <c r="K2243" i="48"/>
  <c r="K2379" i="48"/>
  <c r="K3030" i="48"/>
  <c r="K679" i="48"/>
  <c r="K795" i="48"/>
  <c r="K819" i="48"/>
  <c r="K2587" i="48"/>
  <c r="K457" i="48"/>
  <c r="K1726" i="48"/>
  <c r="K2665" i="48"/>
  <c r="K237" i="48"/>
  <c r="K2088" i="48"/>
  <c r="K1170" i="48"/>
  <c r="K2506" i="48"/>
  <c r="K243" i="48"/>
  <c r="K2533" i="48"/>
  <c r="K1953" i="48"/>
  <c r="K1576" i="48"/>
  <c r="K3039" i="48"/>
  <c r="K1120" i="48"/>
  <c r="K1529" i="48"/>
  <c r="K1066" i="48"/>
  <c r="K727" i="48"/>
  <c r="K1091" i="48"/>
  <c r="K2260" i="48"/>
  <c r="K2180" i="48"/>
  <c r="K510" i="48"/>
  <c r="K3038" i="48"/>
  <c r="K1715" i="48"/>
  <c r="K2026" i="48"/>
  <c r="K2330" i="48"/>
  <c r="K162" i="48"/>
  <c r="K2776" i="48"/>
  <c r="K1050" i="48"/>
  <c r="K674" i="48"/>
  <c r="K2137" i="48"/>
  <c r="K2090" i="48"/>
  <c r="K2185" i="48"/>
  <c r="K149" i="48"/>
  <c r="K2204" i="48"/>
  <c r="K1002" i="48"/>
  <c r="K2744" i="48"/>
  <c r="K145" i="48"/>
  <c r="K2160" i="48"/>
  <c r="K338" i="48"/>
  <c r="K901" i="48"/>
  <c r="K1401" i="48"/>
  <c r="K1486" i="48"/>
  <c r="K1454" i="48"/>
  <c r="K619" i="48"/>
  <c r="K630" i="48"/>
  <c r="K2979" i="48"/>
  <c r="K453" i="48"/>
  <c r="K2341" i="48"/>
  <c r="K321" i="48"/>
  <c r="K2238" i="48"/>
  <c r="K2988" i="48"/>
  <c r="K446" i="48"/>
  <c r="K39" i="48"/>
  <c r="K2651" i="48"/>
  <c r="K2730" i="48"/>
  <c r="K2777" i="48"/>
  <c r="K603" i="48"/>
  <c r="K2957" i="48"/>
  <c r="K475" i="48"/>
  <c r="K2407" i="48"/>
  <c r="K668" i="48"/>
  <c r="K1136" i="48"/>
  <c r="K1115" i="48"/>
  <c r="K840" i="48"/>
  <c r="K1344" i="48"/>
  <c r="K401" i="48"/>
  <c r="K82" i="48"/>
  <c r="K1788" i="48"/>
  <c r="K1093" i="48"/>
  <c r="K2073" i="48"/>
  <c r="K2628" i="48"/>
  <c r="K3091" i="48"/>
  <c r="K502" i="48"/>
  <c r="K1322" i="48"/>
  <c r="K1503" i="48"/>
  <c r="K848" i="48"/>
  <c r="K850" i="48"/>
  <c r="K1873" i="48"/>
  <c r="K2114" i="48"/>
  <c r="K2994" i="48"/>
  <c r="K722" i="48"/>
  <c r="K2206" i="48"/>
  <c r="K2447" i="48"/>
  <c r="K2712" i="48"/>
  <c r="K2354" i="48"/>
  <c r="K2980" i="48"/>
  <c r="K286" i="48"/>
  <c r="K2892" i="48"/>
  <c r="K2502" i="48"/>
  <c r="K443" i="48"/>
  <c r="K2256" i="48"/>
  <c r="K592" i="48"/>
  <c r="K2022" i="48"/>
  <c r="K296" i="48"/>
  <c r="K610" i="48"/>
  <c r="K1135" i="48"/>
  <c r="K623" i="48"/>
  <c r="K1638" i="48"/>
  <c r="K78" i="48"/>
  <c r="K3064" i="48"/>
  <c r="K1442" i="48"/>
  <c r="K599" i="48"/>
  <c r="K1571" i="48"/>
  <c r="K2857" i="48"/>
  <c r="K1768" i="48"/>
  <c r="K1295" i="48"/>
  <c r="K1983" i="48"/>
  <c r="K818" i="48"/>
  <c r="K2269" i="48"/>
  <c r="K2843" i="48"/>
  <c r="K1935" i="48"/>
  <c r="K2898" i="48"/>
  <c r="K3042" i="48"/>
  <c r="K2938" i="48"/>
  <c r="K2917" i="48"/>
  <c r="K1350" i="48"/>
  <c r="K2856" i="48"/>
  <c r="K1145" i="48"/>
  <c r="K3045" i="48"/>
  <c r="K1448" i="48"/>
  <c r="K1647" i="48"/>
  <c r="K2163" i="48"/>
  <c r="K1038" i="48"/>
  <c r="K1409" i="48"/>
  <c r="K2862" i="48"/>
  <c r="K2817" i="48"/>
  <c r="K822" i="48"/>
  <c r="K184" i="48"/>
  <c r="K2429" i="48"/>
  <c r="K1245" i="48"/>
  <c r="K1341" i="48"/>
  <c r="K2257" i="48"/>
  <c r="K968" i="48"/>
  <c r="K803" i="48"/>
  <c r="K3014" i="48"/>
  <c r="K1642" i="48"/>
  <c r="K111" i="48"/>
  <c r="K2721" i="48"/>
  <c r="K101" i="48"/>
  <c r="K2970" i="48"/>
  <c r="K277" i="48"/>
  <c r="K9" i="48"/>
  <c r="K951" i="48"/>
  <c r="K438" i="48"/>
  <c r="K1190" i="48"/>
  <c r="K2699" i="48"/>
  <c r="K1588" i="48"/>
  <c r="K2697" i="48"/>
  <c r="K2356" i="48"/>
  <c r="K2093" i="48"/>
  <c r="K2411" i="48"/>
  <c r="K2719" i="48"/>
  <c r="K1373" i="48"/>
  <c r="K3019" i="48"/>
  <c r="K3053" i="48"/>
  <c r="K2436" i="48"/>
  <c r="K1823" i="48"/>
  <c r="K252" i="48"/>
  <c r="K1994" i="48"/>
  <c r="K1284" i="48"/>
  <c r="K1569" i="48"/>
  <c r="K1212" i="48"/>
  <c r="K241" i="48"/>
  <c r="K904" i="48"/>
  <c r="K2557" i="48"/>
  <c r="K55" i="48"/>
  <c r="K1151" i="48"/>
  <c r="K1755" i="48"/>
  <c r="K94" i="48"/>
  <c r="K3008" i="48"/>
  <c r="K672" i="48"/>
  <c r="K139" i="48"/>
  <c r="K577" i="48"/>
  <c r="K1932" i="48"/>
  <c r="K2788" i="48"/>
  <c r="K212" i="48"/>
  <c r="K1719" i="48"/>
  <c r="K357" i="48"/>
  <c r="K2128" i="48"/>
  <c r="K2763" i="48"/>
  <c r="K460" i="48"/>
  <c r="K2669" i="48"/>
  <c r="K2522" i="48"/>
  <c r="K3072" i="48"/>
  <c r="K539" i="48"/>
  <c r="K60" i="48"/>
  <c r="K2612" i="48"/>
  <c r="K2170" i="48"/>
  <c r="K202" i="48"/>
  <c r="K2870" i="48"/>
  <c r="K2885" i="48"/>
  <c r="K73" i="48"/>
  <c r="K1977" i="48"/>
  <c r="K1318" i="48"/>
  <c r="K917" i="48"/>
  <c r="K2104" i="48"/>
  <c r="K2868" i="48"/>
  <c r="K2182" i="48"/>
  <c r="K308" i="48"/>
  <c r="K494" i="48"/>
  <c r="K1206" i="48"/>
  <c r="K942" i="48"/>
  <c r="K731" i="48"/>
  <c r="K2486" i="48"/>
  <c r="K2457" i="48"/>
  <c r="K1898" i="48"/>
  <c r="K1771" i="48"/>
  <c r="K890" i="48"/>
  <c r="K1289" i="48"/>
  <c r="K2254" i="48"/>
  <c r="K2899" i="48"/>
  <c r="K2685" i="48"/>
  <c r="K374" i="48"/>
  <c r="K2986" i="48"/>
  <c r="K2283" i="48"/>
  <c r="K653" i="48"/>
  <c r="K1342" i="48"/>
  <c r="K1640" i="48"/>
  <c r="K1242" i="48"/>
  <c r="K1392" i="48"/>
  <c r="K486" i="48"/>
  <c r="K648" i="48"/>
  <c r="K1784" i="48"/>
  <c r="K659" i="48"/>
  <c r="K505" i="48"/>
  <c r="K2174" i="48"/>
  <c r="K792" i="48"/>
  <c r="K1781" i="48"/>
  <c r="K2300" i="48"/>
  <c r="K762" i="48"/>
  <c r="K2830" i="48"/>
  <c r="K119" i="48"/>
  <c r="K699" i="48"/>
  <c r="K1236" i="48"/>
  <c r="K609" i="48"/>
  <c r="K1071" i="48"/>
  <c r="K1812" i="48"/>
  <c r="K1450" i="48"/>
  <c r="K386" i="48"/>
  <c r="K2500" i="48"/>
  <c r="K903" i="48"/>
  <c r="K2166" i="48"/>
  <c r="K1505" i="48"/>
  <c r="K2304" i="48"/>
  <c r="K1698" i="48"/>
  <c r="K598" i="48"/>
  <c r="K3098" i="48"/>
  <c r="K1732" i="48"/>
  <c r="K1108" i="48"/>
  <c r="K364" i="48"/>
  <c r="K969" i="48"/>
  <c r="K1996" i="48"/>
  <c r="K2769" i="48"/>
  <c r="K1742" i="48"/>
  <c r="K3077" i="48"/>
  <c r="K2749" i="48"/>
  <c r="K1082" i="48"/>
  <c r="K2918" i="48"/>
  <c r="K1403" i="48"/>
  <c r="K889" i="48"/>
  <c r="K2408" i="48"/>
  <c r="K1084" i="48"/>
  <c r="K1123" i="48"/>
  <c r="K785" i="48"/>
  <c r="K3017" i="48"/>
  <c r="K1481" i="48"/>
  <c r="K1129" i="48"/>
  <c r="K1804" i="48"/>
  <c r="K989" i="48"/>
  <c r="K2698" i="48"/>
  <c r="K118" i="48"/>
  <c r="K1513" i="48"/>
  <c r="K33" i="48"/>
  <c r="K2716" i="48"/>
  <c r="K271" i="48"/>
  <c r="K2112" i="48"/>
  <c r="K2003" i="48"/>
  <c r="K1961" i="48"/>
  <c r="K865" i="48"/>
  <c r="K499" i="48"/>
  <c r="K515" i="48"/>
  <c r="K1406" i="48"/>
  <c r="K1477" i="48"/>
  <c r="K175" i="48"/>
  <c r="K2110" i="48"/>
  <c r="K30" i="48"/>
  <c r="K180" i="48"/>
  <c r="K492" i="48"/>
  <c r="K67" i="48"/>
  <c r="K123" i="48"/>
  <c r="K2673" i="48"/>
  <c r="K1836" i="48"/>
  <c r="K770" i="48"/>
  <c r="K1117" i="48"/>
  <c r="K95" i="48"/>
  <c r="K1563" i="48"/>
  <c r="K1311" i="48"/>
  <c r="K1558" i="48"/>
  <c r="K2844" i="48"/>
  <c r="K3090" i="48"/>
  <c r="K59" i="48"/>
  <c r="K1053" i="48"/>
  <c r="K2192" i="48"/>
  <c r="K121" i="48"/>
  <c r="K1717" i="48"/>
  <c r="K1564" i="48"/>
  <c r="K1531" i="48"/>
  <c r="K2689" i="48"/>
  <c r="K720" i="48"/>
  <c r="K2976" i="48"/>
  <c r="K2561" i="48"/>
  <c r="K206" i="48"/>
  <c r="K2705" i="48"/>
  <c r="K2526" i="48"/>
  <c r="K2460" i="48"/>
  <c r="K1544" i="48"/>
  <c r="K2111" i="48"/>
  <c r="K2931" i="48"/>
  <c r="K309" i="48"/>
  <c r="K1364" i="48"/>
  <c r="K1062" i="48"/>
  <c r="K224" i="48"/>
  <c r="K677" i="48"/>
  <c r="K473" i="48"/>
  <c r="K1026" i="48"/>
  <c r="K1305" i="48"/>
  <c r="K1234" i="48"/>
  <c r="K3047" i="48"/>
  <c r="K2086" i="48"/>
  <c r="K2199" i="48"/>
  <c r="K2464" i="48"/>
  <c r="K2353" i="48"/>
  <c r="K2399" i="48"/>
  <c r="K1899" i="48"/>
  <c r="K2352" i="48"/>
  <c r="K2481" i="48"/>
  <c r="K994" i="48"/>
  <c r="K53" i="48"/>
  <c r="K583" i="48"/>
  <c r="K836" i="48"/>
  <c r="K1189" i="48"/>
  <c r="K1986" i="48"/>
  <c r="K218" i="48"/>
  <c r="K268" i="48"/>
  <c r="K2159" i="48"/>
  <c r="K2027" i="48"/>
  <c r="K81" i="48"/>
  <c r="K2895" i="48"/>
  <c r="K1197" i="48"/>
  <c r="K2795" i="48"/>
  <c r="K2571" i="48"/>
  <c r="K1794" i="48"/>
  <c r="K8" i="48"/>
  <c r="K771" i="48"/>
  <c r="K899" i="48"/>
  <c r="K1133" i="48"/>
  <c r="K1574" i="48"/>
  <c r="K329" i="48"/>
  <c r="K833" i="48"/>
  <c r="K2188" i="48"/>
  <c r="K1906" i="48"/>
  <c r="K2292" i="48"/>
  <c r="K2461" i="48"/>
  <c r="K2559" i="48"/>
  <c r="K2601" i="48"/>
  <c r="K1554" i="48"/>
  <c r="K382" i="48"/>
  <c r="K2662" i="48"/>
  <c r="K1705" i="48"/>
  <c r="K1273" i="48"/>
  <c r="K2220" i="48"/>
  <c r="K686" i="48"/>
  <c r="K1839" i="48"/>
  <c r="K437" i="48"/>
  <c r="K1323" i="48"/>
  <c r="K2390" i="48"/>
  <c r="K2632" i="48"/>
  <c r="K1944" i="48"/>
  <c r="K790" i="48"/>
  <c r="K1830" i="48"/>
  <c r="K2309" i="48"/>
  <c r="K1619" i="48"/>
  <c r="K1346" i="48"/>
  <c r="K158" i="48"/>
  <c r="K1731" i="48"/>
  <c r="K27" i="48"/>
  <c r="K1374" i="48"/>
  <c r="K1334" i="48"/>
  <c r="K1279" i="48"/>
  <c r="K2616" i="48"/>
  <c r="K793" i="48"/>
  <c r="K1261" i="48"/>
  <c r="K1157" i="48"/>
  <c r="K207" i="48"/>
  <c r="K1166" i="48"/>
  <c r="K1169" i="48"/>
  <c r="K2324" i="48"/>
  <c r="K112" i="48"/>
  <c r="K844" i="48"/>
  <c r="K2077" i="48"/>
  <c r="K2172" i="48"/>
  <c r="K2189" i="48"/>
  <c r="K1349" i="48"/>
  <c r="K1658" i="48"/>
  <c r="K589" i="48"/>
  <c r="K3058" i="48"/>
  <c r="K3069" i="48"/>
  <c r="K1297" i="48"/>
  <c r="K146" i="48"/>
  <c r="K3050" i="48"/>
  <c r="K161" i="48"/>
  <c r="K551" i="48"/>
  <c r="K3004" i="48"/>
  <c r="K3031" i="48"/>
  <c r="K1158" i="48"/>
  <c r="K74" i="48"/>
  <c r="K2443" i="48"/>
  <c r="K1607" i="48"/>
  <c r="K261" i="48"/>
  <c r="K934" i="48"/>
  <c r="K2997" i="48"/>
  <c r="K2079" i="48"/>
  <c r="K2637" i="48"/>
  <c r="K1425" i="48"/>
  <c r="K419" i="48"/>
  <c r="K1844" i="48"/>
  <c r="K1407" i="48"/>
  <c r="K909" i="48"/>
  <c r="K2004" i="48"/>
  <c r="K1223" i="48"/>
  <c r="K1238" i="48"/>
  <c r="K1338" i="48"/>
  <c r="K2650" i="48"/>
  <c r="K888" i="48"/>
  <c r="K1110" i="48"/>
  <c r="K885" i="48"/>
  <c r="K1908" i="48"/>
  <c r="K280" i="48"/>
  <c r="K1828" i="48"/>
  <c r="K1675" i="48"/>
  <c r="K1699" i="48"/>
  <c r="K2242" i="48"/>
  <c r="K2822" i="48"/>
  <c r="K2993" i="48"/>
  <c r="K140" i="48"/>
  <c r="K1321" i="48"/>
  <c r="K1252" i="48"/>
  <c r="K2255" i="48"/>
  <c r="K1772" i="48"/>
  <c r="K796" i="48"/>
  <c r="K886" i="48"/>
  <c r="K2183" i="48"/>
  <c r="K2403" i="48"/>
  <c r="K1887" i="48"/>
  <c r="K248" i="48"/>
  <c r="K490" i="48"/>
  <c r="K826" i="48"/>
  <c r="K1308" i="48"/>
  <c r="K2285" i="48"/>
  <c r="K1620" i="48"/>
  <c r="K863" i="48"/>
  <c r="K75" i="48"/>
  <c r="K2087" i="48"/>
  <c r="K1485" i="48"/>
  <c r="K2541" i="48"/>
  <c r="K3027" i="48"/>
  <c r="K2275" i="48"/>
  <c r="K1191" i="48"/>
  <c r="K2629" i="48"/>
  <c r="K3059" i="48"/>
  <c r="K1441" i="48"/>
  <c r="K2611" i="48"/>
  <c r="K2315" i="48"/>
  <c r="K2119" i="48"/>
  <c r="K2440" i="48"/>
  <c r="K1611" i="48"/>
  <c r="K657" i="48"/>
  <c r="K1301" i="48"/>
  <c r="K1763" i="48"/>
  <c r="K1601" i="48"/>
  <c r="K2144" i="48"/>
  <c r="K2305" i="48"/>
  <c r="K484" i="48"/>
  <c r="K2091" i="48"/>
  <c r="K605" i="48"/>
  <c r="K1680" i="48"/>
  <c r="K2191" i="48"/>
  <c r="K1926" i="48"/>
  <c r="K2466" i="48"/>
  <c r="K1765" i="48"/>
  <c r="K279" i="48"/>
  <c r="K1706" i="48"/>
  <c r="K1762" i="48"/>
  <c r="K2534" i="48"/>
  <c r="K116" i="48"/>
  <c r="K1759" i="48"/>
  <c r="K2433" i="48"/>
  <c r="K360" i="48"/>
  <c r="K2435" i="48"/>
  <c r="K304" i="48"/>
  <c r="K1107" i="48"/>
  <c r="K1037" i="48"/>
  <c r="K2467" i="48"/>
  <c r="K1187" i="48"/>
  <c r="K2711" i="48"/>
  <c r="K1327" i="48"/>
  <c r="K331" i="48"/>
  <c r="K541" i="48"/>
  <c r="K1962" i="48"/>
  <c r="K448" i="48"/>
  <c r="K867" i="48"/>
  <c r="K315" i="48"/>
  <c r="K1907" i="48"/>
  <c r="K741" i="48"/>
  <c r="K23" i="48"/>
  <c r="K808" i="48"/>
  <c r="K47" i="48"/>
  <c r="K1072" i="48"/>
  <c r="K922" i="48"/>
  <c r="K1423" i="48"/>
  <c r="K2331" i="48"/>
  <c r="K2124" i="48"/>
  <c r="K2068" i="48"/>
  <c r="K708" i="48"/>
  <c r="K1105" i="48"/>
  <c r="K2291" i="48"/>
  <c r="K1716" i="48"/>
  <c r="K1874" i="48"/>
  <c r="K1224" i="48"/>
  <c r="K1858" i="48"/>
  <c r="K2394" i="48"/>
  <c r="K1487" i="48"/>
  <c r="K1183" i="48"/>
  <c r="K2127" i="48"/>
  <c r="K396" i="48"/>
  <c r="K2570" i="48"/>
  <c r="K543" i="48"/>
  <c r="K3071" i="48"/>
  <c r="K880" i="48"/>
  <c r="K2751" i="48"/>
  <c r="K709" i="48"/>
  <c r="K2604" i="48"/>
  <c r="K740" i="48"/>
  <c r="K414" i="48"/>
  <c r="K2344" i="48"/>
  <c r="K1955" i="48"/>
  <c r="K285" i="48"/>
  <c r="K182" i="48"/>
  <c r="K2016" i="48"/>
  <c r="K2173" i="48"/>
  <c r="K1500" i="48"/>
  <c r="K809" i="48"/>
  <c r="K31" i="48"/>
  <c r="K2136" i="48"/>
  <c r="K3078" i="48"/>
  <c r="K2064" i="48"/>
  <c r="K1896" i="48"/>
  <c r="K1665" i="48"/>
  <c r="K2824" i="48"/>
  <c r="K2619" i="48"/>
  <c r="K245" i="48"/>
  <c r="K866" i="48"/>
  <c r="K1735" i="48"/>
  <c r="K1769" i="48"/>
  <c r="K829" i="48"/>
  <c r="K553" i="48"/>
  <c r="K2202" i="48"/>
  <c r="K2671" i="48"/>
  <c r="K2645" i="48"/>
  <c r="K1127" i="48"/>
  <c r="K834" i="48"/>
  <c r="K2326" i="48"/>
  <c r="K627" i="48"/>
  <c r="K1064" i="48"/>
  <c r="K2108" i="48"/>
  <c r="K2195" i="48"/>
  <c r="K1167" i="48"/>
  <c r="K711" i="48"/>
  <c r="K565" i="48"/>
  <c r="K496" i="48"/>
  <c r="K1745" i="48"/>
  <c r="K511" i="48"/>
  <c r="K2630" i="48"/>
  <c r="K167" i="48"/>
  <c r="K2005" i="48"/>
  <c r="K620" i="48"/>
  <c r="K2296" i="48"/>
  <c r="K1073" i="48"/>
  <c r="K1497" i="48"/>
  <c r="K702" i="48"/>
  <c r="K3035" i="48"/>
  <c r="K2804" i="48"/>
  <c r="K1118" i="48"/>
  <c r="K584" i="48"/>
  <c r="K362" i="48"/>
  <c r="K1723" i="48"/>
  <c r="K572" i="48"/>
  <c r="K1587" i="48"/>
  <c r="K2054" i="48"/>
  <c r="K2784" i="48"/>
  <c r="K1172" i="48"/>
  <c r="K1366" i="48"/>
  <c r="K85" i="48"/>
  <c r="K1744" i="48"/>
  <c r="K893" i="48"/>
  <c r="K1963" i="48"/>
  <c r="K1842" i="48"/>
  <c r="K336" i="48"/>
  <c r="K370" i="48"/>
  <c r="K878" i="48"/>
  <c r="K1370" i="48"/>
  <c r="K129" i="48"/>
  <c r="K964" i="48"/>
  <c r="K2641" i="48"/>
  <c r="K1538" i="48"/>
  <c r="K1429" i="48"/>
  <c r="K459" i="48"/>
  <c r="K1749" i="48"/>
  <c r="K228" i="48"/>
  <c r="K2463" i="48"/>
  <c r="K2017" i="48"/>
  <c r="K2759" i="48"/>
  <c r="K2094" i="48"/>
  <c r="K2325" i="48"/>
  <c r="K1182" i="48"/>
  <c r="K1031" i="48"/>
  <c r="K152" i="48"/>
  <c r="K2923" i="48"/>
  <c r="K2576" i="48"/>
  <c r="K2265" i="48"/>
  <c r="K1919" i="48"/>
  <c r="K3012" i="48"/>
  <c r="K2540" i="48"/>
  <c r="K2682" i="48"/>
  <c r="K1649" i="48"/>
  <c r="K2076" i="48"/>
  <c r="K2402" i="48"/>
  <c r="K1797" i="48"/>
  <c r="K1106" i="48"/>
  <c r="K1418" i="48"/>
  <c r="K2247" i="48"/>
  <c r="K588" i="48"/>
  <c r="K2791" i="48"/>
  <c r="K852" i="48"/>
  <c r="K2943" i="48"/>
  <c r="K1354" i="48"/>
  <c r="K1482" i="48"/>
  <c r="K1954" i="48"/>
  <c r="K201" i="48"/>
  <c r="K516" i="48"/>
  <c r="K1775" i="48"/>
  <c r="K2762" i="48"/>
  <c r="K1894" i="48"/>
  <c r="K150" i="48"/>
  <c r="K1109" i="48"/>
  <c r="K2589" i="48"/>
  <c r="K2592" i="48"/>
  <c r="K1690" i="48"/>
  <c r="K2212" i="48"/>
  <c r="K2704" i="48"/>
  <c r="K2620" i="48"/>
  <c r="K368" i="48"/>
  <c r="K2252" i="48"/>
  <c r="K1752" i="48"/>
  <c r="K1782" i="48"/>
  <c r="K1757" i="48"/>
  <c r="K2272" i="48"/>
  <c r="K2596" i="48"/>
  <c r="K947" i="48"/>
  <c r="K394" i="48"/>
  <c r="K2558" i="48"/>
  <c r="K2952" i="48"/>
  <c r="K1451" i="48"/>
  <c r="K2793" i="48"/>
  <c r="K1139" i="48"/>
  <c r="K2990" i="48"/>
  <c r="K2770" i="48"/>
  <c r="K1061" i="48"/>
  <c r="K2613" i="48"/>
  <c r="K2889" i="48"/>
  <c r="K2284" i="48"/>
  <c r="K506" i="48"/>
  <c r="K2755" i="48"/>
  <c r="K238" i="48"/>
  <c r="K166" i="48"/>
  <c r="K1365" i="48"/>
  <c r="K1724" i="48"/>
  <c r="K1098" i="48"/>
  <c r="K1710" i="48"/>
  <c r="K613" i="48"/>
  <c r="K2314" i="48"/>
  <c r="K349" i="48"/>
  <c r="K361" i="48"/>
  <c r="K49" i="48"/>
  <c r="K752" i="48"/>
  <c r="K2538" i="48"/>
  <c r="K297" i="48"/>
  <c r="K2876" i="48"/>
  <c r="K91" i="48"/>
  <c r="K1154" i="48"/>
  <c r="K2603" i="48"/>
  <c r="K930" i="48"/>
  <c r="K2156" i="48"/>
  <c r="K2327" i="48"/>
  <c r="K2691" i="48"/>
  <c r="K211" i="48"/>
  <c r="K2177" i="48"/>
  <c r="K1556" i="48"/>
  <c r="K2162" i="48"/>
  <c r="K1867" i="48"/>
  <c r="K758" i="48"/>
  <c r="K625" i="48"/>
  <c r="K839" i="48"/>
  <c r="K2710" i="48"/>
  <c r="K575" i="48"/>
  <c r="K1629" i="48"/>
  <c r="K2914" i="48"/>
  <c r="K130" i="48"/>
  <c r="K2745" i="48"/>
  <c r="K1254" i="48"/>
  <c r="K812" i="48"/>
  <c r="K276" i="48"/>
  <c r="K2848" i="48"/>
  <c r="K2126" i="48"/>
  <c r="K2196" i="48"/>
  <c r="K924" i="48"/>
  <c r="K1140" i="48"/>
  <c r="K538" i="48"/>
  <c r="K815" i="48"/>
  <c r="K195" i="48"/>
  <c r="K298" i="48"/>
  <c r="K913" i="48"/>
  <c r="K1185" i="48"/>
  <c r="K1875" i="48"/>
  <c r="K1582" i="48"/>
  <c r="K654" i="48"/>
  <c r="K2754" i="48"/>
  <c r="K615" i="48"/>
  <c r="K2395" i="48"/>
  <c r="K2038" i="48"/>
  <c r="K178" i="48"/>
  <c r="K1970" i="48"/>
  <c r="K1689" i="48"/>
  <c r="K1044" i="48"/>
  <c r="K1074" i="48"/>
  <c r="K2030" i="48"/>
  <c r="K1265" i="48"/>
  <c r="K926" i="48"/>
  <c r="K566" i="48"/>
  <c r="K2336" i="48"/>
  <c r="K413" i="48"/>
  <c r="K1285" i="48"/>
  <c r="K48" i="48"/>
  <c r="K921" i="48"/>
  <c r="K1798" i="48"/>
  <c r="K254" i="48"/>
  <c r="K2434" i="48"/>
  <c r="K1314" i="48"/>
  <c r="K157" i="48"/>
  <c r="K2748" i="48"/>
  <c r="K1455" i="48"/>
  <c r="K3046" i="48"/>
  <c r="K335" i="48"/>
  <c r="K1584" i="48"/>
  <c r="K2393" i="48"/>
  <c r="K1618" i="48"/>
  <c r="K2431" i="48"/>
  <c r="K2421" i="48"/>
  <c r="K1498" i="48"/>
  <c r="K703" i="48"/>
  <c r="K936" i="48"/>
  <c r="K2489" i="48"/>
  <c r="K2271" i="48"/>
  <c r="K2933" i="48"/>
  <c r="K2580" i="48"/>
  <c r="K193" i="48"/>
  <c r="K1551" i="48"/>
  <c r="K1957" i="48"/>
  <c r="K2553" i="48"/>
  <c r="K1046" i="48"/>
  <c r="K2937" i="48"/>
  <c r="K2771" i="48"/>
  <c r="K1132" i="48"/>
  <c r="K1025" i="48"/>
  <c r="K643" i="48"/>
  <c r="K618" i="48"/>
  <c r="K1808" i="48"/>
  <c r="K2709" i="48"/>
  <c r="K1634" i="48"/>
  <c r="K1174" i="48"/>
  <c r="K2455" i="48"/>
  <c r="K1945" i="48"/>
  <c r="K576" i="48"/>
  <c r="K927" i="48"/>
  <c r="K2345" i="48"/>
  <c r="K1018" i="48"/>
  <c r="K2008" i="48"/>
  <c r="K2631" i="48"/>
  <c r="K1652" i="48"/>
  <c r="K1583" i="48"/>
  <c r="K2245" i="48"/>
  <c r="K2963" i="48"/>
  <c r="K2299" i="48"/>
  <c r="K898" i="48"/>
  <c r="K3055" i="48"/>
  <c r="K738" i="48"/>
  <c r="K1774" i="48"/>
  <c r="K2380" i="48"/>
  <c r="K1860" i="48"/>
  <c r="K2960" i="48"/>
  <c r="K2633" i="48"/>
  <c r="K873" i="48"/>
  <c r="K399" i="48"/>
  <c r="K2701" i="48"/>
  <c r="K617" i="48"/>
  <c r="K3018" i="48"/>
  <c r="K367" i="48"/>
  <c r="K2607" i="48"/>
  <c r="K693" i="48"/>
  <c r="K1835" i="48"/>
  <c r="K445" i="48"/>
  <c r="K1741" i="48"/>
  <c r="K2231" i="48"/>
  <c r="K804" i="48"/>
  <c r="K432" i="48"/>
  <c r="K1357" i="48"/>
  <c r="K2794" i="48"/>
  <c r="K303" i="48"/>
  <c r="K3081" i="48"/>
  <c r="K1636" i="48"/>
  <c r="K1274" i="48"/>
  <c r="K725" i="48"/>
  <c r="K3000" i="48"/>
  <c r="K2226" i="48"/>
  <c r="K1548" i="48"/>
  <c r="K1707" i="48"/>
  <c r="K462" i="48"/>
  <c r="K2021" i="48"/>
  <c r="K1352" i="48"/>
  <c r="K1348" i="48"/>
  <c r="K955" i="48"/>
  <c r="K791" i="48"/>
  <c r="K2574" i="48"/>
  <c r="K1355" i="48"/>
  <c r="K365" i="48"/>
  <c r="K2743" i="48"/>
  <c r="K2412" i="48"/>
  <c r="K128" i="48"/>
  <c r="K3040" i="48"/>
  <c r="K1921" i="48"/>
  <c r="K2911" i="48"/>
  <c r="K1864" i="48"/>
  <c r="K2294" i="48"/>
  <c r="K860" i="48"/>
  <c r="K3060" i="48"/>
  <c r="K1464" i="48"/>
  <c r="K1523" i="48"/>
  <c r="K979" i="48"/>
  <c r="K875" i="48"/>
  <c r="K2339" i="48"/>
  <c r="K219" i="48"/>
  <c r="K1266" i="48"/>
  <c r="K493" i="48"/>
  <c r="K2908" i="48"/>
  <c r="K103" i="48"/>
  <c r="K2797" i="48"/>
  <c r="K1116" i="48"/>
  <c r="K1014" i="48"/>
  <c r="K905" i="48"/>
  <c r="K1521" i="48"/>
  <c r="K650" i="48"/>
  <c r="K2736" i="48"/>
  <c r="K1410" i="48"/>
  <c r="K2835" i="48"/>
  <c r="K2518" i="48"/>
  <c r="K2859" i="48"/>
  <c r="K1199" i="48"/>
  <c r="K1351" i="48"/>
  <c r="K2337" i="48"/>
  <c r="K561" i="48"/>
  <c r="K1811" i="48"/>
  <c r="K358" i="48"/>
  <c r="K2742" i="48"/>
  <c r="K1685" i="48"/>
  <c r="K1186" i="48"/>
  <c r="K504" i="48"/>
  <c r="K2746" i="48"/>
  <c r="K2648" i="48"/>
  <c r="K1613" i="48"/>
  <c r="K1011" i="48"/>
  <c r="K2915" i="48"/>
  <c r="K1427" i="48"/>
  <c r="K2623" i="48"/>
  <c r="K868" i="48"/>
  <c r="K2416" i="48"/>
  <c r="K2401" i="48"/>
  <c r="K2129" i="48"/>
  <c r="K1992" i="48"/>
  <c r="K1848" i="48"/>
  <c r="K902" i="48"/>
  <c r="K1007" i="48"/>
  <c r="K2527" i="48"/>
  <c r="K712" i="48"/>
  <c r="K3062" i="48"/>
  <c r="K2362" i="48"/>
  <c r="K2677" i="48"/>
  <c r="K2475" i="48"/>
  <c r="K2298" i="48"/>
  <c r="K2627" i="48"/>
  <c r="K247" i="48"/>
  <c r="K2832" i="48"/>
  <c r="K2978" i="48"/>
  <c r="K1978" i="48"/>
  <c r="K1557" i="48"/>
  <c r="K1235" i="48"/>
  <c r="K391" i="48"/>
  <c r="K107" i="48"/>
  <c r="K2019" i="48"/>
  <c r="K1339" i="48"/>
  <c r="K3056" i="48"/>
  <c r="K83" i="48"/>
  <c r="K1985" i="48"/>
  <c r="K2495" i="48"/>
  <c r="K3048" i="48"/>
  <c r="K1520" i="48"/>
  <c r="K540" i="48"/>
  <c r="K1177" i="48"/>
  <c r="K696" i="48"/>
  <c r="K1789" i="48"/>
  <c r="K1650" i="48"/>
  <c r="K427" i="48"/>
  <c r="K1383" i="48"/>
  <c r="K1949" i="48"/>
  <c r="K1250" i="48"/>
  <c r="K2096" i="48"/>
  <c r="K1562" i="48"/>
  <c r="K2934" i="48"/>
  <c r="K406" i="48"/>
  <c r="K2479" i="48"/>
  <c r="K992" i="48"/>
  <c r="K2834" i="48"/>
  <c r="K797" i="48"/>
  <c r="K2962" i="48"/>
  <c r="K1683" i="48"/>
  <c r="K1277" i="48"/>
  <c r="K2757" i="48"/>
  <c r="K1934" i="48"/>
  <c r="K3051" i="48"/>
  <c r="K891" i="48"/>
  <c r="K2880" i="48"/>
  <c r="K2684" i="48"/>
  <c r="K135" i="48"/>
  <c r="K380" i="48"/>
  <c r="K669" i="48"/>
  <c r="K2939" i="48"/>
  <c r="K2074" i="48"/>
  <c r="K3086" i="48"/>
  <c r="K713" i="48"/>
  <c r="K1421" i="48"/>
  <c r="K2503" i="48"/>
  <c r="K1816" i="48"/>
  <c r="K997" i="48"/>
  <c r="K2069" i="48"/>
  <c r="K3061" i="48"/>
  <c r="K2688" i="48"/>
  <c r="K1378" i="48"/>
  <c r="K1779" i="48"/>
  <c r="K108" i="48"/>
  <c r="K895" i="48"/>
  <c r="K2165" i="48"/>
  <c r="K949" i="48"/>
  <c r="K2259" i="48"/>
  <c r="K932" i="48"/>
  <c r="K1681" i="48"/>
  <c r="K1905" i="48"/>
  <c r="K1017" i="48"/>
  <c r="K2214" i="48"/>
  <c r="K2308" i="48"/>
  <c r="K2268" i="48"/>
  <c r="K312" i="48"/>
  <c r="K383" i="48"/>
  <c r="K2826" i="48"/>
  <c r="K251" i="48"/>
  <c r="K389" i="48"/>
  <c r="K730" i="48"/>
  <c r="K1682" i="48"/>
  <c r="K2985" i="48"/>
  <c r="K64" i="48"/>
  <c r="K2972" i="48"/>
  <c r="K2655" i="48"/>
  <c r="K2829" i="48"/>
  <c r="K2850" i="48"/>
  <c r="K231" i="48"/>
  <c r="K236" i="48"/>
  <c r="K1436" i="48"/>
  <c r="K2439" i="48"/>
  <c r="K2218" i="48"/>
  <c r="K388" i="48"/>
  <c r="K1452" i="48"/>
  <c r="K1528" i="48"/>
  <c r="K2442" i="48"/>
  <c r="K1408" i="48"/>
  <c r="K1559" i="48"/>
  <c r="K1473" i="48"/>
  <c r="K854" i="48"/>
  <c r="K1526" i="48"/>
  <c r="K757" i="48"/>
  <c r="K2287" i="48"/>
  <c r="K351" i="48"/>
  <c r="K784" i="48"/>
  <c r="K2548" i="48"/>
  <c r="K1209" i="48"/>
  <c r="K2766" i="48"/>
  <c r="K2869" i="48"/>
  <c r="K1380" i="48"/>
  <c r="K68" i="48"/>
  <c r="K217" i="48"/>
  <c r="K1846" i="48"/>
  <c r="K520" i="48"/>
  <c r="K2420" i="48"/>
  <c r="K2151" i="48"/>
  <c r="K1547" i="48"/>
  <c r="K1205" i="48"/>
  <c r="K1396" i="48"/>
  <c r="K640" i="48"/>
  <c r="K2516" i="48"/>
  <c r="K2800" i="48"/>
  <c r="K2419" i="48"/>
  <c r="K1639" i="48"/>
  <c r="K2753" i="48"/>
  <c r="K1094" i="48"/>
  <c r="K2634" i="48"/>
  <c r="K1746" i="48"/>
  <c r="K798" i="48"/>
  <c r="K2438" i="48"/>
  <c r="K3065" i="48"/>
  <c r="K2888" i="48"/>
  <c r="K2143" i="48"/>
  <c r="K1999" i="48"/>
  <c r="K2335" i="48"/>
  <c r="K1975" i="48"/>
  <c r="K2609" i="48"/>
  <c r="K2318" i="48"/>
  <c r="K733" i="48"/>
  <c r="K760" i="48"/>
  <c r="K1270" i="48"/>
  <c r="K2113" i="48"/>
  <c r="K2468" i="48"/>
  <c r="K2121" i="48"/>
  <c r="K452" i="48"/>
  <c r="K3010" i="48"/>
  <c r="K2343" i="48"/>
  <c r="K1130" i="48"/>
  <c r="K2656" i="48"/>
  <c r="K3020" i="48"/>
  <c r="K570" i="48"/>
  <c r="K2670" i="48"/>
  <c r="K2773" i="48"/>
  <c r="K552" i="48"/>
  <c r="K1756" i="48"/>
  <c r="K1034" i="48"/>
  <c r="K2586" i="48"/>
  <c r="K2474" i="48"/>
  <c r="K2734" i="48"/>
  <c r="K2414" i="48"/>
  <c r="K2152" i="48"/>
  <c r="K2035" i="48"/>
  <c r="K1598" i="48"/>
  <c r="K2452" i="48"/>
  <c r="K2831" i="48"/>
  <c r="K2029" i="48"/>
  <c r="K2955" i="48"/>
  <c r="K782" i="48"/>
  <c r="K1615" i="48"/>
  <c r="K2241" i="48"/>
  <c r="K2263" i="48"/>
  <c r="K115" i="48"/>
  <c r="K1545" i="48"/>
  <c r="K2197" i="48"/>
  <c r="K508" i="48"/>
  <c r="K1747" i="48"/>
  <c r="K1070" i="48"/>
  <c r="K533" i="48"/>
  <c r="K2392" i="48"/>
  <c r="K2171" i="48"/>
  <c r="K200" i="48"/>
  <c r="K1632" i="48"/>
  <c r="K1910" i="48"/>
  <c r="K2554" i="48"/>
  <c r="K2456" i="48"/>
  <c r="K1049" i="48"/>
  <c r="K3100" i="48"/>
  <c r="K1013" i="48"/>
  <c r="K2838" i="48"/>
  <c r="K2293" i="48"/>
  <c r="K431" i="48"/>
  <c r="K1879" i="48"/>
  <c r="K1096" i="48"/>
  <c r="K234" i="48"/>
  <c r="K507" i="48"/>
  <c r="K1516" i="48"/>
  <c r="K415" i="48"/>
  <c r="K3054" i="48"/>
  <c r="K2359" i="48"/>
  <c r="K1767" i="48"/>
  <c r="K2248" i="48"/>
  <c r="K2041" i="48"/>
  <c r="K2348" i="48"/>
  <c r="K2276" i="48"/>
  <c r="K2258" i="48"/>
  <c r="K2833" i="48"/>
  <c r="K966" i="48"/>
  <c r="K1" i="48"/>
  <c r="K392" i="48"/>
  <c r="K1895" i="48"/>
  <c r="K2507" i="48"/>
  <c r="K1459" i="48"/>
  <c r="K991" i="48"/>
  <c r="K1220" i="48"/>
  <c r="K51" i="48"/>
  <c r="K2579" i="48"/>
  <c r="K2164" i="48"/>
  <c r="K2278" i="48"/>
  <c r="K869" i="48"/>
  <c r="K2594" i="48"/>
  <c r="K2901" i="48"/>
  <c r="K982" i="48"/>
  <c r="K1244" i="48"/>
  <c r="K2545" i="48"/>
  <c r="K1447" i="48"/>
  <c r="K2758" i="48"/>
  <c r="K2707" i="48"/>
  <c r="K2060" i="48"/>
  <c r="K283" i="48"/>
  <c r="K1264" i="48"/>
  <c r="K2921" i="48"/>
  <c r="K637" i="48"/>
  <c r="K716" i="48"/>
  <c r="K1387" i="48"/>
  <c r="K940" i="48"/>
  <c r="K2944" i="48"/>
  <c r="K2874" i="48"/>
  <c r="K2052" i="48"/>
  <c r="K1773" i="48"/>
  <c r="K2340" i="48"/>
  <c r="K977" i="48"/>
  <c r="K2861" i="48"/>
  <c r="K52" i="48"/>
  <c r="K1533" i="48"/>
  <c r="K1063" i="48"/>
  <c r="K416" i="48"/>
  <c r="K2084" i="48"/>
  <c r="K1889" i="48"/>
  <c r="K2718" i="48"/>
  <c r="K2358" i="48"/>
  <c r="K1672" i="48"/>
  <c r="K2058" i="48"/>
  <c r="K1793" i="48"/>
  <c r="K526" i="48"/>
  <c r="K2998" i="48"/>
  <c r="K2836" i="48"/>
  <c r="K2792" i="48"/>
  <c r="K1958" i="48"/>
  <c r="K2213" i="48"/>
  <c r="K1466" i="48"/>
  <c r="K1229" i="48"/>
  <c r="K2200" i="48"/>
  <c r="K590" i="48"/>
  <c r="K1849" i="48"/>
  <c r="K636" i="48"/>
  <c r="K134" i="48"/>
  <c r="K244" i="48"/>
  <c r="K1813" i="48"/>
  <c r="K1575" i="48"/>
  <c r="K2377" i="48"/>
  <c r="K535" i="48"/>
  <c r="K301" i="48"/>
  <c r="K3095" i="48"/>
  <c r="K662" i="48"/>
  <c r="K1085" i="48"/>
  <c r="K586" i="48"/>
  <c r="K1701" i="48"/>
  <c r="K340" i="48"/>
  <c r="K1087" i="48"/>
  <c r="K1817" i="48"/>
  <c r="K98" i="48"/>
  <c r="K2034" i="48"/>
  <c r="K2193" i="48"/>
  <c r="K1499" i="48"/>
  <c r="K2683" i="48"/>
  <c r="K3075" i="48"/>
  <c r="K1722" i="48"/>
  <c r="K1228" i="48"/>
  <c r="K1739" i="48"/>
  <c r="K2209" i="48"/>
  <c r="K675" i="48"/>
  <c r="K1032" i="48"/>
  <c r="K1525" i="48"/>
  <c r="K1239" i="48"/>
  <c r="K1850" i="48"/>
  <c r="K2050" i="48"/>
  <c r="K2161" i="48"/>
  <c r="K894" i="48"/>
  <c r="K233" i="48"/>
  <c r="K2289" i="48"/>
  <c r="K1446" i="48"/>
  <c r="K680" i="48"/>
  <c r="K2072" i="48"/>
  <c r="K1492" i="48"/>
  <c r="K858" i="48"/>
  <c r="K2244" i="48"/>
  <c r="K2406" i="48"/>
  <c r="K314" i="48"/>
  <c r="K2310" i="48"/>
  <c r="K2400" i="48"/>
  <c r="K2410" i="48"/>
  <c r="K2075" i="48"/>
  <c r="K1215" i="48"/>
  <c r="K1253" i="48"/>
  <c r="K2724" i="48"/>
  <c r="K646" i="48"/>
  <c r="K1121" i="48"/>
  <c r="K1696" i="48"/>
  <c r="K2493" i="48"/>
  <c r="K825" i="48"/>
  <c r="K1097" i="48"/>
  <c r="K2875" i="48"/>
  <c r="K1256" i="48"/>
  <c r="K1304" i="48"/>
  <c r="K2332" i="48"/>
  <c r="K2225" i="48"/>
  <c r="K1456" i="48"/>
  <c r="K745" i="48"/>
  <c r="K1057" i="48"/>
  <c r="K32" i="48"/>
  <c r="K3023" i="48"/>
  <c r="K163" i="48"/>
  <c r="K2820" i="48"/>
  <c r="K2375" i="48"/>
  <c r="K144" i="48"/>
  <c r="K761" i="48"/>
  <c r="K2067" i="48"/>
  <c r="K326" i="48"/>
  <c r="K777" i="48"/>
  <c r="K2450" i="48"/>
  <c r="K447" i="48"/>
  <c r="K688" i="48"/>
  <c r="K773" i="48"/>
  <c r="K2940" i="48"/>
  <c r="K649" i="48"/>
  <c r="K3037" i="48"/>
  <c r="K2814" i="48"/>
  <c r="K2484" i="48"/>
  <c r="K1494" i="48"/>
  <c r="K2560" i="48"/>
  <c r="K1075" i="48"/>
  <c r="K988" i="48"/>
  <c r="K2301" i="48"/>
  <c r="K1009" i="48"/>
  <c r="K682" i="48"/>
  <c r="K2311" i="48"/>
  <c r="K2532" i="48"/>
  <c r="K1916" i="48"/>
  <c r="K2941" i="48"/>
  <c r="K2610" i="48"/>
  <c r="K2573" i="48"/>
  <c r="K2565" i="48"/>
  <c r="K3025" i="48"/>
  <c r="K2367" i="48"/>
  <c r="K1300" i="48"/>
  <c r="K2282" i="48"/>
  <c r="K2702" i="48"/>
  <c r="K753" i="48"/>
  <c r="K1080" i="48"/>
  <c r="K999" i="48"/>
  <c r="K1862" i="48"/>
  <c r="K44" i="48"/>
  <c r="K359" i="48"/>
  <c r="K780" i="48"/>
  <c r="K2233" i="48"/>
  <c r="K678" i="48"/>
  <c r="K41" i="48"/>
  <c r="K1608" i="48"/>
  <c r="K2014" i="48"/>
  <c r="K2250" i="48"/>
  <c r="K1824" i="48"/>
  <c r="K1966" i="48"/>
  <c r="K2133" i="48"/>
  <c r="K1385" i="48"/>
  <c r="K2708" i="48"/>
  <c r="K2168" i="48"/>
  <c r="K847" i="48"/>
  <c r="K706" i="48"/>
  <c r="K403" i="48"/>
  <c r="K1358" i="48"/>
  <c r="K2101" i="48"/>
  <c r="K1303" i="48"/>
  <c r="K2155" i="48"/>
  <c r="K1458" i="48"/>
  <c r="K1854" i="48"/>
  <c r="K281" i="48"/>
  <c r="K1845" i="48"/>
  <c r="K2779" i="48"/>
  <c r="K1820" i="48"/>
  <c r="K102" i="48"/>
  <c r="K25" i="48"/>
  <c r="K186" i="48"/>
  <c r="K2368" i="48"/>
  <c r="K328" i="48"/>
  <c r="K663" i="48"/>
  <c r="K531" i="48"/>
  <c r="K1299" i="48"/>
  <c r="K1577" i="48"/>
  <c r="K1462" i="48"/>
  <c r="K2590" i="48"/>
  <c r="K1227" i="48"/>
  <c r="K2588" i="48"/>
  <c r="K938" i="48"/>
  <c r="K242" i="48"/>
  <c r="K1876" i="48"/>
  <c r="K1796" i="48"/>
  <c r="K1654" i="48"/>
  <c r="K2693" i="48"/>
  <c r="K1628" i="48"/>
  <c r="K2808" i="48"/>
  <c r="K2803" i="48"/>
  <c r="K2135" i="48"/>
  <c r="K821" i="48"/>
  <c r="K2927" i="48"/>
  <c r="K1047" i="48"/>
  <c r="K2280" i="48"/>
  <c r="K1570" i="48"/>
  <c r="K1925" i="48"/>
  <c r="K962" i="48"/>
  <c r="K45" i="48"/>
  <c r="K36" i="48"/>
  <c r="K2418" i="48"/>
  <c r="K732" i="48"/>
  <c r="K2958" i="48"/>
  <c r="K3088" i="48"/>
  <c r="K2371" i="48"/>
  <c r="K2681" i="48"/>
  <c r="K1313" i="48"/>
  <c r="K581" i="48"/>
  <c r="K2733" i="48"/>
  <c r="K1195" i="48"/>
  <c r="K915" i="48"/>
  <c r="K2877" i="48"/>
  <c r="K1099" i="48"/>
  <c r="K300" i="48"/>
  <c r="K1806" i="48"/>
  <c r="K2647" i="48"/>
  <c r="K2806" i="48"/>
  <c r="K892" i="48"/>
  <c r="K240" i="48"/>
  <c r="K454" i="48"/>
  <c r="K800" i="48"/>
  <c r="K1692" i="48"/>
  <c r="K1404" i="48"/>
  <c r="K1880" i="48"/>
  <c r="K2355" i="48"/>
  <c r="K482" i="48"/>
  <c r="K1389" i="48"/>
  <c r="K1924" i="48"/>
  <c r="K1833" i="48"/>
  <c r="K1000" i="48"/>
  <c r="K179" i="48"/>
  <c r="K2125" i="48"/>
  <c r="K461" i="48"/>
  <c r="K638" i="48"/>
  <c r="K1631" i="48"/>
  <c r="K2198" i="48"/>
  <c r="K2043" i="48"/>
  <c r="K3074" i="48"/>
  <c r="K1801" i="48"/>
  <c r="K719" i="48"/>
  <c r="K2437" i="48"/>
  <c r="K2752" i="48"/>
  <c r="K1292" i="48"/>
  <c r="K1398" i="48"/>
  <c r="K1307" i="48"/>
  <c r="K2608" i="48"/>
  <c r="K2307" i="48"/>
  <c r="K1438" i="48"/>
  <c r="K651" i="48"/>
  <c r="K451" i="48"/>
  <c r="K1388" i="48"/>
  <c r="K2208" i="48"/>
  <c r="K728" i="48"/>
  <c r="K557" i="48"/>
  <c r="K2765" i="48"/>
  <c r="K579" i="48"/>
  <c r="K1825" i="48"/>
  <c r="K2942" i="48"/>
  <c r="K1508" i="48"/>
  <c r="K3093" i="48"/>
  <c r="K1694" i="48"/>
  <c r="K1877" i="48"/>
  <c r="K974" i="48"/>
  <c r="K1909" i="48"/>
  <c r="K2117" i="48"/>
  <c r="K665" i="48"/>
  <c r="K1847" i="48"/>
  <c r="K343" i="48"/>
  <c r="K2405" i="48"/>
  <c r="K229" i="48"/>
  <c r="K2499" i="48"/>
  <c r="K2983" i="48"/>
  <c r="K69" i="48"/>
  <c r="K1390" i="48"/>
  <c r="K604" i="48"/>
  <c r="K1020" i="48"/>
  <c r="K953" i="48"/>
  <c r="K2515" i="48"/>
  <c r="K1059" i="48"/>
  <c r="K2625" i="48"/>
  <c r="K2321" i="48"/>
  <c r="K1730" i="48"/>
  <c r="K1196" i="48"/>
  <c r="K1673" i="48"/>
  <c r="K661" i="48"/>
  <c r="K973" i="48"/>
  <c r="K2536" i="48"/>
  <c r="K2810" i="48"/>
  <c r="K1483" i="48"/>
  <c r="K1713" i="48"/>
  <c r="K2790" i="48"/>
  <c r="K2469" i="48"/>
  <c r="K289" i="48"/>
  <c r="K764" i="48"/>
  <c r="K632" i="48"/>
  <c r="K424" i="48"/>
  <c r="K807" i="48"/>
  <c r="K2855" i="48"/>
  <c r="K963" i="48"/>
  <c r="K851" i="48"/>
  <c r="K707" i="48"/>
  <c r="K2424" i="48"/>
  <c r="K2346" i="48"/>
  <c r="K2879" i="48"/>
  <c r="K2635" i="48"/>
  <c r="K311" i="48"/>
  <c r="K1610" i="48"/>
  <c r="K2812" i="48"/>
  <c r="K1959" i="48"/>
  <c r="K2080" i="48"/>
  <c r="K2024" i="48"/>
  <c r="K1509" i="48"/>
  <c r="K920" i="48"/>
  <c r="K877" i="48"/>
  <c r="K1475" i="48"/>
  <c r="K1868" i="48"/>
  <c r="K372" i="48"/>
  <c r="K742" i="48"/>
  <c r="K1969" i="48"/>
  <c r="K1704" i="48"/>
  <c r="K466" i="48"/>
  <c r="K2809" i="48"/>
  <c r="K122" i="48"/>
  <c r="K1100" i="48"/>
  <c r="K2157" i="48"/>
  <c r="K1586" i="48"/>
  <c r="K1984" i="48"/>
  <c r="K1624" i="48"/>
  <c r="K1956" i="48"/>
  <c r="K38" i="48"/>
  <c r="K1512" i="48"/>
  <c r="K256" i="48"/>
  <c r="K2969" i="48"/>
  <c r="K823" i="48"/>
  <c r="K2415" i="48"/>
  <c r="K1602" i="48"/>
  <c r="K1480" i="48"/>
  <c r="K2006" i="48"/>
  <c r="K2787" i="48"/>
  <c r="K1331" i="48"/>
  <c r="K1911" i="48"/>
  <c r="K1476" i="48"/>
  <c r="K250" i="48"/>
  <c r="K1330" i="48"/>
  <c r="K3092" i="48"/>
  <c r="K1179" i="48"/>
  <c r="K378" i="48"/>
  <c r="K849" i="48"/>
  <c r="K2083" i="48"/>
  <c r="K2524" i="48"/>
  <c r="K685" i="48"/>
  <c r="K1589" i="48"/>
  <c r="K305" i="48"/>
  <c r="K1260" i="48"/>
  <c r="K1656" i="48"/>
  <c r="K1065" i="48"/>
  <c r="K1088" i="48"/>
  <c r="K787" i="48"/>
  <c r="K587" i="48"/>
  <c r="K356" i="48"/>
  <c r="K1161" i="48"/>
  <c r="K215" i="48"/>
  <c r="K1550" i="48"/>
  <c r="K239" i="48"/>
  <c r="K816" i="48"/>
  <c r="K373" i="48"/>
  <c r="K266" i="48"/>
  <c r="K1596" i="48"/>
  <c r="K2107" i="48"/>
  <c r="K2947" i="48"/>
  <c r="K2066" i="48"/>
  <c r="K423" i="48"/>
  <c r="K2470" i="48"/>
  <c r="K2465" i="48"/>
  <c r="K2141" i="48"/>
  <c r="K1853" i="48"/>
  <c r="K172" i="48"/>
  <c r="K3036" i="48"/>
  <c r="K2033" i="48"/>
  <c r="K2926" i="48"/>
  <c r="K2046" i="48"/>
  <c r="K1998" i="48"/>
  <c r="K1171" i="48"/>
  <c r="K278" i="48"/>
  <c r="K527" i="48"/>
  <c r="K2904" i="48"/>
  <c r="K2288" i="48"/>
  <c r="K628" i="48"/>
  <c r="K1081" i="48"/>
  <c r="K2756" i="48"/>
  <c r="K2491" i="48"/>
  <c r="K2347" i="48"/>
  <c r="K1555" i="48"/>
  <c r="K2905" i="48"/>
  <c r="K621" i="48"/>
  <c r="K275" i="48"/>
  <c r="K2973" i="48"/>
  <c r="K1444" i="48"/>
  <c r="K1585" i="48"/>
  <c r="K779" i="48"/>
  <c r="K1799" i="48"/>
  <c r="K1532" i="48"/>
  <c r="K2654" i="48"/>
  <c r="K34" i="48"/>
  <c r="K1727" i="48"/>
  <c r="K2382" i="48"/>
  <c r="K2181" i="48"/>
  <c r="K2504" i="48"/>
  <c r="K2132" i="48"/>
  <c r="K1076" i="48"/>
  <c r="K1834" i="48"/>
  <c r="K221" i="48"/>
  <c r="K2847" i="48"/>
  <c r="K1078" i="48"/>
  <c r="K1294" i="48"/>
  <c r="K2036" i="48"/>
  <c r="K185" i="48"/>
  <c r="K1393" i="48"/>
  <c r="K2593" i="48"/>
  <c r="K2805" i="48"/>
  <c r="K1971" i="48"/>
  <c r="K1372" i="48"/>
  <c r="K1917" i="48"/>
  <c r="K441" i="48"/>
  <c r="K2237" i="48"/>
  <c r="K2145" i="48"/>
  <c r="K509" i="48"/>
  <c r="K2264" i="48"/>
  <c r="K1089" i="48"/>
  <c r="K1664" i="48"/>
  <c r="K769" i="48"/>
  <c r="K524" i="48"/>
  <c r="K1119" i="48"/>
  <c r="K1819" i="48"/>
  <c r="K1173" i="48"/>
  <c r="K1566" i="48"/>
  <c r="K1760" i="48"/>
  <c r="K2281" i="48"/>
  <c r="K521" i="48"/>
  <c r="K1362" i="48"/>
  <c r="K1176" i="48"/>
  <c r="K2585" i="48"/>
  <c r="K1648" i="48"/>
  <c r="K2178" i="48"/>
  <c r="K896" i="48"/>
  <c r="K1655" i="48"/>
  <c r="K2228" i="48"/>
  <c r="K2690" i="48"/>
  <c r="K1012" i="48"/>
  <c r="K2485" i="48"/>
  <c r="K2584" i="48"/>
  <c r="K2692" i="48"/>
  <c r="K2786" i="48"/>
  <c r="K2696" i="48"/>
  <c r="K2728" i="48"/>
  <c r="K316" i="48"/>
  <c r="K410" i="48"/>
  <c r="K485" i="48"/>
  <c r="K2842" i="48"/>
  <c r="K1360" i="48"/>
  <c r="K690" i="48"/>
  <c r="K2065" i="48"/>
  <c r="K2569" i="48"/>
  <c r="K468" i="48"/>
  <c r="K1792" i="48"/>
  <c r="K2903" i="48"/>
  <c r="K2658" i="48"/>
  <c r="K2317" i="48"/>
  <c r="K2663" i="48"/>
  <c r="K2583" i="48"/>
  <c r="K1101" i="48"/>
  <c r="K1226" i="48"/>
  <c r="K2011" i="48"/>
  <c r="K2816" i="48"/>
  <c r="K1807" i="48"/>
  <c r="K835" i="48"/>
  <c r="K89" i="48"/>
  <c r="K813" i="48"/>
  <c r="K537" i="48"/>
  <c r="K1786" i="48"/>
  <c r="K1276" i="48"/>
  <c r="K645" i="48"/>
  <c r="K169" i="48"/>
  <c r="K2581" i="48"/>
  <c r="K1838" i="48"/>
  <c r="K40" i="48"/>
  <c r="K198" i="48"/>
  <c r="K2363" i="48"/>
  <c r="K1643" i="48"/>
  <c r="K512" i="48"/>
  <c r="K2659" i="48"/>
  <c r="K366" i="48"/>
  <c r="K2342" i="48"/>
  <c r="K876" i="48"/>
  <c r="K772" i="48"/>
  <c r="K159" i="48"/>
  <c r="K2239" i="48"/>
  <c r="K2723" i="48"/>
  <c r="K2680" i="48"/>
  <c r="K1856" i="48"/>
  <c r="K692" i="48"/>
  <c r="K2747" i="48"/>
  <c r="K2387" i="48"/>
  <c r="K2417" i="48"/>
  <c r="K2246" i="48"/>
  <c r="K1684" i="48"/>
  <c r="K1415" i="48"/>
  <c r="K2567" i="48"/>
  <c r="K1630" i="48"/>
  <c r="K125" i="48"/>
  <c r="K560" i="48"/>
  <c r="K2726" i="48"/>
  <c r="K2150" i="48"/>
  <c r="K933" i="48"/>
  <c r="K1028" i="48"/>
  <c r="K959" i="48"/>
  <c r="K1623" i="48"/>
  <c r="K582" i="48"/>
  <c r="K723" i="48"/>
  <c r="K1134" i="48"/>
  <c r="K1060" i="48"/>
  <c r="K697" i="48"/>
  <c r="K3079" i="48"/>
  <c r="K1162" i="48"/>
  <c r="K2878" i="48"/>
  <c r="K1152" i="48"/>
  <c r="K2819" i="48"/>
  <c r="K1159" i="48"/>
  <c r="K3085" i="48"/>
  <c r="K1237" i="48"/>
  <c r="K327" i="48"/>
  <c r="K377" i="48"/>
  <c r="K2661" i="48"/>
  <c r="K647" i="48"/>
  <c r="K2519" i="48"/>
  <c r="K2517" i="48"/>
  <c r="K788" i="48"/>
  <c r="K806" i="48"/>
  <c r="K2478" i="48"/>
  <c r="K489" i="48"/>
  <c r="K420" i="48"/>
  <c r="K170" i="48"/>
  <c r="K2376" i="48"/>
  <c r="K2328" i="48"/>
  <c r="K529" i="48"/>
  <c r="K1232" i="48"/>
  <c r="K191" i="48"/>
  <c r="K559" i="48"/>
  <c r="K763" i="48"/>
  <c r="K444" i="48"/>
  <c r="K1247" i="48"/>
  <c r="K472" i="48"/>
  <c r="K2449" i="48"/>
  <c r="K1535" i="48"/>
  <c r="K2349" i="48"/>
  <c r="K1748" i="48"/>
  <c r="K2492" i="48"/>
  <c r="K1488" i="48"/>
  <c r="K2423" i="48"/>
  <c r="K710" i="48"/>
  <c r="K695" i="48"/>
  <c r="K1886" i="48"/>
  <c r="K1367" i="48"/>
  <c r="K1753" i="48"/>
  <c r="K2249" i="48"/>
  <c r="K1281" i="48"/>
  <c r="K1972" i="48"/>
  <c r="K2497" i="48"/>
  <c r="K542" i="48"/>
  <c r="K831" i="48"/>
  <c r="K981" i="48"/>
  <c r="K1625" i="48"/>
  <c r="K2217" i="48"/>
  <c r="K2537" i="48"/>
  <c r="K2211" i="48"/>
  <c r="K1507" i="48"/>
  <c r="K754" i="48"/>
  <c r="K2480" i="48"/>
  <c r="K534" i="48"/>
  <c r="K1102" i="48"/>
  <c r="K2539" i="48"/>
  <c r="K1397" i="48"/>
  <c r="K1669" i="48"/>
  <c r="K1470" i="48"/>
  <c r="K1871" i="48"/>
  <c r="K1918" i="48"/>
  <c r="K322" i="48"/>
  <c r="K814" i="48"/>
  <c r="K136" i="48"/>
  <c r="K2010" i="48"/>
  <c r="K2597" i="48"/>
  <c r="K1288" i="48"/>
  <c r="K141" i="48"/>
  <c r="K1024" i="48"/>
  <c r="K2240" i="48"/>
  <c r="K1184" i="48"/>
  <c r="K799" i="48"/>
  <c r="K1663" i="48"/>
  <c r="K547" i="48"/>
  <c r="K2140" i="48"/>
  <c r="K429" i="48"/>
  <c r="K2139" i="48"/>
  <c r="K2000" i="48"/>
  <c r="K2323" i="48"/>
  <c r="K2013" i="48"/>
  <c r="K1325" i="48"/>
  <c r="K908" i="48"/>
  <c r="K345" i="48"/>
  <c r="K1143" i="48"/>
  <c r="K1633" i="48"/>
  <c r="K1310" i="48"/>
  <c r="K464" i="48"/>
  <c r="K2992" i="48"/>
  <c r="K1213" i="48"/>
  <c r="K1200" i="48"/>
  <c r="K2652" i="48"/>
  <c r="K1257" i="48"/>
  <c r="K1333" i="48"/>
  <c r="K1651" i="48"/>
  <c r="K1912" i="48"/>
  <c r="K210" i="48"/>
  <c r="K2490" i="48"/>
  <c r="K608" i="48"/>
  <c r="K1543" i="48"/>
  <c r="K2319" i="48"/>
  <c r="K471" i="48"/>
  <c r="K469" i="48"/>
  <c r="K631" i="48"/>
  <c r="K274" i="48"/>
  <c r="K984" i="48"/>
  <c r="K1832" i="48"/>
  <c r="K2823" i="48"/>
  <c r="K2924" i="48"/>
  <c r="K1733" i="48"/>
  <c r="K86" i="48"/>
  <c r="K838" i="48"/>
  <c r="K2582" i="48"/>
  <c r="K435" i="48"/>
  <c r="K2227" i="48"/>
  <c r="K426" i="48"/>
  <c r="K2473" i="48"/>
  <c r="K2853" i="48"/>
  <c r="K2974" i="48"/>
  <c r="K1371" i="48"/>
  <c r="K1004" i="48"/>
  <c r="K350" i="48"/>
  <c r="K667" i="48"/>
  <c r="K923" i="48"/>
  <c r="K897" i="48"/>
  <c r="K1216" i="48"/>
  <c r="K421" i="48"/>
  <c r="K1552" i="48"/>
  <c r="K944" i="48"/>
  <c r="K778" i="48"/>
  <c r="K270" i="48"/>
  <c r="K385" i="48"/>
  <c r="K4" i="48"/>
  <c r="K1573" i="48"/>
  <c r="K714" i="48"/>
  <c r="K1653" i="48"/>
  <c r="K2361" i="48"/>
  <c r="K2148" i="48"/>
  <c r="K1617" i="48"/>
  <c r="K2366" i="48"/>
  <c r="K2482" i="48"/>
  <c r="K203" i="48"/>
  <c r="K2458" i="48"/>
  <c r="K205" i="48"/>
  <c r="K2966" i="48"/>
  <c r="K3043" i="48"/>
  <c r="K1016" i="48"/>
  <c r="K843" i="48"/>
  <c r="K1493" i="48"/>
  <c r="K227" i="48"/>
  <c r="K2105" i="48"/>
  <c r="K1803" i="48"/>
  <c r="K1218" i="48"/>
  <c r="K881" i="48"/>
  <c r="K2462" i="48"/>
  <c r="K2398" i="48"/>
  <c r="K3094" i="48"/>
  <c r="K996" i="48"/>
  <c r="K2638" i="48"/>
  <c r="K1605" i="48"/>
  <c r="K2577" i="48"/>
  <c r="K1951" i="48"/>
  <c r="K935" i="48"/>
  <c r="K691" i="48"/>
  <c r="K2012" i="48"/>
  <c r="K2338" i="48"/>
  <c r="K2472" i="48"/>
  <c r="K2732" i="48"/>
  <c r="K1188" i="48"/>
  <c r="K2578" i="48"/>
  <c r="K2253" i="48"/>
  <c r="K2722" i="48"/>
  <c r="K264" i="48"/>
  <c r="K2316" i="48"/>
  <c r="K2510" i="48"/>
  <c r="K2223" i="48"/>
  <c r="K783" i="48"/>
  <c r="K1777" i="48"/>
  <c r="K1988" i="48"/>
  <c r="K1517" i="48"/>
  <c r="K644" i="48"/>
  <c r="K767" i="48"/>
  <c r="K987" i="48"/>
  <c r="K2373" i="48"/>
  <c r="K1857" i="48"/>
  <c r="K811" i="48"/>
  <c r="K1940" i="48"/>
  <c r="K1708" i="48"/>
  <c r="K789" i="48"/>
  <c r="K1501" i="48"/>
  <c r="K1709" i="48"/>
  <c r="K1068" i="48"/>
  <c r="K257" i="48"/>
  <c r="K870" i="48"/>
  <c r="K2959" i="48"/>
  <c r="K58" i="48"/>
  <c r="K1981" i="48"/>
  <c r="K1913" i="48"/>
  <c r="K660" i="48"/>
  <c r="K2251" i="48"/>
  <c r="K2872" i="48"/>
  <c r="K2946" i="48"/>
  <c r="K213" i="48"/>
  <c r="K66" i="48"/>
  <c r="K635" i="48"/>
  <c r="K2591" i="48"/>
  <c r="K931" i="48"/>
  <c r="K1069" i="48"/>
  <c r="K1471" i="48"/>
  <c r="K517" i="48"/>
  <c r="K497" i="48"/>
  <c r="K1402" i="48"/>
  <c r="K2891" i="48"/>
  <c r="K1791" i="48"/>
  <c r="K564" i="48"/>
  <c r="K624" i="48"/>
  <c r="K3063" i="48"/>
  <c r="K970" i="48"/>
  <c r="K1991" i="48"/>
  <c r="K1822" i="48"/>
  <c r="K1524" i="48"/>
  <c r="K998" i="48"/>
  <c r="K1086" i="48"/>
  <c r="K1621" i="48"/>
  <c r="K2841" i="48"/>
  <c r="K2001" i="48"/>
  <c r="K1667" i="48"/>
  <c r="K1738" i="48"/>
  <c r="K2789" i="48"/>
  <c r="K556" i="48"/>
  <c r="K2045" i="48"/>
  <c r="K173" i="48"/>
  <c r="K2646" i="48"/>
  <c r="K1837" i="48"/>
  <c r="K887" i="48"/>
  <c r="K717" i="48"/>
  <c r="K2095" i="48"/>
  <c r="K1434" i="48"/>
  <c r="K156" i="48"/>
  <c r="K235" i="48"/>
  <c r="K3096" i="48"/>
  <c r="K918" i="48"/>
  <c r="K2731" i="48"/>
  <c r="K3097" i="48"/>
  <c r="K1356" i="48"/>
  <c r="K337" i="48"/>
  <c r="K498" i="48"/>
  <c r="K22" i="48"/>
  <c r="K1384" i="48"/>
  <c r="K580" i="48"/>
  <c r="K2333" i="48"/>
  <c r="K42" i="48"/>
  <c r="K57" i="48"/>
  <c r="K402" i="48"/>
  <c r="K1181" i="48"/>
  <c r="K2207" i="48"/>
  <c r="K2953" i="48"/>
  <c r="K1718" i="48"/>
  <c r="K230" i="48"/>
  <c r="K3026" i="48"/>
  <c r="K3052" i="48"/>
  <c r="K1067" i="48"/>
  <c r="K225" i="48"/>
  <c r="K1687" i="48"/>
  <c r="K593" i="48"/>
  <c r="K2839" i="48"/>
  <c r="K258" i="48"/>
  <c r="K1597" i="48"/>
  <c r="K2845" i="48"/>
  <c r="K1677" i="48"/>
  <c r="K137" i="48"/>
  <c r="K1440" i="48"/>
  <c r="K2153" i="48"/>
  <c r="K1146" i="48"/>
  <c r="K1882" i="48"/>
  <c r="K323" i="48"/>
  <c r="K1888" i="48"/>
  <c r="K960" i="48"/>
  <c r="K1982" i="48"/>
  <c r="K3021" i="48"/>
  <c r="K715" i="48"/>
  <c r="K596" i="48"/>
  <c r="K76" i="48"/>
  <c r="K405" i="48"/>
  <c r="K658" i="48"/>
  <c r="K671" i="48"/>
  <c r="K871" i="48"/>
  <c r="K2234" i="48"/>
  <c r="K2396" i="48"/>
  <c r="K2032" i="48"/>
  <c r="K80" i="48"/>
  <c r="K1329" i="48"/>
  <c r="K1211" i="48"/>
  <c r="K1491" i="48"/>
  <c r="K352" i="48"/>
  <c r="K2572" i="48"/>
  <c r="K1980" i="48"/>
  <c r="K1883" i="48"/>
  <c r="K2643" i="48"/>
  <c r="K503" i="48"/>
  <c r="K1192" i="48"/>
  <c r="K1536" i="48"/>
  <c r="K1668" i="48"/>
  <c r="K2049" i="48"/>
  <c r="K1502" i="48"/>
  <c r="K2201" i="48"/>
  <c r="K1770" i="48"/>
  <c r="K1083" i="48"/>
  <c r="K755" i="48"/>
  <c r="K911" i="48"/>
  <c r="K1936" i="48"/>
  <c r="K2547" i="48"/>
  <c r="K842" i="48"/>
  <c r="K96" i="48"/>
  <c r="K1560" i="48"/>
  <c r="K2672" i="48"/>
  <c r="K1885" i="48"/>
  <c r="K56" i="48"/>
  <c r="K3070" i="48"/>
  <c r="K375" i="48"/>
  <c r="K97" i="48"/>
  <c r="K294" i="48"/>
  <c r="K1153" i="48"/>
  <c r="K2575" i="48"/>
  <c r="K37" i="48"/>
  <c r="K387" i="48"/>
  <c r="K857" i="48"/>
  <c r="K1399" i="48"/>
  <c r="K2556" i="48"/>
  <c r="K550" i="48"/>
  <c r="K2900" i="48"/>
  <c r="K1259" i="48"/>
  <c r="K1112" i="48"/>
  <c r="K2483" i="48"/>
  <c r="K916" i="48"/>
  <c r="K1606" i="48"/>
  <c r="K641" i="48"/>
  <c r="K63" i="48"/>
  <c r="K694" i="48"/>
  <c r="K1872" i="48"/>
  <c r="K126" i="48"/>
  <c r="K422" i="48"/>
  <c r="K2448" i="48"/>
  <c r="K961" i="48"/>
  <c r="K1092" i="48"/>
  <c r="K84" i="48"/>
  <c r="K183" i="48"/>
  <c r="K664" i="48"/>
  <c r="K433" i="48"/>
  <c r="K153" i="48"/>
  <c r="K928" i="48"/>
  <c r="K1840" i="48"/>
  <c r="K488" i="48"/>
  <c r="K626" i="48"/>
  <c r="K820" i="48"/>
  <c r="K1208" i="48"/>
  <c r="K1233" i="48"/>
  <c r="K1041" i="48"/>
  <c r="K117" i="48"/>
  <c r="K3083" i="48"/>
  <c r="K3016" i="48"/>
  <c r="K874" i="48"/>
  <c r="K2097" i="48"/>
  <c r="K1027" i="48"/>
  <c r="K92" i="48"/>
  <c r="K1758" i="48"/>
  <c r="K2615" i="48"/>
  <c r="K124" i="48"/>
  <c r="K2713" i="48"/>
  <c r="K2618" i="48"/>
  <c r="K2873" i="48"/>
  <c r="K1661" i="48"/>
  <c r="K2626" i="48"/>
  <c r="K1416" i="48"/>
  <c r="K2919" i="48"/>
  <c r="K1467" i="48"/>
  <c r="K390" i="48"/>
  <c r="K700" i="48"/>
  <c r="K2928" i="48"/>
  <c r="K2768" i="48"/>
  <c r="K2864" i="48"/>
  <c r="K2179" i="48"/>
  <c r="K142" i="48"/>
  <c r="K2902" i="48"/>
  <c r="K148" i="48"/>
  <c r="K639" i="48"/>
  <c r="K861" i="48"/>
  <c r="K2306" i="48"/>
  <c r="K2968" i="48"/>
  <c r="K333" i="48"/>
  <c r="K2624" i="48"/>
  <c r="K1678" i="48"/>
  <c r="K2945" i="48"/>
  <c r="K768" i="48"/>
  <c r="K1111" i="48"/>
  <c r="K1124" i="48"/>
  <c r="K2131" i="48"/>
  <c r="K106" i="48"/>
  <c r="K906" i="48"/>
  <c r="K2194" i="48"/>
  <c r="K249" i="48"/>
  <c r="K980" i="48"/>
  <c r="K2020" i="48"/>
  <c r="K1616" i="48"/>
  <c r="K1023" i="48"/>
  <c r="K267" i="48"/>
  <c r="K397" i="48"/>
  <c r="K606" i="48"/>
  <c r="K1855" i="48"/>
  <c r="K1810" i="48"/>
  <c r="K2981" i="48"/>
  <c r="K2009" i="48"/>
  <c r="K2302" i="48"/>
  <c r="K1332" i="48"/>
  <c r="K1527" i="48"/>
  <c r="K2262" i="48"/>
  <c r="K2459" i="48"/>
  <c r="K1540" i="48"/>
  <c r="K1703" i="48"/>
  <c r="K1178" i="48"/>
  <c r="K1449" i="48"/>
  <c r="K1463" i="48"/>
  <c r="K1391" i="48"/>
  <c r="K2614" i="48"/>
  <c r="K2846" i="48"/>
  <c r="K1514" i="48"/>
  <c r="K2860" i="48"/>
  <c r="K3068" i="48"/>
  <c r="K3057" i="48"/>
  <c r="K216" i="48"/>
  <c r="K978" i="48"/>
  <c r="K1079" i="48"/>
  <c r="K2679" i="48"/>
  <c r="K2404" i="48"/>
  <c r="K2882" i="48"/>
  <c r="K1484" i="48"/>
  <c r="K1326" i="48"/>
  <c r="K1405" i="48"/>
  <c r="K1319" i="48"/>
  <c r="K478" i="48"/>
  <c r="K1578" i="48"/>
  <c r="K342" i="48"/>
  <c r="K2996" i="48"/>
  <c r="K1168" i="48"/>
  <c r="K634" i="48"/>
  <c r="K841" i="48"/>
  <c r="K2092" i="48"/>
  <c r="K1149" i="48"/>
  <c r="K2563" i="48"/>
  <c r="K1829" i="48"/>
  <c r="K2785" i="48"/>
  <c r="K879" i="48"/>
  <c r="K369" i="48"/>
  <c r="K330" i="48"/>
  <c r="K143" i="48"/>
  <c r="K629" i="48"/>
  <c r="K1468" i="48"/>
  <c r="K549" i="48"/>
  <c r="K168" i="48"/>
  <c r="K363" i="48"/>
  <c r="K62" i="48"/>
  <c r="K1933" i="48"/>
  <c r="K3022" i="48"/>
  <c r="K436" i="48"/>
  <c r="K3067" i="48"/>
  <c r="K2081" i="48"/>
  <c r="K2454" i="48"/>
  <c r="K1695" i="48"/>
  <c r="K1903" i="48"/>
  <c r="K2717" i="48"/>
  <c r="K3041" i="48"/>
  <c r="K324" i="48"/>
  <c r="K2186" i="48"/>
  <c r="K2871" i="48"/>
  <c r="K2146" i="48"/>
  <c r="K518" i="48"/>
  <c r="K1306" i="48"/>
  <c r="K2039" i="48"/>
  <c r="K569" i="48"/>
  <c r="K479" i="48"/>
  <c r="K1702" i="48"/>
  <c r="K1051" i="48"/>
  <c r="K24" i="48"/>
  <c r="K348" i="48"/>
  <c r="K567" i="48"/>
  <c r="K1054" i="48"/>
  <c r="K724" i="48"/>
  <c r="K1345" i="48"/>
  <c r="K1923" i="48"/>
  <c r="K209" i="48"/>
  <c r="K2729" i="48"/>
  <c r="K1030" i="48"/>
  <c r="K487" i="48"/>
  <c r="K1241" i="48"/>
  <c r="K1255" i="48"/>
  <c r="K633" i="48"/>
  <c r="K1927" i="48"/>
  <c r="K2508" i="48"/>
  <c r="K1381" i="48"/>
  <c r="K1469" i="48"/>
  <c r="K2360" i="48"/>
  <c r="K2295" i="48"/>
  <c r="K1939" i="48"/>
  <c r="K1114" i="48"/>
  <c r="K756" i="48"/>
  <c r="K371" i="48"/>
  <c r="K2858" i="48"/>
  <c r="K1042" i="48"/>
  <c r="K2666" i="48"/>
  <c r="K1003" i="48"/>
  <c r="K2950" i="48"/>
  <c r="K2513" i="48"/>
  <c r="K2982" i="48"/>
  <c r="K1377" i="48"/>
  <c r="K1015" i="48"/>
  <c r="K1029" i="48"/>
  <c r="K2529" i="48"/>
  <c r="K990" i="48"/>
  <c r="K2477" i="48"/>
  <c r="K1280" i="48"/>
  <c r="K120" i="48"/>
  <c r="K1915" i="48"/>
  <c r="K2798" i="48"/>
  <c r="K555" i="48"/>
  <c r="K2687" i="48"/>
  <c r="K3015" i="48"/>
  <c r="K1504" i="48"/>
  <c r="K802" i="48"/>
  <c r="K1821" i="48"/>
  <c r="K1614" i="48"/>
  <c r="K882" i="48"/>
  <c r="K1579" i="48"/>
  <c r="K1335" i="48"/>
  <c r="K514" i="48"/>
  <c r="K948" i="48"/>
  <c r="K133" i="48"/>
  <c r="K1766" i="48"/>
  <c r="K1287" i="48"/>
  <c r="K1465" i="48"/>
  <c r="K1340" i="48"/>
  <c r="K3006" i="48"/>
  <c r="K2134" i="48"/>
  <c r="K681" i="48"/>
  <c r="K428" i="48"/>
  <c r="K1240" i="48"/>
  <c r="K2544" i="48"/>
  <c r="K379" i="48"/>
  <c r="K2149" i="48"/>
  <c r="K1090" i="48"/>
  <c r="K302" i="48"/>
  <c r="K1990" i="48"/>
  <c r="K2351" i="48"/>
  <c r="K1343" i="48"/>
  <c r="K574" i="48"/>
  <c r="K828" i="48"/>
  <c r="K2929" i="48"/>
  <c r="K1022" i="48"/>
  <c r="K1511" i="48"/>
  <c r="K673" i="48"/>
  <c r="K1048" i="48"/>
  <c r="K1645" i="48"/>
  <c r="K2430" i="48"/>
  <c r="K2015" i="48"/>
  <c r="K160" i="48"/>
  <c r="K1207" i="48"/>
  <c r="K937" i="48"/>
  <c r="K2059" i="48"/>
  <c r="K2605" i="48"/>
  <c r="K545" i="48"/>
  <c r="K411" i="48"/>
  <c r="K1137" i="48"/>
  <c r="K192" i="48"/>
  <c r="K884" i="48"/>
  <c r="K2320" i="48"/>
  <c r="K1565" i="48"/>
  <c r="K1386" i="48"/>
  <c r="K1942" i="48"/>
  <c r="K189" i="48"/>
  <c r="K1495" i="48"/>
  <c r="K113" i="48"/>
  <c r="K1900" i="48"/>
  <c r="K1008" i="48"/>
  <c r="K105" i="48"/>
  <c r="K676" i="48"/>
  <c r="K2606" i="48"/>
  <c r="K1851" i="48"/>
  <c r="K1937" i="48"/>
  <c r="K491" i="48"/>
  <c r="K2378" i="48"/>
  <c r="K3080" i="48"/>
  <c r="K1660" i="48"/>
  <c r="K1646" i="48"/>
  <c r="K104" i="48"/>
  <c r="K2169" i="48"/>
  <c r="K1609" i="48"/>
  <c r="K1231" i="48"/>
  <c r="K2494" i="48"/>
  <c r="K2667" i="48"/>
  <c r="K2897" i="48"/>
  <c r="K272" i="48"/>
  <c r="K262" i="48"/>
  <c r="K1519" i="48"/>
  <c r="K187" i="48"/>
  <c r="K698" i="48"/>
  <c r="K1430" i="48"/>
  <c r="K1435" i="48"/>
  <c r="K307" i="48"/>
  <c r="K532" i="48"/>
  <c r="K3001" i="48"/>
  <c r="K2750" i="48"/>
  <c r="K2120" i="48"/>
  <c r="K2564" i="48"/>
  <c r="K1422" i="48"/>
  <c r="K418" i="48"/>
  <c r="K721" i="48"/>
  <c r="K734" i="48"/>
  <c r="K1595" i="48"/>
  <c r="K1761" i="48"/>
  <c r="K1267" i="48"/>
  <c r="K2031" i="48"/>
  <c r="K293" i="48"/>
  <c r="K1541" i="48"/>
  <c r="K2286" i="48"/>
  <c r="K1891" i="48"/>
  <c r="K2391" i="48"/>
  <c r="K1248" i="48"/>
  <c r="K2890" i="48"/>
  <c r="K2714" i="48"/>
  <c r="K1010" i="48"/>
  <c r="K2426" i="48"/>
  <c r="K781" i="48"/>
  <c r="K90" i="48"/>
  <c r="K2100" i="48"/>
  <c r="K1740" i="48"/>
  <c r="K1869" i="48"/>
  <c r="K1679" i="48"/>
  <c r="K864" i="48"/>
  <c r="K2881" i="48"/>
  <c r="K2863" i="48"/>
  <c r="K1600" i="48"/>
  <c r="K2118" i="48"/>
  <c r="K1474" i="48"/>
  <c r="K1040" i="48"/>
  <c r="K1604" i="48"/>
  <c r="K246" i="48"/>
  <c r="K2781" i="48"/>
  <c r="K2907" i="48"/>
  <c r="K1214" i="48"/>
  <c r="K2975" i="48"/>
  <c r="K1734" i="48"/>
  <c r="K2987" i="48"/>
  <c r="K1251" i="48"/>
  <c r="K1147" i="48"/>
  <c r="K1893" i="48"/>
  <c r="K2505" i="48"/>
  <c r="K2369" i="48"/>
  <c r="K2951" i="48"/>
  <c r="K1052" i="48"/>
  <c r="K2037" i="48"/>
  <c r="K2222" i="48"/>
  <c r="K2388" i="48"/>
  <c r="K1077" i="48"/>
  <c r="K1831" i="48"/>
  <c r="K2167" i="48"/>
  <c r="K450" i="48"/>
  <c r="K2774" i="48"/>
  <c r="K2854" i="48"/>
  <c r="K1138" i="48"/>
  <c r="K2989" i="48"/>
  <c r="K1043" i="48"/>
  <c r="K1035" i="48"/>
  <c r="K2071" i="48"/>
  <c r="K1599" i="48"/>
  <c r="K1920" i="48"/>
  <c r="K164" i="48"/>
  <c r="K1045" i="48"/>
  <c r="K1290" i="48"/>
  <c r="K2894" i="48"/>
  <c r="K846" i="48"/>
  <c r="K93" i="48"/>
  <c r="K3002" i="48"/>
  <c r="K2370" i="48"/>
  <c r="K347" i="48"/>
  <c r="K1204" i="48"/>
  <c r="K1164" i="48"/>
  <c r="K1666" i="48"/>
  <c r="K1783" i="48"/>
  <c r="K2521" i="48"/>
  <c r="K683" i="48"/>
  <c r="K273" i="48"/>
  <c r="K1328" i="48"/>
  <c r="K393" i="48"/>
  <c r="K2948" i="48"/>
  <c r="K794" i="48"/>
  <c r="K1993" i="48"/>
  <c r="K1938" i="48"/>
  <c r="K2528" i="48"/>
  <c r="K1122" i="48"/>
  <c r="K1568" i="48"/>
  <c r="K1246" i="48"/>
  <c r="K1156" i="48"/>
  <c r="K986" i="48"/>
  <c r="K2884" i="48"/>
  <c r="K607" i="48"/>
  <c r="K1309" i="48"/>
  <c r="K1580" i="48"/>
  <c r="K1221" i="48"/>
  <c r="K2297" i="48"/>
  <c r="K1353" i="48"/>
  <c r="K2778" i="48"/>
  <c r="K295" i="48"/>
  <c r="K2445" i="48"/>
  <c r="K536" i="48"/>
  <c r="K1283" i="48"/>
  <c r="K1979" i="48"/>
  <c r="K470" i="48"/>
  <c r="K1019" i="48"/>
  <c r="K2706" i="48"/>
  <c r="K701" i="48"/>
  <c r="K1976" i="48"/>
  <c r="K837" i="48"/>
  <c r="K2552" i="48"/>
  <c r="K65" i="48"/>
  <c r="K1950" i="48"/>
  <c r="K914" i="48"/>
  <c r="K845" i="48"/>
  <c r="K956" i="48"/>
  <c r="K299" i="48"/>
  <c r="K72" i="48"/>
  <c r="K1058" i="48"/>
  <c r="K1861" i="48"/>
  <c r="K109" i="48"/>
  <c r="K2357" i="48"/>
  <c r="K1637" i="48"/>
  <c r="K824" i="48"/>
  <c r="K1818" i="48"/>
  <c r="K597" i="48"/>
  <c r="K2837" i="48"/>
  <c r="K1720" i="48"/>
  <c r="K1243" i="48"/>
  <c r="K2653" i="48"/>
  <c r="K2622" i="48"/>
  <c r="K950" i="48"/>
  <c r="K2887" i="48"/>
  <c r="K1866" i="48"/>
  <c r="K2639" i="48"/>
  <c r="K1036" i="48"/>
  <c r="K483" i="48"/>
  <c r="K2893" i="48"/>
  <c r="K1890" i="48"/>
  <c r="K2062" i="48"/>
  <c r="K2123" i="48"/>
  <c r="K856" i="48"/>
  <c r="K1712" i="48"/>
  <c r="K1843" i="48"/>
  <c r="K2909" i="48"/>
  <c r="K611" i="48"/>
  <c r="K1922" i="48"/>
  <c r="K2727" i="48"/>
  <c r="K455" i="48"/>
  <c r="K10" i="48"/>
  <c r="K3073" i="48"/>
  <c r="K1662" i="48"/>
  <c r="K1542" i="48"/>
  <c r="K2738" i="48"/>
  <c r="K408" i="48"/>
  <c r="K2219" i="48"/>
  <c r="K585" i="48"/>
  <c r="K434" i="48"/>
  <c r="K907" i="48"/>
  <c r="K765" i="48"/>
  <c r="K1878" i="48"/>
  <c r="K284" i="48"/>
  <c r="K1930" i="48"/>
  <c r="K2266" i="48"/>
  <c r="K3087" i="48"/>
  <c r="K656" i="48"/>
  <c r="K214" i="48"/>
  <c r="K1530" i="48"/>
  <c r="K985" i="48"/>
  <c r="K2694" i="48"/>
  <c r="K114" i="48"/>
  <c r="K1974" i="48"/>
  <c r="K2122" i="48"/>
  <c r="K912" i="48"/>
  <c r="K425" i="48"/>
  <c r="K1865" i="48"/>
  <c r="K759" i="48"/>
  <c r="K3024" i="48"/>
  <c r="K2551" i="48"/>
  <c r="K1359" i="48"/>
  <c r="K810" i="48"/>
  <c r="K288" i="48"/>
  <c r="K2099" i="48"/>
  <c r="K2920" i="48"/>
  <c r="K573" i="48"/>
  <c r="K2175" i="48"/>
  <c r="K2813" i="48"/>
  <c r="K830" i="48"/>
  <c r="K2599" i="48"/>
  <c r="K2802" i="48"/>
  <c r="K171" i="48"/>
  <c r="K1948" i="48"/>
  <c r="K354" i="48"/>
  <c r="K2273" i="48"/>
  <c r="K1210" i="48"/>
  <c r="K417" i="48"/>
  <c r="K3034" i="48"/>
  <c r="K3049" i="48"/>
  <c r="K1929" i="48"/>
  <c r="K2720" i="48"/>
  <c r="K2070" i="48"/>
  <c r="K2566" i="48"/>
  <c r="K1802" i="48"/>
  <c r="K2203" i="48"/>
  <c r="K1546" i="48"/>
  <c r="K2057" i="48"/>
  <c r="K1222" i="48"/>
  <c r="K456" i="48"/>
  <c r="K2236" i="48"/>
  <c r="K2686" i="48"/>
  <c r="K223" i="48"/>
  <c r="K151" i="48"/>
  <c r="K2678" i="48"/>
  <c r="K2089" i="48"/>
  <c r="K132" i="48"/>
  <c r="K2334" i="48"/>
  <c r="K1412" i="48"/>
  <c r="K786" i="48"/>
  <c r="K1778" i="48"/>
  <c r="K2303" i="48"/>
  <c r="K226" i="48"/>
  <c r="K2501" i="48"/>
  <c r="K1590" i="48"/>
  <c r="K87" i="48"/>
  <c r="K1674" i="48"/>
  <c r="K1826" i="48"/>
  <c r="K578" i="48"/>
  <c r="K1594" i="48"/>
  <c r="K2925" i="48"/>
  <c r="K2600" i="48"/>
  <c r="K1549" i="48"/>
  <c r="K2739" i="48"/>
  <c r="K2365" i="48"/>
  <c r="K1591" i="48"/>
  <c r="K2007" i="48"/>
  <c r="K1787" i="48"/>
  <c r="K1750" i="48"/>
  <c r="K2312" i="48"/>
  <c r="K1593" i="48"/>
  <c r="K652" i="48"/>
  <c r="K2488" i="48"/>
  <c r="K2514" i="48"/>
  <c r="K957" i="48"/>
  <c r="K2995" i="48"/>
  <c r="K1515" i="48"/>
  <c r="K1478" i="48"/>
  <c r="K260" i="48"/>
  <c r="K199" i="48"/>
  <c r="K1967" i="48"/>
  <c r="K1202" i="48"/>
  <c r="K2397" i="48"/>
  <c r="K2025" i="48"/>
  <c r="K2523" i="48"/>
  <c r="K775" i="48"/>
  <c r="K1946" i="48"/>
  <c r="K2040" i="48"/>
  <c r="K3005" i="48"/>
  <c r="K3011" i="48"/>
  <c r="K2487" i="48"/>
  <c r="K1268" i="48"/>
  <c r="K2866" i="48"/>
  <c r="K2042" i="48"/>
  <c r="K2476" i="48"/>
  <c r="K310" i="48"/>
  <c r="K2279" i="48"/>
  <c r="K2215" i="48"/>
  <c r="K1298" i="48"/>
  <c r="K2444" i="48"/>
  <c r="K2051" i="48"/>
  <c r="K1728" i="48"/>
  <c r="K737" i="48"/>
  <c r="K1128" i="48"/>
  <c r="K2965" i="48"/>
  <c r="K2737" i="48"/>
  <c r="K2044" i="48"/>
  <c r="K2047" i="48"/>
  <c r="K3013" i="48"/>
  <c r="K1553" i="48"/>
  <c r="K1965" i="48"/>
  <c r="K554" i="48"/>
  <c r="K2496" i="48"/>
  <c r="K1947" i="48"/>
  <c r="K2782" i="48"/>
  <c r="K2385" i="48"/>
  <c r="K1150" i="48"/>
  <c r="K2883" i="48"/>
  <c r="K253" i="48"/>
  <c r="K1800" i="48"/>
  <c r="K18" i="48"/>
  <c r="K952" i="48"/>
  <c r="K2954" i="48"/>
  <c r="K1592" i="48"/>
  <c r="K2098" i="48"/>
  <c r="K1622" i="48"/>
  <c r="K958" i="48"/>
  <c r="K155" i="48"/>
  <c r="K1581" i="48"/>
  <c r="K1644" i="48"/>
  <c r="K2329" i="48"/>
  <c r="K88" i="48"/>
  <c r="K2910" i="48"/>
  <c r="K1989" i="48"/>
  <c r="K2852" i="48"/>
  <c r="K439" i="48"/>
  <c r="K13" i="48"/>
  <c r="K2967" i="48"/>
  <c r="K563" i="48"/>
  <c r="K2896" i="48"/>
  <c r="K2644" i="48"/>
  <c r="K196" i="48"/>
  <c r="K1852" i="48"/>
  <c r="K317" i="48"/>
  <c r="K1561" i="48"/>
  <c r="K939" i="48"/>
  <c r="K801" i="48"/>
  <c r="K194" i="48"/>
  <c r="K2055" i="48"/>
  <c r="K477" i="48"/>
  <c r="K751" i="48"/>
  <c r="K222" i="48"/>
  <c r="K1230" i="48"/>
  <c r="K1572" i="48"/>
  <c r="K2409" i="48"/>
  <c r="K1194" i="48"/>
  <c r="K670" i="48"/>
  <c r="K1317" i="48"/>
  <c r="K99" i="48"/>
  <c r="K2922" i="48"/>
  <c r="K1148" i="48"/>
  <c r="K774" i="48"/>
  <c r="K2867" i="48"/>
  <c r="K46" i="48"/>
  <c r="K2187" i="48"/>
  <c r="K2772" i="48"/>
  <c r="K2700" i="48"/>
  <c r="K220" i="48"/>
  <c r="K1417" i="48"/>
  <c r="K743" i="48"/>
  <c r="K12" i="48"/>
  <c r="K2103" i="48"/>
  <c r="K614" i="48"/>
  <c r="K1657" i="48"/>
  <c r="K2991" i="48"/>
  <c r="K2849" i="48"/>
  <c r="K2063" i="48"/>
  <c r="K2815" i="48"/>
  <c r="K2913" i="48"/>
  <c r="K54" i="48"/>
  <c r="K1320" i="48"/>
  <c r="K204" i="48"/>
  <c r="K1693" i="48"/>
  <c r="K2840" i="48"/>
  <c r="K1005" i="48"/>
  <c r="K954" i="48"/>
  <c r="K1269" i="48"/>
  <c r="K1443" i="48"/>
  <c r="K1426" i="48"/>
  <c r="K1928" i="48"/>
  <c r="K2932" i="48"/>
  <c r="K1219" i="48"/>
  <c r="K77" i="48"/>
  <c r="K29" i="48"/>
  <c r="K1490" i="48"/>
  <c r="K704" i="48"/>
  <c r="K2865" i="48"/>
  <c r="K1414" i="48"/>
  <c r="K1863" i="48"/>
  <c r="K255" i="48"/>
  <c r="K1324" i="48"/>
  <c r="K1006" i="48"/>
  <c r="K501" i="48"/>
  <c r="K381" i="48"/>
  <c r="K353" i="48"/>
  <c r="K43" i="48"/>
  <c r="K729" i="48"/>
  <c r="K655" i="48"/>
  <c r="K3028" i="48"/>
  <c r="K910" i="48"/>
  <c r="K3082" i="48"/>
  <c r="K1249" i="48"/>
  <c r="K412" i="48"/>
  <c r="K2422" i="48"/>
  <c r="K2428" i="48"/>
  <c r="K2695" i="48"/>
  <c r="K1382" i="48"/>
  <c r="K726" i="48"/>
  <c r="K1567" i="48"/>
  <c r="K2961" i="48"/>
  <c r="K1411" i="48"/>
  <c r="K306" i="48"/>
  <c r="K3084" i="48"/>
  <c r="K2277" i="48"/>
  <c r="K817" i="48"/>
  <c r="K967" i="48"/>
  <c r="K3009" i="48"/>
  <c r="K2636" i="48"/>
  <c r="K1968" i="48"/>
  <c r="K1095" i="48"/>
  <c r="K1995" i="48"/>
  <c r="K1369" i="48"/>
  <c r="K1272" i="48"/>
  <c r="K2775" i="48"/>
  <c r="K1113" i="48"/>
  <c r="K1764" i="48"/>
  <c r="K749" i="48"/>
  <c r="K2568" i="48"/>
  <c r="K2617" i="48"/>
  <c r="K1457" i="48"/>
  <c r="K3" i="48"/>
  <c r="K188" i="48"/>
  <c r="K20" i="48"/>
  <c r="K523" i="48"/>
  <c r="K2796" i="48"/>
  <c r="K2190" i="48"/>
  <c r="K400" i="48"/>
  <c r="K263" i="48"/>
  <c r="K919" i="48"/>
  <c r="K344" i="48"/>
  <c r="K1697" i="48"/>
  <c r="K2061" i="48"/>
  <c r="K747" i="48"/>
  <c r="K2999" i="48"/>
  <c r="K1931" i="48"/>
  <c r="K943" i="48"/>
  <c r="K1160" i="48"/>
  <c r="K2906" i="48"/>
  <c r="K2082" i="48"/>
  <c r="K2383" i="48"/>
  <c r="K1952" i="48"/>
  <c r="K1163" i="48"/>
  <c r="K2715" i="48"/>
  <c r="K465" i="48"/>
  <c r="K1144" i="48"/>
  <c r="K1841" i="48"/>
  <c r="K2825" i="48"/>
  <c r="K2290" i="48"/>
  <c r="K2413" i="48"/>
  <c r="K147" i="48"/>
  <c r="K1201" i="48"/>
  <c r="K1433" i="48"/>
  <c r="K3007" i="48"/>
  <c r="K259" i="48"/>
  <c r="K1315" i="48"/>
  <c r="K2916" i="48"/>
  <c r="K1271" i="48"/>
  <c r="K70" i="48"/>
  <c r="K602" i="48"/>
  <c r="K2740" i="48"/>
  <c r="K1691" i="48"/>
  <c r="K1419" i="48"/>
  <c r="K480" i="48"/>
  <c r="K2780" i="48"/>
  <c r="K1363" i="48"/>
  <c r="K2130" i="48"/>
  <c r="K2381" i="48"/>
  <c r="K398" i="48"/>
  <c r="K2807" i="48"/>
  <c r="K2313" i="48"/>
  <c r="K2555" i="48"/>
  <c r="K232" i="48"/>
  <c r="K562" i="48"/>
  <c r="K2511" i="48"/>
  <c r="K17" i="48"/>
  <c r="K2048" i="48"/>
  <c r="K1479" i="48"/>
  <c r="K2109" i="48"/>
  <c r="K601" i="48"/>
  <c r="K2115" i="48"/>
  <c r="K2761" i="48"/>
  <c r="K1379" i="48"/>
  <c r="K481" i="48"/>
  <c r="K805" i="48"/>
  <c r="K3033" i="48"/>
  <c r="K1897" i="48"/>
  <c r="K208" i="48"/>
  <c r="K1671" i="48"/>
  <c r="K612" i="48"/>
  <c r="K513" i="48"/>
  <c r="K1347" i="48"/>
  <c r="K2821" i="48"/>
  <c r="K2261" i="48"/>
  <c r="K1973" i="48"/>
  <c r="K341" i="48"/>
  <c r="K1700" i="48"/>
  <c r="K666" i="48"/>
  <c r="K440" i="48"/>
  <c r="K2725" i="48"/>
  <c r="K1780" i="48"/>
  <c r="K407" i="48"/>
  <c r="K3029" i="48"/>
  <c r="K2935" i="48"/>
  <c r="K1337" i="48"/>
  <c r="K2956" i="48"/>
  <c r="K2764" i="48"/>
  <c r="K1472" i="48"/>
  <c r="K2546" i="48"/>
  <c r="K642" i="48"/>
  <c r="K2441" i="48"/>
  <c r="K739" i="48"/>
  <c r="K748" i="48"/>
  <c r="K594" i="48"/>
  <c r="K1175" i="48"/>
  <c r="K1641" i="48"/>
  <c r="K2828" i="48"/>
  <c r="K2602" i="48"/>
  <c r="K269" i="48"/>
  <c r="K2224" i="48"/>
  <c r="K2451" i="48"/>
  <c r="K2446" i="48"/>
  <c r="K181" i="48"/>
  <c r="K1914" i="48"/>
  <c r="KS16" i="1"/>
  <c r="MJ16" i="1"/>
  <c r="BH42" i="1" s="1"/>
  <c r="O57" i="1" s="1"/>
  <c r="N27" i="2" s="1"/>
  <c r="KW16" i="1"/>
  <c r="BJ40" i="1" s="1"/>
  <c r="Q53" i="1" s="1"/>
  <c r="P25" i="2" s="1"/>
  <c r="LC16" i="1"/>
  <c r="BV40" i="1" s="1"/>
  <c r="Z53" i="1" s="1"/>
  <c r="Y25" i="2" s="1"/>
  <c r="LH16" i="1"/>
  <c r="AR41" i="1" s="1"/>
  <c r="G55" i="1" s="1"/>
  <c r="F26" i="2" s="1"/>
  <c r="LS16" i="1"/>
  <c r="BN41" i="1" s="1"/>
  <c r="U55" i="1" s="1"/>
  <c r="T26" i="2" s="1"/>
  <c r="JP16" i="1"/>
  <c r="AJ39" i="1" s="1"/>
  <c r="KM16" i="1"/>
  <c r="AP40" i="1" s="1"/>
  <c r="F53" i="1" s="1"/>
  <c r="PZ16" i="1"/>
  <c r="AV47" i="1" s="1"/>
  <c r="I67" i="1" s="1"/>
  <c r="H32" i="2" s="1"/>
  <c r="LV16" i="1"/>
  <c r="BT41" i="1" s="1"/>
  <c r="Y55" i="1" s="1"/>
  <c r="X26" i="2" s="1"/>
  <c r="LR16" i="1"/>
  <c r="BL41" i="1" s="1"/>
  <c r="S55" i="1" s="1"/>
  <c r="R26" i="2" s="1"/>
  <c r="AAS16" i="1"/>
  <c r="AT61" i="1" s="1"/>
  <c r="H95" i="1" s="1"/>
  <c r="G46" i="2" s="1"/>
  <c r="LK16" i="1"/>
  <c r="MO16" i="1"/>
  <c r="BR42" i="1" s="1"/>
  <c r="X57" i="1" s="1"/>
  <c r="W27" i="2" s="1"/>
  <c r="LO16" i="1"/>
  <c r="BF41" i="1" s="1"/>
  <c r="N55" i="1" s="1"/>
  <c r="M26" i="2" s="1"/>
  <c r="DE42" i="1"/>
  <c r="DF42" i="1"/>
  <c r="ML18" i="1" s="1"/>
  <c r="DI41" i="1"/>
  <c r="DJ41" i="1" s="1"/>
  <c r="LW18" i="1" s="1"/>
  <c r="DG42" i="1"/>
  <c r="DH42" i="1" s="1"/>
  <c r="MM18" i="1" s="1"/>
  <c r="O55" i="1"/>
  <c r="N26" i="2" s="1"/>
  <c r="DA43" i="1"/>
  <c r="DB43" i="1" s="1"/>
  <c r="ND18" i="1" s="1"/>
  <c r="X55" i="1"/>
  <c r="W26" i="2" s="1"/>
  <c r="I59" i="1"/>
  <c r="H28" i="2" s="1"/>
  <c r="Y53" i="1"/>
  <c r="X25" i="2" s="1"/>
  <c r="DC41" i="1"/>
  <c r="DD41" i="1"/>
  <c r="LQ18" i="1" s="1"/>
  <c r="W53" i="1"/>
  <c r="V25" i="2" s="1"/>
  <c r="M53" i="1"/>
  <c r="L25" i="2" s="1"/>
  <c r="K51" i="1"/>
  <c r="J24" i="2" s="1"/>
  <c r="U53" i="1"/>
  <c r="T25" i="2" s="1"/>
  <c r="Z51" i="1"/>
  <c r="Y24" i="2" s="1"/>
  <c r="E15" i="2"/>
  <c r="F37" i="1"/>
  <c r="E19" i="2"/>
  <c r="E23" i="2"/>
  <c r="CG62" i="1"/>
  <c r="CH62" i="1" s="1"/>
  <c r="ABM18" i="1" s="1"/>
  <c r="CM42" i="1"/>
  <c r="CN42" i="1" s="1"/>
  <c r="MH18" i="1" s="1"/>
  <c r="CK41" i="1"/>
  <c r="CL41" i="1" s="1"/>
  <c r="LM18" i="1" s="1"/>
  <c r="CO42" i="1"/>
  <c r="CP42" i="1" s="1"/>
  <c r="MI18" i="1" s="1"/>
  <c r="CU42" i="1"/>
  <c r="CV42" i="1" s="1"/>
  <c r="MN18" i="1" s="1"/>
  <c r="CN41" i="1"/>
  <c r="LN18" i="1" s="1"/>
  <c r="CY42" i="1"/>
  <c r="CZ42" i="1" s="1"/>
  <c r="MP18" i="1" s="1"/>
  <c r="CV41" i="1"/>
  <c r="LT18" i="1" s="1"/>
  <c r="CQ42" i="1"/>
  <c r="CR42" i="1" s="1"/>
  <c r="ME18" i="1" s="1"/>
  <c r="CS41" i="1"/>
  <c r="CT41" i="1" s="1"/>
  <c r="LL18" i="1" s="1"/>
  <c r="CT40" i="1"/>
  <c r="KR18" i="1" s="1"/>
  <c r="CW43" i="1"/>
  <c r="CX43" i="1" s="1"/>
  <c r="NI18" i="1" s="1"/>
  <c r="CI48" i="1"/>
  <c r="CJ48" i="1"/>
  <c r="QT18" i="1" s="1"/>
  <c r="CE42" i="1"/>
  <c r="CF42" i="1" s="1"/>
  <c r="MB18" i="1" s="1"/>
  <c r="BY40" i="1"/>
  <c r="BZ40" i="1" s="1"/>
  <c r="KJ18" i="1" s="1"/>
  <c r="CC41" i="1"/>
  <c r="CD41" i="1" s="1"/>
  <c r="LG18" i="1" s="1"/>
  <c r="LT16" i="1" a="1"/>
  <c r="KJ16" i="1" a="1"/>
  <c r="LQ16" i="1" a="1"/>
  <c r="MN16" i="1" a="1"/>
  <c r="MP16" i="1" a="1"/>
  <c r="MB16" i="1" a="1"/>
  <c r="MI16" i="1" a="1"/>
  <c r="LM16" i="1" a="1"/>
  <c r="ME16" i="1" a="1"/>
  <c r="MH16" i="1" a="1"/>
  <c r="NI16" i="1" a="1"/>
  <c r="ND16" i="1" a="1"/>
  <c r="MM16" i="1" a="1"/>
  <c r="LW16" i="1" a="1"/>
  <c r="ML16" i="1" a="1"/>
  <c r="LG16" i="1" a="1"/>
  <c r="LL16" i="1" a="1"/>
  <c r="KR16" i="1" a="1"/>
  <c r="QT16" i="1" a="1"/>
  <c r="LN16" i="1" a="1"/>
  <c r="ABM16" i="1" a="1"/>
  <c r="ABM16" i="1" l="1"/>
  <c r="AT62" i="1" s="1"/>
  <c r="H97" i="1" s="1"/>
  <c r="G47" i="2" s="1"/>
  <c r="ND16" i="1"/>
  <c r="BH43" i="1" s="1"/>
  <c r="LW16" i="1"/>
  <c r="BV41" i="1" s="1"/>
  <c r="MM16" i="1"/>
  <c r="BN42" i="1" s="1"/>
  <c r="LN16" i="1"/>
  <c r="BD41" i="1" s="1"/>
  <c r="ML16" i="1"/>
  <c r="BL42" i="1" s="1"/>
  <c r="LM16" i="1"/>
  <c r="MH16" i="1"/>
  <c r="BD42" i="1" s="1"/>
  <c r="M57" i="1" s="1"/>
  <c r="L27" i="2" s="1"/>
  <c r="LG16" i="1"/>
  <c r="AP41" i="1" s="1"/>
  <c r="F55" i="1" s="1"/>
  <c r="E26" i="2" s="1"/>
  <c r="LQ16" i="1"/>
  <c r="BJ41" i="1" s="1"/>
  <c r="MP16" i="1"/>
  <c r="BT42" i="1" s="1"/>
  <c r="Y57" i="1" s="1"/>
  <c r="X27" i="2" s="1"/>
  <c r="KJ16" i="1"/>
  <c r="AJ40" i="1" s="1"/>
  <c r="C53" i="1" s="1"/>
  <c r="B25" i="2" s="1"/>
  <c r="MB16" i="1"/>
  <c r="AR42" i="1" s="1"/>
  <c r="G57" i="1" s="1"/>
  <c r="F27" i="2" s="1"/>
  <c r="LT16" i="1"/>
  <c r="BP41" i="1" s="1"/>
  <c r="NI16" i="1"/>
  <c r="BR43" i="1" s="1"/>
  <c r="QT16" i="1"/>
  <c r="AV48" i="1" s="1"/>
  <c r="KR16" i="1"/>
  <c r="AZ40" i="1" s="1"/>
  <c r="LL16" i="1"/>
  <c r="AZ41" i="1" s="1"/>
  <c r="K55" i="1" s="1"/>
  <c r="J26" i="2" s="1"/>
  <c r="ME16" i="1"/>
  <c r="MN16" i="1"/>
  <c r="BP42" i="1" s="1"/>
  <c r="W57" i="1" s="1"/>
  <c r="V27" i="2" s="1"/>
  <c r="MI16" i="1"/>
  <c r="BF42" i="1" s="1"/>
  <c r="DC42" i="1"/>
  <c r="DD42" i="1" s="1"/>
  <c r="MK18" i="1" s="1"/>
  <c r="DA44" i="1"/>
  <c r="DB44" i="1"/>
  <c r="NX18" i="1" s="1"/>
  <c r="C51" i="1"/>
  <c r="B24" i="2" s="1"/>
  <c r="DG43" i="1"/>
  <c r="DH43" i="1" s="1"/>
  <c r="NG18" i="1" s="1"/>
  <c r="DI42" i="1"/>
  <c r="DJ42" i="1" s="1"/>
  <c r="MQ18" i="1" s="1"/>
  <c r="DE43" i="1"/>
  <c r="DF43" i="1" s="1"/>
  <c r="NF18" i="1" s="1"/>
  <c r="E25" i="2"/>
  <c r="E17" i="2"/>
  <c r="F45" i="1"/>
  <c r="CG63" i="1"/>
  <c r="CH63" i="1" s="1"/>
  <c r="ACG18" i="1" s="1"/>
  <c r="CW44" i="1"/>
  <c r="CX44" i="1"/>
  <c r="OC18" i="1" s="1"/>
  <c r="CM43" i="1"/>
  <c r="CN43" i="1" s="1"/>
  <c r="NB18" i="1" s="1"/>
  <c r="CS42" i="1"/>
  <c r="CT42" i="1" s="1"/>
  <c r="MF18" i="1" s="1"/>
  <c r="CQ43" i="1"/>
  <c r="CR43" i="1" s="1"/>
  <c r="MY18" i="1" s="1"/>
  <c r="CY43" i="1"/>
  <c r="CZ43" i="1" s="1"/>
  <c r="NJ18" i="1" s="1"/>
  <c r="CU43" i="1"/>
  <c r="CO43" i="1"/>
  <c r="CP43" i="1" s="1"/>
  <c r="NC18" i="1" s="1"/>
  <c r="CK42" i="1"/>
  <c r="CL42" i="1" s="1"/>
  <c r="MG18" i="1" s="1"/>
  <c r="CI49" i="1"/>
  <c r="CJ49" i="1" s="1"/>
  <c r="RN18" i="1" s="1"/>
  <c r="CC42" i="1"/>
  <c r="CD42" i="1" s="1"/>
  <c r="MA18" i="1" s="1"/>
  <c r="BY41" i="1"/>
  <c r="BZ41" i="1" s="1"/>
  <c r="LD18" i="1" s="1"/>
  <c r="CE43" i="1"/>
  <c r="CF43" i="1" s="1"/>
  <c r="MV18" i="1" s="1"/>
  <c r="ACG16" i="1" a="1"/>
  <c r="OC16" i="1" a="1"/>
  <c r="MG16" i="1" a="1"/>
  <c r="NC16" i="1" a="1"/>
  <c r="MA16" i="1" a="1"/>
  <c r="MK16" i="1" a="1"/>
  <c r="MF16" i="1" a="1"/>
  <c r="NG16" i="1" a="1"/>
  <c r="MQ16" i="1" a="1"/>
  <c r="MY16" i="1" a="1"/>
  <c r="RN16" i="1" a="1"/>
  <c r="NF16" i="1" a="1"/>
  <c r="LD16" i="1" a="1"/>
  <c r="MV16" i="1" a="1"/>
  <c r="NX16" i="1" a="1"/>
  <c r="NJ16" i="1" a="1"/>
  <c r="NB16" i="1" a="1"/>
  <c r="MF16" i="1" l="1"/>
  <c r="AZ42" i="1" s="1"/>
  <c r="K57" i="1" s="1"/>
  <c r="J27" i="2" s="1"/>
  <c r="NF16" i="1"/>
  <c r="BL43" i="1" s="1"/>
  <c r="S59" i="1" s="1"/>
  <c r="R28" i="2" s="1"/>
  <c r="MQ16" i="1"/>
  <c r="BV42" i="1" s="1"/>
  <c r="Z57" i="1" s="1"/>
  <c r="Y27" i="2" s="1"/>
  <c r="NG16" i="1"/>
  <c r="BN43" i="1" s="1"/>
  <c r="U59" i="1" s="1"/>
  <c r="T28" i="2" s="1"/>
  <c r="NB16" i="1"/>
  <c r="BD43" i="1" s="1"/>
  <c r="M59" i="1" s="1"/>
  <c r="L28" i="2" s="1"/>
  <c r="NJ16" i="1"/>
  <c r="BT43" i="1" s="1"/>
  <c r="OC16" i="1"/>
  <c r="BR44" i="1" s="1"/>
  <c r="X61" i="1" s="1"/>
  <c r="W29" i="2" s="1"/>
  <c r="ACG16" i="1"/>
  <c r="AT63" i="1" s="1"/>
  <c r="NX16" i="1"/>
  <c r="BH44" i="1" s="1"/>
  <c r="O61" i="1" s="1"/>
  <c r="N29" i="2" s="1"/>
  <c r="NC16" i="1"/>
  <c r="BF43" i="1" s="1"/>
  <c r="N59" i="1" s="1"/>
  <c r="M28" i="2" s="1"/>
  <c r="MV16" i="1"/>
  <c r="AR43" i="1" s="1"/>
  <c r="G59" i="1" s="1"/>
  <c r="F28" i="2" s="1"/>
  <c r="LD16" i="1"/>
  <c r="AJ41" i="1" s="1"/>
  <c r="MA16" i="1"/>
  <c r="AP42" i="1" s="1"/>
  <c r="F57" i="1" s="1"/>
  <c r="E27" i="2" s="1"/>
  <c r="MK16" i="1"/>
  <c r="BJ42" i="1" s="1"/>
  <c r="Q57" i="1" s="1"/>
  <c r="P27" i="2" s="1"/>
  <c r="RN16" i="1"/>
  <c r="AV49" i="1" s="1"/>
  <c r="I71" i="1" s="1"/>
  <c r="H34" i="2" s="1"/>
  <c r="MG16" i="1"/>
  <c r="MY16" i="1"/>
  <c r="DE44" i="1"/>
  <c r="DF44" i="1"/>
  <c r="NZ18" i="1" s="1"/>
  <c r="K53" i="1"/>
  <c r="J25" i="2" s="1"/>
  <c r="DI43" i="1"/>
  <c r="DJ43" i="1" s="1"/>
  <c r="NK18" i="1" s="1"/>
  <c r="I69" i="1"/>
  <c r="H33" i="2" s="1"/>
  <c r="X59" i="1"/>
  <c r="W28" i="2" s="1"/>
  <c r="DG44" i="1"/>
  <c r="DH44" i="1"/>
  <c r="OA18" i="1" s="1"/>
  <c r="W55" i="1"/>
  <c r="V26" i="2" s="1"/>
  <c r="Q55" i="1"/>
  <c r="P26" i="2" s="1"/>
  <c r="DA45" i="1"/>
  <c r="DB45" i="1" s="1"/>
  <c r="OR18" i="1" s="1"/>
  <c r="DC43" i="1"/>
  <c r="DD43" i="1" s="1"/>
  <c r="NE18" i="1" s="1"/>
  <c r="S57" i="1"/>
  <c r="R27" i="2" s="1"/>
  <c r="N57" i="1"/>
  <c r="M27" i="2" s="1"/>
  <c r="M55" i="1"/>
  <c r="L26" i="2" s="1"/>
  <c r="U57" i="1"/>
  <c r="T27" i="2" s="1"/>
  <c r="Z55" i="1"/>
  <c r="Y26" i="2" s="1"/>
  <c r="O59" i="1"/>
  <c r="N28" i="2" s="1"/>
  <c r="E21" i="2"/>
  <c r="CG64" i="1"/>
  <c r="CH64" i="1" s="1"/>
  <c r="ADA18" i="1" s="1"/>
  <c r="CY44" i="1"/>
  <c r="CZ44" i="1"/>
  <c r="OD18" i="1" s="1"/>
  <c r="CW45" i="1"/>
  <c r="CX45" i="1" s="1"/>
  <c r="OW18" i="1" s="1"/>
  <c r="CU44" i="1"/>
  <c r="CV44" i="1" s="1"/>
  <c r="OB18" i="1" s="1"/>
  <c r="CQ44" i="1"/>
  <c r="CR44" i="1" s="1"/>
  <c r="NS18" i="1" s="1"/>
  <c r="CS43" i="1"/>
  <c r="CT43" i="1" s="1"/>
  <c r="MZ18" i="1" s="1"/>
  <c r="CM44" i="1"/>
  <c r="CN44" i="1" s="1"/>
  <c r="NV18" i="1" s="1"/>
  <c r="CK43" i="1"/>
  <c r="CL43" i="1" s="1"/>
  <c r="NA18" i="1" s="1"/>
  <c r="CO44" i="1"/>
  <c r="CP44" i="1" s="1"/>
  <c r="NW18" i="1" s="1"/>
  <c r="CV43" i="1"/>
  <c r="NH18" i="1" s="1"/>
  <c r="CI50" i="1"/>
  <c r="CJ50" i="1" s="1"/>
  <c r="SH18" i="1" s="1"/>
  <c r="CE44" i="1"/>
  <c r="CF44" i="1" s="1"/>
  <c r="NP18" i="1" s="1"/>
  <c r="BY42" i="1"/>
  <c r="BZ42" i="1" s="1"/>
  <c r="LX18" i="1" s="1"/>
  <c r="CC43" i="1"/>
  <c r="CD43" i="1" s="1"/>
  <c r="MU18" i="1" s="1"/>
  <c r="NW16" i="1" a="1"/>
  <c r="MZ16" i="1" a="1"/>
  <c r="MU16" i="1" a="1"/>
  <c r="NP16" i="1" a="1"/>
  <c r="NK16" i="1" a="1"/>
  <c r="OB16" i="1" a="1"/>
  <c r="NZ16" i="1" a="1"/>
  <c r="NS16" i="1" a="1"/>
  <c r="NE16" i="1" a="1"/>
  <c r="NA16" i="1" a="1"/>
  <c r="OR16" i="1" a="1"/>
  <c r="LX16" i="1" a="1"/>
  <c r="NV16" i="1" a="1"/>
  <c r="ADA16" i="1" a="1"/>
  <c r="OD16" i="1" a="1"/>
  <c r="OW16" i="1" a="1"/>
  <c r="NH16" i="1" a="1"/>
  <c r="SH16" i="1" a="1"/>
  <c r="OA16" i="1" a="1"/>
  <c r="NE16" i="1" l="1"/>
  <c r="BJ43" i="1" s="1"/>
  <c r="OR16" i="1"/>
  <c r="BH45" i="1" s="1"/>
  <c r="SH16" i="1"/>
  <c r="AV50" i="1" s="1"/>
  <c r="NH16" i="1"/>
  <c r="BP43" i="1" s="1"/>
  <c r="NW16" i="1"/>
  <c r="BF44" i="1" s="1"/>
  <c r="LX16" i="1"/>
  <c r="AJ42" i="1" s="1"/>
  <c r="C57" i="1" s="1"/>
  <c r="B27" i="2" s="1"/>
  <c r="NP16" i="1"/>
  <c r="AR44" i="1" s="1"/>
  <c r="G61" i="1" s="1"/>
  <c r="F29" i="2" s="1"/>
  <c r="NZ16" i="1"/>
  <c r="BL44" i="1" s="1"/>
  <c r="S61" i="1" s="1"/>
  <c r="R29" i="2" s="1"/>
  <c r="NA16" i="1"/>
  <c r="BB43" i="1" s="1"/>
  <c r="NV16" i="1"/>
  <c r="BD44" i="1" s="1"/>
  <c r="M61" i="1" s="1"/>
  <c r="L29" i="2" s="1"/>
  <c r="MU16" i="1"/>
  <c r="AP43" i="1" s="1"/>
  <c r="F59" i="1" s="1"/>
  <c r="E28" i="2" s="1"/>
  <c r="OB16" i="1"/>
  <c r="BP44" i="1" s="1"/>
  <c r="W61" i="1" s="1"/>
  <c r="V29" i="2" s="1"/>
  <c r="MZ16" i="1"/>
  <c r="AZ43" i="1" s="1"/>
  <c r="OA16" i="1"/>
  <c r="BN44" i="1" s="1"/>
  <c r="U61" i="1" s="1"/>
  <c r="T29" i="2" s="1"/>
  <c r="NS16" i="1"/>
  <c r="AX44" i="1" s="1"/>
  <c r="OW16" i="1"/>
  <c r="BR45" i="1" s="1"/>
  <c r="OD16" i="1"/>
  <c r="BT44" i="1" s="1"/>
  <c r="Y61" i="1" s="1"/>
  <c r="X29" i="2" s="1"/>
  <c r="NK16" i="1"/>
  <c r="BV43" i="1" s="1"/>
  <c r="Z59" i="1" s="1"/>
  <c r="Y28" i="2" s="1"/>
  <c r="ADA16" i="1"/>
  <c r="AT64" i="1" s="1"/>
  <c r="H101" i="1" s="1"/>
  <c r="G49" i="2" s="1"/>
  <c r="DA46" i="1"/>
  <c r="DE45" i="1"/>
  <c r="DF45" i="1" s="1"/>
  <c r="OT18" i="1" s="1"/>
  <c r="DG45" i="1"/>
  <c r="DH45" i="1" s="1"/>
  <c r="OU18" i="1" s="1"/>
  <c r="C55" i="1"/>
  <c r="B26" i="2" s="1"/>
  <c r="H99" i="1"/>
  <c r="G48" i="2" s="1"/>
  <c r="DI44" i="1"/>
  <c r="Y59" i="1"/>
  <c r="X28" i="2" s="1"/>
  <c r="DC44" i="1"/>
  <c r="DD44" i="1"/>
  <c r="NY18" i="1" s="1"/>
  <c r="CG65" i="1"/>
  <c r="CH65" i="1" s="1"/>
  <c r="ADU18" i="1" s="1"/>
  <c r="CQ45" i="1"/>
  <c r="CR45" i="1" s="1"/>
  <c r="OM18" i="1" s="1"/>
  <c r="CO45" i="1"/>
  <c r="CP45" i="1"/>
  <c r="OQ18" i="1" s="1"/>
  <c r="CK44" i="1"/>
  <c r="CL44" i="1" s="1"/>
  <c r="NU18" i="1" s="1"/>
  <c r="CU45" i="1"/>
  <c r="CV45" i="1" s="1"/>
  <c r="OV18" i="1" s="1"/>
  <c r="CM45" i="1"/>
  <c r="CN45" i="1" s="1"/>
  <c r="OP18" i="1" s="1"/>
  <c r="CS44" i="1"/>
  <c r="CW46" i="1"/>
  <c r="CX46" i="1" s="1"/>
  <c r="PQ18" i="1" s="1"/>
  <c r="CY45" i="1"/>
  <c r="CZ45" i="1" s="1"/>
  <c r="OX18" i="1" s="1"/>
  <c r="CI51" i="1"/>
  <c r="CJ51" i="1" s="1"/>
  <c r="TB18" i="1" s="1"/>
  <c r="CC44" i="1"/>
  <c r="CD44" i="1" s="1"/>
  <c r="NO18" i="1" s="1"/>
  <c r="BY43" i="1"/>
  <c r="BZ43" i="1" s="1"/>
  <c r="MR18" i="1" s="1"/>
  <c r="CE45" i="1"/>
  <c r="CF45" i="1" s="1"/>
  <c r="OJ18" i="1" s="1"/>
  <c r="ADU16" i="1" a="1"/>
  <c r="NY16" i="1" a="1"/>
  <c r="TB16" i="1" a="1"/>
  <c r="PQ16" i="1" a="1"/>
  <c r="OP16" i="1" a="1"/>
  <c r="OU16" i="1" a="1"/>
  <c r="OM16" i="1" a="1"/>
  <c r="NU16" i="1" a="1"/>
  <c r="NO16" i="1" a="1"/>
  <c r="OX16" i="1" a="1"/>
  <c r="OT16" i="1" a="1"/>
  <c r="OJ16" i="1" a="1"/>
  <c r="OV16" i="1" a="1"/>
  <c r="OQ16" i="1" a="1"/>
  <c r="MR16" i="1" a="1"/>
  <c r="TB16" i="1" l="1"/>
  <c r="AV51" i="1" s="1"/>
  <c r="I75" i="1" s="1"/>
  <c r="H36" i="2" s="1"/>
  <c r="OM16" i="1"/>
  <c r="AX45" i="1" s="1"/>
  <c r="J63" i="1" s="1"/>
  <c r="I30" i="2" s="1"/>
  <c r="ADU16" i="1"/>
  <c r="AT65" i="1" s="1"/>
  <c r="H103" i="1" s="1"/>
  <c r="G50" i="2" s="1"/>
  <c r="OU16" i="1"/>
  <c r="BN45" i="1" s="1"/>
  <c r="PQ16" i="1"/>
  <c r="BR46" i="1" s="1"/>
  <c r="X65" i="1" s="1"/>
  <c r="W31" i="2" s="1"/>
  <c r="OP16" i="1"/>
  <c r="BD45" i="1" s="1"/>
  <c r="OQ16" i="1"/>
  <c r="BF45" i="1" s="1"/>
  <c r="N63" i="1" s="1"/>
  <c r="M30" i="2" s="1"/>
  <c r="OV16" i="1"/>
  <c r="BP45" i="1" s="1"/>
  <c r="W63" i="1" s="1"/>
  <c r="V30" i="2" s="1"/>
  <c r="NU16" i="1"/>
  <c r="BB44" i="1" s="1"/>
  <c r="L61" i="1" s="1"/>
  <c r="K29" i="2" s="1"/>
  <c r="OJ16" i="1"/>
  <c r="AR45" i="1" s="1"/>
  <c r="NO16" i="1"/>
  <c r="AP44" i="1" s="1"/>
  <c r="F61" i="1" s="1"/>
  <c r="E29" i="2" s="1"/>
  <c r="OT16" i="1"/>
  <c r="BL45" i="1" s="1"/>
  <c r="S63" i="1" s="1"/>
  <c r="R30" i="2" s="1"/>
  <c r="OX16" i="1"/>
  <c r="BT45" i="1" s="1"/>
  <c r="NY16" i="1"/>
  <c r="BJ44" i="1" s="1"/>
  <c r="Q61" i="1" s="1"/>
  <c r="P29" i="2" s="1"/>
  <c r="MR16" i="1"/>
  <c r="AJ43" i="1" s="1"/>
  <c r="DA47" i="1"/>
  <c r="DB47" i="1"/>
  <c r="QF18" i="1" s="1"/>
  <c r="DI45" i="1"/>
  <c r="DJ45" i="1" s="1"/>
  <c r="OY18" i="1" s="1"/>
  <c r="X63" i="1"/>
  <c r="W30" i="2" s="1"/>
  <c r="DJ44" i="1"/>
  <c r="OE18" i="1" s="1"/>
  <c r="J61" i="1"/>
  <c r="I29" i="2" s="1"/>
  <c r="K59" i="1"/>
  <c r="J28" i="2" s="1"/>
  <c r="DG46" i="1"/>
  <c r="DH46" i="1" s="1"/>
  <c r="PO18" i="1" s="1"/>
  <c r="L59" i="1"/>
  <c r="K28" i="2" s="1"/>
  <c r="DC45" i="1"/>
  <c r="DD45" i="1" s="1"/>
  <c r="OS18" i="1" s="1"/>
  <c r="DE46" i="1"/>
  <c r="DF46" i="1" s="1"/>
  <c r="PN18" i="1" s="1"/>
  <c r="DB46" i="1"/>
  <c r="PL18" i="1" s="1"/>
  <c r="N61" i="1"/>
  <c r="M29" i="2" s="1"/>
  <c r="W59" i="1"/>
  <c r="V28" i="2" s="1"/>
  <c r="I73" i="1"/>
  <c r="H35" i="2" s="1"/>
  <c r="O63" i="1"/>
  <c r="N30" i="2" s="1"/>
  <c r="Q59" i="1"/>
  <c r="P28" i="2" s="1"/>
  <c r="CG66" i="1"/>
  <c r="CM46" i="1"/>
  <c r="CN46" i="1"/>
  <c r="PJ18" i="1" s="1"/>
  <c r="CK45" i="1"/>
  <c r="CL45" i="1" s="1"/>
  <c r="OO18" i="1" s="1"/>
  <c r="CQ46" i="1"/>
  <c r="CR46" i="1" s="1"/>
  <c r="PG18" i="1" s="1"/>
  <c r="CS45" i="1"/>
  <c r="CT45" i="1" s="1"/>
  <c r="ON18" i="1" s="1"/>
  <c r="CU46" i="1"/>
  <c r="CV46" i="1" s="1"/>
  <c r="PP18" i="1" s="1"/>
  <c r="CO46" i="1"/>
  <c r="CP46" i="1" s="1"/>
  <c r="PK18" i="1" s="1"/>
  <c r="CY46" i="1"/>
  <c r="CW47" i="1"/>
  <c r="CX47" i="1" s="1"/>
  <c r="QK18" i="1" s="1"/>
  <c r="CT44" i="1"/>
  <c r="NT18" i="1" s="1"/>
  <c r="CI52" i="1"/>
  <c r="CJ52" i="1" s="1"/>
  <c r="TV18" i="1" s="1"/>
  <c r="CE46" i="1"/>
  <c r="CF46" i="1" s="1"/>
  <c r="PD18" i="1" s="1"/>
  <c r="BY44" i="1"/>
  <c r="BZ44" i="1" s="1"/>
  <c r="NL18" i="1" s="1"/>
  <c r="CC45" i="1"/>
  <c r="CD45" i="1" s="1"/>
  <c r="OI18" i="1" s="1"/>
  <c r="PK16" i="1" a="1"/>
  <c r="TV16" i="1" a="1"/>
  <c r="OY16" i="1" a="1"/>
  <c r="OO16" i="1" a="1"/>
  <c r="OI16" i="1" a="1"/>
  <c r="QF16" i="1" a="1"/>
  <c r="ON16" i="1" a="1"/>
  <c r="NT16" i="1" a="1"/>
  <c r="NL16" i="1" a="1"/>
  <c r="PJ16" i="1" a="1"/>
  <c r="OE16" i="1" a="1"/>
  <c r="PG16" i="1" a="1"/>
  <c r="PD16" i="1" a="1"/>
  <c r="PL16" i="1" a="1"/>
  <c r="OS16" i="1" a="1"/>
  <c r="PO16" i="1" a="1"/>
  <c r="PP16" i="1" a="1"/>
  <c r="QK16" i="1" a="1"/>
  <c r="PN16" i="1" a="1"/>
  <c r="OO16" i="1" l="1"/>
  <c r="BB45" i="1" s="1"/>
  <c r="OY16" i="1"/>
  <c r="BV45" i="1" s="1"/>
  <c r="Z63" i="1" s="1"/>
  <c r="Y30" i="2" s="1"/>
  <c r="QF16" i="1"/>
  <c r="BH47" i="1" s="1"/>
  <c r="O67" i="1" s="1"/>
  <c r="N32" i="2" s="1"/>
  <c r="NL16" i="1"/>
  <c r="AJ44" i="1" s="1"/>
  <c r="C61" i="1" s="1"/>
  <c r="B29" i="2" s="1"/>
  <c r="PD16" i="1"/>
  <c r="AR46" i="1" s="1"/>
  <c r="G65" i="1" s="1"/>
  <c r="F31" i="2" s="1"/>
  <c r="TV16" i="1"/>
  <c r="AV52" i="1" s="1"/>
  <c r="PO16" i="1"/>
  <c r="BN46" i="1" s="1"/>
  <c r="U65" i="1" s="1"/>
  <c r="T31" i="2" s="1"/>
  <c r="QK16" i="1"/>
  <c r="BR47" i="1" s="1"/>
  <c r="X67" i="1" s="1"/>
  <c r="W32" i="2" s="1"/>
  <c r="PK16" i="1"/>
  <c r="BF46" i="1" s="1"/>
  <c r="NT16" i="1"/>
  <c r="AZ44" i="1" s="1"/>
  <c r="ON16" i="1"/>
  <c r="AZ45" i="1" s="1"/>
  <c r="K63" i="1" s="1"/>
  <c r="J30" i="2" s="1"/>
  <c r="PG16" i="1"/>
  <c r="AX46" i="1" s="1"/>
  <c r="OE16" i="1"/>
  <c r="BV44" i="1" s="1"/>
  <c r="PP16" i="1"/>
  <c r="BP46" i="1" s="1"/>
  <c r="W65" i="1" s="1"/>
  <c r="V31" i="2" s="1"/>
  <c r="PL16" i="1"/>
  <c r="BH46" i="1" s="1"/>
  <c r="PJ16" i="1"/>
  <c r="BD46" i="1" s="1"/>
  <c r="M65" i="1" s="1"/>
  <c r="L31" i="2" s="1"/>
  <c r="OS16" i="1"/>
  <c r="BJ45" i="1" s="1"/>
  <c r="PN16" i="1"/>
  <c r="BL46" i="1" s="1"/>
  <c r="OI16" i="1"/>
  <c r="AP45" i="1" s="1"/>
  <c r="F63" i="1" s="1"/>
  <c r="E30" i="2" s="1"/>
  <c r="DE47" i="1"/>
  <c r="DI46" i="1"/>
  <c r="DJ46" i="1" s="1"/>
  <c r="PS18" i="1" s="1"/>
  <c r="DC46" i="1"/>
  <c r="DD46" i="1" s="1"/>
  <c r="PM18" i="1" s="1"/>
  <c r="DA48" i="1"/>
  <c r="DB48" i="1" s="1"/>
  <c r="QZ18" i="1" s="1"/>
  <c r="C59" i="1"/>
  <c r="B28" i="2" s="1"/>
  <c r="Y63" i="1"/>
  <c r="X30" i="2" s="1"/>
  <c r="DG47" i="1"/>
  <c r="DH47" i="1" s="1"/>
  <c r="QI18" i="1" s="1"/>
  <c r="G63" i="1"/>
  <c r="F30" i="2" s="1"/>
  <c r="M63" i="1"/>
  <c r="L30" i="2" s="1"/>
  <c r="U63" i="1"/>
  <c r="T30" i="2" s="1"/>
  <c r="CG67" i="1"/>
  <c r="CH67" i="1" s="1"/>
  <c r="AFI18" i="1" s="1"/>
  <c r="CH66" i="1"/>
  <c r="AEO18" i="1" s="1"/>
  <c r="CQ47" i="1"/>
  <c r="CR47" i="1" s="1"/>
  <c r="QA18" i="1" s="1"/>
  <c r="CY47" i="1"/>
  <c r="CZ47" i="1" s="1"/>
  <c r="QL18" i="1" s="1"/>
  <c r="CW48" i="1"/>
  <c r="CX48" i="1" s="1"/>
  <c r="RE18" i="1" s="1"/>
  <c r="CZ46" i="1"/>
  <c r="PR18" i="1" s="1"/>
  <c r="CO47" i="1"/>
  <c r="CU47" i="1"/>
  <c r="CS46" i="1"/>
  <c r="CT46" i="1" s="1"/>
  <c r="PH18" i="1" s="1"/>
  <c r="CK46" i="1"/>
  <c r="CL46" i="1" s="1"/>
  <c r="PI18" i="1" s="1"/>
  <c r="CM47" i="1"/>
  <c r="CI53" i="1"/>
  <c r="CC46" i="1"/>
  <c r="CD46" i="1" s="1"/>
  <c r="PC18" i="1" s="1"/>
  <c r="BY45" i="1"/>
  <c r="BZ45" i="1" s="1"/>
  <c r="OF18" i="1" s="1"/>
  <c r="CE47" i="1"/>
  <c r="CF47" i="1" s="1"/>
  <c r="PX18" i="1" s="1"/>
  <c r="OF16" i="1" a="1"/>
  <c r="PX16" i="1" a="1"/>
  <c r="QL16" i="1" a="1"/>
  <c r="PM16" i="1" a="1"/>
  <c r="RE16" i="1" a="1"/>
  <c r="PS16" i="1" a="1"/>
  <c r="QZ16" i="1" a="1"/>
  <c r="PH16" i="1" a="1"/>
  <c r="AEO16" i="1" a="1"/>
  <c r="QI16" i="1" a="1"/>
  <c r="QA16" i="1" a="1"/>
  <c r="PI16" i="1" a="1"/>
  <c r="PR16" i="1" a="1"/>
  <c r="AFI16" i="1" a="1"/>
  <c r="PC16" i="1" a="1"/>
  <c r="PM16" i="1" l="1"/>
  <c r="BJ46" i="1" s="1"/>
  <c r="Q65" i="1" s="1"/>
  <c r="P31" i="2" s="1"/>
  <c r="PH16" i="1"/>
  <c r="AZ46" i="1" s="1"/>
  <c r="K65" i="1" s="1"/>
  <c r="J31" i="2" s="1"/>
  <c r="PR16" i="1"/>
  <c r="BT46" i="1" s="1"/>
  <c r="RE16" i="1"/>
  <c r="BR48" i="1" s="1"/>
  <c r="PI16" i="1"/>
  <c r="BB46" i="1" s="1"/>
  <c r="L65" i="1" s="1"/>
  <c r="K31" i="2" s="1"/>
  <c r="QL16" i="1"/>
  <c r="BT47" i="1" s="1"/>
  <c r="Y67" i="1" s="1"/>
  <c r="X32" i="2" s="1"/>
  <c r="QA16" i="1"/>
  <c r="AX47" i="1" s="1"/>
  <c r="J67" i="1" s="1"/>
  <c r="I32" i="2" s="1"/>
  <c r="AFI16" i="1"/>
  <c r="AT67" i="1" s="1"/>
  <c r="H107" i="1" s="1"/>
  <c r="G52" i="2" s="1"/>
  <c r="AEO16" i="1"/>
  <c r="AT66" i="1" s="1"/>
  <c r="QZ16" i="1"/>
  <c r="BH48" i="1" s="1"/>
  <c r="O69" i="1" s="1"/>
  <c r="N33" i="2" s="1"/>
  <c r="PS16" i="1"/>
  <c r="BV46" i="1" s="1"/>
  <c r="Z65" i="1" s="1"/>
  <c r="Y31" i="2" s="1"/>
  <c r="PX16" i="1"/>
  <c r="AR47" i="1" s="1"/>
  <c r="OF16" i="1"/>
  <c r="AJ45" i="1" s="1"/>
  <c r="C63" i="1" s="1"/>
  <c r="B30" i="2" s="1"/>
  <c r="PC16" i="1"/>
  <c r="AP46" i="1" s="1"/>
  <c r="F65" i="1" s="1"/>
  <c r="E31" i="2" s="1"/>
  <c r="QI16" i="1"/>
  <c r="BN47" i="1" s="1"/>
  <c r="DE48" i="1"/>
  <c r="DF48" i="1"/>
  <c r="RB18" i="1" s="1"/>
  <c r="Q63" i="1"/>
  <c r="P30" i="2" s="1"/>
  <c r="DG48" i="1"/>
  <c r="DH48" i="1" s="1"/>
  <c r="RC18" i="1" s="1"/>
  <c r="O65" i="1"/>
  <c r="N31" i="2" s="1"/>
  <c r="Z61" i="1"/>
  <c r="Y29" i="2" s="1"/>
  <c r="J65" i="1"/>
  <c r="I31" i="2" s="1"/>
  <c r="DA49" i="1"/>
  <c r="DB49" i="1" s="1"/>
  <c r="RT18" i="1" s="1"/>
  <c r="K61" i="1"/>
  <c r="J29" i="2" s="1"/>
  <c r="N65" i="1"/>
  <c r="M31" i="2" s="1"/>
  <c r="DC47" i="1"/>
  <c r="DD47" i="1" s="1"/>
  <c r="QG18" i="1" s="1"/>
  <c r="DI47" i="1"/>
  <c r="DJ47" i="1" s="1"/>
  <c r="QM18" i="1" s="1"/>
  <c r="I77" i="1"/>
  <c r="H37" i="2" s="1"/>
  <c r="DF47" i="1"/>
  <c r="QH18" i="1" s="1"/>
  <c r="S65" i="1"/>
  <c r="R31" i="2" s="1"/>
  <c r="L63" i="1"/>
  <c r="K30" i="2" s="1"/>
  <c r="CG68" i="1"/>
  <c r="CH68" i="1" s="1"/>
  <c r="AGC18" i="1" s="1"/>
  <c r="CK47" i="1"/>
  <c r="CL47" i="1" s="1"/>
  <c r="QC18" i="1" s="1"/>
  <c r="CU48" i="1"/>
  <c r="CV48" i="1" s="1"/>
  <c r="RD18" i="1" s="1"/>
  <c r="CO48" i="1"/>
  <c r="CP48" i="1" s="1"/>
  <c r="QY18" i="1" s="1"/>
  <c r="CS47" i="1"/>
  <c r="CT47" i="1" s="1"/>
  <c r="QB18" i="1" s="1"/>
  <c r="CV47" i="1"/>
  <c r="QJ18" i="1" s="1"/>
  <c r="CP47" i="1"/>
  <c r="QE18" i="1" s="1"/>
  <c r="CM48" i="1"/>
  <c r="CW49" i="1"/>
  <c r="CX49" i="1" s="1"/>
  <c r="RY18" i="1" s="1"/>
  <c r="CY48" i="1"/>
  <c r="CZ48" i="1" s="1"/>
  <c r="RF18" i="1" s="1"/>
  <c r="CN47" i="1"/>
  <c r="QD18" i="1" s="1"/>
  <c r="CQ48" i="1"/>
  <c r="CR48" i="1" s="1"/>
  <c r="QU18" i="1" s="1"/>
  <c r="CI54" i="1"/>
  <c r="CJ53" i="1"/>
  <c r="UP18" i="1" s="1"/>
  <c r="CE48" i="1"/>
  <c r="CF48" i="1" s="1"/>
  <c r="QR18" i="1" s="1"/>
  <c r="BY46" i="1"/>
  <c r="BZ46" i="1" s="1"/>
  <c r="OZ18" i="1" s="1"/>
  <c r="CC47" i="1"/>
  <c r="CD47" i="1" s="1"/>
  <c r="PW18" i="1" s="1"/>
  <c r="RY16" i="1" a="1"/>
  <c r="QD16" i="1" a="1"/>
  <c r="QH16" i="1" a="1"/>
  <c r="QG16" i="1" a="1"/>
  <c r="RD16" i="1" a="1"/>
  <c r="AGC16" i="1" a="1"/>
  <c r="RB16" i="1" a="1"/>
  <c r="QJ16" i="1" a="1"/>
  <c r="RC16" i="1" a="1"/>
  <c r="QC16" i="1" a="1"/>
  <c r="QY16" i="1" a="1"/>
  <c r="RT16" i="1" a="1"/>
  <c r="QR16" i="1" a="1"/>
  <c r="QU16" i="1" a="1"/>
  <c r="QE16" i="1" a="1"/>
  <c r="OZ16" i="1" a="1"/>
  <c r="RF16" i="1" a="1"/>
  <c r="UP16" i="1" a="1"/>
  <c r="QM16" i="1" a="1"/>
  <c r="PW16" i="1" a="1"/>
  <c r="QB16" i="1" a="1"/>
  <c r="AGC16" i="1" l="1"/>
  <c r="AT68" i="1" s="1"/>
  <c r="H109" i="1" s="1"/>
  <c r="G53" i="2" s="1"/>
  <c r="RC16" i="1"/>
  <c r="BN48" i="1" s="1"/>
  <c r="U69" i="1" s="1"/>
  <c r="T33" i="2" s="1"/>
  <c r="QG16" i="1"/>
  <c r="BJ47" i="1" s="1"/>
  <c r="RT16" i="1"/>
  <c r="BH49" i="1" s="1"/>
  <c r="QY16" i="1"/>
  <c r="BF48" i="1" s="1"/>
  <c r="N69" i="1" s="1"/>
  <c r="M33" i="2" s="1"/>
  <c r="QC16" i="1"/>
  <c r="BB47" i="1" s="1"/>
  <c r="L67" i="1" s="1"/>
  <c r="K32" i="2" s="1"/>
  <c r="RB16" i="1"/>
  <c r="BL48" i="1" s="1"/>
  <c r="S69" i="1" s="1"/>
  <c r="R33" i="2" s="1"/>
  <c r="PW16" i="1"/>
  <c r="AP47" i="1" s="1"/>
  <c r="F67" i="1" s="1"/>
  <c r="E32" i="2" s="1"/>
  <c r="OZ16" i="1"/>
  <c r="AJ46" i="1" s="1"/>
  <c r="QR16" i="1"/>
  <c r="AR48" i="1" s="1"/>
  <c r="G69" i="1" s="1"/>
  <c r="F33" i="2" s="1"/>
  <c r="UP16" i="1"/>
  <c r="AV53" i="1" s="1"/>
  <c r="QU16" i="1"/>
  <c r="AX48" i="1" s="1"/>
  <c r="J69" i="1" s="1"/>
  <c r="I33" i="2" s="1"/>
  <c r="QH16" i="1"/>
  <c r="BL47" i="1" s="1"/>
  <c r="RY16" i="1"/>
  <c r="BR49" i="1" s="1"/>
  <c r="X71" i="1" s="1"/>
  <c r="W34" i="2" s="1"/>
  <c r="QM16" i="1"/>
  <c r="BV47" i="1" s="1"/>
  <c r="QE16" i="1"/>
  <c r="BF47" i="1" s="1"/>
  <c r="QD16" i="1"/>
  <c r="BD47" i="1" s="1"/>
  <c r="QJ16" i="1"/>
  <c r="BP47" i="1" s="1"/>
  <c r="RF16" i="1"/>
  <c r="BT48" i="1" s="1"/>
  <c r="Y69" i="1" s="1"/>
  <c r="X33" i="2" s="1"/>
  <c r="RD16" i="1"/>
  <c r="BP48" i="1" s="1"/>
  <c r="W69" i="1" s="1"/>
  <c r="V33" i="2" s="1"/>
  <c r="QB16" i="1"/>
  <c r="AZ47" i="1" s="1"/>
  <c r="K67" i="1" s="1"/>
  <c r="J32" i="2" s="1"/>
  <c r="DE49" i="1"/>
  <c r="DF49" i="1" s="1"/>
  <c r="RV18" i="1" s="1"/>
  <c r="U67" i="1"/>
  <c r="T32" i="2" s="1"/>
  <c r="DA50" i="1"/>
  <c r="DB50" i="1" s="1"/>
  <c r="SN18" i="1" s="1"/>
  <c r="G67" i="1"/>
  <c r="F32" i="2" s="1"/>
  <c r="H105" i="1"/>
  <c r="G51" i="2" s="1"/>
  <c r="DI48" i="1"/>
  <c r="DJ48" i="1" s="1"/>
  <c r="RG18" i="1" s="1"/>
  <c r="DC48" i="1"/>
  <c r="DG49" i="1"/>
  <c r="DH49" i="1" s="1"/>
  <c r="RW18" i="1" s="1"/>
  <c r="X69" i="1"/>
  <c r="W33" i="2" s="1"/>
  <c r="Y65" i="1"/>
  <c r="X31" i="2" s="1"/>
  <c r="CG69" i="1"/>
  <c r="CH69" i="1" s="1"/>
  <c r="AGW18" i="1" s="1"/>
  <c r="CM49" i="1"/>
  <c r="CN49" i="1" s="1"/>
  <c r="RR18" i="1" s="1"/>
  <c r="CO49" i="1"/>
  <c r="CP49" i="1" s="1"/>
  <c r="RS18" i="1" s="1"/>
  <c r="CW50" i="1"/>
  <c r="CX50" i="1" s="1"/>
  <c r="SS18" i="1" s="1"/>
  <c r="CU49" i="1"/>
  <c r="CV49" i="1" s="1"/>
  <c r="RX18" i="1" s="1"/>
  <c r="CY49" i="1"/>
  <c r="CN48" i="1"/>
  <c r="QX18" i="1" s="1"/>
  <c r="CS48" i="1"/>
  <c r="CQ49" i="1"/>
  <c r="CK48" i="1"/>
  <c r="CI55" i="1"/>
  <c r="CJ54" i="1"/>
  <c r="VJ18" i="1" s="1"/>
  <c r="CC48" i="1"/>
  <c r="CD48" i="1" s="1"/>
  <c r="QQ18" i="1" s="1"/>
  <c r="BY47" i="1"/>
  <c r="BZ47" i="1" s="1"/>
  <c r="PT18" i="1" s="1"/>
  <c r="CE49" i="1"/>
  <c r="CF49" i="1" s="1"/>
  <c r="RL18" i="1" s="1"/>
  <c r="AGW16" i="1" a="1"/>
  <c r="RS16" i="1" a="1"/>
  <c r="VJ16" i="1" a="1"/>
  <c r="PT16" i="1" a="1"/>
  <c r="RL16" i="1" a="1"/>
  <c r="QQ16" i="1" a="1"/>
  <c r="QX16" i="1" a="1"/>
  <c r="SS16" i="1" a="1"/>
  <c r="RR16" i="1" a="1"/>
  <c r="RW16" i="1" a="1"/>
  <c r="RV16" i="1" a="1"/>
  <c r="RG16" i="1" a="1"/>
  <c r="SN16" i="1" a="1"/>
  <c r="RX16" i="1" a="1"/>
  <c r="AGW16" i="1" l="1"/>
  <c r="AT69" i="1" s="1"/>
  <c r="RG16" i="1"/>
  <c r="BV48" i="1" s="1"/>
  <c r="Z69" i="1" s="1"/>
  <c r="Y33" i="2" s="1"/>
  <c r="RS16" i="1"/>
  <c r="BF49" i="1" s="1"/>
  <c r="N71" i="1" s="1"/>
  <c r="M34" i="2" s="1"/>
  <c r="SS16" i="1"/>
  <c r="BR50" i="1" s="1"/>
  <c r="RR16" i="1"/>
  <c r="BD49" i="1" s="1"/>
  <c r="M71" i="1" s="1"/>
  <c r="L34" i="2" s="1"/>
  <c r="QX16" i="1"/>
  <c r="BD48" i="1" s="1"/>
  <c r="M69" i="1" s="1"/>
  <c r="L33" i="2" s="1"/>
  <c r="RL16" i="1"/>
  <c r="AR49" i="1" s="1"/>
  <c r="G71" i="1" s="1"/>
  <c r="F34" i="2" s="1"/>
  <c r="SN16" i="1"/>
  <c r="BH50" i="1" s="1"/>
  <c r="O73" i="1" s="1"/>
  <c r="N35" i="2" s="1"/>
  <c r="PT16" i="1"/>
  <c r="AJ47" i="1" s="1"/>
  <c r="C67" i="1" s="1"/>
  <c r="B32" i="2" s="1"/>
  <c r="QQ16" i="1"/>
  <c r="AP48" i="1" s="1"/>
  <c r="F69" i="1" s="1"/>
  <c r="E33" i="2" s="1"/>
  <c r="RX16" i="1"/>
  <c r="BP49" i="1" s="1"/>
  <c r="W71" i="1" s="1"/>
  <c r="V34" i="2" s="1"/>
  <c r="VJ16" i="1"/>
  <c r="AV54" i="1" s="1"/>
  <c r="I81" i="1" s="1"/>
  <c r="H39" i="2" s="1"/>
  <c r="RV16" i="1"/>
  <c r="BL49" i="1" s="1"/>
  <c r="S71" i="1" s="1"/>
  <c r="R34" i="2" s="1"/>
  <c r="RW16" i="1"/>
  <c r="BN49" i="1" s="1"/>
  <c r="M67" i="1"/>
  <c r="L32" i="2" s="1"/>
  <c r="N67" i="1"/>
  <c r="M32" i="2" s="1"/>
  <c r="Z67" i="1"/>
  <c r="Y32" i="2" s="1"/>
  <c r="DI49" i="1"/>
  <c r="DJ49" i="1"/>
  <c r="SA18" i="1" s="1"/>
  <c r="S67" i="1"/>
  <c r="R32" i="2" s="1"/>
  <c r="DA51" i="1"/>
  <c r="DB51" i="1" s="1"/>
  <c r="TH18" i="1" s="1"/>
  <c r="I79" i="1"/>
  <c r="H38" i="2" s="1"/>
  <c r="C65" i="1"/>
  <c r="B31" i="2" s="1"/>
  <c r="DC49" i="1"/>
  <c r="DD49" i="1"/>
  <c r="RU18" i="1" s="1"/>
  <c r="DG50" i="1"/>
  <c r="DH50" i="1" s="1"/>
  <c r="SQ18" i="1" s="1"/>
  <c r="DE50" i="1"/>
  <c r="DF50" i="1" s="1"/>
  <c r="SP18" i="1" s="1"/>
  <c r="DD48" i="1"/>
  <c r="RA18" i="1" s="1"/>
  <c r="O71" i="1"/>
  <c r="N34" i="2" s="1"/>
  <c r="Q67" i="1"/>
  <c r="P32" i="2" s="1"/>
  <c r="W67" i="1"/>
  <c r="V32" i="2" s="1"/>
  <c r="CS49" i="1"/>
  <c r="CT49" i="1" s="1"/>
  <c r="RP18" i="1" s="1"/>
  <c r="CQ50" i="1"/>
  <c r="CR50" i="1" s="1"/>
  <c r="SI18" i="1" s="1"/>
  <c r="CR49" i="1"/>
  <c r="RO18" i="1" s="1"/>
  <c r="CO50" i="1"/>
  <c r="CP50" i="1" s="1"/>
  <c r="SM18" i="1" s="1"/>
  <c r="CK49" i="1"/>
  <c r="CL49" i="1" s="1"/>
  <c r="RQ18" i="1" s="1"/>
  <c r="CY50" i="1"/>
  <c r="CT48" i="1"/>
  <c r="QV18" i="1" s="1"/>
  <c r="CZ49" i="1"/>
  <c r="RZ18" i="1" s="1"/>
  <c r="CU50" i="1"/>
  <c r="CV50" i="1" s="1"/>
  <c r="SR18" i="1" s="1"/>
  <c r="CW51" i="1"/>
  <c r="CL48" i="1"/>
  <c r="QW18" i="1" s="1"/>
  <c r="CM50" i="1"/>
  <c r="CI56" i="1"/>
  <c r="CJ55" i="1"/>
  <c r="WD18" i="1" s="1"/>
  <c r="CE50" i="1"/>
  <c r="CF50" i="1" s="1"/>
  <c r="SF18" i="1" s="1"/>
  <c r="BY48" i="1"/>
  <c r="BZ48" i="1" s="1"/>
  <c r="QN18" i="1" s="1"/>
  <c r="CC49" i="1"/>
  <c r="CD49" i="1" s="1"/>
  <c r="RK18" i="1" s="1"/>
  <c r="SF16" i="1" a="1"/>
  <c r="RO16" i="1" a="1"/>
  <c r="SA16" i="1" a="1"/>
  <c r="SQ16" i="1" a="1"/>
  <c r="WD16" i="1" a="1"/>
  <c r="RZ16" i="1" a="1"/>
  <c r="RA16" i="1" a="1"/>
  <c r="RQ16" i="1" a="1"/>
  <c r="QW16" i="1" a="1"/>
  <c r="SI16" i="1" a="1"/>
  <c r="SR16" i="1" a="1"/>
  <c r="RK16" i="1" a="1"/>
  <c r="QN16" i="1" a="1"/>
  <c r="RP16" i="1" a="1"/>
  <c r="SM16" i="1" a="1"/>
  <c r="SP16" i="1" a="1"/>
  <c r="TH16" i="1" a="1"/>
  <c r="QV16" i="1" a="1"/>
  <c r="RU16" i="1" a="1"/>
  <c r="SQ16" i="1" l="1"/>
  <c r="BN50" i="1" s="1"/>
  <c r="U73" i="1" s="1"/>
  <c r="T35" i="2" s="1"/>
  <c r="SI16" i="1"/>
  <c r="AX50" i="1" s="1"/>
  <c r="J73" i="1" s="1"/>
  <c r="I35" i="2" s="1"/>
  <c r="RO16" i="1"/>
  <c r="AX49" i="1" s="1"/>
  <c r="QN16" i="1"/>
  <c r="AJ48" i="1" s="1"/>
  <c r="C69" i="1" s="1"/>
  <c r="B33" i="2" s="1"/>
  <c r="RP16" i="1"/>
  <c r="AZ49" i="1" s="1"/>
  <c r="K71" i="1" s="1"/>
  <c r="J34" i="2" s="1"/>
  <c r="SM16" i="1"/>
  <c r="BF50" i="1" s="1"/>
  <c r="SF16" i="1"/>
  <c r="AR50" i="1" s="1"/>
  <c r="RK16" i="1"/>
  <c r="AP49" i="1" s="1"/>
  <c r="F71" i="1" s="1"/>
  <c r="E34" i="2" s="1"/>
  <c r="WD16" i="1"/>
  <c r="AV55" i="1" s="1"/>
  <c r="TH16" i="1"/>
  <c r="BH51" i="1" s="1"/>
  <c r="O75" i="1" s="1"/>
  <c r="N36" i="2" s="1"/>
  <c r="RQ16" i="1"/>
  <c r="BB49" i="1" s="1"/>
  <c r="L71" i="1" s="1"/>
  <c r="K34" i="2" s="1"/>
  <c r="QW16" i="1"/>
  <c r="BB48" i="1" s="1"/>
  <c r="SR16" i="1"/>
  <c r="BP50" i="1" s="1"/>
  <c r="W73" i="1" s="1"/>
  <c r="V35" i="2" s="1"/>
  <c r="SA16" i="1"/>
  <c r="BV49" i="1" s="1"/>
  <c r="Z71" i="1" s="1"/>
  <c r="Y34" i="2" s="1"/>
  <c r="RZ16" i="1"/>
  <c r="BT49" i="1" s="1"/>
  <c r="RA16" i="1"/>
  <c r="BJ48" i="1" s="1"/>
  <c r="QV16" i="1"/>
  <c r="AZ48" i="1" s="1"/>
  <c r="SP16" i="1"/>
  <c r="BL50" i="1" s="1"/>
  <c r="S73" i="1" s="1"/>
  <c r="R35" i="2" s="1"/>
  <c r="RU16" i="1"/>
  <c r="BJ49" i="1" s="1"/>
  <c r="Q71" i="1" s="1"/>
  <c r="P34" i="2" s="1"/>
  <c r="DG51" i="1"/>
  <c r="DH51" i="1"/>
  <c r="TK18" i="1" s="1"/>
  <c r="U71" i="1"/>
  <c r="T34" i="2" s="1"/>
  <c r="DA52" i="1"/>
  <c r="DB52" i="1" s="1"/>
  <c r="UB18" i="1" s="1"/>
  <c r="DI50" i="1"/>
  <c r="DJ50" i="1" s="1"/>
  <c r="SU18" i="1" s="1"/>
  <c r="DE51" i="1"/>
  <c r="DF51" i="1" s="1"/>
  <c r="TJ18" i="1" s="1"/>
  <c r="X73" i="1"/>
  <c r="W35" i="2" s="1"/>
  <c r="DC50" i="1"/>
  <c r="DD50" i="1"/>
  <c r="SO18" i="1" s="1"/>
  <c r="H111" i="1"/>
  <c r="G54" i="2" s="1"/>
  <c r="AS4" i="1"/>
  <c r="AS5" i="1" s="1"/>
  <c r="CW52" i="1"/>
  <c r="CX52" i="1" s="1"/>
  <c r="UG18" i="1" s="1"/>
  <c r="CY51" i="1"/>
  <c r="CZ51" i="1" s="1"/>
  <c r="TN18" i="1" s="1"/>
  <c r="CM51" i="1"/>
  <c r="CN51" i="1" s="1"/>
  <c r="TF18" i="1" s="1"/>
  <c r="CQ51" i="1"/>
  <c r="CO51" i="1"/>
  <c r="CP51" i="1" s="1"/>
  <c r="TG18" i="1" s="1"/>
  <c r="CN50" i="1"/>
  <c r="SL18" i="1" s="1"/>
  <c r="CU51" i="1"/>
  <c r="CZ50" i="1"/>
  <c r="ST18" i="1" s="1"/>
  <c r="CK50" i="1"/>
  <c r="CL50" i="1" s="1"/>
  <c r="SK18" i="1" s="1"/>
  <c r="CX51" i="1"/>
  <c r="TM18" i="1" s="1"/>
  <c r="CS50" i="1"/>
  <c r="CI57" i="1"/>
  <c r="CJ56" i="1"/>
  <c r="WX18" i="1" s="1"/>
  <c r="CC50" i="1"/>
  <c r="CD50" i="1" s="1"/>
  <c r="SE18" i="1" s="1"/>
  <c r="BY49" i="1"/>
  <c r="BZ49" i="1" s="1"/>
  <c r="RH18" i="1" s="1"/>
  <c r="CE51" i="1"/>
  <c r="CF51" i="1" s="1"/>
  <c r="SZ18" i="1" s="1"/>
  <c r="SK16" i="1" a="1"/>
  <c r="TN16" i="1" a="1"/>
  <c r="SU16" i="1" a="1"/>
  <c r="RH16" i="1" a="1"/>
  <c r="SZ16" i="1" a="1"/>
  <c r="UB16" i="1" a="1"/>
  <c r="TJ16" i="1" a="1"/>
  <c r="TF16" i="1" a="1"/>
  <c r="UG16" i="1" a="1"/>
  <c r="TM16" i="1" a="1"/>
  <c r="SL16" i="1" a="1"/>
  <c r="TK16" i="1" a="1"/>
  <c r="TG16" i="1" a="1"/>
  <c r="SO16" i="1" a="1"/>
  <c r="SE16" i="1" a="1"/>
  <c r="WX16" i="1" a="1"/>
  <c r="ST16" i="1" a="1"/>
  <c r="SU16" i="1" l="1"/>
  <c r="BV50" i="1" s="1"/>
  <c r="UB16" i="1"/>
  <c r="BH52" i="1" s="1"/>
  <c r="TJ16" i="1"/>
  <c r="BL51" i="1" s="1"/>
  <c r="S75" i="1" s="1"/>
  <c r="R36" i="2" s="1"/>
  <c r="SK16" i="1"/>
  <c r="BB50" i="1" s="1"/>
  <c r="L73" i="1" s="1"/>
  <c r="K35" i="2" s="1"/>
  <c r="ST16" i="1"/>
  <c r="BT50" i="1" s="1"/>
  <c r="Y73" i="1" s="1"/>
  <c r="X35" i="2" s="1"/>
  <c r="SL16" i="1"/>
  <c r="BD50" i="1" s="1"/>
  <c r="TG16" i="1"/>
  <c r="BF51" i="1" s="1"/>
  <c r="N75" i="1" s="1"/>
  <c r="M36" i="2" s="1"/>
  <c r="TM16" i="1"/>
  <c r="BR51" i="1" s="1"/>
  <c r="TF16" i="1"/>
  <c r="BD51" i="1" s="1"/>
  <c r="M75" i="1" s="1"/>
  <c r="L36" i="2" s="1"/>
  <c r="UG16" i="1"/>
  <c r="BR52" i="1" s="1"/>
  <c r="X77" i="1" s="1"/>
  <c r="W37" i="2" s="1"/>
  <c r="RH16" i="1"/>
  <c r="AJ49" i="1" s="1"/>
  <c r="TK16" i="1"/>
  <c r="BN51" i="1" s="1"/>
  <c r="SZ16" i="1"/>
  <c r="AR51" i="1" s="1"/>
  <c r="G75" i="1" s="1"/>
  <c r="F36" i="2" s="1"/>
  <c r="SE16" i="1"/>
  <c r="AP50" i="1" s="1"/>
  <c r="F73" i="1" s="1"/>
  <c r="E35" i="2" s="1"/>
  <c r="SO16" i="1"/>
  <c r="BJ50" i="1" s="1"/>
  <c r="Q73" i="1" s="1"/>
  <c r="P35" i="2" s="1"/>
  <c r="WX16" i="1"/>
  <c r="AV56" i="1" s="1"/>
  <c r="I85" i="1" s="1"/>
  <c r="H41" i="2" s="1"/>
  <c r="TN16" i="1"/>
  <c r="BT51" i="1" s="1"/>
  <c r="Y75" i="1" s="1"/>
  <c r="X36" i="2" s="1"/>
  <c r="Q69" i="1"/>
  <c r="P33" i="2" s="1"/>
  <c r="Y71" i="1"/>
  <c r="X34" i="2" s="1"/>
  <c r="DE52" i="1"/>
  <c r="DF52" i="1" s="1"/>
  <c r="UD18" i="1" s="1"/>
  <c r="DI51" i="1"/>
  <c r="DJ51" i="1" s="1"/>
  <c r="TO18" i="1" s="1"/>
  <c r="L69" i="1"/>
  <c r="K33" i="2" s="1"/>
  <c r="DA53" i="1"/>
  <c r="DB53" i="1" s="1"/>
  <c r="UV18" i="1" s="1"/>
  <c r="I83" i="1"/>
  <c r="H40" i="2" s="1"/>
  <c r="G73" i="1"/>
  <c r="F35" i="2" s="1"/>
  <c r="DC51" i="1"/>
  <c r="DD51" i="1"/>
  <c r="TI18" i="1" s="1"/>
  <c r="DG52" i="1"/>
  <c r="DH52" i="1" s="1"/>
  <c r="UE18" i="1" s="1"/>
  <c r="N73" i="1"/>
  <c r="M35" i="2" s="1"/>
  <c r="J71" i="1"/>
  <c r="I34" i="2" s="1"/>
  <c r="K69" i="1"/>
  <c r="J33" i="2" s="1"/>
  <c r="CU52" i="1"/>
  <c r="CV52" i="1" s="1"/>
  <c r="UF18" i="1" s="1"/>
  <c r="CQ52" i="1"/>
  <c r="CR52" i="1"/>
  <c r="TW18" i="1" s="1"/>
  <c r="CK51" i="1"/>
  <c r="CV51" i="1"/>
  <c r="TL18" i="1" s="1"/>
  <c r="CO52" i="1"/>
  <c r="CP52" i="1" s="1"/>
  <c r="UA18" i="1" s="1"/>
  <c r="CR51" i="1"/>
  <c r="TC18" i="1" s="1"/>
  <c r="CM52" i="1"/>
  <c r="CY52" i="1"/>
  <c r="CZ52" i="1" s="1"/>
  <c r="UH18" i="1" s="1"/>
  <c r="CS51" i="1"/>
  <c r="CT50" i="1"/>
  <c r="SJ18" i="1" s="1"/>
  <c r="CW53" i="1"/>
  <c r="CX53" i="1" s="1"/>
  <c r="VA18" i="1" s="1"/>
  <c r="CI58" i="1"/>
  <c r="CJ57" i="1"/>
  <c r="XR18" i="1" s="1"/>
  <c r="CE52" i="1"/>
  <c r="CF52" i="1" s="1"/>
  <c r="TT18" i="1" s="1"/>
  <c r="BY50" i="1"/>
  <c r="BZ50" i="1" s="1"/>
  <c r="SB18" i="1" s="1"/>
  <c r="CC51" i="1"/>
  <c r="CD51" i="1" s="1"/>
  <c r="SY18" i="1" s="1"/>
  <c r="VA16" i="1" a="1"/>
  <c r="SJ16" i="1" a="1"/>
  <c r="UV16" i="1" a="1"/>
  <c r="TL16" i="1" a="1"/>
  <c r="UF16" i="1" a="1"/>
  <c r="SY16" i="1" a="1"/>
  <c r="UA16" i="1" a="1"/>
  <c r="SB16" i="1" a="1"/>
  <c r="UD16" i="1" a="1"/>
  <c r="TO16" i="1" a="1"/>
  <c r="TW16" i="1" a="1"/>
  <c r="TT16" i="1" a="1"/>
  <c r="UH16" i="1" a="1"/>
  <c r="XR16" i="1" a="1"/>
  <c r="TC16" i="1" a="1"/>
  <c r="UE16" i="1" a="1"/>
  <c r="TI16" i="1" a="1"/>
  <c r="UV16" i="1" l="1"/>
  <c r="BH53" i="1" s="1"/>
  <c r="O79" i="1" s="1"/>
  <c r="N38" i="2" s="1"/>
  <c r="UE16" i="1"/>
  <c r="BN52" i="1" s="1"/>
  <c r="U77" i="1" s="1"/>
  <c r="T37" i="2" s="1"/>
  <c r="TC16" i="1"/>
  <c r="AX51" i="1" s="1"/>
  <c r="TW16" i="1"/>
  <c r="AX52" i="1" s="1"/>
  <c r="J77" i="1" s="1"/>
  <c r="I37" i="2" s="1"/>
  <c r="SY16" i="1"/>
  <c r="AP51" i="1" s="1"/>
  <c r="F75" i="1" s="1"/>
  <c r="E36" i="2" s="1"/>
  <c r="UF16" i="1"/>
  <c r="BP52" i="1" s="1"/>
  <c r="W77" i="1" s="1"/>
  <c r="V37" i="2" s="1"/>
  <c r="TT16" i="1"/>
  <c r="AR52" i="1" s="1"/>
  <c r="G77" i="1" s="1"/>
  <c r="F37" i="2" s="1"/>
  <c r="SB16" i="1"/>
  <c r="AJ50" i="1" s="1"/>
  <c r="C73" i="1" s="1"/>
  <c r="B35" i="2" s="1"/>
  <c r="XR16" i="1"/>
  <c r="AV57" i="1" s="1"/>
  <c r="I87" i="1" s="1"/>
  <c r="H42" i="2" s="1"/>
  <c r="TO16" i="1"/>
  <c r="BV51" i="1" s="1"/>
  <c r="Z75" i="1" s="1"/>
  <c r="Y36" i="2" s="1"/>
  <c r="SJ16" i="1"/>
  <c r="AZ50" i="1" s="1"/>
  <c r="UD16" i="1"/>
  <c r="BL52" i="1" s="1"/>
  <c r="S77" i="1" s="1"/>
  <c r="R37" i="2" s="1"/>
  <c r="VA16" i="1"/>
  <c r="BR53" i="1" s="1"/>
  <c r="X79" i="1" s="1"/>
  <c r="W38" i="2" s="1"/>
  <c r="UH16" i="1"/>
  <c r="BT52" i="1" s="1"/>
  <c r="UA16" i="1"/>
  <c r="BF52" i="1" s="1"/>
  <c r="TL16" i="1"/>
  <c r="BP51" i="1" s="1"/>
  <c r="TI16" i="1"/>
  <c r="BJ51" i="1" s="1"/>
  <c r="U75" i="1"/>
  <c r="T36" i="2" s="1"/>
  <c r="C71" i="1"/>
  <c r="B34" i="2" s="1"/>
  <c r="X75" i="1"/>
  <c r="W36" i="2" s="1"/>
  <c r="DA54" i="1"/>
  <c r="DB54" i="1" s="1"/>
  <c r="VP18" i="1" s="1"/>
  <c r="DI52" i="1"/>
  <c r="DJ52" i="1" s="1"/>
  <c r="UI18" i="1" s="1"/>
  <c r="DE53" i="1"/>
  <c r="DF53" i="1"/>
  <c r="UX18" i="1" s="1"/>
  <c r="M73" i="1"/>
  <c r="L35" i="2" s="1"/>
  <c r="DG53" i="1"/>
  <c r="DC52" i="1"/>
  <c r="O77" i="1"/>
  <c r="N37" i="2" s="1"/>
  <c r="Z73" i="1"/>
  <c r="Y35" i="2" s="1"/>
  <c r="CS52" i="1"/>
  <c r="CT52" i="1" s="1"/>
  <c r="TX18" i="1" s="1"/>
  <c r="CM53" i="1"/>
  <c r="CN53" i="1" s="1"/>
  <c r="UT18" i="1" s="1"/>
  <c r="CT51" i="1"/>
  <c r="TD18" i="1" s="1"/>
  <c r="CK52" i="1"/>
  <c r="CL52" i="1" s="1"/>
  <c r="TY18" i="1" s="1"/>
  <c r="CY53" i="1"/>
  <c r="CZ53" i="1" s="1"/>
  <c r="VB18" i="1" s="1"/>
  <c r="CO53" i="1"/>
  <c r="CQ53" i="1"/>
  <c r="CN52" i="1"/>
  <c r="TZ18" i="1" s="1"/>
  <c r="CW54" i="1"/>
  <c r="CL51" i="1"/>
  <c r="TE18" i="1" s="1"/>
  <c r="CU53" i="1"/>
  <c r="CV53" i="1" s="1"/>
  <c r="UZ18" i="1" s="1"/>
  <c r="CI59" i="1"/>
  <c r="CJ58" i="1"/>
  <c r="YL18" i="1" s="1"/>
  <c r="CC52" i="1"/>
  <c r="CD52" i="1" s="1"/>
  <c r="TS18" i="1" s="1"/>
  <c r="BY51" i="1"/>
  <c r="BZ51" i="1" s="1"/>
  <c r="SV18" i="1" s="1"/>
  <c r="CE53" i="1"/>
  <c r="CF53" i="1" s="1"/>
  <c r="UN18" i="1" s="1"/>
  <c r="UN16" i="1" a="1"/>
  <c r="TS16" i="1" a="1"/>
  <c r="UI16" i="1" a="1"/>
  <c r="UZ16" i="1" a="1"/>
  <c r="TD16" i="1" a="1"/>
  <c r="YL16" i="1" a="1"/>
  <c r="VP16" i="1" a="1"/>
  <c r="TZ16" i="1" a="1"/>
  <c r="UX16" i="1" a="1"/>
  <c r="UT16" i="1" a="1"/>
  <c r="TY16" i="1" a="1"/>
  <c r="TX16" i="1" a="1"/>
  <c r="VB16" i="1" a="1"/>
  <c r="SV16" i="1" a="1"/>
  <c r="TE16" i="1" a="1"/>
  <c r="UI16" i="1" l="1"/>
  <c r="BV52" i="1" s="1"/>
  <c r="VP16" i="1"/>
  <c r="BH54" i="1" s="1"/>
  <c r="VB16" i="1"/>
  <c r="BT53" i="1" s="1"/>
  <c r="Y79" i="1" s="1"/>
  <c r="X38" i="2" s="1"/>
  <c r="TS16" i="1"/>
  <c r="AP52" i="1" s="1"/>
  <c r="F77" i="1" s="1"/>
  <c r="E37" i="2" s="1"/>
  <c r="SV16" i="1"/>
  <c r="AJ51" i="1" s="1"/>
  <c r="TY16" i="1"/>
  <c r="BB52" i="1" s="1"/>
  <c r="L77" i="1" s="1"/>
  <c r="K37" i="2" s="1"/>
  <c r="YL16" i="1"/>
  <c r="AV58" i="1" s="1"/>
  <c r="UX16" i="1"/>
  <c r="BL53" i="1" s="1"/>
  <c r="TD16" i="1"/>
  <c r="AZ51" i="1" s="1"/>
  <c r="K75" i="1" s="1"/>
  <c r="J36" i="2" s="1"/>
  <c r="UT16" i="1"/>
  <c r="BD53" i="1" s="1"/>
  <c r="M79" i="1" s="1"/>
  <c r="L38" i="2" s="1"/>
  <c r="TX16" i="1"/>
  <c r="AZ52" i="1" s="1"/>
  <c r="K77" i="1" s="1"/>
  <c r="J37" i="2" s="1"/>
  <c r="UN16" i="1"/>
  <c r="AR53" i="1" s="1"/>
  <c r="UZ16" i="1"/>
  <c r="BP53" i="1" s="1"/>
  <c r="W79" i="1" s="1"/>
  <c r="V38" i="2" s="1"/>
  <c r="TE16" i="1"/>
  <c r="BB51" i="1" s="1"/>
  <c r="TZ16" i="1"/>
  <c r="BD52" i="1" s="1"/>
  <c r="W75" i="1"/>
  <c r="V36" i="2" s="1"/>
  <c r="DE54" i="1"/>
  <c r="DF54" i="1"/>
  <c r="VR18" i="1" s="1"/>
  <c r="N77" i="1"/>
  <c r="M37" i="2" s="1"/>
  <c r="DC53" i="1"/>
  <c r="DD53" i="1"/>
  <c r="UW18" i="1" s="1"/>
  <c r="DG54" i="1"/>
  <c r="DH54" i="1" s="1"/>
  <c r="VS18" i="1" s="1"/>
  <c r="Y77" i="1"/>
  <c r="X37" i="2" s="1"/>
  <c r="DI53" i="1"/>
  <c r="DJ53" i="1" s="1"/>
  <c r="VC18" i="1" s="1"/>
  <c r="DA55" i="1"/>
  <c r="DB55" i="1" s="1"/>
  <c r="WJ18" i="1" s="1"/>
  <c r="K73" i="1"/>
  <c r="J35" i="2" s="1"/>
  <c r="DD52" i="1"/>
  <c r="UC18" i="1" s="1"/>
  <c r="DH53" i="1"/>
  <c r="UY18" i="1" s="1"/>
  <c r="J75" i="1"/>
  <c r="I36" i="2" s="1"/>
  <c r="Q75" i="1"/>
  <c r="P36" i="2" s="1"/>
  <c r="CO54" i="1"/>
  <c r="CP54" i="1" s="1"/>
  <c r="VO18" i="1" s="1"/>
  <c r="CQ54" i="1"/>
  <c r="CR54" i="1" s="1"/>
  <c r="VK18" i="1" s="1"/>
  <c r="CY54" i="1"/>
  <c r="CZ54" i="1" s="1"/>
  <c r="VV18" i="1" s="1"/>
  <c r="CW55" i="1"/>
  <c r="CX55" i="1" s="1"/>
  <c r="WO18" i="1" s="1"/>
  <c r="CR53" i="1"/>
  <c r="UQ18" i="1" s="1"/>
  <c r="CX54" i="1"/>
  <c r="VU18" i="1" s="1"/>
  <c r="CM54" i="1"/>
  <c r="CU54" i="1"/>
  <c r="CP53" i="1"/>
  <c r="UU18" i="1" s="1"/>
  <c r="CK53" i="1"/>
  <c r="CS53" i="1"/>
  <c r="CT53" i="1" s="1"/>
  <c r="UR18" i="1" s="1"/>
  <c r="CI60" i="1"/>
  <c r="CJ59" i="1"/>
  <c r="ZF18" i="1" s="1"/>
  <c r="CE54" i="1"/>
  <c r="CF54" i="1" s="1"/>
  <c r="VH18" i="1" s="1"/>
  <c r="BY52" i="1"/>
  <c r="BZ52" i="1" s="1"/>
  <c r="TP18" i="1" s="1"/>
  <c r="CC53" i="1"/>
  <c r="CD53" i="1" s="1"/>
  <c r="UM18" i="1" s="1"/>
  <c r="VS16" i="1" a="1"/>
  <c r="UQ16" i="1" a="1"/>
  <c r="VR16" i="1" a="1"/>
  <c r="UY16" i="1" a="1"/>
  <c r="VU16" i="1" a="1"/>
  <c r="UM16" i="1" a="1"/>
  <c r="VO16" i="1" a="1"/>
  <c r="ZF16" i="1" a="1"/>
  <c r="UW16" i="1" a="1"/>
  <c r="VC16" i="1" a="1"/>
  <c r="UR16" i="1" a="1"/>
  <c r="UC16" i="1" a="1"/>
  <c r="TP16" i="1" a="1"/>
  <c r="VH16" i="1" a="1"/>
  <c r="VK16" i="1" a="1"/>
  <c r="UU16" i="1" a="1"/>
  <c r="WJ16" i="1" a="1"/>
  <c r="VV16" i="1" a="1"/>
  <c r="WO16" i="1" a="1"/>
  <c r="WJ16" i="1" l="1"/>
  <c r="BH55" i="1" s="1"/>
  <c r="O83" i="1" s="1"/>
  <c r="N40" i="2" s="1"/>
  <c r="VC16" i="1"/>
  <c r="BV53" i="1" s="1"/>
  <c r="Z79" i="1" s="1"/>
  <c r="Y38" i="2" s="1"/>
  <c r="UR16" i="1"/>
  <c r="AZ53" i="1" s="1"/>
  <c r="UU16" i="1"/>
  <c r="BF53" i="1" s="1"/>
  <c r="VU16" i="1"/>
  <c r="BR54" i="1" s="1"/>
  <c r="UQ16" i="1"/>
  <c r="AX53" i="1" s="1"/>
  <c r="WO16" i="1"/>
  <c r="BR55" i="1" s="1"/>
  <c r="X83" i="1" s="1"/>
  <c r="W40" i="2" s="1"/>
  <c r="VK16" i="1"/>
  <c r="AX54" i="1" s="1"/>
  <c r="J81" i="1" s="1"/>
  <c r="I39" i="2" s="1"/>
  <c r="VS16" i="1"/>
  <c r="BN54" i="1" s="1"/>
  <c r="U81" i="1" s="1"/>
  <c r="T39" i="2" s="1"/>
  <c r="VV16" i="1"/>
  <c r="BT54" i="1" s="1"/>
  <c r="VO16" i="1"/>
  <c r="BF54" i="1" s="1"/>
  <c r="N81" i="1" s="1"/>
  <c r="M39" i="2" s="1"/>
  <c r="UW16" i="1"/>
  <c r="BJ53" i="1" s="1"/>
  <c r="Q79" i="1" s="1"/>
  <c r="P38" i="2" s="1"/>
  <c r="UM16" i="1"/>
  <c r="AP53" i="1" s="1"/>
  <c r="F79" i="1" s="1"/>
  <c r="E38" i="2" s="1"/>
  <c r="TP16" i="1"/>
  <c r="AJ52" i="1" s="1"/>
  <c r="C77" i="1" s="1"/>
  <c r="B37" i="2" s="1"/>
  <c r="VH16" i="1"/>
  <c r="AR54" i="1" s="1"/>
  <c r="G81" i="1" s="1"/>
  <c r="F39" i="2" s="1"/>
  <c r="ZF16" i="1"/>
  <c r="AV59" i="1" s="1"/>
  <c r="I91" i="1" s="1"/>
  <c r="H44" i="2" s="1"/>
  <c r="UY16" i="1"/>
  <c r="BN53" i="1" s="1"/>
  <c r="UC16" i="1"/>
  <c r="BJ52" i="1" s="1"/>
  <c r="VR16" i="1"/>
  <c r="BL54" i="1" s="1"/>
  <c r="S81" i="1" s="1"/>
  <c r="R39" i="2" s="1"/>
  <c r="DA56" i="1"/>
  <c r="DB56" i="1" s="1"/>
  <c r="XD18" i="1" s="1"/>
  <c r="M77" i="1"/>
  <c r="L37" i="2" s="1"/>
  <c r="L75" i="1"/>
  <c r="K36" i="2" s="1"/>
  <c r="DI54" i="1"/>
  <c r="DJ54" i="1"/>
  <c r="VW18" i="1" s="1"/>
  <c r="G79" i="1"/>
  <c r="F38" i="2" s="1"/>
  <c r="DG55" i="1"/>
  <c r="DH55" i="1" s="1"/>
  <c r="WM18" i="1" s="1"/>
  <c r="S79" i="1"/>
  <c r="R38" i="2" s="1"/>
  <c r="DC54" i="1"/>
  <c r="DD54" i="1" s="1"/>
  <c r="VQ18" i="1" s="1"/>
  <c r="I89" i="1"/>
  <c r="H43" i="2" s="1"/>
  <c r="C75" i="1"/>
  <c r="B36" i="2" s="1"/>
  <c r="DE55" i="1"/>
  <c r="DF55" i="1" s="1"/>
  <c r="WL18" i="1" s="1"/>
  <c r="O81" i="1"/>
  <c r="N39" i="2" s="1"/>
  <c r="Z77" i="1"/>
  <c r="Y37" i="2" s="1"/>
  <c r="CM55" i="1"/>
  <c r="CN55" i="1" s="1"/>
  <c r="WH18" i="1" s="1"/>
  <c r="CU55" i="1"/>
  <c r="CV55" i="1" s="1"/>
  <c r="WN18" i="1" s="1"/>
  <c r="CK54" i="1"/>
  <c r="CV54" i="1"/>
  <c r="VT18" i="1" s="1"/>
  <c r="CN54" i="1"/>
  <c r="VN18" i="1" s="1"/>
  <c r="CW56" i="1"/>
  <c r="CX56" i="1" s="1"/>
  <c r="XI18" i="1" s="1"/>
  <c r="CY55" i="1"/>
  <c r="CZ55" i="1" s="1"/>
  <c r="WP18" i="1" s="1"/>
  <c r="CQ55" i="1"/>
  <c r="CS54" i="1"/>
  <c r="CT54" i="1" s="1"/>
  <c r="VL18" i="1" s="1"/>
  <c r="CL53" i="1"/>
  <c r="US18" i="1" s="1"/>
  <c r="CO55" i="1"/>
  <c r="CP55" i="1" s="1"/>
  <c r="WI18" i="1" s="1"/>
  <c r="CI61" i="1"/>
  <c r="CJ61" i="1" s="1"/>
  <c r="AAT18" i="1" s="1"/>
  <c r="CJ60" i="1"/>
  <c r="ZZ18" i="1" s="1"/>
  <c r="CC54" i="1"/>
  <c r="CD54" i="1" s="1"/>
  <c r="VG18" i="1" s="1"/>
  <c r="BY53" i="1"/>
  <c r="BZ53" i="1" s="1"/>
  <c r="UJ18" i="1" s="1"/>
  <c r="CE55" i="1"/>
  <c r="CF55" i="1" s="1"/>
  <c r="WB18" i="1" s="1"/>
  <c r="VQ16" i="1" a="1"/>
  <c r="US16" i="1" a="1"/>
  <c r="UJ16" i="1" a="1"/>
  <c r="WM16" i="1" a="1"/>
  <c r="XI16" i="1" a="1"/>
  <c r="VL16" i="1" a="1"/>
  <c r="WB16" i="1" a="1"/>
  <c r="WP16" i="1" a="1"/>
  <c r="VN16" i="1" a="1"/>
  <c r="VW16" i="1" a="1"/>
  <c r="ZZ16" i="1" a="1"/>
  <c r="VT16" i="1" a="1"/>
  <c r="WN16" i="1" a="1"/>
  <c r="WI16" i="1" a="1"/>
  <c r="WL16" i="1" a="1"/>
  <c r="AAT16" i="1" a="1"/>
  <c r="VG16" i="1" a="1"/>
  <c r="WH16" i="1" a="1"/>
  <c r="XD16" i="1" a="1"/>
  <c r="VQ16" i="1" l="1"/>
  <c r="BJ54" i="1" s="1"/>
  <c r="Q81" i="1" s="1"/>
  <c r="P39" i="2" s="1"/>
  <c r="AAT16" i="1"/>
  <c r="AV61" i="1" s="1"/>
  <c r="I95" i="1" s="1"/>
  <c r="H46" i="2" s="1"/>
  <c r="WM16" i="1"/>
  <c r="BN55" i="1" s="1"/>
  <c r="U83" i="1" s="1"/>
  <c r="T40" i="2" s="1"/>
  <c r="XD16" i="1"/>
  <c r="BH56" i="1" s="1"/>
  <c r="WN16" i="1"/>
  <c r="BP55" i="1" s="1"/>
  <c r="W83" i="1" s="1"/>
  <c r="V40" i="2" s="1"/>
  <c r="WB16" i="1"/>
  <c r="AR55" i="1" s="1"/>
  <c r="WH16" i="1"/>
  <c r="BD55" i="1" s="1"/>
  <c r="M83" i="1" s="1"/>
  <c r="L40" i="2" s="1"/>
  <c r="VT16" i="1"/>
  <c r="BP54" i="1" s="1"/>
  <c r="ZZ16" i="1"/>
  <c r="AV60" i="1" s="1"/>
  <c r="I93" i="1" s="1"/>
  <c r="H45" i="2" s="1"/>
  <c r="VW16" i="1"/>
  <c r="BV54" i="1" s="1"/>
  <c r="WL16" i="1"/>
  <c r="BL55" i="1" s="1"/>
  <c r="WI16" i="1"/>
  <c r="BF55" i="1" s="1"/>
  <c r="N83" i="1" s="1"/>
  <c r="M40" i="2" s="1"/>
  <c r="VG16" i="1"/>
  <c r="AP54" i="1" s="1"/>
  <c r="F81" i="1" s="1"/>
  <c r="E39" i="2" s="1"/>
  <c r="VL16" i="1"/>
  <c r="AZ54" i="1" s="1"/>
  <c r="K81" i="1" s="1"/>
  <c r="J39" i="2" s="1"/>
  <c r="US16" i="1"/>
  <c r="BB53" i="1" s="1"/>
  <c r="WP16" i="1"/>
  <c r="BT55" i="1" s="1"/>
  <c r="Y83" i="1" s="1"/>
  <c r="X40" i="2" s="1"/>
  <c r="UJ16" i="1"/>
  <c r="AJ53" i="1" s="1"/>
  <c r="XI16" i="1"/>
  <c r="BR56" i="1" s="1"/>
  <c r="X85" i="1" s="1"/>
  <c r="W41" i="2" s="1"/>
  <c r="VN16" i="1"/>
  <c r="BD54" i="1" s="1"/>
  <c r="DG56" i="1"/>
  <c r="DH56" i="1" s="1"/>
  <c r="XG18" i="1" s="1"/>
  <c r="DI55" i="1"/>
  <c r="DJ55" i="1" s="1"/>
  <c r="WQ18" i="1" s="1"/>
  <c r="Y81" i="1"/>
  <c r="X39" i="2" s="1"/>
  <c r="DE56" i="1"/>
  <c r="DF56" i="1" s="1"/>
  <c r="XF18" i="1" s="1"/>
  <c r="J79" i="1"/>
  <c r="I38" i="2" s="1"/>
  <c r="X81" i="1"/>
  <c r="W39" i="2" s="1"/>
  <c r="DA57" i="1"/>
  <c r="DB57" i="1" s="1"/>
  <c r="XX18" i="1" s="1"/>
  <c r="N79" i="1"/>
  <c r="M38" i="2" s="1"/>
  <c r="K79" i="1"/>
  <c r="J38" i="2" s="1"/>
  <c r="DC55" i="1"/>
  <c r="DD55" i="1" s="1"/>
  <c r="WK18" i="1" s="1"/>
  <c r="Q77" i="1"/>
  <c r="P37" i="2" s="1"/>
  <c r="U79" i="1"/>
  <c r="T38" i="2" s="1"/>
  <c r="CS55" i="1"/>
  <c r="CT55" i="1" s="1"/>
  <c r="WF18" i="1" s="1"/>
  <c r="CK55" i="1"/>
  <c r="CL55" i="1" s="1"/>
  <c r="WG18" i="1" s="1"/>
  <c r="CQ56" i="1"/>
  <c r="CR56" i="1" s="1"/>
  <c r="WY18" i="1" s="1"/>
  <c r="CW57" i="1"/>
  <c r="CY56" i="1"/>
  <c r="CZ56" i="1" s="1"/>
  <c r="XJ18" i="1" s="1"/>
  <c r="CL54" i="1"/>
  <c r="VM18" i="1" s="1"/>
  <c r="CU56" i="1"/>
  <c r="CV56" i="1" s="1"/>
  <c r="XH18" i="1" s="1"/>
  <c r="CR55" i="1"/>
  <c r="WE18" i="1" s="1"/>
  <c r="CO56" i="1"/>
  <c r="CP56" i="1" s="1"/>
  <c r="XC18" i="1" s="1"/>
  <c r="CM56" i="1"/>
  <c r="CN56" i="1" s="1"/>
  <c r="XB18" i="1" s="1"/>
  <c r="CI62" i="1"/>
  <c r="CJ62" i="1" s="1"/>
  <c r="ABN18" i="1" s="1"/>
  <c r="CE56" i="1"/>
  <c r="CF56" i="1" s="1"/>
  <c r="WV18" i="1" s="1"/>
  <c r="BY54" i="1"/>
  <c r="BZ54" i="1" s="1"/>
  <c r="VD18" i="1" s="1"/>
  <c r="CC55" i="1"/>
  <c r="CD55" i="1" s="1"/>
  <c r="WA18" i="1" s="1"/>
  <c r="WV16" i="1" a="1"/>
  <c r="XX16" i="1" a="1"/>
  <c r="XC16" i="1" a="1"/>
  <c r="VD16" i="1" a="1"/>
  <c r="WK16" i="1" a="1"/>
  <c r="XJ16" i="1" a="1"/>
  <c r="XG16" i="1" a="1"/>
  <c r="VM16" i="1" a="1"/>
  <c r="XH16" i="1" a="1"/>
  <c r="XB16" i="1" a="1"/>
  <c r="WE16" i="1" a="1"/>
  <c r="WA16" i="1" a="1"/>
  <c r="ABN16" i="1" a="1"/>
  <c r="WF16" i="1" a="1"/>
  <c r="WG16" i="1" a="1"/>
  <c r="WQ16" i="1" a="1"/>
  <c r="XF16" i="1" a="1"/>
  <c r="WY16" i="1" a="1"/>
  <c r="XX16" i="1" l="1"/>
  <c r="BH57" i="1" s="1"/>
  <c r="O87" i="1" s="1"/>
  <c r="N42" i="2" s="1"/>
  <c r="XG16" i="1"/>
  <c r="BN56" i="1" s="1"/>
  <c r="XF16" i="1"/>
  <c r="BL56" i="1" s="1"/>
  <c r="S85" i="1" s="1"/>
  <c r="R41" i="2" s="1"/>
  <c r="WY16" i="1"/>
  <c r="AX56" i="1" s="1"/>
  <c r="J85" i="1" s="1"/>
  <c r="I41" i="2" s="1"/>
  <c r="WG16" i="1"/>
  <c r="BB55" i="1" s="1"/>
  <c r="L83" i="1" s="1"/>
  <c r="K40" i="2" s="1"/>
  <c r="WA16" i="1"/>
  <c r="AP55" i="1" s="1"/>
  <c r="F83" i="1" s="1"/>
  <c r="E40" i="2" s="1"/>
  <c r="VD16" i="1"/>
  <c r="AJ54" i="1" s="1"/>
  <c r="C81" i="1" s="1"/>
  <c r="B39" i="2" s="1"/>
  <c r="WV16" i="1"/>
  <c r="AR56" i="1" s="1"/>
  <c r="G85" i="1" s="1"/>
  <c r="F41" i="2" s="1"/>
  <c r="ABN16" i="1"/>
  <c r="AV62" i="1" s="1"/>
  <c r="WQ16" i="1"/>
  <c r="BV55" i="1" s="1"/>
  <c r="Z83" i="1" s="1"/>
  <c r="Y40" i="2" s="1"/>
  <c r="WF16" i="1"/>
  <c r="AZ55" i="1" s="1"/>
  <c r="WK16" i="1"/>
  <c r="BJ55" i="1" s="1"/>
  <c r="XB16" i="1"/>
  <c r="BD56" i="1" s="1"/>
  <c r="M85" i="1" s="1"/>
  <c r="L41" i="2" s="1"/>
  <c r="XC16" i="1"/>
  <c r="BF56" i="1" s="1"/>
  <c r="WE16" i="1"/>
  <c r="AX55" i="1" s="1"/>
  <c r="VM16" i="1"/>
  <c r="BB54" i="1" s="1"/>
  <c r="L81" i="1" s="1"/>
  <c r="K39" i="2" s="1"/>
  <c r="XJ16" i="1"/>
  <c r="BT56" i="1" s="1"/>
  <c r="XH16" i="1"/>
  <c r="BP56" i="1" s="1"/>
  <c r="W85" i="1" s="1"/>
  <c r="V41" i="2" s="1"/>
  <c r="L79" i="1"/>
  <c r="K38" i="2" s="1"/>
  <c r="S83" i="1"/>
  <c r="R40" i="2" s="1"/>
  <c r="DE57" i="1"/>
  <c r="DF57" i="1" s="1"/>
  <c r="XZ18" i="1" s="1"/>
  <c r="Z81" i="1"/>
  <c r="Y39" i="2" s="1"/>
  <c r="DC56" i="1"/>
  <c r="DD56" i="1" s="1"/>
  <c r="XE18" i="1" s="1"/>
  <c r="W81" i="1"/>
  <c r="V39" i="2" s="1"/>
  <c r="DI56" i="1"/>
  <c r="DJ56" i="1" s="1"/>
  <c r="XK18" i="1" s="1"/>
  <c r="G83" i="1"/>
  <c r="F40" i="2" s="1"/>
  <c r="DG57" i="1"/>
  <c r="DH57" i="1" s="1"/>
  <c r="YA18" i="1" s="1"/>
  <c r="O85" i="1"/>
  <c r="N41" i="2" s="1"/>
  <c r="M81" i="1"/>
  <c r="L39" i="2" s="1"/>
  <c r="DA58" i="1"/>
  <c r="DB58" i="1" s="1"/>
  <c r="YR18" i="1" s="1"/>
  <c r="C79" i="1"/>
  <c r="B38" i="2" s="1"/>
  <c r="CO57" i="1"/>
  <c r="CP57" i="1" s="1"/>
  <c r="XW18" i="1" s="1"/>
  <c r="CU57" i="1"/>
  <c r="CV57" i="1" s="1"/>
  <c r="YB18" i="1" s="1"/>
  <c r="CY57" i="1"/>
  <c r="CZ57" i="1" s="1"/>
  <c r="YD18" i="1" s="1"/>
  <c r="CK56" i="1"/>
  <c r="CL56" i="1" s="1"/>
  <c r="XA18" i="1" s="1"/>
  <c r="CW58" i="1"/>
  <c r="CX57" i="1"/>
  <c r="YC18" i="1" s="1"/>
  <c r="CQ57" i="1"/>
  <c r="CR57" i="1" s="1"/>
  <c r="XS18" i="1" s="1"/>
  <c r="CM57" i="1"/>
  <c r="CN57" i="1" s="1"/>
  <c r="XV18" i="1" s="1"/>
  <c r="CS56" i="1"/>
  <c r="CI63" i="1"/>
  <c r="CJ63" i="1" s="1"/>
  <c r="ACH18" i="1" s="1"/>
  <c r="CC56" i="1"/>
  <c r="CD56" i="1" s="1"/>
  <c r="WU18" i="1" s="1"/>
  <c r="BY55" i="1"/>
  <c r="BZ55" i="1" s="1"/>
  <c r="VX18" i="1" s="1"/>
  <c r="CE57" i="1"/>
  <c r="CF57" i="1" s="1"/>
  <c r="XP18" i="1" s="1"/>
  <c r="XW16" i="1" a="1"/>
  <c r="XA16" i="1" a="1"/>
  <c r="XS16" i="1" a="1"/>
  <c r="YR16" i="1" a="1"/>
  <c r="YC16" i="1" a="1"/>
  <c r="YB16" i="1" a="1"/>
  <c r="YD16" i="1" a="1"/>
  <c r="XK16" i="1" a="1"/>
  <c r="XE16" i="1" a="1"/>
  <c r="YA16" i="1" a="1"/>
  <c r="VX16" i="1" a="1"/>
  <c r="XV16" i="1" a="1"/>
  <c r="ACH16" i="1" a="1"/>
  <c r="XZ16" i="1" a="1"/>
  <c r="WU16" i="1" a="1"/>
  <c r="XP16" i="1" a="1"/>
  <c r="XE16" i="1" l="1"/>
  <c r="BJ56" i="1" s="1"/>
  <c r="Q85" i="1" s="1"/>
  <c r="P41" i="2" s="1"/>
  <c r="XK16" i="1"/>
  <c r="BV56" i="1" s="1"/>
  <c r="XA16" i="1"/>
  <c r="BB56" i="1" s="1"/>
  <c r="YD16" i="1"/>
  <c r="BT57" i="1" s="1"/>
  <c r="Y87" i="1" s="1"/>
  <c r="X42" i="2" s="1"/>
  <c r="YB16" i="1"/>
  <c r="BP57" i="1" s="1"/>
  <c r="XW16" i="1"/>
  <c r="BF57" i="1" s="1"/>
  <c r="N87" i="1" s="1"/>
  <c r="M42" i="2" s="1"/>
  <c r="YR16" i="1"/>
  <c r="BH58" i="1" s="1"/>
  <c r="XP16" i="1"/>
  <c r="AR57" i="1" s="1"/>
  <c r="XZ16" i="1"/>
  <c r="BL57" i="1" s="1"/>
  <c r="ACH16" i="1"/>
  <c r="AV63" i="1" s="1"/>
  <c r="I99" i="1" s="1"/>
  <c r="H48" i="2" s="1"/>
  <c r="VX16" i="1"/>
  <c r="AJ55" i="1" s="1"/>
  <c r="WU16" i="1"/>
  <c r="AP56" i="1" s="1"/>
  <c r="F85" i="1" s="1"/>
  <c r="E41" i="2" s="1"/>
  <c r="XV16" i="1"/>
  <c r="BD57" i="1" s="1"/>
  <c r="YA16" i="1"/>
  <c r="BN57" i="1" s="1"/>
  <c r="U87" i="1" s="1"/>
  <c r="T42" i="2" s="1"/>
  <c r="XS16" i="1"/>
  <c r="AX57" i="1" s="1"/>
  <c r="J87" i="1" s="1"/>
  <c r="I42" i="2" s="1"/>
  <c r="YC16" i="1"/>
  <c r="BR57" i="1" s="1"/>
  <c r="DI57" i="1"/>
  <c r="DJ57" i="1" s="1"/>
  <c r="YE18" i="1" s="1"/>
  <c r="J83" i="1"/>
  <c r="I40" i="2" s="1"/>
  <c r="N85" i="1"/>
  <c r="M41" i="2" s="1"/>
  <c r="Q83" i="1"/>
  <c r="P40" i="2" s="1"/>
  <c r="DC57" i="1"/>
  <c r="K83" i="1"/>
  <c r="J40" i="2" s="1"/>
  <c r="DA59" i="1"/>
  <c r="DB59" i="1"/>
  <c r="ZL18" i="1" s="1"/>
  <c r="I97" i="1"/>
  <c r="H47" i="2" s="1"/>
  <c r="DE58" i="1"/>
  <c r="DF58" i="1" s="1"/>
  <c r="YT18" i="1" s="1"/>
  <c r="DG58" i="1"/>
  <c r="DH58" i="1" s="1"/>
  <c r="YU18" i="1" s="1"/>
  <c r="U85" i="1"/>
  <c r="T41" i="2" s="1"/>
  <c r="Y85" i="1"/>
  <c r="X41" i="2" s="1"/>
  <c r="CW59" i="1"/>
  <c r="CX59" i="1" s="1"/>
  <c r="ZQ18" i="1" s="1"/>
  <c r="CS57" i="1"/>
  <c r="CT57" i="1" s="1"/>
  <c r="XT18" i="1" s="1"/>
  <c r="CX58" i="1"/>
  <c r="YW18" i="1" s="1"/>
  <c r="CY58" i="1"/>
  <c r="CU58" i="1"/>
  <c r="CV58" i="1" s="1"/>
  <c r="YV18" i="1" s="1"/>
  <c r="CM58" i="1"/>
  <c r="CN58" i="1" s="1"/>
  <c r="YP18" i="1" s="1"/>
  <c r="CK57" i="1"/>
  <c r="CQ58" i="1"/>
  <c r="CT56" i="1"/>
  <c r="WZ18" i="1" s="1"/>
  <c r="CO58" i="1"/>
  <c r="CP58" i="1" s="1"/>
  <c r="YQ18" i="1" s="1"/>
  <c r="CI64" i="1"/>
  <c r="CJ64" i="1" s="1"/>
  <c r="ADB18" i="1" s="1"/>
  <c r="CE58" i="1"/>
  <c r="CF58" i="1" s="1"/>
  <c r="YJ18" i="1" s="1"/>
  <c r="BY56" i="1"/>
  <c r="BZ56" i="1" s="1"/>
  <c r="WR18" i="1" s="1"/>
  <c r="CC57" i="1"/>
  <c r="CD57" i="1" s="1"/>
  <c r="XO18" i="1" s="1"/>
  <c r="YU16" i="1" a="1"/>
  <c r="ZQ16" i="1" a="1"/>
  <c r="YE16" i="1" a="1"/>
  <c r="ADB16" i="1" a="1"/>
  <c r="ZL16" i="1" a="1"/>
  <c r="XT16" i="1" a="1"/>
  <c r="YJ16" i="1" a="1"/>
  <c r="XO16" i="1" a="1"/>
  <c r="YV16" i="1" a="1"/>
  <c r="WR16" i="1" a="1"/>
  <c r="YQ16" i="1" a="1"/>
  <c r="YW16" i="1" a="1"/>
  <c r="YT16" i="1" a="1"/>
  <c r="YP16" i="1" a="1"/>
  <c r="WZ16" i="1" a="1"/>
  <c r="YU16" i="1" l="1"/>
  <c r="BN58" i="1" s="1"/>
  <c r="U89" i="1" s="1"/>
  <c r="T43" i="2" s="1"/>
  <c r="YT16" i="1"/>
  <c r="BL58" i="1" s="1"/>
  <c r="S89" i="1" s="1"/>
  <c r="R43" i="2" s="1"/>
  <c r="YV16" i="1"/>
  <c r="BP58" i="1" s="1"/>
  <c r="W89" i="1" s="1"/>
  <c r="V43" i="2" s="1"/>
  <c r="YW16" i="1"/>
  <c r="BR58" i="1" s="1"/>
  <c r="X89" i="1" s="1"/>
  <c r="W43" i="2" s="1"/>
  <c r="YP16" i="1"/>
  <c r="BD58" i="1" s="1"/>
  <c r="M89" i="1" s="1"/>
  <c r="L43" i="2" s="1"/>
  <c r="XT16" i="1"/>
  <c r="AZ57" i="1" s="1"/>
  <c r="K87" i="1" s="1"/>
  <c r="J42" i="2" s="1"/>
  <c r="XO16" i="1"/>
  <c r="AP57" i="1" s="1"/>
  <c r="F87" i="1" s="1"/>
  <c r="E42" i="2" s="1"/>
  <c r="ZQ16" i="1"/>
  <c r="BR59" i="1" s="1"/>
  <c r="X91" i="1" s="1"/>
  <c r="W44" i="2" s="1"/>
  <c r="WR16" i="1"/>
  <c r="AJ56" i="1" s="1"/>
  <c r="C85" i="1" s="1"/>
  <c r="B41" i="2" s="1"/>
  <c r="YJ16" i="1"/>
  <c r="AR58" i="1" s="1"/>
  <c r="G89" i="1" s="1"/>
  <c r="F43" i="2" s="1"/>
  <c r="ZL16" i="1"/>
  <c r="BH59" i="1" s="1"/>
  <c r="O91" i="1" s="1"/>
  <c r="N44" i="2" s="1"/>
  <c r="ADB16" i="1"/>
  <c r="AV64" i="1" s="1"/>
  <c r="I101" i="1" s="1"/>
  <c r="H49" i="2" s="1"/>
  <c r="YQ16" i="1"/>
  <c r="BF58" i="1" s="1"/>
  <c r="WZ16" i="1"/>
  <c r="AZ56" i="1" s="1"/>
  <c r="YE16" i="1"/>
  <c r="BV57" i="1" s="1"/>
  <c r="Z87" i="1" s="1"/>
  <c r="Y42" i="2" s="1"/>
  <c r="DC58" i="1"/>
  <c r="DD58" i="1"/>
  <c r="YS18" i="1" s="1"/>
  <c r="X87" i="1"/>
  <c r="W42" i="2" s="1"/>
  <c r="M87" i="1"/>
  <c r="L42" i="2" s="1"/>
  <c r="DA60" i="1"/>
  <c r="DB60" i="1" s="1"/>
  <c r="AAF18" i="1" s="1"/>
  <c r="DD57" i="1"/>
  <c r="XY18" i="1" s="1"/>
  <c r="C83" i="1"/>
  <c r="B40" i="2" s="1"/>
  <c r="S87" i="1"/>
  <c r="R42" i="2" s="1"/>
  <c r="G87" i="1"/>
  <c r="F42" i="2" s="1"/>
  <c r="O89" i="1"/>
  <c r="N43" i="2" s="1"/>
  <c r="W87" i="1"/>
  <c r="V42" i="2" s="1"/>
  <c r="L85" i="1"/>
  <c r="K41" i="2" s="1"/>
  <c r="DG59" i="1"/>
  <c r="DH59" i="1" s="1"/>
  <c r="ZO18" i="1" s="1"/>
  <c r="DE59" i="1"/>
  <c r="DF59" i="1" s="1"/>
  <c r="ZN18" i="1" s="1"/>
  <c r="Z85" i="1"/>
  <c r="Y41" i="2" s="1"/>
  <c r="DI58" i="1"/>
  <c r="DJ58" i="1" s="1"/>
  <c r="YY18" i="1" s="1"/>
  <c r="CK58" i="1"/>
  <c r="CL58" i="1" s="1"/>
  <c r="YO18" i="1" s="1"/>
  <c r="CQ59" i="1"/>
  <c r="CR59" i="1" s="1"/>
  <c r="ZG18" i="1" s="1"/>
  <c r="CY59" i="1"/>
  <c r="CZ59" i="1" s="1"/>
  <c r="ZR18" i="1" s="1"/>
  <c r="CL57" i="1"/>
  <c r="XU18" i="1" s="1"/>
  <c r="CZ58" i="1"/>
  <c r="YX18" i="1" s="1"/>
  <c r="CR58" i="1"/>
  <c r="YM18" i="1" s="1"/>
  <c r="CU59" i="1"/>
  <c r="CV59" i="1" s="1"/>
  <c r="ZP18" i="1" s="1"/>
  <c r="CS58" i="1"/>
  <c r="CM59" i="1"/>
  <c r="CO59" i="1"/>
  <c r="CW60" i="1"/>
  <c r="CX60" i="1" s="1"/>
  <c r="AAK18" i="1" s="1"/>
  <c r="CI65" i="1"/>
  <c r="CJ65" i="1" s="1"/>
  <c r="ADV18" i="1" s="1"/>
  <c r="CC58" i="1"/>
  <c r="CD58" i="1" s="1"/>
  <c r="YI18" i="1" s="1"/>
  <c r="BY57" i="1"/>
  <c r="BZ57" i="1" s="1"/>
  <c r="XL18" i="1" s="1"/>
  <c r="CE59" i="1"/>
  <c r="CF59" i="1" s="1"/>
  <c r="ZD18" i="1" s="1"/>
  <c r="ZR16" i="1" a="1"/>
  <c r="ZP16" i="1" a="1"/>
  <c r="YM16" i="1" a="1"/>
  <c r="YY16" i="1" a="1"/>
  <c r="YI16" i="1" a="1"/>
  <c r="ADV16" i="1" a="1"/>
  <c r="YX16" i="1" a="1"/>
  <c r="YS16" i="1" a="1"/>
  <c r="ZO16" i="1" a="1"/>
  <c r="XU16" i="1" a="1"/>
  <c r="AAF16" i="1" a="1"/>
  <c r="ZD16" i="1" a="1"/>
  <c r="ZN16" i="1" a="1"/>
  <c r="XL16" i="1" a="1"/>
  <c r="ZG16" i="1" a="1"/>
  <c r="XY16" i="1" a="1"/>
  <c r="AAK16" i="1" a="1"/>
  <c r="YO16" i="1" a="1"/>
  <c r="AAF16" i="1" l="1"/>
  <c r="BH60" i="1" s="1"/>
  <c r="XU16" i="1"/>
  <c r="BB57" i="1" s="1"/>
  <c r="YO16" i="1"/>
  <c r="BB58" i="1" s="1"/>
  <c r="L89" i="1" s="1"/>
  <c r="K43" i="2" s="1"/>
  <c r="XL16" i="1"/>
  <c r="AJ57" i="1" s="1"/>
  <c r="ADV16" i="1"/>
  <c r="AV65" i="1" s="1"/>
  <c r="ZD16" i="1"/>
  <c r="AR59" i="1" s="1"/>
  <c r="YI16" i="1"/>
  <c r="AP58" i="1" s="1"/>
  <c r="F89" i="1" s="1"/>
  <c r="E43" i="2" s="1"/>
  <c r="ZN16" i="1"/>
  <c r="BL59" i="1" s="1"/>
  <c r="AAK16" i="1"/>
  <c r="BR60" i="1" s="1"/>
  <c r="ZO16" i="1"/>
  <c r="BN59" i="1" s="1"/>
  <c r="XY16" i="1"/>
  <c r="BJ57" i="1" s="1"/>
  <c r="YY16" i="1"/>
  <c r="BV58" i="1" s="1"/>
  <c r="Z89" i="1" s="1"/>
  <c r="Y43" i="2" s="1"/>
  <c r="YM16" i="1"/>
  <c r="AX58" i="1" s="1"/>
  <c r="YX16" i="1"/>
  <c r="BT58" i="1" s="1"/>
  <c r="ZP16" i="1"/>
  <c r="BP59" i="1" s="1"/>
  <c r="ZR16" i="1"/>
  <c r="BT59" i="1" s="1"/>
  <c r="Y91" i="1" s="1"/>
  <c r="X44" i="2" s="1"/>
  <c r="ZG16" i="1"/>
  <c r="AX59" i="1" s="1"/>
  <c r="J91" i="1" s="1"/>
  <c r="I44" i="2" s="1"/>
  <c r="YS16" i="1"/>
  <c r="BJ58" i="1" s="1"/>
  <c r="Q89" i="1" s="1"/>
  <c r="P43" i="2" s="1"/>
  <c r="DC59" i="1"/>
  <c r="DD59" i="1"/>
  <c r="ZM18" i="1" s="1"/>
  <c r="K85" i="1"/>
  <c r="J41" i="2" s="1"/>
  <c r="N89" i="1"/>
  <c r="M43" i="2" s="1"/>
  <c r="DE60" i="1"/>
  <c r="DF60" i="1" s="1"/>
  <c r="AAH18" i="1" s="1"/>
  <c r="DI59" i="1"/>
  <c r="DJ59" i="1" s="1"/>
  <c r="ZS18" i="1" s="1"/>
  <c r="DG60" i="1"/>
  <c r="DA61" i="1"/>
  <c r="CS59" i="1"/>
  <c r="CT59" i="1" s="1"/>
  <c r="ZH18" i="1" s="1"/>
  <c r="CM60" i="1"/>
  <c r="CN60" i="1" s="1"/>
  <c r="AAD18" i="1" s="1"/>
  <c r="CU60" i="1"/>
  <c r="CT58" i="1"/>
  <c r="YN18" i="1" s="1"/>
  <c r="CY60" i="1"/>
  <c r="CQ60" i="1"/>
  <c r="CO60" i="1"/>
  <c r="CP60" i="1" s="1"/>
  <c r="AAE18" i="1" s="1"/>
  <c r="CN59" i="1"/>
  <c r="ZJ18" i="1" s="1"/>
  <c r="CW61" i="1"/>
  <c r="CX61" i="1" s="1"/>
  <c r="ABE18" i="1" s="1"/>
  <c r="CP59" i="1"/>
  <c r="ZK18" i="1" s="1"/>
  <c r="CK59" i="1"/>
  <c r="CI66" i="1"/>
  <c r="CJ66" i="1" s="1"/>
  <c r="AEP18" i="1" s="1"/>
  <c r="CE60" i="1"/>
  <c r="CF60" i="1" s="1"/>
  <c r="ZX18" i="1" s="1"/>
  <c r="BY58" i="1"/>
  <c r="BZ58" i="1" s="1"/>
  <c r="YF18" i="1" s="1"/>
  <c r="CC59" i="1"/>
  <c r="CD59" i="1" s="1"/>
  <c r="ZC18" i="1" s="1"/>
  <c r="AAD16" i="1" a="1"/>
  <c r="AAH16" i="1" a="1"/>
  <c r="ZC16" i="1" a="1"/>
  <c r="ZS16" i="1" a="1"/>
  <c r="AEP16" i="1" a="1"/>
  <c r="YF16" i="1" a="1"/>
  <c r="ZX16" i="1" a="1"/>
  <c r="ZK16" i="1" a="1"/>
  <c r="YN16" i="1" a="1"/>
  <c r="ZH16" i="1" a="1"/>
  <c r="ZJ16" i="1" a="1"/>
  <c r="ABE16" i="1" a="1"/>
  <c r="AAE16" i="1" a="1"/>
  <c r="ZM16" i="1" a="1"/>
  <c r="ZS16" i="1" l="1"/>
  <c r="BV59" i="1" s="1"/>
  <c r="AAH16" i="1"/>
  <c r="BL60" i="1" s="1"/>
  <c r="S93" i="1" s="1"/>
  <c r="R45" i="2" s="1"/>
  <c r="ZK16" i="1"/>
  <c r="BF59" i="1" s="1"/>
  <c r="ABE16" i="1"/>
  <c r="BR61" i="1" s="1"/>
  <c r="X95" i="1" s="1"/>
  <c r="W46" i="2" s="1"/>
  <c r="AEP16" i="1"/>
  <c r="AV66" i="1" s="1"/>
  <c r="I105" i="1" s="1"/>
  <c r="H51" i="2" s="1"/>
  <c r="ZJ16" i="1"/>
  <c r="BD59" i="1" s="1"/>
  <c r="ZC16" i="1"/>
  <c r="AP59" i="1" s="1"/>
  <c r="F91" i="1" s="1"/>
  <c r="E44" i="2" s="1"/>
  <c r="AAE16" i="1"/>
  <c r="BF60" i="1" s="1"/>
  <c r="N93" i="1" s="1"/>
  <c r="M45" i="2" s="1"/>
  <c r="ZX16" i="1"/>
  <c r="AR60" i="1" s="1"/>
  <c r="G93" i="1" s="1"/>
  <c r="F45" i="2" s="1"/>
  <c r="ZM16" i="1"/>
  <c r="BJ59" i="1" s="1"/>
  <c r="Q91" i="1" s="1"/>
  <c r="P44" i="2" s="1"/>
  <c r="YF16" i="1"/>
  <c r="AJ58" i="1" s="1"/>
  <c r="C89" i="1" s="1"/>
  <c r="B43" i="2" s="1"/>
  <c r="AAD16" i="1"/>
  <c r="BD60" i="1" s="1"/>
  <c r="M93" i="1" s="1"/>
  <c r="L45" i="2" s="1"/>
  <c r="ZH16" i="1"/>
  <c r="AZ59" i="1" s="1"/>
  <c r="K91" i="1" s="1"/>
  <c r="J44" i="2" s="1"/>
  <c r="YN16" i="1"/>
  <c r="AZ58" i="1" s="1"/>
  <c r="W91" i="1"/>
  <c r="V44" i="2" s="1"/>
  <c r="Y89" i="1"/>
  <c r="X43" i="2" s="1"/>
  <c r="J89" i="1"/>
  <c r="I43" i="2" s="1"/>
  <c r="DI60" i="1"/>
  <c r="DJ60" i="1" s="1"/>
  <c r="AAM18" i="1" s="1"/>
  <c r="DG61" i="1"/>
  <c r="DH61" i="1"/>
  <c r="ABC18" i="1" s="1"/>
  <c r="Q87" i="1"/>
  <c r="P42" i="2" s="1"/>
  <c r="DE61" i="1"/>
  <c r="DF61" i="1" s="1"/>
  <c r="ABB18" i="1" s="1"/>
  <c r="U91" i="1"/>
  <c r="T44" i="2" s="1"/>
  <c r="X93" i="1"/>
  <c r="W45" i="2" s="1"/>
  <c r="S91" i="1"/>
  <c r="R44" i="2" s="1"/>
  <c r="DA62" i="1"/>
  <c r="DB62" i="1" s="1"/>
  <c r="ABT18" i="1" s="1"/>
  <c r="DH60" i="1"/>
  <c r="AAI18" i="1" s="1"/>
  <c r="G91" i="1"/>
  <c r="F44" i="2" s="1"/>
  <c r="I103" i="1"/>
  <c r="H50" i="2" s="1"/>
  <c r="C87" i="1"/>
  <c r="B42" i="2" s="1"/>
  <c r="DC60" i="1"/>
  <c r="DD60" i="1" s="1"/>
  <c r="AAG18" i="1" s="1"/>
  <c r="DB61" i="1"/>
  <c r="AAZ18" i="1" s="1"/>
  <c r="L87" i="1"/>
  <c r="K42" i="2" s="1"/>
  <c r="O93" i="1"/>
  <c r="N45" i="2" s="1"/>
  <c r="CQ61" i="1"/>
  <c r="CR61" i="1" s="1"/>
  <c r="AAU18" i="1" s="1"/>
  <c r="CY61" i="1"/>
  <c r="CZ61" i="1" s="1"/>
  <c r="ABF18" i="1" s="1"/>
  <c r="CR60" i="1"/>
  <c r="AAA18" i="1" s="1"/>
  <c r="CZ60" i="1"/>
  <c r="AAL18" i="1" s="1"/>
  <c r="CW62" i="1"/>
  <c r="CX62" i="1" s="1"/>
  <c r="ABY18" i="1" s="1"/>
  <c r="CU61" i="1"/>
  <c r="CV61" i="1" s="1"/>
  <c r="ABD18" i="1" s="1"/>
  <c r="CM61" i="1"/>
  <c r="CN61" i="1" s="1"/>
  <c r="AAX18" i="1" s="1"/>
  <c r="CV60" i="1"/>
  <c r="AAJ18" i="1" s="1"/>
  <c r="CK60" i="1"/>
  <c r="CO61" i="1"/>
  <c r="CL59" i="1"/>
  <c r="ZI18" i="1" s="1"/>
  <c r="CS60" i="1"/>
  <c r="CI67" i="1"/>
  <c r="CJ67" i="1" s="1"/>
  <c r="AFJ18" i="1" s="1"/>
  <c r="CC60" i="1"/>
  <c r="CD60" i="1" s="1"/>
  <c r="ZW18" i="1" s="1"/>
  <c r="BY59" i="1"/>
  <c r="BZ59" i="1" s="1"/>
  <c r="YZ18" i="1" s="1"/>
  <c r="CE61" i="1"/>
  <c r="CF61" i="1" s="1"/>
  <c r="AAR18" i="1" s="1"/>
  <c r="AAR16" i="1" a="1"/>
  <c r="AAX16" i="1" a="1"/>
  <c r="AAZ16" i="1" a="1"/>
  <c r="AAU16" i="1" a="1"/>
  <c r="ABY16" i="1" a="1"/>
  <c r="ZI16" i="1" a="1"/>
  <c r="ABT16" i="1" a="1"/>
  <c r="AAG16" i="1" a="1"/>
  <c r="AAJ16" i="1" a="1"/>
  <c r="ABF16" i="1" a="1"/>
  <c r="ZW16" i="1" a="1"/>
  <c r="AAI16" i="1" a="1"/>
  <c r="ABB16" i="1" a="1"/>
  <c r="AFJ16" i="1" a="1"/>
  <c r="AAA16" i="1" a="1"/>
  <c r="ABD16" i="1" a="1"/>
  <c r="ABC16" i="1" a="1"/>
  <c r="AAL16" i="1" a="1"/>
  <c r="YZ16" i="1" a="1"/>
  <c r="AAM16" i="1" a="1"/>
  <c r="AAM16" i="1" l="1"/>
  <c r="BV60" i="1" s="1"/>
  <c r="Z93" i="1" s="1"/>
  <c r="Y45" i="2" s="1"/>
  <c r="ABB16" i="1"/>
  <c r="BL61" i="1" s="1"/>
  <c r="AFJ16" i="1"/>
  <c r="AV67" i="1" s="1"/>
  <c r="I107" i="1" s="1"/>
  <c r="H52" i="2" s="1"/>
  <c r="AAG16" i="1"/>
  <c r="BJ60" i="1" s="1"/>
  <c r="AAZ16" i="1"/>
  <c r="BH61" i="1" s="1"/>
  <c r="ZI16" i="1"/>
  <c r="BB59" i="1" s="1"/>
  <c r="ZW16" i="1"/>
  <c r="AP60" i="1" s="1"/>
  <c r="F93" i="1" s="1"/>
  <c r="E45" i="2" s="1"/>
  <c r="AAX16" i="1"/>
  <c r="BD61" i="1" s="1"/>
  <c r="M95" i="1" s="1"/>
  <c r="L46" i="2" s="1"/>
  <c r="ABC16" i="1"/>
  <c r="BN61" i="1" s="1"/>
  <c r="U95" i="1" s="1"/>
  <c r="T46" i="2" s="1"/>
  <c r="AAR16" i="1"/>
  <c r="AR61" i="1" s="1"/>
  <c r="AAJ16" i="1"/>
  <c r="BP60" i="1" s="1"/>
  <c r="ABD16" i="1"/>
  <c r="BP61" i="1" s="1"/>
  <c r="W95" i="1" s="1"/>
  <c r="V46" i="2" s="1"/>
  <c r="ABY16" i="1"/>
  <c r="BR62" i="1" s="1"/>
  <c r="AAL16" i="1"/>
  <c r="BT60" i="1" s="1"/>
  <c r="AAA16" i="1"/>
  <c r="AX60" i="1" s="1"/>
  <c r="AAI16" i="1"/>
  <c r="BN60" i="1" s="1"/>
  <c r="ABF16" i="1"/>
  <c r="BT61" i="1" s="1"/>
  <c r="Y95" i="1" s="1"/>
  <c r="X46" i="2" s="1"/>
  <c r="ABT16" i="1"/>
  <c r="BH62" i="1" s="1"/>
  <c r="O97" i="1" s="1"/>
  <c r="N47" i="2" s="1"/>
  <c r="AAU16" i="1"/>
  <c r="AX61" i="1" s="1"/>
  <c r="J95" i="1" s="1"/>
  <c r="I46" i="2" s="1"/>
  <c r="YZ16" i="1"/>
  <c r="AJ59" i="1" s="1"/>
  <c r="K89" i="1"/>
  <c r="J43" i="2" s="1"/>
  <c r="DC61" i="1"/>
  <c r="DD61" i="1" s="1"/>
  <c r="ABA18" i="1" s="1"/>
  <c r="DE62" i="1"/>
  <c r="DF62" i="1" s="1"/>
  <c r="ABV18" i="1" s="1"/>
  <c r="DG62" i="1"/>
  <c r="DH62" i="1"/>
  <c r="ABW18" i="1" s="1"/>
  <c r="M91" i="1"/>
  <c r="L44" i="2" s="1"/>
  <c r="DI61" i="1"/>
  <c r="DA63" i="1"/>
  <c r="DB63" i="1" s="1"/>
  <c r="ACN18" i="1" s="1"/>
  <c r="N91" i="1"/>
  <c r="M44" i="2" s="1"/>
  <c r="Z91" i="1"/>
  <c r="Y44" i="2" s="1"/>
  <c r="CO62" i="1"/>
  <c r="CP62" i="1" s="1"/>
  <c r="ABS18" i="1" s="1"/>
  <c r="CK61" i="1"/>
  <c r="CL61" i="1" s="1"/>
  <c r="AAW18" i="1" s="1"/>
  <c r="CL60" i="1"/>
  <c r="AAC18" i="1" s="1"/>
  <c r="CM62" i="1"/>
  <c r="CN62" i="1" s="1"/>
  <c r="ABR18" i="1" s="1"/>
  <c r="CS61" i="1"/>
  <c r="CT61" i="1" s="1"/>
  <c r="AAV18" i="1" s="1"/>
  <c r="CY62" i="1"/>
  <c r="CW63" i="1"/>
  <c r="CX63" i="1" s="1"/>
  <c r="ACS18" i="1" s="1"/>
  <c r="CU62" i="1"/>
  <c r="CT60" i="1"/>
  <c r="AAB18" i="1" s="1"/>
  <c r="CP61" i="1"/>
  <c r="AAY18" i="1" s="1"/>
  <c r="CQ62" i="1"/>
  <c r="CR62" i="1" s="1"/>
  <c r="ABO18" i="1" s="1"/>
  <c r="CI68" i="1"/>
  <c r="CJ68" i="1" s="1"/>
  <c r="AGD18" i="1" s="1"/>
  <c r="CE62" i="1"/>
  <c r="CF62" i="1" s="1"/>
  <c r="ABL18" i="1" s="1"/>
  <c r="BY60" i="1"/>
  <c r="BZ60" i="1" s="1"/>
  <c r="ZT18" i="1" s="1"/>
  <c r="CC61" i="1"/>
  <c r="CD61" i="1" s="1"/>
  <c r="AAQ18" i="1" s="1"/>
  <c r="AGD16" i="1" a="1"/>
  <c r="AAQ16" i="1" a="1"/>
  <c r="ACS16" i="1" a="1"/>
  <c r="ABO16" i="1" a="1"/>
  <c r="ABL16" i="1" a="1"/>
  <c r="ABA16" i="1" a="1"/>
  <c r="AAV16" i="1" a="1"/>
  <c r="AAY16" i="1" a="1"/>
  <c r="ABR16" i="1" a="1"/>
  <c r="ABW16" i="1" a="1"/>
  <c r="ACN16" i="1" a="1"/>
  <c r="ABV16" i="1" a="1"/>
  <c r="ABS16" i="1" a="1"/>
  <c r="AAW16" i="1" a="1"/>
  <c r="AAB16" i="1" a="1"/>
  <c r="ZT16" i="1" a="1"/>
  <c r="AAC16" i="1" a="1"/>
  <c r="ACN16" i="1" l="1"/>
  <c r="BH63" i="1" s="1"/>
  <c r="O99" i="1" s="1"/>
  <c r="N48" i="2" s="1"/>
  <c r="ABA16" i="1"/>
  <c r="BJ61" i="1" s="1"/>
  <c r="Q95" i="1" s="1"/>
  <c r="P46" i="2" s="1"/>
  <c r="ACS16" i="1"/>
  <c r="BR63" i="1" s="1"/>
  <c r="X99" i="1" s="1"/>
  <c r="W48" i="2" s="1"/>
  <c r="ABR16" i="1"/>
  <c r="BD62" i="1" s="1"/>
  <c r="ABW16" i="1"/>
  <c r="BN62" i="1" s="1"/>
  <c r="U97" i="1" s="1"/>
  <c r="T47" i="2" s="1"/>
  <c r="AAC16" i="1"/>
  <c r="BB60" i="1" s="1"/>
  <c r="L93" i="1" s="1"/>
  <c r="K45" i="2" s="1"/>
  <c r="ABV16" i="1"/>
  <c r="BL62" i="1" s="1"/>
  <c r="S97" i="1" s="1"/>
  <c r="R47" i="2" s="1"/>
  <c r="AAV16" i="1"/>
  <c r="AZ61" i="1" s="1"/>
  <c r="K95" i="1" s="1"/>
  <c r="J46" i="2" s="1"/>
  <c r="AAW16" i="1"/>
  <c r="BB61" i="1" s="1"/>
  <c r="L95" i="1" s="1"/>
  <c r="K46" i="2" s="1"/>
  <c r="ABS16" i="1"/>
  <c r="BF62" i="1" s="1"/>
  <c r="N97" i="1" s="1"/>
  <c r="M47" i="2" s="1"/>
  <c r="AAQ16" i="1"/>
  <c r="AP61" i="1" s="1"/>
  <c r="F95" i="1" s="1"/>
  <c r="E46" i="2" s="1"/>
  <c r="ZT16" i="1"/>
  <c r="AJ60" i="1" s="1"/>
  <c r="C93" i="1" s="1"/>
  <c r="B45" i="2" s="1"/>
  <c r="ABO16" i="1"/>
  <c r="AX62" i="1" s="1"/>
  <c r="J97" i="1" s="1"/>
  <c r="I47" i="2" s="1"/>
  <c r="ABL16" i="1"/>
  <c r="AR62" i="1" s="1"/>
  <c r="G97" i="1" s="1"/>
  <c r="F47" i="2" s="1"/>
  <c r="AAY16" i="1"/>
  <c r="BF61" i="1" s="1"/>
  <c r="AGD16" i="1"/>
  <c r="AV68" i="1" s="1"/>
  <c r="AAB16" i="1"/>
  <c r="AZ60" i="1" s="1"/>
  <c r="U93" i="1"/>
  <c r="T45" i="2" s="1"/>
  <c r="J93" i="1"/>
  <c r="I45" i="2" s="1"/>
  <c r="Y93" i="1"/>
  <c r="X45" i="2" s="1"/>
  <c r="X97" i="1"/>
  <c r="W47" i="2" s="1"/>
  <c r="DG63" i="1"/>
  <c r="DH63" i="1" s="1"/>
  <c r="ACQ18" i="1" s="1"/>
  <c r="W93" i="1"/>
  <c r="V45" i="2" s="1"/>
  <c r="G95" i="1"/>
  <c r="F46" i="2" s="1"/>
  <c r="DE63" i="1"/>
  <c r="DC62" i="1"/>
  <c r="DD62" i="1"/>
  <c r="ABU18" i="1" s="1"/>
  <c r="L91" i="1"/>
  <c r="K44" i="2" s="1"/>
  <c r="O95" i="1"/>
  <c r="N46" i="2" s="1"/>
  <c r="DI62" i="1"/>
  <c r="DJ62" i="1"/>
  <c r="ACA18" i="1" s="1"/>
  <c r="C91" i="1"/>
  <c r="B44" i="2" s="1"/>
  <c r="Q93" i="1"/>
  <c r="P45" i="2" s="1"/>
  <c r="DA64" i="1"/>
  <c r="S95" i="1"/>
  <c r="R46" i="2" s="1"/>
  <c r="DJ61" i="1"/>
  <c r="ABG18" i="1" s="1"/>
  <c r="CU63" i="1"/>
  <c r="CV63" i="1" s="1"/>
  <c r="ACR18" i="1" s="1"/>
  <c r="CM63" i="1"/>
  <c r="CN63" i="1" s="1"/>
  <c r="ACL18" i="1" s="1"/>
  <c r="CK62" i="1"/>
  <c r="CL62" i="1" s="1"/>
  <c r="ABQ18" i="1" s="1"/>
  <c r="CV62" i="1"/>
  <c r="ABX18" i="1" s="1"/>
  <c r="CY63" i="1"/>
  <c r="CZ63" i="1" s="1"/>
  <c r="ACT18" i="1" s="1"/>
  <c r="CS62" i="1"/>
  <c r="CQ63" i="1"/>
  <c r="CR63" i="1" s="1"/>
  <c r="ACI18" i="1" s="1"/>
  <c r="CW64" i="1"/>
  <c r="CX64" i="1" s="1"/>
  <c r="ADM18" i="1" s="1"/>
  <c r="CZ62" i="1"/>
  <c r="ABZ18" i="1" s="1"/>
  <c r="CO63" i="1"/>
  <c r="CP63" i="1" s="1"/>
  <c r="ACM18" i="1" s="1"/>
  <c r="CI69" i="1"/>
  <c r="CJ69" i="1" s="1"/>
  <c r="AGX18" i="1" s="1"/>
  <c r="CC62" i="1"/>
  <c r="CD62" i="1" s="1"/>
  <c r="ABK18" i="1" s="1"/>
  <c r="BY61" i="1"/>
  <c r="BZ61" i="1" s="1"/>
  <c r="AAN18" i="1" s="1"/>
  <c r="CE63" i="1"/>
  <c r="CF63" i="1" s="1"/>
  <c r="ACF18" i="1" s="1"/>
  <c r="ACL16" i="1" a="1"/>
  <c r="ACI16" i="1" a="1"/>
  <c r="ABQ16" i="1" a="1"/>
  <c r="ADM16" i="1" a="1"/>
  <c r="AGX16" i="1" a="1"/>
  <c r="ACF16" i="1" a="1"/>
  <c r="ABK16" i="1" a="1"/>
  <c r="ABX16" i="1" a="1"/>
  <c r="ACM16" i="1" a="1"/>
  <c r="ACQ16" i="1" a="1"/>
  <c r="ABU16" i="1" a="1"/>
  <c r="ACA16" i="1" a="1"/>
  <c r="ACT16" i="1" a="1"/>
  <c r="ABZ16" i="1" a="1"/>
  <c r="AAN16" i="1" a="1"/>
  <c r="ABG16" i="1" a="1"/>
  <c r="ACR16" i="1" a="1"/>
  <c r="ACQ16" i="1" l="1"/>
  <c r="BN63" i="1" s="1"/>
  <c r="AGX16" i="1"/>
  <c r="AV69" i="1" s="1"/>
  <c r="I111" i="1" s="1"/>
  <c r="H54" i="2" s="1"/>
  <c r="ACM16" i="1"/>
  <c r="BF63" i="1" s="1"/>
  <c r="N99" i="1" s="1"/>
  <c r="M48" i="2" s="1"/>
  <c r="ACF16" i="1"/>
  <c r="AR63" i="1" s="1"/>
  <c r="ADM16" i="1"/>
  <c r="BR64" i="1" s="1"/>
  <c r="ABZ16" i="1"/>
  <c r="BT62" i="1" s="1"/>
  <c r="ACI16" i="1"/>
  <c r="AX63" i="1" s="1"/>
  <c r="ACA16" i="1"/>
  <c r="BV62" i="1" s="1"/>
  <c r="Z97" i="1" s="1"/>
  <c r="Y47" i="2" s="1"/>
  <c r="ABK16" i="1"/>
  <c r="AP62" i="1" s="1"/>
  <c r="F97" i="1" s="1"/>
  <c r="E47" i="2" s="1"/>
  <c r="ABX16" i="1"/>
  <c r="BP62" i="1" s="1"/>
  <c r="ACL16" i="1"/>
  <c r="BD63" i="1" s="1"/>
  <c r="M99" i="1" s="1"/>
  <c r="L48" i="2" s="1"/>
  <c r="AAN16" i="1"/>
  <c r="AJ61" i="1" s="1"/>
  <c r="ACT16" i="1"/>
  <c r="BT63" i="1" s="1"/>
  <c r="Y99" i="1" s="1"/>
  <c r="X48" i="2" s="1"/>
  <c r="ABQ16" i="1"/>
  <c r="BB62" i="1" s="1"/>
  <c r="ACR16" i="1"/>
  <c r="BP63" i="1" s="1"/>
  <c r="W99" i="1" s="1"/>
  <c r="V48" i="2" s="1"/>
  <c r="ABU16" i="1"/>
  <c r="BJ62" i="1" s="1"/>
  <c r="ABG16" i="1"/>
  <c r="BV61" i="1" s="1"/>
  <c r="I109" i="1"/>
  <c r="H53" i="2" s="1"/>
  <c r="N95" i="1"/>
  <c r="M46" i="2" s="1"/>
  <c r="DE64" i="1"/>
  <c r="DF64" i="1" s="1"/>
  <c r="ADJ18" i="1" s="1"/>
  <c r="DG64" i="1"/>
  <c r="DH64" i="1" s="1"/>
  <c r="ADK18" i="1" s="1"/>
  <c r="DA65" i="1"/>
  <c r="DB65" i="1" s="1"/>
  <c r="AEB18" i="1" s="1"/>
  <c r="DI63" i="1"/>
  <c r="M97" i="1"/>
  <c r="L47" i="2" s="1"/>
  <c r="DB64" i="1"/>
  <c r="ADH18" i="1" s="1"/>
  <c r="DC63" i="1"/>
  <c r="DD63" i="1" s="1"/>
  <c r="ACO18" i="1" s="1"/>
  <c r="DF63" i="1"/>
  <c r="ACP18" i="1" s="1"/>
  <c r="K93" i="1"/>
  <c r="J45" i="2" s="1"/>
  <c r="CS63" i="1"/>
  <c r="CT63" i="1" s="1"/>
  <c r="ACJ18" i="1" s="1"/>
  <c r="CW65" i="1"/>
  <c r="CX65" i="1" s="1"/>
  <c r="AEG18" i="1" s="1"/>
  <c r="CT62" i="1"/>
  <c r="ABP18" i="1" s="1"/>
  <c r="CK63" i="1"/>
  <c r="CL63" i="1" s="1"/>
  <c r="ACK18" i="1" s="1"/>
  <c r="CQ64" i="1"/>
  <c r="CR64" i="1" s="1"/>
  <c r="ADC18" i="1" s="1"/>
  <c r="CY64" i="1"/>
  <c r="CZ64" i="1" s="1"/>
  <c r="ADN18" i="1" s="1"/>
  <c r="CM64" i="1"/>
  <c r="CN64" i="1" s="1"/>
  <c r="ADF18" i="1" s="1"/>
  <c r="CO64" i="1"/>
  <c r="CP64" i="1" s="1"/>
  <c r="ADG18" i="1" s="1"/>
  <c r="CU64" i="1"/>
  <c r="CE64" i="1"/>
  <c r="CF64" i="1" s="1"/>
  <c r="ACZ18" i="1" s="1"/>
  <c r="BY62" i="1"/>
  <c r="BZ62" i="1" s="1"/>
  <c r="ABH18" i="1" s="1"/>
  <c r="CC63" i="1"/>
  <c r="CD63" i="1" s="1"/>
  <c r="ACE18" i="1" s="1"/>
  <c r="ADC16" i="1" a="1"/>
  <c r="ADH16" i="1" a="1"/>
  <c r="ACZ16" i="1" a="1"/>
  <c r="ACJ16" i="1" a="1"/>
  <c r="ADK16" i="1" a="1"/>
  <c r="ACP16" i="1" a="1"/>
  <c r="ADF16" i="1" a="1"/>
  <c r="ABP16" i="1" a="1"/>
  <c r="ABH16" i="1" a="1"/>
  <c r="ADN16" i="1" a="1"/>
  <c r="ADJ16" i="1" a="1"/>
  <c r="AEG16" i="1" a="1"/>
  <c r="ACE16" i="1" a="1"/>
  <c r="ACK16" i="1" a="1"/>
  <c r="AEB16" i="1" a="1"/>
  <c r="ACO16" i="1" a="1"/>
  <c r="ADG16" i="1" a="1"/>
  <c r="ACO16" i="1" l="1"/>
  <c r="BJ63" i="1" s="1"/>
  <c r="Q99" i="1" s="1"/>
  <c r="P48" i="2" s="1"/>
  <c r="ADJ16" i="1"/>
  <c r="BL64" i="1" s="1"/>
  <c r="S101" i="1" s="1"/>
  <c r="R49" i="2" s="1"/>
  <c r="AEB16" i="1"/>
  <c r="BH65" i="1" s="1"/>
  <c r="O103" i="1" s="1"/>
  <c r="N50" i="2" s="1"/>
  <c r="ACP16" i="1"/>
  <c r="BL63" i="1" s="1"/>
  <c r="ADC16" i="1"/>
  <c r="AX64" i="1" s="1"/>
  <c r="J101" i="1" s="1"/>
  <c r="I49" i="2" s="1"/>
  <c r="ABH16" i="1"/>
  <c r="AJ62" i="1" s="1"/>
  <c r="C97" i="1" s="1"/>
  <c r="B47" i="2" s="1"/>
  <c r="ADN16" i="1"/>
  <c r="BT64" i="1" s="1"/>
  <c r="Y101" i="1" s="1"/>
  <c r="X49" i="2" s="1"/>
  <c r="ACK16" i="1"/>
  <c r="BB63" i="1" s="1"/>
  <c r="L99" i="1" s="1"/>
  <c r="K48" i="2" s="1"/>
  <c r="ADG16" i="1"/>
  <c r="BF64" i="1" s="1"/>
  <c r="ABP16" i="1"/>
  <c r="AZ62" i="1" s="1"/>
  <c r="AEG16" i="1"/>
  <c r="BR65" i="1" s="1"/>
  <c r="X103" i="1" s="1"/>
  <c r="W50" i="2" s="1"/>
  <c r="ADF16" i="1"/>
  <c r="BD64" i="1" s="1"/>
  <c r="ADK16" i="1"/>
  <c r="BN64" i="1" s="1"/>
  <c r="U101" i="1" s="1"/>
  <c r="T49" i="2" s="1"/>
  <c r="ACJ16" i="1"/>
  <c r="AZ63" i="1" s="1"/>
  <c r="K99" i="1" s="1"/>
  <c r="J48" i="2" s="1"/>
  <c r="ACE16" i="1"/>
  <c r="AP63" i="1" s="1"/>
  <c r="F99" i="1" s="1"/>
  <c r="E48" i="2" s="1"/>
  <c r="ACZ16" i="1"/>
  <c r="AR64" i="1" s="1"/>
  <c r="G101" i="1" s="1"/>
  <c r="F49" i="2" s="1"/>
  <c r="ADH16" i="1"/>
  <c r="BH64" i="1" s="1"/>
  <c r="Q97" i="1"/>
  <c r="P47" i="2" s="1"/>
  <c r="L97" i="1"/>
  <c r="K47" i="2" s="1"/>
  <c r="DI64" i="1"/>
  <c r="DJ64" i="1"/>
  <c r="ADO18" i="1" s="1"/>
  <c r="C95" i="1"/>
  <c r="B46" i="2" s="1"/>
  <c r="DA66" i="1"/>
  <c r="DB66" i="1" s="1"/>
  <c r="AEV18" i="1" s="1"/>
  <c r="W97" i="1"/>
  <c r="V47" i="2" s="1"/>
  <c r="DG65" i="1"/>
  <c r="DH65" i="1" s="1"/>
  <c r="AEE18" i="1" s="1"/>
  <c r="DJ63" i="1"/>
  <c r="ACU18" i="1" s="1"/>
  <c r="DE65" i="1"/>
  <c r="DF65" i="1" s="1"/>
  <c r="AED18" i="1" s="1"/>
  <c r="J99" i="1"/>
  <c r="I48" i="2" s="1"/>
  <c r="Y97" i="1"/>
  <c r="X47" i="2" s="1"/>
  <c r="X101" i="1"/>
  <c r="W49" i="2" s="1"/>
  <c r="G99" i="1"/>
  <c r="F48" i="2" s="1"/>
  <c r="AT4" i="1"/>
  <c r="AT5" i="1" s="1"/>
  <c r="DC64" i="1"/>
  <c r="DD64" i="1" s="1"/>
  <c r="ADI18" i="1" s="1"/>
  <c r="Z95" i="1"/>
  <c r="Y46" i="2" s="1"/>
  <c r="U99" i="1"/>
  <c r="T48" i="2" s="1"/>
  <c r="CU65" i="1"/>
  <c r="CV65" i="1" s="1"/>
  <c r="AEF18" i="1" s="1"/>
  <c r="CM65" i="1"/>
  <c r="CN65" i="1" s="1"/>
  <c r="ADZ18" i="1" s="1"/>
  <c r="CW66" i="1"/>
  <c r="CY65" i="1"/>
  <c r="CZ65" i="1" s="1"/>
  <c r="AEH18" i="1" s="1"/>
  <c r="CO65" i="1"/>
  <c r="CQ65" i="1"/>
  <c r="CK64" i="1"/>
  <c r="CV64" i="1"/>
  <c r="ADL18" i="1" s="1"/>
  <c r="CS64" i="1"/>
  <c r="CC64" i="1"/>
  <c r="CD64" i="1" s="1"/>
  <c r="ACY18" i="1" s="1"/>
  <c r="BY63" i="1"/>
  <c r="BZ63" i="1" s="1"/>
  <c r="ACB18" i="1" s="1"/>
  <c r="CE65" i="1"/>
  <c r="CF65" i="1" s="1"/>
  <c r="ADT18" i="1" s="1"/>
  <c r="ADO16" i="1" a="1"/>
  <c r="ADL16" i="1" a="1"/>
  <c r="AEE16" i="1" a="1"/>
  <c r="ACU16" i="1" a="1"/>
  <c r="AEV16" i="1" a="1"/>
  <c r="AEH16" i="1" a="1"/>
  <c r="AED16" i="1" a="1"/>
  <c r="ADT16" i="1" a="1"/>
  <c r="ADZ16" i="1" a="1"/>
  <c r="ACY16" i="1" a="1"/>
  <c r="ACB16" i="1" a="1"/>
  <c r="AEF16" i="1" a="1"/>
  <c r="ADI16" i="1" a="1"/>
  <c r="AED16" i="1" l="1"/>
  <c r="BL65" i="1" s="1"/>
  <c r="S103" i="1" s="1"/>
  <c r="R50" i="2" s="1"/>
  <c r="AEV16" i="1"/>
  <c r="BH66" i="1" s="1"/>
  <c r="O105" i="1" s="1"/>
  <c r="N51" i="2" s="1"/>
  <c r="AEE16" i="1"/>
  <c r="BN65" i="1" s="1"/>
  <c r="ADL16" i="1"/>
  <c r="BP64" i="1" s="1"/>
  <c r="ACU16" i="1"/>
  <c r="BV63" i="1" s="1"/>
  <c r="ADI16" i="1"/>
  <c r="BJ64" i="1" s="1"/>
  <c r="ACB16" i="1"/>
  <c r="AJ63" i="1" s="1"/>
  <c r="ACY16" i="1"/>
  <c r="AP64" i="1" s="1"/>
  <c r="F101" i="1" s="1"/>
  <c r="E49" i="2" s="1"/>
  <c r="ADT16" i="1"/>
  <c r="AR65" i="1" s="1"/>
  <c r="ADO16" i="1"/>
  <c r="BV64" i="1" s="1"/>
  <c r="Z101" i="1" s="1"/>
  <c r="Y49" i="2" s="1"/>
  <c r="AEH16" i="1"/>
  <c r="BT65" i="1" s="1"/>
  <c r="ADZ16" i="1"/>
  <c r="BD65" i="1" s="1"/>
  <c r="M103" i="1" s="1"/>
  <c r="L50" i="2" s="1"/>
  <c r="AEF16" i="1"/>
  <c r="BP65" i="1" s="1"/>
  <c r="W103" i="1" s="1"/>
  <c r="V50" i="2" s="1"/>
  <c r="DC65" i="1"/>
  <c r="DD65" i="1" s="1"/>
  <c r="AEC18" i="1" s="1"/>
  <c r="M101" i="1"/>
  <c r="L49" i="2" s="1"/>
  <c r="K97" i="1"/>
  <c r="J47" i="2" s="1"/>
  <c r="N101" i="1"/>
  <c r="M49" i="2" s="1"/>
  <c r="DI65" i="1"/>
  <c r="DJ65" i="1" s="1"/>
  <c r="AEI18" i="1" s="1"/>
  <c r="S99" i="1"/>
  <c r="R48" i="2" s="1"/>
  <c r="DG66" i="1"/>
  <c r="DH66" i="1" s="1"/>
  <c r="AEY18" i="1" s="1"/>
  <c r="DA67" i="1"/>
  <c r="DB67" i="1" s="1"/>
  <c r="AFP18" i="1" s="1"/>
  <c r="DE66" i="1"/>
  <c r="DF66" i="1" s="1"/>
  <c r="AEX18" i="1" s="1"/>
  <c r="O101" i="1"/>
  <c r="N49" i="2" s="1"/>
  <c r="CO66" i="1"/>
  <c r="CP66" i="1" s="1"/>
  <c r="AEU18" i="1" s="1"/>
  <c r="CS65" i="1"/>
  <c r="CT65" i="1" s="1"/>
  <c r="ADX18" i="1" s="1"/>
  <c r="CW67" i="1"/>
  <c r="CX67" i="1" s="1"/>
  <c r="AFU18" i="1" s="1"/>
  <c r="CQ66" i="1"/>
  <c r="CR66" i="1" s="1"/>
  <c r="AEQ18" i="1" s="1"/>
  <c r="CK65" i="1"/>
  <c r="CP65" i="1"/>
  <c r="AEA18" i="1" s="1"/>
  <c r="CM66" i="1"/>
  <c r="CN66" i="1" s="1"/>
  <c r="AET18" i="1" s="1"/>
  <c r="CL64" i="1"/>
  <c r="ADE18" i="1" s="1"/>
  <c r="CR65" i="1"/>
  <c r="ADW18" i="1" s="1"/>
  <c r="CY66" i="1"/>
  <c r="CX66" i="1"/>
  <c r="AFA18" i="1" s="1"/>
  <c r="CT64" i="1"/>
  <c r="ADD18" i="1" s="1"/>
  <c r="CU66" i="1"/>
  <c r="CV66" i="1" s="1"/>
  <c r="AEZ18" i="1" s="1"/>
  <c r="CE66" i="1"/>
  <c r="CF66" i="1" s="1"/>
  <c r="AEN18" i="1" s="1"/>
  <c r="BY64" i="1"/>
  <c r="BZ64" i="1" s="1"/>
  <c r="ACV18" i="1" s="1"/>
  <c r="CC65" i="1"/>
  <c r="CD65" i="1" s="1"/>
  <c r="ADS18" i="1" s="1"/>
  <c r="AEN16" i="1" a="1"/>
  <c r="AEX16" i="1" a="1"/>
  <c r="AFU16" i="1" a="1"/>
  <c r="ADX16" i="1" a="1"/>
  <c r="ADE16" i="1" a="1"/>
  <c r="AEU16" i="1" a="1"/>
  <c r="ADS16" i="1" a="1"/>
  <c r="ADD16" i="1" a="1"/>
  <c r="AEA16" i="1" a="1"/>
  <c r="AFA16" i="1" a="1"/>
  <c r="AEY16" i="1" a="1"/>
  <c r="AEC16" i="1" a="1"/>
  <c r="AEI16" i="1" a="1"/>
  <c r="AEQ16" i="1" a="1"/>
  <c r="AFP16" i="1" a="1"/>
  <c r="ACV16" i="1" a="1"/>
  <c r="AEZ16" i="1" a="1"/>
  <c r="ADW16" i="1" a="1"/>
  <c r="AET16" i="1" a="1"/>
  <c r="AEC16" i="1" l="1"/>
  <c r="BJ65" i="1" s="1"/>
  <c r="Q103" i="1" s="1"/>
  <c r="P50" i="2" s="1"/>
  <c r="AEX16" i="1"/>
  <c r="BL66" i="1" s="1"/>
  <c r="AFP16" i="1"/>
  <c r="BH67" i="1" s="1"/>
  <c r="AEY16" i="1"/>
  <c r="BN66" i="1" s="1"/>
  <c r="U105" i="1" s="1"/>
  <c r="T51" i="2" s="1"/>
  <c r="AEI16" i="1"/>
  <c r="BV65" i="1" s="1"/>
  <c r="Z103" i="1" s="1"/>
  <c r="Y50" i="2" s="1"/>
  <c r="ADS16" i="1"/>
  <c r="AP65" i="1" s="1"/>
  <c r="F103" i="1" s="1"/>
  <c r="E50" i="2" s="1"/>
  <c r="AEN16" i="1"/>
  <c r="AR66" i="1" s="1"/>
  <c r="G105" i="1" s="1"/>
  <c r="F51" i="2" s="1"/>
  <c r="AEQ16" i="1"/>
  <c r="AX66" i="1" s="1"/>
  <c r="J105" i="1" s="1"/>
  <c r="I51" i="2" s="1"/>
  <c r="AEU16" i="1"/>
  <c r="BF66" i="1" s="1"/>
  <c r="N105" i="1" s="1"/>
  <c r="M51" i="2" s="1"/>
  <c r="AEZ16" i="1"/>
  <c r="BP66" i="1" s="1"/>
  <c r="W105" i="1" s="1"/>
  <c r="V51" i="2" s="1"/>
  <c r="AFU16" i="1"/>
  <c r="BR67" i="1" s="1"/>
  <c r="X107" i="1" s="1"/>
  <c r="W52" i="2" s="1"/>
  <c r="ACV16" i="1"/>
  <c r="AJ64" i="1" s="1"/>
  <c r="C101" i="1" s="1"/>
  <c r="B49" i="2" s="1"/>
  <c r="ADD16" i="1"/>
  <c r="AZ64" i="1" s="1"/>
  <c r="AFA16" i="1"/>
  <c r="BR66" i="1" s="1"/>
  <c r="ADW16" i="1"/>
  <c r="AX65" i="1" s="1"/>
  <c r="AET16" i="1"/>
  <c r="BD66" i="1" s="1"/>
  <c r="AEA16" i="1"/>
  <c r="BF65" i="1" s="1"/>
  <c r="ADE16" i="1"/>
  <c r="BB64" i="1" s="1"/>
  <c r="ADX16" i="1"/>
  <c r="AZ65" i="1" s="1"/>
  <c r="K103" i="1" s="1"/>
  <c r="J50" i="2" s="1"/>
  <c r="DE67" i="1"/>
  <c r="DF67" i="1"/>
  <c r="AFR18" i="1" s="1"/>
  <c r="DC66" i="1"/>
  <c r="DD66" i="1" s="1"/>
  <c r="AEW18" i="1" s="1"/>
  <c r="DG67" i="1"/>
  <c r="DH67" i="1"/>
  <c r="AFS18" i="1" s="1"/>
  <c r="Y103" i="1"/>
  <c r="X50" i="2" s="1"/>
  <c r="G103" i="1"/>
  <c r="F50" i="2" s="1"/>
  <c r="DA68" i="1"/>
  <c r="DB68" i="1" s="1"/>
  <c r="AGJ18" i="1" s="1"/>
  <c r="DI66" i="1"/>
  <c r="C99" i="1"/>
  <c r="B48" i="2" s="1"/>
  <c r="Q101" i="1"/>
  <c r="P49" i="2" s="1"/>
  <c r="Z99" i="1"/>
  <c r="Y48" i="2" s="1"/>
  <c r="W101" i="1"/>
  <c r="V49" i="2" s="1"/>
  <c r="U103" i="1"/>
  <c r="T50" i="2" s="1"/>
  <c r="CY67" i="1"/>
  <c r="CZ67" i="1" s="1"/>
  <c r="AFV18" i="1" s="1"/>
  <c r="CK66" i="1"/>
  <c r="CL66" i="1" s="1"/>
  <c r="AES18" i="1" s="1"/>
  <c r="CQ67" i="1"/>
  <c r="CR67" i="1" s="1"/>
  <c r="AFK18" i="1" s="1"/>
  <c r="CS66" i="1"/>
  <c r="CT66" i="1" s="1"/>
  <c r="AER18" i="1" s="1"/>
  <c r="CM67" i="1"/>
  <c r="CN67" i="1" s="1"/>
  <c r="AFN18" i="1" s="1"/>
  <c r="CW68" i="1"/>
  <c r="CL65" i="1"/>
  <c r="ADY18" i="1" s="1"/>
  <c r="CU67" i="1"/>
  <c r="CV67" i="1" s="1"/>
  <c r="AFT18" i="1" s="1"/>
  <c r="CZ66" i="1"/>
  <c r="AFB18" i="1" s="1"/>
  <c r="CO67" i="1"/>
  <c r="CP67" i="1" s="1"/>
  <c r="AFO18" i="1" s="1"/>
  <c r="CC66" i="1"/>
  <c r="CD66" i="1" s="1"/>
  <c r="AEM18" i="1" s="1"/>
  <c r="BY65" i="1"/>
  <c r="BZ65" i="1" s="1"/>
  <c r="ADP18" i="1" s="1"/>
  <c r="CE67" i="1"/>
  <c r="CF67" i="1" s="1"/>
  <c r="AFH18" i="1" s="1"/>
  <c r="ADY16" i="1" a="1"/>
  <c r="AFN16" i="1" a="1"/>
  <c r="AFS16" i="1" a="1"/>
  <c r="AFV16" i="1" a="1"/>
  <c r="AER16" i="1" a="1"/>
  <c r="ADP16" i="1" a="1"/>
  <c r="AFT16" i="1" a="1"/>
  <c r="AEW16" i="1" a="1"/>
  <c r="AFO16" i="1" a="1"/>
  <c r="AFR16" i="1" a="1"/>
  <c r="AFK16" i="1" a="1"/>
  <c r="AES16" i="1" a="1"/>
  <c r="AGJ16" i="1" a="1"/>
  <c r="AFB16" i="1" a="1"/>
  <c r="AFH16" i="1" a="1"/>
  <c r="AEM16" i="1" a="1"/>
  <c r="AER16" i="1" l="1"/>
  <c r="AZ66" i="1" s="1"/>
  <c r="K105" i="1" s="1"/>
  <c r="J51" i="2" s="1"/>
  <c r="AEM16" i="1"/>
  <c r="AP66" i="1" s="1"/>
  <c r="F105" i="1" s="1"/>
  <c r="E51" i="2" s="1"/>
  <c r="AFN16" i="1"/>
  <c r="BD67" i="1" s="1"/>
  <c r="M107" i="1" s="1"/>
  <c r="L52" i="2" s="1"/>
  <c r="AGJ16" i="1"/>
  <c r="BH68" i="1" s="1"/>
  <c r="O109" i="1" s="1"/>
  <c r="N53" i="2" s="1"/>
  <c r="AES16" i="1"/>
  <c r="BB66" i="1" s="1"/>
  <c r="L105" i="1" s="1"/>
  <c r="K51" i="2" s="1"/>
  <c r="AFV16" i="1"/>
  <c r="BT67" i="1" s="1"/>
  <c r="Y107" i="1" s="1"/>
  <c r="X52" i="2" s="1"/>
  <c r="AFK16" i="1"/>
  <c r="AX67" i="1" s="1"/>
  <c r="J107" i="1" s="1"/>
  <c r="I52" i="2" s="1"/>
  <c r="AFS16" i="1"/>
  <c r="BN67" i="1" s="1"/>
  <c r="AFH16" i="1"/>
  <c r="AR67" i="1" s="1"/>
  <c r="G107" i="1" s="1"/>
  <c r="F52" i="2" s="1"/>
  <c r="AFR16" i="1"/>
  <c r="BL67" i="1" s="1"/>
  <c r="S107" i="1" s="1"/>
  <c r="R52" i="2" s="1"/>
  <c r="AFB16" i="1"/>
  <c r="BT66" i="1" s="1"/>
  <c r="ADP16" i="1"/>
  <c r="AJ65" i="1" s="1"/>
  <c r="AFO16" i="1"/>
  <c r="BF67" i="1" s="1"/>
  <c r="N107" i="1" s="1"/>
  <c r="M52" i="2" s="1"/>
  <c r="ADY16" i="1"/>
  <c r="BB65" i="1" s="1"/>
  <c r="L103" i="1" s="1"/>
  <c r="K50" i="2" s="1"/>
  <c r="AEW16" i="1"/>
  <c r="BJ66" i="1" s="1"/>
  <c r="AFT16" i="1"/>
  <c r="BP67" i="1" s="1"/>
  <c r="W107" i="1" s="1"/>
  <c r="V52" i="2" s="1"/>
  <c r="DI67" i="1"/>
  <c r="DJ67" i="1" s="1"/>
  <c r="AFW18" i="1" s="1"/>
  <c r="M105" i="1"/>
  <c r="L51" i="2" s="1"/>
  <c r="J103" i="1"/>
  <c r="I50" i="2" s="1"/>
  <c r="X105" i="1"/>
  <c r="W51" i="2" s="1"/>
  <c r="K101" i="1"/>
  <c r="J49" i="2" s="1"/>
  <c r="DA69" i="1"/>
  <c r="DB69" i="1" s="1"/>
  <c r="AHD18" i="1" s="1"/>
  <c r="DG68" i="1"/>
  <c r="DH68" i="1" s="1"/>
  <c r="AGM18" i="1" s="1"/>
  <c r="DC67" i="1"/>
  <c r="DD67" i="1" s="1"/>
  <c r="AFQ18" i="1" s="1"/>
  <c r="DE68" i="1"/>
  <c r="DF68" i="1" s="1"/>
  <c r="AGL18" i="1" s="1"/>
  <c r="O107" i="1"/>
  <c r="N52" i="2" s="1"/>
  <c r="L101" i="1"/>
  <c r="K49" i="2" s="1"/>
  <c r="S105" i="1"/>
  <c r="R51" i="2" s="1"/>
  <c r="DJ66" i="1"/>
  <c r="AFC18" i="1" s="1"/>
  <c r="N103" i="1"/>
  <c r="M50" i="2" s="1"/>
  <c r="CW69" i="1"/>
  <c r="CX69" i="1" s="1"/>
  <c r="AHI18" i="1" s="1"/>
  <c r="CX68" i="1"/>
  <c r="AGO18" i="1" s="1"/>
  <c r="CU68" i="1"/>
  <c r="CV68" i="1" s="1"/>
  <c r="AGN18" i="1" s="1"/>
  <c r="CQ68" i="1"/>
  <c r="CR68" i="1" s="1"/>
  <c r="AGE18" i="1" s="1"/>
  <c r="CK67" i="1"/>
  <c r="CS67" i="1"/>
  <c r="CM68" i="1"/>
  <c r="CN68" i="1" s="1"/>
  <c r="AGH18" i="1" s="1"/>
  <c r="CO68" i="1"/>
  <c r="CY68" i="1"/>
  <c r="CE68" i="1"/>
  <c r="CF68" i="1" s="1"/>
  <c r="AGB18" i="1" s="1"/>
  <c r="BY66" i="1"/>
  <c r="BZ66" i="1" s="1"/>
  <c r="AEJ18" i="1" s="1"/>
  <c r="CC67" i="1"/>
  <c r="CD67" i="1" s="1"/>
  <c r="AFG18" i="1" s="1"/>
  <c r="AGL16" i="1" a="1"/>
  <c r="AGH16" i="1" a="1"/>
  <c r="AGM16" i="1" a="1"/>
  <c r="AHI16" i="1" a="1"/>
  <c r="AFW16" i="1" a="1"/>
  <c r="AGN16" i="1" a="1"/>
  <c r="AFQ16" i="1" a="1"/>
  <c r="AHD16" i="1" a="1"/>
  <c r="AGB16" i="1" a="1"/>
  <c r="AEJ16" i="1" a="1"/>
  <c r="AGE16" i="1" a="1"/>
  <c r="AFG16" i="1" a="1"/>
  <c r="AGO16" i="1" a="1"/>
  <c r="AFC16" i="1" a="1"/>
  <c r="AGM16" i="1" l="1"/>
  <c r="BN68" i="1" s="1"/>
  <c r="U109" i="1" s="1"/>
  <c r="T53" i="2" s="1"/>
  <c r="AGH16" i="1"/>
  <c r="BD68" i="1" s="1"/>
  <c r="AGO16" i="1"/>
  <c r="BR68" i="1" s="1"/>
  <c r="AHI16" i="1"/>
  <c r="BR69" i="1" s="1"/>
  <c r="X111" i="1" s="1"/>
  <c r="W54" i="2" s="1"/>
  <c r="AHD16" i="1"/>
  <c r="BH69" i="1" s="1"/>
  <c r="AFC16" i="1"/>
  <c r="BV66" i="1" s="1"/>
  <c r="AEJ16" i="1"/>
  <c r="AJ66" i="1" s="1"/>
  <c r="C105" i="1" s="1"/>
  <c r="B51" i="2" s="1"/>
  <c r="AFG16" i="1"/>
  <c r="AP67" i="1" s="1"/>
  <c r="F107" i="1" s="1"/>
  <c r="E52" i="2" s="1"/>
  <c r="AGB16" i="1"/>
  <c r="AR68" i="1" s="1"/>
  <c r="AGL16" i="1"/>
  <c r="BL68" i="1" s="1"/>
  <c r="AFQ16" i="1"/>
  <c r="BJ67" i="1" s="1"/>
  <c r="Q107" i="1" s="1"/>
  <c r="P52" i="2" s="1"/>
  <c r="AFW16" i="1"/>
  <c r="BV67" i="1" s="1"/>
  <c r="Z107" i="1" s="1"/>
  <c r="Y52" i="2" s="1"/>
  <c r="AGE16" i="1"/>
  <c r="AX68" i="1" s="1"/>
  <c r="J109" i="1" s="1"/>
  <c r="I53" i="2" s="1"/>
  <c r="AGN16" i="1"/>
  <c r="BP68" i="1" s="1"/>
  <c r="Q105" i="1"/>
  <c r="P51" i="2" s="1"/>
  <c r="C103" i="1"/>
  <c r="B50" i="2" s="1"/>
  <c r="DG69" i="1"/>
  <c r="DH69" i="1" s="1"/>
  <c r="AHG18" i="1" s="1"/>
  <c r="Y105" i="1"/>
  <c r="X51" i="2" s="1"/>
  <c r="U107" i="1"/>
  <c r="T52" i="2" s="1"/>
  <c r="DE69" i="1"/>
  <c r="DF69" i="1"/>
  <c r="AHF18" i="1" s="1"/>
  <c r="DC68" i="1"/>
  <c r="DD68" i="1" s="1"/>
  <c r="AGK18" i="1" s="1"/>
  <c r="DI68" i="1"/>
  <c r="DJ68" i="1" s="1"/>
  <c r="AGQ18" i="1" s="1"/>
  <c r="CO69" i="1"/>
  <c r="CP69" i="1" s="1"/>
  <c r="AHC18" i="1" s="1"/>
  <c r="CS68" i="1"/>
  <c r="CT68" i="1" s="1"/>
  <c r="AGF18" i="1" s="1"/>
  <c r="CK68" i="1"/>
  <c r="CL68" i="1" s="1"/>
  <c r="AGG18" i="1" s="1"/>
  <c r="CU69" i="1"/>
  <c r="CV69" i="1" s="1"/>
  <c r="AHH18" i="1" s="1"/>
  <c r="CM69" i="1"/>
  <c r="CN69" i="1" s="1"/>
  <c r="AHB18" i="1" s="1"/>
  <c r="CT67" i="1"/>
  <c r="AFL18" i="1" s="1"/>
  <c r="CQ69" i="1"/>
  <c r="CR69" i="1" s="1"/>
  <c r="AGY18" i="1" s="1"/>
  <c r="CP68" i="1"/>
  <c r="AGI18" i="1" s="1"/>
  <c r="CL67" i="1"/>
  <c r="AFM18" i="1" s="1"/>
  <c r="CY69" i="1"/>
  <c r="CZ69" i="1" s="1"/>
  <c r="AHJ18" i="1" s="1"/>
  <c r="CZ68" i="1"/>
  <c r="AGP18" i="1" s="1"/>
  <c r="CC68" i="1"/>
  <c r="CD68" i="1" s="1"/>
  <c r="AGA18" i="1" s="1"/>
  <c r="BY67" i="1"/>
  <c r="BZ67" i="1" s="1"/>
  <c r="AFD18" i="1" s="1"/>
  <c r="CE69" i="1"/>
  <c r="CF69" i="1" s="1"/>
  <c r="AGV18" i="1" s="1"/>
  <c r="AHJ16" i="1" a="1"/>
  <c r="AGA16" i="1" a="1"/>
  <c r="AGQ16" i="1" a="1"/>
  <c r="AHB16" i="1" a="1"/>
  <c r="AGF16" i="1" a="1"/>
  <c r="AGY16" i="1" a="1"/>
  <c r="AGK16" i="1" a="1"/>
  <c r="AHF16" i="1" a="1"/>
  <c r="AGI16" i="1" a="1"/>
  <c r="AGP16" i="1" a="1"/>
  <c r="AHG16" i="1" a="1"/>
  <c r="AHH16" i="1" a="1"/>
  <c r="AFD16" i="1" a="1"/>
  <c r="AGG16" i="1" a="1"/>
  <c r="AHC16" i="1" a="1"/>
  <c r="AFL16" i="1" a="1"/>
  <c r="AGV16" i="1" a="1"/>
  <c r="AFM16" i="1" a="1"/>
  <c r="AHC16" i="1" l="1"/>
  <c r="BF69" i="1" s="1"/>
  <c r="N111" i="1" s="1"/>
  <c r="M54" i="2" s="1"/>
  <c r="AGK16" i="1"/>
  <c r="BJ68" i="1" s="1"/>
  <c r="AHG16" i="1"/>
  <c r="BN69" i="1" s="1"/>
  <c r="AGA16" i="1"/>
  <c r="AP68" i="1" s="1"/>
  <c r="F109" i="1" s="1"/>
  <c r="E53" i="2" s="1"/>
  <c r="AGV16" i="1"/>
  <c r="AR69" i="1" s="1"/>
  <c r="G111" i="1" s="1"/>
  <c r="F54" i="2" s="1"/>
  <c r="AFD16" i="1"/>
  <c r="AJ67" i="1" s="1"/>
  <c r="AGP16" i="1"/>
  <c r="BT68" i="1" s="1"/>
  <c r="AHJ16" i="1"/>
  <c r="BT69" i="1" s="1"/>
  <c r="Y111" i="1" s="1"/>
  <c r="X54" i="2" s="1"/>
  <c r="AHF16" i="1"/>
  <c r="BL69" i="1" s="1"/>
  <c r="S111" i="1" s="1"/>
  <c r="R54" i="2" s="1"/>
  <c r="AFM16" i="1"/>
  <c r="BB67" i="1" s="1"/>
  <c r="AFL16" i="1"/>
  <c r="AZ67" i="1" s="1"/>
  <c r="AGI16" i="1"/>
  <c r="BF68" i="1" s="1"/>
  <c r="AGY16" i="1"/>
  <c r="AX69" i="1" s="1"/>
  <c r="AHB16" i="1"/>
  <c r="BD69" i="1" s="1"/>
  <c r="M111" i="1" s="1"/>
  <c r="L54" i="2" s="1"/>
  <c r="AHH16" i="1"/>
  <c r="BP69" i="1" s="1"/>
  <c r="W111" i="1" s="1"/>
  <c r="V54" i="2" s="1"/>
  <c r="AGG16" i="1"/>
  <c r="BB68" i="1" s="1"/>
  <c r="L109" i="1" s="1"/>
  <c r="K53" i="2" s="1"/>
  <c r="AGF16" i="1"/>
  <c r="AZ68" i="1" s="1"/>
  <c r="K109" i="1" s="1"/>
  <c r="J53" i="2" s="1"/>
  <c r="AGQ16" i="1"/>
  <c r="BV68" i="1" s="1"/>
  <c r="Z109" i="1" s="1"/>
  <c r="Y53" i="2" s="1"/>
  <c r="DI69" i="1"/>
  <c r="DJ69" i="1" s="1"/>
  <c r="AHK18" i="1" s="1"/>
  <c r="W109" i="1"/>
  <c r="V53" i="2" s="1"/>
  <c r="S109" i="1"/>
  <c r="R53" i="2" s="1"/>
  <c r="G109" i="1"/>
  <c r="F53" i="2" s="1"/>
  <c r="Z105" i="1"/>
  <c r="Y51" i="2" s="1"/>
  <c r="O111" i="1"/>
  <c r="N54" i="2" s="1"/>
  <c r="BE4" i="1"/>
  <c r="BE5" i="1" s="1"/>
  <c r="X109" i="1"/>
  <c r="W53" i="2" s="1"/>
  <c r="BA4" i="1"/>
  <c r="BA5" i="1" s="1"/>
  <c r="M109" i="1"/>
  <c r="L53" i="2" s="1"/>
  <c r="DC69" i="1"/>
  <c r="DD69" i="1"/>
  <c r="AHE18" i="1" s="1"/>
  <c r="CK69" i="1"/>
  <c r="CL69" i="1" s="1"/>
  <c r="AHA18" i="1" s="1"/>
  <c r="CS69" i="1"/>
  <c r="CT69" i="1" s="1"/>
  <c r="AGZ18" i="1" s="1"/>
  <c r="BY68" i="1"/>
  <c r="BZ68" i="1" s="1"/>
  <c r="AFX18" i="1" s="1"/>
  <c r="CC69" i="1"/>
  <c r="CD69" i="1" s="1"/>
  <c r="AGU18" i="1" s="1"/>
  <c r="AHK16" i="1" a="1"/>
  <c r="AGZ16" i="1" a="1"/>
  <c r="AGU16" i="1" a="1"/>
  <c r="AHA16" i="1" a="1"/>
  <c r="AFX16" i="1" a="1"/>
  <c r="AHE16" i="1" a="1"/>
  <c r="AR4" i="1" l="1"/>
  <c r="AR5" i="1" s="1"/>
  <c r="BG4" i="1"/>
  <c r="BG5" i="1" s="1"/>
  <c r="AFX16" i="1"/>
  <c r="AJ68" i="1" s="1"/>
  <c r="C109" i="1" s="1"/>
  <c r="B53" i="2" s="1"/>
  <c r="AGZ16" i="1"/>
  <c r="AZ69" i="1" s="1"/>
  <c r="K111" i="1" s="1"/>
  <c r="J54" i="2" s="1"/>
  <c r="AHA16" i="1"/>
  <c r="BB69" i="1" s="1"/>
  <c r="L111" i="1" s="1"/>
  <c r="K54" i="2" s="1"/>
  <c r="AHE16" i="1"/>
  <c r="BJ69" i="1" s="1"/>
  <c r="Q111" i="1" s="1"/>
  <c r="P54" i="2" s="1"/>
  <c r="AHK16" i="1"/>
  <c r="BV69" i="1" s="1"/>
  <c r="AGU16" i="1"/>
  <c r="AP69" i="1" s="1"/>
  <c r="F111" i="1" s="1"/>
  <c r="E54" i="2" s="1"/>
  <c r="J111" i="1"/>
  <c r="I54" i="2" s="1"/>
  <c r="AX4" i="1"/>
  <c r="AX5" i="1" s="1"/>
  <c r="N109" i="1"/>
  <c r="M53" i="2" s="1"/>
  <c r="BI5" i="1"/>
  <c r="AW4" i="1"/>
  <c r="AW5" i="1" s="1"/>
  <c r="K107" i="1"/>
  <c r="J52" i="2" s="1"/>
  <c r="L107" i="1"/>
  <c r="K52" i="2" s="1"/>
  <c r="Y109" i="1"/>
  <c r="X53" i="2" s="1"/>
  <c r="BB4" i="1"/>
  <c r="BB5" i="1" s="1"/>
  <c r="AZ4" i="1"/>
  <c r="AZ5" i="1" s="1"/>
  <c r="C107" i="1"/>
  <c r="B52" i="2" s="1"/>
  <c r="U111" i="1"/>
  <c r="T54" i="2" s="1"/>
  <c r="BH4" i="1"/>
  <c r="BH5" i="1" s="1"/>
  <c r="AV4" i="1"/>
  <c r="AV5" i="1" s="1"/>
  <c r="Q109" i="1"/>
  <c r="P53" i="2" s="1"/>
  <c r="BY69" i="1"/>
  <c r="BZ69" i="1" s="1"/>
  <c r="AGR18" i="1" s="1"/>
  <c r="CA28" i="1"/>
  <c r="CA27" i="1"/>
  <c r="AGR16" i="1" a="1"/>
  <c r="AU4" i="1" l="1"/>
  <c r="AU5" i="1" s="1"/>
  <c r="AY4" i="1"/>
  <c r="AY5" i="1" s="1"/>
  <c r="AGR16" i="1"/>
  <c r="AJ69" i="1" s="1"/>
  <c r="CB28" i="1"/>
  <c r="BF18" i="1" s="1"/>
  <c r="CB27" i="1"/>
  <c r="AL18" i="1" s="1"/>
  <c r="BF4" i="1"/>
  <c r="BF5" i="1" s="1"/>
  <c r="Z111" i="1"/>
  <c r="Y54" i="2" s="1"/>
  <c r="BO4" i="1"/>
  <c r="BO5" i="1" s="1"/>
  <c r="CA29" i="1"/>
  <c r="AL16" i="1" a="1"/>
  <c r="BF16" i="1" a="1"/>
  <c r="AL16" i="1" l="1"/>
  <c r="AN27" i="1" s="1"/>
  <c r="E27" i="1" s="1"/>
  <c r="D12" i="2" s="1"/>
  <c r="BF16" i="1"/>
  <c r="AN28" i="1" s="1"/>
  <c r="E29" i="1" s="1"/>
  <c r="D13" i="2" s="1"/>
  <c r="C111" i="1"/>
  <c r="B54" i="2" s="1"/>
  <c r="AN4" i="1"/>
  <c r="AN5" i="1" s="1"/>
  <c r="CA30" i="1"/>
  <c r="CB29" i="1"/>
  <c r="BZ18" i="1" s="1"/>
  <c r="BZ16" i="1" a="1"/>
  <c r="BZ16" i="1" l="1"/>
  <c r="AN29" i="1" s="1"/>
  <c r="CA31" i="1"/>
  <c r="CB31" i="1" s="1"/>
  <c r="DN18" i="1" s="1"/>
  <c r="CB30" i="1"/>
  <c r="CT18" i="1" s="1"/>
  <c r="DN16" i="1" a="1"/>
  <c r="CT16" i="1" a="1"/>
  <c r="DN16" i="1" l="1"/>
  <c r="AN31" i="1" s="1"/>
  <c r="E35" i="1" s="1"/>
  <c r="D16" i="2" s="1"/>
  <c r="CT16" i="1"/>
  <c r="CA32" i="1"/>
  <c r="E31" i="1"/>
  <c r="D14" i="2" s="1"/>
  <c r="AN30" i="1" l="1"/>
  <c r="E33" i="1" s="1"/>
  <c r="D15" i="2" s="1"/>
  <c r="CA33" i="1"/>
  <c r="CB33" i="1" s="1"/>
  <c r="FB18" i="1" s="1"/>
  <c r="CB32" i="1"/>
  <c r="EH18" i="1" s="1"/>
  <c r="FB16" i="1" a="1"/>
  <c r="EH16" i="1" a="1"/>
  <c r="EH16" i="1" l="1"/>
  <c r="AN32" i="1" s="1"/>
  <c r="E37" i="1" s="1"/>
  <c r="D17" i="2" s="1"/>
  <c r="FB16" i="1"/>
  <c r="AN33" i="1" s="1"/>
  <c r="E39" i="1" s="1"/>
  <c r="D18" i="2" s="1"/>
  <c r="CA34" i="1"/>
  <c r="CB34" i="1" s="1"/>
  <c r="FV18" i="1" s="1"/>
  <c r="FV16" i="1" a="1"/>
  <c r="FV16" i="1" l="1"/>
  <c r="AN34" i="1" s="1"/>
  <c r="E41" i="1" s="1"/>
  <c r="D19" i="2" s="1"/>
  <c r="CA35" i="1"/>
  <c r="CA36" i="1" l="1"/>
  <c r="CB36" i="1" s="1"/>
  <c r="HJ18" i="1" s="1"/>
  <c r="CB35" i="1"/>
  <c r="GP18" i="1" s="1"/>
  <c r="GP16" i="1" a="1"/>
  <c r="HJ16" i="1" a="1"/>
  <c r="GP16" i="1" l="1"/>
  <c r="AN35" i="1" s="1"/>
  <c r="HJ16" i="1"/>
  <c r="AN36" i="1" s="1"/>
  <c r="E45" i="1" s="1"/>
  <c r="D21" i="2" s="1"/>
  <c r="CA37" i="1"/>
  <c r="E43" i="1" l="1"/>
  <c r="D20" i="2" s="1"/>
  <c r="CA38" i="1"/>
  <c r="CB37" i="1"/>
  <c r="ID18" i="1" s="1"/>
  <c r="ID16" i="1" a="1"/>
  <c r="ID16" i="1" l="1"/>
  <c r="AN37" i="1" s="1"/>
  <c r="CA39" i="1"/>
  <c r="CB39" i="1" s="1"/>
  <c r="JR18" i="1" s="1"/>
  <c r="CB38" i="1"/>
  <c r="IX18" i="1" s="1"/>
  <c r="IX16" i="1" a="1"/>
  <c r="JR16" i="1" a="1"/>
  <c r="IX16" i="1" l="1"/>
  <c r="AN38" i="1" s="1"/>
  <c r="E49" i="1" s="1"/>
  <c r="D23" i="2" s="1"/>
  <c r="JR16" i="1"/>
  <c r="AN39" i="1" s="1"/>
  <c r="E51" i="1" s="1"/>
  <c r="D24" i="2" s="1"/>
  <c r="E47" i="1"/>
  <c r="D22" i="2" s="1"/>
  <c r="CA40" i="1"/>
  <c r="CB40" i="1" s="1"/>
  <c r="KL18" i="1" s="1"/>
  <c r="KL16" i="1" a="1"/>
  <c r="KL16" i="1" l="1"/>
  <c r="AN40" i="1" s="1"/>
  <c r="E53" i="1" s="1"/>
  <c r="D25" i="2" s="1"/>
  <c r="CA41" i="1"/>
  <c r="CA42" i="1" l="1"/>
  <c r="CB42" i="1" s="1"/>
  <c r="LZ18" i="1" s="1"/>
  <c r="CB41" i="1"/>
  <c r="LF18" i="1" s="1"/>
  <c r="LF16" i="1" a="1"/>
  <c r="LZ16" i="1" a="1"/>
  <c r="LF16" i="1" l="1"/>
  <c r="AN41" i="1" s="1"/>
  <c r="LZ16" i="1"/>
  <c r="AN42" i="1" s="1"/>
  <c r="E57" i="1" s="1"/>
  <c r="D27" i="2" s="1"/>
  <c r="CA43" i="1"/>
  <c r="CB43" i="1" s="1"/>
  <c r="MT18" i="1" s="1"/>
  <c r="MT16" i="1" a="1"/>
  <c r="MT16" i="1" l="1"/>
  <c r="AN43" i="1" s="1"/>
  <c r="E59" i="1" s="1"/>
  <c r="D28" i="2" s="1"/>
  <c r="E55" i="1"/>
  <c r="D26" i="2" s="1"/>
  <c r="CA44" i="1"/>
  <c r="CB44" i="1" s="1"/>
  <c r="NN18" i="1" s="1"/>
  <c r="NN16" i="1" a="1"/>
  <c r="NN16" i="1" l="1"/>
  <c r="AN44" i="1" s="1"/>
  <c r="E61" i="1" s="1"/>
  <c r="D29" i="2" s="1"/>
  <c r="CA45" i="1"/>
  <c r="CB45" i="1" s="1"/>
  <c r="OH18" i="1" s="1"/>
  <c r="OH16" i="1" a="1"/>
  <c r="OH16" i="1" l="1"/>
  <c r="AN45" i="1" s="1"/>
  <c r="E63" i="1" s="1"/>
  <c r="D30" i="2" s="1"/>
  <c r="CA46" i="1"/>
  <c r="CA47" i="1" l="1"/>
  <c r="CB46" i="1"/>
  <c r="PB18" i="1" s="1"/>
  <c r="PB16" i="1" a="1"/>
  <c r="PB16" i="1" l="1"/>
  <c r="AN46" i="1" s="1"/>
  <c r="CA48" i="1"/>
  <c r="CB47" i="1"/>
  <c r="PV18" i="1" s="1"/>
  <c r="PV16" i="1" a="1"/>
  <c r="PV16" i="1" l="1"/>
  <c r="AN47" i="1" s="1"/>
  <c r="E67" i="1" s="1"/>
  <c r="D32" i="2" s="1"/>
  <c r="E65" i="1"/>
  <c r="D31" i="2" s="1"/>
  <c r="CA49" i="1"/>
  <c r="CB48" i="1"/>
  <c r="QP18" i="1" s="1"/>
  <c r="QP16" i="1" a="1"/>
  <c r="QP16" i="1" l="1"/>
  <c r="AN48" i="1" s="1"/>
  <c r="E69" i="1" s="1"/>
  <c r="D33" i="2" s="1"/>
  <c r="CA50" i="1"/>
  <c r="CB49" i="1"/>
  <c r="RJ18" i="1" s="1"/>
  <c r="RJ16" i="1" a="1"/>
  <c r="RJ16" i="1" l="1"/>
  <c r="AN49" i="1" s="1"/>
  <c r="E71" i="1" s="1"/>
  <c r="D34" i="2" s="1"/>
  <c r="CA51" i="1"/>
  <c r="CB50" i="1"/>
  <c r="SD18" i="1" s="1"/>
  <c r="SD16" i="1" a="1"/>
  <c r="SD16" i="1" l="1"/>
  <c r="AN50" i="1" s="1"/>
  <c r="E73" i="1" s="1"/>
  <c r="D35" i="2" s="1"/>
  <c r="CA52" i="1"/>
  <c r="CB51" i="1"/>
  <c r="SX18" i="1" s="1"/>
  <c r="SX16" i="1" a="1"/>
  <c r="SX16" i="1" l="1"/>
  <c r="AN51" i="1" s="1"/>
  <c r="E75" i="1" s="1"/>
  <c r="D36" i="2" s="1"/>
  <c r="CA53" i="1"/>
  <c r="CB52" i="1"/>
  <c r="TR18" i="1" s="1"/>
  <c r="TR16" i="1" a="1"/>
  <c r="TR16" i="1" l="1"/>
  <c r="AN52" i="1" s="1"/>
  <c r="E77" i="1" s="1"/>
  <c r="D37" i="2" s="1"/>
  <c r="CA54" i="1"/>
  <c r="CB53" i="1"/>
  <c r="UL18" i="1" s="1"/>
  <c r="UL16" i="1" a="1"/>
  <c r="UL16" i="1" l="1"/>
  <c r="AN53" i="1" s="1"/>
  <c r="E79" i="1" s="1"/>
  <c r="D38" i="2" s="1"/>
  <c r="CA55" i="1"/>
  <c r="CB55" i="1" s="1"/>
  <c r="VZ18" i="1" s="1"/>
  <c r="CB54" i="1"/>
  <c r="VF18" i="1" s="1"/>
  <c r="VZ16" i="1" a="1"/>
  <c r="VF16" i="1" a="1"/>
  <c r="VF16" i="1" l="1"/>
  <c r="AN54" i="1" s="1"/>
  <c r="E81" i="1" s="1"/>
  <c r="D39" i="2" s="1"/>
  <c r="VZ16" i="1"/>
  <c r="AN55" i="1" s="1"/>
  <c r="E83" i="1" s="1"/>
  <c r="D40" i="2" s="1"/>
  <c r="CA56" i="1"/>
  <c r="CB56" i="1" s="1"/>
  <c r="WT18" i="1" s="1"/>
  <c r="WT16" i="1" a="1"/>
  <c r="WT16" i="1" l="1"/>
  <c r="AN56" i="1" s="1"/>
  <c r="E85" i="1" s="1"/>
  <c r="D41" i="2" s="1"/>
  <c r="CA57" i="1"/>
  <c r="CB57" i="1" s="1"/>
  <c r="XN18" i="1" s="1"/>
  <c r="XN16" i="1" a="1"/>
  <c r="XN16" i="1" l="1"/>
  <c r="AN57" i="1" s="1"/>
  <c r="E87" i="1" s="1"/>
  <c r="D42" i="2" s="1"/>
  <c r="CA58" i="1"/>
  <c r="CB58" i="1" s="1"/>
  <c r="YH18" i="1" s="1"/>
  <c r="YH16" i="1" a="1"/>
  <c r="YH16" i="1" l="1"/>
  <c r="AN58" i="1" s="1"/>
  <c r="E89" i="1" s="1"/>
  <c r="D43" i="2" s="1"/>
  <c r="CA59" i="1"/>
  <c r="CB59" i="1" s="1"/>
  <c r="ZB18" i="1" s="1"/>
  <c r="ZB16" i="1" a="1"/>
  <c r="ZB16" i="1" l="1"/>
  <c r="AN59" i="1" s="1"/>
  <c r="E91" i="1" s="1"/>
  <c r="D44" i="2" s="1"/>
  <c r="CA60" i="1"/>
  <c r="CB60" i="1" s="1"/>
  <c r="ZV18" i="1" s="1"/>
  <c r="ZV16" i="1" a="1"/>
  <c r="ZV16" i="1" l="1"/>
  <c r="AN60" i="1" s="1"/>
  <c r="E93" i="1" s="1"/>
  <c r="D45" i="2" s="1"/>
  <c r="CA61" i="1"/>
  <c r="CB61" i="1" s="1"/>
  <c r="AAP18" i="1" s="1"/>
  <c r="AAP16" i="1" a="1"/>
  <c r="AAP16" i="1" l="1"/>
  <c r="AN61" i="1" s="1"/>
  <c r="E95" i="1" s="1"/>
  <c r="D46" i="2" s="1"/>
  <c r="CA62" i="1"/>
  <c r="CB62" i="1" s="1"/>
  <c r="ABJ18" i="1" s="1"/>
  <c r="ABJ16" i="1" a="1"/>
  <c r="ABJ16" i="1" l="1"/>
  <c r="AN62" i="1" s="1"/>
  <c r="CA63" i="1"/>
  <c r="E97" i="1" l="1"/>
  <c r="D47" i="2" s="1"/>
  <c r="CA64" i="1"/>
  <c r="CB64" i="1" s="1"/>
  <c r="ACX18" i="1" s="1"/>
  <c r="CB63" i="1"/>
  <c r="ACD18" i="1" s="1"/>
  <c r="ACD16" i="1" a="1"/>
  <c r="ACX16" i="1" a="1"/>
  <c r="ACD16" i="1" l="1"/>
  <c r="AN63" i="1" s="1"/>
  <c r="ACX16" i="1"/>
  <c r="AN64" i="1" s="1"/>
  <c r="E101" i="1" s="1"/>
  <c r="D49" i="2" s="1"/>
  <c r="CA65" i="1"/>
  <c r="E99" i="1" l="1"/>
  <c r="D48" i="2" s="1"/>
  <c r="CA66" i="1"/>
  <c r="CB66" i="1" s="1"/>
  <c r="AEL18" i="1" s="1"/>
  <c r="CB65" i="1"/>
  <c r="ADR18" i="1" s="1"/>
  <c r="AEL16" i="1" a="1"/>
  <c r="ADR16" i="1" a="1"/>
  <c r="AEL16" i="1" l="1"/>
  <c r="AN66" i="1" s="1"/>
  <c r="E105" i="1" s="1"/>
  <c r="D51" i="2" s="1"/>
  <c r="ADR16" i="1"/>
  <c r="AN65" i="1" s="1"/>
  <c r="CA67" i="1"/>
  <c r="CB67" i="1" s="1"/>
  <c r="AFF18" i="1" s="1"/>
  <c r="AFF16" i="1" a="1"/>
  <c r="AFF16" i="1" l="1"/>
  <c r="AN67" i="1" s="1"/>
  <c r="E107" i="1" s="1"/>
  <c r="D52" i="2" s="1"/>
  <c r="E103" i="1"/>
  <c r="D50" i="2" s="1"/>
  <c r="CA68" i="1"/>
  <c r="CB68" i="1" s="1"/>
  <c r="AFZ18" i="1" s="1"/>
  <c r="AFZ16" i="1" a="1"/>
  <c r="AFZ16" i="1" l="1"/>
  <c r="AN68" i="1" s="1"/>
  <c r="CA69" i="1"/>
  <c r="CB69" i="1" s="1"/>
  <c r="AGT18" i="1" s="1"/>
  <c r="AGT16" i="1" a="1"/>
  <c r="AGT16" i="1" l="1"/>
  <c r="AN69" i="1" s="1"/>
  <c r="E109" i="1"/>
  <c r="D53" i="2" s="1"/>
  <c r="AP4" i="1"/>
  <c r="AP5" i="1" s="1"/>
  <c r="F29" i="1"/>
  <c r="E13" i="2" s="1"/>
  <c r="AQ4" i="1"/>
  <c r="AQ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Allen.Chang</author>
    <author>Yeawen</author>
    <author>Nancy Lien</author>
    <author>Mico</author>
    <author>yeawen</author>
    <author>acer</author>
    <author>user</author>
  </authors>
  <commentList>
    <comment ref="DY7" authorId="0" shapeId="0" xr:uid="{3B90BE48-4CCA-44D9-989C-CCDF2948203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38.6G
</t>
        </r>
        <r>
          <rPr>
            <sz val="11"/>
            <color indexed="81"/>
            <rFont val="細明體"/>
            <family val="3"/>
            <charset val="136"/>
          </rPr>
          <t>文管*1
文管*1(客簽樣)
成型品保*1
加工品保*1(客簽樣)</t>
        </r>
      </text>
    </comment>
    <comment ref="DZ7" authorId="0" shapeId="0" xr:uid="{095D1DC2-54B8-4B49-BD46-BA9A1DF5A8E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
加工品保*1
加工課*1</t>
        </r>
      </text>
    </comment>
    <comment ref="EB7" authorId="0" shapeId="0" xr:uid="{AF88F820-B458-4F6E-925F-F3E0FB164CA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0.03g </t>
        </r>
        <r>
          <rPr>
            <sz val="11"/>
            <color indexed="81"/>
            <rFont val="細明體"/>
            <family val="3"/>
            <charset val="136"/>
          </rPr>
          <t>宏堉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D7" authorId="0" shapeId="0" xr:uid="{4A61D733-8F60-4615-ADCD-FE2D75E340D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0.93g </t>
        </r>
        <r>
          <rPr>
            <sz val="11"/>
            <color indexed="81"/>
            <rFont val="細明體"/>
            <family val="3"/>
            <charset val="136"/>
          </rPr>
          <t>華裕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F7" authorId="0" shapeId="0" xr:uid="{BF7CF236-85CE-4AB2-A3E4-F8A5F541B620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0.4g </t>
        </r>
        <r>
          <rPr>
            <sz val="11"/>
            <color indexed="81"/>
            <rFont val="細明體"/>
            <family val="3"/>
            <charset val="136"/>
          </rPr>
          <t>喬益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H7" authorId="0" shapeId="0" xr:uid="{DD8B3CAF-D118-45A4-A51F-AAF846420493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0.2g </t>
        </r>
        <r>
          <rPr>
            <sz val="11"/>
            <color indexed="81"/>
            <rFont val="細明體"/>
            <family val="3"/>
            <charset val="136"/>
          </rPr>
          <t>喬益
文管*2
IQC*1</t>
        </r>
      </text>
    </comment>
    <comment ref="EJ7" authorId="0" shapeId="0" xr:uid="{41E18F44-FED9-442D-A90E-7D8B83A050F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0.05g </t>
        </r>
        <r>
          <rPr>
            <sz val="11"/>
            <color indexed="81"/>
            <rFont val="細明體"/>
            <family val="3"/>
            <charset val="136"/>
          </rPr>
          <t>宏堉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L7" authorId="0" shapeId="0" xr:uid="{FBD5268F-7682-43A0-8377-F40611659A6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0.2g </t>
        </r>
        <r>
          <rPr>
            <sz val="11"/>
            <color indexed="81"/>
            <rFont val="細明體"/>
            <family val="3"/>
            <charset val="136"/>
          </rPr>
          <t>喬益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N7" authorId="0" shapeId="0" xr:uid="{467F29CE-350B-42E6-A898-DCF3C8C1792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0.2g </t>
        </r>
        <r>
          <rPr>
            <sz val="11"/>
            <color indexed="81"/>
            <rFont val="細明體"/>
            <family val="3"/>
            <charset val="136"/>
          </rPr>
          <t>喬益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P7" authorId="0" shapeId="0" xr:uid="{9FBF39F3-4147-4A9D-B485-DA22AA83B4F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0.2g </t>
        </r>
        <r>
          <rPr>
            <sz val="11"/>
            <color indexed="81"/>
            <rFont val="細明體"/>
            <family val="3"/>
            <charset val="136"/>
          </rPr>
          <t>喬益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R7" authorId="0" shapeId="0" xr:uid="{1F574F74-4547-40AB-B0CB-A003A8AE806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0.35g </t>
        </r>
        <r>
          <rPr>
            <sz val="11"/>
            <color indexed="81"/>
            <rFont val="細明體"/>
            <family val="3"/>
            <charset val="136"/>
          </rPr>
          <t>定晨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T7" authorId="0" shapeId="0" xr:uid="{1D0F110E-2799-4B1D-B50F-EFDC9396EC2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0.03g </t>
        </r>
        <r>
          <rPr>
            <sz val="11"/>
            <color indexed="81"/>
            <rFont val="細明體"/>
            <family val="3"/>
            <charset val="136"/>
          </rPr>
          <t>定晨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V7" authorId="0" shapeId="0" xr:uid="{A94F225F-72E7-43E7-A800-A638636581D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0.06g </t>
        </r>
        <r>
          <rPr>
            <sz val="11"/>
            <color indexed="81"/>
            <rFont val="細明體"/>
            <family val="3"/>
            <charset val="136"/>
          </rPr>
          <t>華裕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X7" authorId="0" shapeId="0" xr:uid="{23183589-A4DD-4039-ABC0-6AFBF2E0ABE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電測OK標準品*1加工課
電測NG標準品*1加工課</t>
        </r>
      </text>
    </comment>
    <comment ref="EZ7" authorId="0" shapeId="0" xr:uid="{8880A1CE-56B3-47F4-8220-6A754EEED78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電測</t>
        </r>
        <r>
          <rPr>
            <sz val="11"/>
            <color indexed="81"/>
            <rFont val="Tahoma"/>
            <family val="2"/>
          </rPr>
          <t>OK</t>
        </r>
        <r>
          <rPr>
            <sz val="11"/>
            <color indexed="81"/>
            <rFont val="細明體"/>
            <family val="3"/>
            <charset val="136"/>
          </rPr>
          <t>標準品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>加工課
電測</t>
        </r>
        <r>
          <rPr>
            <sz val="11"/>
            <color indexed="81"/>
            <rFont val="Tahoma"/>
            <family val="2"/>
          </rPr>
          <t>NG</t>
        </r>
        <r>
          <rPr>
            <sz val="11"/>
            <color indexed="81"/>
            <rFont val="細明體"/>
            <family val="3"/>
            <charset val="136"/>
          </rPr>
          <t>標準品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>加工課</t>
        </r>
      </text>
    </comment>
    <comment ref="DY8" authorId="1" shapeId="0" xr:uid="{8F06064C-76F1-4B32-ACFD-AE1B458A905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52.6g</t>
        </r>
      </text>
    </comment>
    <comment ref="EB10" authorId="1" shapeId="0" xr:uid="{4BC18894-8FF1-401F-8DB1-2973EA00296B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0.7g (</t>
        </r>
        <r>
          <rPr>
            <sz val="9"/>
            <color indexed="81"/>
            <rFont val="細明體"/>
            <family val="3"/>
            <charset val="136"/>
          </rPr>
          <t>秋運</t>
        </r>
        <r>
          <rPr>
            <sz val="9"/>
            <color indexed="81"/>
            <rFont val="Tahoma"/>
            <family val="2"/>
          </rPr>
          <t>)</t>
        </r>
      </text>
    </comment>
    <comment ref="DZ11" authorId="0" shapeId="0" xr:uid="{7C8D63D3-801E-4AE7-A16E-846603B3FB3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1.65g(</t>
        </r>
        <r>
          <rPr>
            <sz val="11"/>
            <color indexed="81"/>
            <rFont val="細明體"/>
            <family val="3"/>
            <charset val="136"/>
          </rPr>
          <t xml:space="preserve">定晨)
Battery seal </t>
        </r>
      </text>
    </comment>
    <comment ref="DZ12" authorId="0" shapeId="0" xr:uid="{0722ABBA-45A2-4DC9-AEAA-E01D7225212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1.65g(</t>
        </r>
        <r>
          <rPr>
            <sz val="11"/>
            <color indexed="81"/>
            <rFont val="細明體"/>
            <family val="3"/>
            <charset val="136"/>
          </rPr>
          <t xml:space="preserve">定晨)
Battery seal </t>
        </r>
      </text>
    </comment>
    <comment ref="ED13" authorId="1" shapeId="0" xr:uid="{8036FB36-FF7D-4DBD-B574-A7ECF79D68D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D13" authorId="1" shapeId="0" xr:uid="{1305B3E2-1716-40EC-90E8-26118159449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F14" authorId="1" shapeId="0" xr:uid="{195A9771-C0E4-42AC-A9F1-F8D70A1EDC8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F14" authorId="1" shapeId="0" xr:uid="{BA90F4A2-DD8E-4464-9786-4D5BF82071D5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D15" authorId="1" shapeId="0" xr:uid="{42BDC0C5-279E-416A-8C17-D49BF57C65B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D15" authorId="1" shapeId="0" xr:uid="{BCB97D93-AC65-4762-936C-1DA2AC574DE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D16" authorId="1" shapeId="0" xr:uid="{8DDE0D40-A777-4F24-A307-BC59E0BB8F9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D16" authorId="1" shapeId="0" xr:uid="{D52A73CC-0E75-479F-8871-9F23726BC4B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F17" authorId="1" shapeId="0" xr:uid="{C52C9FFC-1A67-40FF-9AF1-A7CB264D330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D17" authorId="1" shapeId="0" xr:uid="{3E82E6E1-7172-42F2-B2BB-E42EAD6A1A5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F18" authorId="1" shapeId="0" xr:uid="{950CE06F-27E0-434C-ADD4-AA38FFE8AA0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FF18" authorId="1" shapeId="0" xr:uid="{7362FE15-3FB2-4C54-96FA-7467A073B3B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Y20" authorId="1" shapeId="0" xr:uid="{909DD52B-C83A-4D51-89BA-C40964F39A6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267.5g</t>
        </r>
      </text>
    </comment>
    <comment ref="DY21" authorId="1" shapeId="0" xr:uid="{9D9E27BD-0DBA-4C1F-8C4E-9615B9319CB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2.2g</t>
        </r>
      </text>
    </comment>
    <comment ref="DZ21" authorId="1" shapeId="0" xr:uid="{FF773A26-20DB-45A5-A9A2-A0BD37AAB05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1.8g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DY24" authorId="1" shapeId="0" xr:uid="{31A09A56-02C9-49FD-B91E-0B45BE61B31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37.8g 
140312 OA(145-01707-50 R</t>
        </r>
        <r>
          <rPr>
            <sz val="9"/>
            <color indexed="81"/>
            <rFont val="細明體"/>
            <family val="3"/>
            <charset val="136"/>
          </rPr>
          <t>角加大</t>
        </r>
        <r>
          <rPr>
            <sz val="9"/>
            <color indexed="81"/>
            <rFont val="Tahoma"/>
            <family val="2"/>
          </rPr>
          <t>)
150907 OA*2pcs(</t>
        </r>
        <r>
          <rPr>
            <sz val="9"/>
            <color indexed="81"/>
            <rFont val="細明體"/>
            <family val="3"/>
            <charset val="136"/>
          </rPr>
          <t>線材焦黑限度</t>
        </r>
        <r>
          <rPr>
            <sz val="9"/>
            <color indexed="81"/>
            <rFont val="Tahoma"/>
            <family val="2"/>
          </rPr>
          <t>OK)
180307 OA (235-00014-05</t>
        </r>
        <r>
          <rPr>
            <sz val="9"/>
            <color indexed="81"/>
            <rFont val="細明體"/>
            <family val="3"/>
            <charset val="136"/>
          </rPr>
          <t>原廠商璿瀧改華裕，客簽</t>
        </r>
        <r>
          <rPr>
            <sz val="9"/>
            <color indexed="81"/>
            <rFont val="Tahoma"/>
            <family val="2"/>
          </rPr>
          <t>*1)</t>
        </r>
      </text>
    </comment>
    <comment ref="ED24" authorId="1" shapeId="0" xr:uid="{5DFE6664-73BA-427A-9FCA-59E1D72C523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0.07g (</t>
        </r>
        <r>
          <rPr>
            <sz val="9"/>
            <color indexed="81"/>
            <rFont val="細明體"/>
            <family val="3"/>
            <charset val="136"/>
          </rPr>
          <t>濬瓏</t>
        </r>
        <r>
          <rPr>
            <sz val="9"/>
            <color indexed="81"/>
            <rFont val="Tahoma"/>
            <family val="2"/>
          </rPr>
          <t>)</t>
        </r>
      </text>
    </comment>
    <comment ref="EF24" authorId="1" shapeId="0" xr:uid="{24486F48-AA7D-4365-B74F-A8DBB38871A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0.22g (</t>
        </r>
        <r>
          <rPr>
            <sz val="9"/>
            <color indexed="81"/>
            <rFont val="細明體"/>
            <family val="3"/>
            <charset val="136"/>
          </rPr>
          <t>秋運</t>
        </r>
        <r>
          <rPr>
            <sz val="9"/>
            <color indexed="81"/>
            <rFont val="Tahoma"/>
            <family val="2"/>
          </rPr>
          <t>)</t>
        </r>
      </text>
    </comment>
    <comment ref="EH24" authorId="1" shapeId="0" xr:uid="{EBEAA823-61F0-4F93-88C8-9AAEE0EE18F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0.32g (</t>
        </r>
        <r>
          <rPr>
            <sz val="9"/>
            <color indexed="81"/>
            <rFont val="細明體"/>
            <family val="3"/>
            <charset val="136"/>
          </rPr>
          <t>元裕</t>
        </r>
        <r>
          <rPr>
            <sz val="9"/>
            <color indexed="81"/>
            <rFont val="Tahoma"/>
            <family val="2"/>
          </rPr>
          <t>)</t>
        </r>
      </text>
    </comment>
    <comment ref="DY25" authorId="1" shapeId="0" xr:uid="{738DC30D-E18E-450C-88FB-798BA145409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51.2 g</t>
        </r>
      </text>
    </comment>
    <comment ref="DY26" authorId="0" shapeId="0" xr:uid="{637466A6-165E-431B-AD41-010C3D40381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67.3g</t>
        </r>
      </text>
    </comment>
    <comment ref="DZ30" authorId="0" shapeId="0" xr:uid="{759CF19A-A13D-4662-8CDD-633050043BA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左穴 </t>
        </r>
        <r>
          <rPr>
            <sz val="11"/>
            <color indexed="81"/>
            <rFont val="Tahoma"/>
            <family val="2"/>
          </rPr>
          <t>0.07g (</t>
        </r>
        <r>
          <rPr>
            <sz val="11"/>
            <color indexed="81"/>
            <rFont val="細明體"/>
            <family val="3"/>
            <charset val="136"/>
          </rPr>
          <t>下限樣品)</t>
        </r>
      </text>
    </comment>
    <comment ref="EB30" authorId="0" shapeId="0" xr:uid="{C330922B-9F90-4DCE-8A0B-812C009E9A9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右穴</t>
        </r>
        <r>
          <rPr>
            <sz val="11"/>
            <color indexed="81"/>
            <rFont val="Tahoma"/>
            <family val="2"/>
          </rPr>
          <t xml:space="preserve"> 0.07g (</t>
        </r>
        <r>
          <rPr>
            <sz val="11"/>
            <color indexed="81"/>
            <rFont val="細明體"/>
            <family val="3"/>
            <charset val="136"/>
          </rPr>
          <t>下限樣品</t>
        </r>
        <r>
          <rPr>
            <sz val="11"/>
            <color indexed="81"/>
            <rFont val="Tahoma"/>
            <family val="2"/>
          </rPr>
          <t>)</t>
        </r>
      </text>
    </comment>
    <comment ref="ED30" authorId="0" shapeId="0" xr:uid="{53EABEDF-011C-40CF-A3F1-E6DF5E99786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左穴</t>
        </r>
        <r>
          <rPr>
            <sz val="11"/>
            <color indexed="81"/>
            <rFont val="Tahoma"/>
            <family val="2"/>
          </rPr>
          <t xml:space="preserve"> 0.1g (</t>
        </r>
        <r>
          <rPr>
            <sz val="11"/>
            <color indexed="81"/>
            <rFont val="細明體"/>
            <family val="3"/>
            <charset val="136"/>
          </rPr>
          <t>中限樣品</t>
        </r>
        <r>
          <rPr>
            <sz val="11"/>
            <color indexed="81"/>
            <rFont val="Tahoma"/>
            <family val="2"/>
          </rPr>
          <t>)</t>
        </r>
      </text>
    </comment>
    <comment ref="EF30" authorId="0" shapeId="0" xr:uid="{2BA28FBE-518A-4A33-A832-A05DE14E23B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右穴</t>
        </r>
        <r>
          <rPr>
            <sz val="11"/>
            <color indexed="81"/>
            <rFont val="Tahoma"/>
            <family val="2"/>
          </rPr>
          <t xml:space="preserve"> 0.1g (</t>
        </r>
        <r>
          <rPr>
            <sz val="11"/>
            <color indexed="81"/>
            <rFont val="細明體"/>
            <family val="3"/>
            <charset val="136"/>
          </rPr>
          <t>中限樣品</t>
        </r>
        <r>
          <rPr>
            <sz val="11"/>
            <color indexed="81"/>
            <rFont val="Tahoma"/>
            <family val="2"/>
          </rPr>
          <t>)</t>
        </r>
      </text>
    </comment>
    <comment ref="DY34" authorId="1" shapeId="0" xr:uid="{A91BBAD0-0339-4E56-8878-248A10513BB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23.2g</t>
        </r>
      </text>
    </comment>
    <comment ref="DY35" authorId="1" shapeId="0" xr:uid="{3258308B-D4B6-46DF-9F6B-596F057B624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14.4g</t>
        </r>
      </text>
    </comment>
    <comment ref="DY37" authorId="2" shapeId="0" xr:uid="{73B96734-A286-475B-938F-D1E87D120599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40.4G
</t>
        </r>
        <r>
          <rPr>
            <sz val="11"/>
            <color indexed="81"/>
            <rFont val="細明體"/>
            <family val="3"/>
            <charset val="136"/>
          </rPr>
          <t>文管*1
文管*1(客簽)
成行品保*1
加工品保*1(客簽)</t>
        </r>
      </text>
    </comment>
    <comment ref="DZ37" authorId="2" shapeId="0" xr:uid="{35EFC42D-B54C-49BB-92B3-841190F41480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3.3g </t>
        </r>
        <r>
          <rPr>
            <sz val="11"/>
            <color indexed="81"/>
            <rFont val="細明體"/>
            <family val="3"/>
            <charset val="136"/>
          </rPr>
          <t>定晨
文管*2
IQC*1</t>
        </r>
      </text>
    </comment>
    <comment ref="DY38" authorId="2" shapeId="0" xr:uid="{F7E31FA3-B085-4D4A-851A-C278C461A2F9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40.4G
</t>
        </r>
        <r>
          <rPr>
            <sz val="11"/>
            <color indexed="81"/>
            <rFont val="細明體"/>
            <family val="3"/>
            <charset val="136"/>
          </rPr>
          <t>文管</t>
        </r>
        <r>
          <rPr>
            <sz val="11"/>
            <color indexed="81"/>
            <rFont val="Tahoma"/>
            <family val="2"/>
          </rPr>
          <t xml:space="preserve">*1
</t>
        </r>
        <r>
          <rPr>
            <sz val="11"/>
            <color indexed="81"/>
            <rFont val="細明體"/>
            <family val="3"/>
            <charset val="136"/>
          </rPr>
          <t>文管</t>
        </r>
        <r>
          <rPr>
            <sz val="11"/>
            <color indexed="81"/>
            <rFont val="Tahoma"/>
            <family val="2"/>
          </rPr>
          <t>*1(</t>
        </r>
        <r>
          <rPr>
            <sz val="11"/>
            <color indexed="81"/>
            <rFont val="細明體"/>
            <family val="3"/>
            <charset val="136"/>
          </rPr>
          <t>客簽</t>
        </r>
        <r>
          <rPr>
            <sz val="11"/>
            <color indexed="81"/>
            <rFont val="Tahoma"/>
            <family val="2"/>
          </rPr>
          <t xml:space="preserve">)
</t>
        </r>
        <r>
          <rPr>
            <sz val="11"/>
            <color indexed="81"/>
            <rFont val="細明體"/>
            <family val="3"/>
            <charset val="136"/>
          </rPr>
          <t>成行品保</t>
        </r>
        <r>
          <rPr>
            <sz val="11"/>
            <color indexed="81"/>
            <rFont val="Tahoma"/>
            <family val="2"/>
          </rPr>
          <t xml:space="preserve">*1
</t>
        </r>
        <r>
          <rPr>
            <sz val="11"/>
            <color indexed="81"/>
            <rFont val="細明體"/>
            <family val="3"/>
            <charset val="136"/>
          </rPr>
          <t>加工品保</t>
        </r>
        <r>
          <rPr>
            <sz val="11"/>
            <color indexed="81"/>
            <rFont val="Tahoma"/>
            <family val="2"/>
          </rPr>
          <t>*1(</t>
        </r>
        <r>
          <rPr>
            <sz val="11"/>
            <color indexed="81"/>
            <rFont val="細明體"/>
            <family val="3"/>
            <charset val="136"/>
          </rPr>
          <t>客簽</t>
        </r>
        <r>
          <rPr>
            <sz val="11"/>
            <color indexed="81"/>
            <rFont val="Tahoma"/>
            <family val="2"/>
          </rPr>
          <t>)</t>
        </r>
      </text>
    </comment>
    <comment ref="DY39" authorId="1" shapeId="0" xr:uid="{08F8DB63-3339-4063-9FB7-DFA53B98A0F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88g</t>
        </r>
      </text>
    </comment>
    <comment ref="DY40" authorId="1" shapeId="0" xr:uid="{265C4DA2-6F00-4BD2-89A2-B94E7D1E71D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88g</t>
        </r>
      </text>
    </comment>
    <comment ref="DY42" authorId="2" shapeId="0" xr:uid="{DCF818BE-6698-4C94-8FF8-1BE228EF3EBE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194g
</t>
        </r>
        <r>
          <rPr>
            <sz val="11"/>
            <color indexed="81"/>
            <rFont val="細明體"/>
            <family val="3"/>
            <charset val="136"/>
          </rPr>
          <t>文管*2
加工品保*1
成形品保*1</t>
        </r>
      </text>
    </comment>
    <comment ref="DY43" authorId="1" shapeId="0" xr:uid="{5A9FBC52-A082-4104-ACFB-03A9987B89FB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116g (</t>
        </r>
        <r>
          <rPr>
            <sz val="9"/>
            <color indexed="81"/>
            <rFont val="細明體"/>
            <family val="3"/>
            <charset val="136"/>
          </rPr>
          <t>更換膠材零件</t>
        </r>
        <r>
          <rPr>
            <sz val="9"/>
            <color indexed="81"/>
            <rFont val="Tahoma"/>
            <family val="2"/>
          </rPr>
          <t>)</t>
        </r>
      </text>
    </comment>
    <comment ref="DY44" authorId="1" shapeId="0" xr:uid="{5238857F-E4CA-4EEF-9A6E-15924A4E59E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91g(</t>
        </r>
        <r>
          <rPr>
            <sz val="9"/>
            <color indexed="81"/>
            <rFont val="細明體"/>
            <family val="3"/>
            <charset val="136"/>
          </rPr>
          <t>更換膠材零件</t>
        </r>
        <r>
          <rPr>
            <sz val="9"/>
            <color indexed="81"/>
            <rFont val="Tahoma"/>
            <family val="2"/>
          </rPr>
          <t>)</t>
        </r>
      </text>
    </comment>
    <comment ref="DZ47" authorId="1" shapeId="0" xr:uid="{4F3A9DC9-B778-40E3-81BE-A66D302F747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0.1g
</t>
        </r>
      </text>
    </comment>
    <comment ref="EB47" authorId="1" shapeId="0" xr:uid="{EB82E097-F239-4ED0-953C-2AD2F86707D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0.1g
</t>
        </r>
      </text>
    </comment>
    <comment ref="R56" authorId="3" shapeId="0" xr:uid="{24A818FA-C14D-4BC0-906D-38632BC5E07E}">
      <text>
        <r>
          <rPr>
            <b/>
            <sz val="9"/>
            <color indexed="81"/>
            <rFont val="細明體"/>
            <family val="3"/>
            <charset val="136"/>
          </rPr>
          <t>點膠0.89g，
未點膠0.86g
膠重約0.03g</t>
        </r>
      </text>
    </comment>
    <comment ref="W56" authorId="3" shapeId="0" xr:uid="{D4F5B5B9-355C-450A-BA85-7E92BAC78FFE}">
      <text>
        <r>
          <rPr>
            <b/>
            <sz val="9"/>
            <color indexed="81"/>
            <rFont val="細明體"/>
            <family val="3"/>
            <charset val="136"/>
          </rPr>
          <t>點膠0.89g，
未點膠0.86g
膠重約0.03g</t>
        </r>
      </text>
    </comment>
    <comment ref="AA56" authorId="3" shapeId="0" xr:uid="{BC4A8F34-9BEB-4066-A5A3-CF3CAA4AD80E}">
      <text>
        <r>
          <rPr>
            <b/>
            <sz val="9"/>
            <color indexed="81"/>
            <rFont val="細明體"/>
            <family val="3"/>
            <charset val="136"/>
          </rPr>
          <t>點膠0.89g，
未點膠0.86g
膠重約0.03g</t>
        </r>
      </text>
    </comment>
    <comment ref="DZ58" authorId="0" shapeId="0" xr:uid="{02CB8088-2800-4DBE-ACCC-E4D497E37E95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0.08g(</t>
        </r>
        <r>
          <rPr>
            <sz val="11"/>
            <color indexed="81"/>
            <rFont val="細明體"/>
            <family val="3"/>
            <charset val="136"/>
          </rPr>
          <t xml:space="preserve">全傑)
</t>
        </r>
      </text>
    </comment>
    <comment ref="DZ59" authorId="0" shapeId="0" xr:uid="{B6CA5B77-DB6C-4118-B302-27A4744C28E3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0.08g(</t>
        </r>
        <r>
          <rPr>
            <sz val="11"/>
            <color indexed="81"/>
            <rFont val="細明體"/>
            <family val="3"/>
            <charset val="136"/>
          </rPr>
          <t>全傑</t>
        </r>
        <r>
          <rPr>
            <sz val="11"/>
            <color indexed="81"/>
            <rFont val="Tahoma"/>
            <family val="2"/>
          </rPr>
          <t>)</t>
        </r>
      </text>
    </comment>
    <comment ref="DY63" authorId="0" shapeId="0" xr:uid="{7E56E6FE-9ACF-47A6-B76E-12C24A49337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9.5G
</t>
        </r>
        <r>
          <rPr>
            <sz val="11"/>
            <color indexed="81"/>
            <rFont val="細明體"/>
            <family val="3"/>
            <charset val="136"/>
          </rPr>
          <t>文管*1(客簽樣)
成型品保*1
加工品保*1(客簽樣)</t>
        </r>
      </text>
    </comment>
    <comment ref="DZ63" authorId="0" shapeId="0" xr:uid="{A23ED3B7-6D85-484A-8EA1-7CFA8D46291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2.1g </t>
        </r>
        <r>
          <rPr>
            <sz val="11"/>
            <color indexed="81"/>
            <rFont val="細明體"/>
            <family val="3"/>
            <charset val="136"/>
          </rPr>
          <t>常宏
文管*2
IQC*1</t>
        </r>
      </text>
    </comment>
    <comment ref="EB63" authorId="0" shapeId="0" xr:uid="{8C6C8C59-8509-4216-B4A4-F289F41D827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7.1g </t>
        </r>
        <r>
          <rPr>
            <sz val="11"/>
            <color indexed="81"/>
            <rFont val="細明體"/>
            <family val="3"/>
            <charset val="136"/>
          </rPr>
          <t>常宏
文管*2
IQC*1</t>
        </r>
      </text>
    </comment>
    <comment ref="ED63" authorId="0" shapeId="0" xr:uid="{9935B62D-F775-42CC-B504-9E3AA2A1497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0.3g </t>
        </r>
        <r>
          <rPr>
            <sz val="11"/>
            <color indexed="81"/>
            <rFont val="細明體"/>
            <family val="3"/>
            <charset val="136"/>
          </rPr>
          <t>三弓
文管*2
IQC*1</t>
        </r>
      </text>
    </comment>
    <comment ref="EF63" authorId="2" shapeId="0" xr:uid="{5D56457D-AB34-4D0B-9EDB-1DBA26D4051C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實配對手件
文管*1(正常尺寸)
加工品保*1(正常尺寸)
文管*1(偏大尺寸)
加工品保*1(偏大尺寸)</t>
        </r>
      </text>
    </comment>
    <comment ref="EH63" authorId="2" shapeId="0" xr:uid="{E5DD576A-55A3-4A08-B40F-8C134A7B20C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2.1g
</t>
        </r>
        <r>
          <rPr>
            <sz val="11"/>
            <color indexed="81"/>
            <rFont val="細明體"/>
            <family val="3"/>
            <charset val="136"/>
          </rPr>
          <t>文管*2
加工品保*1
成形品保*1</t>
        </r>
      </text>
    </comment>
    <comment ref="DY64" authorId="1" shapeId="0" xr:uid="{9A43B13B-DCFD-4BD2-A844-EF9AB50A01E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3.2g </t>
        </r>
        <r>
          <rPr>
            <sz val="9"/>
            <color indexed="81"/>
            <rFont val="細明體"/>
            <family val="3"/>
            <charset val="136"/>
          </rPr>
          <t>物料變更
新料253-01115-10</t>
        </r>
      </text>
    </comment>
    <comment ref="DZ64" authorId="1" shapeId="0" xr:uid="{892809C7-4455-4ABB-ACA9-627CCD16CB5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0.01g(</t>
        </r>
        <r>
          <rPr>
            <sz val="9"/>
            <color indexed="81"/>
            <rFont val="細明體"/>
            <family val="3"/>
            <charset val="136"/>
          </rPr>
          <t>全傑</t>
        </r>
        <r>
          <rPr>
            <sz val="9"/>
            <color indexed="81"/>
            <rFont val="Tahoma"/>
            <family val="2"/>
          </rPr>
          <t>)</t>
        </r>
      </text>
    </comment>
    <comment ref="DY65" authorId="1" shapeId="0" xr:uid="{1B22CC6D-A480-4D01-8C52-39E00AEE29B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8.7g
1.</t>
        </r>
        <r>
          <rPr>
            <sz val="9"/>
            <color indexed="81"/>
            <rFont val="細明體"/>
            <family val="3"/>
            <charset val="136"/>
          </rPr>
          <t>增加點膠製成 
2.145-02954-10版本改OC</t>
        </r>
      </text>
    </comment>
    <comment ref="DZ65" authorId="1" shapeId="0" xr:uid="{D3546C3D-B940-49FA-916A-9758EA02573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1.85g(</t>
        </r>
        <r>
          <rPr>
            <sz val="9"/>
            <color indexed="81"/>
            <rFont val="細明體"/>
            <family val="3"/>
            <charset val="136"/>
          </rPr>
          <t>展澄</t>
        </r>
        <r>
          <rPr>
            <sz val="9"/>
            <color indexed="81"/>
            <rFont val="Tahoma"/>
            <family val="2"/>
          </rPr>
          <t>)
011-04752-20</t>
        </r>
        <r>
          <rPr>
            <sz val="9"/>
            <color indexed="81"/>
            <rFont val="細明體"/>
            <family val="3"/>
            <charset val="136"/>
          </rPr>
          <t xml:space="preserve">實配件
</t>
        </r>
      </text>
    </comment>
    <comment ref="DY66" authorId="1" shapeId="0" xr:uid="{888EBEA3-3AED-45F0-956B-7271E84FCC1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2.6g 
(145-02954-91</t>
        </r>
        <r>
          <rPr>
            <sz val="9"/>
            <color indexed="81"/>
            <rFont val="細明體"/>
            <family val="3"/>
            <charset val="136"/>
          </rPr>
          <t>設變</t>
        </r>
        <r>
          <rPr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細明體"/>
            <family val="3"/>
            <charset val="136"/>
          </rPr>
          <t>版</t>
        </r>
        <r>
          <rPr>
            <sz val="9"/>
            <color indexed="81"/>
            <rFont val="Tahoma"/>
            <family val="2"/>
          </rPr>
          <t>)</t>
        </r>
      </text>
    </comment>
    <comment ref="DZ66" authorId="1" shapeId="0" xr:uid="{DF2E5614-EE72-4575-A642-63F99D588CF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2.2g(</t>
        </r>
        <r>
          <rPr>
            <sz val="9"/>
            <color indexed="81"/>
            <rFont val="細明體"/>
            <family val="3"/>
            <charset val="136"/>
          </rPr>
          <t>外觀限度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客簽樣(201026)</t>
        </r>
      </text>
    </comment>
    <comment ref="DY68" authorId="1" shapeId="0" xr:uid="{2708B47E-CB7B-47BB-8C53-73CCD0EE34D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9g
1.</t>
        </r>
        <r>
          <rPr>
            <sz val="9"/>
            <color indexed="81"/>
            <rFont val="細明體"/>
            <family val="3"/>
            <charset val="136"/>
          </rPr>
          <t>增加點膠製成
2.145-02954-70版本改OC</t>
        </r>
      </text>
    </comment>
    <comment ref="DZ68" authorId="1" shapeId="0" xr:uid="{2C9F8143-19A9-43D5-93E8-CA3177FA300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1.85g (</t>
        </r>
        <r>
          <rPr>
            <sz val="9"/>
            <color indexed="81"/>
            <rFont val="細明體"/>
            <family val="3"/>
            <charset val="136"/>
          </rPr>
          <t>展澄</t>
        </r>
        <r>
          <rPr>
            <sz val="9"/>
            <color indexed="81"/>
            <rFont val="Tahoma"/>
            <family val="2"/>
          </rPr>
          <t>)
011-04752-70</t>
        </r>
        <r>
          <rPr>
            <sz val="9"/>
            <color indexed="81"/>
            <rFont val="細明體"/>
            <family val="3"/>
            <charset val="136"/>
          </rPr>
          <t>實配件</t>
        </r>
      </text>
    </comment>
    <comment ref="AL69" authorId="0" shapeId="0" xr:uid="{5A7F6F89-3C1C-477F-BB50-8880AB963E1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180503 OA
210419 OB  0.8g</t>
        </r>
      </text>
    </comment>
    <comment ref="DY69" authorId="1" shapeId="0" xr:uid="{262ED1C0-4219-49B5-992F-D757F07341B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17.65g 
145-02871-00 </t>
        </r>
        <r>
          <rPr>
            <sz val="9"/>
            <color indexed="81"/>
            <rFont val="細明體"/>
            <family val="3"/>
            <charset val="136"/>
          </rPr>
          <t>設變</t>
        </r>
        <r>
          <rPr>
            <sz val="9"/>
            <color indexed="81"/>
            <rFont val="Tahoma"/>
            <family val="2"/>
          </rPr>
          <t>OB</t>
        </r>
      </text>
    </comment>
    <comment ref="DZ69" authorId="0" shapeId="0" xr:uid="{B7B488BC-EE23-4BEF-B8F3-D5374867B5C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180503 OA
210419 OB  0.8g</t>
        </r>
      </text>
    </comment>
    <comment ref="EB69" authorId="1" shapeId="0" xr:uid="{217882F5-7DAA-4DDC-A2CF-75D9D3B2AEA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0.15g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D69" authorId="1" shapeId="0" xr:uid="{468607FD-A456-4224-B7CC-ACB4C51F1BE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0.55g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F69" authorId="1" shapeId="0" xr:uid="{C37FF14A-664B-4A1F-8671-D9ED81D610B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2.85g (</t>
        </r>
        <r>
          <rPr>
            <sz val="9"/>
            <color indexed="81"/>
            <rFont val="細明體"/>
            <family val="3"/>
            <charset val="136"/>
          </rPr>
          <t>航電</t>
        </r>
        <r>
          <rPr>
            <sz val="9"/>
            <color indexed="81"/>
            <rFont val="Tahoma"/>
            <family val="2"/>
          </rPr>
          <t>)</t>
        </r>
      </text>
    </comment>
    <comment ref="DY71" authorId="1" shapeId="0" xr:uid="{87B2C538-0556-4C8F-80DC-1A30572EE67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20g</t>
        </r>
      </text>
    </comment>
    <comment ref="DY74" authorId="1" shapeId="0" xr:uid="{C1CE5AA1-11A6-4342-A948-66097CC719D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48.5g
161-04852-00</t>
        </r>
        <r>
          <rPr>
            <sz val="9"/>
            <color indexed="81"/>
            <rFont val="細明體"/>
            <family val="3"/>
            <charset val="136"/>
          </rPr>
          <t>設變</t>
        </r>
        <r>
          <rPr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細明體"/>
            <family val="3"/>
            <charset val="136"/>
          </rPr>
          <t xml:space="preserve">版
</t>
        </r>
      </text>
    </comment>
    <comment ref="DY75" authorId="1" shapeId="0" xr:uid="{9F04697C-7494-45E8-8E03-BE5167EB7C3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47g</t>
        </r>
      </text>
    </comment>
    <comment ref="DZ75" authorId="4" shapeId="0" xr:uid="{9BC64B02-2010-4424-9E6D-556C23FE126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2.0g (</t>
        </r>
        <r>
          <rPr>
            <sz val="9"/>
            <color indexed="81"/>
            <rFont val="細明體"/>
            <family val="3"/>
            <charset val="136"/>
          </rPr>
          <t>卡東)
-00印刷變更同步升版(OE)
圖面新增"THRU"字樣(OG)</t>
        </r>
      </text>
    </comment>
    <comment ref="DY76" authorId="1" shapeId="0" xr:uid="{E61A8507-AFC2-4CD8-8486-8A1F9717379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47g</t>
        </r>
      </text>
    </comment>
    <comment ref="DZ76" authorId="4" shapeId="0" xr:uid="{006C3077-87D0-4CC9-84E2-DABBE2D1030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2.4g (</t>
        </r>
        <r>
          <rPr>
            <sz val="9"/>
            <color indexed="81"/>
            <rFont val="細明體"/>
            <family val="3"/>
            <charset val="136"/>
          </rPr>
          <t>卡東)
-00印刷變更同步升版(OE)
圖面新增"THRU"字樣(OG)</t>
        </r>
      </text>
    </comment>
    <comment ref="DY77" authorId="0" shapeId="0" xr:uid="{B7768263-D72B-48CF-BCE1-E2FF9C0B27B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文管*1(客簽)
文管*1
成形品保*1
加工品保*1(客簽)</t>
        </r>
      </text>
    </comment>
    <comment ref="DZ77" authorId="0" shapeId="0" xr:uid="{1E7F6299-5F91-49FE-99EA-BD9BA5B9F17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2g (</t>
        </r>
        <r>
          <rPr>
            <sz val="11"/>
            <color indexed="81"/>
            <rFont val="細明體"/>
            <family val="3"/>
            <charset val="136"/>
          </rPr>
          <t xml:space="preserve">卡東)
文管*2
IQC*1
</t>
        </r>
      </text>
    </comment>
    <comment ref="DY78" authorId="0" shapeId="0" xr:uid="{E5710D31-AACD-4B89-B5F6-926C75D32B2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文管*1(客簽)
文管*1
成形品保*1
加工品保*1(客簽)</t>
        </r>
      </text>
    </comment>
    <comment ref="DZ78" authorId="0" shapeId="0" xr:uid="{2EB5D0B9-03BF-44CC-91C5-F8558442924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2g (</t>
        </r>
        <r>
          <rPr>
            <sz val="11"/>
            <color indexed="81"/>
            <rFont val="細明體"/>
            <family val="3"/>
            <charset val="136"/>
          </rPr>
          <t xml:space="preserve">卡東)
文管*2
IQC*1
</t>
        </r>
      </text>
    </comment>
    <comment ref="DY79" authorId="0" shapeId="0" xr:uid="{2BBD91C0-4AB7-496A-816D-E79724F9D24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文管*1(客簽)
文管*1
成形品保*1
加工品保*1(客簽)</t>
        </r>
      </text>
    </comment>
    <comment ref="DZ79" authorId="0" shapeId="0" xr:uid="{BF6BCC59-CD4F-4B6A-8CE2-FEECEC1E7C4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2g (</t>
        </r>
        <r>
          <rPr>
            <sz val="11"/>
            <color indexed="81"/>
            <rFont val="細明體"/>
            <family val="3"/>
            <charset val="136"/>
          </rPr>
          <t xml:space="preserve">卡東)
文管*2
IQC*1
</t>
        </r>
      </text>
    </comment>
    <comment ref="DZ81" authorId="4" shapeId="0" xr:uid="{9B7D371A-BFC9-4C9C-9014-8D70FA5F7F9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1.95g (</t>
        </r>
        <r>
          <rPr>
            <sz val="9"/>
            <color indexed="81"/>
            <rFont val="細明體"/>
            <family val="3"/>
            <charset val="136"/>
          </rPr>
          <t>卡東)</t>
        </r>
      </text>
    </comment>
    <comment ref="DY82" authorId="1" shapeId="0" xr:uid="{154B2CA5-0D68-4B6D-A783-CB35F1B89C55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45.3g
161-04852-03</t>
        </r>
        <r>
          <rPr>
            <sz val="9"/>
            <color indexed="81"/>
            <rFont val="細明體"/>
            <family val="3"/>
            <charset val="136"/>
          </rPr>
          <t>設變</t>
        </r>
        <r>
          <rPr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細明體"/>
            <family val="3"/>
            <charset val="136"/>
          </rPr>
          <t xml:space="preserve">版
</t>
        </r>
      </text>
    </comment>
    <comment ref="DZ82" authorId="1" shapeId="0" xr:uid="{E2A12C2D-8EE8-4FB3-869D-E33B0191266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2.35g(</t>
        </r>
        <r>
          <rPr>
            <sz val="9"/>
            <color indexed="81"/>
            <rFont val="細明體"/>
            <family val="3"/>
            <charset val="136"/>
          </rPr>
          <t>卡東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圖面新增</t>
        </r>
        <r>
          <rPr>
            <sz val="9"/>
            <color indexed="81"/>
            <rFont val="Tahoma"/>
            <family val="2"/>
          </rPr>
          <t>"THRU"</t>
        </r>
        <r>
          <rPr>
            <sz val="9"/>
            <color indexed="81"/>
            <rFont val="細明體"/>
            <family val="3"/>
            <charset val="136"/>
          </rPr>
          <t>字樣</t>
        </r>
      </text>
    </comment>
    <comment ref="DZ83" authorId="1" shapeId="0" xr:uid="{05C73500-A6B1-4078-A8C2-841493AE469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2.35g(</t>
        </r>
        <r>
          <rPr>
            <sz val="9"/>
            <color indexed="81"/>
            <rFont val="細明體"/>
            <family val="3"/>
            <charset val="136"/>
          </rPr>
          <t>卡東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圖面新增</t>
        </r>
        <r>
          <rPr>
            <sz val="9"/>
            <color indexed="81"/>
            <rFont val="Tahoma"/>
            <family val="2"/>
          </rPr>
          <t>"06"</t>
        </r>
        <r>
          <rPr>
            <sz val="9"/>
            <color indexed="81"/>
            <rFont val="細明體"/>
            <family val="3"/>
            <charset val="136"/>
          </rPr>
          <t>式樣</t>
        </r>
      </text>
    </comment>
    <comment ref="DY87" authorId="1" shapeId="0" xr:uid="{DF27E784-9273-40A9-B9D5-213C425F76C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184g 
201029_145-03091-00</t>
        </r>
        <r>
          <rPr>
            <sz val="9"/>
            <color indexed="81"/>
            <rFont val="細明體"/>
            <family val="3"/>
            <charset val="136"/>
          </rPr>
          <t>變更</t>
        </r>
        <r>
          <rPr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細明體"/>
            <family val="3"/>
            <charset val="136"/>
          </rPr>
          <t>版
D形孔尺寸變更
211025_貼紙式樣變更B版
品管*1(客簽)
加工品保*1(客簽)
成形品保*1</t>
        </r>
      </text>
    </comment>
    <comment ref="DZ87" authorId="0" shapeId="0" xr:uid="{3C012CE0-6E86-4800-85D9-CE890496CCD0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1.3g(</t>
        </r>
        <r>
          <rPr>
            <sz val="11"/>
            <color indexed="81"/>
            <rFont val="細明體"/>
            <family val="3"/>
            <charset val="136"/>
          </rPr>
          <t xml:space="preserve">英蒔)
</t>
        </r>
      </text>
    </comment>
    <comment ref="EB87" authorId="0" shapeId="0" xr:uid="{95B65118-3962-48FD-876F-18CF25718D0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貼附對位樣品
客簽樣</t>
        </r>
      </text>
    </comment>
    <comment ref="ED87" authorId="0" shapeId="0" xr:uid="{BAADA10E-C625-436C-B423-D547DB32065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品管*1
IQC*1</t>
        </r>
      </text>
    </comment>
    <comment ref="DY92" authorId="0" shapeId="0" xr:uid="{AB3AEAB5-32AB-4205-B97D-235AF3F5912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211026_</t>
        </r>
        <r>
          <rPr>
            <sz val="11"/>
            <color indexed="81"/>
            <rFont val="細明體"/>
            <family val="3"/>
            <charset val="136"/>
          </rPr>
          <t>塑膠取消氣密孔，塑膠變更C版
文管*2
成型品保*1
加工品保*1</t>
        </r>
      </text>
    </comment>
    <comment ref="DZ92" authorId="0" shapeId="0" xr:uid="{CD406218-2AD6-4E53-9021-AFE67EB02D4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18g(</t>
        </r>
        <r>
          <rPr>
            <sz val="11"/>
            <color indexed="81"/>
            <rFont val="細明體"/>
            <family val="3"/>
            <charset val="136"/>
          </rPr>
          <t>鑫鈺)
211026_塑膠取消氣密孔，變更C版
文管*2
IQC*1</t>
        </r>
      </text>
    </comment>
    <comment ref="DY93" authorId="0" shapeId="0" xr:uid="{A9D4B59D-6505-4AEE-8CC2-EDF0BE915D2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211026_</t>
        </r>
        <r>
          <rPr>
            <sz val="11"/>
            <color indexed="81"/>
            <rFont val="細明體"/>
            <family val="3"/>
            <charset val="136"/>
          </rPr>
          <t>塑膠取消氣密孔，塑膠變更C版
文管*2
成型品保*1
加工品保*1</t>
        </r>
      </text>
    </comment>
    <comment ref="DZ93" authorId="0" shapeId="0" xr:uid="{D28E0011-66DA-476F-BB59-76E93D78E3C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18g(</t>
        </r>
        <r>
          <rPr>
            <sz val="11"/>
            <color indexed="81"/>
            <rFont val="細明體"/>
            <family val="3"/>
            <charset val="136"/>
          </rPr>
          <t>鑫鈺</t>
        </r>
        <r>
          <rPr>
            <sz val="11"/>
            <color indexed="81"/>
            <rFont val="Tahoma"/>
            <family val="2"/>
          </rPr>
          <t>)
211026_</t>
        </r>
        <r>
          <rPr>
            <sz val="11"/>
            <color indexed="81"/>
            <rFont val="細明體"/>
            <family val="3"/>
            <charset val="136"/>
          </rPr>
          <t>塑膠取消氣密孔，變更</t>
        </r>
        <r>
          <rPr>
            <sz val="11"/>
            <color indexed="81"/>
            <rFont val="Tahoma"/>
            <family val="2"/>
          </rPr>
          <t>C</t>
        </r>
        <r>
          <rPr>
            <sz val="11"/>
            <color indexed="81"/>
            <rFont val="細明體"/>
            <family val="3"/>
            <charset val="136"/>
          </rPr>
          <t>版
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DY94" authorId="5" shapeId="0" xr:uid="{52B6F253-2779-4882-B635-FDE7E8A6D0CF}">
      <text>
        <r>
          <rPr>
            <b/>
            <sz val="9"/>
            <color indexed="81"/>
            <rFont val="Tahoma"/>
            <family val="2"/>
          </rPr>
          <t>46g</t>
        </r>
      </text>
    </comment>
    <comment ref="DZ94" authorId="5" shapeId="0" xr:uid="{7DA8CD66-A9D9-492B-B1B6-D4755FC2968E}">
      <text>
        <r>
          <rPr>
            <b/>
            <sz val="9"/>
            <color indexed="81"/>
            <rFont val="Tahoma"/>
            <family val="2"/>
          </rPr>
          <t>2.3g(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B94" authorId="5" shapeId="0" xr:uid="{9525284F-5590-446A-BB25-69DA052797B7}">
      <text>
        <r>
          <rPr>
            <b/>
            <sz val="9"/>
            <color indexed="81"/>
            <rFont val="Tahoma"/>
            <family val="2"/>
          </rPr>
          <t>1.7g(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D94" authorId="5" shapeId="0" xr:uid="{48497DA9-16F5-403A-9A92-7F7FEE81DADB}">
      <text>
        <r>
          <rPr>
            <b/>
            <sz val="9"/>
            <color indexed="81"/>
            <rFont val="Tahoma"/>
            <family val="2"/>
          </rPr>
          <t>0.6g(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F94" authorId="5" shapeId="0" xr:uid="{8ADC9CEA-5914-4747-8BF1-D941995D79BD}">
      <text>
        <r>
          <rPr>
            <b/>
            <sz val="9"/>
            <color indexed="81"/>
            <rFont val="Tahoma"/>
            <family val="2"/>
          </rPr>
          <t>0.35(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H94" authorId="5" shapeId="0" xr:uid="{2F9158FD-48FD-4F71-9FFA-2D997D0475D5}">
      <text>
        <r>
          <rPr>
            <b/>
            <sz val="9"/>
            <color indexed="81"/>
            <rFont val="Tahoma"/>
            <family val="2"/>
          </rPr>
          <t>0.2g(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J94" authorId="5" shapeId="0" xr:uid="{25E365E0-BB4A-4A36-AB60-82877A50ACCE}">
      <text>
        <r>
          <rPr>
            <b/>
            <sz val="9"/>
            <color indexed="81"/>
            <rFont val="Tahoma"/>
            <family val="2"/>
          </rPr>
          <t>0.2g(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DY95" authorId="1" shapeId="0" xr:uid="{64B0C606-50A9-488D-A06B-D70AD08D453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12.7g</t>
        </r>
      </text>
    </comment>
    <comment ref="DZ95" authorId="1" shapeId="0" xr:uid="{C0A77CC2-0054-4FF9-9667-E814776F504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1.88g(</t>
        </r>
        <r>
          <rPr>
            <sz val="9"/>
            <color indexed="81"/>
            <rFont val="細明體"/>
            <family val="3"/>
            <charset val="136"/>
          </rPr>
          <t>秀越</t>
        </r>
        <r>
          <rPr>
            <sz val="9"/>
            <color indexed="81"/>
            <rFont val="Tahoma"/>
            <family val="2"/>
          </rPr>
          <t>)</t>
        </r>
      </text>
    </comment>
    <comment ref="DZ98" authorId="0" shapeId="0" xr:uid="{00507357-6C0A-4C50-9503-AADF0DE9BCF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0.01g(</t>
        </r>
        <r>
          <rPr>
            <sz val="11"/>
            <color indexed="81"/>
            <rFont val="細明體"/>
            <family val="3"/>
            <charset val="136"/>
          </rPr>
          <t xml:space="preserve">弘武)
</t>
        </r>
      </text>
    </comment>
    <comment ref="EB98" authorId="0" shapeId="0" xr:uid="{95F1B462-F73F-4913-8DBF-C74260CD9BF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0.13g(</t>
        </r>
        <r>
          <rPr>
            <sz val="11"/>
            <color indexed="81"/>
            <rFont val="細明體"/>
            <family val="3"/>
            <charset val="136"/>
          </rPr>
          <t xml:space="preserve">燦郁)
</t>
        </r>
      </text>
    </comment>
    <comment ref="DZ99" authorId="0" shapeId="0" xr:uid="{776D72FF-6E43-48A5-B821-1B8D971DCFA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10.5g(</t>
        </r>
        <r>
          <rPr>
            <sz val="11"/>
            <color indexed="81"/>
            <rFont val="細明體"/>
            <family val="3"/>
            <charset val="136"/>
          </rPr>
          <t>秀越)</t>
        </r>
      </text>
    </comment>
    <comment ref="EB99" authorId="0" shapeId="0" xr:uid="{7E871D49-F442-4605-ADE3-1C713A422BB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0.95g(</t>
        </r>
        <r>
          <rPr>
            <sz val="11"/>
            <color indexed="81"/>
            <rFont val="細明體"/>
            <family val="3"/>
            <charset val="136"/>
          </rPr>
          <t>宏堉)</t>
        </r>
      </text>
    </comment>
    <comment ref="ED99" authorId="0" shapeId="0" xr:uid="{CD6BFDFF-5B91-4681-B1AD-F7490E369FD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1.25g(</t>
        </r>
        <r>
          <rPr>
            <sz val="11"/>
            <color indexed="81"/>
            <rFont val="細明體"/>
            <family val="3"/>
            <charset val="136"/>
          </rPr>
          <t>英蒔)</t>
        </r>
      </text>
    </comment>
    <comment ref="R106" authorId="6" shapeId="0" xr:uid="{233327A9-5DB8-4552-B4C9-3A86D592C840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8.7g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0.05g
</t>
        </r>
      </text>
    </comment>
    <comment ref="W106" authorId="6" shapeId="0" xr:uid="{934B054F-1F5F-4715-B2F9-9CF7D2567F17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8.7g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0.05g
</t>
        </r>
      </text>
    </comment>
    <comment ref="AA106" authorId="6" shapeId="0" xr:uid="{11EF2288-0D14-4C67-9636-A68F857B3DC9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8.7g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0.05g
</t>
        </r>
      </text>
    </comment>
    <comment ref="DY106" authorId="2" shapeId="0" xr:uid="{CEAFC3D0-FA6D-47C2-BEBC-F7125FB677C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8.75g
</t>
        </r>
        <r>
          <rPr>
            <sz val="11"/>
            <color indexed="81"/>
            <rFont val="細明體"/>
            <family val="3"/>
            <charset val="136"/>
          </rPr>
          <t>文管*2
加工品保*1
成形品保*1</t>
        </r>
      </text>
    </comment>
    <comment ref="DZ106" authorId="2" shapeId="0" xr:uid="{19E45DFB-7156-4E10-996A-2A5B684A748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0.3g
</t>
        </r>
        <r>
          <rPr>
            <sz val="11"/>
            <color indexed="81"/>
            <rFont val="細明體"/>
            <family val="3"/>
            <charset val="136"/>
          </rPr>
          <t xml:space="preserve">文管*2
IQC*1
</t>
        </r>
      </text>
    </comment>
    <comment ref="DY107" authorId="0" shapeId="0" xr:uid="{02CCB5EA-E23B-4DA4-BED4-22E55D265CB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14.5g
</t>
        </r>
        <r>
          <rPr>
            <sz val="11"/>
            <color indexed="81"/>
            <rFont val="細明體"/>
            <family val="3"/>
            <charset val="136"/>
          </rPr>
          <t>設計變更</t>
        </r>
      </text>
    </comment>
    <comment ref="DZ108" authorId="0" shapeId="0" xr:uid="{3CE5A66F-7B46-41AF-968D-844BC4972F3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2.75g(</t>
        </r>
        <r>
          <rPr>
            <sz val="11"/>
            <color indexed="81"/>
            <rFont val="細明體"/>
            <family val="3"/>
            <charset val="136"/>
          </rPr>
          <t>元裕)
PMP, Exterior Grip</t>
        </r>
      </text>
    </comment>
    <comment ref="EB108" authorId="0" shapeId="0" xr:uid="{2305BFF3-5DFB-436D-92A5-ACD260BBC36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1.1g(</t>
        </r>
        <r>
          <rPr>
            <sz val="11"/>
            <color indexed="81"/>
            <rFont val="細明體"/>
            <family val="3"/>
            <charset val="136"/>
          </rPr>
          <t>浜中松琴)</t>
        </r>
      </text>
    </comment>
    <comment ref="DZ109" authorId="0" shapeId="0" xr:uid="{A4FFFEA7-BB09-4C70-9AEF-05E0A863800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 </t>
        </r>
        <r>
          <rPr>
            <sz val="11"/>
            <color indexed="81"/>
            <rFont val="細明體"/>
            <family val="3"/>
            <charset val="136"/>
          </rPr>
          <t>文管*2
加工品保*1
加工課*1</t>
        </r>
      </text>
    </comment>
    <comment ref="EB109" authorId="2" shapeId="0" xr:uid="{EFB2826F-3698-4007-8420-7E7F93941DB6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</t>
        </r>
        <r>
          <rPr>
            <sz val="11"/>
            <color indexed="81"/>
            <rFont val="Tahoma"/>
            <family val="2"/>
          </rPr>
          <t xml:space="preserve">*2
</t>
        </r>
        <r>
          <rPr>
            <sz val="11"/>
            <color indexed="81"/>
            <rFont val="細明體"/>
            <family val="3"/>
            <charset val="136"/>
          </rPr>
          <t>加工品保</t>
        </r>
        <r>
          <rPr>
            <sz val="11"/>
            <color indexed="81"/>
            <rFont val="Tahoma"/>
            <family val="2"/>
          </rPr>
          <t xml:space="preserve">*1
</t>
        </r>
        <r>
          <rPr>
            <sz val="11"/>
            <color indexed="81"/>
            <rFont val="細明體"/>
            <family val="3"/>
            <charset val="136"/>
          </rPr>
          <t>加工課</t>
        </r>
        <r>
          <rPr>
            <sz val="11"/>
            <color indexed="81"/>
            <rFont val="Tahoma"/>
            <family val="2"/>
          </rPr>
          <t>*1</t>
        </r>
      </text>
    </comment>
    <comment ref="DZ110" authorId="6" shapeId="0" xr:uid="{1B5D4D51-FB69-41F3-AB6C-CA3922C5E95D}">
      <text>
        <r>
          <rPr>
            <b/>
            <sz val="9"/>
            <color indexed="81"/>
            <rFont val="Tahoma"/>
            <family val="2"/>
          </rPr>
          <t>0.5g(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B110" authorId="6" shapeId="0" xr:uid="{DC83BF42-A6EF-47C3-90A3-318129532F0E}">
      <text>
        <r>
          <rPr>
            <b/>
            <sz val="9"/>
            <color indexed="81"/>
            <rFont val="Tahoma"/>
            <family val="2"/>
          </rPr>
          <t>2g(</t>
        </r>
        <r>
          <rPr>
            <b/>
            <sz val="9"/>
            <color indexed="81"/>
            <rFont val="細明體"/>
            <family val="3"/>
            <charset val="136"/>
          </rPr>
          <t>定晨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DY113" authorId="1" shapeId="0" xr:uid="{1ACC6462-E1B5-4F87-A1AE-D89D89C2613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45.6g
</t>
        </r>
      </text>
    </comment>
    <comment ref="DZ113" authorId="0" shapeId="0" xr:uid="{2EE88C66-F185-4D4B-AFCE-19CEE20A5B0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0.4g(</t>
        </r>
        <r>
          <rPr>
            <sz val="11"/>
            <color indexed="81"/>
            <rFont val="細明體"/>
            <family val="3"/>
            <charset val="136"/>
          </rPr>
          <t xml:space="preserve">定晨)
</t>
        </r>
      </text>
    </comment>
    <comment ref="EB113" authorId="0" shapeId="0" xr:uid="{2BDBF9B1-7806-422E-A2ED-005B79E8819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0.4g(</t>
        </r>
        <r>
          <rPr>
            <sz val="11"/>
            <color indexed="81"/>
            <rFont val="細明體"/>
            <family val="3"/>
            <charset val="136"/>
          </rPr>
          <t xml:space="preserve">定晨)
</t>
        </r>
      </text>
    </comment>
    <comment ref="DZ114" authorId="0" shapeId="0" xr:uid="{A33EEECD-82E7-4FC4-8A9D-28C44107B5E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0.2g(</t>
        </r>
        <r>
          <rPr>
            <sz val="11"/>
            <color indexed="81"/>
            <rFont val="細明體"/>
            <family val="3"/>
            <charset val="136"/>
          </rPr>
          <t>浜中松琴</t>
        </r>
        <r>
          <rPr>
            <sz val="11"/>
            <color indexed="81"/>
            <rFont val="Tahoma"/>
            <family val="2"/>
          </rPr>
          <t>)</t>
        </r>
      </text>
    </comment>
    <comment ref="EB114" authorId="0" shapeId="0" xr:uid="{71D936AD-2166-4356-A3D3-077B086D93D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0.05g(</t>
        </r>
        <r>
          <rPr>
            <sz val="11"/>
            <color indexed="81"/>
            <rFont val="細明體"/>
            <family val="3"/>
            <charset val="136"/>
          </rPr>
          <t>燦郁</t>
        </r>
        <r>
          <rPr>
            <sz val="11"/>
            <color indexed="81"/>
            <rFont val="Tahoma"/>
            <family val="2"/>
          </rPr>
          <t>)</t>
        </r>
      </text>
    </comment>
    <comment ref="ED114" authorId="0" shapeId="0" xr:uid="{409090D8-C144-43E6-A5AA-5BE2C504D26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0.05g(</t>
        </r>
        <r>
          <rPr>
            <sz val="11"/>
            <color indexed="81"/>
            <rFont val="細明體"/>
            <family val="3"/>
            <charset val="136"/>
          </rPr>
          <t>燦郁</t>
        </r>
        <r>
          <rPr>
            <sz val="11"/>
            <color indexed="81"/>
            <rFont val="Tahoma"/>
            <family val="2"/>
          </rPr>
          <t>)</t>
        </r>
      </text>
    </comment>
    <comment ref="DY116" authorId="1" shapeId="0" xr:uid="{32EDD70C-6582-42CE-ABD8-C7382B294E5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19.7g
</t>
        </r>
        <r>
          <rPr>
            <sz val="9"/>
            <color indexed="81"/>
            <rFont val="細明體"/>
            <family val="3"/>
            <charset val="136"/>
          </rPr>
          <t>印刷油墨增加UVR</t>
        </r>
      </text>
    </comment>
    <comment ref="DZ116" authorId="1" shapeId="0" xr:uid="{41747BAC-BE14-482B-BC78-B3C278832AE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17.2g (</t>
        </r>
        <r>
          <rPr>
            <sz val="9"/>
            <color indexed="81"/>
            <rFont val="細明體"/>
            <family val="3"/>
            <charset val="136"/>
          </rPr>
          <t>鑫鈺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印刷油墨增加</t>
        </r>
        <r>
          <rPr>
            <sz val="9"/>
            <color indexed="81"/>
            <rFont val="Tahoma"/>
            <family val="2"/>
          </rPr>
          <t>UVR</t>
        </r>
      </text>
    </comment>
    <comment ref="EB116" authorId="1" shapeId="0" xr:uid="{9C78DA30-CE62-46DB-80B6-8C197AC7379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2.65 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Y117" authorId="1" shapeId="0" xr:uid="{E03280AF-7FB0-4101-B5D6-EB52EE8A24C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24g
</t>
        </r>
        <r>
          <rPr>
            <sz val="9"/>
            <color indexed="81"/>
            <rFont val="細明體"/>
            <family val="3"/>
            <charset val="136"/>
          </rPr>
          <t>印刷油墨增加</t>
        </r>
        <r>
          <rPr>
            <sz val="9"/>
            <color indexed="81"/>
            <rFont val="Tahoma"/>
            <family val="2"/>
          </rPr>
          <t>UVR</t>
        </r>
      </text>
    </comment>
    <comment ref="DZ117" authorId="1" shapeId="0" xr:uid="{55026013-EA43-4861-8866-C27802FD2B9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21.2g (</t>
        </r>
        <r>
          <rPr>
            <sz val="9"/>
            <color indexed="81"/>
            <rFont val="細明體"/>
            <family val="3"/>
            <charset val="136"/>
          </rPr>
          <t>鑫鈺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印刷油墨增加</t>
        </r>
        <r>
          <rPr>
            <sz val="9"/>
            <color indexed="81"/>
            <rFont val="Tahoma"/>
            <family val="2"/>
          </rPr>
          <t>UVR</t>
        </r>
      </text>
    </comment>
    <comment ref="EB117" authorId="1" shapeId="0" xr:uid="{C6B08297-49E1-42F9-B927-D21BC8021C5C}">
      <text>
        <r>
          <rPr>
            <b/>
            <sz val="9"/>
            <color indexed="81"/>
            <rFont val="Tahoma"/>
            <family val="2"/>
          </rPr>
          <t xml:space="preserve">Yeawen:
</t>
        </r>
        <r>
          <rPr>
            <sz val="9"/>
            <color indexed="81"/>
            <rFont val="Tahoma"/>
            <family val="2"/>
          </rPr>
          <t>3.55 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Y118" authorId="1" shapeId="0" xr:uid="{373EB793-E981-4B00-8112-D20E59ED6B2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30.4g
</t>
        </r>
        <r>
          <rPr>
            <sz val="9"/>
            <color indexed="81"/>
            <rFont val="細明體"/>
            <family val="3"/>
            <charset val="136"/>
          </rPr>
          <t>印刷油墨增加</t>
        </r>
        <r>
          <rPr>
            <sz val="9"/>
            <color indexed="81"/>
            <rFont val="Tahoma"/>
            <family val="2"/>
          </rPr>
          <t>UVR</t>
        </r>
      </text>
    </comment>
    <comment ref="DZ118" authorId="1" shapeId="0" xr:uid="{3FA3961A-F91F-412E-8F6B-FCBADD61101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27.45g (</t>
        </r>
        <r>
          <rPr>
            <sz val="9"/>
            <color indexed="81"/>
            <rFont val="細明體"/>
            <family val="3"/>
            <charset val="136"/>
          </rPr>
          <t>鑫鈺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細明體"/>
            <family val="3"/>
            <charset val="136"/>
          </rPr>
          <t>印刷油墨增加</t>
        </r>
        <r>
          <rPr>
            <sz val="9"/>
            <color indexed="81"/>
            <rFont val="Tahoma"/>
            <family val="2"/>
          </rPr>
          <t>UVR</t>
        </r>
      </text>
    </comment>
    <comment ref="EB118" authorId="1" shapeId="0" xr:uid="{35F4B413-427F-4180-903D-C3E2135E29B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4.05g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DY119" authorId="1" shapeId="0" xr:uid="{3FD5C182-7817-429C-AA73-226FE92A4E0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19.7g</t>
        </r>
      </text>
    </comment>
    <comment ref="DY120" authorId="1" shapeId="0" xr:uid="{AC30CC15-06D2-4D98-902F-210020687E6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24g</t>
        </r>
      </text>
    </comment>
    <comment ref="DY121" authorId="1" shapeId="0" xr:uid="{5764CF0F-9CB4-488B-99B7-DDE534C5A14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30.4g</t>
        </r>
      </text>
    </comment>
    <comment ref="DZ122" authorId="0" shapeId="0" xr:uid="{1F51E62C-F1CF-4242-B431-6CA91A38458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4.2g(</t>
        </r>
        <r>
          <rPr>
            <sz val="11"/>
            <color indexed="81"/>
            <rFont val="細明體"/>
            <family val="3"/>
            <charset val="136"/>
          </rPr>
          <t>元裕</t>
        </r>
        <r>
          <rPr>
            <sz val="11"/>
            <color indexed="81"/>
            <rFont val="Tahoma"/>
            <family val="2"/>
          </rPr>
          <t>)</t>
        </r>
      </text>
    </comment>
    <comment ref="EF122" authorId="1" shapeId="0" xr:uid="{D479C56B-6F0C-4EAF-8DD4-1EA46C4FECA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0.33(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Z123" authorId="0" shapeId="0" xr:uid="{D7A4D290-0890-47EA-AF6C-625BDCCBE27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4.2g(</t>
        </r>
        <r>
          <rPr>
            <sz val="11"/>
            <color indexed="81"/>
            <rFont val="細明體"/>
            <family val="3"/>
            <charset val="136"/>
          </rPr>
          <t>元裕</t>
        </r>
        <r>
          <rPr>
            <sz val="11"/>
            <color indexed="81"/>
            <rFont val="Tahoma"/>
            <family val="2"/>
          </rPr>
          <t>)</t>
        </r>
      </text>
    </comment>
    <comment ref="EF123" authorId="1" shapeId="0" xr:uid="{C725E7C4-ED90-4CCF-9788-183B4D8B546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0.33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N124" authorId="1" shapeId="0" xr:uid="{BDBFAC92-1C43-4C23-8FFC-418073C7901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N125" authorId="1" shapeId="0" xr:uid="{FE5775B7-AF4F-455A-B57A-C467830837D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0.35g(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R125" authorId="1" shapeId="0" xr:uid="{AB4ECDD8-532F-4313-ABCA-B08A790B1AE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0.25g(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Z126" authorId="0" shapeId="0" xr:uid="{9B7CBBB0-7E32-4113-8984-86105820A45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4.2g(</t>
        </r>
        <r>
          <rPr>
            <sz val="11"/>
            <color indexed="81"/>
            <rFont val="細明體"/>
            <family val="3"/>
            <charset val="136"/>
          </rPr>
          <t>元裕</t>
        </r>
        <r>
          <rPr>
            <sz val="11"/>
            <color indexed="81"/>
            <rFont val="Tahoma"/>
            <family val="2"/>
          </rPr>
          <t>)</t>
        </r>
      </text>
    </comment>
    <comment ref="DZ127" authorId="0" shapeId="0" xr:uid="{147A36C8-A7ED-4BD8-BD5E-B3E3E9748962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4.2g(</t>
        </r>
        <r>
          <rPr>
            <sz val="11"/>
            <color indexed="81"/>
            <rFont val="細明體"/>
            <family val="3"/>
            <charset val="136"/>
          </rPr>
          <t>元裕</t>
        </r>
        <r>
          <rPr>
            <sz val="11"/>
            <color indexed="81"/>
            <rFont val="Tahoma"/>
            <family val="2"/>
          </rPr>
          <t>)</t>
        </r>
      </text>
    </comment>
    <comment ref="EJ128" authorId="1" shapeId="0" xr:uid="{2D71A6DF-6BC1-4A89-9C4B-E7AC3AB28B0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0.25g 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EJ129" authorId="1" shapeId="0" xr:uid="{6A3C21C6-9425-43EF-BA32-5F6D0FDF64C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0.25g(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Y130" authorId="0" shapeId="0" xr:uid="{FB2B8013-8F1E-4958-8AF0-0C1759732C3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45g</t>
        </r>
      </text>
    </comment>
    <comment ref="DY131" authorId="1" shapeId="0" xr:uid="{1C7290DF-3D02-4654-920B-F0B534D0A33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30.0g
</t>
        </r>
      </text>
    </comment>
    <comment ref="DY132" authorId="1" shapeId="0" xr:uid="{058757A0-3591-4EE8-9FE4-558F4CCC9E4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43.7g
</t>
        </r>
      </text>
    </comment>
    <comment ref="DY133" authorId="1" shapeId="0" xr:uid="{5D0FDE4F-557C-4FDD-BC57-59ACCE9C939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59.85g</t>
        </r>
      </text>
    </comment>
    <comment ref="DZ136" authorId="0" shapeId="0" xr:uid="{53FDAD15-9D4B-43E7-B9F0-721B7336435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0.23g(</t>
        </r>
        <r>
          <rPr>
            <sz val="11"/>
            <color indexed="81"/>
            <rFont val="細明體"/>
            <family val="3"/>
            <charset val="136"/>
          </rPr>
          <t xml:space="preserve">燦郁)
</t>
        </r>
      </text>
    </comment>
    <comment ref="EB136" authorId="0" shapeId="0" xr:uid="{27527A43-2F8D-4D2A-8ABA-83C55E1766B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1.3g(</t>
        </r>
        <r>
          <rPr>
            <sz val="11"/>
            <color indexed="81"/>
            <rFont val="細明體"/>
            <family val="3"/>
            <charset val="136"/>
          </rPr>
          <t xml:space="preserve">英蒔)
</t>
        </r>
      </text>
    </comment>
    <comment ref="ED136" authorId="0" shapeId="0" xr:uid="{A74BA383-ED29-4082-B7A7-5A7CDF245955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1.3g(</t>
        </r>
        <r>
          <rPr>
            <sz val="11"/>
            <color indexed="81"/>
            <rFont val="細明體"/>
            <family val="3"/>
            <charset val="136"/>
          </rPr>
          <t xml:space="preserve">璨郁)
</t>
        </r>
      </text>
    </comment>
    <comment ref="DZ142" authorId="0" shapeId="0" xr:uid="{CAFCCD2F-3528-4788-BC9E-2FB6E696132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0.23g(</t>
        </r>
        <r>
          <rPr>
            <sz val="11"/>
            <color indexed="81"/>
            <rFont val="細明體"/>
            <family val="3"/>
            <charset val="136"/>
          </rPr>
          <t xml:space="preserve">燦郁)
</t>
        </r>
      </text>
    </comment>
    <comment ref="EB142" authorId="0" shapeId="0" xr:uid="{5EC107EF-174E-4633-BEC0-35CAFC43B82E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1.3g(</t>
        </r>
        <r>
          <rPr>
            <sz val="11"/>
            <color indexed="81"/>
            <rFont val="細明體"/>
            <family val="3"/>
            <charset val="136"/>
          </rPr>
          <t xml:space="preserve">璨郁)
</t>
        </r>
      </text>
    </comment>
    <comment ref="DY143" authorId="4" shapeId="0" xr:uid="{11F1D496-46F9-44B7-945A-8006C8FE64C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45.5g (</t>
        </r>
        <r>
          <rPr>
            <sz val="9"/>
            <color indexed="81"/>
            <rFont val="細明體"/>
            <family val="3"/>
            <charset val="136"/>
          </rPr>
          <t>更換膠材</t>
        </r>
        <r>
          <rPr>
            <sz val="9"/>
            <color indexed="81"/>
            <rFont val="Tahoma"/>
            <family val="2"/>
          </rPr>
          <t>)</t>
        </r>
      </text>
    </comment>
    <comment ref="DZ143" authorId="0" shapeId="0" xr:uid="{7DBCE89B-4A25-4E48-8E1F-6D2EA4EC714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0.21g(</t>
        </r>
        <r>
          <rPr>
            <sz val="11"/>
            <color indexed="81"/>
            <rFont val="細明體"/>
            <family val="3"/>
            <charset val="136"/>
          </rPr>
          <t xml:space="preserve">華裕)
</t>
        </r>
      </text>
    </comment>
    <comment ref="EB143" authorId="0" shapeId="0" xr:uid="{AD2987C4-21B2-4E5E-AD96-3F64A3D9AA4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0.01(</t>
        </r>
        <r>
          <rPr>
            <sz val="11"/>
            <color indexed="81"/>
            <rFont val="細明體"/>
            <family val="3"/>
            <charset val="136"/>
          </rPr>
          <t>浜中松琴)</t>
        </r>
      </text>
    </comment>
    <comment ref="ED143" authorId="0" shapeId="0" xr:uid="{5F9436F3-F10B-46B3-A363-E4745F6D39F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0.01(</t>
        </r>
        <r>
          <rPr>
            <sz val="11"/>
            <color indexed="81"/>
            <rFont val="細明體"/>
            <family val="3"/>
            <charset val="136"/>
          </rPr>
          <t>全傑)</t>
        </r>
      </text>
    </comment>
    <comment ref="EF143" authorId="4" shapeId="0" xr:uid="{9A7B9667-61F4-4697-B13E-BE22E0BBD6A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0.2g(</t>
        </r>
        <r>
          <rPr>
            <sz val="11"/>
            <color indexed="81"/>
            <rFont val="細明體"/>
            <family val="3"/>
            <charset val="136"/>
          </rPr>
          <t>喬益</t>
        </r>
        <r>
          <rPr>
            <sz val="11"/>
            <color indexed="81"/>
            <rFont val="Tahoma"/>
            <family val="2"/>
          </rPr>
          <t>)</t>
        </r>
      </text>
    </comment>
    <comment ref="EH143" authorId="1" shapeId="0" xr:uid="{96D40CA3-D44B-427D-A2F6-747D44579E9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0.05g (</t>
        </r>
        <r>
          <rPr>
            <sz val="9"/>
            <color indexed="81"/>
            <rFont val="細明體"/>
            <family val="3"/>
            <charset val="136"/>
          </rPr>
          <t>抉特</t>
        </r>
        <r>
          <rPr>
            <sz val="9"/>
            <color indexed="81"/>
            <rFont val="Tahoma"/>
            <family val="2"/>
          </rPr>
          <t>)</t>
        </r>
      </text>
    </comment>
    <comment ref="EJ143" authorId="1" shapeId="0" xr:uid="{F5426943-3CCF-4404-9029-582E17CE848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0.5g(</t>
        </r>
        <r>
          <rPr>
            <sz val="9"/>
            <color indexed="81"/>
            <rFont val="細明體"/>
            <family val="3"/>
            <charset val="136"/>
          </rPr>
          <t>台耀</t>
        </r>
        <r>
          <rPr>
            <sz val="9"/>
            <color indexed="81"/>
            <rFont val="Tahoma"/>
            <family val="2"/>
          </rPr>
          <t>)</t>
        </r>
      </text>
    </comment>
    <comment ref="EL143" authorId="1" shapeId="0" xr:uid="{7A7C9223-F77B-4B25-88A4-B4AEE21ED897}">
      <text>
        <r>
          <rPr>
            <b/>
            <sz val="11"/>
            <color indexed="81"/>
            <rFont val="Tahoma"/>
            <family val="2"/>
          </rPr>
          <t>Yeawen:</t>
        </r>
        <r>
          <rPr>
            <sz val="11"/>
            <color indexed="81"/>
            <rFont val="Tahoma"/>
            <family val="2"/>
          </rPr>
          <t xml:space="preserve">
0.06g(</t>
        </r>
        <r>
          <rPr>
            <sz val="11"/>
            <color indexed="81"/>
            <rFont val="細明體"/>
            <family val="3"/>
            <charset val="136"/>
          </rPr>
          <t>維鯨</t>
        </r>
        <r>
          <rPr>
            <sz val="11"/>
            <color indexed="81"/>
            <rFont val="Tahoma"/>
            <family val="2"/>
          </rPr>
          <t>)</t>
        </r>
      </text>
    </comment>
    <comment ref="DY144" authorId="4" shapeId="0" xr:uid="{0FBE9988-7AC7-4D4F-B5C1-19A2E394FF4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32.6g
</t>
        </r>
      </text>
    </comment>
    <comment ref="DZ144" authorId="4" shapeId="0" xr:uid="{07CE331B-ABC3-4495-BD0B-EB643C1A20A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21.6g (</t>
        </r>
        <r>
          <rPr>
            <sz val="9"/>
            <color indexed="81"/>
            <rFont val="細明體"/>
            <family val="3"/>
            <charset val="136"/>
          </rPr>
          <t>鑫鈺</t>
        </r>
        <r>
          <rPr>
            <sz val="9"/>
            <color indexed="81"/>
            <rFont val="Tahoma"/>
            <family val="2"/>
          </rPr>
          <t>)</t>
        </r>
      </text>
    </comment>
    <comment ref="EB144" authorId="1" shapeId="0" xr:uid="{EFA86817-09FA-42BF-BA95-3CF903DB4408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6.3g (</t>
        </r>
        <r>
          <rPr>
            <sz val="9"/>
            <color indexed="81"/>
            <rFont val="細明體"/>
            <family val="3"/>
            <charset val="136"/>
          </rPr>
          <t>信源</t>
        </r>
        <r>
          <rPr>
            <sz val="9"/>
            <color indexed="81"/>
            <rFont val="Tahoma"/>
            <family val="2"/>
          </rPr>
          <t>)</t>
        </r>
      </text>
    </comment>
    <comment ref="ED144" authorId="1" shapeId="0" xr:uid="{AA220BF6-BC29-44FF-A08F-DCDFCE052B3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0.16g (</t>
        </r>
        <r>
          <rPr>
            <sz val="9"/>
            <color indexed="81"/>
            <rFont val="細明體"/>
            <family val="3"/>
            <charset val="136"/>
          </rPr>
          <t>信源</t>
        </r>
        <r>
          <rPr>
            <sz val="9"/>
            <color indexed="81"/>
            <rFont val="Tahoma"/>
            <family val="2"/>
          </rPr>
          <t>)</t>
        </r>
      </text>
    </comment>
    <comment ref="EF144" authorId="1" shapeId="0" xr:uid="{9AEA545C-340A-40C7-8089-092DAF6B366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0.01g (</t>
        </r>
        <r>
          <rPr>
            <sz val="9"/>
            <color indexed="81"/>
            <rFont val="細明體"/>
            <family val="3"/>
            <charset val="136"/>
          </rPr>
          <t>華裕</t>
        </r>
        <r>
          <rPr>
            <sz val="9"/>
            <color indexed="81"/>
            <rFont val="Tahoma"/>
            <family val="2"/>
          </rPr>
          <t>)</t>
        </r>
      </text>
    </comment>
    <comment ref="DZ145" authorId="0" shapeId="0" xr:uid="{89CC5065-D723-4C60-AA26-7D044F6CAE33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1.3g(</t>
        </r>
        <r>
          <rPr>
            <sz val="11"/>
            <color indexed="81"/>
            <rFont val="細明體"/>
            <family val="3"/>
            <charset val="136"/>
          </rPr>
          <t xml:space="preserve">千里眼)
</t>
        </r>
      </text>
    </comment>
    <comment ref="EB145" authorId="1" shapeId="0" xr:uid="{3C037A06-8F1B-4D76-9A30-E92CFB2C8AA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3.3g</t>
        </r>
      </text>
    </comment>
    <comment ref="ED145" authorId="0" shapeId="0" xr:uid="{68C0C1E3-C005-403A-B887-7778040AFB5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32.6g
</t>
        </r>
        <r>
          <rPr>
            <sz val="11"/>
            <color indexed="81"/>
            <rFont val="細明體"/>
            <family val="3"/>
            <charset val="136"/>
          </rPr>
          <t>實配對手件</t>
        </r>
      </text>
    </comment>
    <comment ref="DY146" authorId="1" shapeId="0" xr:uid="{04EBBB1F-1482-4DDF-BD89-837F05E3E569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152g</t>
        </r>
      </text>
    </comment>
    <comment ref="R147" authorId="6" shapeId="0" xr:uid="{7BCB48E3-87D0-4AD3-9902-6AB1190B8C6D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S147" authorId="6" shapeId="0" xr:uid="{7FDDFD2A-7EC4-4AE5-A266-294766FB9731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W147" authorId="6" shapeId="0" xr:uid="{2FD3498C-29D7-4405-8F86-3361671C332C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AA147" authorId="6" shapeId="0" xr:uid="{FCA1011F-4430-47D9-8413-B2D04BF2F000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DY147" authorId="1" shapeId="0" xr:uid="{3F2CF305-23AD-4F0D-A073-304F09A47BD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13.3g</t>
        </r>
      </text>
    </comment>
    <comment ref="EN147" authorId="0" shapeId="0" xr:uid="{E898A7B5-96A6-42CB-8D4D-0D16ED5C0E1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印刷客簽樣品
</t>
        </r>
      </text>
    </comment>
    <comment ref="EP147" authorId="0" shapeId="0" xr:uid="{6E0D5187-C506-4D9C-B9D5-A18DCA9EF7C0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印刷對位底片
</t>
        </r>
      </text>
    </comment>
    <comment ref="ER147" authorId="0" shapeId="0" xr:uid="{2D881D84-3648-4BF8-894E-68A5BCEEBAEF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電測OK標準品
加工品保*1
加工課*1</t>
        </r>
      </text>
    </comment>
    <comment ref="ET147" authorId="0" shapeId="0" xr:uid="{0400663E-0189-4418-A816-738A5B358E75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電測NG標準品
加工品保*1
加工課*1</t>
        </r>
      </text>
    </comment>
    <comment ref="EV147" authorId="0" shapeId="0" xr:uid="{28710711-FBD6-4498-8903-D1D2ABC6B574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氣密OK標準品
加工品保*1
加工課*1</t>
        </r>
      </text>
    </comment>
    <comment ref="EX147" authorId="0" shapeId="0" xr:uid="{37FC5F7E-93FC-4428-AF1C-4E7C82AF2EB7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氣密NG標準品
加工品保*1
加工課*1</t>
        </r>
      </text>
    </comment>
    <comment ref="R148" authorId="6" shapeId="0" xr:uid="{A06D9E72-2BE4-4454-96EA-0AE95E1010F2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S148" authorId="6" shapeId="0" xr:uid="{05AACFFA-7888-4484-B6D7-50F069848AE2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W148" authorId="6" shapeId="0" xr:uid="{65A4E039-8337-4E48-B32E-3213337810BB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AA148" authorId="6" shapeId="0" xr:uid="{5BAA3D8B-A0FD-49AB-B004-43736375B38D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13.1g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0.2g</t>
        </r>
      </text>
    </comment>
    <comment ref="DY148" authorId="1" shapeId="0" xr:uid="{41D5EEC9-3D7B-4BF7-BF9C-157C9C74BD01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13.3g</t>
        </r>
      </text>
    </comment>
    <comment ref="EN148" authorId="0" shapeId="0" xr:uid="{B641120A-5A30-4ABC-957F-CC25E8E4B2D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印刷客簽樣品
</t>
        </r>
      </text>
    </comment>
    <comment ref="EP148" authorId="0" shapeId="0" xr:uid="{ECBEFD00-5851-4763-94E8-8F3982321DD5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印刷對位底片
</t>
        </r>
      </text>
    </comment>
    <comment ref="ER148" authorId="0" shapeId="0" xr:uid="{C0F43BB2-FCAB-48A7-A40A-89B6420AC402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電測OK標準品
加工品保*1
加工課*1</t>
        </r>
      </text>
    </comment>
    <comment ref="ET148" authorId="0" shapeId="0" xr:uid="{F5D55390-5786-4363-A274-D42BB99268BF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電測NG標準品
加工品保*1
加工課*1</t>
        </r>
      </text>
    </comment>
    <comment ref="EV148" authorId="0" shapeId="0" xr:uid="{19DFFC17-84F2-416D-9078-F5ABE2D2F98E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氣密OK標準品
加工品保*1
加工課*1</t>
        </r>
      </text>
    </comment>
    <comment ref="EX148" authorId="0" shapeId="0" xr:uid="{4ED8055C-A4B0-47FC-9C94-4BDB4251554B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>氣密NG標準品
加工品保*1
加工課*1</t>
        </r>
      </text>
    </comment>
    <comment ref="DY150" authorId="0" shapeId="0" xr:uid="{E52CD70A-1CBB-40A2-9262-FF2911A221D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12.7g
</t>
        </r>
      </text>
    </comment>
    <comment ref="DZ150" authorId="0" shapeId="0" xr:uid="{9D123BB4-8D99-4C8E-9D45-46CD911AFC5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9g(</t>
        </r>
        <r>
          <rPr>
            <sz val="11"/>
            <color indexed="81"/>
            <rFont val="細明體"/>
            <family val="3"/>
            <charset val="136"/>
          </rPr>
          <t xml:space="preserve">雅文)
</t>
        </r>
      </text>
    </comment>
    <comment ref="EB150" authorId="0" shapeId="0" xr:uid="{A2C67ED6-22B5-4574-A53C-894483A9D875}">
      <text>
        <r>
          <rPr>
            <b/>
            <sz val="11"/>
            <color indexed="81"/>
            <rFont val="細明體"/>
            <family val="3"/>
            <charset val="136"/>
          </rPr>
          <t>晟越 0.5g</t>
        </r>
      </text>
    </comment>
    <comment ref="ED150" authorId="0" shapeId="0" xr:uid="{5F1C747A-7F02-4578-8A11-F0E83592107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抉特 0.47g</t>
        </r>
      </text>
    </comment>
    <comment ref="EF150" authorId="0" shapeId="0" xr:uid="{07C05D52-EC44-48FD-A625-694E08B4886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汎瑋 </t>
        </r>
        <r>
          <rPr>
            <sz val="11"/>
            <color indexed="81"/>
            <rFont val="Tahoma"/>
            <family val="2"/>
          </rPr>
          <t>0.05g</t>
        </r>
      </text>
    </comment>
    <comment ref="EH150" authorId="0" shapeId="0" xr:uid="{A31B7584-F45D-4703-B0F2-8CD94E9C297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和順 0.05g</t>
        </r>
      </text>
    </comment>
    <comment ref="EJ150" authorId="0" shapeId="0" xr:uid="{C5F9C881-7405-485B-A164-95398296DF6D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燦郁 0.1g</t>
        </r>
      </text>
    </comment>
    <comment ref="EL150" authorId="0" shapeId="0" xr:uid="{084165F5-2268-4C3F-8241-3F245BE90A5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 </t>
        </r>
        <r>
          <rPr>
            <sz val="11"/>
            <color indexed="81"/>
            <rFont val="細明體"/>
            <family val="3"/>
            <charset val="136"/>
          </rPr>
          <t>創唯達 0.35g</t>
        </r>
      </text>
    </comment>
    <comment ref="EN150" authorId="0" shapeId="0" xr:uid="{1526EB9E-F1A8-4A30-B92A-50FA2F8C784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全傑 1.15g</t>
        </r>
      </text>
    </comment>
    <comment ref="EP150" authorId="0" shapeId="0" xr:uid="{5742B472-8E98-4B41-B91E-A8C18A790B6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捷宇 0.2g
</t>
        </r>
      </text>
    </comment>
    <comment ref="ER150" authorId="0" shapeId="0" xr:uid="{1596619C-F8CE-46BD-96F0-1602B47AD60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色差上限樣品
最終試產樣品
</t>
        </r>
        <r>
          <rPr>
            <sz val="11"/>
            <color indexed="81"/>
            <rFont val="Tahoma"/>
            <family val="2"/>
          </rPr>
          <t>for IQC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ET150" authorId="0" shapeId="0" xr:uid="{1633576C-451A-4ACB-921E-4379CE596ED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色差限度樣品(客簽)
創唯達提供
for 文管</t>
        </r>
      </text>
    </comment>
    <comment ref="EV150" authorId="0" shapeId="0" xr:uid="{1AA2C5F2-E809-4CF6-BCE8-E0E95588C1C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9g(</t>
        </r>
        <r>
          <rPr>
            <sz val="11"/>
            <color indexed="81"/>
            <rFont val="細明體"/>
            <family val="3"/>
            <charset val="136"/>
          </rPr>
          <t>雅文)
客簽樣</t>
        </r>
      </text>
    </comment>
    <comment ref="EX150" authorId="0" shapeId="0" xr:uid="{CD09F947-CC52-49AA-B499-8BCC2B1D555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9g(</t>
        </r>
        <r>
          <rPr>
            <sz val="11"/>
            <color indexed="81"/>
            <rFont val="細明體"/>
            <family val="3"/>
            <charset val="136"/>
          </rPr>
          <t xml:space="preserve">雅文)
</t>
        </r>
      </text>
    </comment>
    <comment ref="EZ150" authorId="0" shapeId="0" xr:uid="{39579303-1582-417D-8D0D-F9CAC281BC4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9g(</t>
        </r>
        <r>
          <rPr>
            <sz val="11"/>
            <color indexed="81"/>
            <rFont val="細明體"/>
            <family val="3"/>
            <charset val="136"/>
          </rPr>
          <t xml:space="preserve">雅文)
</t>
        </r>
      </text>
    </comment>
    <comment ref="DY151" authorId="0" shapeId="0" xr:uid="{8D55834D-A1C8-4755-B003-C2DB85BCCA2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12.5G</t>
        </r>
      </text>
    </comment>
    <comment ref="DY152" authorId="1" shapeId="0" xr:uid="{293BA480-B7A7-47C0-A120-2A0A9B6B659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79.5g
</t>
        </r>
      </text>
    </comment>
    <comment ref="DZ152" authorId="0" shapeId="0" xr:uid="{648F673D-FDA4-4142-A076-5C12BFFAA7D3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29.3g(全傑)
</t>
        </r>
      </text>
    </comment>
    <comment ref="EB152" authorId="6" shapeId="0" xr:uid="{D6B13319-A4F9-440F-A04E-DC1E7AE95F96}">
      <text>
        <r>
          <rPr>
            <b/>
            <sz val="9"/>
            <color indexed="81"/>
            <rFont val="Tahoma"/>
            <family val="2"/>
          </rPr>
          <t>30.3g(</t>
        </r>
        <r>
          <rPr>
            <b/>
            <sz val="9"/>
            <color indexed="81"/>
            <rFont val="細明體"/>
            <family val="3"/>
            <charset val="136"/>
          </rPr>
          <t>晟越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DY153" authorId="0" shapeId="0" xr:uid="{700628B9-8685-44DE-9CD7-6AA005DB668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0.4G</t>
        </r>
      </text>
    </comment>
    <comment ref="DZ153" authorId="0" shapeId="0" xr:uid="{86FD72E5-C106-421A-9E11-D9BCF892189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0.05G</t>
        </r>
        <r>
          <rPr>
            <sz val="11"/>
            <color indexed="81"/>
            <rFont val="細明體"/>
            <family val="3"/>
            <charset val="136"/>
          </rPr>
          <t xml:space="preserve">弘武
</t>
        </r>
      </text>
    </comment>
    <comment ref="DY154" authorId="1" shapeId="0" xr:uid="{B458AF77-AA4F-4C86-954A-CE8345A2781C}">
      <text>
        <r>
          <rPr>
            <b/>
            <sz val="9"/>
            <color indexed="81"/>
            <rFont val="Tahoma"/>
            <family val="2"/>
          </rPr>
          <t>Yeawen:
82.9</t>
        </r>
        <r>
          <rPr>
            <sz val="9"/>
            <color indexed="81"/>
            <rFont val="Tahoma"/>
            <family val="2"/>
          </rPr>
          <t>g</t>
        </r>
      </text>
    </comment>
    <comment ref="DZ154" authorId="1" shapeId="0" xr:uid="{84B7DB9D-5997-4AE5-BEC0-04CBC5168C1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0.71g(</t>
        </r>
        <r>
          <rPr>
            <sz val="9"/>
            <color indexed="81"/>
            <rFont val="細明體"/>
            <family val="3"/>
            <charset val="136"/>
          </rPr>
          <t>椿林</t>
        </r>
        <r>
          <rPr>
            <sz val="9"/>
            <color indexed="81"/>
            <rFont val="Tahoma"/>
            <family val="2"/>
          </rPr>
          <t>)</t>
        </r>
      </text>
    </comment>
    <comment ref="EB154" authorId="0" shapeId="0" xr:uid="{31D2280F-36EA-4967-BA23-8797D238260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實配"包心圓繩"的塑膠
IQC*1，文管*1</t>
        </r>
      </text>
    </comment>
    <comment ref="DY155" authorId="0" shapeId="0" xr:uid="{9A96899D-1877-4DD2-A123-21C1851C994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0.35G</t>
        </r>
      </text>
    </comment>
    <comment ref="DZ155" authorId="0" shapeId="0" xr:uid="{7DAC57EA-7E16-4CA7-AA11-973B8EE5AC2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0.05G</t>
        </r>
        <r>
          <rPr>
            <sz val="11"/>
            <color indexed="81"/>
            <rFont val="細明體"/>
            <family val="3"/>
            <charset val="136"/>
          </rPr>
          <t xml:space="preserve">定晨
</t>
        </r>
      </text>
    </comment>
    <comment ref="DY156" authorId="2" shapeId="0" xr:uid="{E577FFC8-936A-41F0-A09D-5BC0D0E9B67D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1.55g </t>
        </r>
        <r>
          <rPr>
            <sz val="11"/>
            <color indexed="81"/>
            <rFont val="細明體"/>
            <family val="3"/>
            <charset val="136"/>
          </rPr>
          <t xml:space="preserve">
文管</t>
        </r>
        <r>
          <rPr>
            <sz val="11"/>
            <color indexed="81"/>
            <rFont val="Tahoma"/>
            <family val="2"/>
          </rPr>
          <t>*2 (</t>
        </r>
        <r>
          <rPr>
            <sz val="11"/>
            <color indexed="81"/>
            <rFont val="細明體"/>
            <family val="3"/>
            <charset val="136"/>
          </rPr>
          <t>客簽樣)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成形品保</t>
        </r>
        <r>
          <rPr>
            <sz val="11"/>
            <color indexed="81"/>
            <rFont val="Tahoma"/>
            <family val="2"/>
          </rPr>
          <t xml:space="preserve">*1
</t>
        </r>
        <r>
          <rPr>
            <sz val="11"/>
            <color indexed="81"/>
            <rFont val="細明體"/>
            <family val="3"/>
            <charset val="136"/>
          </rPr>
          <t>加工品保</t>
        </r>
        <r>
          <rPr>
            <sz val="11"/>
            <color indexed="81"/>
            <rFont val="Tahoma"/>
            <family val="2"/>
          </rPr>
          <t xml:space="preserve">*1
</t>
        </r>
      </text>
    </comment>
    <comment ref="DZ156" authorId="2" shapeId="0" xr:uid="{9A8BC948-E851-4FD2-A974-12644F8C6343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0.05g </t>
        </r>
        <r>
          <rPr>
            <sz val="11"/>
            <color indexed="81"/>
            <rFont val="細明體"/>
            <family val="3"/>
            <charset val="136"/>
          </rPr>
          <t xml:space="preserve">信源
文管*2
IQC*1
</t>
        </r>
      </text>
    </comment>
    <comment ref="EB156" authorId="2" shapeId="0" xr:uid="{82BA6D81-19BC-4EE4-B07A-E751E67B5F8A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0.05g </t>
        </r>
        <r>
          <rPr>
            <sz val="11"/>
            <color indexed="81"/>
            <rFont val="細明體"/>
            <family val="3"/>
            <charset val="136"/>
          </rPr>
          <t>璨郁
文管</t>
        </r>
        <r>
          <rPr>
            <sz val="11"/>
            <color indexed="81"/>
            <rFont val="Tahoma"/>
            <family val="2"/>
          </rPr>
          <t xml:space="preserve">*2
IQC*1
</t>
        </r>
      </text>
    </comment>
    <comment ref="DY157" authorId="2" shapeId="0" xr:uid="{D323FC1D-E027-486A-96A5-C8341E8E3D3C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99.6G
</t>
        </r>
        <r>
          <rPr>
            <sz val="11"/>
            <color indexed="81"/>
            <rFont val="細明體"/>
            <family val="3"/>
            <charset val="136"/>
          </rPr>
          <t>文管＊</t>
        </r>
        <r>
          <rPr>
            <sz val="11"/>
            <color indexed="81"/>
            <rFont val="Tahoma"/>
            <family val="2"/>
          </rPr>
          <t>2</t>
        </r>
        <r>
          <rPr>
            <sz val="11"/>
            <color indexed="81"/>
            <rFont val="細明體"/>
            <family val="3"/>
            <charset val="136"/>
          </rPr>
          <t>客簽
加工品保＊１
成形品保＊１</t>
        </r>
      </text>
    </comment>
    <comment ref="DZ157" authorId="2" shapeId="0" xr:uid="{87B5F784-DC2F-491E-A46D-0D9CD45B29A3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秀越 5.95g
文管*2
IQC*1</t>
        </r>
      </text>
    </comment>
    <comment ref="EB157" authorId="2" shapeId="0" xr:uid="{C7D1C860-A02C-4E53-BE67-2B5B8B7462F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先鋒 0.4g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</t>
        </r>
        <r>
          <rPr>
            <sz val="11"/>
            <color indexed="81"/>
            <rFont val="Tahoma"/>
            <family val="2"/>
          </rPr>
          <t>*2
IQC*1</t>
        </r>
      </text>
    </comment>
    <comment ref="ED157" authorId="2" shapeId="0" xr:uid="{1D503593-BB15-441C-8F08-CE9A43E64A24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抉特 0.2g
文管*2
IQC*1</t>
        </r>
      </text>
    </comment>
    <comment ref="EF157" authorId="2" shapeId="0" xr:uid="{D48F2C7F-449F-4576-B8E2-4F26BCA5F420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正美 0.8g
文管*2
IQC*1</t>
        </r>
      </text>
    </comment>
    <comment ref="EH157" authorId="2" shapeId="0" xr:uid="{35912090-0D3E-46F0-A70D-F7E05157DB3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全傑 0.3g
文管*2
IQC*1</t>
        </r>
      </text>
    </comment>
    <comment ref="EJ157" authorId="2" shapeId="0" xr:uid="{FE65753B-A2D2-42CB-9FE2-EBBD5C473DBB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璨郁</t>
        </r>
        <r>
          <rPr>
            <b/>
            <sz val="11"/>
            <color indexed="81"/>
            <rFont val="Tahoma"/>
            <family val="2"/>
          </rPr>
          <t xml:space="preserve">0.2g
</t>
        </r>
        <r>
          <rPr>
            <b/>
            <sz val="11"/>
            <color indexed="81"/>
            <rFont val="細明體"/>
            <family val="3"/>
            <charset val="136"/>
          </rPr>
          <t>文管</t>
        </r>
        <r>
          <rPr>
            <b/>
            <sz val="11"/>
            <color indexed="81"/>
            <rFont val="Tahoma"/>
            <family val="2"/>
          </rPr>
          <t>*2
IQC*1</t>
        </r>
      </text>
    </comment>
    <comment ref="EL157" authorId="2" shapeId="0" xr:uid="{A1E1B6A1-0D4C-4884-9E7D-FD9A00D0B986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璨郁</t>
        </r>
        <r>
          <rPr>
            <b/>
            <sz val="11"/>
            <color indexed="81"/>
            <rFont val="Tahoma"/>
            <family val="2"/>
          </rPr>
          <t xml:space="preserve">0.15g
</t>
        </r>
        <r>
          <rPr>
            <b/>
            <sz val="11"/>
            <color indexed="81"/>
            <rFont val="細明體"/>
            <family val="3"/>
            <charset val="136"/>
          </rPr>
          <t>文管</t>
        </r>
        <r>
          <rPr>
            <b/>
            <sz val="11"/>
            <color indexed="81"/>
            <rFont val="Tahoma"/>
            <family val="2"/>
          </rPr>
          <t>*2
IQC*1</t>
        </r>
      </text>
    </comment>
    <comment ref="EN157" authorId="2" shapeId="0" xr:uid="{2686A2CF-697B-4041-88B9-43C0C7E2F4BC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定晨</t>
        </r>
        <r>
          <rPr>
            <b/>
            <sz val="11"/>
            <color indexed="81"/>
            <rFont val="Tahoma"/>
            <family val="2"/>
          </rPr>
          <t xml:space="preserve">0.1g
</t>
        </r>
        <r>
          <rPr>
            <b/>
            <sz val="11"/>
            <color indexed="81"/>
            <rFont val="細明體"/>
            <family val="3"/>
            <charset val="136"/>
          </rPr>
          <t>文管</t>
        </r>
        <r>
          <rPr>
            <b/>
            <sz val="11"/>
            <color indexed="81"/>
            <rFont val="Tahoma"/>
            <family val="2"/>
          </rPr>
          <t>*2
IQC*1</t>
        </r>
      </text>
    </comment>
    <comment ref="EP157" authorId="2" shapeId="0" xr:uid="{C1B87C5A-88E6-4BE2-8312-0EF97B4A816C}">
      <text>
        <r>
          <rPr>
            <b/>
            <sz val="11"/>
            <color indexed="81"/>
            <rFont val="Tahoma"/>
            <family val="2"/>
          </rPr>
          <t xml:space="preserve">Nancy Lien:
</t>
        </r>
        <r>
          <rPr>
            <b/>
            <sz val="11"/>
            <color indexed="81"/>
            <rFont val="細明體"/>
            <family val="3"/>
            <charset val="136"/>
          </rPr>
          <t>華裕</t>
        </r>
        <r>
          <rPr>
            <b/>
            <sz val="11"/>
            <color indexed="81"/>
            <rFont val="Tahoma"/>
            <family val="2"/>
          </rPr>
          <t xml:space="preserve">0.55g
</t>
        </r>
        <r>
          <rPr>
            <b/>
            <sz val="11"/>
            <color indexed="81"/>
            <rFont val="細明體"/>
            <family val="3"/>
            <charset val="136"/>
          </rPr>
          <t>文管</t>
        </r>
        <r>
          <rPr>
            <b/>
            <sz val="11"/>
            <color indexed="81"/>
            <rFont val="Tahoma"/>
            <family val="2"/>
          </rPr>
          <t>*2
IQC*1</t>
        </r>
      </text>
    </comment>
    <comment ref="ER157" authorId="2" shapeId="0" xr:uid="{9867161C-30DC-4B7B-BC33-889C34013F75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加工品保*4</t>
        </r>
      </text>
    </comment>
    <comment ref="DY159" authorId="1" shapeId="0" xr:uid="{0E25D507-EF20-4925-A5F4-A661DD31A37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152g</t>
        </r>
      </text>
    </comment>
    <comment ref="R166" authorId="3" shapeId="0" xr:uid="{383EF4C7-1984-4285-BFBE-2F2EB14A5A1F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54.8g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0.2g
</t>
        </r>
      </text>
    </comment>
    <comment ref="W166" authorId="3" shapeId="0" xr:uid="{A0070DAC-A5AA-4D0F-A4AF-7CEAE8A8811B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54.8g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0.2g
</t>
        </r>
      </text>
    </comment>
    <comment ref="AA166" authorId="3" shapeId="0" xr:uid="{3E003006-17F1-492B-9C04-DCEB22E16602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54.8g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0.2g
</t>
        </r>
      </text>
    </comment>
    <comment ref="R168" authorId="3" shapeId="0" xr:uid="{DAF85C47-A6A7-4BCD-861D-2DF2FAF96B16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18.6g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0.6g</t>
        </r>
      </text>
    </comment>
    <comment ref="W168" authorId="3" shapeId="0" xr:uid="{1B2AD126-AEF6-43B6-9A1F-1DD4F7B45CD4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18.6g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0.6g</t>
        </r>
      </text>
    </comment>
    <comment ref="AA168" authorId="3" shapeId="0" xr:uid="{A3FF06B9-32CC-4318-A563-742DA2767A25}">
      <text>
        <r>
          <rPr>
            <b/>
            <sz val="9"/>
            <color indexed="81"/>
            <rFont val="細明體"/>
            <family val="3"/>
            <charset val="136"/>
          </rPr>
          <t>未點膠前重量</t>
        </r>
        <r>
          <rPr>
            <b/>
            <sz val="9"/>
            <color indexed="81"/>
            <rFont val="Tahoma"/>
            <family val="2"/>
          </rPr>
          <t xml:space="preserve">18.6g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>0.6g</t>
        </r>
      </text>
    </comment>
    <comment ref="R171" authorId="3" shapeId="0" xr:uid="{D5431214-B7C1-4547-845A-473A3428F437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28.5g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0.3g
</t>
        </r>
      </text>
    </comment>
    <comment ref="W171" authorId="3" shapeId="0" xr:uid="{99CB1D31-BFD1-48B1-BE55-8DD8534C7B26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28.5g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0.3g
</t>
        </r>
      </text>
    </comment>
    <comment ref="AA171" authorId="3" shapeId="0" xr:uid="{66A36048-35C4-4B35-B615-A0D5661F6BB8}">
      <text>
        <r>
          <rPr>
            <b/>
            <sz val="9"/>
            <color indexed="81"/>
            <rFont val="細明體"/>
            <family val="3"/>
            <charset val="136"/>
          </rPr>
          <t>未點膠重量</t>
        </r>
        <r>
          <rPr>
            <b/>
            <sz val="9"/>
            <color indexed="81"/>
            <rFont val="Tahoma"/>
            <family val="2"/>
          </rPr>
          <t xml:space="preserve">28.5g
</t>
        </r>
        <r>
          <rPr>
            <b/>
            <sz val="9"/>
            <color indexed="81"/>
            <rFont val="細明體"/>
            <family val="3"/>
            <charset val="136"/>
          </rPr>
          <t>膠重約</t>
        </r>
        <r>
          <rPr>
            <b/>
            <sz val="9"/>
            <color indexed="81"/>
            <rFont val="Tahoma"/>
            <family val="2"/>
          </rPr>
          <t xml:space="preserve">0.3g
</t>
        </r>
      </text>
    </comment>
    <comment ref="DY173" authorId="0" shapeId="0" xr:uid="{7A55749F-77FA-4C08-9F6A-CDC94B6E6DC0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126.5G</t>
        </r>
      </text>
    </comment>
    <comment ref="DZ173" authorId="0" shapeId="0" xr:uid="{B70C8F79-95F2-4F76-8EFA-FBBC6E614EB3}">
      <text>
        <r>
          <rPr>
            <b/>
            <sz val="11"/>
            <color indexed="81"/>
            <rFont val="Tahoma"/>
            <family val="2"/>
          </rPr>
          <t xml:space="preserve">Allen.Chang:
0.95G </t>
        </r>
        <r>
          <rPr>
            <b/>
            <sz val="11"/>
            <color indexed="81"/>
            <rFont val="細明體"/>
            <family val="3"/>
            <charset val="136"/>
          </rPr>
          <t xml:space="preserve">椿林
</t>
        </r>
      </text>
    </comment>
    <comment ref="EB173" authorId="0" shapeId="0" xr:uid="{5E6F18E2-D58C-4870-A85A-F18AED6F852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實配</t>
        </r>
        <r>
          <rPr>
            <sz val="11"/>
            <color indexed="81"/>
            <rFont val="Tahoma"/>
            <family val="2"/>
          </rPr>
          <t>"</t>
        </r>
        <r>
          <rPr>
            <sz val="11"/>
            <color indexed="81"/>
            <rFont val="細明體"/>
            <family val="3"/>
            <charset val="136"/>
          </rPr>
          <t>包心圓繩</t>
        </r>
        <r>
          <rPr>
            <sz val="11"/>
            <color indexed="81"/>
            <rFont val="Tahoma"/>
            <family val="2"/>
          </rPr>
          <t>"</t>
        </r>
        <r>
          <rPr>
            <sz val="11"/>
            <color indexed="81"/>
            <rFont val="細明體"/>
            <family val="3"/>
            <charset val="136"/>
          </rPr>
          <t xml:space="preserve">的塑膠
</t>
        </r>
        <r>
          <rPr>
            <sz val="11"/>
            <color indexed="81"/>
            <rFont val="Tahoma"/>
            <family val="2"/>
          </rPr>
          <t>IQC*1</t>
        </r>
        <r>
          <rPr>
            <sz val="11"/>
            <color indexed="81"/>
            <rFont val="細明體"/>
            <family val="3"/>
            <charset val="136"/>
          </rPr>
          <t>，文管</t>
        </r>
        <r>
          <rPr>
            <sz val="11"/>
            <color indexed="81"/>
            <rFont val="Tahoma"/>
            <family val="2"/>
          </rPr>
          <t>*1</t>
        </r>
      </text>
    </comment>
    <comment ref="DY177" authorId="0" shapeId="0" xr:uid="{32466F98-74ED-47DD-94FB-91D964BDC49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4.1G</t>
        </r>
      </text>
    </comment>
    <comment ref="DY178" authorId="0" shapeId="0" xr:uid="{A22C117E-8A64-45ED-83EA-F41DEBC0D01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4.1G</t>
        </r>
      </text>
    </comment>
    <comment ref="DY180" authorId="0" shapeId="0" xr:uid="{4433E959-41DC-4CC0-A91B-99216D37A3E9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4.1G</t>
        </r>
      </text>
    </comment>
    <comment ref="DY187" authorId="2" shapeId="0" xr:uid="{3E207903-94AB-4BE4-B757-D36F9719035B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 (客簽)
IQC*1</t>
        </r>
      </text>
    </comment>
    <comment ref="DZ187" authorId="2" shapeId="0" xr:uid="{28856BD6-5F96-4448-B501-BE0FA6C31546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實配件
</t>
        </r>
        <r>
          <rPr>
            <sz val="11"/>
            <color indexed="81"/>
            <rFont val="Tahoma"/>
            <family val="2"/>
          </rPr>
          <t>IQC*2</t>
        </r>
      </text>
    </comment>
    <comment ref="DY190" authorId="2" shapeId="0" xr:uid="{4ED56EC7-F05B-443B-B19F-B447345B6F45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文管*4 (客簽)
</t>
        </r>
      </text>
    </comment>
    <comment ref="DY191" authorId="2" shapeId="0" xr:uid="{F4A360BF-B971-4265-AA82-350DD2729F3C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文管*4 (客簽)
</t>
        </r>
      </text>
    </comment>
    <comment ref="DY192" authorId="1" shapeId="0" xr:uid="{1E49E7D1-2D82-4B0D-9C87-D5AA28288414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9.6g 
</t>
        </r>
        <r>
          <rPr>
            <sz val="9"/>
            <color indexed="81"/>
            <rFont val="細明體"/>
            <family val="3"/>
            <charset val="136"/>
          </rPr>
          <t>設計變更</t>
        </r>
      </text>
    </comment>
    <comment ref="AP196" authorId="6" shapeId="0" xr:uid="{5196F0B9-2954-404A-AEBF-B1F266537BA7}">
      <text>
        <r>
          <rPr>
            <b/>
            <sz val="9"/>
            <color indexed="81"/>
            <rFont val="Tahoma"/>
            <family val="2"/>
          </rPr>
          <t>0.45g(</t>
        </r>
        <r>
          <rPr>
            <b/>
            <sz val="9"/>
            <color indexed="81"/>
            <rFont val="細明體"/>
            <family val="3"/>
            <charset val="136"/>
          </rPr>
          <t>航電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DY196" authorId="1" shapeId="0" xr:uid="{6CB871FC-5418-4A42-B253-D89C32FC407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33.5g
</t>
        </r>
        <r>
          <rPr>
            <sz val="9"/>
            <color indexed="81"/>
            <rFont val="細明體"/>
            <family val="3"/>
            <charset val="136"/>
          </rPr>
          <t>新增零件
銅釘變更</t>
        </r>
      </text>
    </comment>
    <comment ref="DZ196" authorId="1" shapeId="0" xr:uid="{634B7CE5-FAE0-4216-8F75-EE936E9A9EC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1.25g (</t>
        </r>
        <r>
          <rPr>
            <sz val="9"/>
            <color indexed="81"/>
            <rFont val="細明體"/>
            <family val="3"/>
            <charset val="136"/>
          </rPr>
          <t>華裕</t>
        </r>
        <r>
          <rPr>
            <sz val="9"/>
            <color indexed="81"/>
            <rFont val="Tahoma"/>
            <family val="2"/>
          </rPr>
          <t>)</t>
        </r>
      </text>
    </comment>
    <comment ref="EB196" authorId="1" shapeId="0" xr:uid="{2D272B6A-3058-4B54-A580-292D04507157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0.01g(</t>
        </r>
        <r>
          <rPr>
            <sz val="9"/>
            <color indexed="81"/>
            <rFont val="細明體"/>
            <family val="3"/>
            <charset val="136"/>
          </rPr>
          <t>定晨</t>
        </r>
        <r>
          <rPr>
            <sz val="9"/>
            <color indexed="81"/>
            <rFont val="Tahoma"/>
            <family val="2"/>
          </rPr>
          <t>)</t>
        </r>
      </text>
    </comment>
    <comment ref="DY197" authorId="2" shapeId="0" xr:uid="{5CA10AD4-BB90-4674-9595-E93584DE94B5}">
      <text>
        <r>
          <rPr>
            <b/>
            <sz val="11"/>
            <color indexed="81"/>
            <rFont val="Tahoma"/>
            <family val="2"/>
          </rPr>
          <t>Nancy Lien:
55</t>
        </r>
        <r>
          <rPr>
            <sz val="11"/>
            <color indexed="81"/>
            <rFont val="Tahoma"/>
            <family val="2"/>
          </rPr>
          <t xml:space="preserve">G
</t>
        </r>
        <r>
          <rPr>
            <sz val="11"/>
            <color indexed="81"/>
            <rFont val="細明體"/>
            <family val="3"/>
            <charset val="136"/>
          </rPr>
          <t>文管＊</t>
        </r>
        <r>
          <rPr>
            <sz val="11"/>
            <color indexed="81"/>
            <rFont val="Tahoma"/>
            <family val="2"/>
          </rPr>
          <t>2</t>
        </r>
        <r>
          <rPr>
            <sz val="11"/>
            <color indexed="81"/>
            <rFont val="細明體"/>
            <family val="3"/>
            <charset val="136"/>
          </rPr>
          <t>客簽
加工品保＊１
成形品保＊１</t>
        </r>
      </text>
    </comment>
    <comment ref="DY198" authorId="0" shapeId="0" xr:uid="{6A24F785-5EC0-45D0-A527-EB8E748DA99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
加工品保*1
成型品保*1</t>
        </r>
      </text>
    </comment>
    <comment ref="DY199" authorId="0" shapeId="0" xr:uid="{88D79C64-92D6-44A8-83A3-768D7E43C1B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
加工品保*1
成型品保*1</t>
        </r>
      </text>
    </comment>
    <comment ref="DY200" authorId="0" shapeId="0" xr:uid="{75A9184E-DE9F-469A-8743-ACB6D59AF78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
加工品保*1
成型品保*1</t>
        </r>
      </text>
    </comment>
    <comment ref="DY201" authorId="0" shapeId="0" xr:uid="{D801A2F2-B125-48A8-925D-3FC96DA684E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文管*2
加工品保*1
成型品保*1</t>
        </r>
      </text>
    </comment>
    <comment ref="DZ208" authorId="0" shapeId="0" xr:uid="{899FC974-B008-47F7-8365-FBC195492BC3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0.65g(</t>
        </r>
        <r>
          <rPr>
            <sz val="11"/>
            <color indexed="81"/>
            <rFont val="細明體"/>
            <family val="3"/>
            <charset val="136"/>
          </rPr>
          <t xml:space="preserve">千里眼)
</t>
        </r>
      </text>
    </comment>
    <comment ref="DY210" authorId="0" shapeId="0" xr:uid="{7460F991-27E8-4C50-A4B2-A09C6ADF41E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6.3G</t>
        </r>
      </text>
    </comment>
    <comment ref="DY211" authorId="0" shapeId="0" xr:uid="{6B0578AD-79E9-41EF-8AEA-CFE640E0466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6.3G</t>
        </r>
      </text>
    </comment>
    <comment ref="DY212" authorId="0" shapeId="0" xr:uid="{20EB3179-3C9C-4B5B-8C06-F3BFA5AF3A3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103G
</t>
        </r>
        <r>
          <rPr>
            <sz val="11"/>
            <color indexed="81"/>
            <rFont val="細明體"/>
            <family val="3"/>
            <charset val="136"/>
          </rPr>
          <t>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上限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>，客簽樣品</t>
        </r>
        <r>
          <rPr>
            <sz val="11"/>
            <color indexed="81"/>
            <rFont val="Tahoma"/>
            <family val="2"/>
          </rPr>
          <t xml:space="preserve">*2 </t>
        </r>
        <r>
          <rPr>
            <sz val="11"/>
            <color indexed="81"/>
            <rFont val="細明體"/>
            <family val="3"/>
            <charset val="136"/>
          </rPr>
          <t>→文管
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上限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>，客簽樣品</t>
        </r>
        <r>
          <rPr>
            <sz val="11"/>
            <color indexed="81"/>
            <rFont val="Tahoma"/>
            <family val="2"/>
          </rPr>
          <t xml:space="preserve">*1 </t>
        </r>
        <r>
          <rPr>
            <sz val="11"/>
            <color indexed="81"/>
            <rFont val="細明體"/>
            <family val="3"/>
            <charset val="136"/>
          </rPr>
          <t>→</t>
        </r>
        <r>
          <rPr>
            <sz val="11"/>
            <color indexed="81"/>
            <rFont val="Tahoma"/>
            <family val="2"/>
          </rPr>
          <t xml:space="preserve">IQC
</t>
        </r>
        <r>
          <rPr>
            <sz val="11"/>
            <color indexed="81"/>
            <rFont val="細明體"/>
            <family val="3"/>
            <charset val="136"/>
          </rPr>
          <t>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下限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>，客簽樣品</t>
        </r>
        <r>
          <rPr>
            <sz val="11"/>
            <color indexed="81"/>
            <rFont val="Tahoma"/>
            <family val="2"/>
          </rPr>
          <t xml:space="preserve">*1 </t>
        </r>
        <r>
          <rPr>
            <sz val="11"/>
            <color indexed="81"/>
            <rFont val="細明體"/>
            <family val="3"/>
            <charset val="136"/>
          </rPr>
          <t>→</t>
        </r>
        <r>
          <rPr>
            <sz val="11"/>
            <color indexed="81"/>
            <rFont val="Tahoma"/>
            <family val="2"/>
          </rPr>
          <t xml:space="preserve">IQC
</t>
        </r>
        <r>
          <rPr>
            <sz val="11"/>
            <color indexed="81"/>
            <rFont val="細明體"/>
            <family val="3"/>
            <charset val="136"/>
          </rPr>
          <t>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上限</t>
        </r>
        <r>
          <rPr>
            <sz val="11"/>
            <color indexed="81"/>
            <rFont val="Tahoma"/>
            <family val="2"/>
          </rPr>
          <t>)+(</t>
        </r>
        <r>
          <rPr>
            <sz val="11"/>
            <color indexed="81"/>
            <rFont val="細明體"/>
            <family val="3"/>
            <charset val="136"/>
          </rPr>
          <t>下限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>，客簽樣品</t>
        </r>
        <r>
          <rPr>
            <sz val="11"/>
            <color indexed="81"/>
            <rFont val="Tahoma"/>
            <family val="2"/>
          </rPr>
          <t>*</t>
        </r>
        <r>
          <rPr>
            <sz val="11"/>
            <color indexed="81"/>
            <rFont val="細明體"/>
            <family val="3"/>
            <charset val="136"/>
          </rPr>
          <t>各</t>
        </r>
        <r>
          <rPr>
            <sz val="11"/>
            <color indexed="81"/>
            <rFont val="Tahoma"/>
            <family val="2"/>
          </rPr>
          <t xml:space="preserve">1 </t>
        </r>
        <r>
          <rPr>
            <sz val="11"/>
            <color indexed="81"/>
            <rFont val="細明體"/>
            <family val="3"/>
            <charset val="136"/>
          </rPr>
          <t xml:space="preserve">→馥鋒
</t>
        </r>
      </text>
    </comment>
    <comment ref="DY213" authorId="0" shapeId="0" xr:uid="{F0351E50-079F-40B5-B907-6A656F0C7C2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137.6g
</t>
        </r>
        <r>
          <rPr>
            <sz val="11"/>
            <color indexed="81"/>
            <rFont val="細明體"/>
            <family val="3"/>
            <charset val="136"/>
          </rPr>
          <t>文管 *2
IQC*1</t>
        </r>
      </text>
    </comment>
    <comment ref="DY214" authorId="0" shapeId="0" xr:uid="{19B8E685-4055-4B77-821E-366ED675E7A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107G</t>
        </r>
      </text>
    </comment>
    <comment ref="DY217" authorId="1" shapeId="0" xr:uid="{CED4993C-C2E7-40A8-9BAF-B1ECE3B7D2E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1.4g</t>
        </r>
      </text>
    </comment>
    <comment ref="DY218" authorId="1" shapeId="0" xr:uid="{8E7B743E-0777-4FAA-8239-A2BF022C4F29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1.5g</t>
        </r>
      </text>
    </comment>
    <comment ref="DZ220" authorId="0" shapeId="0" xr:uid="{FEC253A2-7ACB-4C30-A8B8-2EF9403CAA61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0.15G
IQC*1
</t>
        </r>
        <r>
          <rPr>
            <sz val="11"/>
            <color indexed="81"/>
            <rFont val="細明體"/>
            <family val="3"/>
            <charset val="136"/>
          </rPr>
          <t>文管*2</t>
        </r>
      </text>
    </comment>
    <comment ref="DY221" authorId="0" shapeId="0" xr:uid="{758C68C1-8710-4C57-BF0C-BDFA61309300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24.8g</t>
        </r>
      </text>
    </comment>
    <comment ref="DY222" authorId="1" shapeId="0" xr:uid="{F81E0D91-947B-4542-83CD-5EAB29AF78AA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1.15g</t>
        </r>
      </text>
    </comment>
    <comment ref="DY223" authorId="1" shapeId="0" xr:uid="{4D043F63-28FC-482F-A71B-7F83A1EC49A5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36g
</t>
        </r>
      </text>
    </comment>
    <comment ref="DZ223" authorId="0" shapeId="0" xr:uid="{E0134EF0-85C4-4900-B916-2422874B67DC}">
      <text>
        <r>
          <rPr>
            <b/>
            <sz val="11"/>
            <color indexed="81"/>
            <rFont val="Tahoma"/>
            <family val="2"/>
          </rPr>
          <t>Allen.Chang:
0.88g(</t>
        </r>
        <r>
          <rPr>
            <b/>
            <sz val="11"/>
            <color indexed="81"/>
            <rFont val="細明體"/>
            <family val="3"/>
            <charset val="136"/>
          </rPr>
          <t>千里眼)</t>
        </r>
      </text>
    </comment>
    <comment ref="DZ224" authorId="0" shapeId="0" xr:uid="{041422B3-A8A7-4A20-B0B2-983E93E1C9D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1.0g(</t>
        </r>
        <r>
          <rPr>
            <sz val="11"/>
            <color indexed="81"/>
            <rFont val="細明體"/>
            <family val="3"/>
            <charset val="136"/>
          </rPr>
          <t xml:space="preserve">璨郁)
</t>
        </r>
      </text>
    </comment>
    <comment ref="DY225" authorId="0" shapeId="0" xr:uid="{AAEDCC73-A02E-4684-A7AE-9FE6DB9B3DC5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有印刷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鑫鈺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 xml:space="preserve">
5.2g</t>
        </r>
      </text>
    </comment>
    <comment ref="DZ225" authorId="0" shapeId="0" xr:uid="{3806088D-3135-48C1-854E-882791773637}">
      <text>
        <r>
          <rPr>
            <b/>
            <sz val="11"/>
            <color indexed="81"/>
            <rFont val="Tahoma"/>
            <family val="2"/>
          </rPr>
          <t xml:space="preserve">Allen.Chang:
</t>
        </r>
        <r>
          <rPr>
            <b/>
            <sz val="11"/>
            <color indexed="81"/>
            <rFont val="細明體"/>
            <family val="3"/>
            <charset val="136"/>
          </rPr>
          <t xml:space="preserve">鑫鈺
印刷對位底片
</t>
        </r>
      </text>
    </comment>
    <comment ref="DY226" authorId="0" shapeId="0" xr:uid="{4F4C33AF-8B49-4E5C-8648-AE81970D641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有印刷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細明體"/>
            <family val="3"/>
            <charset val="136"/>
          </rPr>
          <t>鑫鈺</t>
        </r>
        <r>
          <rPr>
            <sz val="11"/>
            <color indexed="81"/>
            <rFont val="Tahoma"/>
            <family val="2"/>
          </rPr>
          <t>)</t>
        </r>
        <r>
          <rPr>
            <sz val="11"/>
            <color indexed="81"/>
            <rFont val="細明體"/>
            <family val="3"/>
            <charset val="136"/>
          </rPr>
          <t xml:space="preserve">
5.2g</t>
        </r>
      </text>
    </comment>
    <comment ref="DZ226" authorId="0" shapeId="0" xr:uid="{C0570713-7AFB-4914-B896-E190E75AB02F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鑫鈺
印刷對位底片
</t>
        </r>
      </text>
    </comment>
    <comment ref="DY227" authorId="1" shapeId="0" xr:uid="{95854B85-835D-4201-ADE2-378077A5CA6E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118.9g
</t>
        </r>
        <r>
          <rPr>
            <sz val="9"/>
            <color indexed="81"/>
            <rFont val="細明體"/>
            <family val="3"/>
            <charset val="136"/>
          </rPr>
          <t>誠琳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噴導電漆</t>
        </r>
        <r>
          <rPr>
            <sz val="9"/>
            <color indexed="81"/>
            <rFont val="Tahoma"/>
            <family val="2"/>
          </rPr>
          <t>)</t>
        </r>
      </text>
    </comment>
    <comment ref="DY228" authorId="1" shapeId="0" xr:uid="{3E11D263-4A20-41B7-A41A-B8EBF525F67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24.8g
</t>
        </r>
        <r>
          <rPr>
            <sz val="9"/>
            <color indexed="81"/>
            <rFont val="細明體"/>
            <family val="3"/>
            <charset val="136"/>
          </rPr>
          <t>鑫鈺印刷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細明體"/>
            <family val="3"/>
            <charset val="136"/>
          </rPr>
          <t>誠琳噴導電漆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228" authorId="0" shapeId="0" xr:uid="{044C1F83-1317-4EEA-96F5-ED78DC1C736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4/23</t>
        </r>
        <r>
          <rPr>
            <sz val="11"/>
            <color indexed="81"/>
            <rFont val="細明體"/>
            <family val="3"/>
            <charset val="136"/>
          </rPr>
          <t xml:space="preserve">更新對位底片
</t>
        </r>
      </text>
    </comment>
    <comment ref="EB228" authorId="0" shapeId="0" xr:uid="{04D06614-9682-4F2C-8659-1949FDC1A237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5/3</t>
        </r>
        <r>
          <rPr>
            <sz val="11"/>
            <color indexed="81"/>
            <rFont val="細明體"/>
            <family val="3"/>
            <charset val="136"/>
          </rPr>
          <t xml:space="preserve">噴漆限度樣品
</t>
        </r>
      </text>
    </comment>
    <comment ref="DY229" authorId="1" shapeId="0" xr:uid="{503FDB4C-D951-41B1-87BA-92B33475C27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22.1g
</t>
        </r>
      </text>
    </comment>
    <comment ref="DZ229" authorId="0" shapeId="0" xr:uid="{AF27EA69-416E-4C32-87E9-BF0E9BFDCBAA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4/23</t>
        </r>
        <r>
          <rPr>
            <sz val="11"/>
            <color indexed="81"/>
            <rFont val="細明體"/>
            <family val="3"/>
            <charset val="136"/>
          </rPr>
          <t xml:space="preserve">更新對位底片
</t>
        </r>
      </text>
    </comment>
    <comment ref="EB229" authorId="0" shapeId="0" xr:uid="{CB50BDDB-948C-44C3-9E66-134B342B2BA5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5/3</t>
        </r>
        <r>
          <rPr>
            <sz val="11"/>
            <color indexed="81"/>
            <rFont val="細明體"/>
            <family val="3"/>
            <charset val="136"/>
          </rPr>
          <t xml:space="preserve">噴漆限度樣品
</t>
        </r>
      </text>
    </comment>
    <comment ref="DY230" authorId="1" shapeId="0" xr:uid="{051BD66A-9FFF-4953-809A-79F0E7C59B4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218.4g
</t>
        </r>
        <r>
          <rPr>
            <sz val="9"/>
            <color indexed="81"/>
            <rFont val="細明體"/>
            <family val="3"/>
            <charset val="136"/>
          </rPr>
          <t>新增使用</t>
        </r>
        <r>
          <rPr>
            <sz val="9"/>
            <color indexed="81"/>
            <rFont val="Tahoma"/>
            <family val="2"/>
          </rPr>
          <t>PC BY2710</t>
        </r>
        <r>
          <rPr>
            <sz val="9"/>
            <color indexed="81"/>
            <rFont val="細明體"/>
            <family val="3"/>
            <charset val="136"/>
          </rPr>
          <t>材質</t>
        </r>
      </text>
    </comment>
    <comment ref="DY231" authorId="1" shapeId="0" xr:uid="{7D23F30C-2769-415B-8045-2C659584446F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221.5g
</t>
        </r>
        <r>
          <rPr>
            <sz val="9"/>
            <color indexed="81"/>
            <rFont val="細明體"/>
            <family val="3"/>
            <charset val="136"/>
          </rPr>
          <t>新增使用</t>
        </r>
        <r>
          <rPr>
            <sz val="9"/>
            <color indexed="81"/>
            <rFont val="Tahoma"/>
            <family val="2"/>
          </rPr>
          <t>PC BY2710X</t>
        </r>
        <r>
          <rPr>
            <sz val="9"/>
            <color indexed="81"/>
            <rFont val="細明體"/>
            <family val="3"/>
            <charset val="136"/>
          </rPr>
          <t>材質</t>
        </r>
      </text>
    </comment>
    <comment ref="DZ232" authorId="1" shapeId="0" xr:uid="{EC34ED61-F58A-4D0A-8E2B-08F391521A2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1.1 g (</t>
        </r>
        <r>
          <rPr>
            <sz val="9"/>
            <color indexed="81"/>
            <rFont val="細明體"/>
            <family val="3"/>
            <charset val="136"/>
          </rPr>
          <t>鑫鈺</t>
        </r>
        <r>
          <rPr>
            <sz val="9"/>
            <color indexed="81"/>
            <rFont val="Tahoma"/>
            <family val="2"/>
          </rPr>
          <t>)</t>
        </r>
      </text>
    </comment>
    <comment ref="DY237" authorId="0" shapeId="0" xr:uid="{441DAB3D-417A-49B1-81E9-9BC2BD8AD698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121.5g (</t>
        </r>
        <r>
          <rPr>
            <sz val="11"/>
            <color indexed="81"/>
            <rFont val="細明體"/>
            <family val="3"/>
            <charset val="136"/>
          </rPr>
          <t>塑膠特徵修改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文管*1
文管*1(客簽)
成形品保*1
加工品保*1(客簽)</t>
        </r>
      </text>
    </comment>
    <comment ref="DY238" authorId="1" shapeId="0" xr:uid="{AD457195-C5CA-49E7-B6DA-F1EBD1055B62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232g</t>
        </r>
      </text>
    </comment>
    <comment ref="DZ238" authorId="1" shapeId="0" xr:uid="{8A1BA477-FF84-472E-955F-4F81B948CF50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0.55g
</t>
        </r>
      </text>
    </comment>
    <comment ref="DZ239" authorId="0" shapeId="0" xr:uid="{FFD42B67-5874-414B-BE2B-41157F015B54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鎖附拉力測試治具*5
提供加工品保</t>
        </r>
      </text>
    </comment>
    <comment ref="EB239" authorId="0" shapeId="0" xr:uid="{CE000282-9CD7-48A3-B513-24782AE6953C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拉力測試治具</t>
        </r>
        <r>
          <rPr>
            <sz val="11"/>
            <color indexed="81"/>
            <rFont val="Tahoma"/>
            <family val="2"/>
          </rPr>
          <t xml:space="preserve">*2
</t>
        </r>
        <r>
          <rPr>
            <sz val="11"/>
            <color indexed="81"/>
            <rFont val="細明體"/>
            <family val="3"/>
            <charset val="136"/>
          </rPr>
          <t>提供加工品保</t>
        </r>
      </text>
    </comment>
    <comment ref="DZ240" authorId="0" shapeId="0" xr:uid="{153AFD05-03F6-4A2F-B46D-BC6FD1F068B6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8.4g(</t>
        </r>
        <r>
          <rPr>
            <sz val="11"/>
            <color indexed="81"/>
            <rFont val="細明體"/>
            <family val="3"/>
            <charset val="136"/>
          </rPr>
          <t>汎瑋)
Tape, Double-sided, Fam Dwg</t>
        </r>
      </text>
    </comment>
    <comment ref="DY242" authorId="1" shapeId="0" xr:uid="{BF128EDF-D1E4-416C-8A2D-CC63371D122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12.7g
</t>
        </r>
      </text>
    </comment>
    <comment ref="DY243" authorId="1" shapeId="0" xr:uid="{AD22A433-0F63-47D3-B053-D84924D28A4D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12.7g</t>
        </r>
      </text>
    </comment>
    <comment ref="DY244" authorId="1" shapeId="0" xr:uid="{FE256FFC-F18D-487D-B6A3-F20E58B711BC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10.4g
</t>
        </r>
      </text>
    </comment>
    <comment ref="DY245" authorId="1" shapeId="0" xr:uid="{76CE3EF2-C2CF-4B3A-B543-93628A005316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10.4g</t>
        </r>
      </text>
    </comment>
    <comment ref="DY246" authorId="1" shapeId="0" xr:uid="{62C3ABF5-406A-4FD6-8754-6B005265059B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20.1g
</t>
        </r>
      </text>
    </comment>
    <comment ref="DZ246" authorId="1" shapeId="0" xr:uid="{372E8227-39DB-4E6B-A25D-1E893CCCC39B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0.5g(</t>
        </r>
        <r>
          <rPr>
            <sz val="9"/>
            <color indexed="81"/>
            <rFont val="細明體"/>
            <family val="3"/>
            <charset val="136"/>
          </rPr>
          <t>英蒔</t>
        </r>
        <r>
          <rPr>
            <sz val="9"/>
            <color indexed="81"/>
            <rFont val="Tahoma"/>
            <family val="2"/>
          </rPr>
          <t>)</t>
        </r>
      </text>
    </comment>
    <comment ref="DY251" authorId="2" shapeId="0" xr:uid="{3FF27603-E625-4780-A68B-2E27AB8A90C9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品管 *2 客簽樣品
加工品保*1
成形品保*1</t>
        </r>
      </text>
    </comment>
    <comment ref="DZ251" authorId="2" shapeId="0" xr:uid="{4D6D8740-BBC1-4BD0-958D-E638F0BFDB7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勇豪 
品管</t>
        </r>
        <r>
          <rPr>
            <sz val="11"/>
            <color indexed="81"/>
            <rFont val="Tahoma"/>
            <family val="2"/>
          </rPr>
          <t xml:space="preserve"> *2 </t>
        </r>
        <r>
          <rPr>
            <sz val="11"/>
            <color indexed="81"/>
            <rFont val="細明體"/>
            <family val="3"/>
            <charset val="136"/>
          </rPr>
          <t>客簽樣品
IQC</t>
        </r>
        <r>
          <rPr>
            <sz val="11"/>
            <color indexed="81"/>
            <rFont val="Tahoma"/>
            <family val="2"/>
          </rPr>
          <t xml:space="preserve">*1
</t>
        </r>
      </text>
    </comment>
    <comment ref="EB251" authorId="2" shapeId="0" xr:uid="{D22BEDF5-FE32-4D69-B73F-84B0CC90DDFE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勇豪 
品管</t>
        </r>
        <r>
          <rPr>
            <sz val="11"/>
            <color indexed="81"/>
            <rFont val="Tahoma"/>
            <family val="2"/>
          </rPr>
          <t xml:space="preserve"> *2 </t>
        </r>
        <r>
          <rPr>
            <sz val="11"/>
            <color indexed="81"/>
            <rFont val="細明體"/>
            <family val="3"/>
            <charset val="136"/>
          </rPr>
          <t>印刷標準品，客簽
品管</t>
        </r>
        <r>
          <rPr>
            <sz val="11"/>
            <color indexed="81"/>
            <rFont val="Tahoma"/>
            <family val="2"/>
          </rPr>
          <t xml:space="preserve"> *2 </t>
        </r>
        <r>
          <rPr>
            <sz val="11"/>
            <color indexed="81"/>
            <rFont val="細明體"/>
            <family val="3"/>
            <charset val="136"/>
          </rPr>
          <t>印刷上限標準品，客簽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品管</t>
        </r>
        <r>
          <rPr>
            <sz val="11"/>
            <color indexed="81"/>
            <rFont val="Tahoma"/>
            <family val="2"/>
          </rPr>
          <t xml:space="preserve"> *2 </t>
        </r>
        <r>
          <rPr>
            <sz val="11"/>
            <color indexed="81"/>
            <rFont val="細明體"/>
            <family val="3"/>
            <charset val="136"/>
          </rPr>
          <t xml:space="preserve">印刷下限標準品，客簽
備註: 上下限勇豪堤供145-03711-12樣品，
樣品參照印誜部分，外觀忽略
</t>
        </r>
      </text>
    </comment>
    <comment ref="DY252" authorId="1" shapeId="0" xr:uid="{317330EB-06F2-4986-85E1-182FB829FF73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19.3g
</t>
        </r>
      </text>
    </comment>
    <comment ref="DZ252" authorId="1" shapeId="0" xr:uid="{25340472-2036-4D2E-9866-EE41A420049B}">
      <text>
        <r>
          <rPr>
            <b/>
            <sz val="9"/>
            <color indexed="81"/>
            <rFont val="Tahoma"/>
            <family val="2"/>
          </rPr>
          <t>Yeawen:</t>
        </r>
        <r>
          <rPr>
            <sz val="9"/>
            <color indexed="81"/>
            <rFont val="Tahoma"/>
            <family val="2"/>
          </rPr>
          <t xml:space="preserve">
0.3g (</t>
        </r>
        <r>
          <rPr>
            <sz val="9"/>
            <color indexed="81"/>
            <rFont val="細明體"/>
            <family val="3"/>
            <charset val="136"/>
          </rPr>
          <t>英蒔浦斯曼</t>
        </r>
        <r>
          <rPr>
            <sz val="9"/>
            <color indexed="81"/>
            <rFont val="Tahoma"/>
            <family val="2"/>
          </rPr>
          <t>)</t>
        </r>
      </text>
    </comment>
    <comment ref="DZ261" authorId="2" shapeId="0" xr:uid="{0303F8B1-708D-4CD6-9D9D-3EB49089033F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53.2g
</t>
        </r>
        <r>
          <rPr>
            <sz val="11"/>
            <color indexed="81"/>
            <rFont val="細明體"/>
            <family val="3"/>
            <charset val="136"/>
          </rPr>
          <t>文管*2
IQC*1</t>
        </r>
      </text>
    </comment>
    <comment ref="DZ263" authorId="2" shapeId="0" xr:uid="{2229167D-BF57-4276-81C3-626628A44637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33.9g
</t>
        </r>
        <r>
          <rPr>
            <sz val="11"/>
            <color indexed="81"/>
            <rFont val="細明體"/>
            <family val="3"/>
            <charset val="136"/>
          </rPr>
          <t>文管*2
IQC*1</t>
        </r>
      </text>
    </comment>
    <comment ref="DZ267" authorId="2" shapeId="0" xr:uid="{3A046C3F-38AC-497D-87BB-1D16B78BD854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浜中松琴13.6g
文管*2
IQC*1</t>
        </r>
      </text>
    </comment>
    <comment ref="EA271" authorId="0" shapeId="0" xr:uid="{EC0797F7-71A1-4930-98B4-4A314C68246B}">
      <text>
        <r>
          <rPr>
            <b/>
            <sz val="11"/>
            <color indexed="81"/>
            <rFont val="Tahoma"/>
            <family val="2"/>
          </rPr>
          <t>Allen.Chang: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亞磁
</t>
        </r>
      </text>
    </comment>
    <comment ref="DZ276" authorId="2" shapeId="0" xr:uid="{3B85AAFE-7367-4228-AAEE-FC9784195132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加工課*1
</t>
        </r>
      </text>
    </comment>
    <comment ref="EB276" authorId="2" shapeId="0" xr:uid="{EE2BD19A-40A5-4084-A2E4-0D3C4F6A9A0B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
加工課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DZ305" authorId="2" shapeId="0" xr:uid="{8EE21EB8-5CDB-4C38-ADCE-B6B202D141A6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加工課*1
</t>
        </r>
      </text>
    </comment>
    <comment ref="EB305" authorId="2" shapeId="0" xr:uid="{F3A885F5-87DC-4A76-8F08-43F6DAF58FCC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
成行不良
加工課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ED305" authorId="2" shapeId="0" xr:uid="{B3B26972-96F7-47B6-9CCA-6CAE5105A06E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
塑膠損傷
加工課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DZ309" authorId="2" shapeId="0" xr:uid="{2FDA869C-83D8-4FC7-90C3-D17DCCD41871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系列轉接頭23.5mm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加工課*1
</t>
        </r>
      </text>
    </comment>
    <comment ref="EB309" authorId="2" shapeId="0" xr:uid="{CFB71722-F06F-4741-B417-98F385806EF9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 xml:space="preserve">系列轉接頭
</t>
        </r>
        <r>
          <rPr>
            <sz val="11"/>
            <color indexed="81"/>
            <rFont val="Tahoma"/>
            <family val="2"/>
          </rPr>
          <t>23.5mm</t>
        </r>
        <r>
          <rPr>
            <sz val="11"/>
            <color indexed="81"/>
            <rFont val="細明體"/>
            <family val="3"/>
            <charset val="136"/>
          </rPr>
          <t xml:space="preserve">
塑膠損傷
加工課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W315" authorId="6" shapeId="0" xr:uid="{CC8BCF24-7433-4E01-B169-F3E6AA806FB9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4.95g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0.8g
</t>
        </r>
      </text>
    </comment>
    <comment ref="AA315" authorId="6" shapeId="0" xr:uid="{771F3C54-E0D0-4EE9-BB3F-62CD22478290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4.95g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0.8g
</t>
        </r>
      </text>
    </comment>
    <comment ref="DZ318" authorId="2" shapeId="0" xr:uid="{B99F46F7-F988-43EE-B217-B2C258574F31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>系列轉接頭24.7mm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 xml:space="preserve">加工課*1
</t>
        </r>
      </text>
    </comment>
    <comment ref="EB318" authorId="2" shapeId="0" xr:uid="{63F05352-D878-4DD9-9CAB-915F00D1A515}">
      <text>
        <r>
          <rPr>
            <b/>
            <sz val="11"/>
            <color indexed="81"/>
            <rFont val="Tahoma"/>
            <family val="2"/>
          </rPr>
          <t>Nancy Lien:</t>
        </r>
        <r>
          <rPr>
            <sz val="11"/>
            <color indexed="81"/>
            <rFont val="Tahoma"/>
            <family val="2"/>
          </rPr>
          <t xml:space="preserve">
330</t>
        </r>
        <r>
          <rPr>
            <sz val="11"/>
            <color indexed="81"/>
            <rFont val="細明體"/>
            <family val="3"/>
            <charset val="136"/>
          </rPr>
          <t xml:space="preserve">系列轉接頭
</t>
        </r>
        <r>
          <rPr>
            <sz val="11"/>
            <color indexed="81"/>
            <rFont val="Tahoma"/>
            <family val="2"/>
          </rPr>
          <t>24.7mm</t>
        </r>
        <r>
          <rPr>
            <sz val="11"/>
            <color indexed="81"/>
            <rFont val="細明體"/>
            <family val="3"/>
            <charset val="136"/>
          </rPr>
          <t xml:space="preserve">
塑膠損傷
加工課</t>
        </r>
        <r>
          <rPr>
            <sz val="11"/>
            <color indexed="81"/>
            <rFont val="Tahoma"/>
            <family val="2"/>
          </rPr>
          <t>*1</t>
        </r>
        <r>
          <rPr>
            <sz val="11"/>
            <color indexed="81"/>
            <rFont val="細明體"/>
            <family val="3"/>
            <charset val="136"/>
          </rPr>
          <t xml:space="preserve">
</t>
        </r>
      </text>
    </comment>
    <comment ref="R319" authorId="6" shapeId="0" xr:uid="{3F68BAFA-EFF7-4044-B47D-F71E3F68234D}">
      <text>
        <r>
          <rPr>
            <sz val="9"/>
            <color indexed="81"/>
            <rFont val="細明體"/>
            <family val="3"/>
            <charset val="136"/>
          </rPr>
          <t>未點膠前重量</t>
        </r>
        <r>
          <rPr>
            <sz val="9"/>
            <color indexed="81"/>
            <rFont val="Tahoma"/>
            <family val="2"/>
          </rPr>
          <t xml:space="preserve">4.95g
</t>
        </r>
        <r>
          <rPr>
            <sz val="9"/>
            <color indexed="81"/>
            <rFont val="細明體"/>
            <family val="3"/>
            <charset val="136"/>
          </rPr>
          <t>膠重約</t>
        </r>
        <r>
          <rPr>
            <sz val="9"/>
            <color indexed="81"/>
            <rFont val="Tahoma"/>
            <family val="2"/>
          </rPr>
          <t xml:space="preserve">0.8g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<sst xmlns="http://schemas.openxmlformats.org/spreadsheetml/2006/main" count="10044" uniqueCount="4231">
  <si>
    <t>雅文塑膠股份有限公司</t>
    <phoneticPr fontId="5" type="noConversion"/>
  </si>
  <si>
    <t>組立BOM</t>
    <phoneticPr fontId="5" type="noConversion"/>
  </si>
  <si>
    <t>版本</t>
  </si>
  <si>
    <t>修訂日期</t>
    <phoneticPr fontId="5" type="noConversion"/>
  </si>
  <si>
    <t>變更記錄</t>
    <phoneticPr fontId="5" type="noConversion"/>
  </si>
  <si>
    <t>核準</t>
    <phoneticPr fontId="5" type="noConversion"/>
  </si>
  <si>
    <t>審核</t>
    <phoneticPr fontId="5" type="noConversion"/>
  </si>
  <si>
    <t>製表</t>
    <phoneticPr fontId="5" type="noConversion"/>
  </si>
  <si>
    <t>客戶：</t>
    <phoneticPr fontId="5" type="noConversion"/>
  </si>
  <si>
    <t>機種：</t>
    <phoneticPr fontId="5" type="noConversion"/>
  </si>
  <si>
    <t>階層
次序</t>
    <phoneticPr fontId="5" type="noConversion"/>
  </si>
  <si>
    <t>品           番</t>
    <phoneticPr fontId="5" type="noConversion"/>
  </si>
  <si>
    <t>品       名</t>
    <phoneticPr fontId="5" type="noConversion"/>
  </si>
  <si>
    <t>規     格</t>
    <phoneticPr fontId="5" type="noConversion"/>
  </si>
  <si>
    <t>廠商</t>
    <phoneticPr fontId="5" type="noConversion"/>
  </si>
  <si>
    <t>用量                     (PCS)</t>
    <phoneticPr fontId="5" type="noConversion"/>
  </si>
  <si>
    <t xml:space="preserve">標準
損耗 </t>
    <phoneticPr fontId="5" type="noConversion"/>
  </si>
  <si>
    <t>加   工   項   目</t>
    <phoneticPr fontId="5" type="noConversion"/>
  </si>
  <si>
    <t>單重
(g)</t>
    <phoneticPr fontId="5" type="noConversion"/>
  </si>
  <si>
    <t>包裝數
(pcs)</t>
    <phoneticPr fontId="5" type="noConversion"/>
  </si>
  <si>
    <t>週期
(sec)</t>
    <phoneticPr fontId="5" type="noConversion"/>
  </si>
  <si>
    <t>備   註</t>
    <phoneticPr fontId="5" type="noConversion"/>
  </si>
  <si>
    <t>組立品番</t>
    <phoneticPr fontId="5" type="noConversion"/>
  </si>
  <si>
    <t>Lever1</t>
    <phoneticPr fontId="5" type="noConversion"/>
  </si>
  <si>
    <t>Lever2</t>
  </si>
  <si>
    <t>Lever3</t>
  </si>
  <si>
    <t>Lever4</t>
    <phoneticPr fontId="5" type="noConversion"/>
  </si>
  <si>
    <t>Lever5</t>
    <phoneticPr fontId="5" type="noConversion"/>
  </si>
  <si>
    <t>噴漆</t>
    <phoneticPr fontId="5" type="noConversion"/>
  </si>
  <si>
    <t>印刷</t>
    <phoneticPr fontId="5" type="noConversion"/>
  </si>
  <si>
    <t>主    要    零    件</t>
    <phoneticPr fontId="5" type="noConversion"/>
  </si>
  <si>
    <t>包裝材料</t>
    <phoneticPr fontId="5" type="noConversion"/>
  </si>
  <si>
    <t>耗材</t>
    <phoneticPr fontId="5" type="noConversion"/>
  </si>
  <si>
    <t>新制訂</t>
    <phoneticPr fontId="5" type="noConversion"/>
  </si>
  <si>
    <t>連錦芳</t>
    <phoneticPr fontId="5" type="noConversion"/>
  </si>
  <si>
    <t>航電</t>
  </si>
  <si>
    <t>客戶</t>
    <phoneticPr fontId="5" type="noConversion"/>
  </si>
  <si>
    <t>狀態</t>
    <phoneticPr fontId="19" type="noConversion"/>
  </si>
  <si>
    <t>圖示</t>
    <phoneticPr fontId="5" type="noConversion"/>
  </si>
  <si>
    <t>機種</t>
    <phoneticPr fontId="19" type="noConversion"/>
  </si>
  <si>
    <t>成品料號</t>
    <phoneticPr fontId="19" type="noConversion"/>
  </si>
  <si>
    <t>成品
重量</t>
    <phoneticPr fontId="19" type="noConversion"/>
  </si>
  <si>
    <t>包裝數量</t>
    <phoneticPr fontId="19" type="noConversion"/>
  </si>
  <si>
    <t>成品</t>
    <phoneticPr fontId="19" type="noConversion"/>
  </si>
  <si>
    <t>機構工程師</t>
    <phoneticPr fontId="19" type="noConversion"/>
  </si>
  <si>
    <t>製程工程師</t>
    <phoneticPr fontId="19" type="noConversion"/>
  </si>
  <si>
    <t>電子工程師</t>
    <phoneticPr fontId="19" type="noConversion"/>
  </si>
  <si>
    <t>FAID</t>
    <phoneticPr fontId="19" type="noConversion"/>
  </si>
  <si>
    <t>版本</t>
    <phoneticPr fontId="19" type="noConversion"/>
  </si>
  <si>
    <t>品名</t>
    <phoneticPr fontId="19" type="noConversion"/>
  </si>
  <si>
    <t>產品
履歷</t>
    <phoneticPr fontId="19" type="noConversion"/>
  </si>
  <si>
    <t>客戶BOM/成品圖/零件圖/FA</t>
    <phoneticPr fontId="19" type="noConversion"/>
  </si>
  <si>
    <t>工站</t>
    <phoneticPr fontId="5" type="noConversion"/>
  </si>
  <si>
    <t>BOM</t>
    <phoneticPr fontId="19" type="noConversion"/>
  </si>
  <si>
    <t>成品圖</t>
    <phoneticPr fontId="19" type="noConversion"/>
  </si>
  <si>
    <t>FA</t>
    <phoneticPr fontId="19" type="noConversion"/>
  </si>
  <si>
    <t>噴漆</t>
    <phoneticPr fontId="19" type="noConversion"/>
  </si>
  <si>
    <t>氣密</t>
    <phoneticPr fontId="19" type="noConversion"/>
  </si>
  <si>
    <t>烘烤</t>
    <phoneticPr fontId="19" type="noConversion"/>
  </si>
  <si>
    <t>焊接</t>
    <phoneticPr fontId="19" type="noConversion"/>
  </si>
  <si>
    <t>量測</t>
    <phoneticPr fontId="19" type="noConversion"/>
  </si>
  <si>
    <t>打磨</t>
    <phoneticPr fontId="19" type="noConversion"/>
  </si>
  <si>
    <t>包裝</t>
    <phoneticPr fontId="19" type="noConversion"/>
  </si>
  <si>
    <t>ECHOMAP Ultra 10x</t>
    <phoneticPr fontId="19" type="noConversion"/>
  </si>
  <si>
    <t>K00-01149-54</t>
    <phoneticPr fontId="19" type="noConversion"/>
  </si>
  <si>
    <t>楊智麟(Wiley)</t>
    <phoneticPr fontId="19" type="noConversion"/>
  </si>
  <si>
    <t>Kit, Bail Mount/Cradle/Packaging</t>
    <phoneticPr fontId="19" type="noConversion"/>
  </si>
  <si>
    <t xml:space="preserve">  </t>
    <phoneticPr fontId="19" type="noConversion"/>
  </si>
  <si>
    <t>ECHOMAP Ultra 12x</t>
    <phoneticPr fontId="19" type="noConversion"/>
  </si>
  <si>
    <t>K00-01149-55</t>
    <phoneticPr fontId="19" type="noConversion"/>
  </si>
  <si>
    <t>010-11119-00</t>
    <phoneticPr fontId="5" type="noConversion"/>
  </si>
  <si>
    <t>嚴偉文(Jack)</t>
    <phoneticPr fontId="19" type="noConversion"/>
  </si>
  <si>
    <t>170-00618-18</t>
    <phoneticPr fontId="5" type="noConversion"/>
  </si>
  <si>
    <t>007-00688-18</t>
    <phoneticPr fontId="5" type="noConversion"/>
  </si>
  <si>
    <t>220106 OB</t>
    <phoneticPr fontId="5" type="noConversion"/>
  </si>
  <si>
    <t>220106 OF</t>
    <phoneticPr fontId="5" type="noConversion"/>
  </si>
  <si>
    <t>210821 
航電通知合格</t>
    <phoneticPr fontId="19" type="noConversion"/>
  </si>
  <si>
    <t>LxTW19 740V</t>
    <phoneticPr fontId="19" type="noConversion"/>
  </si>
  <si>
    <t>010-13109-00</t>
    <phoneticPr fontId="19" type="noConversion"/>
  </si>
  <si>
    <t>011-04671-62</t>
    <phoneticPr fontId="19" type="noConversion"/>
  </si>
  <si>
    <t>15</t>
    <phoneticPr fontId="19" type="noConversion"/>
  </si>
  <si>
    <t>1</t>
    <phoneticPr fontId="19" type="noConversion"/>
  </si>
  <si>
    <t>劉俊廷(Klay)</t>
    <phoneticPr fontId="19" type="noConversion"/>
  </si>
  <si>
    <t>Accessory pack, USB Housing</t>
    <phoneticPr fontId="19" type="noConversion"/>
  </si>
  <si>
    <t xml:space="preserve"> Rino520</t>
    <phoneticPr fontId="19" type="noConversion"/>
  </si>
  <si>
    <t>011-01123-40</t>
    <phoneticPr fontId="19" type="noConversion"/>
  </si>
  <si>
    <t>535</t>
    <phoneticPr fontId="19" type="noConversion"/>
  </si>
  <si>
    <t>16</t>
    <phoneticPr fontId="19" type="noConversion"/>
  </si>
  <si>
    <t xml:space="preserve">鄭鈞升(Brian)  </t>
    <phoneticPr fontId="19" type="noConversion"/>
  </si>
  <si>
    <t>林郁翔(Eddie)</t>
    <phoneticPr fontId="19" type="noConversion"/>
  </si>
  <si>
    <t>210520 OC</t>
    <phoneticPr fontId="19" type="noConversion"/>
  </si>
  <si>
    <t>210713 ON</t>
    <phoneticPr fontId="19" type="noConversion"/>
  </si>
  <si>
    <t>233-00055-01</t>
    <phoneticPr fontId="19" type="noConversion"/>
  </si>
  <si>
    <t>231-00019-04</t>
    <phoneticPr fontId="19" type="noConversion"/>
  </si>
  <si>
    <t>234-00050-22</t>
    <phoneticPr fontId="19" type="noConversion"/>
  </si>
  <si>
    <t>234-00050-20</t>
    <phoneticPr fontId="19" type="noConversion"/>
  </si>
  <si>
    <t>233-00105-00</t>
    <phoneticPr fontId="19" type="noConversion"/>
  </si>
  <si>
    <t>234-00050-23</t>
    <phoneticPr fontId="19" type="noConversion"/>
  </si>
  <si>
    <t>234-00050-21</t>
    <phoneticPr fontId="19" type="noConversion"/>
  </si>
  <si>
    <t>234-00050-18</t>
    <phoneticPr fontId="19" type="noConversion"/>
  </si>
  <si>
    <t>252-00135-02</t>
    <phoneticPr fontId="19" type="noConversion"/>
  </si>
  <si>
    <t>252-00101-01</t>
    <phoneticPr fontId="19" type="noConversion"/>
  </si>
  <si>
    <t>235-00014-00</t>
    <phoneticPr fontId="19" type="noConversion"/>
  </si>
  <si>
    <t>210520 OA</t>
    <phoneticPr fontId="19" type="noConversion"/>
  </si>
  <si>
    <t>210520 OB</t>
    <phoneticPr fontId="19" type="noConversion"/>
  </si>
  <si>
    <t>210520 OD</t>
    <phoneticPr fontId="19" type="noConversion"/>
  </si>
  <si>
    <t>201113 
航電通知合格</t>
    <phoneticPr fontId="19" type="noConversion"/>
  </si>
  <si>
    <t>Alt Mtl</t>
    <phoneticPr fontId="19" type="noConversion"/>
  </si>
  <si>
    <t>011-01224-05</t>
    <phoneticPr fontId="19" type="noConversion"/>
  </si>
  <si>
    <t>145-00775-26
145-00775-50
145-00775-30
145-00775-36</t>
    <phoneticPr fontId="19" type="noConversion"/>
  </si>
  <si>
    <t>陳梓尉(Billy)</t>
    <phoneticPr fontId="19" type="noConversion"/>
  </si>
  <si>
    <t>Sub-Assy,Pivoting Ball Arm</t>
    <phoneticPr fontId="19" type="noConversion"/>
  </si>
  <si>
    <t>201113 OA</t>
    <phoneticPr fontId="19" type="noConversion"/>
  </si>
  <si>
    <t>缺</t>
    <phoneticPr fontId="19" type="noConversion"/>
  </si>
  <si>
    <t>Top Base</t>
    <phoneticPr fontId="19" type="noConversion"/>
  </si>
  <si>
    <t>011-01573-12</t>
    <phoneticPr fontId="19" type="noConversion"/>
  </si>
  <si>
    <t>Sub-Assy,Mount</t>
    <phoneticPr fontId="19" type="noConversion"/>
  </si>
  <si>
    <t>GPSMAP58X</t>
    <phoneticPr fontId="19" type="noConversion"/>
  </si>
  <si>
    <t>011-01634-00</t>
    <phoneticPr fontId="19" type="noConversion"/>
  </si>
  <si>
    <t>Sub-Assy,Antenna</t>
    <phoneticPr fontId="19" type="noConversion"/>
  </si>
  <si>
    <t>115-00960-00</t>
    <phoneticPr fontId="19" type="noConversion"/>
  </si>
  <si>
    <t>310-00009-02</t>
    <phoneticPr fontId="19" type="noConversion"/>
  </si>
  <si>
    <t>717-00004-31</t>
    <phoneticPr fontId="19" type="noConversion"/>
  </si>
  <si>
    <t>120605 OB</t>
    <phoneticPr fontId="19" type="noConversion"/>
  </si>
  <si>
    <t>130605 OB</t>
    <phoneticPr fontId="19" type="noConversion"/>
  </si>
  <si>
    <t>GPSMap 4xxx/5xxx Remote</t>
    <phoneticPr fontId="19" type="noConversion"/>
  </si>
  <si>
    <t>011-01795-00</t>
    <phoneticPr fontId="19" type="noConversion"/>
  </si>
  <si>
    <t>145-01044-00</t>
    <phoneticPr fontId="19" type="noConversion"/>
  </si>
  <si>
    <t>郭峰俊(Jimmy)</t>
    <phoneticPr fontId="19" type="noConversion"/>
  </si>
  <si>
    <t>B</t>
    <phoneticPr fontId="19" type="noConversion"/>
  </si>
  <si>
    <t>Sub-Assy,Rear Case</t>
    <phoneticPr fontId="19" type="noConversion"/>
  </si>
  <si>
    <t>011-01795-01</t>
    <phoneticPr fontId="19" type="noConversion"/>
  </si>
  <si>
    <t>145-01044-01</t>
    <phoneticPr fontId="19" type="noConversion"/>
  </si>
  <si>
    <t>190621 OB</t>
    <phoneticPr fontId="19" type="noConversion"/>
  </si>
  <si>
    <t>253-00240-00實配件_210520(加工.成型)
145-01043-00實配件_210520(加工.成型)</t>
    <phoneticPr fontId="19" type="noConversion"/>
  </si>
  <si>
    <t>ZUM0660</t>
    <phoneticPr fontId="19" type="noConversion"/>
  </si>
  <si>
    <t>011-02022-10</t>
    <phoneticPr fontId="19" type="noConversion"/>
  </si>
  <si>
    <t>下蓋組件</t>
    <phoneticPr fontId="19" type="noConversion"/>
  </si>
  <si>
    <t>131216 OC</t>
    <phoneticPr fontId="19" type="noConversion"/>
  </si>
  <si>
    <t>145-01191-10</t>
    <phoneticPr fontId="19" type="noConversion"/>
  </si>
  <si>
    <t>253-00326-04</t>
    <phoneticPr fontId="19" type="noConversion"/>
  </si>
  <si>
    <t>253-00326-10</t>
    <phoneticPr fontId="19" type="noConversion"/>
  </si>
  <si>
    <t>211-73120-60</t>
    <phoneticPr fontId="19" type="noConversion"/>
  </si>
  <si>
    <t>212-00023-04</t>
    <phoneticPr fontId="19" type="noConversion"/>
  </si>
  <si>
    <t>232-10002-00</t>
    <phoneticPr fontId="19" type="noConversion"/>
  </si>
  <si>
    <t>012-01503-00</t>
    <phoneticPr fontId="19" type="noConversion"/>
  </si>
  <si>
    <t>390-00006-00</t>
    <phoneticPr fontId="19" type="noConversion"/>
  </si>
  <si>
    <t>253-00097-43</t>
    <phoneticPr fontId="19" type="noConversion"/>
  </si>
  <si>
    <t>234-00090-00</t>
    <phoneticPr fontId="19" type="noConversion"/>
  </si>
  <si>
    <t>234-00014-27</t>
    <phoneticPr fontId="19" type="noConversion"/>
  </si>
  <si>
    <t>215-00006-00</t>
    <phoneticPr fontId="19" type="noConversion"/>
  </si>
  <si>
    <t>105-01504-00</t>
    <phoneticPr fontId="19" type="noConversion"/>
  </si>
  <si>
    <t>490-10018-03</t>
    <phoneticPr fontId="19" type="noConversion"/>
  </si>
  <si>
    <t>252-00097-05</t>
    <phoneticPr fontId="19" type="noConversion"/>
  </si>
  <si>
    <t>325-00165-03</t>
    <phoneticPr fontId="19" type="noConversion"/>
  </si>
  <si>
    <t>251-00010-00</t>
    <phoneticPr fontId="19" type="noConversion"/>
  </si>
  <si>
    <t>251-10018-00</t>
    <phoneticPr fontId="19" type="noConversion"/>
  </si>
  <si>
    <t>117-00273-00</t>
    <phoneticPr fontId="19" type="noConversion"/>
  </si>
  <si>
    <t>290-00026-00</t>
    <phoneticPr fontId="19" type="noConversion"/>
  </si>
  <si>
    <t>291-00055-03</t>
    <phoneticPr fontId="19" type="noConversion"/>
  </si>
  <si>
    <t>291-00033-00</t>
    <phoneticPr fontId="19" type="noConversion"/>
  </si>
  <si>
    <t>291-00003-00</t>
    <phoneticPr fontId="19" type="noConversion"/>
  </si>
  <si>
    <t>145-01191-40</t>
    <phoneticPr fontId="19" type="noConversion"/>
  </si>
  <si>
    <t>145-01191-50</t>
    <phoneticPr fontId="19" type="noConversion"/>
  </si>
  <si>
    <t>120203 OK</t>
    <phoneticPr fontId="19" type="noConversion"/>
  </si>
  <si>
    <t>120716 OA</t>
    <phoneticPr fontId="19" type="noConversion"/>
  </si>
  <si>
    <t>200527 OT</t>
    <phoneticPr fontId="19" type="noConversion"/>
  </si>
  <si>
    <t>180522 OA</t>
    <phoneticPr fontId="19" type="noConversion"/>
  </si>
  <si>
    <t>100413 OA</t>
    <phoneticPr fontId="19" type="noConversion"/>
  </si>
  <si>
    <t>180607 OJ</t>
    <phoneticPr fontId="19" type="noConversion"/>
  </si>
  <si>
    <t>150916 OA</t>
    <phoneticPr fontId="19" type="noConversion"/>
  </si>
  <si>
    <t>200514 CJ</t>
    <phoneticPr fontId="19" type="noConversion"/>
  </si>
  <si>
    <t>120605 OC</t>
    <phoneticPr fontId="19" type="noConversion"/>
  </si>
  <si>
    <t>120605 OA</t>
    <phoneticPr fontId="19" type="noConversion"/>
  </si>
  <si>
    <t>201015 ET</t>
    <phoneticPr fontId="19" type="noConversion"/>
  </si>
  <si>
    <t>200306 OJ</t>
    <phoneticPr fontId="19" type="noConversion"/>
  </si>
  <si>
    <t>140717 OF</t>
    <phoneticPr fontId="19" type="noConversion"/>
  </si>
  <si>
    <t>120220 OH</t>
    <phoneticPr fontId="19" type="noConversion"/>
  </si>
  <si>
    <t>120711 OH</t>
    <phoneticPr fontId="19" type="noConversion"/>
  </si>
  <si>
    <t>ZUMO660</t>
    <phoneticPr fontId="19" type="noConversion"/>
  </si>
  <si>
    <t>011-02022-11</t>
    <phoneticPr fontId="19" type="noConversion"/>
  </si>
  <si>
    <t>145-01191-11</t>
    <phoneticPr fontId="19" type="noConversion"/>
  </si>
  <si>
    <t>145-01191-41</t>
    <phoneticPr fontId="19" type="noConversion"/>
  </si>
  <si>
    <t>145-01191-51</t>
    <phoneticPr fontId="19" type="noConversion"/>
  </si>
  <si>
    <t>011-02022-12</t>
    <phoneticPr fontId="19" type="noConversion"/>
  </si>
  <si>
    <t>011-02022-13</t>
    <phoneticPr fontId="19" type="noConversion"/>
  </si>
  <si>
    <t>011-02022-14</t>
    <phoneticPr fontId="19" type="noConversion"/>
  </si>
  <si>
    <t>145-01191-14</t>
    <phoneticPr fontId="19" type="noConversion"/>
  </si>
  <si>
    <t xml:space="preserve"> 120203 OK</t>
    <phoneticPr fontId="19" type="noConversion"/>
  </si>
  <si>
    <t>011-02022-15</t>
    <phoneticPr fontId="19" type="noConversion"/>
  </si>
  <si>
    <t>145-01191-15</t>
    <phoneticPr fontId="19" type="noConversion"/>
  </si>
  <si>
    <t>145-01191-43</t>
    <phoneticPr fontId="19" type="noConversion"/>
  </si>
  <si>
    <t>145-01191-53-B</t>
    <phoneticPr fontId="19" type="noConversion"/>
  </si>
  <si>
    <t>011-02049-70</t>
    <phoneticPr fontId="19" type="noConversion"/>
  </si>
  <si>
    <t>210-00145-00*1</t>
    <phoneticPr fontId="19" type="noConversion"/>
  </si>
  <si>
    <t>PMP, ISOLATED GROUND LUG</t>
    <phoneticPr fontId="19" type="noConversion"/>
  </si>
  <si>
    <t>201029
 航電通知合格</t>
    <phoneticPr fontId="19" type="noConversion"/>
  </si>
  <si>
    <t>Hinged Friction Mount</t>
    <phoneticPr fontId="19" type="noConversion"/>
  </si>
  <si>
    <t>011-02149-01</t>
    <phoneticPr fontId="19" type="noConversion"/>
  </si>
  <si>
    <t>145-01263-03
145-01263-10</t>
    <phoneticPr fontId="19" type="noConversion"/>
  </si>
  <si>
    <t>Sub-Assy, Hinged Friction Mount</t>
    <phoneticPr fontId="19" type="noConversion"/>
  </si>
  <si>
    <t>ZUM0665</t>
    <phoneticPr fontId="19" type="noConversion"/>
  </si>
  <si>
    <t>011-02415-00</t>
    <phoneticPr fontId="19" type="noConversion"/>
  </si>
  <si>
    <t>145-01395-00</t>
    <phoneticPr fontId="19" type="noConversion"/>
  </si>
  <si>
    <t>Sub Assy, Weathercap, Min-B USB</t>
    <phoneticPr fontId="19" type="noConversion"/>
  </si>
  <si>
    <t>120904 OA</t>
    <phoneticPr fontId="19" type="noConversion"/>
  </si>
  <si>
    <t>120307 OA</t>
    <phoneticPr fontId="19" type="noConversion"/>
  </si>
  <si>
    <t>252-00271-00</t>
    <phoneticPr fontId="19" type="noConversion"/>
  </si>
  <si>
    <t>120615 02</t>
    <phoneticPr fontId="19" type="noConversion"/>
  </si>
  <si>
    <t>37XX Nissan Auto OEM</t>
    <phoneticPr fontId="19" type="noConversion"/>
  </si>
  <si>
    <t>011-02501-03</t>
    <phoneticPr fontId="19" type="noConversion"/>
  </si>
  <si>
    <t>145-01447-01
145-01447-20</t>
    <phoneticPr fontId="19" type="noConversion"/>
  </si>
  <si>
    <t>Sub-Assy, Next Gen Common Mt 37XX NISSAN AUTO OEM</t>
    <phoneticPr fontId="19" type="noConversion"/>
  </si>
  <si>
    <t>120904 04</t>
    <phoneticPr fontId="19" type="noConversion"/>
  </si>
  <si>
    <t>120416 OA</t>
    <phoneticPr fontId="19" type="noConversion"/>
  </si>
  <si>
    <t>012-01786-00</t>
    <phoneticPr fontId="19" type="noConversion"/>
  </si>
  <si>
    <t>211-71220-40</t>
    <phoneticPr fontId="19" type="noConversion"/>
  </si>
  <si>
    <t>234-00014-38</t>
    <phoneticPr fontId="19" type="noConversion"/>
  </si>
  <si>
    <t>12 Pin-F to wire block a dapter</t>
    <phoneticPr fontId="19" type="noConversion"/>
  </si>
  <si>
    <t>011-02705-02</t>
    <phoneticPr fontId="19" type="noConversion"/>
  </si>
  <si>
    <t>145-01642-02
145-01641-00</t>
    <phoneticPr fontId="19" type="noConversion"/>
  </si>
  <si>
    <t>ASSEMBLY DWG</t>
    <phoneticPr fontId="19" type="noConversion"/>
  </si>
  <si>
    <t>161-01605-50</t>
    <phoneticPr fontId="19" type="noConversion"/>
  </si>
  <si>
    <t>210707 OB</t>
    <phoneticPr fontId="19" type="noConversion"/>
  </si>
  <si>
    <t>210922
已更新FA_A內容</t>
    <phoneticPr fontId="19" type="noConversion"/>
  </si>
  <si>
    <t>ALPHA TT10</t>
    <phoneticPr fontId="19" type="noConversion"/>
  </si>
  <si>
    <t>011-02883-10</t>
    <phoneticPr fontId="19" type="noConversion"/>
  </si>
  <si>
    <t>145-01707-50
145-01707-60</t>
    <phoneticPr fontId="19" type="noConversion"/>
  </si>
  <si>
    <t>王鈞(Freddy)</t>
    <phoneticPr fontId="19" type="noConversion"/>
  </si>
  <si>
    <t>SUB ASSY BATTERY BOX</t>
    <phoneticPr fontId="19" type="noConversion"/>
  </si>
  <si>
    <t>210923 OA</t>
    <phoneticPr fontId="19" type="noConversion"/>
  </si>
  <si>
    <t>145-01707-50-I</t>
    <phoneticPr fontId="19" type="noConversion"/>
  </si>
  <si>
    <t>210-00024-20</t>
    <phoneticPr fontId="19" type="noConversion"/>
  </si>
  <si>
    <t>235-00014-05</t>
    <phoneticPr fontId="19" type="noConversion"/>
  </si>
  <si>
    <t>325-00232-10</t>
    <phoneticPr fontId="19" type="noConversion"/>
  </si>
  <si>
    <t>253-00499-00</t>
    <phoneticPr fontId="19" type="noConversion"/>
  </si>
  <si>
    <t>氣密OK/NG標準件*1 180416
氣密OK/NG標準件*1 180528</t>
    <phoneticPr fontId="19" type="noConversion"/>
  </si>
  <si>
    <t>140220 OC</t>
    <phoneticPr fontId="19" type="noConversion"/>
  </si>
  <si>
    <t>210330 BC</t>
    <phoneticPr fontId="19" type="noConversion"/>
  </si>
  <si>
    <t>201027
 航電通知合格</t>
    <phoneticPr fontId="19" type="noConversion"/>
  </si>
  <si>
    <t>7"PND</t>
    <phoneticPr fontId="19" type="noConversion"/>
  </si>
  <si>
    <t>011-03075-03</t>
    <phoneticPr fontId="19" type="noConversion"/>
  </si>
  <si>
    <t>145-01614-02
145-01614-10</t>
    <phoneticPr fontId="19" type="noConversion"/>
  </si>
  <si>
    <t>SUB ASSY SUCTION CUP</t>
    <phoneticPr fontId="19" type="noConversion"/>
  </si>
  <si>
    <t>201030
 航電通知合格</t>
    <phoneticPr fontId="19" type="noConversion"/>
  </si>
  <si>
    <t>nuvi 469X</t>
    <phoneticPr fontId="19" type="noConversion"/>
  </si>
  <si>
    <t>011-03075-04</t>
    <phoneticPr fontId="19" type="noConversion"/>
  </si>
  <si>
    <t>145-01614-03
145-01614-10
145-01270-00
145-01946-80</t>
    <phoneticPr fontId="19" type="noConversion"/>
  </si>
  <si>
    <t>Assy Dwg,Dual Suction Cup,Large,72mm</t>
    <phoneticPr fontId="19" type="noConversion"/>
  </si>
  <si>
    <t>201103 OA</t>
    <phoneticPr fontId="19" type="noConversion"/>
  </si>
  <si>
    <t xml:space="preserve"> Delta HH</t>
    <phoneticPr fontId="19" type="noConversion"/>
  </si>
  <si>
    <t>011-03189-00</t>
    <phoneticPr fontId="19" type="noConversion"/>
  </si>
  <si>
    <t>145-01758-10</t>
    <phoneticPr fontId="19" type="noConversion"/>
  </si>
  <si>
    <t xml:space="preserve">Sub-Assy, Front Encl, LCD WINDOW </t>
    <phoneticPr fontId="19" type="noConversion"/>
  </si>
  <si>
    <t>151111 OA</t>
    <phoneticPr fontId="19" type="noConversion"/>
  </si>
  <si>
    <t>011-03189-01</t>
    <phoneticPr fontId="19" type="noConversion"/>
  </si>
  <si>
    <t>011-03189-02</t>
    <phoneticPr fontId="19" type="noConversion"/>
  </si>
  <si>
    <t>011-03189-03</t>
    <phoneticPr fontId="19" type="noConversion"/>
  </si>
  <si>
    <t>011-03189-04</t>
    <phoneticPr fontId="19" type="noConversion"/>
  </si>
  <si>
    <t>011-03189-05</t>
    <phoneticPr fontId="19" type="noConversion"/>
  </si>
  <si>
    <t>151111OA</t>
    <phoneticPr fontId="19" type="noConversion"/>
  </si>
  <si>
    <t>011-03189-07</t>
    <phoneticPr fontId="19" type="noConversion"/>
  </si>
  <si>
    <t>201106 
航電通知合格</t>
    <phoneticPr fontId="19" type="noConversion"/>
  </si>
  <si>
    <t>GDR190</t>
    <phoneticPr fontId="19" type="noConversion"/>
  </si>
  <si>
    <t>011-03360-53</t>
    <phoneticPr fontId="19" type="noConversion"/>
  </si>
  <si>
    <t>145-01918-93</t>
    <phoneticPr fontId="19" type="noConversion"/>
  </si>
  <si>
    <t>Sub-Assy, Ball arm LONG</t>
    <phoneticPr fontId="19" type="noConversion"/>
  </si>
  <si>
    <t>201105 OA</t>
    <phoneticPr fontId="19" type="noConversion"/>
  </si>
  <si>
    <t>NA</t>
    <phoneticPr fontId="19" type="noConversion"/>
  </si>
  <si>
    <t>文管*1、加工*1</t>
    <phoneticPr fontId="19" type="noConversion"/>
  </si>
  <si>
    <t>011-03360-54</t>
    <phoneticPr fontId="19" type="noConversion"/>
  </si>
  <si>
    <t>145-01918-94</t>
    <phoneticPr fontId="19" type="noConversion"/>
  </si>
  <si>
    <t>Sub-Assy, Ball arm, Short</t>
    <phoneticPr fontId="19" type="noConversion"/>
  </si>
  <si>
    <t>GPSMAP 7x07</t>
    <phoneticPr fontId="19" type="noConversion"/>
  </si>
  <si>
    <t>011-03637-40</t>
    <phoneticPr fontId="19" type="noConversion"/>
  </si>
  <si>
    <t>145-02092-00</t>
    <phoneticPr fontId="19" type="noConversion"/>
  </si>
  <si>
    <t>SUB ASSY DATA CARD DOOR</t>
    <phoneticPr fontId="19" type="noConversion"/>
  </si>
  <si>
    <t>150129 OA</t>
    <phoneticPr fontId="19" type="noConversion"/>
  </si>
  <si>
    <t>210621新增</t>
    <phoneticPr fontId="19" type="noConversion"/>
  </si>
  <si>
    <t>GT40</t>
    <phoneticPr fontId="19" type="noConversion"/>
  </si>
  <si>
    <t>011-03717-20</t>
    <phoneticPr fontId="19" type="noConversion"/>
  </si>
  <si>
    <t>145-02120-00
253-00722-00</t>
    <phoneticPr fontId="19" type="noConversion"/>
  </si>
  <si>
    <t>簡嘉政(Jay)</t>
    <phoneticPr fontId="19" type="noConversion"/>
  </si>
  <si>
    <t>Sub-Assy,Housing</t>
    <phoneticPr fontId="19" type="noConversion"/>
  </si>
  <si>
    <t>211227 OB</t>
    <phoneticPr fontId="5" type="noConversion"/>
  </si>
  <si>
    <t>211227 OA</t>
    <phoneticPr fontId="5" type="noConversion"/>
  </si>
  <si>
    <t>253-00722-00</t>
    <phoneticPr fontId="19" type="noConversion"/>
  </si>
  <si>
    <t>210922 OA</t>
    <phoneticPr fontId="19" type="noConversion"/>
  </si>
  <si>
    <t>011-03717-21</t>
    <phoneticPr fontId="19" type="noConversion"/>
  </si>
  <si>
    <t>145-02120-01 
253-00722-00</t>
    <phoneticPr fontId="19" type="noConversion"/>
  </si>
  <si>
    <t>echoV3 4 inch</t>
    <phoneticPr fontId="19" type="noConversion"/>
  </si>
  <si>
    <t>011-03944-40</t>
    <phoneticPr fontId="19" type="noConversion"/>
  </si>
  <si>
    <t xml:space="preserve">SUB ASSY BAIL MOUNT </t>
    <phoneticPr fontId="19" type="noConversion"/>
  </si>
  <si>
    <t>151106 OA</t>
    <phoneticPr fontId="19" type="noConversion"/>
  </si>
  <si>
    <t>Striker Plus 4</t>
    <phoneticPr fontId="19" type="noConversion"/>
  </si>
  <si>
    <t>011-03944-41</t>
    <phoneticPr fontId="19" type="noConversion"/>
  </si>
  <si>
    <t xml:space="preserve"> GT15M Xdcr</t>
    <phoneticPr fontId="19" type="noConversion"/>
  </si>
  <si>
    <t>011-04095-00</t>
    <phoneticPr fontId="19" type="noConversion"/>
  </si>
  <si>
    <t>Sub-Assy,Top Cover</t>
    <phoneticPr fontId="19" type="noConversion"/>
  </si>
  <si>
    <t>GPSMAP 9x2</t>
    <phoneticPr fontId="19" type="noConversion"/>
  </si>
  <si>
    <t>011-04239-80</t>
    <phoneticPr fontId="19" type="noConversion"/>
  </si>
  <si>
    <t>145-01588-02
145-00986-40
145-02545-00</t>
    <phoneticPr fontId="19" type="noConversion"/>
  </si>
  <si>
    <t>陳柏佑(Boyce)</t>
    <phoneticPr fontId="19" type="noConversion"/>
  </si>
  <si>
    <t>SUB ASSY FRONT CASE</t>
    <phoneticPr fontId="19" type="noConversion"/>
  </si>
  <si>
    <t xml:space="preserve"> 201026 OC</t>
    <phoneticPr fontId="19" type="noConversion"/>
  </si>
  <si>
    <t>201026 OC</t>
    <phoneticPr fontId="19" type="noConversion"/>
  </si>
  <si>
    <t>GPSMAP 7x2</t>
    <phoneticPr fontId="19" type="noConversion"/>
  </si>
  <si>
    <t>011-04265-80</t>
    <phoneticPr fontId="19" type="noConversion"/>
  </si>
  <si>
    <t>145-01588-02
145-00986-40
145-02576-00</t>
    <phoneticPr fontId="19" type="noConversion"/>
  </si>
  <si>
    <t xml:space="preserve">GPSMAP 10x2/12x2 </t>
    <phoneticPr fontId="19" type="noConversion"/>
  </si>
  <si>
    <t>011-04253-A0</t>
    <phoneticPr fontId="19" type="noConversion"/>
  </si>
  <si>
    <t>145-02521-50</t>
    <phoneticPr fontId="19" type="noConversion"/>
  </si>
  <si>
    <t>SUB ASSY KNOB</t>
    <phoneticPr fontId="19" type="noConversion"/>
  </si>
  <si>
    <t>200602 OC</t>
    <phoneticPr fontId="19" type="noConversion"/>
  </si>
  <si>
    <t>161108 OA</t>
    <phoneticPr fontId="19" type="noConversion"/>
  </si>
  <si>
    <t>GDU 47X</t>
    <phoneticPr fontId="19" type="noConversion"/>
  </si>
  <si>
    <t>011-04311-60</t>
    <phoneticPr fontId="19" type="noConversion"/>
  </si>
  <si>
    <t>145-01595-70(雅文)
145-01609-60(雅文)
291-00055-03(百崴)</t>
    <phoneticPr fontId="19" type="noConversion"/>
  </si>
  <si>
    <t>55</t>
    <phoneticPr fontId="5" type="noConversion"/>
  </si>
  <si>
    <t>3</t>
    <phoneticPr fontId="5" type="noConversion"/>
  </si>
  <si>
    <t>陳士恩(Sean)</t>
    <phoneticPr fontId="19" type="noConversion"/>
  </si>
  <si>
    <t xml:space="preserve">Sub-Assy, Front Case 
+ Light Pipe </t>
    <phoneticPr fontId="19" type="noConversion"/>
  </si>
  <si>
    <t xml:space="preserve"> Lidar-Lite v3HS</t>
    <phoneticPr fontId="19" type="noConversion"/>
  </si>
  <si>
    <t>011-04428-00</t>
    <phoneticPr fontId="19" type="noConversion"/>
  </si>
  <si>
    <t>145-02697-00</t>
    <phoneticPr fontId="19" type="noConversion"/>
  </si>
  <si>
    <t>Sub-Assy, Top Case</t>
    <phoneticPr fontId="19" type="noConversion"/>
  </si>
  <si>
    <t>ASSY DWG</t>
    <phoneticPr fontId="19" type="noConversion"/>
  </si>
  <si>
    <t>011-04465-80</t>
    <phoneticPr fontId="19" type="noConversion"/>
  </si>
  <si>
    <t>ECHOMAP PLUS 7, CRADLE PCB &amp; COVER,SV</t>
    <phoneticPr fontId="19" type="noConversion"/>
  </si>
  <si>
    <t>011-04465-81</t>
    <phoneticPr fontId="19" type="noConversion"/>
  </si>
  <si>
    <t>ECHOMAP PLUS 7, CRADLE PCB &amp; COVER,CV</t>
    <phoneticPr fontId="19" type="noConversion"/>
  </si>
  <si>
    <t>011-04465-82</t>
    <phoneticPr fontId="19" type="noConversion"/>
  </si>
  <si>
    <t>011-04465-83</t>
    <phoneticPr fontId="19" type="noConversion"/>
  </si>
  <si>
    <t>011-04465-A0</t>
    <phoneticPr fontId="19" type="noConversion"/>
  </si>
  <si>
    <t>011-04465-A1</t>
    <phoneticPr fontId="19" type="noConversion"/>
  </si>
  <si>
    <t>011-04465-B0</t>
    <phoneticPr fontId="19" type="noConversion"/>
  </si>
  <si>
    <t>011-04465-B1</t>
    <phoneticPr fontId="19" type="noConversion"/>
  </si>
  <si>
    <t>ECHOMAP PLUS 7</t>
    <phoneticPr fontId="19" type="noConversion"/>
  </si>
  <si>
    <t>011-04465-20</t>
    <phoneticPr fontId="19" type="noConversion"/>
  </si>
  <si>
    <t>145-02714-30
145-02714-20</t>
    <phoneticPr fontId="19" type="noConversion"/>
  </si>
  <si>
    <t>林志韋(Gilbert)</t>
    <phoneticPr fontId="19" type="noConversion"/>
  </si>
  <si>
    <t xml:space="preserve">Sub-Assy SD Door </t>
    <phoneticPr fontId="19" type="noConversion"/>
  </si>
  <si>
    <t>ECHOMAP PLUS 9</t>
    <phoneticPr fontId="19" type="noConversion"/>
  </si>
  <si>
    <t>011-04466-20</t>
    <phoneticPr fontId="19" type="noConversion"/>
  </si>
  <si>
    <t>145-02714-30
145-02715-20</t>
    <phoneticPr fontId="19" type="noConversion"/>
  </si>
  <si>
    <t>200730 OA</t>
    <phoneticPr fontId="19" type="noConversion"/>
  </si>
  <si>
    <t>Joker</t>
    <phoneticPr fontId="19" type="noConversion"/>
  </si>
  <si>
    <t>011-04518-20</t>
    <phoneticPr fontId="19" type="noConversion"/>
  </si>
  <si>
    <t>145-02761-20</t>
    <phoneticPr fontId="19" type="noConversion"/>
  </si>
  <si>
    <t>莊維釗(Max)</t>
    <phoneticPr fontId="19" type="noConversion"/>
  </si>
  <si>
    <t>Sub-Assy, Battery Cap Right</t>
    <phoneticPr fontId="19" type="noConversion"/>
  </si>
  <si>
    <t>200602 OB</t>
    <phoneticPr fontId="19" type="noConversion"/>
  </si>
  <si>
    <t>011-04518-50</t>
    <phoneticPr fontId="19" type="noConversion"/>
  </si>
  <si>
    <t>145-02761-30</t>
    <phoneticPr fontId="19" type="noConversion"/>
  </si>
  <si>
    <t>Sub-Assy, Battery Cap Left</t>
    <phoneticPr fontId="19" type="noConversion"/>
  </si>
  <si>
    <t>GRID 20</t>
    <phoneticPr fontId="19" type="noConversion"/>
  </si>
  <si>
    <t>011-04650-40</t>
    <phoneticPr fontId="19" type="noConversion"/>
  </si>
  <si>
    <t>145-02892-20</t>
    <phoneticPr fontId="19" type="noConversion"/>
  </si>
  <si>
    <t>Sub-Assy, Front Case</t>
    <phoneticPr fontId="19" type="noConversion"/>
  </si>
  <si>
    <t>201026 OB</t>
    <phoneticPr fontId="19" type="noConversion"/>
  </si>
  <si>
    <t>011-04650-60</t>
    <phoneticPr fontId="19" type="noConversion"/>
  </si>
  <si>
    <t>145-02892-10</t>
    <phoneticPr fontId="19" type="noConversion"/>
  </si>
  <si>
    <t>181218 OA</t>
    <phoneticPr fontId="19" type="noConversion"/>
  </si>
  <si>
    <t>115-00966-40</t>
    <phoneticPr fontId="19" type="noConversion"/>
  </si>
  <si>
    <t>115-00966-30</t>
    <phoneticPr fontId="19" type="noConversion"/>
  </si>
  <si>
    <t>200821 OA</t>
    <phoneticPr fontId="19" type="noConversion"/>
  </si>
  <si>
    <t>210930新增</t>
    <phoneticPr fontId="19" type="noConversion"/>
  </si>
  <si>
    <t>LXTW19</t>
    <phoneticPr fontId="19" type="noConversion"/>
  </si>
  <si>
    <t>011-04671-61</t>
    <phoneticPr fontId="19" type="noConversion"/>
  </si>
  <si>
    <t>145-02907-13
145-02907-12
PIN-R-1.5*22</t>
    <phoneticPr fontId="19" type="noConversion"/>
  </si>
  <si>
    <t>55</t>
    <phoneticPr fontId="19" type="noConversion"/>
  </si>
  <si>
    <t>4</t>
    <phoneticPr fontId="19" type="noConversion"/>
  </si>
  <si>
    <t>劉俊廷(Klay)
李重鋆(Chris)</t>
    <phoneticPr fontId="19" type="noConversion"/>
  </si>
  <si>
    <t>Sub-Assy,USB ext. wire,1.5m</t>
    <phoneticPr fontId="19" type="noConversion"/>
  </si>
  <si>
    <t>145-02907-13
145-02907-14
PIN-R-1.5*22</t>
    <phoneticPr fontId="19" type="noConversion"/>
  </si>
  <si>
    <t>Sub-Assy,USB housing</t>
    <phoneticPr fontId="19" type="noConversion"/>
  </si>
  <si>
    <t>011-04761-62</t>
    <phoneticPr fontId="19" type="noConversion"/>
  </si>
  <si>
    <t>145-02907-10</t>
    <phoneticPr fontId="19" type="noConversion"/>
  </si>
  <si>
    <t>145-02907-11</t>
    <phoneticPr fontId="19" type="noConversion"/>
  </si>
  <si>
    <t>PIN-R-1.5*22</t>
    <phoneticPr fontId="19" type="noConversion"/>
  </si>
  <si>
    <t>210707 OA</t>
    <phoneticPr fontId="19" type="noConversion"/>
  </si>
  <si>
    <t>211202 
航電通知合格</t>
    <phoneticPr fontId="19" type="noConversion"/>
  </si>
  <si>
    <t>220112 OC</t>
    <phoneticPr fontId="5" type="noConversion"/>
  </si>
  <si>
    <t>Dcmini</t>
    <phoneticPr fontId="19" type="noConversion"/>
  </si>
  <si>
    <t>011-04752-10</t>
    <phoneticPr fontId="19" type="noConversion"/>
  </si>
  <si>
    <t>145-02954-00
145-02954-20
145-02954-21
145-02954-30</t>
    <phoneticPr fontId="19" type="noConversion"/>
  </si>
  <si>
    <t>201207 
航電通知合格</t>
    <phoneticPr fontId="19" type="noConversion"/>
  </si>
  <si>
    <t>201204 OC</t>
    <phoneticPr fontId="19" type="noConversion"/>
  </si>
  <si>
    <t>253-01115-10</t>
    <phoneticPr fontId="19" type="noConversion"/>
  </si>
  <si>
    <t>201204 OA</t>
    <phoneticPr fontId="19" type="noConversion"/>
  </si>
  <si>
    <t>011-04752-20</t>
    <phoneticPr fontId="19" type="noConversion"/>
  </si>
  <si>
    <t>145-02954-10
145-02954-40</t>
    <phoneticPr fontId="19" type="noConversion"/>
  </si>
  <si>
    <t>Sub-Assy, Rear Case</t>
    <phoneticPr fontId="19" type="noConversion"/>
  </si>
  <si>
    <t>鋁環實配NG標準品*1
鋁環實配OK標準品*1</t>
    <phoneticPr fontId="19" type="noConversion"/>
  </si>
  <si>
    <t>200813 OD</t>
    <phoneticPr fontId="19" type="noConversion"/>
  </si>
  <si>
    <t>201028
 航電通知合格</t>
    <phoneticPr fontId="19" type="noConversion"/>
  </si>
  <si>
    <t>011-04752-31</t>
    <phoneticPr fontId="19" type="noConversion"/>
  </si>
  <si>
    <t>145-02945-91</t>
    <phoneticPr fontId="19" type="noConversion"/>
  </si>
  <si>
    <t>011-04752-60</t>
    <phoneticPr fontId="19" type="noConversion"/>
  </si>
  <si>
    <t>145-02954-60
145-02954-20</t>
    <phoneticPr fontId="19" type="noConversion"/>
  </si>
  <si>
    <t>200311 OA</t>
    <phoneticPr fontId="19" type="noConversion"/>
  </si>
  <si>
    <t>011-04752-70</t>
    <phoneticPr fontId="19" type="noConversion"/>
  </si>
  <si>
    <t>145-02954-70</t>
    <phoneticPr fontId="19" type="noConversion"/>
  </si>
  <si>
    <t>200813 OB</t>
    <phoneticPr fontId="19" type="noConversion"/>
  </si>
  <si>
    <t>Fusion</t>
    <phoneticPr fontId="19" type="noConversion"/>
  </si>
  <si>
    <t>011-04768-00</t>
    <phoneticPr fontId="19" type="noConversion"/>
  </si>
  <si>
    <t>145-02871-00</t>
    <phoneticPr fontId="19" type="noConversion"/>
  </si>
  <si>
    <t>Sub-Assy,Front with Tapes</t>
    <phoneticPr fontId="19" type="noConversion"/>
  </si>
  <si>
    <t>200922 OC</t>
    <phoneticPr fontId="19" type="noConversion"/>
  </si>
  <si>
    <t>200922 OD</t>
    <phoneticPr fontId="19" type="noConversion"/>
  </si>
  <si>
    <t>249-01125-00</t>
    <phoneticPr fontId="19" type="noConversion"/>
  </si>
  <si>
    <t>249-01533-00</t>
    <phoneticPr fontId="19" type="noConversion"/>
  </si>
  <si>
    <t>249-01163-00</t>
    <phoneticPr fontId="19" type="noConversion"/>
  </si>
  <si>
    <t>414-00249-00</t>
    <phoneticPr fontId="19" type="noConversion"/>
  </si>
  <si>
    <t>210419 OB</t>
    <phoneticPr fontId="19" type="noConversion"/>
  </si>
  <si>
    <t>200922 OA</t>
    <phoneticPr fontId="19" type="noConversion"/>
  </si>
  <si>
    <t>180503 OA</t>
    <phoneticPr fontId="19" type="noConversion"/>
  </si>
  <si>
    <t>180503 OB</t>
    <phoneticPr fontId="19" type="noConversion"/>
  </si>
  <si>
    <t>Kraken</t>
    <phoneticPr fontId="19" type="noConversion"/>
  </si>
  <si>
    <t>011-04776-40</t>
    <phoneticPr fontId="19" type="noConversion"/>
  </si>
  <si>
    <t>145-01588-02
145-02939-30</t>
    <phoneticPr fontId="19" type="noConversion"/>
  </si>
  <si>
    <t>劉鳳森(Randy)</t>
    <phoneticPr fontId="19" type="noConversion"/>
  </si>
  <si>
    <t>Sub-Assy, SD Cup</t>
    <phoneticPr fontId="19" type="noConversion"/>
  </si>
  <si>
    <t>201021 OA</t>
    <phoneticPr fontId="19" type="noConversion"/>
  </si>
  <si>
    <t>210423 
航電通知合格</t>
    <phoneticPr fontId="19" type="noConversion"/>
  </si>
  <si>
    <t>210423 OG</t>
    <phoneticPr fontId="19" type="noConversion"/>
  </si>
  <si>
    <t>291-00203-00</t>
    <phoneticPr fontId="19" type="noConversion"/>
  </si>
  <si>
    <t>210423 OA</t>
    <phoneticPr fontId="19" type="noConversion"/>
  </si>
  <si>
    <t>Mini Suction Cup</t>
    <phoneticPr fontId="19" type="noConversion"/>
  </si>
  <si>
    <t>011-04793-01</t>
    <phoneticPr fontId="19" type="noConversion"/>
  </si>
  <si>
    <t>145-02993-00
145-02993-11</t>
    <phoneticPr fontId="19" type="noConversion"/>
  </si>
  <si>
    <t>邱紹博(Bob)</t>
    <phoneticPr fontId="19" type="noConversion"/>
  </si>
  <si>
    <t>Sub-Assy, Mini Suction Cup</t>
    <phoneticPr fontId="19" type="noConversion"/>
  </si>
  <si>
    <t>ECHOMAP ULTRA 10/12</t>
    <phoneticPr fontId="19" type="noConversion"/>
  </si>
  <si>
    <t>011-04805-70</t>
    <phoneticPr fontId="19" type="noConversion"/>
  </si>
  <si>
    <t>145-02997-91</t>
    <phoneticPr fontId="19" type="noConversion"/>
  </si>
  <si>
    <t>Sub-Assy, ECHOMAP ULTRA, Cradle, Cover</t>
    <phoneticPr fontId="19" type="noConversion"/>
  </si>
  <si>
    <t>190621 OA</t>
    <phoneticPr fontId="19" type="noConversion"/>
  </si>
  <si>
    <t>011-04805-80</t>
    <phoneticPr fontId="19" type="noConversion"/>
  </si>
  <si>
    <t>145-02997-40
145-00312-00
145-00664-11
145-00991-00
145-01451-00
145-01451-01
145-01451-03</t>
    <phoneticPr fontId="19" type="noConversion"/>
  </si>
  <si>
    <t>Sub-Assy, ECHOMAP ULTRA, Cradle and PCB</t>
    <phoneticPr fontId="19" type="noConversion"/>
  </si>
  <si>
    <t>190516 OC</t>
    <phoneticPr fontId="19" type="noConversion"/>
  </si>
  <si>
    <t>190624 OB</t>
    <phoneticPr fontId="19" type="noConversion"/>
  </si>
  <si>
    <t>GMI50/CL5</t>
    <phoneticPr fontId="19" type="noConversion"/>
  </si>
  <si>
    <t>011-04870-60</t>
    <phoneticPr fontId="19" type="noConversion"/>
  </si>
  <si>
    <t>145-01898-00(雅文)
161-04852-00(卡東)</t>
    <phoneticPr fontId="19" type="noConversion"/>
  </si>
  <si>
    <t>80</t>
    <phoneticPr fontId="19" type="noConversion"/>
  </si>
  <si>
    <t>SUB ASSY REAR CASE</t>
    <phoneticPr fontId="19" type="noConversion"/>
  </si>
  <si>
    <t>011-0487X-XX</t>
    <phoneticPr fontId="19" type="noConversion"/>
  </si>
  <si>
    <t>191120 OA</t>
    <phoneticPr fontId="19" type="noConversion"/>
  </si>
  <si>
    <t>161-04852-0X</t>
    <phoneticPr fontId="19" type="noConversion"/>
  </si>
  <si>
    <t>210601 OJ</t>
    <phoneticPr fontId="19" type="noConversion"/>
  </si>
  <si>
    <t>011-04870-61</t>
    <phoneticPr fontId="19" type="noConversion"/>
  </si>
  <si>
    <t>145-01898-01(雅文)
161-04852-01(卡東)</t>
    <phoneticPr fontId="19" type="noConversion"/>
  </si>
  <si>
    <t>011-04870-62</t>
    <phoneticPr fontId="19" type="noConversion"/>
  </si>
  <si>
    <t>145-01898-01(雅文)
161-04852-04(卡東)</t>
    <phoneticPr fontId="19" type="noConversion"/>
  </si>
  <si>
    <t>GHC50</t>
    <phoneticPr fontId="19" type="noConversion"/>
  </si>
  <si>
    <t>011-04870-66</t>
    <phoneticPr fontId="19" type="noConversion"/>
  </si>
  <si>
    <t>145-01898-00(雅文)
161-04852-06(卡東)</t>
    <phoneticPr fontId="19" type="noConversion"/>
  </si>
  <si>
    <t>211008 OA</t>
    <phoneticPr fontId="5" type="noConversion"/>
  </si>
  <si>
    <t>211008 OB</t>
    <phoneticPr fontId="5" type="noConversion"/>
  </si>
  <si>
    <t>220119新增</t>
    <phoneticPr fontId="5" type="noConversion"/>
  </si>
  <si>
    <t>011-04870-67</t>
    <phoneticPr fontId="19" type="noConversion"/>
  </si>
  <si>
    <t>145-01898-01(雅文)
161-04852-08(卡東)</t>
    <phoneticPr fontId="19" type="noConversion"/>
  </si>
  <si>
    <t>011-04871-50</t>
    <phoneticPr fontId="19" type="noConversion"/>
  </si>
  <si>
    <t>145-01898-02(雅文)
161-04852-02(卡東)</t>
    <phoneticPr fontId="19" type="noConversion"/>
  </si>
  <si>
    <t>011-04871-51</t>
    <phoneticPr fontId="19" type="noConversion"/>
  </si>
  <si>
    <t>145-01898-01(雅文)
161-04852-03(卡東)</t>
    <phoneticPr fontId="19" type="noConversion"/>
  </si>
  <si>
    <t>210611 
航電通知合格</t>
    <phoneticPr fontId="19" type="noConversion"/>
  </si>
  <si>
    <t>011-04871-52</t>
    <phoneticPr fontId="19" type="noConversion"/>
  </si>
  <si>
    <t>145-01898-00(雅文)
161-04852-05(卡東)</t>
    <phoneticPr fontId="19" type="noConversion"/>
  </si>
  <si>
    <t>210519 OA</t>
    <phoneticPr fontId="19" type="noConversion"/>
  </si>
  <si>
    <t>210428 OC</t>
    <phoneticPr fontId="19" type="noConversion"/>
  </si>
  <si>
    <t>220307新增</t>
    <phoneticPr fontId="5" type="noConversion"/>
  </si>
  <si>
    <t>CL0</t>
    <phoneticPr fontId="19" type="noConversion"/>
  </si>
  <si>
    <t>011-04871-53</t>
    <phoneticPr fontId="19" type="noConversion"/>
  </si>
  <si>
    <t>145-01898-02(雅文)
161-04852-09(卡東)</t>
    <phoneticPr fontId="5" type="noConversion"/>
  </si>
  <si>
    <t>張耀邦(Joe)</t>
    <phoneticPr fontId="19" type="noConversion"/>
  </si>
  <si>
    <t>CLG</t>
    <phoneticPr fontId="19" type="noConversion"/>
  </si>
  <si>
    <t>011-04871-54</t>
    <phoneticPr fontId="19" type="noConversion"/>
  </si>
  <si>
    <t>145-01898-02(雅文)
161-04852-0A(卡東)</t>
    <phoneticPr fontId="5" type="noConversion"/>
  </si>
  <si>
    <t>Telematics BB</t>
    <phoneticPr fontId="19" type="noConversion"/>
  </si>
  <si>
    <t>011-04898-40</t>
    <phoneticPr fontId="19" type="noConversion"/>
  </si>
  <si>
    <t>145-03091-10</t>
    <phoneticPr fontId="19" type="noConversion"/>
  </si>
  <si>
    <t>黃崑榕(Ricky)</t>
    <phoneticPr fontId="19" type="noConversion"/>
  </si>
  <si>
    <t>201026 OA</t>
    <phoneticPr fontId="19" type="noConversion"/>
  </si>
  <si>
    <t>390-00014-00透氣膜對位片*2(加工部、加工品保)</t>
    <phoneticPr fontId="19" type="noConversion"/>
  </si>
  <si>
    <t>211018
貼紙設變抽換FA</t>
    <phoneticPr fontId="19" type="noConversion"/>
  </si>
  <si>
    <t>011-04898-50</t>
    <phoneticPr fontId="19" type="noConversion"/>
  </si>
  <si>
    <t>145-03091-00</t>
    <phoneticPr fontId="19" type="noConversion"/>
  </si>
  <si>
    <t>Sub-Assy, Front case</t>
    <phoneticPr fontId="19" type="noConversion"/>
  </si>
  <si>
    <t>161-05073-0X</t>
    <phoneticPr fontId="19" type="noConversion"/>
  </si>
  <si>
    <t>011-04898-50實配件*2(加工品保)</t>
    <phoneticPr fontId="19" type="noConversion"/>
  </si>
  <si>
    <t>210911 OB</t>
    <phoneticPr fontId="19" type="noConversion"/>
  </si>
  <si>
    <t>CR/CS 1522</t>
    <phoneticPr fontId="19" type="noConversion"/>
  </si>
  <si>
    <t>011-04973-40</t>
    <phoneticPr fontId="19" type="noConversion"/>
  </si>
  <si>
    <t>145-03158-20</t>
    <phoneticPr fontId="19" type="noConversion"/>
  </si>
  <si>
    <t>SUB ASSY MAIN KNOB</t>
    <phoneticPr fontId="19" type="noConversion"/>
  </si>
  <si>
    <t>191217 OA</t>
    <phoneticPr fontId="19" type="noConversion"/>
  </si>
  <si>
    <t>011-04973-50</t>
    <phoneticPr fontId="19" type="noConversion"/>
  </si>
  <si>
    <t>145-03158-30</t>
    <phoneticPr fontId="19" type="noConversion"/>
  </si>
  <si>
    <t xml:space="preserve">SUB ASSY CLUTTER KNOB </t>
    <phoneticPr fontId="19" type="noConversion"/>
  </si>
  <si>
    <t>011-04973-60</t>
    <phoneticPr fontId="19" type="noConversion"/>
  </si>
  <si>
    <t>145-03158-40</t>
    <phoneticPr fontId="19" type="noConversion"/>
  </si>
  <si>
    <t xml:space="preserve">SUB ASSY SD DOOR </t>
    <phoneticPr fontId="19" type="noConversion"/>
  </si>
  <si>
    <t>STRIKER BOBBER</t>
    <phoneticPr fontId="19" type="noConversion"/>
  </si>
  <si>
    <t>011-04987-40</t>
    <phoneticPr fontId="19" type="noConversion"/>
  </si>
  <si>
    <t>145-03137-00
210-00122-10*1</t>
    <phoneticPr fontId="19" type="noConversion"/>
  </si>
  <si>
    <t>Sub-Assy, Bottom Hsg, No XDCR</t>
    <phoneticPr fontId="19" type="noConversion"/>
  </si>
  <si>
    <t>200602 OA</t>
    <phoneticPr fontId="19" type="noConversion"/>
  </si>
  <si>
    <t>200925 膠量過高及膠面磨損NG比對樣
201019 電測OK/NG標準樣品</t>
    <phoneticPr fontId="19" type="noConversion"/>
  </si>
  <si>
    <t>210803航電通知
塑材合格/組件抽換</t>
    <phoneticPr fontId="19" type="noConversion"/>
  </si>
  <si>
    <t>011-04987-60</t>
    <phoneticPr fontId="19" type="noConversion"/>
  </si>
  <si>
    <t>145-03136-00
145-03292-00</t>
    <phoneticPr fontId="19" type="noConversion"/>
  </si>
  <si>
    <t>SUB ASSY TOP LEVEL</t>
    <phoneticPr fontId="19" type="noConversion"/>
  </si>
  <si>
    <t>115-02400-XX</t>
    <phoneticPr fontId="5" type="noConversion"/>
  </si>
  <si>
    <t>220303 OH</t>
    <phoneticPr fontId="5" type="noConversion"/>
  </si>
  <si>
    <t>011-04987-61</t>
    <phoneticPr fontId="19" type="noConversion"/>
  </si>
  <si>
    <t>145-03136-01
145-03292-00</t>
    <phoneticPr fontId="19" type="noConversion"/>
  </si>
  <si>
    <t xml:space="preserve"> Thanos 10</t>
    <phoneticPr fontId="19" type="noConversion"/>
  </si>
  <si>
    <t>011-05049-40</t>
    <phoneticPr fontId="19" type="noConversion"/>
  </si>
  <si>
    <t>145-03212-00</t>
    <phoneticPr fontId="19" type="noConversion"/>
  </si>
  <si>
    <t>Sub-Assy,Front Case w/ Adhesive</t>
    <phoneticPr fontId="19" type="noConversion"/>
  </si>
  <si>
    <t>200303 OA</t>
    <phoneticPr fontId="19" type="noConversion"/>
  </si>
  <si>
    <t>200313 OA</t>
    <phoneticPr fontId="19" type="noConversion"/>
  </si>
  <si>
    <t>210208 
航電通知合格</t>
    <phoneticPr fontId="19" type="noConversion"/>
  </si>
  <si>
    <t>011-05074-00</t>
    <phoneticPr fontId="19" type="noConversion"/>
  </si>
  <si>
    <t>145-03225-10</t>
    <phoneticPr fontId="19" type="noConversion"/>
  </si>
  <si>
    <t>12.7g</t>
    <phoneticPr fontId="19" type="noConversion"/>
  </si>
  <si>
    <t>黃俊霖(Jason)</t>
    <phoneticPr fontId="19" type="noConversion"/>
  </si>
  <si>
    <t>Sub-Assy, High Power Cover</t>
    <phoneticPr fontId="19" type="noConversion"/>
  </si>
  <si>
    <t>210223 OA</t>
    <phoneticPr fontId="19" type="noConversion"/>
  </si>
  <si>
    <t>215-00058-00</t>
    <phoneticPr fontId="19" type="noConversion"/>
  </si>
  <si>
    <t>011-05074-00的實配件(加工、成型、文管)210223</t>
    <phoneticPr fontId="19" type="noConversion"/>
  </si>
  <si>
    <t>210107 OC</t>
    <phoneticPr fontId="19" type="noConversion"/>
  </si>
  <si>
    <t>191030 
航電通知合格</t>
    <phoneticPr fontId="19" type="noConversion"/>
  </si>
  <si>
    <t>GPSMAP 9x2 Plus</t>
    <phoneticPr fontId="19" type="noConversion"/>
  </si>
  <si>
    <t>011-05081-20</t>
    <phoneticPr fontId="19" type="noConversion"/>
  </si>
  <si>
    <t>145-03228-00</t>
    <phoneticPr fontId="19" type="noConversion"/>
  </si>
  <si>
    <t>Sub-Assy Rear Case</t>
    <phoneticPr fontId="19" type="noConversion"/>
  </si>
  <si>
    <t>011-05081-21</t>
    <phoneticPr fontId="19" type="noConversion"/>
  </si>
  <si>
    <t>145-03228-01</t>
    <phoneticPr fontId="19" type="noConversion"/>
  </si>
  <si>
    <t>Sub-Assy Rear Case non-sonar</t>
    <phoneticPr fontId="19" type="noConversion"/>
  </si>
  <si>
    <t>Zumo</t>
    <phoneticPr fontId="19" type="noConversion"/>
  </si>
  <si>
    <t>011-05088-00</t>
    <phoneticPr fontId="19" type="noConversion"/>
  </si>
  <si>
    <t>145-03237-10
145-03237-20
145-03237-30</t>
    <phoneticPr fontId="19" type="noConversion"/>
  </si>
  <si>
    <t>陳仁昀(Mac)</t>
    <phoneticPr fontId="19" type="noConversion"/>
  </si>
  <si>
    <t>Sub-Assy, Moto Mount</t>
    <phoneticPr fontId="19" type="noConversion"/>
  </si>
  <si>
    <t>200514 OC</t>
    <phoneticPr fontId="19" type="noConversion"/>
  </si>
  <si>
    <t>Thanos</t>
    <phoneticPr fontId="19" type="noConversion"/>
  </si>
  <si>
    <t>011-05093-00</t>
    <phoneticPr fontId="19" type="noConversion"/>
  </si>
  <si>
    <t>黃智仟(Allen)</t>
    <phoneticPr fontId="19" type="noConversion"/>
  </si>
  <si>
    <t>200319 OA</t>
    <phoneticPr fontId="19" type="noConversion"/>
  </si>
  <si>
    <t>011-05093-10</t>
    <phoneticPr fontId="19" type="noConversion"/>
  </si>
  <si>
    <t>011-05093-20</t>
    <phoneticPr fontId="19" type="noConversion"/>
  </si>
  <si>
    <t>011-05093-30</t>
    <phoneticPr fontId="19" type="noConversion"/>
  </si>
  <si>
    <t>011-05093-50</t>
    <phoneticPr fontId="19" type="noConversion"/>
  </si>
  <si>
    <t>011-05093-90</t>
    <phoneticPr fontId="19" type="noConversion"/>
  </si>
  <si>
    <t>145-03239-10
145-03239-20
145-03239-40
145-03239-30
145-03239-50</t>
    <phoneticPr fontId="19" type="noConversion"/>
  </si>
  <si>
    <t>200514 OA</t>
    <phoneticPr fontId="19" type="noConversion"/>
  </si>
  <si>
    <t>011-05093-95</t>
    <phoneticPr fontId="19" type="noConversion"/>
  </si>
  <si>
    <t>145-03239-10
145-03239-25
145-03239-40
145-03239-30
145-03239-50</t>
    <phoneticPr fontId="19" type="noConversion"/>
  </si>
  <si>
    <t>210421
通知製作C文件</t>
    <phoneticPr fontId="19" type="noConversion"/>
  </si>
  <si>
    <t>Uncle Jack</t>
    <phoneticPr fontId="5" type="noConversion"/>
  </si>
  <si>
    <t>011-05097-A0</t>
    <phoneticPr fontId="19" type="noConversion"/>
  </si>
  <si>
    <t>145-03260-B0
117-01590-00(信源)
291-00206-00(國碩)</t>
    <phoneticPr fontId="19" type="noConversion"/>
  </si>
  <si>
    <t>60</t>
    <phoneticPr fontId="19" type="noConversion"/>
  </si>
  <si>
    <t>3</t>
    <phoneticPr fontId="19" type="noConversion"/>
  </si>
  <si>
    <t>Sub-Assy, Shroud</t>
    <phoneticPr fontId="19" type="noConversion"/>
  </si>
  <si>
    <t>211026 OB</t>
    <phoneticPr fontId="19" type="noConversion"/>
  </si>
  <si>
    <t>117-01590-00</t>
    <phoneticPr fontId="19" type="noConversion"/>
  </si>
  <si>
    <t>211026 OA</t>
    <phoneticPr fontId="19" type="noConversion"/>
  </si>
  <si>
    <t>011-05098-00</t>
    <phoneticPr fontId="19" type="noConversion"/>
  </si>
  <si>
    <t>145-03237-60</t>
    <phoneticPr fontId="19" type="noConversion"/>
  </si>
  <si>
    <t>Sub-Assy, Auto Mount</t>
    <phoneticPr fontId="19" type="noConversion"/>
  </si>
  <si>
    <t>200317 OA</t>
    <phoneticPr fontId="19" type="noConversion"/>
  </si>
  <si>
    <t>Tinos</t>
    <phoneticPr fontId="19" type="noConversion"/>
  </si>
  <si>
    <t>011-05113-00</t>
    <phoneticPr fontId="19" type="noConversion"/>
  </si>
  <si>
    <t>145-03253-40
145-03253-20</t>
    <phoneticPr fontId="19" type="noConversion"/>
  </si>
  <si>
    <t>Sub-Assy, Acc Mnt</t>
    <phoneticPr fontId="19" type="noConversion"/>
  </si>
  <si>
    <t>200316 OA</t>
    <phoneticPr fontId="19" type="noConversion"/>
  </si>
  <si>
    <t>011-05113-10實配件*1(加工)
011-05113-00實配件*5(加工)</t>
    <phoneticPr fontId="19" type="noConversion"/>
  </si>
  <si>
    <t>211119 
航電通知合格</t>
    <phoneticPr fontId="19" type="noConversion"/>
  </si>
  <si>
    <t>011-05113-10</t>
    <phoneticPr fontId="19" type="noConversion"/>
  </si>
  <si>
    <t>145-03253-00
145-03253-10
013-00858-00
161-05725-00</t>
    <phoneticPr fontId="19" type="noConversion"/>
  </si>
  <si>
    <t>150</t>
    <phoneticPr fontId="19" type="noConversion"/>
  </si>
  <si>
    <t>5</t>
    <phoneticPr fontId="19" type="noConversion"/>
  </si>
  <si>
    <t>Sub-Assy, Soft Case</t>
    <phoneticPr fontId="19" type="noConversion"/>
  </si>
  <si>
    <t>211022 OB</t>
    <phoneticPr fontId="19" type="noConversion"/>
  </si>
  <si>
    <t>161-05725-00</t>
    <phoneticPr fontId="19" type="noConversion"/>
  </si>
  <si>
    <t>011-05113-10機台實配件*1(加工)
011-05113-10實配件*2(加工、成品)</t>
    <phoneticPr fontId="19" type="noConversion"/>
  </si>
  <si>
    <t>211022 OA</t>
    <phoneticPr fontId="19" type="noConversion"/>
  </si>
  <si>
    <t>Outsourced, Corvina</t>
    <phoneticPr fontId="19" type="noConversion"/>
  </si>
  <si>
    <t>011-05132-30</t>
    <phoneticPr fontId="19" type="noConversion"/>
  </si>
  <si>
    <t>黃竹隱(Walter)</t>
    <phoneticPr fontId="19" type="noConversion"/>
  </si>
  <si>
    <t>200320 OB</t>
    <phoneticPr fontId="19" type="noConversion"/>
  </si>
  <si>
    <t>200320 OA</t>
    <phoneticPr fontId="19" type="noConversion"/>
  </si>
  <si>
    <t>145-03211-16實配件*2(加工、文管)
145-03212-16實配件*2(加工、文管)
011-05132-80對手件*2(加工、文管)
PCB板治具實配*1_210520(加工)</t>
    <phoneticPr fontId="19" type="noConversion"/>
  </si>
  <si>
    <t>011-05132-40</t>
    <phoneticPr fontId="19" type="noConversion"/>
  </si>
  <si>
    <t>Sub-Assy Lens Assembly, Left</t>
    <phoneticPr fontId="19" type="noConversion"/>
  </si>
  <si>
    <t>011-05132-50</t>
    <phoneticPr fontId="19" type="noConversion"/>
  </si>
  <si>
    <t>Sub-Assy Lens Assembly, Right</t>
    <phoneticPr fontId="19" type="noConversion"/>
  </si>
  <si>
    <t>011-05132-90</t>
    <phoneticPr fontId="19" type="noConversion"/>
  </si>
  <si>
    <t>145-03272-00</t>
    <phoneticPr fontId="19" type="noConversion"/>
  </si>
  <si>
    <t>Sub-Assy, Magnets, Front Case</t>
    <phoneticPr fontId="19" type="noConversion"/>
  </si>
  <si>
    <t>210601 OB</t>
    <phoneticPr fontId="19" type="noConversion"/>
  </si>
  <si>
    <t>249-01374-1X</t>
    <phoneticPr fontId="19" type="noConversion"/>
  </si>
  <si>
    <t>210601 OA</t>
    <phoneticPr fontId="19" type="noConversion"/>
  </si>
  <si>
    <t>011-05136-00</t>
    <phoneticPr fontId="19" type="noConversion"/>
  </si>
  <si>
    <t>145-03149-00</t>
    <phoneticPr fontId="19" type="noConversion"/>
  </si>
  <si>
    <t>Sub-Assy, 7" Adapter Dock</t>
    <phoneticPr fontId="19" type="noConversion"/>
  </si>
  <si>
    <t>145-03115-01實配件(加工、成型)</t>
    <phoneticPr fontId="19" type="noConversion"/>
  </si>
  <si>
    <t>011-05136-10</t>
    <phoneticPr fontId="19" type="noConversion"/>
  </si>
  <si>
    <t>145-03148-00</t>
    <phoneticPr fontId="19" type="noConversion"/>
  </si>
  <si>
    <t>Sub-Assy Front Case</t>
    <phoneticPr fontId="19" type="noConversion"/>
  </si>
  <si>
    <t>200320OA</t>
    <phoneticPr fontId="19" type="noConversion"/>
  </si>
  <si>
    <t>PCB板實配件*2(加工)</t>
    <phoneticPr fontId="19" type="noConversion"/>
  </si>
  <si>
    <t>200926 
航電通知合格</t>
    <phoneticPr fontId="19" type="noConversion"/>
  </si>
  <si>
    <t>GPSmap7x3</t>
    <phoneticPr fontId="19" type="noConversion"/>
  </si>
  <si>
    <t>011-05192-D0</t>
    <phoneticPr fontId="19" type="noConversion"/>
  </si>
  <si>
    <t>145-03284-10</t>
    <phoneticPr fontId="19" type="noConversion"/>
  </si>
  <si>
    <t>王瀚威(Tony)</t>
    <phoneticPr fontId="19" type="noConversion"/>
  </si>
  <si>
    <t>Sub-Assy, Top Cover + Tape</t>
    <phoneticPr fontId="19" type="noConversion"/>
  </si>
  <si>
    <t>011-05192-DX</t>
    <phoneticPr fontId="19" type="noConversion"/>
  </si>
  <si>
    <t>200928 OA</t>
    <phoneticPr fontId="19" type="noConversion"/>
  </si>
  <si>
    <t>145-03284-10-C</t>
    <phoneticPr fontId="19" type="noConversion"/>
  </si>
  <si>
    <t>249-01383-60</t>
    <phoneticPr fontId="19" type="noConversion"/>
  </si>
  <si>
    <t>200926
 航電通知合格</t>
    <phoneticPr fontId="19" type="noConversion"/>
  </si>
  <si>
    <t>GPSmap9x3</t>
    <phoneticPr fontId="19" type="noConversion"/>
  </si>
  <si>
    <t>011-05192-D1</t>
    <phoneticPr fontId="19" type="noConversion"/>
  </si>
  <si>
    <t>145-03285-10</t>
    <phoneticPr fontId="19" type="noConversion"/>
  </si>
  <si>
    <t>145-03285-10-C</t>
    <phoneticPr fontId="19" type="noConversion"/>
  </si>
  <si>
    <t>249-01383-61</t>
    <phoneticPr fontId="19" type="noConversion"/>
  </si>
  <si>
    <t>GPSmap12x3</t>
    <phoneticPr fontId="19" type="noConversion"/>
  </si>
  <si>
    <t>011-05192-D2</t>
    <phoneticPr fontId="19" type="noConversion"/>
  </si>
  <si>
    <t>145-03286-10</t>
    <phoneticPr fontId="19" type="noConversion"/>
  </si>
  <si>
    <t>邱介平(Jay)</t>
    <phoneticPr fontId="19" type="noConversion"/>
  </si>
  <si>
    <t>249-01383-62</t>
    <phoneticPr fontId="19" type="noConversion"/>
  </si>
  <si>
    <t>201130
 航電通知合格</t>
    <phoneticPr fontId="19" type="noConversion"/>
  </si>
  <si>
    <t>011-05192-D3</t>
    <phoneticPr fontId="19" type="noConversion"/>
  </si>
  <si>
    <t>145-03284-11</t>
    <phoneticPr fontId="19" type="noConversion"/>
  </si>
  <si>
    <t>Sub-Assy, Top Cover + Tape, GPSmap 7x3 VOLVO</t>
    <phoneticPr fontId="19" type="noConversion"/>
  </si>
  <si>
    <t>201120
 航電通知合格</t>
    <phoneticPr fontId="19" type="noConversion"/>
  </si>
  <si>
    <t>011-05192-D4</t>
    <phoneticPr fontId="19" type="noConversion"/>
  </si>
  <si>
    <t>145-03285-11</t>
    <phoneticPr fontId="19" type="noConversion"/>
  </si>
  <si>
    <t>201209 
航電通知合格</t>
    <phoneticPr fontId="19" type="noConversion"/>
  </si>
  <si>
    <t>GPSmap 12x3 VOLVO</t>
    <phoneticPr fontId="19" type="noConversion"/>
  </si>
  <si>
    <t>011-05192-D5</t>
    <phoneticPr fontId="19" type="noConversion"/>
  </si>
  <si>
    <t>145-03286-11</t>
    <phoneticPr fontId="19" type="noConversion"/>
  </si>
  <si>
    <t>201023 
航電通知合格</t>
    <phoneticPr fontId="19" type="noConversion"/>
  </si>
  <si>
    <t>011-05193-40</t>
    <phoneticPr fontId="19" type="noConversion"/>
  </si>
  <si>
    <t>145-03285-01</t>
    <phoneticPr fontId="19" type="noConversion"/>
  </si>
  <si>
    <t>Sub-Assy,Rear Case/uSD</t>
    <phoneticPr fontId="19" type="noConversion"/>
  </si>
  <si>
    <t>201202 OA</t>
    <phoneticPr fontId="19" type="noConversion"/>
  </si>
  <si>
    <t>201021 OB</t>
    <phoneticPr fontId="19" type="noConversion"/>
  </si>
  <si>
    <t>210506
 航電通知合格</t>
    <phoneticPr fontId="19" type="noConversion"/>
  </si>
  <si>
    <t>210510 OB</t>
    <phoneticPr fontId="19" type="noConversion"/>
  </si>
  <si>
    <t>GPSmap9x3xsv</t>
    <phoneticPr fontId="19" type="noConversion"/>
  </si>
  <si>
    <t>011-05193-41</t>
    <phoneticPr fontId="19" type="noConversion"/>
  </si>
  <si>
    <t>145-03285-00</t>
    <phoneticPr fontId="19" type="noConversion"/>
  </si>
  <si>
    <t>011-05193-50</t>
    <phoneticPr fontId="19" type="noConversion"/>
  </si>
  <si>
    <t>Assy Dwg,Rear Case/Heatsink</t>
    <phoneticPr fontId="19" type="noConversion"/>
  </si>
  <si>
    <t>125-00597-00</t>
    <phoneticPr fontId="19" type="noConversion"/>
  </si>
  <si>
    <t>390-00014-00</t>
    <phoneticPr fontId="19" type="noConversion"/>
  </si>
  <si>
    <t>291-00206-XX</t>
    <phoneticPr fontId="19" type="noConversion"/>
  </si>
  <si>
    <t>211-5XXXX-XX</t>
    <phoneticPr fontId="19" type="noConversion"/>
  </si>
  <si>
    <t>212-00062-00</t>
    <phoneticPr fontId="19" type="noConversion"/>
  </si>
  <si>
    <t>235-00068-00</t>
    <phoneticPr fontId="19" type="noConversion"/>
  </si>
  <si>
    <t>249-01383-01</t>
    <phoneticPr fontId="19" type="noConversion"/>
  </si>
  <si>
    <t>161-05281-XX</t>
    <phoneticPr fontId="19" type="noConversion"/>
  </si>
  <si>
    <t>201021 OC</t>
    <phoneticPr fontId="19" type="noConversion"/>
  </si>
  <si>
    <t>201021 AH</t>
    <phoneticPr fontId="19" type="noConversion"/>
  </si>
  <si>
    <t>201023
 航電通知合格</t>
    <phoneticPr fontId="19" type="noConversion"/>
  </si>
  <si>
    <t>011-05193-51</t>
  </si>
  <si>
    <t>Sub-Assy,Rear Case/Heatsink</t>
    <phoneticPr fontId="19" type="noConversion"/>
  </si>
  <si>
    <t>249-01383-10</t>
    <phoneticPr fontId="19" type="noConversion"/>
  </si>
  <si>
    <t>125-00596-00</t>
    <phoneticPr fontId="19" type="noConversion"/>
  </si>
  <si>
    <t>011-05194-40</t>
    <phoneticPr fontId="19" type="noConversion"/>
  </si>
  <si>
    <t>145-03286-01</t>
    <phoneticPr fontId="19" type="noConversion"/>
  </si>
  <si>
    <t>Sub-Assy,uSD Rear Case</t>
    <phoneticPr fontId="19" type="noConversion"/>
  </si>
  <si>
    <t>GPSmap12x3 XSV</t>
    <phoneticPr fontId="19" type="noConversion"/>
  </si>
  <si>
    <t>011-05194-41</t>
    <phoneticPr fontId="19" type="noConversion"/>
  </si>
  <si>
    <t>145-03286-00</t>
    <phoneticPr fontId="19" type="noConversion"/>
  </si>
  <si>
    <t>210506 
航電通知合格</t>
    <phoneticPr fontId="19" type="noConversion"/>
  </si>
  <si>
    <t>011-05194-50</t>
    <phoneticPr fontId="19" type="noConversion"/>
  </si>
  <si>
    <t>Sub-Assy,Heat Sink Rear Case</t>
    <phoneticPr fontId="19" type="noConversion"/>
  </si>
  <si>
    <t>125-00599-00</t>
    <phoneticPr fontId="19" type="noConversion"/>
  </si>
  <si>
    <t>249-01383-40</t>
    <phoneticPr fontId="19" type="noConversion"/>
  </si>
  <si>
    <t>161-05282-XX</t>
    <phoneticPr fontId="19" type="noConversion"/>
  </si>
  <si>
    <t>291-00206-02</t>
    <phoneticPr fontId="19" type="noConversion"/>
  </si>
  <si>
    <t>145-03286-0X</t>
    <phoneticPr fontId="19" type="noConversion"/>
  </si>
  <si>
    <t>200917 OA</t>
  </si>
  <si>
    <t>011-05194-51</t>
  </si>
  <si>
    <t>Corvina Charging Station</t>
    <phoneticPr fontId="19" type="noConversion"/>
  </si>
  <si>
    <t>011-05237-10</t>
    <phoneticPr fontId="19" type="noConversion"/>
  </si>
  <si>
    <t>145-03329-10</t>
    <phoneticPr fontId="19" type="noConversion"/>
  </si>
  <si>
    <t>PCB板實配件*1(加工)
145-03211-16實配件(加工*1、文管*2)
145-03212-16實配件(加工*1、文管*2)</t>
    <phoneticPr fontId="19" type="noConversion"/>
  </si>
  <si>
    <t>Corvina</t>
    <phoneticPr fontId="19" type="noConversion"/>
  </si>
  <si>
    <t>011-05238-00</t>
    <phoneticPr fontId="19" type="noConversion"/>
  </si>
  <si>
    <t>145-03373-00</t>
    <phoneticPr fontId="19" type="noConversion"/>
  </si>
  <si>
    <t>Sub-Assy, Freightliner Trim Cap</t>
    <phoneticPr fontId="19" type="noConversion"/>
  </si>
  <si>
    <t>011-05238-10</t>
    <phoneticPr fontId="19" type="noConversion"/>
  </si>
  <si>
    <t>145-03401-00</t>
    <phoneticPr fontId="19" type="noConversion"/>
  </si>
  <si>
    <t>Sub-Assy, Wall Mount Trim Cap</t>
    <phoneticPr fontId="19" type="noConversion"/>
  </si>
  <si>
    <t>201029 
航電通知合格</t>
    <phoneticPr fontId="19" type="noConversion"/>
  </si>
  <si>
    <t>011-05238-20</t>
    <phoneticPr fontId="19" type="noConversion"/>
  </si>
  <si>
    <t>145-03668-00</t>
    <phoneticPr fontId="19" type="noConversion"/>
  </si>
  <si>
    <t>Assy Dwg,Promaster Trim Cap</t>
    <phoneticPr fontId="19" type="noConversion"/>
  </si>
  <si>
    <t>LVS32</t>
    <phoneticPr fontId="19" type="noConversion"/>
  </si>
  <si>
    <t>011-05270-00</t>
    <phoneticPr fontId="19" type="noConversion"/>
  </si>
  <si>
    <t>145-03390-10
145-03390-20
249-01445-10(航電/定晨)
249-01445-20(航電/定晨)
115-03418-10(航電/鑫技)</t>
    <phoneticPr fontId="19" type="noConversion"/>
  </si>
  <si>
    <t>陳暐翔(Boris)</t>
    <phoneticPr fontId="19" type="noConversion"/>
  </si>
  <si>
    <t>Sub-Assy, PORT SIDE</t>
    <phoneticPr fontId="19" type="noConversion"/>
  </si>
  <si>
    <t>200226 OA</t>
    <phoneticPr fontId="19" type="noConversion"/>
  </si>
  <si>
    <t>011-05270-01</t>
    <phoneticPr fontId="19" type="noConversion"/>
  </si>
  <si>
    <t>145-03390-10
145-03390-20
249-01445-10(航電/定晨)
249-01445-20(航電/定晨)
115-03418-20(航電/鑫技)</t>
    <phoneticPr fontId="19" type="noConversion"/>
  </si>
  <si>
    <t>Sub-Assy, STARBOARD SIDE</t>
    <phoneticPr fontId="19" type="noConversion"/>
  </si>
  <si>
    <t>Mini USB</t>
    <phoneticPr fontId="19" type="noConversion"/>
  </si>
  <si>
    <t>011-05284-00</t>
    <phoneticPr fontId="19" type="noConversion"/>
  </si>
  <si>
    <t>145-03395-00
145-03239-30
145-03239-40
145-03239-50</t>
    <phoneticPr fontId="19" type="noConversion"/>
  </si>
  <si>
    <t>何明諺(Tony)</t>
    <phoneticPr fontId="19" type="noConversion"/>
  </si>
  <si>
    <t>Sub-Assy, Overlander Mount</t>
    <phoneticPr fontId="19" type="noConversion"/>
  </si>
  <si>
    <t>200327 OA</t>
    <phoneticPr fontId="19" type="noConversion"/>
  </si>
  <si>
    <t>011-05284-01</t>
    <phoneticPr fontId="19" type="noConversion"/>
  </si>
  <si>
    <t>145-03395-01
145-03239-30
145-03239-40
145-03239-50</t>
    <phoneticPr fontId="19" type="noConversion"/>
  </si>
  <si>
    <t>Sub-Assy, Overlander Mount,</t>
    <phoneticPr fontId="19" type="noConversion"/>
  </si>
  <si>
    <t>011-05284-02</t>
    <phoneticPr fontId="19" type="noConversion"/>
  </si>
  <si>
    <t>145-03395-02
145-03239-30
145-03239-40
145-03239-50</t>
    <phoneticPr fontId="19" type="noConversion"/>
  </si>
  <si>
    <t>011-05284-03</t>
    <phoneticPr fontId="19" type="noConversion"/>
  </si>
  <si>
    <t>145-03395-03
145-03239-30
145-03239-40
145-03239-50</t>
    <phoneticPr fontId="19" type="noConversion"/>
  </si>
  <si>
    <t>210623
 航電通知合格</t>
    <phoneticPr fontId="19" type="noConversion"/>
  </si>
  <si>
    <t>011-05284-04</t>
    <phoneticPr fontId="19" type="noConversion"/>
  </si>
  <si>
    <t>145-03395-04
145-03239-30
145-03239-40
145-03239-50
145-03396-00</t>
    <phoneticPr fontId="19" type="noConversion"/>
  </si>
  <si>
    <t>370</t>
    <phoneticPr fontId="19" type="noConversion"/>
  </si>
  <si>
    <t>9</t>
    <phoneticPr fontId="19" type="noConversion"/>
  </si>
  <si>
    <t>210623 
航電通知合格</t>
    <phoneticPr fontId="19" type="noConversion"/>
  </si>
  <si>
    <t>011-05284-05</t>
    <phoneticPr fontId="19" type="noConversion"/>
  </si>
  <si>
    <t>145-03396-00
145-03239-30
145-03239-40 
145-03239-50
145-03395-05</t>
    <phoneticPr fontId="19" type="noConversion"/>
  </si>
  <si>
    <t>011-05284-06</t>
    <phoneticPr fontId="19" type="noConversion"/>
  </si>
  <si>
    <t>145-03395-01</t>
    <phoneticPr fontId="19" type="noConversion"/>
  </si>
  <si>
    <t>350</t>
    <phoneticPr fontId="19" type="noConversion"/>
  </si>
  <si>
    <t>8</t>
    <phoneticPr fontId="19" type="noConversion"/>
  </si>
  <si>
    <t>201123 
航電通知合格</t>
    <phoneticPr fontId="19" type="noConversion"/>
  </si>
  <si>
    <t>Tork</t>
    <phoneticPr fontId="19" type="noConversion"/>
  </si>
  <si>
    <t>011-05296-10</t>
    <phoneticPr fontId="19" type="noConversion"/>
  </si>
  <si>
    <t>145-03416-00
145-03416-20
145-03416-30
145-03416-40
145-03416-50</t>
    <phoneticPr fontId="19" type="noConversion"/>
  </si>
  <si>
    <t>45.5g</t>
    <phoneticPr fontId="19" type="noConversion"/>
  </si>
  <si>
    <t>200915 OA</t>
    <phoneticPr fontId="19" type="noConversion"/>
  </si>
  <si>
    <t>200924 OB</t>
    <phoneticPr fontId="19" type="noConversion"/>
  </si>
  <si>
    <t>700-00151-00</t>
    <phoneticPr fontId="19" type="noConversion"/>
  </si>
  <si>
    <t>117-01504-20</t>
    <phoneticPr fontId="19" type="noConversion"/>
  </si>
  <si>
    <t>211-00282-01</t>
    <phoneticPr fontId="19" type="noConversion"/>
  </si>
  <si>
    <t>125-00049-10</t>
    <phoneticPr fontId="19" type="noConversion"/>
  </si>
  <si>
    <t>249-01309-10</t>
    <phoneticPr fontId="19" type="noConversion"/>
  </si>
  <si>
    <t>290-00042-00</t>
    <phoneticPr fontId="19" type="noConversion"/>
  </si>
  <si>
    <t>145-03416-00</t>
    <phoneticPr fontId="19" type="noConversion"/>
  </si>
  <si>
    <t>011-05296-10上限樣品(3.31)客簽樣
011-05296-10下限樣品(3.11)客簽樣
011-05296-10實配件(加工部、加工品保)
氣密OK/NG標準樣各*1(加工部)</t>
    <phoneticPr fontId="19" type="noConversion"/>
  </si>
  <si>
    <t>200819 OA</t>
    <phoneticPr fontId="19" type="noConversion"/>
  </si>
  <si>
    <t>011-05296-20</t>
    <phoneticPr fontId="19" type="noConversion"/>
  </si>
  <si>
    <t>145-03416-10</t>
    <phoneticPr fontId="19" type="noConversion"/>
  </si>
  <si>
    <t>23.6g</t>
    <phoneticPr fontId="19" type="noConversion"/>
  </si>
  <si>
    <t>Sub Assy Cover</t>
    <phoneticPr fontId="19" type="noConversion"/>
  </si>
  <si>
    <t>232-3XXXX-00</t>
    <phoneticPr fontId="19" type="noConversion"/>
  </si>
  <si>
    <t>015-05296-4X</t>
    <phoneticPr fontId="19" type="noConversion"/>
  </si>
  <si>
    <t>GT36/56</t>
    <phoneticPr fontId="19" type="noConversion"/>
  </si>
  <si>
    <t>011-05311-00</t>
    <phoneticPr fontId="19" type="noConversion"/>
  </si>
  <si>
    <t>145-03425-00</t>
    <phoneticPr fontId="19" type="noConversion"/>
  </si>
  <si>
    <t>42.2g</t>
    <phoneticPr fontId="19" type="noConversion"/>
  </si>
  <si>
    <t>210-00228-00</t>
    <phoneticPr fontId="19" type="noConversion"/>
  </si>
  <si>
    <t>253-01328-10</t>
  </si>
  <si>
    <t>145-03416-12</t>
    <phoneticPr fontId="19" type="noConversion"/>
  </si>
  <si>
    <t>145-03425-10實配件*2_210520(加工)</t>
    <phoneticPr fontId="19" type="noConversion"/>
  </si>
  <si>
    <t>201030 OA</t>
    <phoneticPr fontId="19" type="noConversion"/>
  </si>
  <si>
    <t>TXTW22</t>
    <phoneticPr fontId="19" type="noConversion"/>
  </si>
  <si>
    <t>011-05455-30</t>
    <phoneticPr fontId="19" type="noConversion"/>
  </si>
  <si>
    <t>145-03570-00(雅文)
011-02463-66(航電)
249-00843-70(泓武)
249-00843-71(泓武)
249-00843-72(泓武)
249-00843-73(泓武)
291-00055-03(百崴)
290-00026-00(航電)</t>
    <phoneticPr fontId="19" type="noConversion"/>
  </si>
  <si>
    <t>彭柏睿(Eric)</t>
    <phoneticPr fontId="19" type="noConversion"/>
  </si>
  <si>
    <t xml:space="preserve">SUB ASSY FRONT CASE </t>
    <phoneticPr fontId="19" type="noConversion"/>
  </si>
  <si>
    <t>210721
 航電通知合格</t>
    <phoneticPr fontId="19" type="noConversion"/>
  </si>
  <si>
    <t>Artemis</t>
    <phoneticPr fontId="19" type="noConversion"/>
  </si>
  <si>
    <t>011-05481-00</t>
    <phoneticPr fontId="19" type="noConversion"/>
  </si>
  <si>
    <t>145-03583-00
145-03583-10
145-03583-20</t>
    <phoneticPr fontId="19" type="noConversion"/>
  </si>
  <si>
    <t>480</t>
    <phoneticPr fontId="19" type="noConversion"/>
  </si>
  <si>
    <t>13</t>
    <phoneticPr fontId="19" type="noConversion"/>
  </si>
  <si>
    <t>顏才晉(Steve)</t>
    <phoneticPr fontId="19" type="noConversion"/>
  </si>
  <si>
    <t>Sub-Assy,Battery Door</t>
    <phoneticPr fontId="19" type="noConversion"/>
  </si>
  <si>
    <t>011-05481-0X</t>
    <phoneticPr fontId="19" type="noConversion"/>
  </si>
  <si>
    <t>210716 OB</t>
    <phoneticPr fontId="19" type="noConversion"/>
  </si>
  <si>
    <t>211-00601-00</t>
    <phoneticPr fontId="19" type="noConversion"/>
  </si>
  <si>
    <t>235-00124-00</t>
    <phoneticPr fontId="19" type="noConversion"/>
  </si>
  <si>
    <t>235-00124-10</t>
    <phoneticPr fontId="19" type="noConversion"/>
  </si>
  <si>
    <t>235-00125-00</t>
    <phoneticPr fontId="19" type="noConversion"/>
  </si>
  <si>
    <t>249-01539-00</t>
    <phoneticPr fontId="19" type="noConversion"/>
  </si>
  <si>
    <t>253-01051-00</t>
    <phoneticPr fontId="19" type="noConversion"/>
  </si>
  <si>
    <t>210427 OA</t>
    <phoneticPr fontId="19" type="noConversion"/>
  </si>
  <si>
    <t>011-05481-01</t>
    <phoneticPr fontId="19" type="noConversion"/>
  </si>
  <si>
    <t>145-03583-01
145-03583-10
145-03853-20</t>
    <phoneticPr fontId="19" type="noConversion"/>
  </si>
  <si>
    <t>Sub-Assy, Battery Door, LH</t>
    <phoneticPr fontId="19" type="noConversion"/>
  </si>
  <si>
    <t>210422 
工程師通知
停止生產不承認</t>
    <phoneticPr fontId="19" type="noConversion"/>
  </si>
  <si>
    <t>Drive 56</t>
    <phoneticPr fontId="19" type="noConversion"/>
  </si>
  <si>
    <t>011-05486-40</t>
    <phoneticPr fontId="19" type="noConversion"/>
  </si>
  <si>
    <t>145-03584-20</t>
    <phoneticPr fontId="19" type="noConversion"/>
  </si>
  <si>
    <t>Sub-Assy, Power Button</t>
    <phoneticPr fontId="19" type="noConversion"/>
  </si>
  <si>
    <t>2103004
 航電通知合格</t>
    <phoneticPr fontId="19" type="noConversion"/>
  </si>
  <si>
    <t xml:space="preserve"> </t>
    <phoneticPr fontId="19" type="noConversion"/>
  </si>
  <si>
    <t>011-05491-53</t>
    <phoneticPr fontId="19" type="noConversion"/>
  </si>
  <si>
    <t>145-03634-00
145-02555-21</t>
    <phoneticPr fontId="19" type="noConversion"/>
  </si>
  <si>
    <t>12.6g</t>
    <phoneticPr fontId="19" type="noConversion"/>
  </si>
  <si>
    <t>Sub-Assy, Road Side Case</t>
    <phoneticPr fontId="19" type="noConversion"/>
  </si>
  <si>
    <t>210226 OF</t>
    <phoneticPr fontId="19" type="noConversion"/>
  </si>
  <si>
    <t>210226 OA</t>
    <phoneticPr fontId="19" type="noConversion"/>
  </si>
  <si>
    <t>145-03638-00</t>
    <phoneticPr fontId="19" type="noConversion"/>
  </si>
  <si>
    <t>249-01094-00</t>
    <phoneticPr fontId="19" type="noConversion"/>
  </si>
  <si>
    <t>200-0610-00-000</t>
    <phoneticPr fontId="19" type="noConversion"/>
  </si>
  <si>
    <t>211-71250-60</t>
    <phoneticPr fontId="19" type="noConversion"/>
  </si>
  <si>
    <t>115-02506-33</t>
    <phoneticPr fontId="19" type="noConversion"/>
  </si>
  <si>
    <t>145-03729-00</t>
    <phoneticPr fontId="19" type="noConversion"/>
  </si>
  <si>
    <t>115-02506-20</t>
    <phoneticPr fontId="19" type="noConversion"/>
  </si>
  <si>
    <t>210226 OT</t>
    <phoneticPr fontId="19" type="noConversion"/>
  </si>
  <si>
    <t>210226 OD</t>
    <phoneticPr fontId="19" type="noConversion"/>
  </si>
  <si>
    <t>Dash Cam 47</t>
    <phoneticPr fontId="19" type="noConversion"/>
  </si>
  <si>
    <t>023-05491-53</t>
    <phoneticPr fontId="19" type="noConversion"/>
  </si>
  <si>
    <t>12.5g</t>
    <phoneticPr fontId="19" type="noConversion"/>
  </si>
  <si>
    <t>Dummy unit, Assy, Road Side Case</t>
    <phoneticPr fontId="19" type="noConversion"/>
  </si>
  <si>
    <t>200924
 航電通知合格</t>
    <phoneticPr fontId="19" type="noConversion"/>
  </si>
  <si>
    <t xml:space="preserve"> BC 40</t>
    <phoneticPr fontId="19" type="noConversion"/>
  </si>
  <si>
    <t>011-05512-00</t>
    <phoneticPr fontId="19" type="noConversion"/>
  </si>
  <si>
    <t>145-03406-10
145-03406-00</t>
    <phoneticPr fontId="19" type="noConversion"/>
  </si>
  <si>
    <t>79.1g</t>
    <phoneticPr fontId="19" type="noConversion"/>
  </si>
  <si>
    <t>Sub-Assy, SxS Mount</t>
    <phoneticPr fontId="19" type="noConversion"/>
  </si>
  <si>
    <t>200925 OA</t>
    <phoneticPr fontId="19" type="noConversion"/>
  </si>
  <si>
    <t xml:space="preserve">145-03406-00 </t>
    <phoneticPr fontId="19" type="noConversion"/>
  </si>
  <si>
    <t>252-00553-00</t>
    <phoneticPr fontId="19" type="noConversion"/>
  </si>
  <si>
    <t>Dummy實配件</t>
    <phoneticPr fontId="19" type="noConversion"/>
  </si>
  <si>
    <t>220302 OC</t>
    <phoneticPr fontId="19" type="noConversion"/>
  </si>
  <si>
    <t>200925 OB</t>
    <phoneticPr fontId="19" type="noConversion"/>
  </si>
  <si>
    <t>210723 OA</t>
    <phoneticPr fontId="19" type="noConversion"/>
  </si>
  <si>
    <t>Terra</t>
    <phoneticPr fontId="19" type="noConversion"/>
  </si>
  <si>
    <t>011-05513-40</t>
    <phoneticPr fontId="19" type="noConversion"/>
  </si>
  <si>
    <t>145-03617-20</t>
    <phoneticPr fontId="19" type="noConversion"/>
  </si>
  <si>
    <t>0.4g</t>
    <phoneticPr fontId="19" type="noConversion"/>
  </si>
  <si>
    <t>210510 OA</t>
    <phoneticPr fontId="19" type="noConversion"/>
  </si>
  <si>
    <t>210517 OA</t>
    <phoneticPr fontId="19" type="noConversion"/>
  </si>
  <si>
    <t>011-05521-00</t>
    <phoneticPr fontId="19" type="noConversion"/>
  </si>
  <si>
    <t>145-03384-00
145-03384-01</t>
    <phoneticPr fontId="19" type="noConversion"/>
  </si>
  <si>
    <t>82.9g</t>
    <phoneticPr fontId="19" type="noConversion"/>
  </si>
  <si>
    <t>Assy Dwg, Mounting Bracket</t>
    <phoneticPr fontId="19" type="noConversion"/>
  </si>
  <si>
    <t>Squall</t>
    <phoneticPr fontId="19" type="noConversion"/>
  </si>
  <si>
    <t>011-05528-40</t>
    <phoneticPr fontId="19" type="noConversion"/>
  </si>
  <si>
    <t>145-03589-20</t>
    <phoneticPr fontId="19" type="noConversion"/>
  </si>
  <si>
    <t>0.35g</t>
    <phoneticPr fontId="19" type="noConversion"/>
  </si>
  <si>
    <t>211129 
航電通知合格</t>
    <phoneticPr fontId="19" type="noConversion"/>
  </si>
  <si>
    <t>Off-Road 2021</t>
    <phoneticPr fontId="19" type="noConversion"/>
  </si>
  <si>
    <t>011-05557-00</t>
    <phoneticPr fontId="19" type="noConversion"/>
  </si>
  <si>
    <t>145-03670-00
145-03670-10
145-03670-20
234-00014-48(信源)
211-70160-35(璨郁)
290-00026-00(航電)</t>
    <phoneticPr fontId="19" type="noConversion"/>
  </si>
  <si>
    <t>1.55g</t>
    <phoneticPr fontId="19" type="noConversion"/>
  </si>
  <si>
    <t>115</t>
    <phoneticPr fontId="19" type="noConversion"/>
  </si>
  <si>
    <t>Sub-Assy, Connector Door</t>
    <phoneticPr fontId="19" type="noConversion"/>
  </si>
  <si>
    <t>211110 OA</t>
    <phoneticPr fontId="5" type="noConversion"/>
  </si>
  <si>
    <t>011-05581-10</t>
    <phoneticPr fontId="19" type="noConversion"/>
  </si>
  <si>
    <t>145-03680-60
145-03680-70
145-03680-80</t>
    <phoneticPr fontId="19" type="noConversion"/>
  </si>
  <si>
    <t>535</t>
    <phoneticPr fontId="5" type="noConversion"/>
  </si>
  <si>
    <t>12</t>
    <phoneticPr fontId="5" type="noConversion"/>
  </si>
  <si>
    <t>211202 OC</t>
    <phoneticPr fontId="5" type="noConversion"/>
  </si>
  <si>
    <t>211202 OB</t>
    <phoneticPr fontId="5" type="noConversion"/>
  </si>
  <si>
    <t>115-03233-00</t>
    <phoneticPr fontId="5" type="noConversion"/>
  </si>
  <si>
    <t>215-00052-00</t>
    <phoneticPr fontId="5" type="noConversion"/>
  </si>
  <si>
    <t>234-00228-00</t>
    <phoneticPr fontId="5" type="noConversion"/>
  </si>
  <si>
    <t>250-00568-10</t>
    <phoneticPr fontId="5" type="noConversion"/>
  </si>
  <si>
    <t>250-00606-00</t>
    <phoneticPr fontId="5" type="noConversion"/>
  </si>
  <si>
    <t>252-00249-02</t>
    <phoneticPr fontId="5" type="noConversion"/>
  </si>
  <si>
    <t>253-01361-00</t>
    <phoneticPr fontId="5" type="noConversion"/>
  </si>
  <si>
    <t>381-00012-03</t>
    <phoneticPr fontId="5" type="noConversion"/>
  </si>
  <si>
    <t>121208 OA</t>
    <phoneticPr fontId="5" type="noConversion"/>
  </si>
  <si>
    <t>121208 OB</t>
    <phoneticPr fontId="5" type="noConversion"/>
  </si>
  <si>
    <t>011-05626-00</t>
    <phoneticPr fontId="19" type="noConversion"/>
  </si>
  <si>
    <t>EU</t>
    <phoneticPr fontId="19" type="noConversion"/>
  </si>
  <si>
    <t>011-05629-10</t>
    <phoneticPr fontId="19" type="noConversion"/>
  </si>
  <si>
    <t>145-03407-00</t>
    <phoneticPr fontId="19" type="noConversion"/>
  </si>
  <si>
    <t xml:space="preserve">Sub-Assy,Base + Center,Updated EU </t>
    <phoneticPr fontId="19" type="noConversion"/>
  </si>
  <si>
    <t>200811 OA</t>
    <phoneticPr fontId="19" type="noConversion"/>
  </si>
  <si>
    <t>Dummy機台實配件*2(加工、成型)
011-0629-10大車牌實配件*1(加工)</t>
    <phoneticPr fontId="19" type="noConversion"/>
  </si>
  <si>
    <t>210707新增</t>
    <phoneticPr fontId="19" type="noConversion"/>
  </si>
  <si>
    <t>DC LIVE</t>
    <phoneticPr fontId="19" type="noConversion"/>
  </si>
  <si>
    <t>011-05640-30</t>
    <phoneticPr fontId="19" type="noConversion"/>
  </si>
  <si>
    <t>145-03730-10(雅文)
145-03730-30(雅文)
115-03642-00(抉特)
115-03642-10(航電)
249-01531-30(定晨)</t>
    <phoneticPr fontId="19" type="noConversion"/>
  </si>
  <si>
    <t>100</t>
    <phoneticPr fontId="5" type="noConversion"/>
  </si>
  <si>
    <t>5</t>
    <phoneticPr fontId="5" type="noConversion"/>
  </si>
  <si>
    <t>陳梓尉(Billy)
張家維(Tony)</t>
    <phoneticPr fontId="19" type="noConversion"/>
  </si>
  <si>
    <t xml:space="preserve">Sub-Assy, Road Side Case </t>
    <phoneticPr fontId="19" type="noConversion"/>
  </si>
  <si>
    <t>011-05640-40</t>
    <phoneticPr fontId="19" type="noConversion"/>
  </si>
  <si>
    <t>145-03730-00(雅文)
145-03730-40(雅文)
249-01531-00(汎瑋)</t>
    <phoneticPr fontId="19" type="noConversion"/>
  </si>
  <si>
    <t>150</t>
    <phoneticPr fontId="5" type="noConversion"/>
  </si>
  <si>
    <t>8</t>
    <phoneticPr fontId="5" type="noConversion"/>
  </si>
  <si>
    <t>Sub-Assy, Cabin Side Case</t>
    <phoneticPr fontId="19" type="noConversion"/>
  </si>
  <si>
    <t>011-05640-50</t>
    <phoneticPr fontId="19" type="noConversion"/>
  </si>
  <si>
    <t>145-03730-50
215-00050-00(亞磁)
291-00173-01(永寬)
011-05640-70
115-03642-50(喬益)
249-01531-10(汎瑋)</t>
    <phoneticPr fontId="19" type="noConversion"/>
  </si>
  <si>
    <t>110</t>
    <phoneticPr fontId="5" type="noConversion"/>
  </si>
  <si>
    <t>7</t>
    <phoneticPr fontId="5" type="noConversion"/>
  </si>
  <si>
    <t>Sub-Assy, Mount</t>
    <phoneticPr fontId="19" type="noConversion"/>
  </si>
  <si>
    <t>220223新增</t>
    <phoneticPr fontId="19" type="noConversion"/>
  </si>
  <si>
    <t>011-05640-70</t>
    <phoneticPr fontId="19" type="noConversion"/>
  </si>
  <si>
    <t>115-03642-50(喬益)
249-01531-10(汎瑋)</t>
    <phoneticPr fontId="19" type="noConversion"/>
  </si>
  <si>
    <t>Sub-Assy, Adhesive Disk, Minerva</t>
    <phoneticPr fontId="19" type="noConversion"/>
  </si>
  <si>
    <t>220208新增</t>
    <phoneticPr fontId="19" type="noConversion"/>
  </si>
  <si>
    <t>011-05640-80</t>
    <phoneticPr fontId="19" type="noConversion"/>
  </si>
  <si>
    <t>011-05640-70
172-00021-01(造祥)
115-03642-50(喬益)
249-01531-10(汎瑋)</t>
    <phoneticPr fontId="19" type="noConversion"/>
  </si>
  <si>
    <t>Sub-Assy,BEGGED ADHESIVE DISK</t>
    <phoneticPr fontId="19" type="noConversion"/>
  </si>
  <si>
    <t>211210新增</t>
    <phoneticPr fontId="5" type="noConversion"/>
  </si>
  <si>
    <t>BAJA Dock</t>
    <phoneticPr fontId="5" type="noConversion"/>
  </si>
  <si>
    <t>011-05681-30</t>
    <phoneticPr fontId="5" type="noConversion"/>
  </si>
  <si>
    <t xml:space="preserve">145-03871-00
210-00024-31*2(華裕)
145-03871-10
145-03871-60
145-03871-70
115-03233-00*2(宏堉)
211-73100-55*2(浜中松琴)
211-73130-70*8(浜中松琴)
215-00052-00*2(秀越)
234-00228-00*2(抉特)
234-00228-10*1(抉特)
250-00568-30*1(正美)
252-00588-00*4(全傑)
291-00121-01(捷絢)
320-01477-10*1(航電)
320-01477-20*1(航電)
</t>
    <phoneticPr fontId="5" type="noConversion"/>
  </si>
  <si>
    <t>515</t>
    <phoneticPr fontId="5" type="noConversion"/>
  </si>
  <si>
    <t>210802新增</t>
    <phoneticPr fontId="19" type="noConversion"/>
  </si>
  <si>
    <t>BLASTER</t>
    <phoneticPr fontId="19" type="noConversion"/>
  </si>
  <si>
    <t>011-05687-30</t>
    <phoneticPr fontId="19" type="noConversion"/>
  </si>
  <si>
    <t>200</t>
    <phoneticPr fontId="19" type="noConversion"/>
  </si>
  <si>
    <t>張國展(Dean)
林義傑(Jay)</t>
    <phoneticPr fontId="19" type="noConversion"/>
  </si>
  <si>
    <t>Sub Assy Front Case</t>
    <phoneticPr fontId="19" type="noConversion"/>
  </si>
  <si>
    <t>145-03875-00(埋射210-00024-11*1)
145-03875-20/21(埋射117-01798-20*1)</t>
    <phoneticPr fontId="19" type="noConversion"/>
  </si>
  <si>
    <t>011-05687-60</t>
    <phoneticPr fontId="19" type="noConversion"/>
  </si>
  <si>
    <t>145-03875-10(雅文)
211-00809-00(璨郁)
211-10007-00</t>
    <phoneticPr fontId="19" type="noConversion"/>
  </si>
  <si>
    <t>2.5g</t>
    <phoneticPr fontId="5" type="noConversion"/>
  </si>
  <si>
    <t>4</t>
    <phoneticPr fontId="5" type="noConversion"/>
  </si>
  <si>
    <t>Sub-Assy, Power Post Cover</t>
    <phoneticPr fontId="19" type="noConversion"/>
  </si>
  <si>
    <t>210928新增</t>
    <phoneticPr fontId="19" type="noConversion"/>
  </si>
  <si>
    <t>BC 50</t>
    <phoneticPr fontId="19" type="noConversion"/>
  </si>
  <si>
    <t>011-05737-20</t>
    <phoneticPr fontId="19" type="noConversion"/>
  </si>
  <si>
    <t>220</t>
    <phoneticPr fontId="5" type="noConversion"/>
  </si>
  <si>
    <t>Sub-Assy, Rear Case and Cable</t>
    <phoneticPr fontId="5" type="noConversion"/>
  </si>
  <si>
    <t>011-05737-30</t>
    <phoneticPr fontId="19" type="noConversion"/>
  </si>
  <si>
    <t>50</t>
    <phoneticPr fontId="5" type="noConversion"/>
  </si>
  <si>
    <t>1</t>
    <phoneticPr fontId="5" type="noConversion"/>
  </si>
  <si>
    <t>Sub-Assy, Rear Case</t>
    <phoneticPr fontId="5" type="noConversion"/>
  </si>
  <si>
    <t>Dome</t>
    <phoneticPr fontId="19" type="noConversion"/>
  </si>
  <si>
    <t>011-05738-20</t>
    <phoneticPr fontId="19" type="noConversion"/>
  </si>
  <si>
    <t>165</t>
    <phoneticPr fontId="5" type="noConversion"/>
  </si>
  <si>
    <t>Sub-Assy, Front Case, IR, Dome</t>
    <phoneticPr fontId="5" type="noConversion"/>
  </si>
  <si>
    <t>011-05738-30</t>
    <phoneticPr fontId="19" type="noConversion"/>
  </si>
  <si>
    <t>Sub-Assy, Rear Case, IR, Dome</t>
    <phoneticPr fontId="5" type="noConversion"/>
  </si>
  <si>
    <t>011-05739-10</t>
    <phoneticPr fontId="19" type="noConversion"/>
  </si>
  <si>
    <t>145-03842-40
700-00164-00</t>
    <phoneticPr fontId="19" type="noConversion"/>
  </si>
  <si>
    <t>35</t>
    <phoneticPr fontId="19" type="noConversion"/>
  </si>
  <si>
    <t>Sub-Assy, Antenna and Carrier,
 Dome TX Box</t>
    <phoneticPr fontId="5" type="noConversion"/>
  </si>
  <si>
    <t>210511
 航電通知合格</t>
    <phoneticPr fontId="19" type="noConversion"/>
  </si>
  <si>
    <t>011-05796-00</t>
    <phoneticPr fontId="19" type="noConversion"/>
  </si>
  <si>
    <t>145-03384-02</t>
    <phoneticPr fontId="19" type="noConversion"/>
  </si>
  <si>
    <t>70</t>
    <phoneticPr fontId="5" type="noConversion"/>
  </si>
  <si>
    <t>210419 OA</t>
    <phoneticPr fontId="19" type="noConversion"/>
  </si>
  <si>
    <t>ROPE-31CM</t>
    <phoneticPr fontId="19" type="noConversion"/>
  </si>
  <si>
    <t>210512 00</t>
    <phoneticPr fontId="19" type="noConversion"/>
  </si>
  <si>
    <t>220120新增</t>
    <phoneticPr fontId="19" type="noConversion"/>
  </si>
  <si>
    <t>LVS34HD</t>
    <phoneticPr fontId="19" type="noConversion"/>
  </si>
  <si>
    <t>011-05843-90</t>
    <phoneticPr fontId="19" type="noConversion"/>
  </si>
  <si>
    <t>145-04005-11(雅文)
249-01650-00(定晨)
115-04054-00(航電)</t>
    <phoneticPr fontId="5" type="noConversion"/>
  </si>
  <si>
    <t>LVS34</t>
    <phoneticPr fontId="19" type="noConversion"/>
  </si>
  <si>
    <t>011-05843-91</t>
    <phoneticPr fontId="19" type="noConversion"/>
  </si>
  <si>
    <t>145-04005-11(雅文)
249-01650-00(定晨)
115-04054-01(航電)</t>
    <phoneticPr fontId="5" type="noConversion"/>
  </si>
  <si>
    <t>Sub-Assy, Transom Bracket, 
Left Side</t>
    <phoneticPr fontId="5" type="noConversion"/>
  </si>
  <si>
    <t>011-05848-00</t>
    <phoneticPr fontId="19" type="noConversion"/>
  </si>
  <si>
    <t>145-03723-10
145-03239-50</t>
    <phoneticPr fontId="19" type="noConversion"/>
  </si>
  <si>
    <t>Sub-Assy, Mount Socket with Collar</t>
    <phoneticPr fontId="19" type="noConversion"/>
  </si>
  <si>
    <t>220110新增</t>
    <phoneticPr fontId="5" type="noConversion"/>
  </si>
  <si>
    <t>011-05885-00</t>
    <phoneticPr fontId="5" type="noConversion"/>
  </si>
  <si>
    <t>145-03963-00(雅文)
145-03963-10(雅文)
012-04401-00(航電)
211-70120-40*3(浜中)</t>
    <phoneticPr fontId="5" type="noConversion"/>
  </si>
  <si>
    <t>孫捷(Jacky)</t>
    <phoneticPr fontId="5" type="noConversion"/>
  </si>
  <si>
    <t>210730
 航電通知合格</t>
    <phoneticPr fontId="19" type="noConversion"/>
  </si>
  <si>
    <t>Quake</t>
    <phoneticPr fontId="19" type="noConversion"/>
  </si>
  <si>
    <t>011-05887-00</t>
    <phoneticPr fontId="19" type="noConversion"/>
  </si>
  <si>
    <t>145-03378-00
145-03381-00</t>
    <phoneticPr fontId="19" type="noConversion"/>
  </si>
  <si>
    <t>4.1g</t>
    <phoneticPr fontId="19" type="noConversion"/>
  </si>
  <si>
    <t>林義傑(Jay)</t>
    <phoneticPr fontId="19" type="noConversion"/>
  </si>
  <si>
    <t>Sub ASSY TOP CASE WITH LIGHT GUIDE</t>
    <phoneticPr fontId="19" type="noConversion"/>
  </si>
  <si>
    <t>210802 OA</t>
    <phoneticPr fontId="19" type="noConversion"/>
  </si>
  <si>
    <t>220105新增</t>
    <phoneticPr fontId="5" type="noConversion"/>
  </si>
  <si>
    <t>Rocket</t>
    <phoneticPr fontId="5" type="noConversion"/>
  </si>
  <si>
    <t>011-05879-40</t>
    <phoneticPr fontId="19" type="noConversion"/>
  </si>
  <si>
    <t>145-03957-00(雅文)
115-00927-01(瑞虹)</t>
    <phoneticPr fontId="5" type="noConversion"/>
  </si>
  <si>
    <t>SUB ASSY MOUNT CLIP</t>
    <phoneticPr fontId="5" type="noConversion"/>
  </si>
  <si>
    <t>011-05879-60</t>
    <phoneticPr fontId="19" type="noConversion"/>
  </si>
  <si>
    <t>Tread 8"/10"</t>
    <phoneticPr fontId="19" type="noConversion"/>
  </si>
  <si>
    <t>011-05912-10</t>
    <phoneticPr fontId="19" type="noConversion"/>
  </si>
  <si>
    <t>011-05581-10
211-52322-05*2(璨郁)
320-01476-00(航電)</t>
    <phoneticPr fontId="19" type="noConversion"/>
  </si>
  <si>
    <t>20</t>
    <phoneticPr fontId="5" type="noConversion"/>
  </si>
  <si>
    <t>Sub-Assy, SlideLock w/ Adapter Cable</t>
    <phoneticPr fontId="19" type="noConversion"/>
  </si>
  <si>
    <t>211208 OA</t>
    <phoneticPr fontId="5" type="noConversion"/>
  </si>
  <si>
    <t>320-01476-00</t>
    <phoneticPr fontId="5" type="noConversion"/>
  </si>
  <si>
    <t>211208 OB</t>
    <phoneticPr fontId="5" type="noConversion"/>
  </si>
  <si>
    <t>211216
 航電通知合格</t>
    <phoneticPr fontId="19" type="noConversion"/>
  </si>
  <si>
    <t>Tread 8"</t>
    <phoneticPr fontId="19" type="noConversion"/>
  </si>
  <si>
    <t>011-05912-11</t>
    <phoneticPr fontId="19" type="noConversion"/>
  </si>
  <si>
    <t>011-05581-10
211-52322-05*2(璨郁)
320-01476-01(航電)</t>
    <phoneticPr fontId="19" type="noConversion"/>
  </si>
  <si>
    <t>211124新增</t>
    <phoneticPr fontId="5" type="noConversion"/>
  </si>
  <si>
    <t>Dezl Headset</t>
    <phoneticPr fontId="5" type="noConversion"/>
  </si>
  <si>
    <t>011-05939-00</t>
    <phoneticPr fontId="5" type="noConversion"/>
  </si>
  <si>
    <t>145-03865-Z0(雅文) 
249-01636-00*2(汎瑋)
253-01471-10*2(定晨)</t>
    <phoneticPr fontId="5" type="noConversion"/>
  </si>
  <si>
    <t>140</t>
    <phoneticPr fontId="5" type="noConversion"/>
  </si>
  <si>
    <t>徐世哲(Angus)</t>
    <phoneticPr fontId="5" type="noConversion"/>
  </si>
  <si>
    <t>Sub-Assy, Hanger</t>
    <phoneticPr fontId="5" type="noConversion"/>
  </si>
  <si>
    <t>211028新增</t>
    <phoneticPr fontId="5" type="noConversion"/>
  </si>
  <si>
    <t>gWind</t>
    <phoneticPr fontId="5" type="noConversion"/>
  </si>
  <si>
    <t>011-05989-00</t>
    <phoneticPr fontId="5" type="noConversion"/>
  </si>
  <si>
    <t>145-01900-00(雅文)
249-01672-00(定晨)</t>
    <phoneticPr fontId="5" type="noConversion"/>
  </si>
  <si>
    <t>60</t>
    <phoneticPr fontId="5" type="noConversion"/>
  </si>
  <si>
    <t>Sub-Assy, Sensor FPC Holder + Adhesive</t>
    <phoneticPr fontId="5" type="noConversion"/>
  </si>
  <si>
    <t>220302 OA</t>
    <phoneticPr fontId="5" type="noConversion"/>
  </si>
  <si>
    <t>249-01672-00</t>
    <phoneticPr fontId="5" type="noConversion"/>
  </si>
  <si>
    <t>210810
 航電通知合格</t>
    <phoneticPr fontId="19" type="noConversion"/>
  </si>
  <si>
    <t>Rino520</t>
    <phoneticPr fontId="19" type="noConversion"/>
  </si>
  <si>
    <t>145-00742-00</t>
    <phoneticPr fontId="19" type="noConversion"/>
  </si>
  <si>
    <t>Alk Pack Outside Cover</t>
    <phoneticPr fontId="19" type="noConversion"/>
  </si>
  <si>
    <t>211123
 航電通知合格</t>
    <phoneticPr fontId="19" type="noConversion"/>
  </si>
  <si>
    <t>GPS17X/GA32/GXM</t>
    <phoneticPr fontId="19" type="noConversion"/>
  </si>
  <si>
    <t>145-01124-08</t>
    <phoneticPr fontId="19" type="noConversion"/>
  </si>
  <si>
    <t>145-01124-04</t>
    <phoneticPr fontId="19" type="noConversion"/>
  </si>
  <si>
    <t>PMP HOUSTIN</t>
    <phoneticPr fontId="19" type="noConversion"/>
  </si>
  <si>
    <t>211125 OW</t>
    <phoneticPr fontId="5" type="noConversion"/>
  </si>
  <si>
    <t>PMP</t>
    <phoneticPr fontId="19" type="noConversion"/>
  </si>
  <si>
    <t>145-01441-50-M</t>
    <phoneticPr fontId="19" type="noConversion"/>
  </si>
  <si>
    <t>BRACE RETAINER</t>
    <phoneticPr fontId="19" type="noConversion"/>
  </si>
  <si>
    <t>145-01447-11</t>
    <phoneticPr fontId="19" type="noConversion"/>
  </si>
  <si>
    <t>Cover</t>
    <phoneticPr fontId="19" type="noConversion"/>
  </si>
  <si>
    <t>160510 OA</t>
    <phoneticPr fontId="19" type="noConversion"/>
  </si>
  <si>
    <t>客簽(0416)</t>
    <phoneticPr fontId="19" type="noConversion"/>
  </si>
  <si>
    <t>145-01577-20</t>
    <phoneticPr fontId="19" type="noConversion"/>
  </si>
  <si>
    <t>145-01577-21</t>
    <phoneticPr fontId="19" type="noConversion"/>
  </si>
  <si>
    <t xml:space="preserve">ALPHA TT </t>
    <phoneticPr fontId="19" type="noConversion"/>
  </si>
  <si>
    <t>145-01707-20</t>
    <phoneticPr fontId="19" type="noConversion"/>
  </si>
  <si>
    <t>PMP, GPS TOP HOUSING</t>
    <phoneticPr fontId="19" type="noConversion"/>
  </si>
  <si>
    <t>170420 OG</t>
    <phoneticPr fontId="19" type="noConversion"/>
  </si>
  <si>
    <t>LIGHT PIPE,ALPHA TT10</t>
    <phoneticPr fontId="19" type="noConversion"/>
  </si>
  <si>
    <t>GMI 50</t>
    <phoneticPr fontId="19" type="noConversion"/>
  </si>
  <si>
    <t>145-01898-30</t>
    <phoneticPr fontId="19" type="noConversion"/>
  </si>
  <si>
    <t>PMP SUN COVER</t>
    <phoneticPr fontId="19" type="noConversion"/>
  </si>
  <si>
    <t>200130 OB</t>
    <phoneticPr fontId="19" type="noConversion"/>
  </si>
  <si>
    <t>145-02049-70</t>
    <phoneticPr fontId="19" type="noConversion"/>
  </si>
  <si>
    <t>210-00145-00*1(千里眼)</t>
    <phoneticPr fontId="19" type="noConversion"/>
  </si>
  <si>
    <t>黃旻章(Vincent)</t>
    <phoneticPr fontId="19" type="noConversion"/>
  </si>
  <si>
    <t>ISOLATED GROUND LUG</t>
    <phoneticPr fontId="19" type="noConversion"/>
  </si>
  <si>
    <t>201218 
航電通知合格</t>
    <phoneticPr fontId="19" type="noConversion"/>
  </si>
  <si>
    <t>G5</t>
    <phoneticPr fontId="19" type="noConversion"/>
  </si>
  <si>
    <t>145-02251-01</t>
    <phoneticPr fontId="19" type="noConversion"/>
  </si>
  <si>
    <t>詹智強(CC)</t>
    <phoneticPr fontId="19" type="noConversion"/>
  </si>
  <si>
    <t>PMP REAR CASE</t>
    <phoneticPr fontId="19" type="noConversion"/>
  </si>
  <si>
    <t>120615 OE</t>
    <phoneticPr fontId="19" type="noConversion"/>
  </si>
  <si>
    <t>249-01552-00</t>
    <phoneticPr fontId="19" type="noConversion"/>
  </si>
  <si>
    <t>210-00234-00</t>
    <phoneticPr fontId="19" type="noConversion"/>
  </si>
  <si>
    <t>210-00161-01</t>
    <phoneticPr fontId="19" type="noConversion"/>
  </si>
  <si>
    <t>201012 OA</t>
    <phoneticPr fontId="19" type="noConversion"/>
  </si>
  <si>
    <t>210519 OE</t>
    <phoneticPr fontId="19" type="noConversion"/>
  </si>
  <si>
    <t>211028
航電通知合格</t>
    <phoneticPr fontId="5" type="noConversion"/>
  </si>
  <si>
    <t>Striker 4inch</t>
    <phoneticPr fontId="19" type="noConversion"/>
  </si>
  <si>
    <t>145-02317-10</t>
    <phoneticPr fontId="19" type="noConversion"/>
  </si>
  <si>
    <t>210-00070-02*2
336-00053-30*8</t>
    <phoneticPr fontId="19" type="noConversion"/>
  </si>
  <si>
    <t>90</t>
    <phoneticPr fontId="19" type="noConversion"/>
  </si>
  <si>
    <t>PMP, REAR HOUSING</t>
    <phoneticPr fontId="19" type="noConversion"/>
  </si>
  <si>
    <t>GT15M</t>
    <phoneticPr fontId="19" type="noConversion"/>
  </si>
  <si>
    <t>145-02339-00</t>
    <phoneticPr fontId="19" type="noConversion"/>
  </si>
  <si>
    <t>簡嘉政(Jay)
黃竹隱(Walter)</t>
    <phoneticPr fontId="19" type="noConversion"/>
  </si>
  <si>
    <t>PMP,Housing 0度</t>
    <phoneticPr fontId="19" type="noConversion"/>
  </si>
  <si>
    <t>145-02339-01</t>
    <phoneticPr fontId="19" type="noConversion"/>
  </si>
  <si>
    <t>PMP,Housing 5度</t>
    <phoneticPr fontId="19" type="noConversion"/>
  </si>
  <si>
    <t>145-02339-02</t>
    <phoneticPr fontId="19" type="noConversion"/>
  </si>
  <si>
    <t>PMP,Housing 12度</t>
    <phoneticPr fontId="19" type="noConversion"/>
  </si>
  <si>
    <t>145-02339-03</t>
    <phoneticPr fontId="19" type="noConversion"/>
  </si>
  <si>
    <t>PMP,Housing 20度</t>
    <phoneticPr fontId="19" type="noConversion"/>
  </si>
  <si>
    <t>GPSMAP 585+</t>
    <phoneticPr fontId="19" type="noConversion"/>
  </si>
  <si>
    <t>145-02509-00</t>
    <phoneticPr fontId="19" type="noConversion"/>
  </si>
  <si>
    <t>PMP, FRONT Case</t>
    <phoneticPr fontId="19" type="noConversion"/>
  </si>
  <si>
    <t>FF650</t>
    <phoneticPr fontId="19" type="noConversion"/>
  </si>
  <si>
    <t>145-02509-01</t>
    <phoneticPr fontId="19" type="noConversion"/>
  </si>
  <si>
    <t>FF350</t>
    <phoneticPr fontId="19" type="noConversion"/>
  </si>
  <si>
    <t>145-02509-02</t>
    <phoneticPr fontId="19" type="noConversion"/>
  </si>
  <si>
    <t>145-02509-10</t>
    <phoneticPr fontId="19" type="noConversion"/>
  </si>
  <si>
    <t>FF 350+</t>
    <phoneticPr fontId="19" type="noConversion"/>
  </si>
  <si>
    <t>145-02509-11</t>
    <phoneticPr fontId="19" type="noConversion"/>
  </si>
  <si>
    <t>145-02509-30</t>
    <phoneticPr fontId="19" type="noConversion"/>
  </si>
  <si>
    <t>PMP SD DOOR</t>
    <phoneticPr fontId="19" type="noConversion"/>
  </si>
  <si>
    <t>GT15M-TH</t>
    <phoneticPr fontId="19" type="noConversion"/>
  </si>
  <si>
    <t>145-02557-00</t>
    <phoneticPr fontId="19" type="noConversion"/>
  </si>
  <si>
    <t>PMP,Bracket ,Thermal Conductor</t>
    <phoneticPr fontId="19" type="noConversion"/>
  </si>
  <si>
    <t>161202 OA</t>
    <phoneticPr fontId="19" type="noConversion"/>
  </si>
  <si>
    <t>ECHOMAP GEN3 7"</t>
    <phoneticPr fontId="19" type="noConversion"/>
  </si>
  <si>
    <t>145-02714-40</t>
    <phoneticPr fontId="19" type="noConversion"/>
  </si>
  <si>
    <t>王傳平(Saul)</t>
    <phoneticPr fontId="19" type="noConversion"/>
  </si>
  <si>
    <t>PMP, CRADLE</t>
    <phoneticPr fontId="19" type="noConversion"/>
  </si>
  <si>
    <t>210729 OC</t>
    <phoneticPr fontId="19" type="noConversion"/>
  </si>
  <si>
    <t>210316 
航電通知合格</t>
    <phoneticPr fontId="19" type="noConversion"/>
  </si>
  <si>
    <t>EchoMap PLUS 7</t>
    <phoneticPr fontId="19" type="noConversion"/>
  </si>
  <si>
    <t>145-02714-61</t>
    <phoneticPr fontId="19" type="noConversion"/>
  </si>
  <si>
    <t>PMP, top trim cap</t>
    <phoneticPr fontId="19" type="noConversion"/>
  </si>
  <si>
    <t>210309 OD</t>
    <phoneticPr fontId="19" type="noConversion"/>
  </si>
  <si>
    <t>210316
 航電通知合格</t>
    <phoneticPr fontId="19" type="noConversion"/>
  </si>
  <si>
    <t>145-02714-71</t>
    <phoneticPr fontId="19" type="noConversion"/>
  </si>
  <si>
    <t>PMP, bottom trim cap</t>
    <phoneticPr fontId="19" type="noConversion"/>
  </si>
  <si>
    <t>210729
 航電通知合格</t>
    <phoneticPr fontId="19" type="noConversion"/>
  </si>
  <si>
    <t>ECHOmap PLUS 7</t>
    <phoneticPr fontId="19" type="noConversion"/>
  </si>
  <si>
    <t>145-02714-A0</t>
    <phoneticPr fontId="19" type="noConversion"/>
  </si>
  <si>
    <t>PMP, SUNCOVER</t>
    <phoneticPr fontId="19" type="noConversion"/>
  </si>
  <si>
    <t>210708 OB</t>
    <phoneticPr fontId="19" type="noConversion"/>
  </si>
  <si>
    <t>ECHOmap PLUS 9</t>
    <phoneticPr fontId="19" type="noConversion"/>
  </si>
  <si>
    <t>145-02715-A0</t>
    <phoneticPr fontId="19" type="noConversion"/>
  </si>
  <si>
    <t>210420
 航電通知合格</t>
    <phoneticPr fontId="19" type="noConversion"/>
  </si>
  <si>
    <t>145-02782-00</t>
    <phoneticPr fontId="19" type="noConversion"/>
  </si>
  <si>
    <t>PMP, Unibody</t>
    <phoneticPr fontId="19" type="noConversion"/>
  </si>
  <si>
    <t>210409 OC</t>
    <phoneticPr fontId="19" type="noConversion"/>
  </si>
  <si>
    <t>211201
 航電通知合格</t>
    <phoneticPr fontId="19" type="noConversion"/>
  </si>
  <si>
    <t>LXTW19</t>
    <phoneticPr fontId="5" type="noConversion"/>
  </si>
  <si>
    <t>145-02907-13</t>
    <phoneticPr fontId="5" type="noConversion"/>
  </si>
  <si>
    <t>145-02995-00</t>
    <phoneticPr fontId="19" type="noConversion"/>
  </si>
  <si>
    <t>PMP,Display Retention</t>
    <phoneticPr fontId="19" type="noConversion"/>
  </si>
  <si>
    <t>181031 OA</t>
    <phoneticPr fontId="19" type="noConversion"/>
  </si>
  <si>
    <t>GPSmap 10x2</t>
    <phoneticPr fontId="19" type="noConversion"/>
  </si>
  <si>
    <t>145-02995-10</t>
    <phoneticPr fontId="19" type="noConversion"/>
  </si>
  <si>
    <t>PMP,Display Retention</t>
  </si>
  <si>
    <t>GPSmap 7x2</t>
  </si>
  <si>
    <t>145-02995-30</t>
    <phoneticPr fontId="19" type="noConversion"/>
  </si>
  <si>
    <t>PMP, Top Case TBB</t>
    <phoneticPr fontId="19" type="noConversion"/>
  </si>
  <si>
    <t>FAM DWG</t>
    <phoneticPr fontId="19" type="noConversion"/>
  </si>
  <si>
    <t>145-03110-10</t>
    <phoneticPr fontId="19" type="noConversion"/>
  </si>
  <si>
    <t>211021新增
研磨製程抽換FA</t>
    <phoneticPr fontId="19" type="noConversion"/>
  </si>
  <si>
    <t>145-03150-00</t>
    <phoneticPr fontId="19" type="noConversion"/>
  </si>
  <si>
    <t>PMP, Front Case, RV-750</t>
    <phoneticPr fontId="19" type="noConversion"/>
  </si>
  <si>
    <t>RX</t>
    <phoneticPr fontId="19" type="noConversion"/>
  </si>
  <si>
    <t>145-03153-11</t>
    <phoneticPr fontId="19" type="noConversion"/>
  </si>
  <si>
    <t>饒家宜(Cheryl)</t>
    <phoneticPr fontId="19" type="noConversion"/>
  </si>
  <si>
    <t>PMP, HOLDER</t>
    <phoneticPr fontId="19" type="noConversion"/>
  </si>
  <si>
    <t>MARINE MOUNT</t>
    <phoneticPr fontId="19" type="noConversion"/>
  </si>
  <si>
    <t>145-03161-60</t>
    <phoneticPr fontId="19" type="noConversion"/>
  </si>
  <si>
    <t>廖偉翔(Andy)</t>
    <phoneticPr fontId="19" type="noConversion"/>
  </si>
  <si>
    <t>PMP, BACK COVER</t>
    <phoneticPr fontId="19" type="noConversion"/>
  </si>
  <si>
    <t>200817 OA</t>
    <phoneticPr fontId="19" type="noConversion"/>
  </si>
  <si>
    <t>扭力測試件*10(200826)
拉力測試件*2(200826)</t>
    <phoneticPr fontId="19" type="noConversion"/>
  </si>
  <si>
    <t>GA 60</t>
    <phoneticPr fontId="19" type="noConversion"/>
  </si>
  <si>
    <t>145-03169-00</t>
    <phoneticPr fontId="19" type="noConversion"/>
  </si>
  <si>
    <t>117-01350-00*4(璨郁)</t>
    <phoneticPr fontId="5" type="noConversion"/>
  </si>
  <si>
    <t>PMP, BOTTOM PLATE W/ INSERTS</t>
    <phoneticPr fontId="19" type="noConversion"/>
  </si>
  <si>
    <t>210914
 航電通知合格</t>
    <phoneticPr fontId="19" type="noConversion"/>
  </si>
  <si>
    <t xml:space="preserve"> WSU</t>
    <phoneticPr fontId="19" type="noConversion"/>
  </si>
  <si>
    <t>145-03175-00</t>
    <phoneticPr fontId="19" type="noConversion"/>
  </si>
  <si>
    <t>張育銘(Mike)</t>
    <phoneticPr fontId="19" type="noConversion"/>
  </si>
  <si>
    <t>PMP, Hood Left</t>
    <phoneticPr fontId="19" type="noConversion"/>
  </si>
  <si>
    <t>145-03176-00</t>
    <phoneticPr fontId="19" type="noConversion"/>
  </si>
  <si>
    <t>PMP, Hood Right</t>
    <phoneticPr fontId="19" type="noConversion"/>
  </si>
  <si>
    <t>145-03225-01</t>
    <phoneticPr fontId="19" type="noConversion"/>
  </si>
  <si>
    <t xml:space="preserve"> PMP, Bottom Cover, 4ch</t>
    <phoneticPr fontId="19" type="noConversion"/>
  </si>
  <si>
    <t>210114 OA</t>
    <phoneticPr fontId="19" type="noConversion"/>
  </si>
  <si>
    <t>125-00583-1X實配件客簽樣*3(210420)</t>
    <phoneticPr fontId="19" type="noConversion"/>
  </si>
  <si>
    <t>145-03225-02</t>
  </si>
  <si>
    <t>Connector Plate,  1h</t>
    <phoneticPr fontId="19" type="noConversion"/>
  </si>
  <si>
    <t>210428 
航電通知合格</t>
    <phoneticPr fontId="19" type="noConversion"/>
  </si>
  <si>
    <t>210409 OD</t>
    <phoneticPr fontId="19" type="noConversion"/>
  </si>
  <si>
    <t>145-03225-03</t>
    <phoneticPr fontId="19" type="noConversion"/>
  </si>
  <si>
    <t xml:space="preserve"> Connector Plate, 4 c</t>
    <phoneticPr fontId="19" type="noConversion"/>
  </si>
  <si>
    <t>210429 
航電通知合格</t>
    <phoneticPr fontId="19" type="noConversion"/>
  </si>
  <si>
    <t>GPSmap 9x2xs Plus</t>
    <phoneticPr fontId="19" type="noConversion"/>
  </si>
  <si>
    <t>145-03228-00-I</t>
    <phoneticPr fontId="19" type="noConversion"/>
  </si>
  <si>
    <t>210115 OC</t>
    <phoneticPr fontId="19" type="noConversion"/>
  </si>
  <si>
    <t>GPSmap 9x2 Plus</t>
    <phoneticPr fontId="19" type="noConversion"/>
  </si>
  <si>
    <t>145-03228-01-I</t>
    <phoneticPr fontId="19" type="noConversion"/>
  </si>
  <si>
    <t>Bali</t>
    <phoneticPr fontId="19" type="noConversion"/>
  </si>
  <si>
    <t>145-03262-41</t>
    <phoneticPr fontId="19" type="noConversion"/>
  </si>
  <si>
    <t>PMP,Remote Cable,Locking Collar</t>
    <phoneticPr fontId="19" type="noConversion"/>
  </si>
  <si>
    <t>145-03285-00-I</t>
    <phoneticPr fontId="19" type="noConversion"/>
  </si>
  <si>
    <t>GPSmap9x3, Rear Case</t>
    <phoneticPr fontId="19" type="noConversion"/>
  </si>
  <si>
    <t>145-03285-01-I</t>
    <phoneticPr fontId="19" type="noConversion"/>
  </si>
  <si>
    <t xml:space="preserve"> GPSmap12x3, Rear Case</t>
    <phoneticPr fontId="19" type="noConversion"/>
  </si>
  <si>
    <t>145-03286-00-I</t>
    <phoneticPr fontId="19" type="noConversion"/>
  </si>
  <si>
    <t>200917 OA</t>
    <phoneticPr fontId="19" type="noConversion"/>
  </si>
  <si>
    <t>145-03286-01-I</t>
    <phoneticPr fontId="19" type="noConversion"/>
  </si>
  <si>
    <t>145-03288-00</t>
    <phoneticPr fontId="19" type="noConversion"/>
  </si>
  <si>
    <t>PMP, Front Case</t>
    <phoneticPr fontId="19" type="noConversion"/>
  </si>
  <si>
    <t>211123
航電通知合格</t>
    <phoneticPr fontId="19" type="noConversion"/>
  </si>
  <si>
    <t>160</t>
    <phoneticPr fontId="5" type="noConversion"/>
  </si>
  <si>
    <t>211124 OC</t>
    <phoneticPr fontId="5" type="noConversion"/>
  </si>
  <si>
    <t>145-03289-00</t>
    <phoneticPr fontId="19" type="noConversion"/>
  </si>
  <si>
    <t>180</t>
    <phoneticPr fontId="5" type="noConversion"/>
  </si>
  <si>
    <t>200827 OA</t>
    <phoneticPr fontId="19" type="noConversion"/>
  </si>
  <si>
    <t>253-01294-30實配件*1_210520(成型)</t>
    <phoneticPr fontId="19" type="noConversion"/>
  </si>
  <si>
    <t>145-03091-00-I</t>
    <phoneticPr fontId="19" type="noConversion"/>
  </si>
  <si>
    <t>200326 OB</t>
    <phoneticPr fontId="19" type="noConversion"/>
  </si>
  <si>
    <t>145-03402-00</t>
    <phoneticPr fontId="19" type="noConversion"/>
  </si>
  <si>
    <t>OA</t>
    <phoneticPr fontId="19" type="noConversion"/>
  </si>
  <si>
    <t>PMP, Adhesive Disc, 102mm</t>
    <phoneticPr fontId="19" type="noConversion"/>
  </si>
  <si>
    <t>200415 OA</t>
    <phoneticPr fontId="19" type="noConversion"/>
  </si>
  <si>
    <t>145-03407-00-T</t>
    <phoneticPr fontId="19" type="noConversion"/>
  </si>
  <si>
    <t>PMP, Wide Base, EU Mounting Bracket, BC40</t>
    <phoneticPr fontId="19" type="noConversion"/>
  </si>
  <si>
    <t>145-03407-10</t>
    <phoneticPr fontId="19" type="noConversion"/>
  </si>
  <si>
    <t>PMP, Wide O-Trim, EU Mounting Bracket, BC40</t>
    <phoneticPr fontId="19" type="noConversion"/>
  </si>
  <si>
    <t>145-03407-20</t>
    <phoneticPr fontId="19" type="noConversion"/>
  </si>
  <si>
    <t>PMP, Wide X-Trim, EU Mounting Bracket, BC40</t>
    <phoneticPr fontId="19" type="noConversion"/>
  </si>
  <si>
    <t>145-03407-40</t>
    <phoneticPr fontId="19" type="noConversion"/>
  </si>
  <si>
    <t>PMP, Narrow O-Trim EU Mounting Bracket, BC40</t>
    <phoneticPr fontId="19" type="noConversion"/>
  </si>
  <si>
    <t>145-03407-50</t>
    <phoneticPr fontId="19" type="noConversion"/>
  </si>
  <si>
    <t>PMP, Narrow X-Trim EU Mounting Bracket, BC40</t>
    <phoneticPr fontId="19" type="noConversion"/>
  </si>
  <si>
    <t>201202 
航電通知合格</t>
    <phoneticPr fontId="19" type="noConversion"/>
  </si>
  <si>
    <t xml:space="preserve"> GFC 600H</t>
    <phoneticPr fontId="19" type="noConversion"/>
  </si>
  <si>
    <t>145-03409-01</t>
    <phoneticPr fontId="19" type="noConversion"/>
  </si>
  <si>
    <t>SWITCH HEAD, CONTROL GRIP</t>
    <phoneticPr fontId="19" type="noConversion"/>
  </si>
  <si>
    <t>210-00028-07</t>
    <phoneticPr fontId="19" type="noConversion"/>
  </si>
  <si>
    <t>客簽樣201125*2(文管)</t>
    <phoneticPr fontId="19" type="noConversion"/>
  </si>
  <si>
    <t>145-03573-00</t>
    <phoneticPr fontId="19" type="noConversion"/>
  </si>
  <si>
    <t>PMP,Yaw Adjust Block</t>
    <phoneticPr fontId="19" type="noConversion"/>
  </si>
  <si>
    <t>145-03573-10</t>
    <phoneticPr fontId="19" type="noConversion"/>
  </si>
  <si>
    <t xml:space="preserve"> GTR/GNC/DME</t>
    <phoneticPr fontId="19" type="noConversion"/>
  </si>
  <si>
    <t>145-03565-00</t>
    <phoneticPr fontId="19" type="noConversion"/>
  </si>
  <si>
    <t>PMP, 1.35" BEZEL</t>
    <phoneticPr fontId="19" type="noConversion"/>
  </si>
  <si>
    <t>3.2" COLOR DISPLAY MODULE</t>
    <phoneticPr fontId="19" type="noConversion"/>
  </si>
  <si>
    <t>145-03566-10</t>
    <phoneticPr fontId="19" type="noConversion"/>
  </si>
  <si>
    <t>145-03566-00(雅文)
249-01629-00(定晨)
253-01453-00(維鯨)
253-01453-01(維鯨)</t>
    <phoneticPr fontId="19" type="noConversion"/>
  </si>
  <si>
    <t>張善靖(Toby)</t>
    <phoneticPr fontId="19" type="noConversion"/>
  </si>
  <si>
    <t>PMP DISPLAY FRAME</t>
    <phoneticPr fontId="19" type="noConversion"/>
  </si>
  <si>
    <t>ECHOMAP KEYED 2022, 5"</t>
    <phoneticPr fontId="5" type="noConversion"/>
  </si>
  <si>
    <t>145-03711-10</t>
    <phoneticPr fontId="5" type="noConversion"/>
  </si>
  <si>
    <t>336-00053-30*8(璿瓏)
210-00024-71*2(千里眼)</t>
    <phoneticPr fontId="5" type="noConversion"/>
  </si>
  <si>
    <t>2</t>
    <phoneticPr fontId="5" type="noConversion"/>
  </si>
  <si>
    <t>陳柏佑(Boyce)</t>
    <phoneticPr fontId="5" type="noConversion"/>
  </si>
  <si>
    <t>PMP REAR CASE</t>
    <phoneticPr fontId="5" type="noConversion"/>
  </si>
  <si>
    <t>201225 
航電通知合格</t>
    <phoneticPr fontId="19" type="noConversion"/>
  </si>
  <si>
    <t>145-03718-10</t>
    <phoneticPr fontId="19" type="noConversion"/>
  </si>
  <si>
    <t>PMP, CAP, TOP</t>
    <phoneticPr fontId="19" type="noConversion"/>
  </si>
  <si>
    <t>210104 OB</t>
    <phoneticPr fontId="19" type="noConversion"/>
  </si>
  <si>
    <t>Magneto</t>
    <phoneticPr fontId="5" type="noConversion"/>
  </si>
  <si>
    <t>145-03865-61</t>
    <phoneticPr fontId="19" type="noConversion"/>
  </si>
  <si>
    <t>145-03865-60</t>
    <phoneticPr fontId="5" type="noConversion"/>
  </si>
  <si>
    <t>PMP, Slider, Magneto</t>
    <phoneticPr fontId="5" type="noConversion"/>
  </si>
  <si>
    <t>145-03865-62</t>
    <phoneticPr fontId="19" type="noConversion"/>
  </si>
  <si>
    <t>220126新增</t>
    <phoneticPr fontId="5" type="noConversion"/>
  </si>
  <si>
    <t>145-03865-90</t>
    <phoneticPr fontId="19" type="noConversion"/>
  </si>
  <si>
    <t>Trim Ring, Earcup Hinge</t>
    <phoneticPr fontId="5" type="noConversion"/>
  </si>
  <si>
    <t>145-03865-95</t>
    <phoneticPr fontId="19" type="noConversion"/>
  </si>
  <si>
    <t>Trim Ring, Fixed Earcup Hinge</t>
    <phoneticPr fontId="5" type="noConversion"/>
  </si>
  <si>
    <t>LVS62</t>
    <phoneticPr fontId="19" type="noConversion"/>
  </si>
  <si>
    <t>145-03886-00</t>
    <phoneticPr fontId="19" type="noConversion"/>
  </si>
  <si>
    <t>210-00180-20*1(華裕)
210-00122-00*3(千里眼)</t>
    <phoneticPr fontId="19" type="noConversion"/>
  </si>
  <si>
    <t>PMP,Xdcr Housing,Starboard</t>
    <phoneticPr fontId="19" type="noConversion"/>
  </si>
  <si>
    <t>145-03886-10</t>
    <phoneticPr fontId="19" type="noConversion"/>
  </si>
  <si>
    <t>210-00122-40*1(千里眼)
210-00122-00*3(千里眼)</t>
    <phoneticPr fontId="19" type="noConversion"/>
  </si>
  <si>
    <t>PMP,Xdcr Housing,Port</t>
    <phoneticPr fontId="19" type="noConversion"/>
  </si>
  <si>
    <t>210917新增</t>
    <phoneticPr fontId="19" type="noConversion"/>
  </si>
  <si>
    <t>145-03886-50</t>
    <phoneticPr fontId="19" type="noConversion"/>
  </si>
  <si>
    <t>211-00812-00*1(浜中松琴)</t>
    <phoneticPr fontId="19" type="noConversion"/>
  </si>
  <si>
    <t xml:space="preserve">  </t>
    <phoneticPr fontId="5" type="noConversion"/>
  </si>
  <si>
    <t>PMP, Knob, 82mm</t>
    <phoneticPr fontId="19" type="noConversion"/>
  </si>
  <si>
    <t>145-03886-51</t>
    <phoneticPr fontId="19" type="noConversion"/>
  </si>
  <si>
    <t>211-5AA12-45*1(浜中松琴)</t>
    <phoneticPr fontId="19" type="noConversion"/>
  </si>
  <si>
    <t>PMP, Knob, 17mm</t>
    <phoneticPr fontId="19" type="noConversion"/>
  </si>
  <si>
    <t>211012新增</t>
    <phoneticPr fontId="19" type="noConversion"/>
  </si>
  <si>
    <t>145-03886-60</t>
    <phoneticPr fontId="19" type="noConversion"/>
  </si>
  <si>
    <t>PMP, Detent Disk, Shaft Side</t>
    <phoneticPr fontId="5" type="noConversion"/>
  </si>
  <si>
    <t>145-03886-61</t>
    <phoneticPr fontId="19" type="noConversion"/>
  </si>
  <si>
    <t>PMP, Detent Disk, Transducer Side</t>
    <phoneticPr fontId="5" type="noConversion"/>
  </si>
  <si>
    <t>145-04004-00</t>
    <phoneticPr fontId="19" type="noConversion"/>
  </si>
  <si>
    <t>PMP, Knob, Shorter</t>
    <phoneticPr fontId="19" type="noConversion"/>
  </si>
  <si>
    <t>145-04004-01</t>
    <phoneticPr fontId="19" type="noConversion"/>
  </si>
  <si>
    <t>211-5AA12-87*1(浜中松琴)</t>
    <phoneticPr fontId="19" type="noConversion"/>
  </si>
  <si>
    <t>PMP, Knob</t>
    <phoneticPr fontId="19" type="noConversion"/>
  </si>
  <si>
    <t>145-04005-00</t>
    <phoneticPr fontId="19" type="noConversion"/>
  </si>
  <si>
    <t>PMP, Detent Disc</t>
    <phoneticPr fontId="5" type="noConversion"/>
  </si>
  <si>
    <t>145-04005-10</t>
    <phoneticPr fontId="19" type="noConversion"/>
  </si>
  <si>
    <t>磁力棒</t>
  </si>
  <si>
    <t>磁力棒(S/N)極</t>
    <phoneticPr fontId="19" type="noConversion"/>
  </si>
  <si>
    <t>253-00097-XX</t>
    <phoneticPr fontId="19" type="noConversion"/>
  </si>
  <si>
    <t>FZ</t>
    <phoneticPr fontId="19" type="noConversion"/>
  </si>
  <si>
    <t>CUSHION, PORON, FAMILY DRAWING</t>
    <phoneticPr fontId="19" type="noConversion"/>
  </si>
  <si>
    <t>200817 FZ</t>
    <phoneticPr fontId="19" type="noConversion"/>
  </si>
  <si>
    <t>FMLY DWG</t>
    <phoneticPr fontId="19" type="noConversion"/>
  </si>
  <si>
    <t>211-00150-XX</t>
    <phoneticPr fontId="19" type="noConversion"/>
  </si>
  <si>
    <t>OK</t>
    <phoneticPr fontId="19" type="noConversion"/>
  </si>
  <si>
    <t xml:space="preserve">SCREW,MACHINE,METRIC,CAPTIVE </t>
    <phoneticPr fontId="19" type="noConversion"/>
  </si>
  <si>
    <t>201005 OK</t>
    <phoneticPr fontId="19" type="noConversion"/>
  </si>
  <si>
    <t>Family Drawing</t>
    <phoneticPr fontId="19" type="noConversion"/>
  </si>
  <si>
    <t>235-00098-XX</t>
    <phoneticPr fontId="19" type="noConversion"/>
  </si>
  <si>
    <t>OR</t>
    <phoneticPr fontId="19" type="noConversion"/>
  </si>
  <si>
    <t>Charge Contact, Universal Charger</t>
    <phoneticPr fontId="19" type="noConversion"/>
  </si>
  <si>
    <t>201012 OR</t>
    <phoneticPr fontId="19" type="noConversion"/>
  </si>
  <si>
    <t>Micro USB A/B</t>
    <phoneticPr fontId="19" type="noConversion"/>
  </si>
  <si>
    <t>330-01235-00</t>
    <phoneticPr fontId="19" type="noConversion"/>
  </si>
  <si>
    <t xml:space="preserve">CONN </t>
    <phoneticPr fontId="19" type="noConversion"/>
  </si>
  <si>
    <t>151204 OB</t>
    <phoneticPr fontId="19" type="noConversion"/>
  </si>
  <si>
    <t>220112
航電通知合格</t>
    <phoneticPr fontId="19" type="noConversion"/>
  </si>
  <si>
    <t>330-00003-00</t>
    <phoneticPr fontId="19" type="noConversion"/>
  </si>
  <si>
    <t>330-00153-03*7(濬瀧)</t>
    <phoneticPr fontId="19" type="noConversion"/>
  </si>
  <si>
    <t>35</t>
    <phoneticPr fontId="5" type="noConversion"/>
  </si>
  <si>
    <t>郭修甫(Hugh)</t>
    <phoneticPr fontId="5" type="noConversion"/>
  </si>
  <si>
    <t>Solder Cup</t>
    <phoneticPr fontId="19" type="noConversion"/>
  </si>
  <si>
    <t>330-00003-01</t>
    <phoneticPr fontId="19" type="noConversion"/>
  </si>
  <si>
    <t>330-00153-00*7(濬瀧)</t>
    <phoneticPr fontId="19" type="noConversion"/>
  </si>
  <si>
    <t>PC Tail</t>
    <phoneticPr fontId="19" type="noConversion"/>
  </si>
  <si>
    <t>Cable to Cable</t>
    <phoneticPr fontId="5" type="noConversion"/>
  </si>
  <si>
    <t>330-00022-00</t>
    <phoneticPr fontId="19" type="noConversion"/>
  </si>
  <si>
    <t>330-00153-05*7(濬瀧)</t>
    <phoneticPr fontId="19" type="noConversion"/>
  </si>
  <si>
    <t>黃旻章(Vincent)</t>
    <phoneticPr fontId="5" type="noConversion"/>
  </si>
  <si>
    <t>Conn,7 pin Male</t>
    <phoneticPr fontId="19" type="noConversion"/>
  </si>
  <si>
    <t>330-00022-01</t>
    <phoneticPr fontId="19" type="noConversion"/>
  </si>
  <si>
    <t>330-00153-05*6(濬瀧)</t>
    <phoneticPr fontId="19" type="noConversion"/>
  </si>
  <si>
    <t>Conn,6 pin Male</t>
    <phoneticPr fontId="19" type="noConversion"/>
  </si>
  <si>
    <t>330-00144-00</t>
    <phoneticPr fontId="19" type="noConversion"/>
  </si>
  <si>
    <t>330-00153-00*6(濬瀧)</t>
    <phoneticPr fontId="19" type="noConversion"/>
  </si>
  <si>
    <t>黃俊霖(Jason)</t>
    <phoneticPr fontId="5" type="noConversion"/>
  </si>
  <si>
    <t>CONNECTOR, CIRCULAR</t>
    <phoneticPr fontId="19" type="noConversion"/>
  </si>
  <si>
    <t>330-00144-01</t>
    <phoneticPr fontId="19" type="noConversion"/>
  </si>
  <si>
    <t>330-00153-03*6(濬瀧)</t>
    <phoneticPr fontId="19" type="noConversion"/>
  </si>
  <si>
    <t>330-00363-00</t>
    <phoneticPr fontId="19" type="noConversion"/>
  </si>
  <si>
    <t>330-00153-03*8(濬瀧)</t>
    <phoneticPr fontId="19" type="noConversion"/>
  </si>
  <si>
    <t>CONNECTOR,CIRCULAR,8
PIN MALE</t>
    <phoneticPr fontId="19" type="noConversion"/>
  </si>
  <si>
    <t>Family</t>
    <phoneticPr fontId="5" type="noConversion"/>
  </si>
  <si>
    <t>330-00402-01</t>
    <phoneticPr fontId="19" type="noConversion"/>
  </si>
  <si>
    <t>336-00053-10*2(濬瀧)</t>
    <phoneticPr fontId="19" type="noConversion"/>
  </si>
  <si>
    <t>Conn,2 Pin Male</t>
    <phoneticPr fontId="5" type="noConversion"/>
  </si>
  <si>
    <t>GHP 10</t>
    <phoneticPr fontId="5" type="noConversion"/>
  </si>
  <si>
    <t>330-00402-10</t>
    <phoneticPr fontId="19" type="noConversion"/>
  </si>
  <si>
    <t>330-00611-42</t>
    <phoneticPr fontId="19" type="noConversion"/>
  </si>
  <si>
    <t>330-00153-13*12(濬瀧)</t>
    <phoneticPr fontId="19" type="noConversion"/>
  </si>
  <si>
    <t>metal core,full thd</t>
    <phoneticPr fontId="5" type="noConversion"/>
  </si>
  <si>
    <t>330-00611-52</t>
    <phoneticPr fontId="19" type="noConversion"/>
  </si>
  <si>
    <t>330-00153-12*12(濬瀧)</t>
    <phoneticPr fontId="19" type="noConversion"/>
  </si>
  <si>
    <t>cable,metal core,full thd</t>
    <phoneticPr fontId="5" type="noConversion"/>
  </si>
  <si>
    <t>Full Thread</t>
    <phoneticPr fontId="5" type="noConversion"/>
  </si>
  <si>
    <t>330-00611-60</t>
    <phoneticPr fontId="19" type="noConversion"/>
  </si>
  <si>
    <t>65</t>
    <phoneticPr fontId="5" type="noConversion"/>
  </si>
  <si>
    <t xml:space="preserve">   </t>
    <phoneticPr fontId="5" type="noConversion"/>
  </si>
  <si>
    <t>Conn,Circ,12 Pin,Male</t>
    <phoneticPr fontId="5" type="noConversion"/>
  </si>
  <si>
    <t>330-00667-00</t>
    <phoneticPr fontId="19" type="noConversion"/>
  </si>
  <si>
    <t>336-00053-00*2(歐德斯)</t>
    <phoneticPr fontId="19" type="noConversion"/>
  </si>
  <si>
    <t>AS</t>
    <phoneticPr fontId="19" type="noConversion"/>
  </si>
  <si>
    <t>Conn, Circ, Threaded, 11mm, 2 Pin</t>
    <phoneticPr fontId="5" type="noConversion"/>
  </si>
  <si>
    <t>330-00667-01</t>
    <phoneticPr fontId="19" type="noConversion"/>
  </si>
  <si>
    <t>2</t>
    <phoneticPr fontId="19" type="noConversion"/>
  </si>
  <si>
    <t>PC Tail</t>
    <phoneticPr fontId="5" type="noConversion"/>
  </si>
  <si>
    <t>330-00667-02</t>
    <phoneticPr fontId="19" type="noConversion"/>
  </si>
  <si>
    <t>336-00053-50*2(濬瀧)</t>
    <phoneticPr fontId="19" type="noConversion"/>
  </si>
  <si>
    <t>Sldr Cup,12AWG</t>
    <phoneticPr fontId="5" type="noConversion"/>
  </si>
  <si>
    <t>330-00667-07</t>
    <phoneticPr fontId="19" type="noConversion"/>
  </si>
  <si>
    <t>336-00053-70*2(歐德斯)</t>
    <phoneticPr fontId="19" type="noConversion"/>
  </si>
  <si>
    <t>王瀚威(Tony)</t>
    <phoneticPr fontId="5" type="noConversion"/>
  </si>
  <si>
    <t>Conn,Circ,Thrd,11mm,2 Pin,Male</t>
    <phoneticPr fontId="5" type="noConversion"/>
  </si>
  <si>
    <t>330-00667-09</t>
    <phoneticPr fontId="19" type="noConversion"/>
  </si>
  <si>
    <t>330-00667-11</t>
    <phoneticPr fontId="19" type="noConversion"/>
  </si>
  <si>
    <t>Conn, Circ, Threaded, 11mm, 2 Pin, Male</t>
    <phoneticPr fontId="5" type="noConversion"/>
  </si>
  <si>
    <t>330-00667-30</t>
    <phoneticPr fontId="19" type="noConversion"/>
  </si>
  <si>
    <t>Sldr Cup</t>
    <phoneticPr fontId="5" type="noConversion"/>
  </si>
  <si>
    <t>330-00667-31</t>
    <phoneticPr fontId="19" type="noConversion"/>
  </si>
  <si>
    <t>Conn, Circ, Threaded, 11mm</t>
    <phoneticPr fontId="5" type="noConversion"/>
  </si>
  <si>
    <t>330-00667-32</t>
    <phoneticPr fontId="19" type="noConversion"/>
  </si>
  <si>
    <t>330-00153-18*6(濬瀧)</t>
    <phoneticPr fontId="19" type="noConversion"/>
  </si>
  <si>
    <t>Threaded</t>
    <phoneticPr fontId="5" type="noConversion"/>
  </si>
  <si>
    <t>330-00667-41</t>
    <phoneticPr fontId="19" type="noConversion"/>
  </si>
  <si>
    <t>張育銘(Mike)</t>
    <phoneticPr fontId="5" type="noConversion"/>
  </si>
  <si>
    <t>Conn, Circ,  11mm, 7 Pin, Male</t>
    <phoneticPr fontId="5" type="noConversion"/>
  </si>
  <si>
    <t>330-00667-42</t>
    <phoneticPr fontId="19" type="noConversion"/>
  </si>
  <si>
    <t>330-00153-18*7(濬瀧)</t>
    <phoneticPr fontId="19" type="noConversion"/>
  </si>
  <si>
    <t>330-00667-50</t>
    <phoneticPr fontId="19" type="noConversion"/>
  </si>
  <si>
    <t>330-00667-51</t>
    <phoneticPr fontId="19" type="noConversion"/>
  </si>
  <si>
    <t>330-00153-00*8(濬瀧)</t>
    <phoneticPr fontId="19" type="noConversion"/>
  </si>
  <si>
    <t>330-00667-52</t>
    <phoneticPr fontId="19" type="noConversion"/>
  </si>
  <si>
    <t>330-00153-18*8(濬瀧)</t>
    <phoneticPr fontId="19" type="noConversion"/>
  </si>
  <si>
    <t>330-00667-60</t>
    <phoneticPr fontId="19" type="noConversion"/>
  </si>
  <si>
    <t>330-00153-11*12(濬瀧)</t>
    <phoneticPr fontId="19" type="noConversion"/>
  </si>
  <si>
    <t>330-00667-61</t>
    <phoneticPr fontId="19" type="noConversion"/>
  </si>
  <si>
    <t>330-00153-14*12(濬瀧)</t>
    <phoneticPr fontId="19" type="noConversion"/>
  </si>
  <si>
    <t>330-00667-62</t>
    <phoneticPr fontId="19" type="noConversion"/>
  </si>
  <si>
    <t>330-00153-19*12(濬瀧)</t>
    <phoneticPr fontId="19" type="noConversion"/>
  </si>
  <si>
    <t>330-00667-63</t>
    <phoneticPr fontId="19" type="noConversion"/>
  </si>
  <si>
    <t>330-00667-64</t>
    <phoneticPr fontId="19" type="noConversion"/>
  </si>
  <si>
    <t>Conn, Circ, 11mm, 12 Pin, Male</t>
    <phoneticPr fontId="5" type="noConversion"/>
  </si>
  <si>
    <t>330-00667-70</t>
    <phoneticPr fontId="19" type="noConversion"/>
  </si>
  <si>
    <t>330-00153-03*6(濬瀧)
336-00053-00*2(歐德斯)</t>
    <phoneticPr fontId="19" type="noConversion"/>
  </si>
  <si>
    <t>330-00667-71</t>
    <phoneticPr fontId="19" type="noConversion"/>
  </si>
  <si>
    <t>330-00637-00*6(濬瀧)
330-00638-00*2(濬瀧)</t>
    <phoneticPr fontId="19" type="noConversion"/>
  </si>
  <si>
    <t>330-00667-72</t>
    <phoneticPr fontId="19" type="noConversion"/>
  </si>
  <si>
    <t>330-00153-18*6(濬瀧)
330-00638-01*2(濬瀧)</t>
    <phoneticPr fontId="19" type="noConversion"/>
  </si>
  <si>
    <t>330-00667-81</t>
    <phoneticPr fontId="19" type="noConversion"/>
  </si>
  <si>
    <t>336-00053-10*4(濬瀧)</t>
    <phoneticPr fontId="19" type="noConversion"/>
  </si>
  <si>
    <t>330-00667-82</t>
    <phoneticPr fontId="19" type="noConversion"/>
  </si>
  <si>
    <t>Conn, Circ,11mm,4 Pin,Male</t>
    <phoneticPr fontId="5" type="noConversion"/>
  </si>
  <si>
    <t>330-00667-83</t>
    <phoneticPr fontId="19" type="noConversion"/>
  </si>
  <si>
    <t>336-00053-20*4(歐德斯)</t>
    <phoneticPr fontId="19" type="noConversion"/>
  </si>
  <si>
    <t>330-00667-84</t>
    <phoneticPr fontId="19" type="noConversion"/>
  </si>
  <si>
    <t>336-00053-50*4(濬瀧)</t>
    <phoneticPr fontId="19" type="noConversion"/>
  </si>
  <si>
    <t>Fam Dwg</t>
    <phoneticPr fontId="5" type="noConversion"/>
  </si>
  <si>
    <t>330-01828-02</t>
    <phoneticPr fontId="19" type="noConversion"/>
  </si>
  <si>
    <t>330-01815-00*4(鼎州)</t>
    <phoneticPr fontId="19" type="noConversion"/>
  </si>
  <si>
    <t>Conn,Circ,Threaded,11mm,Male</t>
    <phoneticPr fontId="5" type="noConversion"/>
  </si>
  <si>
    <t>330-01828-04</t>
    <phoneticPr fontId="19" type="noConversion"/>
  </si>
  <si>
    <t>330-01815-06*12(鼎州)</t>
    <phoneticPr fontId="19" type="noConversion"/>
  </si>
  <si>
    <t>Conn,Circ,Threaded,11mm,12-Pin</t>
    <phoneticPr fontId="5" type="noConversion"/>
  </si>
  <si>
    <t>330-01828-12</t>
    <phoneticPr fontId="19" type="noConversion"/>
  </si>
  <si>
    <t>10 Pin to 8 Pin</t>
    <phoneticPr fontId="19" type="noConversion"/>
  </si>
  <si>
    <t>330-01975-00</t>
    <phoneticPr fontId="19" type="noConversion"/>
  </si>
  <si>
    <t>Conn, Circ, Threaded, 11mm</t>
    <phoneticPr fontId="19" type="noConversion"/>
  </si>
  <si>
    <t>機種</t>
    <phoneticPr fontId="5" type="noConversion"/>
  </si>
  <si>
    <t>客戶</t>
    <phoneticPr fontId="5" type="noConversion"/>
  </si>
  <si>
    <t>機種</t>
    <phoneticPr fontId="5" type="noConversion"/>
  </si>
  <si>
    <t>航電</t>
    <phoneticPr fontId="5" type="noConversion"/>
  </si>
  <si>
    <t>寶禾</t>
  </si>
  <si>
    <t>料號</t>
    <phoneticPr fontId="19" type="noConversion"/>
  </si>
  <si>
    <t>010-11119-00</t>
    <phoneticPr fontId="19" type="noConversion"/>
  </si>
  <si>
    <t>011-05193-51</t>
    <phoneticPr fontId="19" type="noConversion"/>
  </si>
  <si>
    <t>011-05194-51</t>
    <phoneticPr fontId="19" type="noConversion"/>
  </si>
  <si>
    <t>011-05681-30</t>
    <phoneticPr fontId="19" type="noConversion"/>
  </si>
  <si>
    <t>011-05885-00</t>
    <phoneticPr fontId="19" type="noConversion"/>
  </si>
  <si>
    <t>011-05939-00</t>
    <phoneticPr fontId="19" type="noConversion"/>
  </si>
  <si>
    <t>011-05989-00</t>
    <phoneticPr fontId="19" type="noConversion"/>
  </si>
  <si>
    <t>145-02907-13</t>
    <phoneticPr fontId="19" type="noConversion"/>
  </si>
  <si>
    <t>145-03225-02</t>
    <phoneticPr fontId="19" type="noConversion"/>
  </si>
  <si>
    <t>145-03711-10</t>
    <phoneticPr fontId="19" type="noConversion"/>
  </si>
  <si>
    <t>磁力棒</t>
    <phoneticPr fontId="19" type="noConversion"/>
  </si>
  <si>
    <t>階層次序</t>
    <phoneticPr fontId="5" type="noConversion"/>
  </si>
  <si>
    <t>狀態</t>
    <phoneticPr fontId="5" type="noConversion"/>
  </si>
  <si>
    <t>智慧手錶</t>
    <phoneticPr fontId="19" type="noConversion"/>
  </si>
  <si>
    <t>運動 &amp; 戶外</t>
    <phoneticPr fontId="19" type="noConversion"/>
  </si>
  <si>
    <t>車用</t>
    <phoneticPr fontId="19" type="noConversion"/>
  </si>
  <si>
    <t>航海</t>
    <phoneticPr fontId="19" type="noConversion"/>
  </si>
  <si>
    <t>航空</t>
    <phoneticPr fontId="19" type="noConversion"/>
  </si>
  <si>
    <t>電子工程師</t>
  </si>
  <si>
    <t>機構工程師</t>
    <phoneticPr fontId="5" type="noConversion"/>
  </si>
  <si>
    <t>製程工程師</t>
    <phoneticPr fontId="5" type="noConversion"/>
  </si>
  <si>
    <t>雅文塑膠股份有限公司
組立BOM</t>
    <phoneticPr fontId="5" type="noConversion"/>
  </si>
  <si>
    <t>加工類別</t>
    <phoneticPr fontId="19" type="noConversion"/>
  </si>
  <si>
    <t>成型</t>
    <phoneticPr fontId="19" type="noConversion"/>
  </si>
  <si>
    <t>印刷</t>
    <phoneticPr fontId="19" type="noConversion"/>
  </si>
  <si>
    <t>燙金</t>
    <phoneticPr fontId="19" type="noConversion"/>
  </si>
  <si>
    <t>雷射雕刻</t>
    <phoneticPr fontId="19" type="noConversion"/>
  </si>
  <si>
    <t>化學電鍍</t>
    <phoneticPr fontId="19" type="noConversion"/>
  </si>
  <si>
    <t>真空電鍍</t>
    <phoneticPr fontId="19" type="noConversion"/>
  </si>
  <si>
    <t>熱熔</t>
    <phoneticPr fontId="19" type="noConversion"/>
  </si>
  <si>
    <t>埋釘</t>
    <phoneticPr fontId="19" type="noConversion"/>
  </si>
  <si>
    <t>超音波熔接</t>
    <phoneticPr fontId="19" type="noConversion"/>
  </si>
  <si>
    <t>點膠</t>
    <phoneticPr fontId="19" type="noConversion"/>
  </si>
  <si>
    <t>沖床</t>
    <phoneticPr fontId="19" type="noConversion"/>
  </si>
  <si>
    <t>置放.裝配</t>
    <phoneticPr fontId="19" type="noConversion"/>
  </si>
  <si>
    <t>鑽孔切削</t>
    <phoneticPr fontId="19" type="noConversion"/>
  </si>
  <si>
    <t>電測</t>
    <phoneticPr fontId="19" type="noConversion"/>
  </si>
  <si>
    <t>壓合</t>
    <phoneticPr fontId="19" type="noConversion"/>
  </si>
  <si>
    <t>修毛(剪)</t>
    <phoneticPr fontId="19" type="noConversion"/>
  </si>
  <si>
    <t>彎管</t>
    <phoneticPr fontId="19" type="noConversion"/>
  </si>
  <si>
    <t>拆解</t>
    <phoneticPr fontId="19" type="noConversion"/>
  </si>
  <si>
    <t>鎖附</t>
    <phoneticPr fontId="19" type="noConversion"/>
  </si>
  <si>
    <t>實配檢驗</t>
    <phoneticPr fontId="19" type="noConversion"/>
  </si>
  <si>
    <t>CCD檢驗</t>
    <phoneticPr fontId="19" type="noConversion"/>
  </si>
  <si>
    <t>擦拭清潔</t>
    <phoneticPr fontId="19" type="noConversion"/>
  </si>
  <si>
    <t>塗抹溶劑</t>
    <phoneticPr fontId="19" type="noConversion"/>
  </si>
  <si>
    <t>加工項目1</t>
    <phoneticPr fontId="5" type="noConversion"/>
  </si>
  <si>
    <t>加工項目2</t>
  </si>
  <si>
    <t>加工項目3</t>
  </si>
  <si>
    <t>加工項目4</t>
  </si>
  <si>
    <t>產品別</t>
    <phoneticPr fontId="5" type="noConversion"/>
  </si>
  <si>
    <t>Lever2</t>
    <phoneticPr fontId="5" type="noConversion"/>
  </si>
  <si>
    <t>Lever3</t>
    <phoneticPr fontId="5" type="noConversion"/>
  </si>
  <si>
    <t>用量</t>
    <phoneticPr fontId="5" type="noConversion"/>
  </si>
  <si>
    <t>標準
損耗</t>
    <phoneticPr fontId="5" type="noConversion"/>
  </si>
  <si>
    <t>工時</t>
    <phoneticPr fontId="5" type="noConversion"/>
  </si>
  <si>
    <t>航海</t>
    <phoneticPr fontId="5" type="noConversion"/>
  </si>
  <si>
    <t>航海</t>
  </si>
  <si>
    <t>145-02317-20(雅文)
145-02317-21(雅文)
145-02317-22(雅文)</t>
    <phoneticPr fontId="5" type="noConversion"/>
  </si>
  <si>
    <t>嚴偉文(Jack)</t>
    <phoneticPr fontId="5" type="noConversion"/>
  </si>
  <si>
    <t>145-02317-20(雅文)
145-02317-21(雅文)
145-02317-32(雅文)</t>
    <phoneticPr fontId="5" type="noConversion"/>
  </si>
  <si>
    <t>145-02338-00(雅文)
390-00025-00(汎瑋)</t>
    <phoneticPr fontId="19" type="noConversion"/>
  </si>
  <si>
    <t>40</t>
    <phoneticPr fontId="5" type="noConversion"/>
  </si>
  <si>
    <t>藍奕中(Alex)</t>
    <phoneticPr fontId="5" type="noConversion"/>
  </si>
  <si>
    <t>011-04188-40</t>
    <phoneticPr fontId="5" type="noConversion"/>
  </si>
  <si>
    <t>220315 ON</t>
    <phoneticPr fontId="19" type="noConversion"/>
  </si>
  <si>
    <t>011-04870-65</t>
    <phoneticPr fontId="19" type="noConversion"/>
  </si>
  <si>
    <t>220324 
航電通知合格</t>
    <phoneticPr fontId="19" type="noConversion"/>
  </si>
  <si>
    <t>220324新增</t>
    <phoneticPr fontId="5" type="noConversion"/>
  </si>
  <si>
    <t>011-04870-68</t>
    <phoneticPr fontId="19" type="noConversion"/>
  </si>
  <si>
    <t>220318 
航電通知合格</t>
    <phoneticPr fontId="19" type="noConversion"/>
  </si>
  <si>
    <t>145-03842-10(雅文)
320-01532-00(航電)
233-00006-03(抉特)
291-000033-00(百崴)</t>
    <phoneticPr fontId="19" type="noConversion"/>
  </si>
  <si>
    <t>145-03842-10(雅文)
210-00024-02*2(千里眼)</t>
    <phoneticPr fontId="19" type="noConversion"/>
  </si>
  <si>
    <t>145-03842-20(雅文)
249-01566-00(維鯨)
249-01566-30(維鯨)
470-00906-00(航電)
145-02405-51(晟越)
291-00173-01(永寬)</t>
    <phoneticPr fontId="19" type="noConversion"/>
  </si>
  <si>
    <t>車用(PND)</t>
  </si>
  <si>
    <t>125-00676-00(航電)
320-01532-00(航電)</t>
    <phoneticPr fontId="19" type="noConversion"/>
  </si>
  <si>
    <t>220120新增
220321 C文件提供</t>
    <phoneticPr fontId="19" type="noConversion"/>
  </si>
  <si>
    <t>Sub-Assy, Transom Bracket, LVS34, Right Side</t>
    <phoneticPr fontId="5" type="noConversion"/>
  </si>
  <si>
    <t>145-04038-00(雅文)
145-00822-00(精泉)
233-00103-00(浜中松琴)
234-00075-00(抉特) 
145-00867-42(全傑)</t>
    <phoneticPr fontId="5" type="noConversion"/>
  </si>
  <si>
    <t xml:space="preserve">Sub-Assy SUCTION CUP   </t>
    <phoneticPr fontId="5" type="noConversion"/>
  </si>
  <si>
    <t>80</t>
    <phoneticPr fontId="5" type="noConversion"/>
  </si>
  <si>
    <t>運動&amp;戶外</t>
  </si>
  <si>
    <t>Delta SE DD</t>
    <phoneticPr fontId="5" type="noConversion"/>
  </si>
  <si>
    <t xml:space="preserve">Sub-Assy, USB-C Charging Clip </t>
    <phoneticPr fontId="5" type="noConversion"/>
  </si>
  <si>
    <t>張友源(Arvin)</t>
    <phoneticPr fontId="5" type="noConversion"/>
  </si>
  <si>
    <t>011-06041-00</t>
    <phoneticPr fontId="5" type="noConversion"/>
  </si>
  <si>
    <t>張家維(Tony)</t>
    <phoneticPr fontId="5" type="noConversion"/>
  </si>
  <si>
    <t>220208
 航電通知合格</t>
    <phoneticPr fontId="19" type="noConversion"/>
  </si>
  <si>
    <t>220120 
航電通知合格
文件ok.樣品ok</t>
    <phoneticPr fontId="19" type="noConversion"/>
  </si>
  <si>
    <t>NA</t>
    <phoneticPr fontId="5" type="noConversion"/>
  </si>
  <si>
    <t>220127 OB</t>
    <phoneticPr fontId="5" type="noConversion"/>
  </si>
  <si>
    <t>220111 OR</t>
    <phoneticPr fontId="5" type="noConversion"/>
  </si>
  <si>
    <t>330-00153-03</t>
    <phoneticPr fontId="5" type="noConversion"/>
  </si>
  <si>
    <t>210914 OC</t>
    <phoneticPr fontId="5" type="noConversion"/>
  </si>
  <si>
    <t>220121
航電通知合格</t>
    <phoneticPr fontId="19" type="noConversion"/>
  </si>
  <si>
    <t>220120 ON</t>
    <phoneticPr fontId="5" type="noConversion"/>
  </si>
  <si>
    <t>330-00153-00</t>
    <phoneticPr fontId="5" type="noConversion"/>
  </si>
  <si>
    <t>220120
航電通知合格</t>
    <phoneticPr fontId="19" type="noConversion"/>
  </si>
  <si>
    <t>220317
航電通知合格</t>
    <phoneticPr fontId="19" type="noConversion"/>
  </si>
  <si>
    <t>220316 OE</t>
    <phoneticPr fontId="5" type="noConversion"/>
  </si>
  <si>
    <t>220322新增</t>
    <phoneticPr fontId="5" type="noConversion"/>
  </si>
  <si>
    <t>NMEA2K</t>
    <phoneticPr fontId="5" type="noConversion"/>
  </si>
  <si>
    <t>330-00501-04</t>
    <phoneticPr fontId="19" type="noConversion"/>
  </si>
  <si>
    <t>336-00076-06*5(濬瀧)</t>
    <phoneticPr fontId="19" type="noConversion"/>
  </si>
  <si>
    <t>Conn,Blkhd Mnt,5Pin</t>
    <phoneticPr fontId="5" type="noConversion"/>
  </si>
  <si>
    <t>330-00501-05</t>
    <phoneticPr fontId="19" type="noConversion"/>
  </si>
  <si>
    <t>330-01815-08*5(鼎州)</t>
    <phoneticPr fontId="19" type="noConversion"/>
  </si>
  <si>
    <t>220117
航電通知合格</t>
    <phoneticPr fontId="19" type="noConversion"/>
  </si>
  <si>
    <t>220119 OB</t>
    <phoneticPr fontId="5" type="noConversion"/>
  </si>
  <si>
    <t>330-00153-12</t>
    <phoneticPr fontId="5" type="noConversion"/>
  </si>
  <si>
    <t>210914 OA</t>
    <phoneticPr fontId="5" type="noConversion"/>
  </si>
  <si>
    <t>220211 
航電通知合格</t>
    <phoneticPr fontId="19" type="noConversion"/>
  </si>
  <si>
    <t>145-03740-00(雅文)
012-04302-00(航電)
253-01383-00(汎瑋)
291-00206-00(國碩)</t>
    <phoneticPr fontId="19" type="noConversion"/>
  </si>
  <si>
    <t>200</t>
    <phoneticPr fontId="5" type="noConversion"/>
  </si>
  <si>
    <t>6</t>
    <phoneticPr fontId="5" type="noConversion"/>
  </si>
  <si>
    <t>客戶</t>
    <phoneticPr fontId="19" type="noConversion"/>
  </si>
  <si>
    <t>塑材(零件)
料號</t>
    <phoneticPr fontId="5" type="noConversion"/>
  </si>
  <si>
    <t>廠內備註</t>
    <phoneticPr fontId="19" type="noConversion"/>
  </si>
  <si>
    <t>廠內備註</t>
    <phoneticPr fontId="5" type="noConversion"/>
  </si>
  <si>
    <t>成品料號
(組立品番)</t>
    <phoneticPr fontId="19" type="noConversion"/>
  </si>
  <si>
    <t>製程
(加工項目)</t>
    <phoneticPr fontId="5" type="noConversion"/>
  </si>
  <si>
    <t>BOM</t>
    <phoneticPr fontId="5" type="noConversion"/>
  </si>
  <si>
    <t>成品圖</t>
    <phoneticPr fontId="5" type="noConversion"/>
  </si>
  <si>
    <t>FA</t>
    <phoneticPr fontId="5" type="noConversion"/>
  </si>
  <si>
    <t>成品料號</t>
    <phoneticPr fontId="5" type="noConversion"/>
  </si>
  <si>
    <t>備註</t>
    <phoneticPr fontId="5" type="noConversion"/>
  </si>
  <si>
    <t>包裝
數量</t>
    <phoneticPr fontId="19" type="noConversion"/>
  </si>
  <si>
    <t>零件圖1</t>
    <phoneticPr fontId="19" type="noConversion"/>
  </si>
  <si>
    <t>日期版本1</t>
    <phoneticPr fontId="5" type="noConversion"/>
  </si>
  <si>
    <t>零件圖2</t>
    <phoneticPr fontId="19" type="noConversion"/>
  </si>
  <si>
    <t>日期版本2</t>
    <phoneticPr fontId="5" type="noConversion"/>
  </si>
  <si>
    <t>零件圖3</t>
    <phoneticPr fontId="19" type="noConversion"/>
  </si>
  <si>
    <t>日期版本3</t>
    <phoneticPr fontId="5" type="noConversion"/>
  </si>
  <si>
    <t>零件圖4</t>
    <phoneticPr fontId="19" type="noConversion"/>
  </si>
  <si>
    <t>日期版本4</t>
    <phoneticPr fontId="5" type="noConversion"/>
  </si>
  <si>
    <t>零件圖5</t>
    <phoneticPr fontId="19" type="noConversion"/>
  </si>
  <si>
    <t>日期版本5</t>
    <phoneticPr fontId="5" type="noConversion"/>
  </si>
  <si>
    <t>零件圖6</t>
    <phoneticPr fontId="19" type="noConversion"/>
  </si>
  <si>
    <t>日期版本6</t>
    <phoneticPr fontId="5" type="noConversion"/>
  </si>
  <si>
    <t>零件圖7</t>
    <phoneticPr fontId="19" type="noConversion"/>
  </si>
  <si>
    <t>日期版本7</t>
    <phoneticPr fontId="5" type="noConversion"/>
  </si>
  <si>
    <t>零件圖8</t>
    <phoneticPr fontId="19" type="noConversion"/>
  </si>
  <si>
    <t>日期版本8</t>
    <phoneticPr fontId="5" type="noConversion"/>
  </si>
  <si>
    <t>零件圖9</t>
    <phoneticPr fontId="19" type="noConversion"/>
  </si>
  <si>
    <t>日期版本9</t>
    <phoneticPr fontId="5" type="noConversion"/>
  </si>
  <si>
    <t>零件圖10</t>
    <phoneticPr fontId="19" type="noConversion"/>
  </si>
  <si>
    <t>日期版本10</t>
    <phoneticPr fontId="5" type="noConversion"/>
  </si>
  <si>
    <t>零件圖11</t>
    <phoneticPr fontId="19" type="noConversion"/>
  </si>
  <si>
    <t>日期版本11</t>
    <phoneticPr fontId="5" type="noConversion"/>
  </si>
  <si>
    <t>零件圖12</t>
    <phoneticPr fontId="19" type="noConversion"/>
  </si>
  <si>
    <t>日期版本12</t>
    <phoneticPr fontId="5" type="noConversion"/>
  </si>
  <si>
    <t>零件圖13</t>
    <phoneticPr fontId="19" type="noConversion"/>
  </si>
  <si>
    <t>日期版本13</t>
    <phoneticPr fontId="5" type="noConversion"/>
  </si>
  <si>
    <t>零件圖14</t>
    <phoneticPr fontId="19" type="noConversion"/>
  </si>
  <si>
    <t>日期版本14</t>
    <phoneticPr fontId="5" type="noConversion"/>
  </si>
  <si>
    <t>零件圖15</t>
    <phoneticPr fontId="19" type="noConversion"/>
  </si>
  <si>
    <t>日期版本15</t>
    <phoneticPr fontId="5" type="noConversion"/>
  </si>
  <si>
    <t>零件圖16</t>
    <phoneticPr fontId="19" type="noConversion"/>
  </si>
  <si>
    <t>日期版本16</t>
    <phoneticPr fontId="5" type="noConversion"/>
  </si>
  <si>
    <t>零件圖17</t>
    <phoneticPr fontId="19" type="noConversion"/>
  </si>
  <si>
    <t>日期版本17</t>
    <phoneticPr fontId="5" type="noConversion"/>
  </si>
  <si>
    <t>零件圖18</t>
    <phoneticPr fontId="19" type="noConversion"/>
  </si>
  <si>
    <t>日期版本18</t>
    <phoneticPr fontId="5" type="noConversion"/>
  </si>
  <si>
    <t>零件圖19</t>
    <phoneticPr fontId="19" type="noConversion"/>
  </si>
  <si>
    <t>日期版本19</t>
    <phoneticPr fontId="5" type="noConversion"/>
  </si>
  <si>
    <t>零件圖20</t>
    <phoneticPr fontId="19" type="noConversion"/>
  </si>
  <si>
    <t>日期版本20</t>
    <phoneticPr fontId="5" type="noConversion"/>
  </si>
  <si>
    <t>零件圖21</t>
    <phoneticPr fontId="19" type="noConversion"/>
  </si>
  <si>
    <t>日期版本21</t>
    <phoneticPr fontId="5" type="noConversion"/>
  </si>
  <si>
    <t>零件圖22</t>
    <phoneticPr fontId="19" type="noConversion"/>
  </si>
  <si>
    <t>日期版本22</t>
    <phoneticPr fontId="5" type="noConversion"/>
  </si>
  <si>
    <t>零件圖23</t>
    <phoneticPr fontId="19" type="noConversion"/>
  </si>
  <si>
    <t>日期版本23</t>
    <phoneticPr fontId="5" type="noConversion"/>
  </si>
  <si>
    <t>零件圖24</t>
    <phoneticPr fontId="19" type="noConversion"/>
  </si>
  <si>
    <t>日期版本24</t>
    <phoneticPr fontId="5" type="noConversion"/>
  </si>
  <si>
    <t>零件圖25</t>
    <phoneticPr fontId="19" type="noConversion"/>
  </si>
  <si>
    <t>日期版本25</t>
    <phoneticPr fontId="5" type="noConversion"/>
  </si>
  <si>
    <t>零件圖26</t>
    <phoneticPr fontId="19" type="noConversion"/>
  </si>
  <si>
    <t>日期版本26</t>
    <phoneticPr fontId="5" type="noConversion"/>
  </si>
  <si>
    <t>零件圖27</t>
    <phoneticPr fontId="19" type="noConversion"/>
  </si>
  <si>
    <t>日期版本27</t>
    <phoneticPr fontId="5" type="noConversion"/>
  </si>
  <si>
    <t>零件圖28</t>
    <phoneticPr fontId="19" type="noConversion"/>
  </si>
  <si>
    <t>日期版本28</t>
    <phoneticPr fontId="5" type="noConversion"/>
  </si>
  <si>
    <t>零件圖29</t>
    <phoneticPr fontId="19" type="noConversion"/>
  </si>
  <si>
    <t>日期版本29</t>
    <phoneticPr fontId="5" type="noConversion"/>
  </si>
  <si>
    <t>零件圖30</t>
    <phoneticPr fontId="19" type="noConversion"/>
  </si>
  <si>
    <t>日期版本30</t>
    <phoneticPr fontId="5" type="noConversion"/>
  </si>
  <si>
    <t>零件圖1</t>
    <phoneticPr fontId="5" type="noConversion"/>
  </si>
  <si>
    <t>零件圖2</t>
    <phoneticPr fontId="5" type="noConversion"/>
  </si>
  <si>
    <t>零件圖3</t>
    <phoneticPr fontId="5" type="noConversion"/>
  </si>
  <si>
    <t>零件圖4</t>
    <phoneticPr fontId="5" type="noConversion"/>
  </si>
  <si>
    <t>零件圖5</t>
    <phoneticPr fontId="5" type="noConversion"/>
  </si>
  <si>
    <t>零件圖6</t>
    <phoneticPr fontId="5" type="noConversion"/>
  </si>
  <si>
    <t>零件圖7</t>
    <phoneticPr fontId="5" type="noConversion"/>
  </si>
  <si>
    <t>零件圖8</t>
    <phoneticPr fontId="5" type="noConversion"/>
  </si>
  <si>
    <t>零件圖9</t>
    <phoneticPr fontId="5" type="noConversion"/>
  </si>
  <si>
    <t>零件圖10</t>
    <phoneticPr fontId="5" type="noConversion"/>
  </si>
  <si>
    <t>零件圖11</t>
    <phoneticPr fontId="5" type="noConversion"/>
  </si>
  <si>
    <t>零件圖12</t>
    <phoneticPr fontId="5" type="noConversion"/>
  </si>
  <si>
    <t>零件圖13</t>
    <phoneticPr fontId="5" type="noConversion"/>
  </si>
  <si>
    <t>零件圖14</t>
    <phoneticPr fontId="5" type="noConversion"/>
  </si>
  <si>
    <t>零件圖15</t>
    <phoneticPr fontId="5" type="noConversion"/>
  </si>
  <si>
    <t>零件圖16</t>
    <phoneticPr fontId="5" type="noConversion"/>
  </si>
  <si>
    <t>零件圖17</t>
    <phoneticPr fontId="5" type="noConversion"/>
  </si>
  <si>
    <t>零件圖18</t>
    <phoneticPr fontId="5" type="noConversion"/>
  </si>
  <si>
    <t>零件圖19</t>
    <phoneticPr fontId="5" type="noConversion"/>
  </si>
  <si>
    <t>零件圖20</t>
    <phoneticPr fontId="5" type="noConversion"/>
  </si>
  <si>
    <t>零件圖21</t>
    <phoneticPr fontId="5" type="noConversion"/>
  </si>
  <si>
    <t>零件圖22</t>
    <phoneticPr fontId="5" type="noConversion"/>
  </si>
  <si>
    <t>零件圖23</t>
    <phoneticPr fontId="5" type="noConversion"/>
  </si>
  <si>
    <t>零件圖24</t>
    <phoneticPr fontId="5" type="noConversion"/>
  </si>
  <si>
    <t>零件圖25</t>
    <phoneticPr fontId="5" type="noConversion"/>
  </si>
  <si>
    <t>零件圖26</t>
    <phoneticPr fontId="5" type="noConversion"/>
  </si>
  <si>
    <t>零件圖27</t>
    <phoneticPr fontId="5" type="noConversion"/>
  </si>
  <si>
    <t>零件圖28</t>
    <phoneticPr fontId="5" type="noConversion"/>
  </si>
  <si>
    <t>零件圖29</t>
    <phoneticPr fontId="5" type="noConversion"/>
  </si>
  <si>
    <t>零件圖30</t>
    <phoneticPr fontId="5" type="noConversion"/>
  </si>
  <si>
    <t>複製全部</t>
    <phoneticPr fontId="5" type="noConversion"/>
  </si>
  <si>
    <t>清除全部</t>
    <phoneticPr fontId="5" type="noConversion"/>
  </si>
  <si>
    <t>新增</t>
    <phoneticPr fontId="5" type="noConversion"/>
  </si>
  <si>
    <t>修改</t>
    <phoneticPr fontId="5" type="noConversion"/>
  </si>
  <si>
    <t/>
  </si>
  <si>
    <t>版本1</t>
    <phoneticPr fontId="5" type="noConversion"/>
  </si>
  <si>
    <t>修訂日期1</t>
    <phoneticPr fontId="5" type="noConversion"/>
  </si>
  <si>
    <t>變更記錄1</t>
    <phoneticPr fontId="5" type="noConversion"/>
  </si>
  <si>
    <t>核準1</t>
    <phoneticPr fontId="5" type="noConversion"/>
  </si>
  <si>
    <t>審核1</t>
    <phoneticPr fontId="5" type="noConversion"/>
  </si>
  <si>
    <t>製表1</t>
    <phoneticPr fontId="5" type="noConversion"/>
  </si>
  <si>
    <t>版本2</t>
    <phoneticPr fontId="5" type="noConversion"/>
  </si>
  <si>
    <t>修訂日期2</t>
    <phoneticPr fontId="5" type="noConversion"/>
  </si>
  <si>
    <t>變更記錄2</t>
    <phoneticPr fontId="5" type="noConversion"/>
  </si>
  <si>
    <t>核準2</t>
    <phoneticPr fontId="5" type="noConversion"/>
  </si>
  <si>
    <t>審核2</t>
    <phoneticPr fontId="5" type="noConversion"/>
  </si>
  <si>
    <t>製表2</t>
    <phoneticPr fontId="5" type="noConversion"/>
  </si>
  <si>
    <t>版本3</t>
    <phoneticPr fontId="5" type="noConversion"/>
  </si>
  <si>
    <t>修訂日期3</t>
    <phoneticPr fontId="5" type="noConversion"/>
  </si>
  <si>
    <t>變更記錄3</t>
    <phoneticPr fontId="5" type="noConversion"/>
  </si>
  <si>
    <t>核準3</t>
    <phoneticPr fontId="5" type="noConversion"/>
  </si>
  <si>
    <t>審核3</t>
    <phoneticPr fontId="5" type="noConversion"/>
  </si>
  <si>
    <t>製表3</t>
    <phoneticPr fontId="5" type="noConversion"/>
  </si>
  <si>
    <t>版本4</t>
    <phoneticPr fontId="5" type="noConversion"/>
  </si>
  <si>
    <t>修訂日期4</t>
    <phoneticPr fontId="5" type="noConversion"/>
  </si>
  <si>
    <t>變更記錄4</t>
    <phoneticPr fontId="5" type="noConversion"/>
  </si>
  <si>
    <t>核準4</t>
    <phoneticPr fontId="5" type="noConversion"/>
  </si>
  <si>
    <t>審核4</t>
    <phoneticPr fontId="5" type="noConversion"/>
  </si>
  <si>
    <t>製表4</t>
    <phoneticPr fontId="5" type="noConversion"/>
  </si>
  <si>
    <t>版本5</t>
    <phoneticPr fontId="5" type="noConversion"/>
  </si>
  <si>
    <t>修訂日期5</t>
    <phoneticPr fontId="5" type="noConversion"/>
  </si>
  <si>
    <t>變更記錄5</t>
    <phoneticPr fontId="5" type="noConversion"/>
  </si>
  <si>
    <t>核準5</t>
    <phoneticPr fontId="5" type="noConversion"/>
  </si>
  <si>
    <t>審核5</t>
    <phoneticPr fontId="5" type="noConversion"/>
  </si>
  <si>
    <t>製表5</t>
    <phoneticPr fontId="5" type="noConversion"/>
  </si>
  <si>
    <t>$C</t>
    <phoneticPr fontId="5" type="noConversion"/>
  </si>
  <si>
    <t>$D</t>
    <phoneticPr fontId="5" type="noConversion"/>
  </si>
  <si>
    <t>$E</t>
    <phoneticPr fontId="5" type="noConversion"/>
  </si>
  <si>
    <t>$F</t>
    <phoneticPr fontId="5" type="noConversion"/>
  </si>
  <si>
    <t>$G</t>
    <phoneticPr fontId="5" type="noConversion"/>
  </si>
  <si>
    <t>$H</t>
    <phoneticPr fontId="5" type="noConversion"/>
  </si>
  <si>
    <t>$I</t>
    <phoneticPr fontId="5" type="noConversion"/>
  </si>
  <si>
    <t>$J</t>
    <phoneticPr fontId="5" type="noConversion"/>
  </si>
  <si>
    <t>$K</t>
    <phoneticPr fontId="5" type="noConversion"/>
  </si>
  <si>
    <t>$L</t>
    <phoneticPr fontId="5" type="noConversion"/>
  </si>
  <si>
    <t>$M</t>
    <phoneticPr fontId="5" type="noConversion"/>
  </si>
  <si>
    <t>$N</t>
    <phoneticPr fontId="5" type="noConversion"/>
  </si>
  <si>
    <t>$O</t>
    <phoneticPr fontId="5" type="noConversion"/>
  </si>
  <si>
    <t>$Q</t>
    <phoneticPr fontId="5" type="noConversion"/>
  </si>
  <si>
    <t>$S</t>
    <phoneticPr fontId="5" type="noConversion"/>
  </si>
  <si>
    <t>$U</t>
    <phoneticPr fontId="5" type="noConversion"/>
  </si>
  <si>
    <t>$W</t>
    <phoneticPr fontId="5" type="noConversion"/>
  </si>
  <si>
    <t>$X</t>
    <phoneticPr fontId="5" type="noConversion"/>
  </si>
  <si>
    <t>$Y</t>
    <phoneticPr fontId="5" type="noConversion"/>
  </si>
  <si>
    <t>$Z</t>
    <phoneticPr fontId="5" type="noConversion"/>
  </si>
  <si>
    <t>WHILL(州巧)</t>
  </si>
  <si>
    <t>千富</t>
  </si>
  <si>
    <t>天邁</t>
  </si>
  <si>
    <t>正崴</t>
  </si>
  <si>
    <t>伍丞</t>
  </si>
  <si>
    <t>全(睿)智通</t>
  </si>
  <si>
    <t>安貝兒康</t>
  </si>
  <si>
    <t>協宜</t>
  </si>
  <si>
    <t>泳巡</t>
  </si>
  <si>
    <t>威聯通</t>
  </si>
  <si>
    <t>茂訊</t>
  </si>
  <si>
    <t>展迪</t>
  </si>
  <si>
    <t>晁和</t>
  </si>
  <si>
    <t>泰博</t>
  </si>
  <si>
    <t>創研</t>
  </si>
  <si>
    <t>喬信</t>
  </si>
  <si>
    <t>愛利奧</t>
  </si>
  <si>
    <t>源進</t>
  </si>
  <si>
    <t>經登</t>
  </si>
  <si>
    <t>誠正</t>
  </si>
  <si>
    <t>靖登</t>
  </si>
  <si>
    <t>鼎通盛</t>
  </si>
  <si>
    <t>僑泰</t>
  </si>
  <si>
    <t>福桑</t>
  </si>
  <si>
    <t>磐固</t>
  </si>
  <si>
    <t>聯積</t>
  </si>
  <si>
    <t>鴻昌</t>
  </si>
  <si>
    <t>耀主</t>
  </si>
  <si>
    <t>145-00742-00-A#OG
235-00014-00#OD</t>
    <phoneticPr fontId="5" type="noConversion"/>
  </si>
  <si>
    <t>雅文
雅文
雅文
華裕
雅文
雅文
宏堉
華裕
喬益
喬益
航電
宏堉
喬益
喬益
喬益
定晨
定晨
元合
元合
三祺
俞泰
豪仁</t>
    <phoneticPr fontId="5" type="noConversion"/>
  </si>
  <si>
    <t>2%
2%
0%
2%
2%
0%
0%
0%
0%
0%
0%
0%
0%
0%
0%
0%
0%
0%
0%
0%
0%</t>
    <phoneticPr fontId="5" type="noConversion"/>
  </si>
  <si>
    <t>新增145-00742-00-I 熱熔製程</t>
    <phoneticPr fontId="5" type="noConversion"/>
  </si>
  <si>
    <t>105-00967-00原版本OA改OB</t>
    <phoneticPr fontId="5" type="noConversion"/>
  </si>
  <si>
    <t>陳秉豐</t>
    <phoneticPr fontId="5" type="noConversion"/>
  </si>
  <si>
    <t>黃繼松</t>
    <phoneticPr fontId="5" type="noConversion"/>
  </si>
  <si>
    <t>王鈺琇</t>
    <phoneticPr fontId="5" type="noConversion"/>
  </si>
  <si>
    <t>1)145-00742-00-I原版本OF改OG; 2)145-00742-00-A原版本OF改OG</t>
    <phoneticPr fontId="5" type="noConversion"/>
  </si>
  <si>
    <t>145-00743-00原版本OF改OG</t>
    <phoneticPr fontId="5" type="noConversion"/>
  </si>
  <si>
    <t>01</t>
    <phoneticPr fontId="5" type="noConversion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</si>
  <si>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</si>
  <si>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</si>
  <si>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</si>
  <si>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</si>
  <si>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</si>
  <si>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</si>
  <si>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</si>
  <si>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</si>
  <si>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</si>
  <si>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</si>
  <si>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</si>
  <si>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</si>
  <si>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</si>
  <si>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</si>
  <si>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</si>
  <si>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</si>
  <si>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</si>
  <si>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</si>
  <si>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</si>
  <si>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</si>
  <si>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</si>
  <si>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</si>
  <si>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</si>
  <si>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</si>
  <si>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</si>
  <si>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</si>
  <si>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</si>
  <si>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</si>
  <si>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</si>
  <si>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</si>
  <si>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</si>
  <si>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</si>
  <si>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</si>
  <si>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</si>
  <si>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</si>
  <si>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</si>
  <si>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</si>
  <si>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</si>
  <si>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</si>
  <si>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</si>
  <si>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</si>
  <si>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</si>
  <si>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0101</t>
    <phoneticPr fontId="5" type="noConversion"/>
  </si>
  <si>
    <t>0201</t>
    <phoneticPr fontId="5" type="noConversion"/>
  </si>
  <si>
    <t>0301</t>
    <phoneticPr fontId="5" type="noConversion"/>
  </si>
  <si>
    <t>0401</t>
    <phoneticPr fontId="5" type="noConversion"/>
  </si>
  <si>
    <t>0501</t>
  </si>
  <si>
    <t>0601</t>
  </si>
  <si>
    <t>0701</t>
  </si>
  <si>
    <t>0801</t>
  </si>
  <si>
    <t>0901</t>
  </si>
  <si>
    <t>1001</t>
  </si>
  <si>
    <t>1101</t>
  </si>
  <si>
    <t>1201</t>
  </si>
  <si>
    <t>1301</t>
  </si>
  <si>
    <t>1401</t>
  </si>
  <si>
    <t>1501</t>
  </si>
  <si>
    <t>1601</t>
  </si>
  <si>
    <t>1701</t>
  </si>
  <si>
    <t>1801</t>
  </si>
  <si>
    <t>1901</t>
  </si>
  <si>
    <t>2001</t>
  </si>
  <si>
    <t>0102</t>
    <phoneticPr fontId="5" type="noConversion"/>
  </si>
  <si>
    <t>0202</t>
    <phoneticPr fontId="5" type="noConversion"/>
  </si>
  <si>
    <t>0302</t>
  </si>
  <si>
    <t>0402</t>
  </si>
  <si>
    <t>0502</t>
  </si>
  <si>
    <t>0602</t>
  </si>
  <si>
    <t>0702</t>
  </si>
  <si>
    <t>0802</t>
  </si>
  <si>
    <t>0902</t>
  </si>
  <si>
    <t>1002</t>
  </si>
  <si>
    <t>1102</t>
  </si>
  <si>
    <t>1202</t>
  </si>
  <si>
    <t>1302</t>
  </si>
  <si>
    <t>1402</t>
  </si>
  <si>
    <t>1502</t>
  </si>
  <si>
    <t>1602</t>
  </si>
  <si>
    <t>1702</t>
  </si>
  <si>
    <t>1802</t>
  </si>
  <si>
    <t>1902</t>
  </si>
  <si>
    <t>2002</t>
  </si>
  <si>
    <t>0103</t>
    <phoneticPr fontId="5" type="noConversion"/>
  </si>
  <si>
    <t>0203</t>
    <phoneticPr fontId="5" type="noConversion"/>
  </si>
  <si>
    <t>0303</t>
  </si>
  <si>
    <t>0403</t>
  </si>
  <si>
    <t>0503</t>
  </si>
  <si>
    <t>0603</t>
  </si>
  <si>
    <t>0703</t>
  </si>
  <si>
    <t>0803</t>
  </si>
  <si>
    <t>0903</t>
  </si>
  <si>
    <t>1003</t>
  </si>
  <si>
    <t>1103</t>
  </si>
  <si>
    <t>1203</t>
  </si>
  <si>
    <t>1303</t>
  </si>
  <si>
    <t>1403</t>
  </si>
  <si>
    <t>1503</t>
  </si>
  <si>
    <t>1603</t>
  </si>
  <si>
    <t>1703</t>
  </si>
  <si>
    <t>1803</t>
  </si>
  <si>
    <t>1903</t>
  </si>
  <si>
    <t>2003</t>
  </si>
  <si>
    <t>0104</t>
    <phoneticPr fontId="5" type="noConversion"/>
  </si>
  <si>
    <t>0204</t>
    <phoneticPr fontId="5" type="noConversion"/>
  </si>
  <si>
    <t>0304</t>
  </si>
  <si>
    <t>0404</t>
  </si>
  <si>
    <t>0504</t>
  </si>
  <si>
    <t>0604</t>
  </si>
  <si>
    <t>0704</t>
  </si>
  <si>
    <t>0804</t>
  </si>
  <si>
    <t>0904</t>
  </si>
  <si>
    <t>1004</t>
  </si>
  <si>
    <t>1104</t>
  </si>
  <si>
    <t>1204</t>
  </si>
  <si>
    <t>1304</t>
  </si>
  <si>
    <t>1404</t>
  </si>
  <si>
    <t>1504</t>
  </si>
  <si>
    <t>1604</t>
  </si>
  <si>
    <t>1704</t>
  </si>
  <si>
    <t>1804</t>
  </si>
  <si>
    <t>1904</t>
  </si>
  <si>
    <t>2004</t>
  </si>
  <si>
    <t>0105</t>
    <phoneticPr fontId="5" type="noConversion"/>
  </si>
  <si>
    <t>0205</t>
    <phoneticPr fontId="5" type="noConversion"/>
  </si>
  <si>
    <t>0305</t>
  </si>
  <si>
    <t>0405</t>
  </si>
  <si>
    <t>0505</t>
  </si>
  <si>
    <t>0605</t>
  </si>
  <si>
    <t>0705</t>
  </si>
  <si>
    <t>0805</t>
  </si>
  <si>
    <t>0905</t>
  </si>
  <si>
    <t>1005</t>
  </si>
  <si>
    <t>1105</t>
  </si>
  <si>
    <t>1205</t>
  </si>
  <si>
    <t>1305</t>
  </si>
  <si>
    <t>1405</t>
  </si>
  <si>
    <t>1505</t>
  </si>
  <si>
    <t>1605</t>
  </si>
  <si>
    <t>1705</t>
  </si>
  <si>
    <t>1805</t>
  </si>
  <si>
    <t>1905</t>
  </si>
  <si>
    <t>2005</t>
  </si>
  <si>
    <t>0106</t>
    <phoneticPr fontId="5" type="noConversion"/>
  </si>
  <si>
    <t>0206</t>
    <phoneticPr fontId="5" type="noConversion"/>
  </si>
  <si>
    <t>0306</t>
  </si>
  <si>
    <t>0406</t>
  </si>
  <si>
    <t>0506</t>
  </si>
  <si>
    <t>0606</t>
  </si>
  <si>
    <t>0706</t>
  </si>
  <si>
    <t>0806</t>
  </si>
  <si>
    <t>0906</t>
  </si>
  <si>
    <t>1006</t>
  </si>
  <si>
    <t>1106</t>
  </si>
  <si>
    <t>1206</t>
  </si>
  <si>
    <t>1306</t>
  </si>
  <si>
    <t>1406</t>
  </si>
  <si>
    <t>1506</t>
  </si>
  <si>
    <t>1606</t>
  </si>
  <si>
    <t>1706</t>
  </si>
  <si>
    <t>1806</t>
  </si>
  <si>
    <t>1906</t>
  </si>
  <si>
    <t>2006</t>
  </si>
  <si>
    <t>0107</t>
    <phoneticPr fontId="5" type="noConversion"/>
  </si>
  <si>
    <t>0207</t>
    <phoneticPr fontId="5" type="noConversion"/>
  </si>
  <si>
    <t>0307</t>
  </si>
  <si>
    <t>0407</t>
  </si>
  <si>
    <t>0507</t>
  </si>
  <si>
    <t>0607</t>
  </si>
  <si>
    <t>0707</t>
  </si>
  <si>
    <t>0807</t>
  </si>
  <si>
    <t>0907</t>
  </si>
  <si>
    <t>1007</t>
  </si>
  <si>
    <t>1107</t>
  </si>
  <si>
    <t>1207</t>
  </si>
  <si>
    <t>1307</t>
  </si>
  <si>
    <t>1407</t>
  </si>
  <si>
    <t>1507</t>
  </si>
  <si>
    <t>1607</t>
  </si>
  <si>
    <t>1707</t>
  </si>
  <si>
    <t>1807</t>
  </si>
  <si>
    <t>1907</t>
  </si>
  <si>
    <t>2007</t>
  </si>
  <si>
    <t>0108</t>
    <phoneticPr fontId="5" type="noConversion"/>
  </si>
  <si>
    <t>0208</t>
    <phoneticPr fontId="5" type="noConversion"/>
  </si>
  <si>
    <t>0308</t>
  </si>
  <si>
    <t>0408</t>
  </si>
  <si>
    <t>0508</t>
  </si>
  <si>
    <t>0608</t>
  </si>
  <si>
    <t>0708</t>
  </si>
  <si>
    <t>0808</t>
  </si>
  <si>
    <t>0908</t>
  </si>
  <si>
    <t>1008</t>
  </si>
  <si>
    <t>1108</t>
  </si>
  <si>
    <t>1208</t>
  </si>
  <si>
    <t>1308</t>
  </si>
  <si>
    <t>1408</t>
  </si>
  <si>
    <t>1508</t>
  </si>
  <si>
    <t>1608</t>
  </si>
  <si>
    <t>1708</t>
  </si>
  <si>
    <t>1808</t>
  </si>
  <si>
    <t>1908</t>
  </si>
  <si>
    <t>2008</t>
  </si>
  <si>
    <t>0109</t>
    <phoneticPr fontId="5" type="noConversion"/>
  </si>
  <si>
    <t>0209</t>
    <phoneticPr fontId="5" type="noConversion"/>
  </si>
  <si>
    <t>0309</t>
  </si>
  <si>
    <t>0409</t>
  </si>
  <si>
    <t>0509</t>
  </si>
  <si>
    <t>0609</t>
  </si>
  <si>
    <t>0709</t>
  </si>
  <si>
    <t>0809</t>
  </si>
  <si>
    <t>0909</t>
  </si>
  <si>
    <t>1009</t>
  </si>
  <si>
    <t>1109</t>
  </si>
  <si>
    <t>1209</t>
  </si>
  <si>
    <t>1309</t>
  </si>
  <si>
    <t>1409</t>
  </si>
  <si>
    <t>1509</t>
  </si>
  <si>
    <t>1609</t>
  </si>
  <si>
    <t>1709</t>
  </si>
  <si>
    <t>1809</t>
  </si>
  <si>
    <t>1909</t>
  </si>
  <si>
    <t>2009</t>
  </si>
  <si>
    <t>0110</t>
    <phoneticPr fontId="5" type="noConversion"/>
  </si>
  <si>
    <t>0210</t>
    <phoneticPr fontId="5" type="noConversion"/>
  </si>
  <si>
    <t>0310</t>
  </si>
  <si>
    <t>0410</t>
  </si>
  <si>
    <t>0510</t>
  </si>
  <si>
    <t>0610</t>
  </si>
  <si>
    <t>0710</t>
  </si>
  <si>
    <t>0810</t>
  </si>
  <si>
    <t>0910</t>
  </si>
  <si>
    <t>1010</t>
  </si>
  <si>
    <t>1110</t>
  </si>
  <si>
    <t>1210</t>
  </si>
  <si>
    <t>1310</t>
  </si>
  <si>
    <t>1410</t>
  </si>
  <si>
    <t>1510</t>
  </si>
  <si>
    <t>1610</t>
  </si>
  <si>
    <t>1710</t>
  </si>
  <si>
    <t>1810</t>
  </si>
  <si>
    <t>1910</t>
  </si>
  <si>
    <t>2010</t>
  </si>
  <si>
    <t>0111</t>
    <phoneticPr fontId="5" type="noConversion"/>
  </si>
  <si>
    <t>0211</t>
    <phoneticPr fontId="5" type="noConversion"/>
  </si>
  <si>
    <t>0311</t>
  </si>
  <si>
    <t>0411</t>
  </si>
  <si>
    <t>0511</t>
  </si>
  <si>
    <t>0611</t>
  </si>
  <si>
    <t>0711</t>
  </si>
  <si>
    <t>0811</t>
  </si>
  <si>
    <t>0911</t>
  </si>
  <si>
    <t>1011</t>
  </si>
  <si>
    <t>1111</t>
  </si>
  <si>
    <t>1211</t>
  </si>
  <si>
    <t>1311</t>
  </si>
  <si>
    <t>1411</t>
  </si>
  <si>
    <t>1511</t>
  </si>
  <si>
    <t>1611</t>
  </si>
  <si>
    <t>1711</t>
  </si>
  <si>
    <t>1811</t>
  </si>
  <si>
    <t>1911</t>
  </si>
  <si>
    <t>2011</t>
  </si>
  <si>
    <t>0112</t>
    <phoneticPr fontId="5" type="noConversion"/>
  </si>
  <si>
    <t>0212</t>
    <phoneticPr fontId="5" type="noConversion"/>
  </si>
  <si>
    <t>0312</t>
  </si>
  <si>
    <t>0412</t>
  </si>
  <si>
    <t>0512</t>
  </si>
  <si>
    <t>0612</t>
  </si>
  <si>
    <t>0712</t>
  </si>
  <si>
    <t>0812</t>
  </si>
  <si>
    <t>0912</t>
  </si>
  <si>
    <t>1012</t>
  </si>
  <si>
    <t>1112</t>
  </si>
  <si>
    <t>1212</t>
  </si>
  <si>
    <t>1312</t>
  </si>
  <si>
    <t>1412</t>
  </si>
  <si>
    <t>1512</t>
  </si>
  <si>
    <t>1612</t>
  </si>
  <si>
    <t>1712</t>
  </si>
  <si>
    <t>1812</t>
  </si>
  <si>
    <t>1912</t>
  </si>
  <si>
    <t>2012</t>
  </si>
  <si>
    <t>0113</t>
    <phoneticPr fontId="5" type="noConversion"/>
  </si>
  <si>
    <t>0213</t>
    <phoneticPr fontId="5" type="noConversion"/>
  </si>
  <si>
    <t>0313</t>
  </si>
  <si>
    <t>0413</t>
  </si>
  <si>
    <t>0513</t>
  </si>
  <si>
    <t>0613</t>
  </si>
  <si>
    <t>0713</t>
  </si>
  <si>
    <t>0813</t>
  </si>
  <si>
    <t>0913</t>
  </si>
  <si>
    <t>1013</t>
  </si>
  <si>
    <t>1113</t>
  </si>
  <si>
    <t>1213</t>
  </si>
  <si>
    <t>1313</t>
  </si>
  <si>
    <t>1413</t>
  </si>
  <si>
    <t>1513</t>
  </si>
  <si>
    <t>1613</t>
  </si>
  <si>
    <t>1713</t>
  </si>
  <si>
    <t>1813</t>
  </si>
  <si>
    <t>1913</t>
  </si>
  <si>
    <t>2013</t>
  </si>
  <si>
    <t>0114</t>
    <phoneticPr fontId="5" type="noConversion"/>
  </si>
  <si>
    <t>0214</t>
    <phoneticPr fontId="5" type="noConversion"/>
  </si>
  <si>
    <t>0314</t>
  </si>
  <si>
    <t>0414</t>
  </si>
  <si>
    <t>0514</t>
  </si>
  <si>
    <t>0614</t>
  </si>
  <si>
    <t>0714</t>
  </si>
  <si>
    <t>0814</t>
  </si>
  <si>
    <t>0914</t>
  </si>
  <si>
    <t>1014</t>
  </si>
  <si>
    <t>1114</t>
  </si>
  <si>
    <t>1214</t>
  </si>
  <si>
    <t>1314</t>
  </si>
  <si>
    <t>1414</t>
  </si>
  <si>
    <t>1514</t>
  </si>
  <si>
    <t>1614</t>
  </si>
  <si>
    <t>1714</t>
  </si>
  <si>
    <t>1814</t>
  </si>
  <si>
    <t>1914</t>
  </si>
  <si>
    <t>2014</t>
  </si>
  <si>
    <t>0115</t>
    <phoneticPr fontId="5" type="noConversion"/>
  </si>
  <si>
    <t>0215</t>
    <phoneticPr fontId="5" type="noConversion"/>
  </si>
  <si>
    <t>0315</t>
  </si>
  <si>
    <t>0415</t>
  </si>
  <si>
    <t>0515</t>
  </si>
  <si>
    <t>0615</t>
  </si>
  <si>
    <t>0715</t>
  </si>
  <si>
    <t>0815</t>
  </si>
  <si>
    <t>0915</t>
  </si>
  <si>
    <t>1015</t>
  </si>
  <si>
    <t>1115</t>
  </si>
  <si>
    <t>1215</t>
  </si>
  <si>
    <t>1315</t>
  </si>
  <si>
    <t>1415</t>
  </si>
  <si>
    <t>1515</t>
  </si>
  <si>
    <t>1615</t>
  </si>
  <si>
    <t>1715</t>
  </si>
  <si>
    <t>1815</t>
  </si>
  <si>
    <t>1915</t>
  </si>
  <si>
    <t>2015</t>
  </si>
  <si>
    <t>0116</t>
    <phoneticPr fontId="5" type="noConversion"/>
  </si>
  <si>
    <t>0216</t>
    <phoneticPr fontId="5" type="noConversion"/>
  </si>
  <si>
    <t>0316</t>
  </si>
  <si>
    <t>0416</t>
  </si>
  <si>
    <t>0516</t>
  </si>
  <si>
    <t>0616</t>
  </si>
  <si>
    <t>0716</t>
  </si>
  <si>
    <t>0816</t>
  </si>
  <si>
    <t>0916</t>
  </si>
  <si>
    <t>1016</t>
  </si>
  <si>
    <t>1116</t>
  </si>
  <si>
    <t>1216</t>
  </si>
  <si>
    <t>1316</t>
  </si>
  <si>
    <t>1416</t>
  </si>
  <si>
    <t>1516</t>
  </si>
  <si>
    <t>1616</t>
  </si>
  <si>
    <t>1716</t>
  </si>
  <si>
    <t>1816</t>
  </si>
  <si>
    <t>1916</t>
  </si>
  <si>
    <t>2016</t>
  </si>
  <si>
    <t>0117</t>
    <phoneticPr fontId="5" type="noConversion"/>
  </si>
  <si>
    <t>0217</t>
    <phoneticPr fontId="5" type="noConversion"/>
  </si>
  <si>
    <t>0317</t>
  </si>
  <si>
    <t>0417</t>
  </si>
  <si>
    <t>0517</t>
  </si>
  <si>
    <t>0617</t>
  </si>
  <si>
    <t>0717</t>
  </si>
  <si>
    <t>0817</t>
  </si>
  <si>
    <t>0917</t>
  </si>
  <si>
    <t>1017</t>
  </si>
  <si>
    <t>1117</t>
  </si>
  <si>
    <t>1217</t>
  </si>
  <si>
    <t>1317</t>
  </si>
  <si>
    <t>1417</t>
  </si>
  <si>
    <t>1517</t>
  </si>
  <si>
    <t>1617</t>
  </si>
  <si>
    <t>1717</t>
  </si>
  <si>
    <t>1817</t>
  </si>
  <si>
    <t>1917</t>
  </si>
  <si>
    <t>2017</t>
  </si>
  <si>
    <t>0118</t>
    <phoneticPr fontId="5" type="noConversion"/>
  </si>
  <si>
    <t>0218</t>
    <phoneticPr fontId="5" type="noConversion"/>
  </si>
  <si>
    <t>0318</t>
  </si>
  <si>
    <t>0418</t>
  </si>
  <si>
    <t>0518</t>
  </si>
  <si>
    <t>0618</t>
  </si>
  <si>
    <t>0718</t>
  </si>
  <si>
    <t>0818</t>
  </si>
  <si>
    <t>0918</t>
  </si>
  <si>
    <t>1018</t>
  </si>
  <si>
    <t>1118</t>
  </si>
  <si>
    <t>1218</t>
  </si>
  <si>
    <t>1318</t>
  </si>
  <si>
    <t>1418</t>
  </si>
  <si>
    <t>1518</t>
  </si>
  <si>
    <t>1618</t>
  </si>
  <si>
    <t>1718</t>
  </si>
  <si>
    <t>1818</t>
  </si>
  <si>
    <t>1918</t>
  </si>
  <si>
    <t>2018</t>
  </si>
  <si>
    <t>0119</t>
    <phoneticPr fontId="5" type="noConversion"/>
  </si>
  <si>
    <t>0219</t>
    <phoneticPr fontId="5" type="noConversion"/>
  </si>
  <si>
    <t>0319</t>
  </si>
  <si>
    <t>0419</t>
  </si>
  <si>
    <t>0519</t>
  </si>
  <si>
    <t>0619</t>
  </si>
  <si>
    <t>0719</t>
  </si>
  <si>
    <t>0819</t>
  </si>
  <si>
    <t>0919</t>
  </si>
  <si>
    <t>1019</t>
  </si>
  <si>
    <t>1119</t>
  </si>
  <si>
    <t>1219</t>
  </si>
  <si>
    <t>1319</t>
  </si>
  <si>
    <t>1419</t>
  </si>
  <si>
    <t>1519</t>
  </si>
  <si>
    <t>1619</t>
  </si>
  <si>
    <t>1719</t>
  </si>
  <si>
    <t>1819</t>
  </si>
  <si>
    <t>1919</t>
  </si>
  <si>
    <t>2019</t>
  </si>
  <si>
    <t>0120</t>
    <phoneticPr fontId="5" type="noConversion"/>
  </si>
  <si>
    <t>0220</t>
    <phoneticPr fontId="5" type="noConversion"/>
  </si>
  <si>
    <t>0320</t>
  </si>
  <si>
    <t>0420</t>
  </si>
  <si>
    <t>0520</t>
  </si>
  <si>
    <t>0620</t>
  </si>
  <si>
    <t>0720</t>
  </si>
  <si>
    <t>0820</t>
  </si>
  <si>
    <t>0920</t>
  </si>
  <si>
    <t>1020</t>
  </si>
  <si>
    <t>1120</t>
  </si>
  <si>
    <t>1220</t>
  </si>
  <si>
    <t>1320</t>
  </si>
  <si>
    <t>1420</t>
  </si>
  <si>
    <t>1520</t>
  </si>
  <si>
    <t>1620</t>
  </si>
  <si>
    <t>1720</t>
  </si>
  <si>
    <t>1820</t>
  </si>
  <si>
    <t>1920</t>
  </si>
  <si>
    <t>2020</t>
  </si>
  <si>
    <t>0121</t>
    <phoneticPr fontId="5" type="noConversion"/>
  </si>
  <si>
    <t>0221</t>
    <phoneticPr fontId="5" type="noConversion"/>
  </si>
  <si>
    <t>0321</t>
  </si>
  <si>
    <t>0421</t>
  </si>
  <si>
    <t>0521</t>
  </si>
  <si>
    <t>0621</t>
  </si>
  <si>
    <t>0721</t>
  </si>
  <si>
    <t>0821</t>
  </si>
  <si>
    <t>0921</t>
  </si>
  <si>
    <t>1021</t>
  </si>
  <si>
    <t>1121</t>
  </si>
  <si>
    <t>1221</t>
  </si>
  <si>
    <t>1321</t>
  </si>
  <si>
    <t>1421</t>
  </si>
  <si>
    <t>1521</t>
  </si>
  <si>
    <t>1621</t>
  </si>
  <si>
    <t>1721</t>
  </si>
  <si>
    <t>1821</t>
  </si>
  <si>
    <t>1921</t>
  </si>
  <si>
    <t>2021</t>
  </si>
  <si>
    <t>0122</t>
    <phoneticPr fontId="5" type="noConversion"/>
  </si>
  <si>
    <t>0222</t>
    <phoneticPr fontId="5" type="noConversion"/>
  </si>
  <si>
    <t>0322</t>
  </si>
  <si>
    <t>0422</t>
  </si>
  <si>
    <t>0522</t>
  </si>
  <si>
    <t>0622</t>
  </si>
  <si>
    <t>0722</t>
  </si>
  <si>
    <t>0822</t>
  </si>
  <si>
    <t>0922</t>
  </si>
  <si>
    <t>1022</t>
  </si>
  <si>
    <t>1122</t>
  </si>
  <si>
    <t>1222</t>
  </si>
  <si>
    <t>1322</t>
  </si>
  <si>
    <t>1422</t>
  </si>
  <si>
    <t>1522</t>
  </si>
  <si>
    <t>1622</t>
  </si>
  <si>
    <t>1722</t>
  </si>
  <si>
    <t>1822</t>
  </si>
  <si>
    <t>1922</t>
  </si>
  <si>
    <t>2022</t>
  </si>
  <si>
    <t>0123</t>
    <phoneticPr fontId="5" type="noConversion"/>
  </si>
  <si>
    <t>0223</t>
    <phoneticPr fontId="5" type="noConversion"/>
  </si>
  <si>
    <t>0323</t>
  </si>
  <si>
    <t>0423</t>
  </si>
  <si>
    <t>0523</t>
  </si>
  <si>
    <t>0623</t>
  </si>
  <si>
    <t>0723</t>
  </si>
  <si>
    <t>0823</t>
  </si>
  <si>
    <t>0923</t>
  </si>
  <si>
    <t>1023</t>
  </si>
  <si>
    <t>1123</t>
  </si>
  <si>
    <t>1223</t>
  </si>
  <si>
    <t>1323</t>
  </si>
  <si>
    <t>1423</t>
  </si>
  <si>
    <t>1523</t>
  </si>
  <si>
    <t>1623</t>
  </si>
  <si>
    <t>1723</t>
  </si>
  <si>
    <t>1823</t>
  </si>
  <si>
    <t>1923</t>
  </si>
  <si>
    <t>2023</t>
  </si>
  <si>
    <t>0124</t>
    <phoneticPr fontId="5" type="noConversion"/>
  </si>
  <si>
    <t>0224</t>
    <phoneticPr fontId="5" type="noConversion"/>
  </si>
  <si>
    <t>0324</t>
  </si>
  <si>
    <t>0424</t>
  </si>
  <si>
    <t>0524</t>
  </si>
  <si>
    <t>0624</t>
  </si>
  <si>
    <t>0724</t>
  </si>
  <si>
    <t>0824</t>
  </si>
  <si>
    <t>0924</t>
  </si>
  <si>
    <t>1024</t>
  </si>
  <si>
    <t>1124</t>
  </si>
  <si>
    <t>1224</t>
  </si>
  <si>
    <t>1324</t>
  </si>
  <si>
    <t>1424</t>
  </si>
  <si>
    <t>1524</t>
  </si>
  <si>
    <t>1624</t>
  </si>
  <si>
    <t>1724</t>
  </si>
  <si>
    <t>1824</t>
  </si>
  <si>
    <t>1924</t>
  </si>
  <si>
    <t>2024</t>
  </si>
  <si>
    <t>0125</t>
    <phoneticPr fontId="5" type="noConversion"/>
  </si>
  <si>
    <t>0225</t>
    <phoneticPr fontId="5" type="noConversion"/>
  </si>
  <si>
    <t>0325</t>
  </si>
  <si>
    <t>0425</t>
  </si>
  <si>
    <t>0525</t>
  </si>
  <si>
    <t>0625</t>
  </si>
  <si>
    <t>0725</t>
  </si>
  <si>
    <t>0825</t>
  </si>
  <si>
    <t>0925</t>
  </si>
  <si>
    <t>1025</t>
  </si>
  <si>
    <t>1125</t>
  </si>
  <si>
    <t>1225</t>
  </si>
  <si>
    <t>1325</t>
  </si>
  <si>
    <t>1425</t>
  </si>
  <si>
    <t>1525</t>
  </si>
  <si>
    <t>1625</t>
  </si>
  <si>
    <t>1725</t>
  </si>
  <si>
    <t>1825</t>
  </si>
  <si>
    <t>1925</t>
  </si>
  <si>
    <t>2025</t>
  </si>
  <si>
    <t>0126</t>
    <phoneticPr fontId="5" type="noConversion"/>
  </si>
  <si>
    <t>0226</t>
    <phoneticPr fontId="5" type="noConversion"/>
  </si>
  <si>
    <t>0326</t>
  </si>
  <si>
    <t>0426</t>
  </si>
  <si>
    <t>0526</t>
  </si>
  <si>
    <t>0626</t>
  </si>
  <si>
    <t>0726</t>
  </si>
  <si>
    <t>0826</t>
  </si>
  <si>
    <t>0926</t>
  </si>
  <si>
    <t>1026</t>
  </si>
  <si>
    <t>1126</t>
  </si>
  <si>
    <t>1226</t>
  </si>
  <si>
    <t>1326</t>
  </si>
  <si>
    <t>1426</t>
  </si>
  <si>
    <t>1526</t>
  </si>
  <si>
    <t>1626</t>
  </si>
  <si>
    <t>1726</t>
  </si>
  <si>
    <t>1826</t>
  </si>
  <si>
    <t>1926</t>
  </si>
  <si>
    <t>2026</t>
  </si>
  <si>
    <t>0127</t>
    <phoneticPr fontId="5" type="noConversion"/>
  </si>
  <si>
    <t>0227</t>
    <phoneticPr fontId="5" type="noConversion"/>
  </si>
  <si>
    <t>0327</t>
  </si>
  <si>
    <t>0427</t>
  </si>
  <si>
    <t>0527</t>
  </si>
  <si>
    <t>0627</t>
  </si>
  <si>
    <t>0727</t>
  </si>
  <si>
    <t>0827</t>
  </si>
  <si>
    <t>0927</t>
  </si>
  <si>
    <t>1027</t>
  </si>
  <si>
    <t>1127</t>
  </si>
  <si>
    <t>1227</t>
  </si>
  <si>
    <t>1327</t>
  </si>
  <si>
    <t>1427</t>
  </si>
  <si>
    <t>1527</t>
  </si>
  <si>
    <t>1627</t>
  </si>
  <si>
    <t>1727</t>
  </si>
  <si>
    <t>1827</t>
  </si>
  <si>
    <t>1927</t>
  </si>
  <si>
    <t>2027</t>
  </si>
  <si>
    <t>0128</t>
    <phoneticPr fontId="5" type="noConversion"/>
  </si>
  <si>
    <t>0228</t>
    <phoneticPr fontId="5" type="noConversion"/>
  </si>
  <si>
    <t>0328</t>
  </si>
  <si>
    <t>0428</t>
  </si>
  <si>
    <t>0528</t>
  </si>
  <si>
    <t>0628</t>
  </si>
  <si>
    <t>0728</t>
  </si>
  <si>
    <t>0828</t>
  </si>
  <si>
    <t>0928</t>
  </si>
  <si>
    <t>1028</t>
  </si>
  <si>
    <t>1128</t>
  </si>
  <si>
    <t>1228</t>
  </si>
  <si>
    <t>1328</t>
  </si>
  <si>
    <t>1428</t>
  </si>
  <si>
    <t>1528</t>
  </si>
  <si>
    <t>1628</t>
  </si>
  <si>
    <t>1728</t>
  </si>
  <si>
    <t>1828</t>
  </si>
  <si>
    <t>1928</t>
  </si>
  <si>
    <t>2028</t>
  </si>
  <si>
    <t>0129</t>
    <phoneticPr fontId="5" type="noConversion"/>
  </si>
  <si>
    <t>0229</t>
    <phoneticPr fontId="5" type="noConversion"/>
  </si>
  <si>
    <t>0329</t>
  </si>
  <si>
    <t>0429</t>
  </si>
  <si>
    <t>0529</t>
  </si>
  <si>
    <t>0629</t>
  </si>
  <si>
    <t>0729</t>
  </si>
  <si>
    <t>0829</t>
  </si>
  <si>
    <t>0929</t>
  </si>
  <si>
    <t>1029</t>
  </si>
  <si>
    <t>1129</t>
  </si>
  <si>
    <t>1229</t>
  </si>
  <si>
    <t>1329</t>
  </si>
  <si>
    <t>1429</t>
  </si>
  <si>
    <t>1529</t>
  </si>
  <si>
    <t>1629</t>
  </si>
  <si>
    <t>1729</t>
  </si>
  <si>
    <t>1829</t>
  </si>
  <si>
    <t>1929</t>
  </si>
  <si>
    <t>2029</t>
  </si>
  <si>
    <t>0130</t>
    <phoneticPr fontId="5" type="noConversion"/>
  </si>
  <si>
    <t>0230</t>
    <phoneticPr fontId="5" type="noConversion"/>
  </si>
  <si>
    <t>0330</t>
  </si>
  <si>
    <t>0430</t>
  </si>
  <si>
    <t>0530</t>
  </si>
  <si>
    <t>0630</t>
  </si>
  <si>
    <t>0730</t>
  </si>
  <si>
    <t>0830</t>
  </si>
  <si>
    <t>0930</t>
  </si>
  <si>
    <t>1030</t>
  </si>
  <si>
    <t>1130</t>
  </si>
  <si>
    <t>1230</t>
  </si>
  <si>
    <t>1330</t>
  </si>
  <si>
    <t>1430</t>
  </si>
  <si>
    <t>1530</t>
  </si>
  <si>
    <t>1630</t>
  </si>
  <si>
    <t>1730</t>
  </si>
  <si>
    <t>1830</t>
  </si>
  <si>
    <t>1930</t>
  </si>
  <si>
    <t>2030</t>
  </si>
  <si>
    <t>0131</t>
    <phoneticPr fontId="5" type="noConversion"/>
  </si>
  <si>
    <t>0231</t>
    <phoneticPr fontId="5" type="noConversion"/>
  </si>
  <si>
    <t>0331</t>
  </si>
  <si>
    <t>0431</t>
  </si>
  <si>
    <t>0531</t>
  </si>
  <si>
    <t>0631</t>
  </si>
  <si>
    <t>0731</t>
  </si>
  <si>
    <t>0831</t>
  </si>
  <si>
    <t>0931</t>
  </si>
  <si>
    <t>1031</t>
  </si>
  <si>
    <t>1131</t>
  </si>
  <si>
    <t>1231</t>
  </si>
  <si>
    <t>1331</t>
  </si>
  <si>
    <t>1431</t>
  </si>
  <si>
    <t>1531</t>
  </si>
  <si>
    <t>1631</t>
  </si>
  <si>
    <t>1731</t>
  </si>
  <si>
    <t>1831</t>
  </si>
  <si>
    <t>1931</t>
  </si>
  <si>
    <t>2031</t>
  </si>
  <si>
    <t>0132</t>
    <phoneticPr fontId="5" type="noConversion"/>
  </si>
  <si>
    <t>0232</t>
    <phoneticPr fontId="5" type="noConversion"/>
  </si>
  <si>
    <t>0332</t>
  </si>
  <si>
    <t>0432</t>
  </si>
  <si>
    <t>0532</t>
  </si>
  <si>
    <t>0632</t>
  </si>
  <si>
    <t>0732</t>
  </si>
  <si>
    <t>0832</t>
  </si>
  <si>
    <t>0932</t>
  </si>
  <si>
    <t>1032</t>
  </si>
  <si>
    <t>1132</t>
  </si>
  <si>
    <t>1232</t>
  </si>
  <si>
    <t>1332</t>
  </si>
  <si>
    <t>1432</t>
  </si>
  <si>
    <t>1532</t>
  </si>
  <si>
    <t>1632</t>
  </si>
  <si>
    <t>1732</t>
  </si>
  <si>
    <t>1832</t>
  </si>
  <si>
    <t>1932</t>
  </si>
  <si>
    <t>2032</t>
  </si>
  <si>
    <t>0133</t>
    <phoneticPr fontId="5" type="noConversion"/>
  </si>
  <si>
    <t>0233</t>
    <phoneticPr fontId="5" type="noConversion"/>
  </si>
  <si>
    <t>0333</t>
  </si>
  <si>
    <t>0433</t>
  </si>
  <si>
    <t>0533</t>
  </si>
  <si>
    <t>0633</t>
  </si>
  <si>
    <t>0733</t>
  </si>
  <si>
    <t>0833</t>
  </si>
  <si>
    <t>0933</t>
  </si>
  <si>
    <t>1033</t>
  </si>
  <si>
    <t>1133</t>
  </si>
  <si>
    <t>1233</t>
  </si>
  <si>
    <t>1333</t>
  </si>
  <si>
    <t>1433</t>
  </si>
  <si>
    <t>1533</t>
  </si>
  <si>
    <t>1633</t>
  </si>
  <si>
    <t>1733</t>
  </si>
  <si>
    <t>1833</t>
  </si>
  <si>
    <t>1933</t>
  </si>
  <si>
    <t>2033</t>
  </si>
  <si>
    <t>0134</t>
    <phoneticPr fontId="5" type="noConversion"/>
  </si>
  <si>
    <t>0234</t>
    <phoneticPr fontId="5" type="noConversion"/>
  </si>
  <si>
    <t>0334</t>
  </si>
  <si>
    <t>0434</t>
  </si>
  <si>
    <t>0534</t>
  </si>
  <si>
    <t>0634</t>
  </si>
  <si>
    <t>0734</t>
  </si>
  <si>
    <t>0834</t>
  </si>
  <si>
    <t>0934</t>
  </si>
  <si>
    <t>1034</t>
  </si>
  <si>
    <t>1134</t>
  </si>
  <si>
    <t>1234</t>
  </si>
  <si>
    <t>1334</t>
  </si>
  <si>
    <t>1434</t>
  </si>
  <si>
    <t>1534</t>
  </si>
  <si>
    <t>1634</t>
  </si>
  <si>
    <t>1734</t>
  </si>
  <si>
    <t>1834</t>
  </si>
  <si>
    <t>1934</t>
  </si>
  <si>
    <t>2034</t>
  </si>
  <si>
    <t>0135</t>
    <phoneticPr fontId="5" type="noConversion"/>
  </si>
  <si>
    <t>0235</t>
    <phoneticPr fontId="5" type="noConversion"/>
  </si>
  <si>
    <t>0335</t>
  </si>
  <si>
    <t>0435</t>
  </si>
  <si>
    <t>0535</t>
  </si>
  <si>
    <t>0635</t>
  </si>
  <si>
    <t>0735</t>
  </si>
  <si>
    <t>0835</t>
  </si>
  <si>
    <t>0935</t>
  </si>
  <si>
    <t>1035</t>
  </si>
  <si>
    <t>1135</t>
  </si>
  <si>
    <t>1235</t>
  </si>
  <si>
    <t>1335</t>
  </si>
  <si>
    <t>1435</t>
  </si>
  <si>
    <t>1535</t>
  </si>
  <si>
    <t>1635</t>
  </si>
  <si>
    <t>1735</t>
  </si>
  <si>
    <t>1835</t>
  </si>
  <si>
    <t>1935</t>
  </si>
  <si>
    <t>2035</t>
  </si>
  <si>
    <t>0136</t>
    <phoneticPr fontId="5" type="noConversion"/>
  </si>
  <si>
    <t>0236</t>
    <phoneticPr fontId="5" type="noConversion"/>
  </si>
  <si>
    <t>0336</t>
  </si>
  <si>
    <t>0436</t>
  </si>
  <si>
    <t>0536</t>
  </si>
  <si>
    <t>0636</t>
  </si>
  <si>
    <t>0736</t>
  </si>
  <si>
    <t>0836</t>
  </si>
  <si>
    <t>0936</t>
  </si>
  <si>
    <t>1036</t>
  </si>
  <si>
    <t>1136</t>
  </si>
  <si>
    <t>1236</t>
  </si>
  <si>
    <t>1336</t>
  </si>
  <si>
    <t>1436</t>
  </si>
  <si>
    <t>1536</t>
  </si>
  <si>
    <t>1636</t>
  </si>
  <si>
    <t>1736</t>
  </si>
  <si>
    <t>1836</t>
  </si>
  <si>
    <t>1936</t>
  </si>
  <si>
    <t>2036</t>
  </si>
  <si>
    <t>0137</t>
    <phoneticPr fontId="5" type="noConversion"/>
  </si>
  <si>
    <t>0237</t>
    <phoneticPr fontId="5" type="noConversion"/>
  </si>
  <si>
    <t>0337</t>
  </si>
  <si>
    <t>0437</t>
  </si>
  <si>
    <t>0537</t>
  </si>
  <si>
    <t>0637</t>
  </si>
  <si>
    <t>0737</t>
  </si>
  <si>
    <t>0837</t>
  </si>
  <si>
    <t>0937</t>
  </si>
  <si>
    <t>1037</t>
  </si>
  <si>
    <t>1137</t>
  </si>
  <si>
    <t>1237</t>
  </si>
  <si>
    <t>1337</t>
  </si>
  <si>
    <t>1437</t>
  </si>
  <si>
    <t>1537</t>
  </si>
  <si>
    <t>1637</t>
  </si>
  <si>
    <t>1737</t>
  </si>
  <si>
    <t>1837</t>
  </si>
  <si>
    <t>1937</t>
  </si>
  <si>
    <t>2037</t>
  </si>
  <si>
    <t>0138</t>
    <phoneticPr fontId="5" type="noConversion"/>
  </si>
  <si>
    <t>0238</t>
    <phoneticPr fontId="5" type="noConversion"/>
  </si>
  <si>
    <t>0338</t>
  </si>
  <si>
    <t>0438</t>
  </si>
  <si>
    <t>0538</t>
  </si>
  <si>
    <t>0638</t>
  </si>
  <si>
    <t>0738</t>
  </si>
  <si>
    <t>0838</t>
  </si>
  <si>
    <t>0938</t>
  </si>
  <si>
    <t>1038</t>
  </si>
  <si>
    <t>1138</t>
  </si>
  <si>
    <t>1238</t>
  </si>
  <si>
    <t>1338</t>
  </si>
  <si>
    <t>1438</t>
  </si>
  <si>
    <t>1538</t>
  </si>
  <si>
    <t>1638</t>
  </si>
  <si>
    <t>1738</t>
  </si>
  <si>
    <t>1838</t>
  </si>
  <si>
    <t>1938</t>
  </si>
  <si>
    <t>2038</t>
  </si>
  <si>
    <t>0139</t>
    <phoneticPr fontId="5" type="noConversion"/>
  </si>
  <si>
    <t>0239</t>
    <phoneticPr fontId="5" type="noConversion"/>
  </si>
  <si>
    <t>0339</t>
  </si>
  <si>
    <t>0439</t>
  </si>
  <si>
    <t>0539</t>
  </si>
  <si>
    <t>0639</t>
  </si>
  <si>
    <t>0739</t>
  </si>
  <si>
    <t>0839</t>
  </si>
  <si>
    <t>0939</t>
  </si>
  <si>
    <t>1039</t>
  </si>
  <si>
    <t>1139</t>
  </si>
  <si>
    <t>1239</t>
  </si>
  <si>
    <t>1339</t>
  </si>
  <si>
    <t>1439</t>
  </si>
  <si>
    <t>1539</t>
  </si>
  <si>
    <t>1639</t>
  </si>
  <si>
    <t>1739</t>
  </si>
  <si>
    <t>1839</t>
  </si>
  <si>
    <t>1939</t>
  </si>
  <si>
    <t>2039</t>
  </si>
  <si>
    <t>0140</t>
    <phoneticPr fontId="5" type="noConversion"/>
  </si>
  <si>
    <t>0240</t>
    <phoneticPr fontId="5" type="noConversion"/>
  </si>
  <si>
    <t>0340</t>
  </si>
  <si>
    <t>0440</t>
  </si>
  <si>
    <t>0540</t>
  </si>
  <si>
    <t>0640</t>
  </si>
  <si>
    <t>0740</t>
  </si>
  <si>
    <t>0840</t>
  </si>
  <si>
    <t>0940</t>
  </si>
  <si>
    <t>1040</t>
  </si>
  <si>
    <t>1140</t>
  </si>
  <si>
    <t>1240</t>
  </si>
  <si>
    <t>1340</t>
  </si>
  <si>
    <t>1440</t>
  </si>
  <si>
    <t>1540</t>
  </si>
  <si>
    <t>1640</t>
  </si>
  <si>
    <t>1740</t>
  </si>
  <si>
    <t>1840</t>
  </si>
  <si>
    <t>1940</t>
  </si>
  <si>
    <t>2040</t>
  </si>
  <si>
    <t>0141</t>
    <phoneticPr fontId="5" type="noConversion"/>
  </si>
  <si>
    <t>0241</t>
    <phoneticPr fontId="5" type="noConversion"/>
  </si>
  <si>
    <t>0341</t>
  </si>
  <si>
    <t>0441</t>
  </si>
  <si>
    <t>0541</t>
  </si>
  <si>
    <t>0641</t>
  </si>
  <si>
    <t>0741</t>
  </si>
  <si>
    <t>0841</t>
  </si>
  <si>
    <t>0941</t>
  </si>
  <si>
    <t>1041</t>
  </si>
  <si>
    <t>1141</t>
  </si>
  <si>
    <t>1241</t>
  </si>
  <si>
    <t>1341</t>
  </si>
  <si>
    <t>1441</t>
  </si>
  <si>
    <t>1541</t>
  </si>
  <si>
    <t>1641</t>
  </si>
  <si>
    <t>1741</t>
  </si>
  <si>
    <t>1841</t>
  </si>
  <si>
    <t>1941</t>
  </si>
  <si>
    <t>2041</t>
  </si>
  <si>
    <t>0142</t>
    <phoneticPr fontId="5" type="noConversion"/>
  </si>
  <si>
    <t>0242</t>
    <phoneticPr fontId="5" type="noConversion"/>
  </si>
  <si>
    <t>0342</t>
  </si>
  <si>
    <t>0442</t>
  </si>
  <si>
    <t>0542</t>
  </si>
  <si>
    <t>0642</t>
  </si>
  <si>
    <t>0742</t>
  </si>
  <si>
    <t>0842</t>
  </si>
  <si>
    <t>0942</t>
  </si>
  <si>
    <t>1042</t>
  </si>
  <si>
    <t>1142</t>
  </si>
  <si>
    <t>1242</t>
  </si>
  <si>
    <t>1342</t>
  </si>
  <si>
    <t>1442</t>
  </si>
  <si>
    <t>1542</t>
  </si>
  <si>
    <t>1642</t>
  </si>
  <si>
    <t>1742</t>
  </si>
  <si>
    <t>1842</t>
  </si>
  <si>
    <t>1942</t>
  </si>
  <si>
    <t>2042</t>
  </si>
  <si>
    <t>0143</t>
    <phoneticPr fontId="5" type="noConversion"/>
  </si>
  <si>
    <t>0243</t>
    <phoneticPr fontId="5" type="noConversion"/>
  </si>
  <si>
    <t>0343</t>
  </si>
  <si>
    <t>0443</t>
  </si>
  <si>
    <t>0543</t>
  </si>
  <si>
    <t>0643</t>
  </si>
  <si>
    <t>0743</t>
  </si>
  <si>
    <t>0843</t>
  </si>
  <si>
    <t>0943</t>
  </si>
  <si>
    <t>1043</t>
  </si>
  <si>
    <t>1143</t>
  </si>
  <si>
    <t>1243</t>
  </si>
  <si>
    <t>1343</t>
  </si>
  <si>
    <t>1443</t>
  </si>
  <si>
    <t>1543</t>
  </si>
  <si>
    <t>1643</t>
  </si>
  <si>
    <t>1743</t>
  </si>
  <si>
    <t>1843</t>
  </si>
  <si>
    <t>1943</t>
  </si>
  <si>
    <t>2043</t>
  </si>
  <si>
    <t>位置</t>
    <phoneticPr fontId="5" type="noConversion"/>
  </si>
  <si>
    <t>產品別</t>
    <phoneticPr fontId="19" type="noConversion"/>
  </si>
  <si>
    <t>OC</t>
    <phoneticPr fontId="19" type="noConversion"/>
  </si>
  <si>
    <t>OB</t>
    <phoneticPr fontId="19" type="noConversion"/>
  </si>
  <si>
    <t>OD</t>
    <phoneticPr fontId="19" type="noConversion"/>
  </si>
  <si>
    <t>OG</t>
    <phoneticPr fontId="19" type="noConversion"/>
  </si>
  <si>
    <t>OF</t>
    <phoneticPr fontId="19" type="noConversion"/>
  </si>
  <si>
    <t>OA</t>
    <phoneticPr fontId="5" type="noConversion"/>
  </si>
  <si>
    <t>OB</t>
    <phoneticPr fontId="5" type="noConversion"/>
  </si>
  <si>
    <t>OW</t>
    <phoneticPr fontId="19" type="noConversion"/>
  </si>
  <si>
    <t>OE</t>
    <phoneticPr fontId="19" type="noConversion"/>
  </si>
  <si>
    <t>OJ</t>
    <phoneticPr fontId="19" type="noConversion"/>
  </si>
  <si>
    <t>OL</t>
    <phoneticPr fontId="19" type="noConversion"/>
  </si>
  <si>
    <t>ON</t>
    <phoneticPr fontId="19" type="noConversion"/>
  </si>
  <si>
    <t>OM</t>
    <phoneticPr fontId="5" type="noConversion"/>
  </si>
  <si>
    <t>0102_1
0103_1.1
0104_1.2
0105_2
3
4
5
6
7
8
9
10
11
12
13
14
15
16
17
18
19</t>
    <phoneticPr fontId="5" type="noConversion"/>
  </si>
  <si>
    <t>加工項目2</t>
    <phoneticPr fontId="5" type="noConversion"/>
  </si>
  <si>
    <t>加工項目3</t>
    <phoneticPr fontId="5" type="noConversion"/>
  </si>
  <si>
    <t>加工項目4</t>
    <phoneticPr fontId="5" type="noConversion"/>
  </si>
  <si>
    <t>儲存格資料後，</t>
    <phoneticPr fontId="5" type="noConversion"/>
  </si>
  <si>
    <t>再按下新增　　　。</t>
    <phoneticPr fontId="5" type="noConversion"/>
  </si>
  <si>
    <t>如果確定要新增為新客戶，</t>
    <phoneticPr fontId="5" type="noConversion"/>
  </si>
  <si>
    <t>資料儲存方式選擇錯誤, 請再確認！</t>
    <phoneticPr fontId="5" type="noConversion"/>
  </si>
  <si>
    <r>
      <t>請</t>
    </r>
    <r>
      <rPr>
        <sz val="36"/>
        <color rgb="FFFF0000"/>
        <rFont val="超研澤海報體"/>
        <family val="3"/>
        <charset val="136"/>
      </rPr>
      <t>清除 E2</t>
    </r>
    <r>
      <rPr>
        <sz val="36"/>
        <color theme="1"/>
        <rFont val="超研澤海報體"/>
        <family val="3"/>
        <charset val="136"/>
      </rPr>
      <t xml:space="preserve"> </t>
    </r>
    <phoneticPr fontId="5" type="noConversion"/>
  </si>
  <si>
    <t>運動 &amp; 戶外</t>
  </si>
  <si>
    <t>成型</t>
  </si>
  <si>
    <t>加工項目1</t>
    <phoneticPr fontId="5" type="noConversion"/>
  </si>
  <si>
    <t>加工項目2</t>
    <phoneticPr fontId="5" type="noConversion"/>
  </si>
  <si>
    <t>加工項目3</t>
    <phoneticPr fontId="5" type="noConversion"/>
  </si>
  <si>
    <t>加工項目4</t>
    <phoneticPr fontId="5" type="noConversion"/>
  </si>
  <si>
    <t>規格</t>
    <phoneticPr fontId="5" type="noConversion"/>
  </si>
  <si>
    <t>規格</t>
    <phoneticPr fontId="5" type="noConversion"/>
  </si>
  <si>
    <t>週期</t>
    <phoneticPr fontId="5" type="noConversion"/>
  </si>
  <si>
    <t>時間</t>
    <phoneticPr fontId="5" type="noConversion"/>
  </si>
  <si>
    <t>用量 
(PCS)</t>
    <phoneticPr fontId="5" type="noConversion"/>
  </si>
  <si>
    <t>test</t>
  </si>
  <si>
    <t>OA</t>
  </si>
  <si>
    <t>ECHOMAP Ultra 10x</t>
  </si>
  <si>
    <t>第一版</t>
  </si>
  <si>
    <t>Nana</t>
  </si>
  <si>
    <t>2022/04/19</t>
  </si>
  <si>
    <t>145-12345-01</t>
  </si>
  <si>
    <t>145-00742-00-I#OG
145-00743-00-A#OG
145-00805-00-A#OF
233-00055-01#OA
231-00019-04#OB
234-00050-22#OC
234-00050-20#OC
105-00967-00#OB
233-00105-00#OA
234-00050-23#OD
234-00050-21#OC
234-00050-18#OD
252-00135-02#OC
252-00101-01#OC
CN-B-GARMIN
NP-435*280*30
JZ-J1021-2*5
PE-43*36
291-00031-00#OE</t>
  </si>
  <si>
    <t>145-00742-00-A#OG
235-00014-00#OD</t>
  </si>
  <si>
    <t>38.6</t>
  </si>
  <si>
    <t>100</t>
  </si>
  <si>
    <t>535</t>
  </si>
  <si>
    <t>組裝
熱熔
成型
成型
成型</t>
  </si>
  <si>
    <t>外購
外購
外購
外購
外購
外購
外購
外購
外購
外購
外購
外購
外購
外購
外購
外購</t>
  </si>
  <si>
    <t>每層一個空脆盤
0.95kg/瓶</t>
  </si>
  <si>
    <t xml:space="preserve"> </t>
  </si>
  <si>
    <t>011-98765-31</t>
  </si>
  <si>
    <t>ECHOMAP Ultra 12x</t>
  </si>
  <si>
    <t>test2</t>
  </si>
  <si>
    <t>航空</t>
  </si>
  <si>
    <t>OB</t>
  </si>
  <si>
    <t>011-98764-30
011-98765-30</t>
  </si>
  <si>
    <t>雅文
BOM</t>
    <phoneticPr fontId="19" type="noConversion"/>
  </si>
  <si>
    <t>版次</t>
    <phoneticPr fontId="19" type="noConversion"/>
  </si>
  <si>
    <t>QC</t>
    <phoneticPr fontId="19" type="noConversion"/>
  </si>
  <si>
    <t>埋釘SOP</t>
    <phoneticPr fontId="19" type="noConversion"/>
  </si>
  <si>
    <t>印刷SOP</t>
    <phoneticPr fontId="19" type="noConversion"/>
  </si>
  <si>
    <t>組立SOP</t>
    <phoneticPr fontId="19" type="noConversion"/>
  </si>
  <si>
    <t>埋釘SIP</t>
    <phoneticPr fontId="19" type="noConversion"/>
  </si>
  <si>
    <t>印刷SIP</t>
    <phoneticPr fontId="19" type="noConversion"/>
  </si>
  <si>
    <t>組立SIP</t>
    <phoneticPr fontId="19" type="noConversion"/>
  </si>
  <si>
    <t>N/A</t>
    <phoneticPr fontId="19" type="noConversion"/>
  </si>
  <si>
    <t>211122</t>
    <phoneticPr fontId="5" type="noConversion"/>
  </si>
  <si>
    <t>145-03817-60</t>
    <phoneticPr fontId="5" type="noConversion"/>
  </si>
  <si>
    <t>145-03817-A0</t>
    <phoneticPr fontId="5" type="noConversion"/>
  </si>
  <si>
    <t>145-03818-20</t>
    <phoneticPr fontId="5" type="noConversion"/>
  </si>
  <si>
    <t>145-03818-50</t>
    <phoneticPr fontId="5" type="noConversion"/>
  </si>
  <si>
    <t>工程樣品</t>
    <phoneticPr fontId="19" type="noConversion"/>
  </si>
  <si>
    <t>ECR</t>
    <phoneticPr fontId="19" type="noConversion"/>
  </si>
  <si>
    <t>ECN</t>
    <phoneticPr fontId="19" type="noConversion"/>
  </si>
  <si>
    <t>210824 OC</t>
    <phoneticPr fontId="19" type="noConversion"/>
  </si>
  <si>
    <t>145-00742-00-I</t>
    <phoneticPr fontId="19" type="noConversion"/>
  </si>
  <si>
    <t>145-00743-00</t>
    <phoneticPr fontId="19" type="noConversion"/>
  </si>
  <si>
    <t>210824 OG</t>
    <phoneticPr fontId="19" type="noConversion"/>
  </si>
  <si>
    <t>210824 OA</t>
    <phoneticPr fontId="19" type="noConversion"/>
  </si>
  <si>
    <t>210824 OB</t>
    <phoneticPr fontId="19" type="noConversion"/>
  </si>
  <si>
    <t>210824 OD</t>
    <phoneticPr fontId="19" type="noConversion"/>
  </si>
  <si>
    <t>210831 OG</t>
    <phoneticPr fontId="19" type="noConversion"/>
  </si>
  <si>
    <t>201112 OA</t>
    <phoneticPr fontId="19" type="noConversion"/>
  </si>
  <si>
    <t>160627 OB</t>
    <phoneticPr fontId="19" type="noConversion"/>
  </si>
  <si>
    <t>141215 OB</t>
    <phoneticPr fontId="19" type="noConversion"/>
  </si>
  <si>
    <t>253-00241-00</t>
    <phoneticPr fontId="19" type="noConversion"/>
  </si>
  <si>
    <t>200608 OB</t>
    <phoneticPr fontId="19" type="noConversion"/>
  </si>
  <si>
    <t>145-01191-40-B</t>
    <phoneticPr fontId="19" type="noConversion"/>
  </si>
  <si>
    <t>145-01191-10-B</t>
    <phoneticPr fontId="19" type="noConversion"/>
  </si>
  <si>
    <t>252-00097-05</t>
  </si>
  <si>
    <t>145-01191-50-B</t>
    <phoneticPr fontId="19" type="noConversion"/>
  </si>
  <si>
    <t>140609 OA</t>
    <phoneticPr fontId="19" type="noConversion"/>
  </si>
  <si>
    <t>145-01191-41-B</t>
    <phoneticPr fontId="19" type="noConversion"/>
  </si>
  <si>
    <t>145-01191-51-B</t>
    <phoneticPr fontId="19" type="noConversion"/>
  </si>
  <si>
    <t>145-01191-11-B</t>
    <phoneticPr fontId="19" type="noConversion"/>
  </si>
  <si>
    <t>145-01191-14-B</t>
    <phoneticPr fontId="19" type="noConversion"/>
  </si>
  <si>
    <t>145-01191-15-B</t>
    <phoneticPr fontId="19" type="noConversion"/>
  </si>
  <si>
    <t>145-01191-43-B</t>
    <phoneticPr fontId="19" type="noConversion"/>
  </si>
  <si>
    <t>201022 OA</t>
    <phoneticPr fontId="19" type="noConversion"/>
  </si>
  <si>
    <t>140722 OA</t>
    <phoneticPr fontId="19" type="noConversion"/>
  </si>
  <si>
    <t>120906 OA</t>
    <phoneticPr fontId="19" type="noConversion"/>
  </si>
  <si>
    <t>點膠後實配件</t>
    <phoneticPr fontId="19" type="noConversion"/>
  </si>
  <si>
    <t>210713 OA</t>
    <phoneticPr fontId="19" type="noConversion"/>
  </si>
  <si>
    <t>200924 OA</t>
    <phoneticPr fontId="19" type="noConversion"/>
  </si>
  <si>
    <t>210224 OA</t>
    <phoneticPr fontId="19" type="noConversion"/>
  </si>
  <si>
    <t>160324 OA</t>
  </si>
  <si>
    <t>011-03189-0X</t>
    <phoneticPr fontId="19" type="noConversion"/>
  </si>
  <si>
    <t>210127 OA</t>
    <phoneticPr fontId="19" type="noConversion"/>
  </si>
  <si>
    <t>150917 OA</t>
    <phoneticPr fontId="19" type="noConversion"/>
  </si>
  <si>
    <t>211206 OB</t>
    <phoneticPr fontId="5" type="noConversion"/>
  </si>
  <si>
    <t>253-00722-00</t>
    <phoneticPr fontId="5" type="noConversion"/>
  </si>
  <si>
    <t>211119 OA</t>
    <phoneticPr fontId="5" type="noConversion"/>
  </si>
  <si>
    <t>211206 OA</t>
    <phoneticPr fontId="5" type="noConversion"/>
  </si>
  <si>
    <t>同上</t>
    <phoneticPr fontId="5" type="noConversion"/>
  </si>
  <si>
    <t>220309 OA</t>
    <phoneticPr fontId="5" type="noConversion"/>
  </si>
  <si>
    <t>201029 OC</t>
    <phoneticPr fontId="19" type="noConversion"/>
  </si>
  <si>
    <t>170112 OA</t>
    <phoneticPr fontId="19" type="noConversion"/>
  </si>
  <si>
    <t>249-01033-00</t>
    <phoneticPr fontId="19" type="noConversion"/>
  </si>
  <si>
    <t>249-01034-00</t>
    <phoneticPr fontId="19" type="noConversion"/>
  </si>
  <si>
    <t>200814 OA</t>
    <phoneticPr fontId="19" type="noConversion"/>
  </si>
  <si>
    <t>200520 OC</t>
    <phoneticPr fontId="19" type="noConversion"/>
  </si>
  <si>
    <t xml:space="preserve">251-00049-02 </t>
    <phoneticPr fontId="19" type="noConversion"/>
  </si>
  <si>
    <t>固定pin檢測治具</t>
    <phoneticPr fontId="19" type="noConversion"/>
  </si>
  <si>
    <t>210811 OA</t>
    <phoneticPr fontId="19" type="noConversion"/>
  </si>
  <si>
    <t>211210 OC</t>
    <phoneticPr fontId="5" type="noConversion"/>
  </si>
  <si>
    <t>320-01243-21</t>
    <phoneticPr fontId="5" type="noConversion"/>
  </si>
  <si>
    <t>145-02907-13-C</t>
    <phoneticPr fontId="5" type="noConversion"/>
  </si>
  <si>
    <t>211210 OA</t>
    <phoneticPr fontId="5" type="noConversion"/>
  </si>
  <si>
    <t>201203 OC</t>
    <phoneticPr fontId="19" type="noConversion"/>
  </si>
  <si>
    <t>201217 OA</t>
    <phoneticPr fontId="19" type="noConversion"/>
  </si>
  <si>
    <t>200811 OD</t>
    <phoneticPr fontId="19" type="noConversion"/>
  </si>
  <si>
    <t>145-02983-01</t>
    <phoneticPr fontId="19" type="noConversion"/>
  </si>
  <si>
    <t>201008 OA</t>
    <phoneticPr fontId="19" type="noConversion"/>
  </si>
  <si>
    <t>145-02954-91-A</t>
    <phoneticPr fontId="19" type="noConversion"/>
  </si>
  <si>
    <t>201105 OD</t>
    <phoneticPr fontId="19" type="noConversion"/>
  </si>
  <si>
    <t>200811 OB</t>
    <phoneticPr fontId="19" type="noConversion"/>
  </si>
  <si>
    <t>200910 OD</t>
    <phoneticPr fontId="19" type="noConversion"/>
  </si>
  <si>
    <t>200219001
200923001</t>
    <phoneticPr fontId="19" type="noConversion"/>
  </si>
  <si>
    <t>180518 OA</t>
    <phoneticPr fontId="19" type="noConversion"/>
  </si>
  <si>
    <t>180709 OB</t>
    <phoneticPr fontId="19" type="noConversion"/>
  </si>
  <si>
    <t>190117001
191202001</t>
    <phoneticPr fontId="19" type="noConversion"/>
  </si>
  <si>
    <t>200720 OA</t>
    <phoneticPr fontId="19" type="noConversion"/>
  </si>
  <si>
    <t>氣密配合治具</t>
    <phoneticPr fontId="19" type="noConversion"/>
  </si>
  <si>
    <t>191011 OA</t>
    <phoneticPr fontId="19" type="noConversion"/>
  </si>
  <si>
    <t>161-04852-01</t>
    <phoneticPr fontId="19" type="noConversion"/>
  </si>
  <si>
    <t>210409 OG</t>
    <phoneticPr fontId="19" type="noConversion"/>
  </si>
  <si>
    <t>161-04852-04</t>
    <phoneticPr fontId="19" type="noConversion"/>
  </si>
  <si>
    <t>210120 OG</t>
    <phoneticPr fontId="19" type="noConversion"/>
  </si>
  <si>
    <t>211112 OA</t>
    <phoneticPr fontId="5" type="noConversion"/>
  </si>
  <si>
    <t>146-04852-06</t>
    <phoneticPr fontId="5" type="noConversion"/>
  </si>
  <si>
    <t>211112 OL</t>
    <phoneticPr fontId="5" type="noConversion"/>
  </si>
  <si>
    <t>161-04852-02</t>
    <phoneticPr fontId="19" type="noConversion"/>
  </si>
  <si>
    <t>200819 OE</t>
    <phoneticPr fontId="19" type="noConversion"/>
  </si>
  <si>
    <t>161-04852-03</t>
    <phoneticPr fontId="19" type="noConversion"/>
  </si>
  <si>
    <t>200120 OG</t>
    <phoneticPr fontId="19" type="noConversion"/>
  </si>
  <si>
    <t>210615 OA</t>
    <phoneticPr fontId="19" type="noConversion"/>
  </si>
  <si>
    <t>161-04852-05</t>
    <phoneticPr fontId="19" type="noConversion"/>
  </si>
  <si>
    <t>210615 OJ</t>
    <phoneticPr fontId="19" type="noConversion"/>
  </si>
  <si>
    <t>211025 OA</t>
    <phoneticPr fontId="19" type="noConversion"/>
  </si>
  <si>
    <t>210-00024-74</t>
    <phoneticPr fontId="19" type="noConversion"/>
  </si>
  <si>
    <t>label限度樣品</t>
    <phoneticPr fontId="19" type="noConversion"/>
  </si>
  <si>
    <t>161-05073-00</t>
    <phoneticPr fontId="19" type="noConversion"/>
  </si>
  <si>
    <t>200413001
210922003</t>
    <phoneticPr fontId="19" type="noConversion"/>
  </si>
  <si>
    <t>200915 BB</t>
    <phoneticPr fontId="19" type="noConversion"/>
  </si>
  <si>
    <t>200706 OA</t>
    <phoneticPr fontId="19" type="noConversion"/>
  </si>
  <si>
    <t>211025 OB</t>
    <phoneticPr fontId="19" type="noConversion"/>
  </si>
  <si>
    <t>191125 OA</t>
    <phoneticPr fontId="19" type="noConversion"/>
  </si>
  <si>
    <t>200113 OA</t>
    <phoneticPr fontId="19" type="noConversion"/>
  </si>
  <si>
    <t>200520 OA</t>
    <phoneticPr fontId="19" type="noConversion"/>
  </si>
  <si>
    <t>氣密ok標準品</t>
    <phoneticPr fontId="19" type="noConversion"/>
  </si>
  <si>
    <t>氣密NG標準品</t>
    <phoneticPr fontId="19" type="noConversion"/>
  </si>
  <si>
    <t>210122 OA</t>
    <phoneticPr fontId="19" type="noConversion"/>
  </si>
  <si>
    <t>145-03136-00-C</t>
    <phoneticPr fontId="19" type="noConversion"/>
  </si>
  <si>
    <t>211026 OC</t>
    <phoneticPr fontId="19" type="noConversion"/>
  </si>
  <si>
    <t>145-03136-01-C</t>
    <phoneticPr fontId="19" type="noConversion"/>
  </si>
  <si>
    <t>200717 OA</t>
  </si>
  <si>
    <t>249-01351-00</t>
    <phoneticPr fontId="19" type="noConversion"/>
  </si>
  <si>
    <t>249-01351-01</t>
    <phoneticPr fontId="19" type="noConversion"/>
  </si>
  <si>
    <t>249-01351-02</t>
    <phoneticPr fontId="19" type="noConversion"/>
  </si>
  <si>
    <t>249-01351-03</t>
    <phoneticPr fontId="19" type="noConversion"/>
  </si>
  <si>
    <t>249-01351-04</t>
    <phoneticPr fontId="19" type="noConversion"/>
  </si>
  <si>
    <t>249-01351-05</t>
    <phoneticPr fontId="19" type="noConversion"/>
  </si>
  <si>
    <t>200310 OA</t>
    <phoneticPr fontId="19" type="noConversion"/>
  </si>
  <si>
    <t>210223 OC</t>
    <phoneticPr fontId="19" type="noConversion"/>
  </si>
  <si>
    <t>200603 OC</t>
    <phoneticPr fontId="19" type="noConversion"/>
  </si>
  <si>
    <t>249-01510-00</t>
    <phoneticPr fontId="19" type="noConversion"/>
  </si>
  <si>
    <t>211-73160-70</t>
    <phoneticPr fontId="19" type="noConversion"/>
  </si>
  <si>
    <t>200330001
200422001</t>
    <phoneticPr fontId="19" type="noConversion"/>
  </si>
  <si>
    <t>200608 OA</t>
    <phoneticPr fontId="19" type="noConversion"/>
  </si>
  <si>
    <t>200608 OT</t>
    <phoneticPr fontId="19" type="noConversion"/>
  </si>
  <si>
    <t>215-00059-00</t>
    <phoneticPr fontId="19" type="noConversion"/>
  </si>
  <si>
    <t>115-03233-00</t>
    <phoneticPr fontId="19" type="noConversion"/>
  </si>
  <si>
    <t>210-00198-00</t>
    <phoneticPr fontId="19" type="noConversion"/>
  </si>
  <si>
    <t>200508001
200710001</t>
    <phoneticPr fontId="19" type="noConversion"/>
  </si>
  <si>
    <t>200608 OC</t>
    <phoneticPr fontId="19" type="noConversion"/>
  </si>
  <si>
    <t xml:space="preserve">117-01590-00 </t>
    <phoneticPr fontId="5" type="noConversion"/>
  </si>
  <si>
    <t>200820 OA</t>
    <phoneticPr fontId="19" type="noConversion"/>
  </si>
  <si>
    <t>145-03253-40</t>
    <phoneticPr fontId="19" type="noConversion"/>
  </si>
  <si>
    <t>211-00192-02</t>
    <phoneticPr fontId="19" type="noConversion"/>
  </si>
  <si>
    <t>161-05725-00對位底片</t>
    <phoneticPr fontId="5" type="noConversion"/>
  </si>
  <si>
    <t>161-05725-00</t>
    <phoneticPr fontId="5" type="noConversion"/>
  </si>
  <si>
    <t>201108 OB</t>
    <phoneticPr fontId="5" type="noConversion"/>
  </si>
  <si>
    <t>220107 OA</t>
    <phoneticPr fontId="5" type="noConversion"/>
  </si>
  <si>
    <t>470-00823-00</t>
    <phoneticPr fontId="19" type="noConversion"/>
  </si>
  <si>
    <t>250-00556-00</t>
    <phoneticPr fontId="19" type="noConversion"/>
  </si>
  <si>
    <t>249-01374-00</t>
    <phoneticPr fontId="19" type="noConversion"/>
  </si>
  <si>
    <t>249-01374-01</t>
    <phoneticPr fontId="19" type="noConversion"/>
  </si>
  <si>
    <t>200701 OA</t>
    <phoneticPr fontId="19" type="noConversion"/>
  </si>
  <si>
    <t>211-73330-70</t>
    <phoneticPr fontId="19" type="noConversion"/>
  </si>
  <si>
    <t>211-71230-45</t>
    <phoneticPr fontId="19" type="noConversion"/>
  </si>
  <si>
    <t>211-71260-30</t>
    <phoneticPr fontId="19" type="noConversion"/>
  </si>
  <si>
    <t>210817 OA</t>
    <phoneticPr fontId="19" type="noConversion"/>
  </si>
  <si>
    <t>200828 OA</t>
    <phoneticPr fontId="19" type="noConversion"/>
  </si>
  <si>
    <t>145-03286-10-C</t>
    <phoneticPr fontId="19" type="noConversion"/>
  </si>
  <si>
    <t>201015 OB</t>
    <phoneticPr fontId="19" type="noConversion"/>
  </si>
  <si>
    <t>201029 OA</t>
    <phoneticPr fontId="19" type="noConversion"/>
  </si>
  <si>
    <t>211-58427-05</t>
    <phoneticPr fontId="19" type="noConversion"/>
  </si>
  <si>
    <t>211-50227-03</t>
    <phoneticPr fontId="19" type="noConversion"/>
  </si>
  <si>
    <t>161-05281-01</t>
    <phoneticPr fontId="19" type="noConversion"/>
  </si>
  <si>
    <t>161-05282-01</t>
    <phoneticPr fontId="19" type="noConversion"/>
  </si>
  <si>
    <t>200610 OA</t>
    <phoneticPr fontId="19" type="noConversion"/>
  </si>
  <si>
    <t>211-73331-20</t>
    <phoneticPr fontId="19" type="noConversion"/>
  </si>
  <si>
    <t>210-00198-01</t>
    <phoneticPr fontId="19" type="noConversion"/>
  </si>
  <si>
    <t>211-52829-15</t>
    <phoneticPr fontId="19" type="noConversion"/>
  </si>
  <si>
    <t>200622 AH</t>
    <phoneticPr fontId="19" type="noConversion"/>
  </si>
  <si>
    <t>201105 OB</t>
    <phoneticPr fontId="19" type="noConversion"/>
  </si>
  <si>
    <t>251-00023-00</t>
    <phoneticPr fontId="19" type="noConversion"/>
  </si>
  <si>
    <t>234-00170-30</t>
    <phoneticPr fontId="19" type="noConversion"/>
  </si>
  <si>
    <t>200915 OB</t>
    <phoneticPr fontId="19" type="noConversion"/>
  </si>
  <si>
    <t>200915 OC</t>
    <phoneticPr fontId="19" type="noConversion"/>
  </si>
  <si>
    <t>200910 OB</t>
    <phoneticPr fontId="19" type="noConversion"/>
  </si>
  <si>
    <t>200910 OA</t>
    <phoneticPr fontId="19" type="noConversion"/>
  </si>
  <si>
    <t>145-03416-10-C</t>
    <phoneticPr fontId="19" type="noConversion"/>
  </si>
  <si>
    <t>011-05296-40</t>
    <phoneticPr fontId="19" type="noConversion"/>
  </si>
  <si>
    <t>232-30020-00</t>
    <phoneticPr fontId="19" type="noConversion"/>
  </si>
  <si>
    <t>200903 OA</t>
    <phoneticPr fontId="19" type="noConversion"/>
  </si>
  <si>
    <t>200824 OA</t>
    <phoneticPr fontId="19" type="noConversion"/>
  </si>
  <si>
    <t>145-03425-10</t>
    <phoneticPr fontId="19" type="noConversion"/>
  </si>
  <si>
    <t>200609 OA</t>
    <phoneticPr fontId="19" type="noConversion"/>
  </si>
  <si>
    <t>201203 OA</t>
    <phoneticPr fontId="19" type="noConversion"/>
  </si>
  <si>
    <t>210506 OB</t>
    <phoneticPr fontId="19" type="noConversion"/>
  </si>
  <si>
    <t>210720 OB</t>
    <phoneticPr fontId="19" type="noConversion"/>
  </si>
  <si>
    <t>211-71130-40</t>
    <phoneticPr fontId="19" type="noConversion"/>
  </si>
  <si>
    <t>145-03583-00</t>
    <phoneticPr fontId="19" type="noConversion"/>
  </si>
  <si>
    <t>210720 OA</t>
    <phoneticPr fontId="19" type="noConversion"/>
  </si>
  <si>
    <t>210720 OT</t>
    <phoneticPr fontId="19" type="noConversion"/>
  </si>
  <si>
    <t>210720  OB</t>
    <phoneticPr fontId="19" type="noConversion"/>
  </si>
  <si>
    <t>210730 OB</t>
    <phoneticPr fontId="19" type="noConversion"/>
  </si>
  <si>
    <t>145-03583-01</t>
    <phoneticPr fontId="19" type="noConversion"/>
  </si>
  <si>
    <t>210304 OF</t>
    <phoneticPr fontId="19" type="noConversion"/>
  </si>
  <si>
    <t>145-03634-00-C</t>
    <phoneticPr fontId="19" type="noConversion"/>
  </si>
  <si>
    <t>115-02506-40</t>
    <phoneticPr fontId="19" type="noConversion"/>
  </si>
  <si>
    <t>145-03634-00</t>
    <phoneticPr fontId="19" type="noConversion"/>
  </si>
  <si>
    <t>210218 OA</t>
    <phoneticPr fontId="19" type="noConversion"/>
  </si>
  <si>
    <t>210305 OA</t>
    <phoneticPr fontId="19" type="noConversion"/>
  </si>
  <si>
    <t>210305 OT</t>
    <phoneticPr fontId="19" type="noConversion"/>
  </si>
  <si>
    <t>210305 OD</t>
    <phoneticPr fontId="19" type="noConversion"/>
  </si>
  <si>
    <t>限度樣品
210309</t>
    <phoneticPr fontId="19" type="noConversion"/>
  </si>
  <si>
    <t>印刷上限樣品
210218 OA</t>
    <phoneticPr fontId="19" type="noConversion"/>
  </si>
  <si>
    <t>印刷下限樣品
210218 OA</t>
    <phoneticPr fontId="19" type="noConversion"/>
  </si>
  <si>
    <t>210304 OA</t>
    <phoneticPr fontId="19" type="noConversion"/>
  </si>
  <si>
    <t>145-03406-00</t>
    <phoneticPr fontId="19" type="noConversion"/>
  </si>
  <si>
    <t>210105 OB</t>
    <phoneticPr fontId="19" type="noConversion"/>
  </si>
  <si>
    <t>210514 OA</t>
    <phoneticPr fontId="19" type="noConversion"/>
  </si>
  <si>
    <t>253-00097-D4</t>
    <phoneticPr fontId="19" type="noConversion"/>
  </si>
  <si>
    <t>ROPE-25CM</t>
    <phoneticPr fontId="19" type="noConversion"/>
  </si>
  <si>
    <t>145-03384-00</t>
    <phoneticPr fontId="19" type="noConversion"/>
  </si>
  <si>
    <t>253-00097-A1</t>
    <phoneticPr fontId="19" type="noConversion"/>
  </si>
  <si>
    <t>234-00014-48</t>
    <phoneticPr fontId="5" type="noConversion"/>
  </si>
  <si>
    <t xml:space="preserve">211-70160-35 </t>
    <phoneticPr fontId="5" type="noConversion"/>
  </si>
  <si>
    <t>211119 CJ</t>
    <phoneticPr fontId="5" type="noConversion"/>
  </si>
  <si>
    <t>211119 OT</t>
    <phoneticPr fontId="5" type="noConversion"/>
  </si>
  <si>
    <t>211-73131-00</t>
    <phoneticPr fontId="5" type="noConversion"/>
  </si>
  <si>
    <t>211-52322-05</t>
    <phoneticPr fontId="5" type="noConversion"/>
  </si>
  <si>
    <t>250-00606</t>
    <phoneticPr fontId="5" type="noConversion"/>
  </si>
  <si>
    <t>011-05581-10對手件</t>
    <phoneticPr fontId="5" type="noConversion"/>
  </si>
  <si>
    <t>211208 OT</t>
    <phoneticPr fontId="5" type="noConversion"/>
  </si>
  <si>
    <t>211208 AK</t>
    <phoneticPr fontId="5" type="noConversion"/>
  </si>
  <si>
    <t>210512 OA</t>
    <phoneticPr fontId="19" type="noConversion"/>
  </si>
  <si>
    <t>211117 OW</t>
    <phoneticPr fontId="5" type="noConversion"/>
  </si>
  <si>
    <t>145-00125-11</t>
    <phoneticPr fontId="5" type="noConversion"/>
  </si>
  <si>
    <t>220222 OG</t>
    <phoneticPr fontId="5" type="noConversion"/>
  </si>
  <si>
    <t>130910 OG</t>
    <phoneticPr fontId="19" type="noConversion"/>
  </si>
  <si>
    <t>200720 OB</t>
  </si>
  <si>
    <t>201112 OF</t>
    <phoneticPr fontId="19" type="noConversion"/>
  </si>
  <si>
    <t>211210 OJ</t>
    <phoneticPr fontId="5" type="noConversion"/>
  </si>
  <si>
    <t>211004 OB</t>
    <phoneticPr fontId="19" type="noConversion"/>
  </si>
  <si>
    <t>170107 OA</t>
    <phoneticPr fontId="19" type="noConversion"/>
  </si>
  <si>
    <t>210-00122-30</t>
    <phoneticPr fontId="19" type="noConversion"/>
  </si>
  <si>
    <t>210317 OD</t>
    <phoneticPr fontId="19" type="noConversion"/>
  </si>
  <si>
    <t>210809 OB</t>
    <phoneticPr fontId="19" type="noConversion"/>
  </si>
  <si>
    <t>210823 OB</t>
    <phoneticPr fontId="19" type="noConversion"/>
  </si>
  <si>
    <t>210416 OC</t>
    <phoneticPr fontId="19" type="noConversion"/>
  </si>
  <si>
    <t>扭拉力測試螺絲</t>
    <phoneticPr fontId="19" type="noConversion"/>
  </si>
  <si>
    <t>200731 OA</t>
    <phoneticPr fontId="19" type="noConversion"/>
  </si>
  <si>
    <t>210-00028-19</t>
    <phoneticPr fontId="19" type="noConversion"/>
  </si>
  <si>
    <t>210816 OL</t>
    <phoneticPr fontId="19" type="noConversion"/>
  </si>
  <si>
    <t>AIV0289-210-00024-13</t>
    <phoneticPr fontId="19" type="noConversion"/>
  </si>
  <si>
    <t>210205 OA</t>
    <phoneticPr fontId="19" type="noConversion"/>
  </si>
  <si>
    <t>117-01350-00</t>
    <phoneticPr fontId="19" type="noConversion"/>
  </si>
  <si>
    <t>210722 OB</t>
    <phoneticPr fontId="19" type="noConversion"/>
  </si>
  <si>
    <t>210428 OD</t>
    <phoneticPr fontId="19" type="noConversion"/>
  </si>
  <si>
    <t>210423 OD</t>
    <phoneticPr fontId="19" type="noConversion"/>
  </si>
  <si>
    <t>210503 OD</t>
    <phoneticPr fontId="19" type="noConversion"/>
  </si>
  <si>
    <t>210119 OC</t>
    <phoneticPr fontId="19" type="noConversion"/>
  </si>
  <si>
    <t>145-03262-41-C</t>
    <phoneticPr fontId="19" type="noConversion"/>
  </si>
  <si>
    <t>115-02932-01</t>
    <phoneticPr fontId="19" type="noConversion"/>
  </si>
  <si>
    <t>211112 OC</t>
    <phoneticPr fontId="5" type="noConversion"/>
  </si>
  <si>
    <t>200125 OC</t>
    <phoneticPr fontId="19" type="noConversion"/>
  </si>
  <si>
    <t>249-00175-04</t>
    <phoneticPr fontId="19" type="noConversion"/>
  </si>
  <si>
    <t>200608 OK</t>
    <phoneticPr fontId="19" type="noConversion"/>
  </si>
  <si>
    <t>201203 OB</t>
    <phoneticPr fontId="19" type="noConversion"/>
  </si>
  <si>
    <t>201217 OL</t>
    <phoneticPr fontId="19" type="noConversion"/>
  </si>
  <si>
    <t>220105 OB</t>
    <phoneticPr fontId="5" type="noConversion"/>
  </si>
  <si>
    <t>145-03711-10-C</t>
    <phoneticPr fontId="5" type="noConversion"/>
  </si>
  <si>
    <t>220222 OB</t>
    <phoneticPr fontId="5" type="noConversion"/>
  </si>
  <si>
    <t>201231 OB</t>
    <phoneticPr fontId="19" type="noConversion"/>
  </si>
  <si>
    <t>210-00028-02</t>
    <phoneticPr fontId="19" type="noConversion"/>
  </si>
  <si>
    <t>201008 OL</t>
    <phoneticPr fontId="19" type="noConversion"/>
  </si>
  <si>
    <t>210-00180-20</t>
    <phoneticPr fontId="5" type="noConversion"/>
  </si>
  <si>
    <t>220308 OA</t>
    <phoneticPr fontId="5" type="noConversion"/>
  </si>
  <si>
    <t>210-00182-00</t>
    <phoneticPr fontId="5" type="noConversion"/>
  </si>
  <si>
    <t>211-5AA12-45</t>
    <phoneticPr fontId="5" type="noConversion"/>
  </si>
  <si>
    <t>220307 AK</t>
    <phoneticPr fontId="5" type="noConversion"/>
  </si>
  <si>
    <t>氣密OK標準品</t>
    <phoneticPr fontId="5" type="noConversion"/>
  </si>
  <si>
    <t>氣密NG標準品</t>
    <phoneticPr fontId="5" type="noConversion"/>
  </si>
  <si>
    <t>週期
(報價工時)</t>
    <phoneticPr fontId="5" type="noConversion"/>
  </si>
  <si>
    <t>Echomap 2022 Touch 6</t>
    <phoneticPr fontId="5" type="noConversion"/>
  </si>
  <si>
    <t>Echomap 2022 Touch 7</t>
    <phoneticPr fontId="5" type="noConversion"/>
  </si>
  <si>
    <t>220329 
航電通知合格</t>
    <phoneticPr fontId="19" type="noConversion"/>
  </si>
  <si>
    <t>220330 OB</t>
    <phoneticPr fontId="5" type="noConversion"/>
  </si>
  <si>
    <t>220329 OB</t>
    <phoneticPr fontId="5" type="noConversion"/>
  </si>
  <si>
    <t>211206 
航電通知合格</t>
    <phoneticPr fontId="19" type="noConversion"/>
  </si>
  <si>
    <t>145-03875-00
210-00024-11*1(千里眼)
145-03875-20
145-03875-21
117-01798-20*2(華裕)
145-03875-30
232-00032-10磐田電工(三島)
234-00170-30(抉特)
251-00023-00(全傑)
290-00042-00(台灣宮田)
291-00062-00(百崴)</t>
    <phoneticPr fontId="19" type="noConversion"/>
  </si>
  <si>
    <t>211206
 航電通知合格</t>
    <phoneticPr fontId="19" type="noConversion"/>
  </si>
  <si>
    <t>220325新增</t>
    <phoneticPr fontId="5" type="noConversion"/>
  </si>
  <si>
    <t>PMP Cradle</t>
    <phoneticPr fontId="5" type="noConversion"/>
  </si>
  <si>
    <t>劉鳳森(Randy)</t>
    <phoneticPr fontId="5" type="noConversion"/>
  </si>
  <si>
    <t>220406新增</t>
    <phoneticPr fontId="5" type="noConversion"/>
  </si>
  <si>
    <t>PMP Sun cover</t>
    <phoneticPr fontId="5" type="noConversion"/>
  </si>
  <si>
    <t>游亮盈(Lian)</t>
    <phoneticPr fontId="5" type="noConversion"/>
  </si>
  <si>
    <t>零件1</t>
    <phoneticPr fontId="19" type="noConversion"/>
  </si>
  <si>
    <t>零件2</t>
    <phoneticPr fontId="19" type="noConversion"/>
  </si>
  <si>
    <t>零件3</t>
    <phoneticPr fontId="19" type="noConversion"/>
  </si>
  <si>
    <t>零件4</t>
    <phoneticPr fontId="19" type="noConversion"/>
  </si>
  <si>
    <t>零件5</t>
    <phoneticPr fontId="19" type="noConversion"/>
  </si>
  <si>
    <t>零件6</t>
    <phoneticPr fontId="19" type="noConversion"/>
  </si>
  <si>
    <t>零件7</t>
    <phoneticPr fontId="19" type="noConversion"/>
  </si>
  <si>
    <t>零件8</t>
    <phoneticPr fontId="19" type="noConversion"/>
  </si>
  <si>
    <t>零件9</t>
    <phoneticPr fontId="19" type="noConversion"/>
  </si>
  <si>
    <t>零件10</t>
    <phoneticPr fontId="19" type="noConversion"/>
  </si>
  <si>
    <t>零件11</t>
    <phoneticPr fontId="19" type="noConversion"/>
  </si>
  <si>
    <t>零件12</t>
    <phoneticPr fontId="19" type="noConversion"/>
  </si>
  <si>
    <t>零件13</t>
    <phoneticPr fontId="19" type="noConversion"/>
  </si>
  <si>
    <t>零件14</t>
    <phoneticPr fontId="19" type="noConversion"/>
  </si>
  <si>
    <t>零件15</t>
    <phoneticPr fontId="19" type="noConversion"/>
  </si>
  <si>
    <t>零件16</t>
    <phoneticPr fontId="19" type="noConversion"/>
  </si>
  <si>
    <t>零件17</t>
    <phoneticPr fontId="19" type="noConversion"/>
  </si>
  <si>
    <t>零件18</t>
    <phoneticPr fontId="19" type="noConversion"/>
  </si>
  <si>
    <t>零件19</t>
    <phoneticPr fontId="19" type="noConversion"/>
  </si>
  <si>
    <t>零件20</t>
    <phoneticPr fontId="19" type="noConversion"/>
  </si>
  <si>
    <t>零件21</t>
    <phoneticPr fontId="19" type="noConversion"/>
  </si>
  <si>
    <t>零件22</t>
    <phoneticPr fontId="19" type="noConversion"/>
  </si>
  <si>
    <t>零件23</t>
    <phoneticPr fontId="19" type="noConversion"/>
  </si>
  <si>
    <t>零件24</t>
    <phoneticPr fontId="19" type="noConversion"/>
  </si>
  <si>
    <t>零件25</t>
    <phoneticPr fontId="19" type="noConversion"/>
  </si>
  <si>
    <t>零件26</t>
    <phoneticPr fontId="19" type="noConversion"/>
  </si>
  <si>
    <t>零件27</t>
    <phoneticPr fontId="19" type="noConversion"/>
  </si>
  <si>
    <t>零件28</t>
    <phoneticPr fontId="19" type="noConversion"/>
  </si>
  <si>
    <t>零件29</t>
    <phoneticPr fontId="19" type="noConversion"/>
  </si>
  <si>
    <t>零件30</t>
    <phoneticPr fontId="19" type="noConversion"/>
  </si>
  <si>
    <t>011-01123-40</t>
  </si>
  <si>
    <t>330-01828-02</t>
  </si>
  <si>
    <t>更改內容</t>
    <phoneticPr fontId="5" type="noConversion"/>
  </si>
  <si>
    <t>輸入到主檔</t>
    <phoneticPr fontId="5" type="noConversion"/>
  </si>
  <si>
    <t>從主檔抓出</t>
    <phoneticPr fontId="5" type="noConversion"/>
  </si>
  <si>
    <t>成品</t>
    <phoneticPr fontId="5" type="noConversion"/>
  </si>
  <si>
    <t>零件1</t>
    <phoneticPr fontId="5" type="noConversion"/>
  </si>
  <si>
    <t>零件2</t>
    <phoneticPr fontId="5" type="noConversion"/>
  </si>
  <si>
    <t>零件3</t>
    <phoneticPr fontId="5" type="noConversion"/>
  </si>
  <si>
    <t>零件4</t>
    <phoneticPr fontId="5" type="noConversion"/>
  </si>
  <si>
    <t>零件5</t>
  </si>
  <si>
    <t>零件6</t>
  </si>
  <si>
    <t>零件7</t>
  </si>
  <si>
    <t>零件8</t>
  </si>
  <si>
    <t>零件9</t>
    <phoneticPr fontId="5" type="noConversion"/>
  </si>
  <si>
    <t>零件10</t>
    <phoneticPr fontId="5" type="noConversion"/>
  </si>
  <si>
    <t>零件11</t>
    <phoneticPr fontId="5" type="noConversion"/>
  </si>
  <si>
    <t>零件12</t>
    <phoneticPr fontId="5" type="noConversion"/>
  </si>
  <si>
    <t>零件13</t>
    <phoneticPr fontId="5" type="noConversion"/>
  </si>
  <si>
    <t>零件14</t>
    <phoneticPr fontId="5" type="noConversion"/>
  </si>
  <si>
    <t>零件15</t>
    <phoneticPr fontId="5" type="noConversion"/>
  </si>
  <si>
    <t>零件16</t>
  </si>
  <si>
    <t>零件17</t>
  </si>
  <si>
    <t>零件18</t>
  </si>
  <si>
    <t>零件19</t>
    <phoneticPr fontId="5" type="noConversion"/>
  </si>
  <si>
    <t>零件20</t>
    <phoneticPr fontId="5" type="noConversion"/>
  </si>
  <si>
    <t>零件21</t>
    <phoneticPr fontId="5" type="noConversion"/>
  </si>
  <si>
    <t>零件22</t>
    <phoneticPr fontId="5" type="noConversion"/>
  </si>
  <si>
    <t>零件23</t>
    <phoneticPr fontId="5" type="noConversion"/>
  </si>
  <si>
    <t>零件24</t>
    <phoneticPr fontId="5" type="noConversion"/>
  </si>
  <si>
    <t>零件25</t>
  </si>
  <si>
    <t>零件26</t>
  </si>
  <si>
    <t>零件27</t>
  </si>
  <si>
    <t>零件28</t>
  </si>
  <si>
    <t>零件29</t>
    <phoneticPr fontId="5" type="noConversion"/>
  </si>
  <si>
    <t>零件30</t>
    <phoneticPr fontId="5" type="noConversion"/>
  </si>
  <si>
    <t>組裝</t>
  </si>
  <si>
    <t>加工項目1</t>
    <phoneticPr fontId="5" type="noConversion"/>
  </si>
  <si>
    <t>加工項目</t>
  </si>
  <si>
    <t>Test</t>
    <phoneticPr fontId="5" type="noConversion"/>
  </si>
  <si>
    <t>修改時間</t>
    <phoneticPr fontId="5" type="noConversion"/>
  </si>
  <si>
    <t>差異</t>
    <phoneticPr fontId="5" type="noConversion"/>
  </si>
  <si>
    <t>$27</t>
    <phoneticPr fontId="5" type="noConversion"/>
  </si>
  <si>
    <t>$29</t>
    <phoneticPr fontId="5" type="noConversion"/>
  </si>
  <si>
    <t>$C$27</t>
    <phoneticPr fontId="5" type="noConversion"/>
  </si>
  <si>
    <t>$C$27</t>
    <phoneticPr fontId="5" type="noConversion"/>
  </si>
  <si>
    <t>$D$27</t>
  </si>
  <si>
    <t>$E$27</t>
  </si>
  <si>
    <t>$F$27</t>
  </si>
  <si>
    <t>$G$27</t>
  </si>
  <si>
    <t>$H$27</t>
  </si>
  <si>
    <t>$I$27</t>
  </si>
  <si>
    <t>$J$27</t>
  </si>
  <si>
    <t>$K$27</t>
  </si>
  <si>
    <t>$L$27</t>
  </si>
  <si>
    <t>$M$27</t>
  </si>
  <si>
    <t>$N$27</t>
  </si>
  <si>
    <t>$O$27</t>
  </si>
  <si>
    <t>$Q$27</t>
  </si>
  <si>
    <t>$S$27</t>
  </si>
  <si>
    <t>$U$27</t>
  </si>
  <si>
    <t>$W$27</t>
  </si>
  <si>
    <t>$X$27</t>
  </si>
  <si>
    <t>$Y$27</t>
  </si>
  <si>
    <t>$Z$27</t>
  </si>
  <si>
    <t>$C$29</t>
  </si>
  <si>
    <t>$D$29</t>
  </si>
  <si>
    <t>$E$29</t>
  </si>
  <si>
    <t>$F$29</t>
  </si>
  <si>
    <t>$G$29</t>
  </si>
  <si>
    <t>$H$29</t>
  </si>
  <si>
    <t>$I$29</t>
  </si>
  <si>
    <t>$J$29</t>
  </si>
  <si>
    <t>$K$29</t>
  </si>
  <si>
    <t>$L$29</t>
  </si>
  <si>
    <t>$M$29</t>
  </si>
  <si>
    <t>$N$29</t>
  </si>
  <si>
    <t>$O$29</t>
  </si>
  <si>
    <t>$Q$29</t>
  </si>
  <si>
    <t>$S$29</t>
  </si>
  <si>
    <t>$U$29</t>
  </si>
  <si>
    <t>$W$29</t>
  </si>
  <si>
    <t>$X$29</t>
  </si>
  <si>
    <t>$Y$29</t>
  </si>
  <si>
    <t>$Z$29</t>
  </si>
  <si>
    <t>$C$31</t>
  </si>
  <si>
    <t>$D$31</t>
  </si>
  <si>
    <t>$E$31</t>
  </si>
  <si>
    <t>$F$31</t>
  </si>
  <si>
    <t>$G$31</t>
  </si>
  <si>
    <t>$H$31</t>
  </si>
  <si>
    <t>$I$31</t>
  </si>
  <si>
    <t>$J$31</t>
  </si>
  <si>
    <t>$K$31</t>
  </si>
  <si>
    <t>$L$31</t>
  </si>
  <si>
    <t>$M$31</t>
  </si>
  <si>
    <t>$N$31</t>
  </si>
  <si>
    <t>$O$31</t>
  </si>
  <si>
    <t>$Q$31</t>
  </si>
  <si>
    <t>$S$31</t>
  </si>
  <si>
    <t>$U$31</t>
  </si>
  <si>
    <t>$W$31</t>
  </si>
  <si>
    <t>$X$31</t>
  </si>
  <si>
    <t>$Y$31</t>
  </si>
  <si>
    <t>$Z$31</t>
  </si>
  <si>
    <t>$31</t>
  </si>
  <si>
    <t>$C$33</t>
  </si>
  <si>
    <t>$D$33</t>
  </si>
  <si>
    <t>$E$33</t>
  </si>
  <si>
    <t>$F$33</t>
  </si>
  <si>
    <t>$G$33</t>
  </si>
  <si>
    <t>$H$33</t>
  </si>
  <si>
    <t>$I$33</t>
  </si>
  <si>
    <t>$J$33</t>
  </si>
  <si>
    <t>$K$33</t>
  </si>
  <si>
    <t>$L$33</t>
  </si>
  <si>
    <t>$M$33</t>
  </si>
  <si>
    <t>$N$33</t>
  </si>
  <si>
    <t>$O$33</t>
  </si>
  <si>
    <t>$Q$33</t>
  </si>
  <si>
    <t>$S$33</t>
  </si>
  <si>
    <t>$U$33</t>
  </si>
  <si>
    <t>$W$33</t>
  </si>
  <si>
    <t>$X$33</t>
  </si>
  <si>
    <t>$Y$33</t>
  </si>
  <si>
    <t>$Z$33</t>
  </si>
  <si>
    <t>$33</t>
  </si>
  <si>
    <t>$C$35</t>
  </si>
  <si>
    <t>$D$35</t>
  </si>
  <si>
    <t>$E$35</t>
  </si>
  <si>
    <t>$F$35</t>
  </si>
  <si>
    <t>$G$35</t>
  </si>
  <si>
    <t>$H$35</t>
  </si>
  <si>
    <t>$I$35</t>
  </si>
  <si>
    <t>$J$35</t>
  </si>
  <si>
    <t>$K$35</t>
  </si>
  <si>
    <t>$L$35</t>
  </si>
  <si>
    <t>$M$35</t>
  </si>
  <si>
    <t>$N$35</t>
  </si>
  <si>
    <t>$O$35</t>
  </si>
  <si>
    <t>$Q$35</t>
  </si>
  <si>
    <t>$S$35</t>
  </si>
  <si>
    <t>$U$35</t>
  </si>
  <si>
    <t>$W$35</t>
  </si>
  <si>
    <t>$X$35</t>
  </si>
  <si>
    <t>$Y$35</t>
  </si>
  <si>
    <t>$Z$35</t>
  </si>
  <si>
    <t>$35</t>
  </si>
  <si>
    <t>$C$37</t>
  </si>
  <si>
    <t>$D$37</t>
  </si>
  <si>
    <t>$E$37</t>
  </si>
  <si>
    <t>$F$37</t>
  </si>
  <si>
    <t>$G$37</t>
  </si>
  <si>
    <t>$H$37</t>
  </si>
  <si>
    <t>$I$37</t>
  </si>
  <si>
    <t>$J$37</t>
  </si>
  <si>
    <t>$K$37</t>
  </si>
  <si>
    <t>$L$37</t>
  </si>
  <si>
    <t>$M$37</t>
  </si>
  <si>
    <t>$N$37</t>
  </si>
  <si>
    <t>$O$37</t>
  </si>
  <si>
    <t>$Q$37</t>
  </si>
  <si>
    <t>$S$37</t>
  </si>
  <si>
    <t>$U$37</t>
  </si>
  <si>
    <t>$W$37</t>
  </si>
  <si>
    <t>$X$37</t>
  </si>
  <si>
    <t>$Y$37</t>
  </si>
  <si>
    <t>$Z$37</t>
  </si>
  <si>
    <t>$37</t>
  </si>
  <si>
    <t>$C$39</t>
  </si>
  <si>
    <t>$D$39</t>
  </si>
  <si>
    <t>$E$39</t>
  </si>
  <si>
    <t>$F$39</t>
  </si>
  <si>
    <t>$G$39</t>
  </si>
  <si>
    <t>$H$39</t>
  </si>
  <si>
    <t>$I$39</t>
  </si>
  <si>
    <t>$J$39</t>
  </si>
  <si>
    <t>$K$39</t>
  </si>
  <si>
    <t>$L$39</t>
  </si>
  <si>
    <t>$M$39</t>
  </si>
  <si>
    <t>$N$39</t>
  </si>
  <si>
    <t>$O$39</t>
  </si>
  <si>
    <t>$Q$39</t>
  </si>
  <si>
    <t>$S$39</t>
  </si>
  <si>
    <t>$U$39</t>
  </si>
  <si>
    <t>$W$39</t>
  </si>
  <si>
    <t>$X$39</t>
  </si>
  <si>
    <t>$Y$39</t>
  </si>
  <si>
    <t>$Z$39</t>
  </si>
  <si>
    <t>$39</t>
  </si>
  <si>
    <t>$C$41</t>
  </si>
  <si>
    <t>$D$41</t>
  </si>
  <si>
    <t>$E$41</t>
  </si>
  <si>
    <t>$F$41</t>
  </si>
  <si>
    <t>$G$41</t>
  </si>
  <si>
    <t>$H$41</t>
  </si>
  <si>
    <t>$I$41</t>
  </si>
  <si>
    <t>$J$41</t>
  </si>
  <si>
    <t>$K$41</t>
  </si>
  <si>
    <t>$L$41</t>
  </si>
  <si>
    <t>$M$41</t>
  </si>
  <si>
    <t>$N$41</t>
  </si>
  <si>
    <t>$O$41</t>
  </si>
  <si>
    <t>$Q$41</t>
  </si>
  <si>
    <t>$S$41</t>
  </si>
  <si>
    <t>$U$41</t>
  </si>
  <si>
    <t>$W$41</t>
  </si>
  <si>
    <t>$X$41</t>
  </si>
  <si>
    <t>$Y$41</t>
  </si>
  <si>
    <t>$Z$41</t>
  </si>
  <si>
    <t>$41</t>
  </si>
  <si>
    <t>$C$43</t>
  </si>
  <si>
    <t>$D$43</t>
  </si>
  <si>
    <t>$E$43</t>
  </si>
  <si>
    <t>$F$43</t>
  </si>
  <si>
    <t>$G$43</t>
  </si>
  <si>
    <t>$H$43</t>
  </si>
  <si>
    <t>$I$43</t>
  </si>
  <si>
    <t>$J$43</t>
  </si>
  <si>
    <t>$K$43</t>
  </si>
  <si>
    <t>$L$43</t>
  </si>
  <si>
    <t>$M$43</t>
  </si>
  <si>
    <t>$N$43</t>
  </si>
  <si>
    <t>$O$43</t>
  </si>
  <si>
    <t>$Q$43</t>
  </si>
  <si>
    <t>$S$43</t>
  </si>
  <si>
    <t>$U$43</t>
  </si>
  <si>
    <t>$W$43</t>
  </si>
  <si>
    <t>$X$43</t>
  </si>
  <si>
    <t>$Y$43</t>
  </si>
  <si>
    <t>$Z$43</t>
  </si>
  <si>
    <t>$43</t>
  </si>
  <si>
    <t>$C$45</t>
  </si>
  <si>
    <t>$D$45</t>
  </si>
  <si>
    <t>$E$45</t>
  </si>
  <si>
    <t>$F$45</t>
  </si>
  <si>
    <t>$G$45</t>
  </si>
  <si>
    <t>$H$45</t>
  </si>
  <si>
    <t>$I$45</t>
  </si>
  <si>
    <t>$J$45</t>
  </si>
  <si>
    <t>$K$45</t>
  </si>
  <si>
    <t>$L$45</t>
  </si>
  <si>
    <t>$M$45</t>
  </si>
  <si>
    <t>$N$45</t>
  </si>
  <si>
    <t>$O$45</t>
  </si>
  <si>
    <t>$Q$45</t>
  </si>
  <si>
    <t>$S$45</t>
  </si>
  <si>
    <t>$U$45</t>
  </si>
  <si>
    <t>$W$45</t>
  </si>
  <si>
    <t>$X$45</t>
  </si>
  <si>
    <t>$Y$45</t>
  </si>
  <si>
    <t>$Z$45</t>
  </si>
  <si>
    <t>$45</t>
  </si>
  <si>
    <t>$C$47</t>
  </si>
  <si>
    <t>$D$47</t>
  </si>
  <si>
    <t>$E$47</t>
  </si>
  <si>
    <t>$F$47</t>
  </si>
  <si>
    <t>$G$47</t>
  </si>
  <si>
    <t>$H$47</t>
  </si>
  <si>
    <t>$I$47</t>
  </si>
  <si>
    <t>$J$47</t>
  </si>
  <si>
    <t>$K$47</t>
  </si>
  <si>
    <t>$L$47</t>
  </si>
  <si>
    <t>$M$47</t>
  </si>
  <si>
    <t>$N$47</t>
  </si>
  <si>
    <t>$O$47</t>
  </si>
  <si>
    <t>$Q$47</t>
  </si>
  <si>
    <t>$S$47</t>
  </si>
  <si>
    <t>$U$47</t>
  </si>
  <si>
    <t>$W$47</t>
  </si>
  <si>
    <t>$X$47</t>
  </si>
  <si>
    <t>$Y$47</t>
  </si>
  <si>
    <t>$Z$47</t>
  </si>
  <si>
    <t>$47</t>
  </si>
  <si>
    <t>$C$49</t>
  </si>
  <si>
    <t>$D$49</t>
  </si>
  <si>
    <t>$E$49</t>
  </si>
  <si>
    <t>$F$49</t>
  </si>
  <si>
    <t>$G$49</t>
  </si>
  <si>
    <t>$H$49</t>
  </si>
  <si>
    <t>$I$49</t>
  </si>
  <si>
    <t>$J$49</t>
  </si>
  <si>
    <t>$K$49</t>
  </si>
  <si>
    <t>$L$49</t>
  </si>
  <si>
    <t>$M$49</t>
  </si>
  <si>
    <t>$N$49</t>
  </si>
  <si>
    <t>$O$49</t>
  </si>
  <si>
    <t>$Q$49</t>
  </si>
  <si>
    <t>$S$49</t>
  </si>
  <si>
    <t>$U$49</t>
  </si>
  <si>
    <t>$W$49</t>
  </si>
  <si>
    <t>$X$49</t>
  </si>
  <si>
    <t>$Y$49</t>
  </si>
  <si>
    <t>$Z$49</t>
  </si>
  <si>
    <t>$49</t>
  </si>
  <si>
    <t>$C$51</t>
  </si>
  <si>
    <t>$D$51</t>
  </si>
  <si>
    <t>$E$51</t>
  </si>
  <si>
    <t>$F$51</t>
  </si>
  <si>
    <t>$G$51</t>
  </si>
  <si>
    <t>$H$51</t>
  </si>
  <si>
    <t>$I$51</t>
  </si>
  <si>
    <t>$J$51</t>
  </si>
  <si>
    <t>$K$51</t>
  </si>
  <si>
    <t>$L$51</t>
  </si>
  <si>
    <t>$M$51</t>
  </si>
  <si>
    <t>$N$51</t>
  </si>
  <si>
    <t>$O$51</t>
  </si>
  <si>
    <t>$Q$51</t>
  </si>
  <si>
    <t>$S$51</t>
  </si>
  <si>
    <t>$U$51</t>
  </si>
  <si>
    <t>$W$51</t>
  </si>
  <si>
    <t>$X$51</t>
  </si>
  <si>
    <t>$Y$51</t>
  </si>
  <si>
    <t>$Z$51</t>
  </si>
  <si>
    <t>$51</t>
  </si>
  <si>
    <t>$C$53</t>
  </si>
  <si>
    <t>$D$53</t>
  </si>
  <si>
    <t>$E$53</t>
  </si>
  <si>
    <t>$F$53</t>
  </si>
  <si>
    <t>$G$53</t>
  </si>
  <si>
    <t>$H$53</t>
  </si>
  <si>
    <t>$I$53</t>
  </si>
  <si>
    <t>$J$53</t>
  </si>
  <si>
    <t>$K$53</t>
  </si>
  <si>
    <t>$L$53</t>
  </si>
  <si>
    <t>$M$53</t>
  </si>
  <si>
    <t>$N$53</t>
  </si>
  <si>
    <t>$O$53</t>
  </si>
  <si>
    <t>$Q$53</t>
  </si>
  <si>
    <t>$S$53</t>
  </si>
  <si>
    <t>$U$53</t>
  </si>
  <si>
    <t>$W$53</t>
  </si>
  <si>
    <t>$X$53</t>
  </si>
  <si>
    <t>$Y$53</t>
  </si>
  <si>
    <t>$Z$53</t>
  </si>
  <si>
    <t>$53</t>
  </si>
  <si>
    <t>$C$55</t>
  </si>
  <si>
    <t>$D$55</t>
  </si>
  <si>
    <t>$E$55</t>
  </si>
  <si>
    <t>$F$55</t>
  </si>
  <si>
    <t>$G$55</t>
  </si>
  <si>
    <t>$H$55</t>
  </si>
  <si>
    <t>$I$55</t>
  </si>
  <si>
    <t>$J$55</t>
  </si>
  <si>
    <t>$K$55</t>
  </si>
  <si>
    <t>$L$55</t>
  </si>
  <si>
    <t>$M$55</t>
  </si>
  <si>
    <t>$N$55</t>
  </si>
  <si>
    <t>$O$55</t>
  </si>
  <si>
    <t>$Q$55</t>
  </si>
  <si>
    <t>$S$55</t>
  </si>
  <si>
    <t>$U$55</t>
  </si>
  <si>
    <t>$W$55</t>
  </si>
  <si>
    <t>$X$55</t>
  </si>
  <si>
    <t>$Y$55</t>
  </si>
  <si>
    <t>$Z$55</t>
  </si>
  <si>
    <t>$55</t>
  </si>
  <si>
    <t>$C$57</t>
  </si>
  <si>
    <t>$D$57</t>
  </si>
  <si>
    <t>$E$57</t>
  </si>
  <si>
    <t>$F$57</t>
  </si>
  <si>
    <t>$G$57</t>
  </si>
  <si>
    <t>$H$57</t>
  </si>
  <si>
    <t>$I$57</t>
  </si>
  <si>
    <t>$J$57</t>
  </si>
  <si>
    <t>$K$57</t>
  </si>
  <si>
    <t>$L$57</t>
  </si>
  <si>
    <t>$M$57</t>
  </si>
  <si>
    <t>$N$57</t>
  </si>
  <si>
    <t>$O$57</t>
  </si>
  <si>
    <t>$Q$57</t>
  </si>
  <si>
    <t>$S$57</t>
  </si>
  <si>
    <t>$U$57</t>
  </si>
  <si>
    <t>$W$57</t>
  </si>
  <si>
    <t>$X$57</t>
  </si>
  <si>
    <t>$Y$57</t>
  </si>
  <si>
    <t>$Z$57</t>
  </si>
  <si>
    <t>$57</t>
  </si>
  <si>
    <t>$C$59</t>
  </si>
  <si>
    <t>$D$59</t>
  </si>
  <si>
    <t>$E$59</t>
  </si>
  <si>
    <t>$F$59</t>
  </si>
  <si>
    <t>$G$59</t>
  </si>
  <si>
    <t>$H$59</t>
  </si>
  <si>
    <t>$I$59</t>
  </si>
  <si>
    <t>$J$59</t>
  </si>
  <si>
    <t>$K$59</t>
  </si>
  <si>
    <t>$L$59</t>
  </si>
  <si>
    <t>$M$59</t>
  </si>
  <si>
    <t>$N$59</t>
  </si>
  <si>
    <t>$O$59</t>
  </si>
  <si>
    <t>$Q$59</t>
  </si>
  <si>
    <t>$S$59</t>
  </si>
  <si>
    <t>$U$59</t>
  </si>
  <si>
    <t>$W$59</t>
  </si>
  <si>
    <t>$X$59</t>
  </si>
  <si>
    <t>$Y$59</t>
  </si>
  <si>
    <t>$Z$59</t>
  </si>
  <si>
    <t>$59</t>
  </si>
  <si>
    <t>$C$61</t>
  </si>
  <si>
    <t>$D$61</t>
  </si>
  <si>
    <t>$E$61</t>
  </si>
  <si>
    <t>$F$61</t>
  </si>
  <si>
    <t>$G$61</t>
  </si>
  <si>
    <t>$H$61</t>
  </si>
  <si>
    <t>$I$61</t>
  </si>
  <si>
    <t>$J$61</t>
  </si>
  <si>
    <t>$K$61</t>
  </si>
  <si>
    <t>$L$61</t>
  </si>
  <si>
    <t>$M$61</t>
  </si>
  <si>
    <t>$N$61</t>
  </si>
  <si>
    <t>$O$61</t>
  </si>
  <si>
    <t>$Q$61</t>
  </si>
  <si>
    <t>$S$61</t>
  </si>
  <si>
    <t>$U$61</t>
  </si>
  <si>
    <t>$W$61</t>
  </si>
  <si>
    <t>$X$61</t>
  </si>
  <si>
    <t>$Y$61</t>
  </si>
  <si>
    <t>$Z$61</t>
  </si>
  <si>
    <t>$61</t>
  </si>
  <si>
    <t>$C$63</t>
  </si>
  <si>
    <t>$D$63</t>
  </si>
  <si>
    <t>$E$63</t>
  </si>
  <si>
    <t>$F$63</t>
  </si>
  <si>
    <t>$G$63</t>
  </si>
  <si>
    <t>$H$63</t>
  </si>
  <si>
    <t>$I$63</t>
  </si>
  <si>
    <t>$J$63</t>
  </si>
  <si>
    <t>$K$63</t>
  </si>
  <si>
    <t>$L$63</t>
  </si>
  <si>
    <t>$M$63</t>
  </si>
  <si>
    <t>$N$63</t>
  </si>
  <si>
    <t>$O$63</t>
  </si>
  <si>
    <t>$Q$63</t>
  </si>
  <si>
    <t>$S$63</t>
  </si>
  <si>
    <t>$U$63</t>
  </si>
  <si>
    <t>$W$63</t>
  </si>
  <si>
    <t>$X$63</t>
  </si>
  <si>
    <t>$Y$63</t>
  </si>
  <si>
    <t>$Z$63</t>
  </si>
  <si>
    <t>$63</t>
  </si>
  <si>
    <t>$C$65</t>
  </si>
  <si>
    <t>$D$65</t>
  </si>
  <si>
    <t>$E$65</t>
  </si>
  <si>
    <t>$F$65</t>
  </si>
  <si>
    <t>$G$65</t>
  </si>
  <si>
    <t>$H$65</t>
  </si>
  <si>
    <t>$I$65</t>
  </si>
  <si>
    <t>$J$65</t>
  </si>
  <si>
    <t>$K$65</t>
  </si>
  <si>
    <t>$L$65</t>
  </si>
  <si>
    <t>$M$65</t>
  </si>
  <si>
    <t>$N$65</t>
  </si>
  <si>
    <t>$O$65</t>
  </si>
  <si>
    <t>$Q$65</t>
  </si>
  <si>
    <t>$S$65</t>
  </si>
  <si>
    <t>$U$65</t>
  </si>
  <si>
    <t>$W$65</t>
  </si>
  <si>
    <t>$X$65</t>
  </si>
  <si>
    <t>$Y$65</t>
  </si>
  <si>
    <t>$Z$65</t>
  </si>
  <si>
    <t>$65</t>
  </si>
  <si>
    <t>$C$67</t>
  </si>
  <si>
    <t>$D$67</t>
  </si>
  <si>
    <t>$E$67</t>
  </si>
  <si>
    <t>$F$67</t>
  </si>
  <si>
    <t>$G$67</t>
  </si>
  <si>
    <t>$H$67</t>
  </si>
  <si>
    <t>$I$67</t>
  </si>
  <si>
    <t>$J$67</t>
  </si>
  <si>
    <t>$K$67</t>
  </si>
  <si>
    <t>$L$67</t>
  </si>
  <si>
    <t>$M$67</t>
  </si>
  <si>
    <t>$N$67</t>
  </si>
  <si>
    <t>$O$67</t>
  </si>
  <si>
    <t>$Q$67</t>
  </si>
  <si>
    <t>$S$67</t>
  </si>
  <si>
    <t>$U$67</t>
  </si>
  <si>
    <t>$W$67</t>
  </si>
  <si>
    <t>$X$67</t>
  </si>
  <si>
    <t>$Y$67</t>
  </si>
  <si>
    <t>$Z$67</t>
  </si>
  <si>
    <t>$67</t>
  </si>
  <si>
    <t>$C$69</t>
  </si>
  <si>
    <t>$D$69</t>
  </si>
  <si>
    <t>$E$69</t>
  </si>
  <si>
    <t>$F$69</t>
  </si>
  <si>
    <t>$G$69</t>
  </si>
  <si>
    <t>$H$69</t>
  </si>
  <si>
    <t>$I$69</t>
  </si>
  <si>
    <t>$J$69</t>
  </si>
  <si>
    <t>$K$69</t>
  </si>
  <si>
    <t>$L$69</t>
  </si>
  <si>
    <t>$M$69</t>
  </si>
  <si>
    <t>$N$69</t>
  </si>
  <si>
    <t>$O$69</t>
  </si>
  <si>
    <t>$Q$69</t>
  </si>
  <si>
    <t>$S$69</t>
  </si>
  <si>
    <t>$U$69</t>
  </si>
  <si>
    <t>$W$69</t>
  </si>
  <si>
    <t>$X$69</t>
  </si>
  <si>
    <t>$Y$69</t>
  </si>
  <si>
    <t>$Z$69</t>
  </si>
  <si>
    <t>$69</t>
  </si>
  <si>
    <t>$C$71</t>
  </si>
  <si>
    <t>$D$71</t>
  </si>
  <si>
    <t>$E$71</t>
  </si>
  <si>
    <t>$F$71</t>
  </si>
  <si>
    <t>$G$71</t>
  </si>
  <si>
    <t>$H$71</t>
  </si>
  <si>
    <t>$I$71</t>
  </si>
  <si>
    <t>$J$71</t>
  </si>
  <si>
    <t>$K$71</t>
  </si>
  <si>
    <t>$L$71</t>
  </si>
  <si>
    <t>$M$71</t>
  </si>
  <si>
    <t>$N$71</t>
  </si>
  <si>
    <t>$O$71</t>
  </si>
  <si>
    <t>$Q$71</t>
  </si>
  <si>
    <t>$S$71</t>
  </si>
  <si>
    <t>$U$71</t>
  </si>
  <si>
    <t>$W$71</t>
  </si>
  <si>
    <t>$X$71</t>
  </si>
  <si>
    <t>$Y$71</t>
  </si>
  <si>
    <t>$Z$71</t>
  </si>
  <si>
    <t>$71</t>
  </si>
  <si>
    <t>$C$73</t>
  </si>
  <si>
    <t>$D$73</t>
  </si>
  <si>
    <t>$E$73</t>
  </si>
  <si>
    <t>$F$73</t>
  </si>
  <si>
    <t>$G$73</t>
  </si>
  <si>
    <t>$H$73</t>
  </si>
  <si>
    <t>$I$73</t>
  </si>
  <si>
    <t>$J$73</t>
  </si>
  <si>
    <t>$K$73</t>
  </si>
  <si>
    <t>$L$73</t>
  </si>
  <si>
    <t>$M$73</t>
  </si>
  <si>
    <t>$N$73</t>
  </si>
  <si>
    <t>$O$73</t>
  </si>
  <si>
    <t>$Q$73</t>
  </si>
  <si>
    <t>$S$73</t>
  </si>
  <si>
    <t>$U$73</t>
  </si>
  <si>
    <t>$W$73</t>
  </si>
  <si>
    <t>$X$73</t>
  </si>
  <si>
    <t>$Y$73</t>
  </si>
  <si>
    <t>$Z$73</t>
  </si>
  <si>
    <t>$73</t>
  </si>
  <si>
    <t>$C$75</t>
  </si>
  <si>
    <t>$D$75</t>
  </si>
  <si>
    <t>$E$75</t>
  </si>
  <si>
    <t>$F$75</t>
  </si>
  <si>
    <t>$G$75</t>
  </si>
  <si>
    <t>$H$75</t>
  </si>
  <si>
    <t>$I$75</t>
  </si>
  <si>
    <t>$J$75</t>
  </si>
  <si>
    <t>$K$75</t>
  </si>
  <si>
    <t>$L$75</t>
  </si>
  <si>
    <t>$M$75</t>
  </si>
  <si>
    <t>$N$75</t>
  </si>
  <si>
    <t>$O$75</t>
  </si>
  <si>
    <t>$Q$75</t>
  </si>
  <si>
    <t>$S$75</t>
  </si>
  <si>
    <t>$U$75</t>
  </si>
  <si>
    <t>$W$75</t>
  </si>
  <si>
    <t>$X$75</t>
  </si>
  <si>
    <t>$Y$75</t>
  </si>
  <si>
    <t>$Z$75</t>
  </si>
  <si>
    <t>$75</t>
  </si>
  <si>
    <t>$C$77</t>
  </si>
  <si>
    <t>$D$77</t>
  </si>
  <si>
    <t>$E$77</t>
  </si>
  <si>
    <t>$F$77</t>
  </si>
  <si>
    <t>$G$77</t>
  </si>
  <si>
    <t>$H$77</t>
  </si>
  <si>
    <t>$I$77</t>
  </si>
  <si>
    <t>$J$77</t>
  </si>
  <si>
    <t>$K$77</t>
  </si>
  <si>
    <t>$L$77</t>
  </si>
  <si>
    <t>$M$77</t>
  </si>
  <si>
    <t>$N$77</t>
  </si>
  <si>
    <t>$O$77</t>
  </si>
  <si>
    <t>$Q$77</t>
  </si>
  <si>
    <t>$S$77</t>
  </si>
  <si>
    <t>$U$77</t>
  </si>
  <si>
    <t>$W$77</t>
  </si>
  <si>
    <t>$X$77</t>
  </si>
  <si>
    <t>$Y$77</t>
  </si>
  <si>
    <t>$Z$77</t>
  </si>
  <si>
    <t>$77</t>
  </si>
  <si>
    <t>$C$79</t>
  </si>
  <si>
    <t>$D$79</t>
  </si>
  <si>
    <t>$E$79</t>
  </si>
  <si>
    <t>$F$79</t>
  </si>
  <si>
    <t>$G$79</t>
  </si>
  <si>
    <t>$H$79</t>
  </si>
  <si>
    <t>$I$79</t>
  </si>
  <si>
    <t>$J$79</t>
  </si>
  <si>
    <t>$K$79</t>
  </si>
  <si>
    <t>$L$79</t>
  </si>
  <si>
    <t>$M$79</t>
  </si>
  <si>
    <t>$N$79</t>
  </si>
  <si>
    <t>$O$79</t>
  </si>
  <si>
    <t>$Q$79</t>
  </si>
  <si>
    <t>$S$79</t>
  </si>
  <si>
    <t>$U$79</t>
  </si>
  <si>
    <t>$W$79</t>
  </si>
  <si>
    <t>$X$79</t>
  </si>
  <si>
    <t>$Y$79</t>
  </si>
  <si>
    <t>$Z$79</t>
  </si>
  <si>
    <t>$79</t>
  </si>
  <si>
    <t>$C$81</t>
  </si>
  <si>
    <t>$D$81</t>
  </si>
  <si>
    <t>$E$81</t>
  </si>
  <si>
    <t>$F$81</t>
  </si>
  <si>
    <t>$G$81</t>
  </si>
  <si>
    <t>$H$81</t>
  </si>
  <si>
    <t>$I$81</t>
  </si>
  <si>
    <t>$J$81</t>
  </si>
  <si>
    <t>$K$81</t>
  </si>
  <si>
    <t>$L$81</t>
  </si>
  <si>
    <t>$M$81</t>
  </si>
  <si>
    <t>$N$81</t>
  </si>
  <si>
    <t>$O$81</t>
  </si>
  <si>
    <t>$Q$81</t>
  </si>
  <si>
    <t>$S$81</t>
  </si>
  <si>
    <t>$U$81</t>
  </si>
  <si>
    <t>$W$81</t>
  </si>
  <si>
    <t>$X$81</t>
  </si>
  <si>
    <t>$Y$81</t>
  </si>
  <si>
    <t>$Z$81</t>
  </si>
  <si>
    <t>$81</t>
  </si>
  <si>
    <t>$C$83</t>
  </si>
  <si>
    <t>$D$83</t>
  </si>
  <si>
    <t>$E$83</t>
  </si>
  <si>
    <t>$F$83</t>
  </si>
  <si>
    <t>$G$83</t>
  </si>
  <si>
    <t>$H$83</t>
  </si>
  <si>
    <t>$I$83</t>
  </si>
  <si>
    <t>$J$83</t>
  </si>
  <si>
    <t>$K$83</t>
  </si>
  <si>
    <t>$L$83</t>
  </si>
  <si>
    <t>$M$83</t>
  </si>
  <si>
    <t>$N$83</t>
  </si>
  <si>
    <t>$O$83</t>
  </si>
  <si>
    <t>$Q$83</t>
  </si>
  <si>
    <t>$S$83</t>
  </si>
  <si>
    <t>$U$83</t>
  </si>
  <si>
    <t>$W$83</t>
  </si>
  <si>
    <t>$X$83</t>
  </si>
  <si>
    <t>$Y$83</t>
  </si>
  <si>
    <t>$Z$83</t>
  </si>
  <si>
    <t>$83</t>
  </si>
  <si>
    <t>$C$85</t>
  </si>
  <si>
    <t>$D$85</t>
  </si>
  <si>
    <t>$E$85</t>
  </si>
  <si>
    <t>$F$85</t>
  </si>
  <si>
    <t>$G$85</t>
  </si>
  <si>
    <t>$H$85</t>
  </si>
  <si>
    <t>$I$85</t>
  </si>
  <si>
    <t>$J$85</t>
  </si>
  <si>
    <t>$K$85</t>
  </si>
  <si>
    <t>$L$85</t>
  </si>
  <si>
    <t>$M$85</t>
  </si>
  <si>
    <t>$N$85</t>
  </si>
  <si>
    <t>$O$85</t>
  </si>
  <si>
    <t>$Q$85</t>
  </si>
  <si>
    <t>$S$85</t>
  </si>
  <si>
    <t>$U$85</t>
  </si>
  <si>
    <t>$W$85</t>
  </si>
  <si>
    <t>$X$85</t>
  </si>
  <si>
    <t>$Y$85</t>
  </si>
  <si>
    <t>$Z$85</t>
  </si>
  <si>
    <t>$85</t>
  </si>
  <si>
    <t>$C$87</t>
  </si>
  <si>
    <t>$D$87</t>
  </si>
  <si>
    <t>$E$87</t>
  </si>
  <si>
    <t>$F$87</t>
  </si>
  <si>
    <t>$G$87</t>
  </si>
  <si>
    <t>$H$87</t>
  </si>
  <si>
    <t>$I$87</t>
  </si>
  <si>
    <t>$J$87</t>
  </si>
  <si>
    <t>$K$87</t>
  </si>
  <si>
    <t>$L$87</t>
  </si>
  <si>
    <t>$M$87</t>
  </si>
  <si>
    <t>$N$87</t>
  </si>
  <si>
    <t>$O$87</t>
  </si>
  <si>
    <t>$Q$87</t>
  </si>
  <si>
    <t>$S$87</t>
  </si>
  <si>
    <t>$U$87</t>
  </si>
  <si>
    <t>$W$87</t>
  </si>
  <si>
    <t>$X$87</t>
  </si>
  <si>
    <t>$Y$87</t>
  </si>
  <si>
    <t>$Z$87</t>
  </si>
  <si>
    <t>$87</t>
  </si>
  <si>
    <t>$C$89</t>
  </si>
  <si>
    <t>$D$89</t>
  </si>
  <si>
    <t>$E$89</t>
  </si>
  <si>
    <t>$F$89</t>
  </si>
  <si>
    <t>$G$89</t>
  </si>
  <si>
    <t>$H$89</t>
  </si>
  <si>
    <t>$I$89</t>
  </si>
  <si>
    <t>$J$89</t>
  </si>
  <si>
    <t>$K$89</t>
  </si>
  <si>
    <t>$L$89</t>
  </si>
  <si>
    <t>$M$89</t>
  </si>
  <si>
    <t>$N$89</t>
  </si>
  <si>
    <t>$O$89</t>
  </si>
  <si>
    <t>$Q$89</t>
  </si>
  <si>
    <t>$S$89</t>
  </si>
  <si>
    <t>$U$89</t>
  </si>
  <si>
    <t>$W$89</t>
  </si>
  <si>
    <t>$X$89</t>
  </si>
  <si>
    <t>$Y$89</t>
  </si>
  <si>
    <t>$Z$89</t>
  </si>
  <si>
    <t>$89</t>
  </si>
  <si>
    <t>$C$91</t>
  </si>
  <si>
    <t>$D$91</t>
  </si>
  <si>
    <t>$E$91</t>
  </si>
  <si>
    <t>$F$91</t>
  </si>
  <si>
    <t>$G$91</t>
  </si>
  <si>
    <t>$H$91</t>
  </si>
  <si>
    <t>$I$91</t>
  </si>
  <si>
    <t>$J$91</t>
  </si>
  <si>
    <t>$K$91</t>
  </si>
  <si>
    <t>$L$91</t>
  </si>
  <si>
    <t>$M$91</t>
  </si>
  <si>
    <t>$N$91</t>
  </si>
  <si>
    <t>$O$91</t>
  </si>
  <si>
    <t>$Q$91</t>
  </si>
  <si>
    <t>$S$91</t>
  </si>
  <si>
    <t>$U$91</t>
  </si>
  <si>
    <t>$W$91</t>
  </si>
  <si>
    <t>$X$91</t>
  </si>
  <si>
    <t>$Y$91</t>
  </si>
  <si>
    <t>$Z$91</t>
  </si>
  <si>
    <t>$91</t>
  </si>
  <si>
    <t>$C$93</t>
  </si>
  <si>
    <t>$D$93</t>
  </si>
  <si>
    <t>$E$93</t>
  </si>
  <si>
    <t>$F$93</t>
  </si>
  <si>
    <t>$G$93</t>
  </si>
  <si>
    <t>$H$93</t>
  </si>
  <si>
    <t>$I$93</t>
  </si>
  <si>
    <t>$J$93</t>
  </si>
  <si>
    <t>$K$93</t>
  </si>
  <si>
    <t>$L$93</t>
  </si>
  <si>
    <t>$M$93</t>
  </si>
  <si>
    <t>$N$93</t>
  </si>
  <si>
    <t>$O$93</t>
  </si>
  <si>
    <t>$Q$93</t>
  </si>
  <si>
    <t>$S$93</t>
  </si>
  <si>
    <t>$U$93</t>
  </si>
  <si>
    <t>$W$93</t>
  </si>
  <si>
    <t>$X$93</t>
  </si>
  <si>
    <t>$Y$93</t>
  </si>
  <si>
    <t>$Z$93</t>
  </si>
  <si>
    <t>$93</t>
  </si>
  <si>
    <t>$C$95</t>
  </si>
  <si>
    <t>$D$95</t>
  </si>
  <si>
    <t>$E$95</t>
  </si>
  <si>
    <t>$F$95</t>
  </si>
  <si>
    <t>$G$95</t>
  </si>
  <si>
    <t>$H$95</t>
  </si>
  <si>
    <t>$I$95</t>
  </si>
  <si>
    <t>$J$95</t>
  </si>
  <si>
    <t>$K$95</t>
  </si>
  <si>
    <t>$L$95</t>
  </si>
  <si>
    <t>$M$95</t>
  </si>
  <si>
    <t>$N$95</t>
  </si>
  <si>
    <t>$O$95</t>
  </si>
  <si>
    <t>$Q$95</t>
  </si>
  <si>
    <t>$S$95</t>
  </si>
  <si>
    <t>$U$95</t>
  </si>
  <si>
    <t>$W$95</t>
  </si>
  <si>
    <t>$X$95</t>
  </si>
  <si>
    <t>$Y$95</t>
  </si>
  <si>
    <t>$Z$95</t>
  </si>
  <si>
    <t>$95</t>
  </si>
  <si>
    <t>$C$97</t>
  </si>
  <si>
    <t>$D$97</t>
  </si>
  <si>
    <t>$E$97</t>
  </si>
  <si>
    <t>$F$97</t>
  </si>
  <si>
    <t>$G$97</t>
  </si>
  <si>
    <t>$H$97</t>
  </si>
  <si>
    <t>$I$97</t>
  </si>
  <si>
    <t>$J$97</t>
  </si>
  <si>
    <t>$K$97</t>
  </si>
  <si>
    <t>$L$97</t>
  </si>
  <si>
    <t>$M$97</t>
  </si>
  <si>
    <t>$N$97</t>
  </si>
  <si>
    <t>$O$97</t>
  </si>
  <si>
    <t>$Q$97</t>
  </si>
  <si>
    <t>$S$97</t>
  </si>
  <si>
    <t>$U$97</t>
  </si>
  <si>
    <t>$W$97</t>
  </si>
  <si>
    <t>$X$97</t>
  </si>
  <si>
    <t>$Y$97</t>
  </si>
  <si>
    <t>$Z$97</t>
  </si>
  <si>
    <t>$97</t>
  </si>
  <si>
    <t>$C$99</t>
  </si>
  <si>
    <t>$D$99</t>
  </si>
  <si>
    <t>$E$99</t>
  </si>
  <si>
    <t>$F$99</t>
  </si>
  <si>
    <t>$G$99</t>
  </si>
  <si>
    <t>$H$99</t>
  </si>
  <si>
    <t>$I$99</t>
  </si>
  <si>
    <t>$J$99</t>
  </si>
  <si>
    <t>$K$99</t>
  </si>
  <si>
    <t>$L$99</t>
  </si>
  <si>
    <t>$M$99</t>
  </si>
  <si>
    <t>$N$99</t>
  </si>
  <si>
    <t>$O$99</t>
  </si>
  <si>
    <t>$Q$99</t>
  </si>
  <si>
    <t>$S$99</t>
  </si>
  <si>
    <t>$U$99</t>
  </si>
  <si>
    <t>$W$99</t>
  </si>
  <si>
    <t>$X$99</t>
  </si>
  <si>
    <t>$Y$99</t>
  </si>
  <si>
    <t>$Z$99</t>
  </si>
  <si>
    <t>$99</t>
  </si>
  <si>
    <t>$C$101</t>
  </si>
  <si>
    <t>$D$101</t>
  </si>
  <si>
    <t>$E$101</t>
  </si>
  <si>
    <t>$F$101</t>
  </si>
  <si>
    <t>$G$101</t>
  </si>
  <si>
    <t>$H$101</t>
  </si>
  <si>
    <t>$I$101</t>
  </si>
  <si>
    <t>$J$101</t>
  </si>
  <si>
    <t>$K$101</t>
  </si>
  <si>
    <t>$L$101</t>
  </si>
  <si>
    <t>$M$101</t>
  </si>
  <si>
    <t>$N$101</t>
  </si>
  <si>
    <t>$O$101</t>
  </si>
  <si>
    <t>$Q$101</t>
  </si>
  <si>
    <t>$S$101</t>
  </si>
  <si>
    <t>$U$101</t>
  </si>
  <si>
    <t>$W$101</t>
  </si>
  <si>
    <t>$X$101</t>
  </si>
  <si>
    <t>$Y$101</t>
  </si>
  <si>
    <t>$Z$101</t>
  </si>
  <si>
    <t>$101</t>
  </si>
  <si>
    <t>$C$103</t>
  </si>
  <si>
    <t>$D$103</t>
  </si>
  <si>
    <t>$E$103</t>
  </si>
  <si>
    <t>$F$103</t>
  </si>
  <si>
    <t>$G$103</t>
  </si>
  <si>
    <t>$H$103</t>
  </si>
  <si>
    <t>$I$103</t>
  </si>
  <si>
    <t>$J$103</t>
  </si>
  <si>
    <t>$K$103</t>
  </si>
  <si>
    <t>$L$103</t>
  </si>
  <si>
    <t>$M$103</t>
  </si>
  <si>
    <t>$N$103</t>
  </si>
  <si>
    <t>$O$103</t>
  </si>
  <si>
    <t>$Q$103</t>
  </si>
  <si>
    <t>$S$103</t>
  </si>
  <si>
    <t>$U$103</t>
  </si>
  <si>
    <t>$W$103</t>
  </si>
  <si>
    <t>$X$103</t>
  </si>
  <si>
    <t>$Y$103</t>
  </si>
  <si>
    <t>$Z$103</t>
  </si>
  <si>
    <t>$103</t>
  </si>
  <si>
    <t>$C$105</t>
  </si>
  <si>
    <t>$D$105</t>
  </si>
  <si>
    <t>$E$105</t>
  </si>
  <si>
    <t>$F$105</t>
  </si>
  <si>
    <t>$G$105</t>
  </si>
  <si>
    <t>$H$105</t>
  </si>
  <si>
    <t>$I$105</t>
  </si>
  <si>
    <t>$J$105</t>
  </si>
  <si>
    <t>$K$105</t>
  </si>
  <si>
    <t>$L$105</t>
  </si>
  <si>
    <t>$M$105</t>
  </si>
  <si>
    <t>$N$105</t>
  </si>
  <si>
    <t>$O$105</t>
  </si>
  <si>
    <t>$Q$105</t>
  </si>
  <si>
    <t>$S$105</t>
  </si>
  <si>
    <t>$U$105</t>
  </si>
  <si>
    <t>$W$105</t>
  </si>
  <si>
    <t>$X$105</t>
  </si>
  <si>
    <t>$Y$105</t>
  </si>
  <si>
    <t>$Z$105</t>
  </si>
  <si>
    <t>$105</t>
  </si>
  <si>
    <t>$C$107</t>
  </si>
  <si>
    <t>$D$107</t>
  </si>
  <si>
    <t>$E$107</t>
  </si>
  <si>
    <t>$F$107</t>
  </si>
  <si>
    <t>$G$107</t>
  </si>
  <si>
    <t>$H$107</t>
  </si>
  <si>
    <t>$I$107</t>
  </si>
  <si>
    <t>$J$107</t>
  </si>
  <si>
    <t>$K$107</t>
  </si>
  <si>
    <t>$L$107</t>
  </si>
  <si>
    <t>$M$107</t>
  </si>
  <si>
    <t>$N$107</t>
  </si>
  <si>
    <t>$O$107</t>
  </si>
  <si>
    <t>$Q$107</t>
  </si>
  <si>
    <t>$S$107</t>
  </si>
  <si>
    <t>$U$107</t>
  </si>
  <si>
    <t>$W$107</t>
  </si>
  <si>
    <t>$X$107</t>
  </si>
  <si>
    <t>$Y$107</t>
  </si>
  <si>
    <t>$Z$107</t>
  </si>
  <si>
    <t>$107</t>
  </si>
  <si>
    <t>$C$109</t>
  </si>
  <si>
    <t>$D$109</t>
  </si>
  <si>
    <t>$E$109</t>
  </si>
  <si>
    <t>$F$109</t>
  </si>
  <si>
    <t>$G$109</t>
  </si>
  <si>
    <t>$H$109</t>
  </si>
  <si>
    <t>$I$109</t>
  </si>
  <si>
    <t>$J$109</t>
  </si>
  <si>
    <t>$K$109</t>
  </si>
  <si>
    <t>$L$109</t>
  </si>
  <si>
    <t>$M$109</t>
  </si>
  <si>
    <t>$N$109</t>
  </si>
  <si>
    <t>$O$109</t>
  </si>
  <si>
    <t>$Q$109</t>
  </si>
  <si>
    <t>$S$109</t>
  </si>
  <si>
    <t>$U$109</t>
  </si>
  <si>
    <t>$W$109</t>
  </si>
  <si>
    <t>$X$109</t>
  </si>
  <si>
    <t>$Y$109</t>
  </si>
  <si>
    <t>$Z$109</t>
  </si>
  <si>
    <t>$109</t>
  </si>
  <si>
    <t>$C$111</t>
  </si>
  <si>
    <t>$D$111</t>
  </si>
  <si>
    <t>$E$111</t>
  </si>
  <si>
    <t>$F$111</t>
  </si>
  <si>
    <t>$G$111</t>
  </si>
  <si>
    <t>$H$111</t>
  </si>
  <si>
    <t>$I$111</t>
  </si>
  <si>
    <t>$J$111</t>
  </si>
  <si>
    <t>$K$111</t>
  </si>
  <si>
    <t>$L$111</t>
  </si>
  <si>
    <t>$M$111</t>
  </si>
  <si>
    <t>$N$111</t>
  </si>
  <si>
    <t>$O$111</t>
  </si>
  <si>
    <t>$Q$111</t>
  </si>
  <si>
    <t>$S$111</t>
  </si>
  <si>
    <t>$U$111</t>
  </si>
  <si>
    <t>$W$111</t>
  </si>
  <si>
    <t>$X$111</t>
  </si>
  <si>
    <t>$Y$111</t>
  </si>
  <si>
    <t>$Z$111</t>
  </si>
  <si>
    <t>$111</t>
  </si>
  <si>
    <t>$C$29</t>
    <phoneticPr fontId="5" type="noConversion"/>
  </si>
  <si>
    <t>料號</t>
    <phoneticPr fontId="5" type="noConversion"/>
  </si>
  <si>
    <t>更改前</t>
    <phoneticPr fontId="5" type="noConversion"/>
  </si>
  <si>
    <t>更改後</t>
    <phoneticPr fontId="5" type="noConversion"/>
  </si>
  <si>
    <t>0907_1mm x 5mm
0934_460*310*460
0935_435*280*30(A3A)
0936_100*75*20
0937_43*36
0940_200-251透明</t>
    <phoneticPr fontId="5" type="noConversion"/>
  </si>
  <si>
    <t>0801_Sub-Assy,Alk. Pack
0802_Alk Pack Outside Cover
0803_Alk Pack Outside Cover
0804_銅PIN
0805_Alk Pack Inside Cover
0806_PMP,Clamp,Alk Pack
0807_Pin,Smashed
0808_1/4Turn Fstnr,Batt Cvr
0809_Batt Contact,Horz Db1
0810_Batt Contact,Sngl,Pos2
0811_PCB
0812_Pin,Hinge
0813_Batt Contact,Sngl,Pos
0814_Batt Contact,Sngl,Neg2
0815_Batt Contact,Sngl,Pos1
0816_Sponge Seal
0817_Spcr,Sponge
0834_航電紙箱
0835_隔板
0836_脆盤-2*5-10格
0837_PE片
0840_RTV膠</t>
    <phoneticPr fontId="5" type="noConversion"/>
  </si>
  <si>
    <t>1101_1
1102_1
1103_1
1104_4
1105_1
1106_1
1107_1
1108_1
1109_1
1110_1
1111_1
1112_2
1113_2
1114_1
1115_2
1116_1
1117_4
1134_1/100
1135_2/100
1136_20/100
1137_10/100
1140_0.7cc</t>
    <phoneticPr fontId="5" type="noConversion"/>
  </si>
  <si>
    <t>Lever1</t>
    <phoneticPr fontId="5" type="noConversion"/>
  </si>
  <si>
    <t>CHAR(10)</t>
    <phoneticPr fontId="5" type="noConversion"/>
  </si>
  <si>
    <t>FAID</t>
    <phoneticPr fontId="5" type="noConversion"/>
  </si>
  <si>
    <t>階層次序</t>
    <phoneticPr fontId="5" type="noConversion"/>
  </si>
  <si>
    <t xml:space="preserve">_
0102_1
0103_1.1
0104_1.2
0105_2
0106_3
0107_4
0108_5
0109_6
0110_7
0111_8
0112_9
0113_10
0114_11
0115_12
0116_13
0117_14
_
_
_
_
_
_
_
_
_
_
_
_
_
_
_
_
0134_15
0135_16
0136_17
0137_18
_
_
0140_19
_
_
_
</t>
  </si>
  <si>
    <t>廠商</t>
  </si>
  <si>
    <t>用量</t>
  </si>
  <si>
    <t>品名</t>
  </si>
  <si>
    <t>規格</t>
  </si>
  <si>
    <t>週期</t>
  </si>
  <si>
    <t>CHAR(10)</t>
    <phoneticPr fontId="5" type="noConversion"/>
  </si>
  <si>
    <t>標準損耗</t>
    <phoneticPr fontId="5" type="noConversion"/>
  </si>
  <si>
    <t>成品重量</t>
    <phoneticPr fontId="5" type="noConversion"/>
  </si>
  <si>
    <t>包裝數量</t>
    <phoneticPr fontId="5" type="noConversion"/>
  </si>
  <si>
    <t>$C</t>
    <phoneticPr fontId="5" type="noConversion"/>
  </si>
  <si>
    <t>$E</t>
    <phoneticPr fontId="5" type="noConversion"/>
  </si>
  <si>
    <t>產品履歷</t>
    <phoneticPr fontId="5" type="noConversion"/>
  </si>
  <si>
    <t xml:space="preserve">_
_
0403_145-00742-00-A#OG
0404_235-00014-00#OD
_
_
_
_
_
_
_
_
_
_
_
_
_
_
_
_
_
_
_
_
_
_
_
_
_
_
_
_
_
_
_
_
_
_
_
_
_
_
_
</t>
  </si>
  <si>
    <t xml:space="preserve">_
_
_
_
_
_
_
_
_
_
_
_
_
_
_
_
_
_
_
_
_
_
_
_
_
_
_
_
_
_
_
_
_
_
_
_
_
_
_
_
_
_
_
</t>
  </si>
  <si>
    <t xml:space="preserve">_
_
_
_
_
_
_
_
_
_
_
_
_
_
_
_
1017_定晨
_
_
_
_
_
_
_
_
_
_
_
_
_
_
_
_
1034_元合
1035_元合
1036_三祺
1037_俞泰
_
_
1040_豪仁
_
_
_
</t>
  </si>
  <si>
    <t xml:space="preserve">_
1102_1
1103_1
1104_4
1105_1
1106_1
1107_1
1108_1
1109_1
1110_1
1111_1
1112_2
1113_2
1114_1
1115_2
1116_1
1117_4
_
_
_
_
_
_
_
_
_
_
_
_
_
_
_
_
1134_1/80
1135_2/80
1136_20/80
1137_10/80
_
_
1140_0.7cc
_
_
_
</t>
  </si>
  <si>
    <t xml:space="preserve">_
1202_2.0%
1203_2.0%
1204_0%
1205_2.0%
1206_2.0%
1207_0.0%
1208_0.0%
1209_0.0%
1210_0.0%
1211_0.0%
1212_0.0%
1213_0.0%
1214_0.0%
1215_0.0%
1216_0.0%
1217_0.0%
_
_
_
_
_
_
_
_
_
_
_
_
_
_
_
_
1234_0.0%
1235_0.0%
1236_0.0%
1237_0.0%
_
_
1240_0.0%
_
_
_
</t>
  </si>
  <si>
    <t xml:space="preserve">_
_
_
_
_
_
_
_
_
_
_
_
_
_
_
_
_
_
_
_
_
_
_
_
_
_
_
_
_
_
_
_
_
0934_460*310*460
0935_435*280*30(A3A)
0936_100*75*20
0937_43*36
_
_
0940_200-251透明
_
_
_
</t>
  </si>
  <si>
    <t xml:space="preserve">1701_38.6
_
_
_
_
_
_
_
_
_
_
_
_
_
_
_
_
_
_
_
_
_
_
_
_
_
_
_
_
_
_
_
_
_
_
_
_
_
_
_
_
_
_
</t>
  </si>
  <si>
    <t xml:space="preserve">1801_100
_
_
_
_
_
_
_
_
_
_
_
_
_
_
_
_
_
_
_
_
_
_
_
_
_
_
_
_
_
_
_
_
_
_
_
_
_
_
_
_
_
_
</t>
  </si>
  <si>
    <t xml:space="preserve">1901_535
_
_
_
_
_
_
_
_
_
_
_
_
_
_
_
_
_
_
_
_
_
_
_
_
_
_
_
_
_
_
_
_
_
_
_
_
_
_
_
_
_
_
</t>
  </si>
  <si>
    <t xml:space="preserve">_
1302_熱熔
1303_成型
_
1305_成型
1306_成型
_
_
_
_
_
_
_
_
_
_
_
_
_
_
_
_
_
_
_
_
_
_
_
_
_
_
_
_
_
_
_
_
_
_
_
_
_
</t>
  </si>
  <si>
    <t xml:space="preserve">_
_
_
1604_外購
_
_
1607_外購
1608_外購
1609_外購
1610_外購
1611_外購
1612_外購
1613_外購
1614_外購
1615_外購
1616_外購
1617_外購
_
_
_
_
_
_
_
_
_
_
_
_
_
_
_
_
1634_外購
1635_外購
1636_外購
1637_外購
_
_
_
_
_
_
</t>
  </si>
  <si>
    <t xml:space="preserve">_
_
_
_
_
_
_
_
_
_
_
_
_
_
_
_
_
_
_
_
_
_
_
_
_
_
_
_
_
_
_
_
_
_
_
2036_每層一個空脆盤
_
_
_
2040_0.95kg/瓶
_
_
_
</t>
  </si>
  <si>
    <t>$F</t>
    <phoneticPr fontId="5" type="noConversion"/>
  </si>
  <si>
    <t>$G</t>
    <phoneticPr fontId="5" type="noConversion"/>
  </si>
  <si>
    <t>$H</t>
    <phoneticPr fontId="5" type="noConversion"/>
  </si>
  <si>
    <t>$I</t>
    <phoneticPr fontId="5" type="noConversion"/>
  </si>
  <si>
    <t>$L</t>
    <phoneticPr fontId="5" type="noConversion"/>
  </si>
  <si>
    <t>$M</t>
    <phoneticPr fontId="5" type="noConversion"/>
  </si>
  <si>
    <t>$N</t>
    <phoneticPr fontId="5" type="noConversion"/>
  </si>
  <si>
    <t>$J</t>
    <phoneticPr fontId="5" type="noConversion"/>
  </si>
  <si>
    <t>$K</t>
    <phoneticPr fontId="5" type="noConversion"/>
  </si>
  <si>
    <t>$W</t>
    <phoneticPr fontId="5" type="noConversion"/>
  </si>
  <si>
    <t>$X</t>
    <phoneticPr fontId="5" type="noConversion"/>
  </si>
  <si>
    <t>$Y</t>
    <phoneticPr fontId="5" type="noConversion"/>
  </si>
  <si>
    <t>0301</t>
    <phoneticPr fontId="5" type="noConversion"/>
  </si>
  <si>
    <t>0302</t>
    <phoneticPr fontId="5" type="noConversion"/>
  </si>
  <si>
    <t>0303</t>
    <phoneticPr fontId="5" type="noConversion"/>
  </si>
  <si>
    <t>0304</t>
    <phoneticPr fontId="5" type="noConversion"/>
  </si>
  <si>
    <t>0318</t>
    <phoneticPr fontId="5" type="noConversion"/>
  </si>
  <si>
    <t>0319</t>
    <phoneticPr fontId="5" type="noConversion"/>
  </si>
  <si>
    <t>0320</t>
    <phoneticPr fontId="5" type="noConversion"/>
  </si>
  <si>
    <t>0321</t>
    <phoneticPr fontId="5" type="noConversion"/>
  </si>
  <si>
    <t>0322</t>
    <phoneticPr fontId="5" type="noConversion"/>
  </si>
  <si>
    <t>0323</t>
    <phoneticPr fontId="5" type="noConversion"/>
  </si>
  <si>
    <t>0324</t>
    <phoneticPr fontId="5" type="noConversion"/>
  </si>
  <si>
    <t>0325</t>
    <phoneticPr fontId="5" type="noConversion"/>
  </si>
  <si>
    <t>0326</t>
    <phoneticPr fontId="5" type="noConversion"/>
  </si>
  <si>
    <t>0327</t>
    <phoneticPr fontId="5" type="noConversion"/>
  </si>
  <si>
    <t>0328</t>
    <phoneticPr fontId="5" type="noConversion"/>
  </si>
  <si>
    <t>0329</t>
    <phoneticPr fontId="5" type="noConversion"/>
  </si>
  <si>
    <t>0330</t>
    <phoneticPr fontId="5" type="noConversion"/>
  </si>
  <si>
    <t>0331</t>
    <phoneticPr fontId="5" type="noConversion"/>
  </si>
  <si>
    <t>0332</t>
    <phoneticPr fontId="5" type="noConversion"/>
  </si>
  <si>
    <t>0333</t>
    <phoneticPr fontId="5" type="noConversion"/>
  </si>
  <si>
    <t>0334</t>
    <phoneticPr fontId="5" type="noConversion"/>
  </si>
  <si>
    <t>0335</t>
    <phoneticPr fontId="5" type="noConversion"/>
  </si>
  <si>
    <t>0336</t>
    <phoneticPr fontId="5" type="noConversion"/>
  </si>
  <si>
    <t>0337</t>
    <phoneticPr fontId="5" type="noConversion"/>
  </si>
  <si>
    <t>0338</t>
    <phoneticPr fontId="5" type="noConversion"/>
  </si>
  <si>
    <t>0339</t>
    <phoneticPr fontId="5" type="noConversion"/>
  </si>
  <si>
    <t>0340</t>
    <phoneticPr fontId="5" type="noConversion"/>
  </si>
  <si>
    <t>0341</t>
    <phoneticPr fontId="5" type="noConversion"/>
  </si>
  <si>
    <t>0342</t>
    <phoneticPr fontId="5" type="noConversion"/>
  </si>
  <si>
    <t>0343</t>
    <phoneticPr fontId="5" type="noConversion"/>
  </si>
  <si>
    <t>0801</t>
    <phoneticPr fontId="5" type="noConversion"/>
  </si>
  <si>
    <t xml:space="preserve"> </t>
    <phoneticPr fontId="5" type="noConversion"/>
  </si>
  <si>
    <t xml:space="preserve">0301_
0302_145-00742-00-I#OG
0303_
0304_
0305_145-00743-00-A#OG
0306_145-00805-00-A#OF
0307_233-00055-01#OA
0308_231-00019-04#OB
0309_234-00050-22#OC
0310_234-00050-20#OC
0311_105-00967-00#OB
0312_233-00105-00#OA
0313_234-00050-23#OD
0314_234-00050-21#OC
0315_234-00050-18#OD
0316_252-00135-02#OC
0317_252-00101-01#OC
0318_
0319_
0320_
0321_
0322_
0323_
0324_
0325_
0326_
0327_
0328_
0329_
0330_
0331_
0332_
0333_
0334_CN-B-GARMIN
0335_NP-435*280*30
0336_JZ-J1021-2*5
0337_PE-43*36
0338_
0339_
0340_291-00031-00#OE
0341_
0342_
0343_ 
</t>
  </si>
  <si>
    <t xml:space="preserve">0801_Sub-Assy,Alk. Pack
_
_
_
_
_
_
_
_
_
_
_
_
_
_
_
_
_
_
_
_
_
_
_
_
_
_
_
_
_
_
_
_
0834_航電紙箱
0835_隔板
0836_脆盤-2*5-10格
0837_PE片
_
_
0840_RTV膠
_
_
_
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</si>
  <si>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</si>
  <si>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</si>
  <si>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</si>
  <si>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</si>
  <si>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</si>
  <si>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</si>
  <si>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</si>
  <si>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</si>
  <si>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</si>
  <si>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</si>
  <si>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</si>
  <si>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</si>
  <si>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</si>
  <si>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</si>
  <si>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</si>
  <si>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</si>
  <si>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0134</t>
  </si>
  <si>
    <t>0135</t>
  </si>
  <si>
    <t>0136</t>
  </si>
  <si>
    <t>0137</t>
  </si>
  <si>
    <t>0140</t>
  </si>
  <si>
    <t>0101</t>
    <phoneticPr fontId="5" type="noConversion"/>
  </si>
  <si>
    <t>0118</t>
    <phoneticPr fontId="5" type="noConversion"/>
  </si>
  <si>
    <t>0119</t>
    <phoneticPr fontId="5" type="noConversion"/>
  </si>
  <si>
    <t>0120</t>
    <phoneticPr fontId="5" type="noConversion"/>
  </si>
  <si>
    <t>0121</t>
    <phoneticPr fontId="5" type="noConversion"/>
  </si>
  <si>
    <t>0122</t>
    <phoneticPr fontId="5" type="noConversion"/>
  </si>
  <si>
    <t>0123</t>
    <phoneticPr fontId="5" type="noConversion"/>
  </si>
  <si>
    <t>0124</t>
    <phoneticPr fontId="5" type="noConversion"/>
  </si>
  <si>
    <t>0125</t>
    <phoneticPr fontId="5" type="noConversion"/>
  </si>
  <si>
    <t>0126</t>
    <phoneticPr fontId="5" type="noConversion"/>
  </si>
  <si>
    <t>0127</t>
    <phoneticPr fontId="5" type="noConversion"/>
  </si>
  <si>
    <t>0128</t>
    <phoneticPr fontId="5" type="noConversion"/>
  </si>
  <si>
    <t>0129</t>
    <phoneticPr fontId="5" type="noConversion"/>
  </si>
  <si>
    <t>0130</t>
    <phoneticPr fontId="5" type="noConversion"/>
  </si>
  <si>
    <t>0131</t>
    <phoneticPr fontId="5" type="noConversion"/>
  </si>
  <si>
    <t>0132</t>
    <phoneticPr fontId="5" type="noConversion"/>
  </si>
  <si>
    <t>0133</t>
    <phoneticPr fontId="5" type="noConversion"/>
  </si>
  <si>
    <t>0138</t>
    <phoneticPr fontId="5" type="noConversion"/>
  </si>
  <si>
    <t>0139</t>
    <phoneticPr fontId="5" type="noConversion"/>
  </si>
  <si>
    <t>0141</t>
    <phoneticPr fontId="5" type="noConversion"/>
  </si>
  <si>
    <t>0142</t>
    <phoneticPr fontId="5" type="noConversion"/>
  </si>
  <si>
    <t>0143</t>
    <phoneticPr fontId="5" type="noConversion"/>
  </si>
  <si>
    <t>0201</t>
    <phoneticPr fontId="5" type="noConversion"/>
  </si>
  <si>
    <t>0202</t>
    <phoneticPr fontId="5" type="noConversion"/>
  </si>
  <si>
    <t>0203</t>
    <phoneticPr fontId="5" type="noConversion"/>
  </si>
  <si>
    <t>0204</t>
    <phoneticPr fontId="5" type="noConversion"/>
  </si>
  <si>
    <t>0205</t>
    <phoneticPr fontId="5" type="noConversion"/>
  </si>
  <si>
    <t>0206</t>
    <phoneticPr fontId="5" type="noConversion"/>
  </si>
  <si>
    <t>0207</t>
    <phoneticPr fontId="5" type="noConversion"/>
  </si>
  <si>
    <t>0208</t>
    <phoneticPr fontId="5" type="noConversion"/>
  </si>
  <si>
    <t>0209</t>
    <phoneticPr fontId="5" type="noConversion"/>
  </si>
  <si>
    <t>0210</t>
    <phoneticPr fontId="5" type="noConversion"/>
  </si>
  <si>
    <t>0211</t>
    <phoneticPr fontId="5" type="noConversion"/>
  </si>
  <si>
    <t>0212</t>
    <phoneticPr fontId="5" type="noConversion"/>
  </si>
  <si>
    <t>0213</t>
    <phoneticPr fontId="5" type="noConversion"/>
  </si>
  <si>
    <t>0214</t>
    <phoneticPr fontId="5" type="noConversion"/>
  </si>
  <si>
    <t>0215</t>
    <phoneticPr fontId="5" type="noConversion"/>
  </si>
  <si>
    <t>0216</t>
    <phoneticPr fontId="5" type="noConversion"/>
  </si>
  <si>
    <t>0217</t>
    <phoneticPr fontId="5" type="noConversion"/>
  </si>
  <si>
    <t>0218</t>
    <phoneticPr fontId="5" type="noConversion"/>
  </si>
  <si>
    <t>0219</t>
    <phoneticPr fontId="5" type="noConversion"/>
  </si>
  <si>
    <t>0220</t>
    <phoneticPr fontId="5" type="noConversion"/>
  </si>
  <si>
    <t>0221</t>
    <phoneticPr fontId="5" type="noConversion"/>
  </si>
  <si>
    <t>0222</t>
    <phoneticPr fontId="5" type="noConversion"/>
  </si>
  <si>
    <t>0223</t>
    <phoneticPr fontId="5" type="noConversion"/>
  </si>
  <si>
    <t>0224</t>
    <phoneticPr fontId="5" type="noConversion"/>
  </si>
  <si>
    <t>0225</t>
    <phoneticPr fontId="5" type="noConversion"/>
  </si>
  <si>
    <t>0226</t>
    <phoneticPr fontId="5" type="noConversion"/>
  </si>
  <si>
    <t>0227</t>
    <phoneticPr fontId="5" type="noConversion"/>
  </si>
  <si>
    <t>0228</t>
    <phoneticPr fontId="5" type="noConversion"/>
  </si>
  <si>
    <t>0229</t>
    <phoneticPr fontId="5" type="noConversion"/>
  </si>
  <si>
    <t>0230</t>
    <phoneticPr fontId="5" type="noConversion"/>
  </si>
  <si>
    <t>0231</t>
    <phoneticPr fontId="5" type="noConversion"/>
  </si>
  <si>
    <t>0232</t>
    <phoneticPr fontId="5" type="noConversion"/>
  </si>
  <si>
    <t>0233</t>
    <phoneticPr fontId="5" type="noConversion"/>
  </si>
  <si>
    <t>0234</t>
    <phoneticPr fontId="5" type="noConversion"/>
  </si>
  <si>
    <t>0235</t>
    <phoneticPr fontId="5" type="noConversion"/>
  </si>
  <si>
    <t>0236</t>
    <phoneticPr fontId="5" type="noConversion"/>
  </si>
  <si>
    <t>0237</t>
    <phoneticPr fontId="5" type="noConversion"/>
  </si>
  <si>
    <t>0238</t>
    <phoneticPr fontId="5" type="noConversion"/>
  </si>
  <si>
    <t>0239</t>
    <phoneticPr fontId="5" type="noConversion"/>
  </si>
  <si>
    <t>0240</t>
    <phoneticPr fontId="5" type="noConversion"/>
  </si>
  <si>
    <t>0241</t>
    <phoneticPr fontId="5" type="noConversion"/>
  </si>
  <si>
    <t>0242</t>
    <phoneticPr fontId="5" type="noConversion"/>
  </si>
  <si>
    <t>0243</t>
    <phoneticPr fontId="5" type="noConversion"/>
  </si>
  <si>
    <t>0401</t>
    <phoneticPr fontId="5" type="noConversion"/>
  </si>
  <si>
    <t>0402</t>
    <phoneticPr fontId="5" type="noConversion"/>
  </si>
  <si>
    <t>0403</t>
    <phoneticPr fontId="5" type="noConversion"/>
  </si>
  <si>
    <t>0404</t>
    <phoneticPr fontId="5" type="noConversion"/>
  </si>
  <si>
    <t>0405</t>
    <phoneticPr fontId="5" type="noConversion"/>
  </si>
  <si>
    <t>0406</t>
    <phoneticPr fontId="5" type="noConversion"/>
  </si>
  <si>
    <t>0407</t>
    <phoneticPr fontId="5" type="noConversion"/>
  </si>
  <si>
    <t>0408</t>
    <phoneticPr fontId="5" type="noConversion"/>
  </si>
  <si>
    <t>0409</t>
    <phoneticPr fontId="5" type="noConversion"/>
  </si>
  <si>
    <t>0410</t>
    <phoneticPr fontId="5" type="noConversion"/>
  </si>
  <si>
    <t>0411</t>
    <phoneticPr fontId="5" type="noConversion"/>
  </si>
  <si>
    <t>0412</t>
    <phoneticPr fontId="5" type="noConversion"/>
  </si>
  <si>
    <t>0413</t>
    <phoneticPr fontId="5" type="noConversion"/>
  </si>
  <si>
    <t>0414</t>
    <phoneticPr fontId="5" type="noConversion"/>
  </si>
  <si>
    <t>0415</t>
    <phoneticPr fontId="5" type="noConversion"/>
  </si>
  <si>
    <t>0416</t>
    <phoneticPr fontId="5" type="noConversion"/>
  </si>
  <si>
    <t>0417</t>
    <phoneticPr fontId="5" type="noConversion"/>
  </si>
  <si>
    <t>0418</t>
    <phoneticPr fontId="5" type="noConversion"/>
  </si>
  <si>
    <t>0419</t>
    <phoneticPr fontId="5" type="noConversion"/>
  </si>
  <si>
    <t>0420</t>
    <phoneticPr fontId="5" type="noConversion"/>
  </si>
  <si>
    <t>0421</t>
    <phoneticPr fontId="5" type="noConversion"/>
  </si>
  <si>
    <t>0422</t>
    <phoneticPr fontId="5" type="noConversion"/>
  </si>
  <si>
    <t>0423</t>
    <phoneticPr fontId="5" type="noConversion"/>
  </si>
  <si>
    <t>0424</t>
    <phoneticPr fontId="5" type="noConversion"/>
  </si>
  <si>
    <t>0425</t>
    <phoneticPr fontId="5" type="noConversion"/>
  </si>
  <si>
    <t>0426</t>
    <phoneticPr fontId="5" type="noConversion"/>
  </si>
  <si>
    <t>0427</t>
    <phoneticPr fontId="5" type="noConversion"/>
  </si>
  <si>
    <t>0428</t>
    <phoneticPr fontId="5" type="noConversion"/>
  </si>
  <si>
    <t>0429</t>
    <phoneticPr fontId="5" type="noConversion"/>
  </si>
  <si>
    <t>0430</t>
    <phoneticPr fontId="5" type="noConversion"/>
  </si>
  <si>
    <t>0431</t>
    <phoneticPr fontId="5" type="noConversion"/>
  </si>
  <si>
    <t>0432</t>
    <phoneticPr fontId="5" type="noConversion"/>
  </si>
  <si>
    <t>0433</t>
    <phoneticPr fontId="5" type="noConversion"/>
  </si>
  <si>
    <t>0434</t>
    <phoneticPr fontId="5" type="noConversion"/>
  </si>
  <si>
    <t>0435</t>
    <phoneticPr fontId="5" type="noConversion"/>
  </si>
  <si>
    <t>0436</t>
    <phoneticPr fontId="5" type="noConversion"/>
  </si>
  <si>
    <t>0437</t>
    <phoneticPr fontId="5" type="noConversion"/>
  </si>
  <si>
    <t>0438</t>
    <phoneticPr fontId="5" type="noConversion"/>
  </si>
  <si>
    <t>0439</t>
    <phoneticPr fontId="5" type="noConversion"/>
  </si>
  <si>
    <t>0440</t>
    <phoneticPr fontId="5" type="noConversion"/>
  </si>
  <si>
    <t>0441</t>
    <phoneticPr fontId="5" type="noConversion"/>
  </si>
  <si>
    <t>0442</t>
    <phoneticPr fontId="5" type="noConversion"/>
  </si>
  <si>
    <t>0443</t>
    <phoneticPr fontId="5" type="noConversion"/>
  </si>
  <si>
    <t>0501</t>
    <phoneticPr fontId="5" type="noConversion"/>
  </si>
  <si>
    <t>0502</t>
    <phoneticPr fontId="5" type="noConversion"/>
  </si>
  <si>
    <t>0503</t>
    <phoneticPr fontId="5" type="noConversion"/>
  </si>
  <si>
    <t>0504</t>
    <phoneticPr fontId="5" type="noConversion"/>
  </si>
  <si>
    <t>0505</t>
    <phoneticPr fontId="5" type="noConversion"/>
  </si>
  <si>
    <t>0506</t>
    <phoneticPr fontId="5" type="noConversion"/>
  </si>
  <si>
    <t>0507</t>
    <phoneticPr fontId="5" type="noConversion"/>
  </si>
  <si>
    <t>0508</t>
    <phoneticPr fontId="5" type="noConversion"/>
  </si>
  <si>
    <t>0509</t>
    <phoneticPr fontId="5" type="noConversion"/>
  </si>
  <si>
    <t>0510</t>
    <phoneticPr fontId="5" type="noConversion"/>
  </si>
  <si>
    <t>0511</t>
    <phoneticPr fontId="5" type="noConversion"/>
  </si>
  <si>
    <t>0512</t>
    <phoneticPr fontId="5" type="noConversion"/>
  </si>
  <si>
    <t>0513</t>
    <phoneticPr fontId="5" type="noConversion"/>
  </si>
  <si>
    <t>0514</t>
    <phoneticPr fontId="5" type="noConversion"/>
  </si>
  <si>
    <t>0515</t>
    <phoneticPr fontId="5" type="noConversion"/>
  </si>
  <si>
    <t>0516</t>
    <phoneticPr fontId="5" type="noConversion"/>
  </si>
  <si>
    <t>0517</t>
    <phoneticPr fontId="5" type="noConversion"/>
  </si>
  <si>
    <t>0518</t>
    <phoneticPr fontId="5" type="noConversion"/>
  </si>
  <si>
    <t>0519</t>
    <phoneticPr fontId="5" type="noConversion"/>
  </si>
  <si>
    <t>0520</t>
    <phoneticPr fontId="5" type="noConversion"/>
  </si>
  <si>
    <t>0521</t>
    <phoneticPr fontId="5" type="noConversion"/>
  </si>
  <si>
    <t>0522</t>
    <phoneticPr fontId="5" type="noConversion"/>
  </si>
  <si>
    <t>0523</t>
    <phoneticPr fontId="5" type="noConversion"/>
  </si>
  <si>
    <t>0524</t>
    <phoneticPr fontId="5" type="noConversion"/>
  </si>
  <si>
    <t>0525</t>
    <phoneticPr fontId="5" type="noConversion"/>
  </si>
  <si>
    <t>0526</t>
    <phoneticPr fontId="5" type="noConversion"/>
  </si>
  <si>
    <t>0527</t>
    <phoneticPr fontId="5" type="noConversion"/>
  </si>
  <si>
    <t>0528</t>
    <phoneticPr fontId="5" type="noConversion"/>
  </si>
  <si>
    <t>0529</t>
    <phoneticPr fontId="5" type="noConversion"/>
  </si>
  <si>
    <t>0530</t>
    <phoneticPr fontId="5" type="noConversion"/>
  </si>
  <si>
    <t>0531</t>
    <phoneticPr fontId="5" type="noConversion"/>
  </si>
  <si>
    <t>0532</t>
    <phoneticPr fontId="5" type="noConversion"/>
  </si>
  <si>
    <t>0533</t>
    <phoneticPr fontId="5" type="noConversion"/>
  </si>
  <si>
    <t>0534</t>
    <phoneticPr fontId="5" type="noConversion"/>
  </si>
  <si>
    <t>0535</t>
    <phoneticPr fontId="5" type="noConversion"/>
  </si>
  <si>
    <t>0536</t>
    <phoneticPr fontId="5" type="noConversion"/>
  </si>
  <si>
    <t>0537</t>
    <phoneticPr fontId="5" type="noConversion"/>
  </si>
  <si>
    <t>0538</t>
    <phoneticPr fontId="5" type="noConversion"/>
  </si>
  <si>
    <t>0539</t>
    <phoneticPr fontId="5" type="noConversion"/>
  </si>
  <si>
    <t>0540</t>
    <phoneticPr fontId="5" type="noConversion"/>
  </si>
  <si>
    <t>0541</t>
    <phoneticPr fontId="5" type="noConversion"/>
  </si>
  <si>
    <t>0542</t>
    <phoneticPr fontId="5" type="noConversion"/>
  </si>
  <si>
    <t>0543</t>
    <phoneticPr fontId="5" type="noConversion"/>
  </si>
  <si>
    <t>=IFERROR(LEFT(INDEX($AJ$16:$AHK$16,1,MATCH(AJ$26&amp;$AH27,$AJ$17:$AHK$17,0)), FIND("_",INDEX($AJ$16:$AHK$16,1,MATCH(AJ$26&amp;$AH27,$AJ$17:$AHK$17,0)),1)-1),"")</t>
    <phoneticPr fontId="5" type="noConversion"/>
  </si>
  <si>
    <t>=IF(INDEX($AJ$16:$AHK$16,1,MATCH(AJ$26&amp;$AH27,$AJ$17:$AHK$17,0))=0,"",IFERROR(MID(INDEX($AJ$16:$AHK$16,1,MATCH(AJ$26&amp;$AH27,$AJ$17:$AHK$17,0)),FIND("_",INDEX($AJ$16:$AHK$16,1,MATCH(AJ$26&amp;$AH27,$AJ$17:$AHK$17,0)),1)+1,50),INDEX($AJ$16:$AHK$16,1,MATCH(AJ$26&amp;$AH27,$AJ$17:$AHK$17,0))))</t>
    <phoneticPr fontId="5" type="noConversion"/>
  </si>
  <si>
    <t>0601</t>
    <phoneticPr fontId="5" type="noConversion"/>
  </si>
  <si>
    <t>0701</t>
    <phoneticPr fontId="5" type="noConversion"/>
  </si>
  <si>
    <t>0901</t>
    <phoneticPr fontId="5" type="noConversion"/>
  </si>
  <si>
    <t>1001</t>
    <phoneticPr fontId="5" type="noConversion"/>
  </si>
  <si>
    <t>1101</t>
    <phoneticPr fontId="5" type="noConversion"/>
  </si>
  <si>
    <t>1201</t>
    <phoneticPr fontId="5" type="noConversion"/>
  </si>
  <si>
    <t>1301</t>
    <phoneticPr fontId="5" type="noConversion"/>
  </si>
  <si>
    <t>1401</t>
    <phoneticPr fontId="5" type="noConversion"/>
  </si>
  <si>
    <t>1501</t>
    <phoneticPr fontId="5" type="noConversion"/>
  </si>
  <si>
    <t>1601</t>
    <phoneticPr fontId="5" type="noConversion"/>
  </si>
  <si>
    <t>1701</t>
    <phoneticPr fontId="5" type="noConversion"/>
  </si>
  <si>
    <t>1801</t>
    <phoneticPr fontId="5" type="noConversion"/>
  </si>
  <si>
    <t>1901</t>
    <phoneticPr fontId="5" type="noConversion"/>
  </si>
  <si>
    <t>2001</t>
    <phoneticPr fontId="5" type="noConversion"/>
  </si>
  <si>
    <t>Sub-Assy,Alk. Pack</t>
    <phoneticPr fontId="5" type="noConversion"/>
  </si>
  <si>
    <t>Alk Pack Outside Cover</t>
    <phoneticPr fontId="5" type="noConversion"/>
  </si>
  <si>
    <t>銅PIN</t>
    <phoneticPr fontId="5" type="noConversion"/>
  </si>
  <si>
    <t>Alk Pack Inside Cover</t>
    <phoneticPr fontId="5" type="noConversion"/>
  </si>
  <si>
    <t>PMP,Clamp,Alk Pack</t>
    <phoneticPr fontId="5" type="noConversion"/>
  </si>
  <si>
    <t>Pin,Smashed</t>
    <phoneticPr fontId="5" type="noConversion"/>
  </si>
  <si>
    <t>1/4Turn Fstnr,Batt Cvr</t>
    <phoneticPr fontId="5" type="noConversion"/>
  </si>
  <si>
    <t>Batt Contact,Horz Db1</t>
    <phoneticPr fontId="5" type="noConversion"/>
  </si>
  <si>
    <t>Batt Contact,Sngl,Pos2</t>
    <phoneticPr fontId="5" type="noConversion"/>
  </si>
  <si>
    <t>PCB</t>
    <phoneticPr fontId="5" type="noConversion"/>
  </si>
  <si>
    <t>Pin,Hinge</t>
    <phoneticPr fontId="5" type="noConversion"/>
  </si>
  <si>
    <t>Batt Contact,Sngl,Pos</t>
    <phoneticPr fontId="5" type="noConversion"/>
  </si>
  <si>
    <t>Batt Contact,Sngl,Neg2</t>
    <phoneticPr fontId="5" type="noConversion"/>
  </si>
  <si>
    <t>Batt Contact,Sngl,Pos1</t>
    <phoneticPr fontId="5" type="noConversion"/>
  </si>
  <si>
    <t>Sponge Seal</t>
    <phoneticPr fontId="5" type="noConversion"/>
  </si>
  <si>
    <t>Spcr,Sponge</t>
    <phoneticPr fontId="5" type="noConversion"/>
  </si>
  <si>
    <t>1mm x 5mm</t>
    <phoneticPr fontId="5" type="noConversion"/>
  </si>
  <si>
    <t>雅文</t>
  </si>
  <si>
    <t>華裕</t>
  </si>
  <si>
    <t>宏堉</t>
  </si>
  <si>
    <t>喬益</t>
  </si>
  <si>
    <t>定晨</t>
  </si>
  <si>
    <t>CHAR(10)</t>
    <phoneticPr fontId="5" type="noConversion"/>
  </si>
  <si>
    <t>加工項目1</t>
    <phoneticPr fontId="5" type="noConversion"/>
  </si>
  <si>
    <t>加工項目2</t>
    <phoneticPr fontId="5" type="noConversion"/>
  </si>
  <si>
    <t>加工項目3</t>
    <phoneticPr fontId="5" type="noConversion"/>
  </si>
  <si>
    <t>加工項目4</t>
    <phoneticPr fontId="5" type="noConversion"/>
  </si>
  <si>
    <t>145-12345-01#OA</t>
  </si>
  <si>
    <t>145-12345-01#OA</t>
    <phoneticPr fontId="5" type="noConversion"/>
  </si>
  <si>
    <t>011-03189-07</t>
  </si>
  <si>
    <t>實際損耗</t>
    <phoneticPr fontId="5" type="noConversion"/>
  </si>
  <si>
    <t>145-12345-01#OB</t>
    <phoneticPr fontId="5" type="noConversion"/>
  </si>
  <si>
    <t>實際
損耗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</si>
</sst>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;[Red]\-&quot;$&quot;#,##0"/>
    <numFmt numFmtId="176" formatCode="General&quot;g&quot;"/>
    <numFmt numFmtId="177" formatCode="General&quot;pcs&quot;"/>
    <numFmt numFmtId="178" formatCode="0.0%"/>
    <numFmt numFmtId="179" formatCode="yyyy/mm/dd\ h:mm"/>
    <numFmt numFmtId="180" formatCode="yyyy/mm/dd\ hh:mm"/>
  </numFmts>
  <fonts count="70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24"/>
      <name val="微軟正黑體"/>
      <family val="2"/>
      <charset val="136"/>
    </font>
    <font>
      <sz val="9"/>
      <name val="新細明體"/>
      <family val="1"/>
      <charset val="136"/>
    </font>
    <font>
      <sz val="12"/>
      <name val="標楷體"/>
      <family val="4"/>
      <charset val="136"/>
    </font>
    <font>
      <sz val="20"/>
      <name val="微軟正黑體"/>
      <family val="2"/>
      <charset val="136"/>
    </font>
    <font>
      <sz val="14"/>
      <name val="微軟正黑體"/>
      <family val="2"/>
      <charset val="136"/>
    </font>
    <font>
      <sz val="8"/>
      <name val="標楷體"/>
      <family val="4"/>
      <charset val="136"/>
    </font>
    <font>
      <sz val="16"/>
      <name val="標楷體"/>
      <family val="4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10"/>
      <name val="標楷體"/>
      <family val="4"/>
      <charset val="136"/>
    </font>
    <font>
      <sz val="14"/>
      <name val="新細明體"/>
      <family val="1"/>
      <charset val="136"/>
      <scheme val="major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標楷體"/>
      <family val="4"/>
      <charset val="136"/>
    </font>
    <font>
      <u/>
      <sz val="12"/>
      <color indexed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b/>
      <sz val="16"/>
      <color theme="1"/>
      <name val="標楷體"/>
      <family val="4"/>
      <charset val="136"/>
    </font>
    <font>
      <b/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9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2"/>
      <color theme="0" tint="-0.14999847407452621"/>
      <name val="標楷體"/>
      <family val="4"/>
      <charset val="136"/>
    </font>
    <font>
      <u/>
      <sz val="12"/>
      <color theme="0" tint="-0.14999847407452621"/>
      <name val="新細明體"/>
      <family val="2"/>
      <charset val="136"/>
      <scheme val="minor"/>
    </font>
    <font>
      <b/>
      <sz val="12"/>
      <color theme="0" tint="-0.14999847407452621"/>
      <name val="標楷體"/>
      <family val="4"/>
      <charset val="136"/>
    </font>
    <font>
      <sz val="9"/>
      <color theme="0" tint="-0.14999847407452621"/>
      <name val="標楷體"/>
      <family val="4"/>
      <charset val="136"/>
    </font>
    <font>
      <u/>
      <sz val="12"/>
      <color theme="0" tint="-0.1499984740745262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u/>
      <sz val="12"/>
      <color theme="1"/>
      <name val="新細明體"/>
      <family val="1"/>
      <charset val="136"/>
      <scheme val="minor"/>
    </font>
    <font>
      <sz val="8"/>
      <color theme="1"/>
      <name val="標楷體"/>
      <family val="4"/>
      <charset val="136"/>
    </font>
    <font>
      <sz val="14"/>
      <color theme="1"/>
      <name val="標楷體"/>
      <family val="4"/>
      <charset val="136"/>
    </font>
    <font>
      <sz val="6"/>
      <color theme="1"/>
      <name val="標楷體"/>
      <family val="4"/>
      <charset val="136"/>
    </font>
    <font>
      <sz val="12"/>
      <color theme="0" tint="-0.14999847407452621"/>
      <name val="新細明體"/>
      <family val="2"/>
      <charset val="136"/>
      <scheme val="minor"/>
    </font>
    <font>
      <sz val="7"/>
      <color theme="1"/>
      <name val="標楷體"/>
      <family val="4"/>
      <charset val="136"/>
    </font>
    <font>
      <u/>
      <sz val="12"/>
      <color theme="1"/>
      <name val="標楷體"/>
      <family val="4"/>
      <charset val="136"/>
    </font>
    <font>
      <sz val="11"/>
      <color rgb="FFFF0000"/>
      <name val="標楷體"/>
      <family val="4"/>
      <charset val="136"/>
    </font>
    <font>
      <strike/>
      <sz val="12"/>
      <color theme="1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14"/>
      <color theme="1"/>
      <name val="標楷體"/>
      <family val="4"/>
      <charset val="136"/>
    </font>
    <font>
      <sz val="1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24"/>
      <color theme="0"/>
      <name val="微軟正黑體"/>
      <family val="2"/>
      <charset val="136"/>
    </font>
    <font>
      <sz val="20"/>
      <name val="標楷體"/>
      <family val="4"/>
      <charset val="136"/>
    </font>
    <font>
      <sz val="18"/>
      <name val="微軟正黑體"/>
      <family val="2"/>
      <charset val="136"/>
    </font>
    <font>
      <sz val="24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name val="微軟正黑體"/>
      <family val="2"/>
      <charset val="136"/>
    </font>
    <font>
      <b/>
      <sz val="24"/>
      <name val="標楷體"/>
      <family val="4"/>
      <charset val="136"/>
    </font>
    <font>
      <b/>
      <sz val="24"/>
      <name val="微軟正黑體"/>
      <family val="2"/>
      <charset val="136"/>
    </font>
    <font>
      <sz val="10"/>
      <name val="Times New Roman"/>
      <family val="1"/>
    </font>
    <font>
      <sz val="9"/>
      <name val="細明體"/>
      <family val="3"/>
      <charset val="136"/>
    </font>
    <font>
      <sz val="36"/>
      <color theme="1"/>
      <name val="超研澤海報體"/>
      <family val="3"/>
      <charset val="136"/>
    </font>
    <font>
      <sz val="36"/>
      <color rgb="FFFF0000"/>
      <name val="超研澤海報體"/>
      <family val="3"/>
      <charset val="136"/>
    </font>
    <font>
      <sz val="15"/>
      <color rgb="FF212529"/>
      <name val="Arial"/>
      <family val="2"/>
    </font>
    <font>
      <b/>
      <sz val="12"/>
      <name val="標楷體"/>
      <family val="4"/>
      <charset val="136"/>
    </font>
    <font>
      <sz val="11"/>
      <color indexed="81"/>
      <name val="細明體"/>
      <family val="3"/>
      <charset val="136"/>
    </font>
    <font>
      <b/>
      <sz val="11"/>
      <color indexed="81"/>
      <name val="細明體"/>
      <family val="3"/>
      <charset val="136"/>
    </font>
    <font>
      <sz val="12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</fonts>
  <fills count="4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47CE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B5A0C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B68FD4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FF5050"/>
      </left>
      <right style="medium">
        <color rgb="FFFF5050"/>
      </right>
      <top style="medium">
        <color rgb="FFFF5050"/>
      </top>
      <bottom style="medium">
        <color rgb="FFFF5050"/>
      </bottom>
      <diagonal/>
    </border>
    <border>
      <left style="medium">
        <color indexed="64"/>
      </left>
      <right style="hair">
        <color theme="9" tint="0.79998168889431442"/>
      </right>
      <top style="medium">
        <color indexed="64"/>
      </top>
      <bottom style="hair">
        <color theme="9" tint="0.79998168889431442"/>
      </bottom>
      <diagonal/>
    </border>
    <border>
      <left style="hair">
        <color theme="9" tint="0.79998168889431442"/>
      </left>
      <right style="hair">
        <color theme="9" tint="0.79998168889431442"/>
      </right>
      <top style="medium">
        <color indexed="64"/>
      </top>
      <bottom style="hair">
        <color theme="9" tint="0.79998168889431442"/>
      </bottom>
      <diagonal/>
    </border>
    <border>
      <left style="hair">
        <color theme="9" tint="0.79998168889431442"/>
      </left>
      <right style="medium">
        <color auto="1"/>
      </right>
      <top style="medium">
        <color indexed="64"/>
      </top>
      <bottom style="hair">
        <color theme="9" tint="0.79998168889431442"/>
      </bottom>
      <diagonal/>
    </border>
    <border>
      <left style="medium">
        <color indexed="64"/>
      </left>
      <right style="hair">
        <color theme="9" tint="0.79998168889431442"/>
      </right>
      <top style="hair">
        <color theme="9" tint="0.79998168889431442"/>
      </top>
      <bottom style="hair">
        <color theme="9" tint="0.79998168889431442"/>
      </bottom>
      <diagonal/>
    </border>
    <border>
      <left style="hair">
        <color theme="9" tint="0.79998168889431442"/>
      </left>
      <right style="hair">
        <color theme="9" tint="0.79998168889431442"/>
      </right>
      <top style="hair">
        <color theme="9" tint="0.79998168889431442"/>
      </top>
      <bottom style="hair">
        <color theme="9" tint="0.79998168889431442"/>
      </bottom>
      <diagonal/>
    </border>
    <border>
      <left style="hair">
        <color theme="9" tint="0.79998168889431442"/>
      </left>
      <right style="medium">
        <color auto="1"/>
      </right>
      <top style="hair">
        <color theme="9" tint="0.79998168889431442"/>
      </top>
      <bottom style="hair">
        <color theme="9" tint="0.79998168889431442"/>
      </bottom>
      <diagonal/>
    </border>
    <border>
      <left style="medium">
        <color indexed="64"/>
      </left>
      <right style="hair">
        <color theme="9" tint="0.79998168889431442"/>
      </right>
      <top style="hair">
        <color theme="9" tint="0.79998168889431442"/>
      </top>
      <bottom style="medium">
        <color auto="1"/>
      </bottom>
      <diagonal/>
    </border>
    <border>
      <left style="hair">
        <color theme="9" tint="0.79998168889431442"/>
      </left>
      <right style="hair">
        <color theme="9" tint="0.79998168889431442"/>
      </right>
      <top style="hair">
        <color theme="9" tint="0.79998168889431442"/>
      </top>
      <bottom style="medium">
        <color auto="1"/>
      </bottom>
      <diagonal/>
    </border>
    <border>
      <left style="hair">
        <color theme="9" tint="0.79998168889431442"/>
      </left>
      <right style="medium">
        <color auto="1"/>
      </right>
      <top style="hair">
        <color theme="9" tint="0.79998168889431442"/>
      </top>
      <bottom style="medium">
        <color auto="1"/>
      </bottom>
      <diagonal/>
    </border>
    <border>
      <left style="hair">
        <color theme="9" tint="0.79998168889431442"/>
      </left>
      <right/>
      <top style="hair">
        <color theme="9" tint="0.79998168889431442"/>
      </top>
      <bottom style="hair">
        <color theme="9" tint="0.79998168889431442"/>
      </bottom>
      <diagonal/>
    </border>
    <border>
      <left/>
      <right/>
      <top style="hair">
        <color theme="9" tint="0.79998168889431442"/>
      </top>
      <bottom style="hair">
        <color theme="9" tint="0.79998168889431442"/>
      </bottom>
      <diagonal/>
    </border>
    <border>
      <left/>
      <right style="medium">
        <color auto="1"/>
      </right>
      <top style="hair">
        <color theme="9" tint="0.79998168889431442"/>
      </top>
      <bottom style="hair">
        <color theme="9" tint="0.79998168889431442"/>
      </bottom>
      <diagonal/>
    </border>
    <border>
      <left style="hair">
        <color theme="9" tint="0.79998168889431442"/>
      </left>
      <right/>
      <top style="hair">
        <color theme="9" tint="0.79998168889431442"/>
      </top>
      <bottom style="medium">
        <color auto="1"/>
      </bottom>
      <diagonal/>
    </border>
    <border>
      <left/>
      <right/>
      <top style="hair">
        <color theme="9" tint="0.79998168889431442"/>
      </top>
      <bottom style="medium">
        <color auto="1"/>
      </bottom>
      <diagonal/>
    </border>
    <border>
      <left/>
      <right style="medium">
        <color auto="1"/>
      </right>
      <top style="hair">
        <color theme="9" tint="0.79998168889431442"/>
      </top>
      <bottom style="medium">
        <color auto="1"/>
      </bottom>
      <diagonal/>
    </border>
    <border>
      <left/>
      <right style="hair">
        <color theme="9" tint="0.79998168889431442"/>
      </right>
      <top style="hair">
        <color theme="9" tint="0.79998168889431442"/>
      </top>
      <bottom style="medium">
        <color auto="1"/>
      </bottom>
      <diagonal/>
    </border>
    <border>
      <left/>
      <right style="hair">
        <color theme="9" tint="0.79998168889431442"/>
      </right>
      <top style="hair">
        <color theme="9" tint="0.79998168889431442"/>
      </top>
      <bottom style="hair">
        <color theme="9" tint="0.79998168889431442"/>
      </bottom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/>
      <right style="hair">
        <color indexed="64"/>
      </right>
      <top style="thin">
        <color indexed="64"/>
      </top>
      <bottom style="hair">
        <color indexed="8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8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hair">
        <color theme="9" tint="0.79998168889431442"/>
      </bottom>
      <diagonal/>
    </border>
    <border>
      <left style="medium">
        <color theme="1"/>
      </left>
      <right style="medium">
        <color theme="1"/>
      </right>
      <top style="hair">
        <color theme="9" tint="0.79998168889431442"/>
      </top>
      <bottom style="hair">
        <color theme="9" tint="0.79998168889431442"/>
      </bottom>
      <diagonal/>
    </border>
    <border>
      <left style="medium">
        <color theme="1"/>
      </left>
      <right style="medium">
        <color theme="1"/>
      </right>
      <top style="hair">
        <color theme="9" tint="0.79998168889431442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34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775">
    <xf numFmtId="0" fontId="0" fillId="0" borderId="0" xfId="0"/>
    <xf numFmtId="0" fontId="6" fillId="2" borderId="0" xfId="0" applyFont="1" applyFill="1"/>
    <xf numFmtId="0" fontId="8" fillId="2" borderId="2" xfId="0" applyFont="1" applyFill="1" applyBorder="1" applyAlignment="1">
      <alignment horizontal="center" vertical="center"/>
    </xf>
    <xf numFmtId="0" fontId="9" fillId="2" borderId="0" xfId="0" applyFont="1" applyFill="1"/>
    <xf numFmtId="14" fontId="8" fillId="2" borderId="5" xfId="0" applyNumberFormat="1" applyFont="1" applyFill="1" applyBorder="1" applyAlignment="1">
      <alignment horizontal="center" vertical="center"/>
    </xf>
    <xf numFmtId="0" fontId="10" fillId="2" borderId="0" xfId="0" applyFont="1" applyFill="1"/>
    <xf numFmtId="14" fontId="8" fillId="2" borderId="8" xfId="0" applyNumberFormat="1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 shrinkToFit="1"/>
    </xf>
    <xf numFmtId="0" fontId="13" fillId="2" borderId="30" xfId="0" applyFont="1" applyFill="1" applyBorder="1" applyAlignment="1">
      <alignment horizontal="center" vertical="center" shrinkToFit="1"/>
    </xf>
    <xf numFmtId="0" fontId="13" fillId="2" borderId="35" xfId="0" applyFont="1" applyFill="1" applyBorder="1" applyAlignment="1">
      <alignment horizontal="center" vertical="center" shrinkToFit="1"/>
    </xf>
    <xf numFmtId="0" fontId="13" fillId="2" borderId="0" xfId="0" applyFont="1" applyFill="1" applyAlignment="1">
      <alignment horizontal="center" shrinkToFit="1"/>
    </xf>
    <xf numFmtId="0" fontId="6" fillId="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1" fillId="2" borderId="26" xfId="0" applyFont="1" applyFill="1" applyBorder="1" applyAlignment="1">
      <alignment horizontal="center" vertical="center" textRotation="255"/>
    </xf>
    <xf numFmtId="0" fontId="15" fillId="0" borderId="27" xfId="0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1" fillId="0" borderId="38" xfId="0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/>
    <xf numFmtId="0" fontId="0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wrapText="1"/>
    </xf>
    <xf numFmtId="0" fontId="0" fillId="0" borderId="0" xfId="0" applyFill="1" applyAlignment="1">
      <alignment horizontal="center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/>
    </xf>
    <xf numFmtId="0" fontId="7" fillId="2" borderId="0" xfId="0" applyFont="1" applyFill="1" applyAlignment="1"/>
    <xf numFmtId="0" fontId="8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/>
    </xf>
    <xf numFmtId="0" fontId="10" fillId="9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20" fillId="6" borderId="0" xfId="5" applyFont="1" applyFill="1" applyAlignment="1">
      <alignment horizontal="center" vertical="center"/>
    </xf>
    <xf numFmtId="0" fontId="21" fillId="6" borderId="0" xfId="5" applyFont="1" applyFill="1" applyAlignment="1">
      <alignment horizontal="center" vertical="center"/>
    </xf>
    <xf numFmtId="9" fontId="25" fillId="0" borderId="5" xfId="5" applyNumberFormat="1" applyFont="1" applyBorder="1" applyAlignment="1">
      <alignment horizontal="center" vertical="center"/>
    </xf>
    <xf numFmtId="0" fontId="20" fillId="0" borderId="0" xfId="5" applyFont="1" applyAlignment="1">
      <alignment horizontal="center" vertical="center" shrinkToFit="1"/>
    </xf>
    <xf numFmtId="177" fontId="20" fillId="0" borderId="0" xfId="5" applyNumberFormat="1" applyFont="1" applyAlignment="1">
      <alignment horizontal="center" vertical="center"/>
    </xf>
    <xf numFmtId="9" fontId="25" fillId="0" borderId="0" xfId="5" applyNumberFormat="1" applyFont="1" applyAlignment="1">
      <alignment horizontal="center" vertical="center"/>
    </xf>
    <xf numFmtId="0" fontId="27" fillId="0" borderId="0" xfId="5" applyFont="1" applyAlignment="1">
      <alignment horizontal="center" vertical="center"/>
    </xf>
    <xf numFmtId="0" fontId="20" fillId="0" borderId="5" xfId="5" applyFont="1" applyBorder="1" applyAlignment="1">
      <alignment horizontal="center" vertical="center"/>
    </xf>
    <xf numFmtId="0" fontId="21" fillId="0" borderId="5" xfId="5" applyFont="1" applyBorder="1" applyAlignment="1">
      <alignment horizontal="center" vertical="center"/>
    </xf>
    <xf numFmtId="0" fontId="25" fillId="6" borderId="5" xfId="5" applyFont="1" applyFill="1" applyBorder="1" applyAlignment="1">
      <alignment horizontal="center" vertical="center"/>
    </xf>
    <xf numFmtId="0" fontId="20" fillId="6" borderId="5" xfId="5" applyFont="1" applyFill="1" applyBorder="1" applyAlignment="1">
      <alignment horizontal="center" vertical="center" shrinkToFit="1"/>
    </xf>
    <xf numFmtId="0" fontId="20" fillId="6" borderId="5" xfId="5" applyFont="1" applyFill="1" applyBorder="1" applyAlignment="1">
      <alignment horizontal="center" vertical="center"/>
    </xf>
    <xf numFmtId="177" fontId="20" fillId="6" borderId="5" xfId="5" applyNumberFormat="1" applyFont="1" applyFill="1" applyBorder="1" applyAlignment="1">
      <alignment horizontal="center" vertical="center"/>
    </xf>
    <xf numFmtId="9" fontId="25" fillId="6" borderId="5" xfId="5" applyNumberFormat="1" applyFont="1" applyFill="1" applyBorder="1" applyAlignment="1">
      <alignment horizontal="center" vertical="center"/>
    </xf>
    <xf numFmtId="0" fontId="21" fillId="6" borderId="5" xfId="5" applyFont="1" applyFill="1" applyBorder="1" applyAlignment="1">
      <alignment horizontal="center" vertical="center"/>
    </xf>
    <xf numFmtId="176" fontId="25" fillId="0" borderId="5" xfId="5" applyNumberFormat="1" applyFont="1" applyBorder="1" applyAlignment="1">
      <alignment horizontal="center" vertical="center"/>
    </xf>
    <xf numFmtId="177" fontId="20" fillId="0" borderId="5" xfId="5" applyNumberFormat="1" applyFont="1" applyBorder="1" applyAlignment="1">
      <alignment horizontal="center" vertical="center"/>
    </xf>
    <xf numFmtId="49" fontId="20" fillId="0" borderId="5" xfId="5" applyNumberFormat="1" applyFont="1" applyBorder="1" applyAlignment="1">
      <alignment horizontal="center" vertical="center"/>
    </xf>
    <xf numFmtId="0" fontId="26" fillId="0" borderId="5" xfId="5" applyFont="1" applyBorder="1" applyAlignment="1">
      <alignment horizontal="center" vertical="center"/>
    </xf>
    <xf numFmtId="0" fontId="27" fillId="0" borderId="5" xfId="5" applyFont="1" applyBorder="1" applyAlignment="1">
      <alignment horizontal="center" vertical="center"/>
    </xf>
    <xf numFmtId="0" fontId="35" fillId="0" borderId="5" xfId="5" applyFont="1" applyBorder="1" applyAlignment="1">
      <alignment horizontal="center" vertical="center"/>
    </xf>
    <xf numFmtId="0" fontId="26" fillId="6" borderId="5" xfId="5" applyFont="1" applyFill="1" applyBorder="1" applyAlignment="1">
      <alignment horizontal="center" vertical="center"/>
    </xf>
    <xf numFmtId="177" fontId="21" fillId="6" borderId="5" xfId="5" applyNumberFormat="1" applyFont="1" applyFill="1" applyBorder="1" applyAlignment="1">
      <alignment horizontal="center" vertical="center"/>
    </xf>
    <xf numFmtId="9" fontId="22" fillId="6" borderId="5" xfId="5" applyNumberFormat="1" applyFont="1" applyFill="1" applyBorder="1" applyAlignment="1">
      <alignment horizontal="center" vertical="center"/>
    </xf>
    <xf numFmtId="177" fontId="21" fillId="0" borderId="5" xfId="5" applyNumberFormat="1" applyFont="1" applyBorder="1" applyAlignment="1">
      <alignment horizontal="center" vertical="center"/>
    </xf>
    <xf numFmtId="9" fontId="22" fillId="0" borderId="5" xfId="5" applyNumberFormat="1" applyFont="1" applyBorder="1" applyAlignment="1">
      <alignment horizontal="center" vertical="center"/>
    </xf>
    <xf numFmtId="0" fontId="27" fillId="0" borderId="5" xfId="5" applyFont="1" applyBorder="1" applyAlignment="1">
      <alignment horizontal="center" vertical="center" shrinkToFit="1"/>
    </xf>
    <xf numFmtId="0" fontId="26" fillId="0" borderId="5" xfId="5" applyFont="1" applyBorder="1" applyAlignment="1">
      <alignment horizontal="center" vertical="center" wrapText="1"/>
    </xf>
    <xf numFmtId="0" fontId="36" fillId="0" borderId="5" xfId="5" applyFont="1" applyBorder="1" applyAlignment="1">
      <alignment horizontal="center" vertical="center"/>
    </xf>
    <xf numFmtId="177" fontId="27" fillId="0" borderId="5" xfId="5" applyNumberFormat="1" applyFont="1" applyBorder="1" applyAlignment="1">
      <alignment horizontal="center" vertical="center"/>
    </xf>
    <xf numFmtId="0" fontId="36" fillId="6" borderId="5" xfId="5" applyFont="1" applyFill="1" applyBorder="1" applyAlignment="1">
      <alignment horizontal="center" vertical="center"/>
    </xf>
    <xf numFmtId="0" fontId="25" fillId="6" borderId="5" xfId="5" applyFont="1" applyFill="1" applyBorder="1" applyAlignment="1">
      <alignment horizontal="center" vertical="center" shrinkToFit="1"/>
    </xf>
    <xf numFmtId="0" fontId="25" fillId="0" borderId="5" xfId="5" applyFont="1" applyBorder="1" applyAlignment="1">
      <alignment horizontal="center" vertical="center" shrinkToFit="1"/>
    </xf>
    <xf numFmtId="0" fontId="37" fillId="0" borderId="5" xfId="5" applyFont="1" applyBorder="1" applyAlignment="1">
      <alignment horizontal="center" vertical="center" shrinkToFit="1"/>
    </xf>
    <xf numFmtId="0" fontId="20" fillId="0" borderId="5" xfId="5" applyFont="1" applyBorder="1" applyAlignment="1">
      <alignment horizontal="center" vertical="center" wrapText="1"/>
    </xf>
    <xf numFmtId="0" fontId="21" fillId="0" borderId="5" xfId="5" applyFont="1" applyBorder="1" applyAlignment="1">
      <alignment horizontal="center" vertical="center" wrapText="1"/>
    </xf>
    <xf numFmtId="0" fontId="20" fillId="0" borderId="5" xfId="4" applyFont="1" applyFill="1" applyBorder="1" applyAlignment="1">
      <alignment horizontal="center" vertical="center" shrinkToFit="1"/>
    </xf>
    <xf numFmtId="0" fontId="39" fillId="0" borderId="5" xfId="5" applyFont="1" applyBorder="1" applyAlignment="1">
      <alignment horizontal="center" vertical="center" wrapText="1"/>
    </xf>
    <xf numFmtId="0" fontId="40" fillId="0" borderId="5" xfId="4" applyFont="1" applyFill="1" applyBorder="1" applyAlignment="1">
      <alignment horizontal="center" vertical="center" shrinkToFit="1"/>
    </xf>
    <xf numFmtId="0" fontId="27" fillId="0" borderId="5" xfId="5" applyFont="1" applyBorder="1" applyAlignment="1">
      <alignment horizontal="center" vertical="center" wrapText="1"/>
    </xf>
    <xf numFmtId="0" fontId="35" fillId="0" borderId="5" xfId="5" applyFont="1" applyBorder="1" applyAlignment="1">
      <alignment horizontal="center" vertical="center" wrapText="1"/>
    </xf>
    <xf numFmtId="9" fontId="20" fillId="0" borderId="5" xfId="6" applyFont="1" applyFill="1" applyBorder="1" applyAlignment="1">
      <alignment horizontal="center" vertical="center" shrinkToFit="1"/>
    </xf>
    <xf numFmtId="0" fontId="20" fillId="0" borderId="5" xfId="5" applyFont="1" applyBorder="1" applyAlignment="1">
      <alignment horizontal="center" vertical="center" wrapText="1" shrinkToFit="1"/>
    </xf>
    <xf numFmtId="177" fontId="25" fillId="0" borderId="5" xfId="5" applyNumberFormat="1" applyFont="1" applyBorder="1" applyAlignment="1">
      <alignment horizontal="center" vertical="center"/>
    </xf>
    <xf numFmtId="0" fontId="35" fillId="0" borderId="5" xfId="5" applyFont="1" applyBorder="1" applyAlignment="1">
      <alignment horizontal="center" vertical="center" shrinkToFit="1"/>
    </xf>
    <xf numFmtId="0" fontId="42" fillId="0" borderId="5" xfId="5" applyFont="1" applyBorder="1" applyAlignment="1">
      <alignment horizontal="center" vertical="center" shrinkToFit="1"/>
    </xf>
    <xf numFmtId="0" fontId="6" fillId="4" borderId="0" xfId="0" applyFont="1" applyFill="1" applyAlignment="1">
      <alignment horizontal="center" vertical="center"/>
    </xf>
    <xf numFmtId="0" fontId="11" fillId="15" borderId="27" xfId="0" applyFont="1" applyFill="1" applyBorder="1" applyAlignment="1">
      <alignment horizontal="center" vertical="center" shrinkToFit="1"/>
    </xf>
    <xf numFmtId="0" fontId="11" fillId="15" borderId="37" xfId="0" applyFont="1" applyFill="1" applyBorder="1" applyAlignment="1">
      <alignment horizontal="center" vertical="center" shrinkToFit="1"/>
    </xf>
    <xf numFmtId="0" fontId="13" fillId="15" borderId="30" xfId="0" applyFont="1" applyFill="1" applyBorder="1" applyAlignment="1">
      <alignment horizontal="center" vertical="center" shrinkToFit="1"/>
    </xf>
    <xf numFmtId="0" fontId="11" fillId="15" borderId="29" xfId="0" applyFont="1" applyFill="1" applyBorder="1" applyAlignment="1">
      <alignment horizontal="center" vertical="center" shrinkToFit="1"/>
    </xf>
    <xf numFmtId="0" fontId="11" fillId="15" borderId="38" xfId="0" applyFont="1" applyFill="1" applyBorder="1" applyAlignment="1">
      <alignment horizontal="center" vertical="center" shrinkToFit="1"/>
    </xf>
    <xf numFmtId="0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2" borderId="0" xfId="0" quotePrefix="1" applyFont="1" applyFill="1"/>
    <xf numFmtId="0" fontId="11" fillId="0" borderId="0" xfId="0" applyFont="1" applyFill="1" applyAlignment="1">
      <alignment horizontal="center" vertical="center"/>
    </xf>
    <xf numFmtId="0" fontId="10" fillId="4" borderId="74" xfId="0" applyFont="1" applyFill="1" applyBorder="1" applyAlignment="1">
      <alignment horizontal="center" vertical="center"/>
    </xf>
    <xf numFmtId="0" fontId="10" fillId="4" borderId="75" xfId="0" applyFont="1" applyFill="1" applyBorder="1" applyAlignment="1">
      <alignment horizontal="center" vertical="center"/>
    </xf>
    <xf numFmtId="0" fontId="11" fillId="15" borderId="77" xfId="0" applyFont="1" applyFill="1" applyBorder="1" applyAlignment="1">
      <alignment horizontal="center" vertical="center"/>
    </xf>
    <xf numFmtId="0" fontId="11" fillId="15" borderId="78" xfId="0" applyFont="1" applyFill="1" applyBorder="1" applyAlignment="1">
      <alignment horizontal="center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8" xfId="0" applyFont="1" applyFill="1" applyBorder="1" applyAlignment="1">
      <alignment horizontal="center" vertical="center"/>
    </xf>
    <xf numFmtId="0" fontId="10" fillId="4" borderId="77" xfId="0" applyFont="1" applyFill="1" applyBorder="1" applyAlignment="1">
      <alignment horizontal="center" vertical="center"/>
    </xf>
    <xf numFmtId="0" fontId="10" fillId="4" borderId="78" xfId="0" applyFont="1" applyFill="1" applyBorder="1" applyAlignment="1">
      <alignment horizontal="center" vertical="center"/>
    </xf>
    <xf numFmtId="0" fontId="6" fillId="15" borderId="77" xfId="0" applyFont="1" applyFill="1" applyBorder="1" applyAlignment="1">
      <alignment horizontal="center"/>
    </xf>
    <xf numFmtId="0" fontId="11" fillId="0" borderId="80" xfId="0" applyFont="1" applyFill="1" applyBorder="1" applyAlignment="1">
      <alignment horizontal="center" vertical="center"/>
    </xf>
    <xf numFmtId="0" fontId="11" fillId="0" borderId="81" xfId="0" applyFont="1" applyFill="1" applyBorder="1" applyAlignment="1">
      <alignment horizontal="center" vertical="center"/>
    </xf>
    <xf numFmtId="0" fontId="11" fillId="0" borderId="82" xfId="0" applyFont="1" applyFill="1" applyBorder="1" applyAlignment="1">
      <alignment horizontal="center" vertical="center"/>
    </xf>
    <xf numFmtId="0" fontId="10" fillId="4" borderId="76" xfId="0" applyFont="1" applyFill="1" applyBorder="1" applyAlignment="1">
      <alignment horizontal="center" vertical="center"/>
    </xf>
    <xf numFmtId="0" fontId="11" fillId="15" borderId="79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2" borderId="10" xfId="0" applyFont="1" applyFill="1" applyBorder="1" applyAlignment="1">
      <alignment horizontal="left"/>
    </xf>
    <xf numFmtId="0" fontId="10" fillId="2" borderId="0" xfId="0" applyFont="1" applyFill="1" applyAlignment="1">
      <alignment horizontal="right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50" fillId="8" borderId="0" xfId="0" applyFont="1" applyFill="1" applyAlignment="1">
      <alignment horizontal="center" vertical="center"/>
    </xf>
    <xf numFmtId="0" fontId="11" fillId="0" borderId="27" xfId="0" applyFont="1" applyFill="1" applyBorder="1" applyAlignment="1">
      <alignment horizontal="center" vertical="center" shrinkToFit="1"/>
    </xf>
    <xf numFmtId="0" fontId="11" fillId="0" borderId="37" xfId="0" applyFont="1" applyFill="1" applyBorder="1" applyAlignment="1">
      <alignment horizontal="center" vertical="center" shrinkToFit="1"/>
    </xf>
    <xf numFmtId="0" fontId="52" fillId="2" borderId="0" xfId="0" applyFont="1" applyFill="1" applyAlignment="1">
      <alignment horizontal="center" vertical="center"/>
    </xf>
    <xf numFmtId="6" fontId="53" fillId="18" borderId="0" xfId="0" quotePrefix="1" applyNumberFormat="1" applyFont="1" applyFill="1" applyAlignment="1">
      <alignment horizontal="center" vertical="center" wrapText="1"/>
    </xf>
    <xf numFmtId="0" fontId="53" fillId="3" borderId="0" xfId="0" applyFont="1" applyFill="1" applyAlignment="1">
      <alignment horizontal="center" vertical="center"/>
    </xf>
    <xf numFmtId="0" fontId="53" fillId="3" borderId="0" xfId="0" applyFont="1" applyFill="1" applyAlignment="1">
      <alignment horizontal="center" vertical="center" wrapText="1"/>
    </xf>
    <xf numFmtId="0" fontId="54" fillId="2" borderId="2" xfId="0" applyFont="1" applyFill="1" applyBorder="1" applyAlignment="1">
      <alignment horizontal="center" vertical="center"/>
    </xf>
    <xf numFmtId="0" fontId="4" fillId="15" borderId="11" xfId="0" applyFont="1" applyFill="1" applyBorder="1" applyAlignment="1">
      <alignment horizontal="center" vertical="center"/>
    </xf>
    <xf numFmtId="0" fontId="4" fillId="0" borderId="72" xfId="0" applyFont="1" applyFill="1" applyBorder="1" applyAlignment="1">
      <alignment horizontal="center" vertical="center"/>
    </xf>
    <xf numFmtId="14" fontId="7" fillId="15" borderId="5" xfId="0" applyNumberFormat="1" applyFont="1" applyFill="1" applyBorder="1" applyAlignment="1">
      <alignment horizontal="center" vertical="center"/>
    </xf>
    <xf numFmtId="14" fontId="7" fillId="2" borderId="5" xfId="0" applyNumberFormat="1" applyFont="1" applyFill="1" applyBorder="1" applyAlignment="1">
      <alignment horizontal="center" vertical="center"/>
    </xf>
    <xf numFmtId="0" fontId="7" fillId="2" borderId="5" xfId="0" applyFont="1" applyFill="1" applyBorder="1"/>
    <xf numFmtId="14" fontId="7" fillId="15" borderId="46" xfId="0" applyNumberFormat="1" applyFont="1" applyFill="1" applyBorder="1" applyAlignment="1">
      <alignment horizontal="center" vertical="center"/>
    </xf>
    <xf numFmtId="0" fontId="7" fillId="2" borderId="8" xfId="0" applyFont="1" applyFill="1" applyBorder="1"/>
    <xf numFmtId="178" fontId="20" fillId="0" borderId="5" xfId="5" applyNumberFormat="1" applyFont="1" applyBorder="1" applyAlignment="1">
      <alignment horizontal="center" vertical="center" wrapText="1"/>
    </xf>
    <xf numFmtId="14" fontId="8" fillId="0" borderId="5" xfId="0" applyNumberFormat="1" applyFont="1" applyFill="1" applyBorder="1" applyAlignment="1">
      <alignment vertical="center"/>
    </xf>
    <xf numFmtId="14" fontId="20" fillId="0" borderId="0" xfId="5" applyNumberFormat="1" applyFont="1" applyAlignment="1">
      <alignment horizontal="center" vertical="center"/>
    </xf>
    <xf numFmtId="0" fontId="11" fillId="15" borderId="91" xfId="0" applyFont="1" applyFill="1" applyBorder="1" applyAlignment="1">
      <alignment horizontal="center" vertical="center" shrinkToFit="1"/>
    </xf>
    <xf numFmtId="0" fontId="53" fillId="4" borderId="5" xfId="0" applyFont="1" applyFill="1" applyBorder="1" applyAlignment="1">
      <alignment horizontal="center" vertical="center"/>
    </xf>
    <xf numFmtId="0" fontId="53" fillId="4" borderId="5" xfId="0" applyFont="1" applyFill="1" applyBorder="1" applyAlignment="1">
      <alignment horizontal="center" vertical="center" wrapText="1"/>
    </xf>
    <xf numFmtId="0" fontId="53" fillId="19" borderId="5" xfId="0" applyFont="1" applyFill="1" applyBorder="1" applyAlignment="1">
      <alignment horizontal="center" vertical="center"/>
    </xf>
    <xf numFmtId="0" fontId="53" fillId="19" borderId="5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 wrapText="1"/>
    </xf>
    <xf numFmtId="0" fontId="6" fillId="13" borderId="5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 wrapText="1"/>
    </xf>
    <xf numFmtId="0" fontId="53" fillId="21" borderId="5" xfId="0" applyFont="1" applyFill="1" applyBorder="1" applyAlignment="1">
      <alignment horizontal="center" vertical="center" wrapText="1"/>
    </xf>
    <xf numFmtId="0" fontId="6" fillId="20" borderId="5" xfId="0" applyFont="1" applyFill="1" applyBorder="1" applyAlignment="1">
      <alignment horizontal="center" vertical="center"/>
    </xf>
    <xf numFmtId="0" fontId="6" fillId="20" borderId="5" xfId="0" applyFont="1" applyFill="1" applyBorder="1" applyAlignment="1">
      <alignment horizontal="center" vertical="center" wrapText="1"/>
    </xf>
    <xf numFmtId="0" fontId="6" fillId="22" borderId="5" xfId="0" applyFont="1" applyFill="1" applyBorder="1" applyAlignment="1">
      <alignment horizontal="center" vertical="center"/>
    </xf>
    <xf numFmtId="0" fontId="6" fillId="22" borderId="5" xfId="0" applyFont="1" applyFill="1" applyBorder="1" applyAlignment="1">
      <alignment horizontal="center" vertical="center" wrapText="1"/>
    </xf>
    <xf numFmtId="0" fontId="53" fillId="15" borderId="5" xfId="0" applyFont="1" applyFill="1" applyBorder="1" applyAlignment="1">
      <alignment horizontal="center" vertical="center"/>
    </xf>
    <xf numFmtId="0" fontId="53" fillId="15" borderId="5" xfId="0" applyFont="1" applyFill="1" applyBorder="1" applyAlignment="1">
      <alignment horizontal="center" vertical="center" wrapText="1"/>
    </xf>
    <xf numFmtId="0" fontId="53" fillId="23" borderId="5" xfId="0" applyFont="1" applyFill="1" applyBorder="1" applyAlignment="1">
      <alignment horizontal="center" vertical="center"/>
    </xf>
    <xf numFmtId="0" fontId="53" fillId="23" borderId="5" xfId="0" applyFont="1" applyFill="1" applyBorder="1" applyAlignment="1">
      <alignment horizontal="center" vertical="center" wrapText="1"/>
    </xf>
    <xf numFmtId="0" fontId="6" fillId="24" borderId="5" xfId="0" applyFont="1" applyFill="1" applyBorder="1" applyAlignment="1">
      <alignment horizontal="center" vertical="center"/>
    </xf>
    <xf numFmtId="0" fontId="6" fillId="24" borderId="5" xfId="0" applyFont="1" applyFill="1" applyBorder="1" applyAlignment="1">
      <alignment horizontal="center" vertical="center" wrapText="1"/>
    </xf>
    <xf numFmtId="0" fontId="53" fillId="25" borderId="5" xfId="0" applyFont="1" applyFill="1" applyBorder="1" applyAlignment="1">
      <alignment horizontal="center" vertical="center"/>
    </xf>
    <xf numFmtId="0" fontId="53" fillId="25" borderId="5" xfId="0" applyFont="1" applyFill="1" applyBorder="1" applyAlignment="1">
      <alignment horizontal="center" vertical="center" wrapText="1"/>
    </xf>
    <xf numFmtId="0" fontId="6" fillId="18" borderId="5" xfId="0" applyFont="1" applyFill="1" applyBorder="1" applyAlignment="1">
      <alignment horizontal="center" vertical="center"/>
    </xf>
    <xf numFmtId="0" fontId="6" fillId="18" borderId="5" xfId="0" applyFont="1" applyFill="1" applyBorder="1" applyAlignment="1">
      <alignment horizontal="center" vertical="center" wrapText="1"/>
    </xf>
    <xf numFmtId="0" fontId="53" fillId="26" borderId="5" xfId="0" applyFont="1" applyFill="1" applyBorder="1" applyAlignment="1">
      <alignment horizontal="center" vertical="center"/>
    </xf>
    <xf numFmtId="0" fontId="53" fillId="26" borderId="5" xfId="0" applyFont="1" applyFill="1" applyBorder="1" applyAlignment="1">
      <alignment horizontal="center" vertical="center" wrapText="1"/>
    </xf>
    <xf numFmtId="0" fontId="6" fillId="27" borderId="5" xfId="0" applyFont="1" applyFill="1" applyBorder="1" applyAlignment="1">
      <alignment horizontal="center" vertical="center"/>
    </xf>
    <xf numFmtId="0" fontId="6" fillId="27" borderId="5" xfId="0" applyFont="1" applyFill="1" applyBorder="1" applyAlignment="1">
      <alignment horizontal="center" vertical="center" wrapText="1"/>
    </xf>
    <xf numFmtId="0" fontId="53" fillId="28" borderId="5" xfId="0" applyFont="1" applyFill="1" applyBorder="1" applyAlignment="1">
      <alignment horizontal="center" vertical="center"/>
    </xf>
    <xf numFmtId="0" fontId="53" fillId="28" borderId="5" xfId="0" applyFont="1" applyFill="1" applyBorder="1" applyAlignment="1">
      <alignment horizontal="center" vertical="center" wrapText="1"/>
    </xf>
    <xf numFmtId="0" fontId="53" fillId="21" borderId="5" xfId="0" applyFont="1" applyFill="1" applyBorder="1" applyAlignment="1">
      <alignment horizontal="center" vertical="center"/>
    </xf>
    <xf numFmtId="0" fontId="53" fillId="29" borderId="5" xfId="0" applyFont="1" applyFill="1" applyBorder="1" applyAlignment="1">
      <alignment horizontal="center" vertical="center"/>
    </xf>
    <xf numFmtId="0" fontId="53" fillId="29" borderId="5" xfId="0" applyFont="1" applyFill="1" applyBorder="1" applyAlignment="1">
      <alignment horizontal="center" vertical="center" wrapText="1"/>
    </xf>
    <xf numFmtId="0" fontId="53" fillId="30" borderId="5" xfId="0" applyFont="1" applyFill="1" applyBorder="1" applyAlignment="1">
      <alignment horizontal="center" vertical="center"/>
    </xf>
    <xf numFmtId="0" fontId="53" fillId="30" borderId="5" xfId="0" applyFont="1" applyFill="1" applyBorder="1" applyAlignment="1">
      <alignment horizontal="center" vertical="center" wrapText="1"/>
    </xf>
    <xf numFmtId="0" fontId="53" fillId="31" borderId="5" xfId="0" applyFont="1" applyFill="1" applyBorder="1" applyAlignment="1">
      <alignment horizontal="center" vertical="center"/>
    </xf>
    <xf numFmtId="0" fontId="53" fillId="32" borderId="0" xfId="0" applyFont="1" applyFill="1" applyAlignment="1">
      <alignment horizontal="center" vertical="center"/>
    </xf>
    <xf numFmtId="0" fontId="53" fillId="32" borderId="0" xfId="0" quotePrefix="1" applyFont="1" applyFill="1" applyAlignment="1">
      <alignment horizontal="center" vertical="center"/>
    </xf>
    <xf numFmtId="0" fontId="56" fillId="32" borderId="0" xfId="2" quotePrefix="1" applyFont="1" applyFill="1" applyBorder="1" applyAlignment="1">
      <alignment horizontal="center" vertical="center" shrinkToFit="1"/>
    </xf>
    <xf numFmtId="0" fontId="6" fillId="33" borderId="0" xfId="0" applyFont="1" applyFill="1" applyAlignment="1">
      <alignment horizontal="center" vertical="center"/>
    </xf>
    <xf numFmtId="0" fontId="6" fillId="33" borderId="0" xfId="0" applyFont="1" applyFill="1"/>
    <xf numFmtId="0" fontId="59" fillId="0" borderId="70" xfId="0" applyFont="1" applyFill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shrinkToFit="1"/>
    </xf>
    <xf numFmtId="0" fontId="16" fillId="2" borderId="93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95" xfId="0" applyFont="1" applyFill="1" applyBorder="1" applyAlignment="1">
      <alignment horizontal="center" vertical="center"/>
    </xf>
    <xf numFmtId="0" fontId="16" fillId="2" borderId="96" xfId="0" applyFont="1" applyFill="1" applyBorder="1" applyAlignment="1">
      <alignment horizontal="center" vertical="center"/>
    </xf>
    <xf numFmtId="0" fontId="16" fillId="2" borderId="97" xfId="0" applyFont="1" applyFill="1" applyBorder="1" applyAlignment="1">
      <alignment horizontal="center" vertical="center"/>
    </xf>
    <xf numFmtId="0" fontId="16" fillId="2" borderId="98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16" fillId="2" borderId="41" xfId="0" applyFont="1" applyFill="1" applyBorder="1" applyAlignment="1">
      <alignment horizontal="center" vertical="center"/>
    </xf>
    <xf numFmtId="0" fontId="16" fillId="2" borderId="92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 shrinkToFit="1"/>
    </xf>
    <xf numFmtId="0" fontId="16" fillId="0" borderId="27" xfId="0" applyFont="1" applyBorder="1" applyAlignment="1">
      <alignment horizontal="center" vertical="center"/>
    </xf>
    <xf numFmtId="0" fontId="16" fillId="2" borderId="37" xfId="0" applyFont="1" applyFill="1" applyBorder="1" applyAlignment="1">
      <alignment horizontal="center" vertical="center" wrapText="1"/>
    </xf>
    <xf numFmtId="0" fontId="16" fillId="2" borderId="94" xfId="0" applyFont="1" applyFill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2" borderId="57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/>
    </xf>
    <xf numFmtId="0" fontId="60" fillId="2" borderId="99" xfId="0" applyFont="1" applyFill="1" applyBorder="1" applyAlignment="1">
      <alignment horizontal="center" shrinkToFit="1"/>
    </xf>
    <xf numFmtId="0" fontId="60" fillId="2" borderId="41" xfId="0" applyFont="1" applyFill="1" applyBorder="1" applyAlignment="1">
      <alignment horizontal="center" shrinkToFit="1"/>
    </xf>
    <xf numFmtId="0" fontId="16" fillId="0" borderId="41" xfId="0" applyFont="1" applyBorder="1" applyAlignment="1">
      <alignment horizontal="center" vertical="center" shrinkToFit="1"/>
    </xf>
    <xf numFmtId="0" fontId="16" fillId="0" borderId="41" xfId="0" applyFont="1" applyBorder="1" applyAlignment="1">
      <alignment horizontal="center" vertical="center"/>
    </xf>
    <xf numFmtId="0" fontId="16" fillId="2" borderId="58" xfId="0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 shrinkToFit="1"/>
    </xf>
    <xf numFmtId="0" fontId="62" fillId="34" borderId="0" xfId="8" applyFont="1" applyAlignment="1">
      <alignment vertical="center" wrapText="1"/>
    </xf>
    <xf numFmtId="0" fontId="9" fillId="2" borderId="0" xfId="0" applyFont="1" applyFill="1" applyAlignment="1"/>
    <xf numFmtId="0" fontId="62" fillId="0" borderId="0" xfId="8" applyFont="1" applyFill="1" applyAlignment="1">
      <alignment vertical="center" wrapText="1"/>
    </xf>
    <xf numFmtId="0" fontId="62" fillId="0" borderId="0" xfId="8" applyFont="1" applyFill="1" applyAlignment="1">
      <alignment vertical="center"/>
    </xf>
    <xf numFmtId="14" fontId="11" fillId="0" borderId="80" xfId="0" applyNumberFormat="1" applyFont="1" applyFill="1" applyBorder="1" applyAlignment="1">
      <alignment horizontal="center" vertical="center"/>
    </xf>
    <xf numFmtId="0" fontId="21" fillId="3" borderId="5" xfId="5" applyNumberFormat="1" applyFont="1" applyFill="1" applyBorder="1" applyAlignment="1">
      <alignment horizontal="center" vertical="center" shrinkToFit="1"/>
    </xf>
    <xf numFmtId="0" fontId="21" fillId="6" borderId="5" xfId="5" applyNumberFormat="1" applyFont="1" applyFill="1" applyBorder="1" applyAlignment="1">
      <alignment horizontal="center" vertical="center" shrinkToFit="1"/>
    </xf>
    <xf numFmtId="0" fontId="26" fillId="0" borderId="5" xfId="5" applyNumberFormat="1" applyFont="1" applyBorder="1" applyAlignment="1">
      <alignment horizontal="center" vertical="center"/>
    </xf>
    <xf numFmtId="0" fontId="26" fillId="0" borderId="5" xfId="5" applyNumberFormat="1" applyFont="1" applyBorder="1" applyAlignment="1">
      <alignment horizontal="center" vertical="center" shrinkToFit="1"/>
    </xf>
    <xf numFmtId="0" fontId="26" fillId="0" borderId="0" xfId="5" applyNumberFormat="1" applyFont="1" applyAlignment="1">
      <alignment horizontal="center" vertical="center" shrinkToFit="1"/>
    </xf>
    <xf numFmtId="0" fontId="21" fillId="0" borderId="0" xfId="5" applyFont="1" applyFill="1" applyBorder="1" applyAlignment="1">
      <alignment vertical="center"/>
    </xf>
    <xf numFmtId="0" fontId="21" fillId="0" borderId="0" xfId="5" applyFont="1" applyFill="1" applyBorder="1" applyAlignment="1">
      <alignment vertical="center" shrinkToFit="1"/>
    </xf>
    <xf numFmtId="0" fontId="21" fillId="0" borderId="0" xfId="5" applyFont="1" applyFill="1" applyBorder="1" applyAlignment="1">
      <alignment vertical="center" wrapText="1"/>
    </xf>
    <xf numFmtId="0" fontId="21" fillId="0" borderId="0" xfId="5" applyFont="1" applyFill="1" applyBorder="1" applyAlignment="1">
      <alignment horizontal="center" vertical="center"/>
    </xf>
    <xf numFmtId="176" fontId="22" fillId="0" borderId="0" xfId="5" applyNumberFormat="1" applyFont="1" applyFill="1" applyBorder="1" applyAlignment="1">
      <alignment vertical="center" wrapText="1"/>
    </xf>
    <xf numFmtId="177" fontId="21" fillId="0" borderId="0" xfId="5" applyNumberFormat="1" applyFont="1" applyFill="1" applyBorder="1" applyAlignment="1">
      <alignment vertical="center" wrapText="1"/>
    </xf>
    <xf numFmtId="49" fontId="24" fillId="0" borderId="0" xfId="5" applyNumberFormat="1" applyFont="1" applyFill="1" applyBorder="1" applyAlignment="1">
      <alignment horizontal="center" vertical="center" wrapText="1"/>
    </xf>
    <xf numFmtId="9" fontId="22" fillId="0" borderId="0" xfId="5" applyNumberFormat="1" applyFont="1" applyFill="1" applyBorder="1" applyAlignment="1">
      <alignment vertical="center" wrapText="1"/>
    </xf>
    <xf numFmtId="0" fontId="21" fillId="0" borderId="0" xfId="5" applyFont="1" applyFill="1" applyBorder="1" applyAlignment="1">
      <alignment horizontal="center" vertical="center" shrinkToFit="1"/>
    </xf>
    <xf numFmtId="0" fontId="16" fillId="2" borderId="41" xfId="0" applyFont="1" applyFill="1" applyBorder="1" applyAlignment="1">
      <alignment horizontal="center" shrinkToFit="1"/>
    </xf>
    <xf numFmtId="0" fontId="6" fillId="0" borderId="5" xfId="5" applyFont="1" applyBorder="1" applyAlignment="1">
      <alignment horizontal="center" vertical="center" shrinkToFit="1"/>
    </xf>
    <xf numFmtId="179" fontId="0" fillId="0" borderId="0" xfId="0" applyNumberFormat="1"/>
    <xf numFmtId="180" fontId="64" fillId="0" borderId="0" xfId="0" applyNumberFormat="1" applyFont="1"/>
    <xf numFmtId="0" fontId="6" fillId="6" borderId="5" xfId="4" applyFont="1" applyFill="1" applyBorder="1" applyAlignment="1">
      <alignment horizontal="center" vertical="center" shrinkToFit="1"/>
    </xf>
    <xf numFmtId="0" fontId="6" fillId="0" borderId="5" xfId="4" applyFont="1" applyFill="1" applyBorder="1" applyAlignment="1">
      <alignment horizontal="center" vertical="center" shrinkToFit="1"/>
    </xf>
    <xf numFmtId="14" fontId="21" fillId="0" borderId="5" xfId="5" applyNumberFormat="1" applyFont="1" applyBorder="1" applyAlignment="1">
      <alignment horizontal="center" vertical="center"/>
    </xf>
    <xf numFmtId="0" fontId="20" fillId="0" borderId="5" xfId="5" applyFont="1" applyFill="1" applyBorder="1" applyAlignment="1">
      <alignment horizontal="center" vertical="center"/>
    </xf>
    <xf numFmtId="14" fontId="20" fillId="0" borderId="5" xfId="5" applyNumberFormat="1" applyFont="1" applyFill="1" applyBorder="1" applyAlignment="1">
      <alignment horizontal="center" vertical="center"/>
    </xf>
    <xf numFmtId="14" fontId="20" fillId="0" borderId="5" xfId="5" applyNumberFormat="1" applyFont="1" applyBorder="1" applyAlignment="1">
      <alignment horizontal="center" vertical="center"/>
    </xf>
    <xf numFmtId="14" fontId="20" fillId="6" borderId="5" xfId="5" applyNumberFormat="1" applyFont="1" applyFill="1" applyBorder="1" applyAlignment="1">
      <alignment horizontal="center" vertical="center"/>
    </xf>
    <xf numFmtId="14" fontId="21" fillId="6" borderId="5" xfId="5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26" fillId="0" borderId="5" xfId="5" applyFont="1" applyBorder="1" applyAlignment="1">
      <alignment horizontal="center" vertical="center" shrinkToFit="1"/>
    </xf>
    <xf numFmtId="9" fontId="25" fillId="0" borderId="5" xfId="5" applyNumberFormat="1" applyFont="1" applyBorder="1" applyAlignment="1">
      <alignment horizontal="center" vertical="center" wrapText="1"/>
    </xf>
    <xf numFmtId="0" fontId="11" fillId="2" borderId="0" xfId="0" applyFont="1" applyFill="1"/>
    <xf numFmtId="0" fontId="20" fillId="0" borderId="67" xfId="0" applyFont="1" applyBorder="1" applyAlignment="1">
      <alignment horizontal="center" vertical="center"/>
    </xf>
    <xf numFmtId="0" fontId="20" fillId="0" borderId="6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 shrinkToFit="1"/>
    </xf>
    <xf numFmtId="0" fontId="21" fillId="35" borderId="5" xfId="0" applyFont="1" applyFill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6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0" fontId="21" fillId="5" borderId="5" xfId="5" applyFont="1" applyFill="1" applyBorder="1" applyAlignment="1">
      <alignment horizontal="center" vertical="center"/>
    </xf>
    <xf numFmtId="9" fontId="22" fillId="5" borderId="5" xfId="5" applyNumberFormat="1" applyFont="1" applyFill="1" applyBorder="1" applyAlignment="1">
      <alignment horizontal="center" vertical="center" wrapText="1"/>
    </xf>
    <xf numFmtId="0" fontId="25" fillId="0" borderId="5" xfId="5" applyFont="1" applyBorder="1" applyAlignment="1">
      <alignment horizontal="center" vertical="center"/>
    </xf>
    <xf numFmtId="0" fontId="20" fillId="0" borderId="5" xfId="5" applyFont="1" applyBorder="1" applyAlignment="1">
      <alignment horizontal="center" vertical="center" shrinkToFit="1"/>
    </xf>
    <xf numFmtId="0" fontId="20" fillId="0" borderId="43" xfId="5" applyFont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1" fillId="6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6" fillId="6" borderId="5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shrinkToFit="1"/>
    </xf>
    <xf numFmtId="0" fontId="21" fillId="3" borderId="5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" vertical="center" shrinkToFit="1"/>
    </xf>
    <xf numFmtId="0" fontId="25" fillId="0" borderId="0" xfId="0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177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 shrinkToFit="1"/>
    </xf>
    <xf numFmtId="0" fontId="25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/>
    </xf>
    <xf numFmtId="49" fontId="24" fillId="5" borderId="5" xfId="0" applyNumberFormat="1" applyFont="1" applyFill="1" applyBorder="1" applyAlignment="1">
      <alignment horizontal="center" vertical="center" wrapText="1"/>
    </xf>
    <xf numFmtId="0" fontId="25" fillId="6" borderId="5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 shrinkToFit="1"/>
    </xf>
    <xf numFmtId="176" fontId="25" fillId="6" borderId="5" xfId="0" applyNumberFormat="1" applyFont="1" applyFill="1" applyBorder="1" applyAlignment="1">
      <alignment horizontal="center" vertical="center"/>
    </xf>
    <xf numFmtId="177" fontId="20" fillId="6" borderId="5" xfId="0" applyNumberFormat="1" applyFont="1" applyFill="1" applyBorder="1" applyAlignment="1">
      <alignment horizontal="center" vertical="center"/>
    </xf>
    <xf numFmtId="49" fontId="20" fillId="6" borderId="5" xfId="0" applyNumberFormat="1" applyFont="1" applyFill="1" applyBorder="1" applyAlignment="1">
      <alignment horizontal="center" vertical="center"/>
    </xf>
    <xf numFmtId="0" fontId="21" fillId="6" borderId="5" xfId="0" applyFont="1" applyFill="1" applyBorder="1" applyAlignment="1">
      <alignment horizontal="center" vertical="center" shrinkToFit="1"/>
    </xf>
    <xf numFmtId="0" fontId="0" fillId="0" borderId="5" xfId="0" applyBorder="1"/>
    <xf numFmtId="0" fontId="6" fillId="0" borderId="5" xfId="0" applyFont="1" applyBorder="1" applyAlignment="1">
      <alignment horizontal="center" vertical="center" shrinkToFit="1"/>
    </xf>
    <xf numFmtId="176" fontId="25" fillId="0" borderId="5" xfId="0" applyNumberFormat="1" applyFont="1" applyBorder="1" applyAlignment="1">
      <alignment horizontal="center" vertical="center"/>
    </xf>
    <xf numFmtId="177" fontId="20" fillId="0" borderId="5" xfId="0" applyNumberFormat="1" applyFont="1" applyBorder="1" applyAlignment="1">
      <alignment horizontal="center" vertical="center"/>
    </xf>
    <xf numFmtId="49" fontId="20" fillId="0" borderId="5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 shrinkToFit="1"/>
    </xf>
    <xf numFmtId="0" fontId="25" fillId="4" borderId="5" xfId="0" applyFont="1" applyFill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shrinkToFit="1"/>
    </xf>
    <xf numFmtId="0" fontId="25" fillId="6" borderId="5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shrinkToFit="1"/>
    </xf>
    <xf numFmtId="176" fontId="22" fillId="6" borderId="5" xfId="0" applyNumberFormat="1" applyFont="1" applyFill="1" applyBorder="1" applyAlignment="1">
      <alignment horizontal="center" vertical="center"/>
    </xf>
    <xf numFmtId="177" fontId="21" fillId="6" borderId="5" xfId="0" applyNumberFormat="1" applyFont="1" applyFill="1" applyBorder="1" applyAlignment="1">
      <alignment horizontal="center" vertical="center"/>
    </xf>
    <xf numFmtId="49" fontId="21" fillId="6" borderId="5" xfId="0" applyNumberFormat="1" applyFont="1" applyFill="1" applyBorder="1" applyAlignment="1">
      <alignment horizontal="center" vertical="center"/>
    </xf>
    <xf numFmtId="176" fontId="22" fillId="0" borderId="5" xfId="0" applyNumberFormat="1" applyFont="1" applyBorder="1" applyAlignment="1">
      <alignment horizontal="center" vertical="center"/>
    </xf>
    <xf numFmtId="177" fontId="21" fillId="0" borderId="5" xfId="0" applyNumberFormat="1" applyFont="1" applyBorder="1" applyAlignment="1">
      <alignment horizontal="center" vertical="center"/>
    </xf>
    <xf numFmtId="49" fontId="21" fillId="0" borderId="5" xfId="0" applyNumberFormat="1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/>
    </xf>
    <xf numFmtId="177" fontId="27" fillId="0" borderId="5" xfId="0" applyNumberFormat="1" applyFont="1" applyBorder="1" applyAlignment="1">
      <alignment horizontal="center" vertical="center"/>
    </xf>
    <xf numFmtId="49" fontId="27" fillId="0" borderId="5" xfId="0" applyNumberFormat="1" applyFont="1" applyBorder="1" applyAlignment="1">
      <alignment horizontal="center" vertical="center"/>
    </xf>
    <xf numFmtId="0" fontId="36" fillId="6" borderId="5" xfId="0" applyFont="1" applyFill="1" applyBorder="1" applyAlignment="1">
      <alignment horizontal="center" vertical="center"/>
    </xf>
    <xf numFmtId="0" fontId="27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 shrinkToFit="1"/>
    </xf>
    <xf numFmtId="0" fontId="25" fillId="0" borderId="5" xfId="0" applyFont="1" applyBorder="1" applyAlignment="1">
      <alignment horizontal="center" vertical="center" shrinkToFit="1"/>
    </xf>
    <xf numFmtId="0" fontId="37" fillId="0" borderId="5" xfId="0" applyFont="1" applyBorder="1" applyAlignment="1">
      <alignment horizontal="center" vertical="center" shrinkToFit="1"/>
    </xf>
    <xf numFmtId="0" fontId="25" fillId="7" borderId="5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 wrapText="1" shrinkToFit="1"/>
    </xf>
    <xf numFmtId="0" fontId="27" fillId="4" borderId="5" xfId="0" applyFont="1" applyFill="1" applyBorder="1" applyAlignment="1">
      <alignment horizontal="center" vertical="center" wrapText="1"/>
    </xf>
    <xf numFmtId="9" fontId="20" fillId="0" borderId="5" xfId="9" applyFont="1" applyFill="1" applyBorder="1" applyAlignment="1">
      <alignment horizontal="center" vertical="center" shrinkToFit="1"/>
    </xf>
    <xf numFmtId="0" fontId="41" fillId="8" borderId="5" xfId="0" applyFont="1" applyFill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 shrinkToFit="1"/>
    </xf>
    <xf numFmtId="0" fontId="25" fillId="7" borderId="5" xfId="0" applyFont="1" applyFill="1" applyBorder="1" applyAlignment="1">
      <alignment horizontal="center" vertical="center" wrapText="1"/>
    </xf>
    <xf numFmtId="177" fontId="25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 shrinkToFit="1"/>
    </xf>
    <xf numFmtId="0" fontId="26" fillId="0" borderId="5" xfId="0" applyFont="1" applyBorder="1" applyAlignment="1">
      <alignment vertical="center" shrinkToFit="1"/>
    </xf>
    <xf numFmtId="0" fontId="35" fillId="0" borderId="5" xfId="0" applyFont="1" applyBorder="1" applyAlignment="1">
      <alignment horizontal="center" vertical="center" shrinkToFit="1"/>
    </xf>
    <xf numFmtId="0" fontId="27" fillId="0" borderId="5" xfId="0" applyFont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5" xfId="5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8" fillId="6" borderId="5" xfId="4" applyFont="1" applyFill="1" applyBorder="1" applyAlignment="1">
      <alignment horizontal="center" vertical="center"/>
    </xf>
    <xf numFmtId="0" fontId="68" fillId="0" borderId="5" xfId="4" applyFont="1" applyFill="1" applyBorder="1" applyAlignment="1">
      <alignment horizontal="center" vertical="center"/>
    </xf>
    <xf numFmtId="0" fontId="69" fillId="0" borderId="5" xfId="4" applyFont="1" applyFill="1" applyBorder="1" applyAlignment="1">
      <alignment horizontal="center" vertical="center"/>
    </xf>
    <xf numFmtId="0" fontId="11" fillId="15" borderId="78" xfId="0" applyFont="1" applyFill="1" applyBorder="1" applyAlignment="1">
      <alignment horizontal="center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81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6" fillId="2" borderId="0" xfId="0" quotePrefix="1" applyFont="1" applyFill="1" applyAlignment="1">
      <alignment horizontal="center" vertical="center" wrapText="1"/>
    </xf>
    <xf numFmtId="0" fontId="6" fillId="0" borderId="0" xfId="0" applyFont="1" applyFill="1" applyBorder="1"/>
    <xf numFmtId="49" fontId="24" fillId="0" borderId="0" xfId="0" applyNumberFormat="1" applyFont="1" applyFill="1" applyBorder="1" applyAlignment="1">
      <alignment horizontal="center" vertical="center" wrapText="1"/>
    </xf>
    <xf numFmtId="9" fontId="22" fillId="0" borderId="0" xfId="5" applyNumberFormat="1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shrinkToFit="1"/>
    </xf>
    <xf numFmtId="0" fontId="21" fillId="0" borderId="0" xfId="5" applyNumberFormat="1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 shrinkToFit="1"/>
    </xf>
    <xf numFmtId="176" fontId="22" fillId="0" borderId="0" xfId="0" applyNumberFormat="1" applyFont="1" applyFill="1" applyBorder="1" applyAlignment="1">
      <alignment vertical="center" wrapText="1"/>
    </xf>
    <xf numFmtId="177" fontId="21" fillId="0" borderId="0" xfId="0" applyNumberFormat="1" applyFont="1" applyFill="1" applyBorder="1" applyAlignment="1">
      <alignment vertical="center" wrapText="1"/>
    </xf>
    <xf numFmtId="0" fontId="65" fillId="0" borderId="0" xfId="0" applyFont="1" applyFill="1" applyBorder="1" applyAlignment="1">
      <alignment vertical="center" wrapText="1"/>
    </xf>
    <xf numFmtId="0" fontId="23" fillId="0" borderId="0" xfId="5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14" fontId="17" fillId="0" borderId="0" xfId="0" applyNumberFormat="1" applyFont="1" applyFill="1" applyBorder="1" applyAlignment="1">
      <alignment vertical="center"/>
    </xf>
    <xf numFmtId="0" fontId="6" fillId="4" borderId="0" xfId="0" applyFont="1" applyFill="1"/>
    <xf numFmtId="0" fontId="20" fillId="18" borderId="0" xfId="5" applyFont="1" applyFill="1" applyBorder="1" applyAlignment="1">
      <alignment horizontal="center" vertical="center" wrapText="1" shrinkToFit="1"/>
    </xf>
    <xf numFmtId="0" fontId="20" fillId="18" borderId="0" xfId="5" applyFont="1" applyFill="1" applyBorder="1" applyAlignment="1">
      <alignment horizontal="center" vertical="center"/>
    </xf>
    <xf numFmtId="0" fontId="20" fillId="18" borderId="0" xfId="0" applyFont="1" applyFill="1" applyBorder="1" applyAlignment="1">
      <alignment horizontal="center" vertical="center"/>
    </xf>
    <xf numFmtId="0" fontId="20" fillId="18" borderId="0" xfId="5" applyFont="1" applyFill="1" applyBorder="1" applyAlignment="1">
      <alignment horizontal="center" vertical="center" shrinkToFit="1"/>
    </xf>
    <xf numFmtId="0" fontId="20" fillId="18" borderId="0" xfId="0" applyFont="1" applyFill="1" applyBorder="1" applyAlignment="1">
      <alignment horizontal="center" vertical="center" shrinkToFit="1"/>
    </xf>
    <xf numFmtId="0" fontId="49" fillId="5" borderId="46" xfId="5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1" fillId="15" borderId="101" xfId="0" applyFont="1" applyFill="1" applyBorder="1" applyAlignment="1">
      <alignment horizontal="center" vertical="center"/>
    </xf>
    <xf numFmtId="0" fontId="11" fillId="0" borderId="102" xfId="0" applyFont="1" applyFill="1" applyBorder="1" applyAlignment="1">
      <alignment horizontal="center" vertical="center"/>
    </xf>
    <xf numFmtId="0" fontId="10" fillId="37" borderId="75" xfId="0" applyFont="1" applyFill="1" applyBorder="1" applyAlignment="1">
      <alignment horizontal="center" vertical="center"/>
    </xf>
    <xf numFmtId="0" fontId="10" fillId="37" borderId="74" xfId="0" applyFont="1" applyFill="1" applyBorder="1" applyAlignment="1">
      <alignment horizontal="center" vertical="center"/>
    </xf>
    <xf numFmtId="0" fontId="10" fillId="37" borderId="100" xfId="0" applyFont="1" applyFill="1" applyBorder="1" applyAlignment="1">
      <alignment horizontal="center" vertical="center"/>
    </xf>
    <xf numFmtId="0" fontId="10" fillId="37" borderId="77" xfId="0" applyFont="1" applyFill="1" applyBorder="1" applyAlignment="1">
      <alignment horizontal="center" vertical="center"/>
    </xf>
    <xf numFmtId="0" fontId="10" fillId="37" borderId="78" xfId="0" applyFont="1" applyFill="1" applyBorder="1" applyAlignment="1">
      <alignment horizontal="center" vertical="center"/>
    </xf>
    <xf numFmtId="180" fontId="0" fillId="0" borderId="0" xfId="0" applyNumberFormat="1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49" fillId="0" borderId="0" xfId="5" applyFont="1" applyFill="1" applyBorder="1" applyAlignment="1">
      <alignment horizontal="center" vertical="center"/>
    </xf>
    <xf numFmtId="0" fontId="49" fillId="0" borderId="0" xfId="5" applyFont="1" applyFill="1" applyBorder="1" applyAlignment="1">
      <alignment horizontal="center" vertical="center" shrinkToFit="1"/>
    </xf>
    <xf numFmtId="0" fontId="49" fillId="0" borderId="0" xfId="5" applyFont="1" applyFill="1" applyBorder="1" applyAlignment="1">
      <alignment horizontal="center" vertical="center" wrapText="1"/>
    </xf>
    <xf numFmtId="176" fontId="49" fillId="0" borderId="0" xfId="5" applyNumberFormat="1" applyFont="1" applyFill="1" applyBorder="1" applyAlignment="1">
      <alignment horizontal="center" vertical="center" wrapText="1"/>
    </xf>
    <xf numFmtId="177" fontId="49" fillId="0" borderId="0" xfId="5" applyNumberFormat="1" applyFont="1" applyFill="1" applyBorder="1" applyAlignment="1">
      <alignment horizontal="center" vertical="center" wrapText="1"/>
    </xf>
    <xf numFmtId="49" fontId="49" fillId="0" borderId="0" xfId="5" applyNumberFormat="1" applyFont="1" applyFill="1" applyBorder="1" applyAlignment="1">
      <alignment horizontal="center" vertical="center" wrapText="1"/>
    </xf>
    <xf numFmtId="9" fontId="49" fillId="0" borderId="0" xfId="5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49" fontId="49" fillId="5" borderId="46" xfId="5" applyNumberFormat="1" applyFont="1" applyFill="1" applyBorder="1" applyAlignment="1">
      <alignment horizontal="center" vertical="center" wrapText="1"/>
    </xf>
    <xf numFmtId="9" fontId="49" fillId="5" borderId="46" xfId="5" applyNumberFormat="1" applyFont="1" applyFill="1" applyBorder="1" applyAlignment="1">
      <alignment horizontal="center" vertical="center" wrapText="1"/>
    </xf>
    <xf numFmtId="0" fontId="49" fillId="3" borderId="46" xfId="5" applyFont="1" applyFill="1" applyBorder="1" applyAlignment="1">
      <alignment horizontal="center" vertical="center"/>
    </xf>
    <xf numFmtId="0" fontId="49" fillId="3" borderId="46" xfId="5" applyFont="1" applyFill="1" applyBorder="1" applyAlignment="1">
      <alignment horizontal="center" vertical="center" shrinkToFit="1"/>
    </xf>
    <xf numFmtId="0" fontId="21" fillId="35" borderId="46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20" fillId="21" borderId="5" xfId="5" applyFont="1" applyFill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7" borderId="105" xfId="0" applyFill="1" applyBorder="1" applyAlignment="1">
      <alignment horizontal="center" vertical="center"/>
    </xf>
    <xf numFmtId="0" fontId="0" fillId="7" borderId="106" xfId="0" applyFill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65" fillId="0" borderId="0" xfId="0" applyFont="1" applyFill="1" applyBorder="1" applyAlignment="1">
      <alignment horizontal="center" vertical="center" shrinkToFit="1"/>
    </xf>
    <xf numFmtId="0" fontId="21" fillId="0" borderId="0" xfId="5" quotePrefix="1" applyFont="1" applyFill="1" applyBorder="1" applyAlignment="1">
      <alignment vertical="center"/>
    </xf>
    <xf numFmtId="0" fontId="22" fillId="0" borderId="0" xfId="5" applyNumberFormat="1" applyFont="1" applyFill="1" applyBorder="1" applyAlignment="1">
      <alignment horizontal="center" vertical="center" wrapText="1"/>
    </xf>
    <xf numFmtId="0" fontId="6" fillId="2" borderId="0" xfId="0" applyFont="1" applyFill="1" applyAlignment="1"/>
    <xf numFmtId="0" fontId="6" fillId="2" borderId="0" xfId="0" quotePrefix="1" applyFont="1" applyFill="1" applyAlignment="1">
      <alignment horizontal="center" vertical="center"/>
    </xf>
    <xf numFmtId="0" fontId="6" fillId="38" borderId="5" xfId="0" applyFont="1" applyFill="1" applyBorder="1" applyAlignment="1">
      <alignment horizontal="center" vertical="center"/>
    </xf>
    <xf numFmtId="0" fontId="6" fillId="39" borderId="5" xfId="0" applyFont="1" applyFill="1" applyBorder="1" applyAlignment="1">
      <alignment horizontal="center" vertical="center"/>
    </xf>
    <xf numFmtId="0" fontId="6" fillId="40" borderId="5" xfId="0" applyFont="1" applyFill="1" applyBorder="1" applyAlignment="1">
      <alignment horizontal="center" vertical="center"/>
    </xf>
    <xf numFmtId="0" fontId="6" fillId="21" borderId="5" xfId="0" applyFont="1" applyFill="1" applyBorder="1" applyAlignment="1">
      <alignment horizontal="center" vertical="center"/>
    </xf>
    <xf numFmtId="0" fontId="6" fillId="41" borderId="5" xfId="0" applyFont="1" applyFill="1" applyBorder="1" applyAlignment="1">
      <alignment horizontal="center" vertical="center"/>
    </xf>
    <xf numFmtId="0" fontId="6" fillId="42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7" fillId="15" borderId="61" xfId="0" applyFont="1" applyFill="1" applyBorder="1" applyAlignment="1">
      <alignment horizontal="center" vertical="center" wrapText="1"/>
    </xf>
    <xf numFmtId="177" fontId="20" fillId="0" borderId="5" xfId="5" applyNumberFormat="1" applyFont="1" applyBorder="1" applyAlignment="1">
      <alignment horizontal="center" vertical="center" wrapText="1"/>
    </xf>
    <xf numFmtId="176" fontId="25" fillId="0" borderId="5" xfId="5" applyNumberFormat="1" applyFont="1" applyBorder="1" applyAlignment="1">
      <alignment horizontal="center" vertical="center" wrapText="1"/>
    </xf>
    <xf numFmtId="49" fontId="6" fillId="13" borderId="5" xfId="0" applyNumberFormat="1" applyFont="1" applyFill="1" applyBorder="1" applyAlignment="1">
      <alignment horizontal="center" vertical="center"/>
    </xf>
    <xf numFmtId="49" fontId="6" fillId="20" borderId="5" xfId="0" applyNumberFormat="1" applyFont="1" applyFill="1" applyBorder="1" applyAlignment="1">
      <alignment horizontal="center" vertical="center"/>
    </xf>
    <xf numFmtId="49" fontId="6" fillId="22" borderId="5" xfId="0" applyNumberFormat="1" applyFont="1" applyFill="1" applyBorder="1" applyAlignment="1">
      <alignment horizontal="center" vertical="center"/>
    </xf>
    <xf numFmtId="49" fontId="6" fillId="5" borderId="5" xfId="0" applyNumberFormat="1" applyFont="1" applyFill="1" applyBorder="1" applyAlignment="1">
      <alignment horizontal="center" vertical="center"/>
    </xf>
    <xf numFmtId="49" fontId="6" fillId="24" borderId="5" xfId="0" applyNumberFormat="1" applyFont="1" applyFill="1" applyBorder="1" applyAlignment="1">
      <alignment horizontal="center" vertical="center"/>
    </xf>
    <xf numFmtId="49" fontId="6" fillId="18" borderId="5" xfId="0" applyNumberFormat="1" applyFont="1" applyFill="1" applyBorder="1" applyAlignment="1">
      <alignment horizontal="center" vertical="center"/>
    </xf>
    <xf numFmtId="49" fontId="6" fillId="27" borderId="5" xfId="0" applyNumberFormat="1" applyFont="1" applyFill="1" applyBorder="1" applyAlignment="1">
      <alignment horizontal="center" vertical="center"/>
    </xf>
    <xf numFmtId="49" fontId="6" fillId="8" borderId="5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0" fontId="6" fillId="36" borderId="5" xfId="0" applyFont="1" applyFill="1" applyBorder="1" applyAlignment="1">
      <alignment horizontal="center" vertical="center"/>
    </xf>
    <xf numFmtId="0" fontId="6" fillId="44" borderId="5" xfId="0" applyFont="1" applyFill="1" applyBorder="1" applyAlignment="1">
      <alignment horizontal="center" vertical="center"/>
    </xf>
    <xf numFmtId="0" fontId="6" fillId="43" borderId="5" xfId="0" applyFont="1" applyFill="1" applyBorder="1" applyAlignment="1">
      <alignment horizontal="center" vertical="center"/>
    </xf>
    <xf numFmtId="0" fontId="6" fillId="13" borderId="5" xfId="0" applyFont="1" applyFill="1" applyBorder="1"/>
    <xf numFmtId="0" fontId="36" fillId="5" borderId="0" xfId="5" applyFont="1" applyFill="1" applyBorder="1" applyAlignment="1">
      <alignment horizontal="center" vertical="center"/>
    </xf>
    <xf numFmtId="0" fontId="36" fillId="5" borderId="0" xfId="5" applyFont="1" applyFill="1" applyBorder="1" applyAlignment="1">
      <alignment horizontal="center" vertical="center" wrapText="1"/>
    </xf>
    <xf numFmtId="0" fontId="20" fillId="5" borderId="0" xfId="5" applyFont="1" applyFill="1" applyBorder="1" applyAlignment="1">
      <alignment horizontal="center" vertical="center" wrapText="1"/>
    </xf>
    <xf numFmtId="0" fontId="62" fillId="34" borderId="0" xfId="8" applyFont="1" applyAlignment="1">
      <alignment horizontal="center" vertical="center" wrapText="1"/>
    </xf>
    <xf numFmtId="0" fontId="63" fillId="34" borderId="0" xfId="8" applyFont="1" applyAlignment="1">
      <alignment horizontal="center" vertical="center" wrapText="1"/>
    </xf>
    <xf numFmtId="0" fontId="62" fillId="34" borderId="0" xfId="8" applyFont="1" applyAlignment="1">
      <alignment horizontal="center" vertical="top" wrapText="1"/>
    </xf>
    <xf numFmtId="0" fontId="62" fillId="34" borderId="0" xfId="8" applyFont="1" applyAlignment="1">
      <alignment horizontal="center" vertical="center"/>
    </xf>
    <xf numFmtId="0" fontId="55" fillId="15" borderId="11" xfId="0" applyFont="1" applyFill="1" applyBorder="1" applyAlignment="1">
      <alignment horizontal="center" vertical="center" wrapText="1"/>
    </xf>
    <xf numFmtId="0" fontId="55" fillId="15" borderId="16" xfId="0" applyFont="1" applyFill="1" applyBorder="1" applyAlignment="1">
      <alignment horizontal="center" vertical="center" wrapText="1"/>
    </xf>
    <xf numFmtId="0" fontId="55" fillId="15" borderId="19" xfId="0" applyFont="1" applyFill="1" applyBorder="1" applyAlignment="1">
      <alignment horizontal="center" vertical="center" wrapText="1"/>
    </xf>
    <xf numFmtId="0" fontId="55" fillId="15" borderId="70" xfId="0" applyFont="1" applyFill="1" applyBorder="1" applyAlignment="1">
      <alignment horizontal="center" vertical="center" wrapText="1"/>
    </xf>
    <xf numFmtId="0" fontId="55" fillId="15" borderId="10" xfId="0" applyFont="1" applyFill="1" applyBorder="1" applyAlignment="1">
      <alignment horizontal="center" vertical="center" wrapText="1"/>
    </xf>
    <xf numFmtId="0" fontId="55" fillId="15" borderId="71" xfId="0" applyFont="1" applyFill="1" applyBorder="1" applyAlignment="1">
      <alignment horizontal="center" vertical="center" wrapText="1"/>
    </xf>
    <xf numFmtId="0" fontId="4" fillId="15" borderId="61" xfId="0" applyFont="1" applyFill="1" applyBorder="1" applyAlignment="1">
      <alignment horizontal="center" vertical="center"/>
    </xf>
    <xf numFmtId="0" fontId="4" fillId="0" borderId="72" xfId="0" applyFont="1" applyFill="1" applyBorder="1" applyAlignment="1">
      <alignment horizontal="center" vertical="center"/>
    </xf>
    <xf numFmtId="0" fontId="21" fillId="35" borderId="5" xfId="0" applyFont="1" applyFill="1" applyBorder="1" applyAlignment="1">
      <alignment horizontal="center" vertical="center"/>
    </xf>
    <xf numFmtId="0" fontId="49" fillId="3" borderId="22" xfId="5" applyFont="1" applyFill="1" applyBorder="1" applyAlignment="1">
      <alignment horizontal="center" vertical="center"/>
    </xf>
    <xf numFmtId="0" fontId="49" fillId="3" borderId="24" xfId="5" applyFont="1" applyFill="1" applyBorder="1" applyAlignment="1">
      <alignment horizontal="center" vertical="center"/>
    </xf>
    <xf numFmtId="0" fontId="49" fillId="3" borderId="21" xfId="5" applyFont="1" applyFill="1" applyBorder="1" applyAlignment="1">
      <alignment horizontal="center" vertical="center"/>
    </xf>
    <xf numFmtId="0" fontId="17" fillId="13" borderId="46" xfId="0" applyFont="1" applyFill="1" applyBorder="1" applyAlignment="1">
      <alignment horizontal="center" vertical="center"/>
    </xf>
    <xf numFmtId="0" fontId="17" fillId="13" borderId="23" xfId="0" applyFont="1" applyFill="1" applyBorder="1" applyAlignment="1">
      <alignment horizontal="center" vertical="center"/>
    </xf>
    <xf numFmtId="0" fontId="10" fillId="4" borderId="75" xfId="0" applyFont="1" applyFill="1" applyBorder="1" applyAlignment="1">
      <alignment horizontal="center" vertical="center"/>
    </xf>
    <xf numFmtId="0" fontId="10" fillId="4" borderId="76" xfId="0" applyFont="1" applyFill="1" applyBorder="1" applyAlignment="1">
      <alignment horizontal="center" vertical="center"/>
    </xf>
    <xf numFmtId="0" fontId="10" fillId="4" borderId="78" xfId="0" applyFont="1" applyFill="1" applyBorder="1" applyAlignment="1">
      <alignment horizontal="center" vertical="center"/>
    </xf>
    <xf numFmtId="0" fontId="10" fillId="4" borderId="79" xfId="0" applyFont="1" applyFill="1" applyBorder="1" applyAlignment="1">
      <alignment horizontal="center" vertical="center"/>
    </xf>
    <xf numFmtId="0" fontId="11" fillId="0" borderId="57" xfId="0" applyFont="1" applyBorder="1" applyAlignment="1">
      <alignment horizontal="center" vertical="center" shrinkToFit="1"/>
    </xf>
    <xf numFmtId="0" fontId="11" fillId="0" borderId="40" xfId="0" applyFont="1" applyBorder="1" applyAlignment="1">
      <alignment horizontal="center" vertical="center" shrinkToFit="1"/>
    </xf>
    <xf numFmtId="0" fontId="11" fillId="15" borderId="57" xfId="0" applyFont="1" applyFill="1" applyBorder="1" applyAlignment="1">
      <alignment horizontal="center" vertical="center" shrinkToFit="1"/>
    </xf>
    <xf numFmtId="0" fontId="11" fillId="15" borderId="40" xfId="0" applyFont="1" applyFill="1" applyBorder="1" applyAlignment="1">
      <alignment horizontal="center" vertical="center" shrinkToFit="1"/>
    </xf>
    <xf numFmtId="0" fontId="4" fillId="7" borderId="73" xfId="0" applyFont="1" applyFill="1" applyBorder="1" applyAlignment="1">
      <alignment horizontal="center" vertical="center" wrapText="1"/>
    </xf>
    <xf numFmtId="0" fontId="4" fillId="14" borderId="73" xfId="0" applyFont="1" applyFill="1" applyBorder="1" applyAlignment="1">
      <alignment horizontal="center" vertical="center"/>
    </xf>
    <xf numFmtId="0" fontId="53" fillId="15" borderId="61" xfId="0" applyFont="1" applyFill="1" applyBorder="1" applyAlignment="1">
      <alignment horizontal="center" vertical="center"/>
    </xf>
    <xf numFmtId="0" fontId="53" fillId="15" borderId="72" xfId="0" applyFont="1" applyFill="1" applyBorder="1" applyAlignment="1">
      <alignment horizontal="center" vertical="center"/>
    </xf>
    <xf numFmtId="0" fontId="53" fillId="15" borderId="11" xfId="0" applyFont="1" applyFill="1" applyBorder="1" applyAlignment="1">
      <alignment horizontal="center" vertical="center"/>
    </xf>
    <xf numFmtId="0" fontId="53" fillId="15" borderId="16" xfId="0" applyFont="1" applyFill="1" applyBorder="1" applyAlignment="1">
      <alignment horizontal="center" vertical="center"/>
    </xf>
    <xf numFmtId="0" fontId="53" fillId="15" borderId="19" xfId="0" applyFont="1" applyFill="1" applyBorder="1" applyAlignment="1">
      <alignment horizontal="center" vertical="center"/>
    </xf>
    <xf numFmtId="0" fontId="53" fillId="15" borderId="70" xfId="0" applyFont="1" applyFill="1" applyBorder="1" applyAlignment="1">
      <alignment horizontal="center" vertical="center"/>
    </xf>
    <xf numFmtId="0" fontId="53" fillId="15" borderId="10" xfId="0" applyFont="1" applyFill="1" applyBorder="1" applyAlignment="1">
      <alignment horizontal="center" vertical="center"/>
    </xf>
    <xf numFmtId="0" fontId="53" fillId="15" borderId="71" xfId="0" applyFont="1" applyFill="1" applyBorder="1" applyAlignment="1">
      <alignment horizontal="center" vertical="center"/>
    </xf>
    <xf numFmtId="0" fontId="4" fillId="0" borderId="70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71" xfId="0" applyFont="1" applyFill="1" applyBorder="1" applyAlignment="1">
      <alignment horizontal="center" vertical="center" wrapText="1"/>
    </xf>
    <xf numFmtId="0" fontId="11" fillId="15" borderId="55" xfId="0" applyFont="1" applyFill="1" applyBorder="1" applyAlignment="1">
      <alignment horizontal="center" vertical="center" shrinkToFit="1"/>
    </xf>
    <xf numFmtId="0" fontId="11" fillId="15" borderId="56" xfId="0" applyFont="1" applyFill="1" applyBorder="1" applyAlignment="1">
      <alignment horizontal="center" vertical="center" shrinkToFit="1"/>
    </xf>
    <xf numFmtId="0" fontId="11" fillId="0" borderId="55" xfId="0" applyFont="1" applyFill="1" applyBorder="1" applyAlignment="1">
      <alignment horizontal="center" vertical="center" shrinkToFit="1"/>
    </xf>
    <xf numFmtId="0" fontId="11" fillId="0" borderId="56" xfId="0" applyFont="1" applyFill="1" applyBorder="1" applyAlignment="1">
      <alignment horizontal="center" vertical="center" shrinkToFit="1"/>
    </xf>
    <xf numFmtId="0" fontId="54" fillId="2" borderId="1" xfId="0" applyFont="1" applyFill="1" applyBorder="1" applyAlignment="1">
      <alignment horizontal="center" vertical="center"/>
    </xf>
    <xf numFmtId="0" fontId="54" fillId="2" borderId="2" xfId="0" applyFont="1" applyFill="1" applyBorder="1" applyAlignment="1">
      <alignment horizontal="center" vertical="center"/>
    </xf>
    <xf numFmtId="0" fontId="54" fillId="2" borderId="3" xfId="0" applyFont="1" applyFill="1" applyBorder="1" applyAlignment="1">
      <alignment horizontal="center" vertical="center"/>
    </xf>
    <xf numFmtId="0" fontId="4" fillId="15" borderId="11" xfId="0" applyFont="1" applyFill="1" applyBorder="1" applyAlignment="1">
      <alignment horizontal="center" vertical="center" wrapText="1"/>
    </xf>
    <xf numFmtId="0" fontId="4" fillId="15" borderId="16" xfId="0" applyFont="1" applyFill="1" applyBorder="1" applyAlignment="1">
      <alignment horizontal="center" vertical="center" wrapText="1"/>
    </xf>
    <xf numFmtId="0" fontId="4" fillId="15" borderId="19" xfId="0" applyFont="1" applyFill="1" applyBorder="1" applyAlignment="1">
      <alignment horizontal="center" vertical="center" wrapText="1"/>
    </xf>
    <xf numFmtId="0" fontId="4" fillId="0" borderId="70" xfId="0" applyFont="1" applyFill="1" applyBorder="1" applyAlignment="1">
      <alignment horizontal="center" vertical="center"/>
    </xf>
    <xf numFmtId="0" fontId="4" fillId="0" borderId="71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58" fillId="0" borderId="70" xfId="0" applyFont="1" applyFill="1" applyBorder="1" applyAlignment="1">
      <alignment horizontal="center" vertical="center" wrapText="1"/>
    </xf>
    <xf numFmtId="0" fontId="58" fillId="0" borderId="71" xfId="0" applyFont="1" applyFill="1" applyBorder="1" applyAlignment="1">
      <alignment horizontal="center" vertical="center" wrapText="1"/>
    </xf>
    <xf numFmtId="0" fontId="55" fillId="0" borderId="70" xfId="0" applyFont="1" applyFill="1" applyBorder="1" applyAlignment="1">
      <alignment horizontal="center" vertical="center" wrapText="1"/>
    </xf>
    <xf numFmtId="0" fontId="55" fillId="0" borderId="71" xfId="0" applyFont="1" applyFill="1" applyBorder="1" applyAlignment="1">
      <alignment horizontal="center" vertical="center" wrapText="1"/>
    </xf>
    <xf numFmtId="0" fontId="55" fillId="15" borderId="61" xfId="0" applyFont="1" applyFill="1" applyBorder="1" applyAlignment="1">
      <alignment horizontal="center" vertical="center" wrapText="1"/>
    </xf>
    <xf numFmtId="0" fontId="4" fillId="15" borderId="61" xfId="0" applyFont="1" applyFill="1" applyBorder="1" applyAlignment="1">
      <alignment horizontal="center" vertical="center" wrapText="1"/>
    </xf>
    <xf numFmtId="0" fontId="7" fillId="15" borderId="4" xfId="0" applyFont="1" applyFill="1" applyBorder="1" applyAlignment="1">
      <alignment horizontal="center" vertical="center"/>
    </xf>
    <xf numFmtId="0" fontId="7" fillId="15" borderId="5" xfId="0" applyFont="1" applyFill="1" applyBorder="1" applyAlignment="1">
      <alignment horizontal="center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12" fillId="2" borderId="23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/>
    </xf>
    <xf numFmtId="0" fontId="7" fillId="2" borderId="45" xfId="0" applyFont="1" applyFill="1" applyBorder="1" applyAlignment="1">
      <alignment horizontal="center"/>
    </xf>
    <xf numFmtId="0" fontId="11" fillId="2" borderId="31" xfId="0" applyFont="1" applyFill="1" applyBorder="1" applyAlignment="1">
      <alignment horizontal="center" vertical="center" textRotation="255"/>
    </xf>
    <xf numFmtId="0" fontId="11" fillId="2" borderId="32" xfId="0" applyFont="1" applyFill="1" applyBorder="1" applyAlignment="1">
      <alignment horizontal="center" vertical="center" textRotation="255"/>
    </xf>
    <xf numFmtId="0" fontId="11" fillId="2" borderId="33" xfId="0" applyFont="1" applyFill="1" applyBorder="1" applyAlignment="1">
      <alignment horizontal="center" vertical="center" textRotation="255"/>
    </xf>
    <xf numFmtId="0" fontId="11" fillId="2" borderId="34" xfId="0" applyFont="1" applyFill="1" applyBorder="1" applyAlignment="1">
      <alignment horizontal="center" vertical="center" textRotation="255"/>
    </xf>
    <xf numFmtId="0" fontId="11" fillId="2" borderId="17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textRotation="255"/>
    </xf>
    <xf numFmtId="0" fontId="11" fillId="2" borderId="28" xfId="0" applyFont="1" applyFill="1" applyBorder="1" applyAlignment="1">
      <alignment horizontal="center" vertical="center" textRotation="255"/>
    </xf>
    <xf numFmtId="0" fontId="11" fillId="2" borderId="20" xfId="0" applyFont="1" applyFill="1" applyBorder="1" applyAlignment="1">
      <alignment horizontal="center" vertical="center" textRotation="255"/>
    </xf>
    <xf numFmtId="0" fontId="4" fillId="2" borderId="0" xfId="0" applyFont="1" applyFill="1" applyAlignment="1">
      <alignment horizontal="center" vertical="center" wrapText="1"/>
    </xf>
    <xf numFmtId="0" fontId="57" fillId="2" borderId="54" xfId="0" applyFont="1" applyFill="1" applyBorder="1" applyAlignment="1">
      <alignment horizontal="center"/>
    </xf>
    <xf numFmtId="0" fontId="57" fillId="2" borderId="51" xfId="0" applyFont="1" applyFill="1" applyBorder="1" applyAlignment="1">
      <alignment horizontal="center"/>
    </xf>
    <xf numFmtId="0" fontId="57" fillId="2" borderId="53" xfId="0" applyFont="1" applyFill="1" applyBorder="1" applyAlignment="1">
      <alignment horizontal="center"/>
    </xf>
    <xf numFmtId="0" fontId="7" fillId="2" borderId="54" xfId="0" applyFont="1" applyFill="1" applyBorder="1" applyAlignment="1">
      <alignment horizontal="center"/>
    </xf>
    <xf numFmtId="0" fontId="7" fillId="2" borderId="51" xfId="0" applyFont="1" applyFill="1" applyBorder="1" applyAlignment="1">
      <alignment horizontal="center"/>
    </xf>
    <xf numFmtId="0" fontId="7" fillId="2" borderId="53" xfId="0" applyFont="1" applyFill="1" applyBorder="1" applyAlignment="1">
      <alignment horizontal="center"/>
    </xf>
    <xf numFmtId="0" fontId="7" fillId="2" borderId="52" xfId="0" applyFont="1" applyFill="1" applyBorder="1" applyAlignment="1">
      <alignment horizontal="center"/>
    </xf>
    <xf numFmtId="0" fontId="57" fillId="2" borderId="43" xfId="0" applyFont="1" applyFill="1" applyBorder="1" applyAlignment="1">
      <alignment horizontal="center"/>
    </xf>
    <xf numFmtId="0" fontId="57" fillId="2" borderId="44" xfId="0" applyFont="1" applyFill="1" applyBorder="1" applyAlignment="1">
      <alignment horizontal="center"/>
    </xf>
    <xf numFmtId="0" fontId="57" fillId="2" borderId="45" xfId="0" applyFont="1" applyFill="1" applyBorder="1" applyAlignment="1">
      <alignment horizontal="center"/>
    </xf>
    <xf numFmtId="0" fontId="7" fillId="15" borderId="46" xfId="0" applyFont="1" applyFill="1" applyBorder="1" applyAlignment="1">
      <alignment horizontal="center" vertical="center"/>
    </xf>
    <xf numFmtId="0" fontId="7" fillId="15" borderId="49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45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/>
    </xf>
    <xf numFmtId="0" fontId="7" fillId="2" borderId="44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15" borderId="31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 wrapText="1"/>
    </xf>
    <xf numFmtId="0" fontId="12" fillId="2" borderId="22" xfId="0" applyFont="1" applyFill="1" applyBorder="1" applyAlignment="1">
      <alignment horizontal="center" vertical="center" wrapText="1"/>
    </xf>
    <xf numFmtId="0" fontId="7" fillId="2" borderId="50" xfId="0" applyFont="1" applyFill="1" applyBorder="1" applyAlignment="1">
      <alignment horizontal="center"/>
    </xf>
    <xf numFmtId="0" fontId="11" fillId="0" borderId="58" xfId="0" applyFont="1" applyBorder="1" applyAlignment="1">
      <alignment horizontal="center" vertical="center" shrinkToFit="1"/>
    </xf>
    <xf numFmtId="0" fontId="11" fillId="0" borderId="59" xfId="0" applyFont="1" applyBorder="1" applyAlignment="1">
      <alignment horizontal="center" vertical="center" shrinkToFit="1"/>
    </xf>
    <xf numFmtId="0" fontId="49" fillId="5" borderId="5" xfId="5" applyFont="1" applyFill="1" applyBorder="1" applyAlignment="1">
      <alignment horizontal="center" vertical="center"/>
    </xf>
    <xf numFmtId="0" fontId="49" fillId="5" borderId="5" xfId="5" applyFont="1" applyFill="1" applyBorder="1" applyAlignment="1">
      <alignment horizontal="center" vertical="center" shrinkToFit="1"/>
    </xf>
    <xf numFmtId="0" fontId="49" fillId="5" borderId="46" xfId="5" applyFont="1" applyFill="1" applyBorder="1" applyAlignment="1">
      <alignment horizontal="center" vertical="center" shrinkToFit="1"/>
    </xf>
    <xf numFmtId="0" fontId="49" fillId="5" borderId="23" xfId="5" applyFont="1" applyFill="1" applyBorder="1" applyAlignment="1">
      <alignment horizontal="center" vertical="center" shrinkToFit="1"/>
    </xf>
    <xf numFmtId="0" fontId="49" fillId="5" borderId="5" xfId="5" applyFont="1" applyFill="1" applyBorder="1" applyAlignment="1">
      <alignment horizontal="center" vertical="center" wrapText="1" shrinkToFit="1"/>
    </xf>
    <xf numFmtId="0" fontId="49" fillId="5" borderId="5" xfId="5" applyFont="1" applyFill="1" applyBorder="1" applyAlignment="1">
      <alignment horizontal="center" vertical="center" wrapText="1"/>
    </xf>
    <xf numFmtId="176" fontId="49" fillId="5" borderId="5" xfId="5" applyNumberFormat="1" applyFont="1" applyFill="1" applyBorder="1" applyAlignment="1">
      <alignment horizontal="center" vertical="center" wrapText="1"/>
    </xf>
    <xf numFmtId="177" fontId="49" fillId="5" borderId="5" xfId="5" applyNumberFormat="1" applyFont="1" applyFill="1" applyBorder="1" applyAlignment="1">
      <alignment horizontal="center" vertical="center" wrapText="1"/>
    </xf>
    <xf numFmtId="9" fontId="49" fillId="5" borderId="5" xfId="5" applyNumberFormat="1" applyFont="1" applyFill="1" applyBorder="1" applyAlignment="1">
      <alignment horizontal="center" vertical="center" wrapText="1"/>
    </xf>
    <xf numFmtId="0" fontId="49" fillId="5" borderId="46" xfId="5" applyFont="1" applyFill="1" applyBorder="1" applyAlignment="1">
      <alignment horizontal="center" vertical="center"/>
    </xf>
    <xf numFmtId="0" fontId="49" fillId="5" borderId="23" xfId="5" applyFont="1" applyFill="1" applyBorder="1" applyAlignment="1">
      <alignment horizontal="center" vertical="center"/>
    </xf>
    <xf numFmtId="0" fontId="11" fillId="15" borderId="78" xfId="0" applyFont="1" applyFill="1" applyBorder="1" applyAlignment="1">
      <alignment horizontal="center" vertical="center"/>
    </xf>
    <xf numFmtId="0" fontId="11" fillId="15" borderId="79" xfId="0" applyFont="1" applyFill="1" applyBorder="1" applyAlignment="1">
      <alignment horizontal="center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9" xfId="0" applyFont="1" applyFill="1" applyBorder="1" applyAlignment="1">
      <alignment horizontal="center" vertical="center"/>
    </xf>
    <xf numFmtId="0" fontId="11" fillId="0" borderId="81" xfId="0" applyFont="1" applyFill="1" applyBorder="1" applyAlignment="1">
      <alignment horizontal="center" vertical="center"/>
    </xf>
    <xf numFmtId="0" fontId="11" fillId="0" borderId="82" xfId="0" applyFont="1" applyFill="1" applyBorder="1" applyAlignment="1">
      <alignment horizontal="center" vertical="center"/>
    </xf>
    <xf numFmtId="0" fontId="11" fillId="0" borderId="83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0" fontId="11" fillId="0" borderId="84" xfId="0" applyFont="1" applyFill="1" applyBorder="1" applyAlignment="1">
      <alignment horizontal="center" vertical="center"/>
    </xf>
    <xf numFmtId="0" fontId="11" fillId="0" borderId="85" xfId="0" applyFont="1" applyFill="1" applyBorder="1" applyAlignment="1">
      <alignment horizontal="center" vertical="center"/>
    </xf>
    <xf numFmtId="0" fontId="11" fillId="0" borderId="86" xfId="0" applyFont="1" applyFill="1" applyBorder="1" applyAlignment="1">
      <alignment horizontal="center" vertical="center"/>
    </xf>
    <xf numFmtId="0" fontId="11" fillId="0" borderId="87" xfId="0" applyFont="1" applyFill="1" applyBorder="1" applyAlignment="1">
      <alignment horizontal="center" vertical="center"/>
    </xf>
    <xf numFmtId="0" fontId="11" fillId="0" borderId="88" xfId="0" applyFont="1" applyFill="1" applyBorder="1" applyAlignment="1">
      <alignment horizontal="center" vertical="center"/>
    </xf>
    <xf numFmtId="0" fontId="11" fillId="0" borderId="89" xfId="0" applyFont="1" applyFill="1" applyBorder="1" applyAlignment="1">
      <alignment horizontal="center" vertical="center"/>
    </xf>
    <xf numFmtId="9" fontId="49" fillId="5" borderId="22" xfId="5" applyNumberFormat="1" applyFont="1" applyFill="1" applyBorder="1" applyAlignment="1">
      <alignment horizontal="center" vertical="center" wrapText="1"/>
    </xf>
    <xf numFmtId="9" fontId="49" fillId="5" borderId="24" xfId="5" applyNumberFormat="1" applyFont="1" applyFill="1" applyBorder="1" applyAlignment="1">
      <alignment horizontal="center" vertical="center" wrapText="1"/>
    </xf>
    <xf numFmtId="177" fontId="49" fillId="5" borderId="46" xfId="5" applyNumberFormat="1" applyFont="1" applyFill="1" applyBorder="1" applyAlignment="1">
      <alignment horizontal="center" vertical="center" wrapText="1"/>
    </xf>
    <xf numFmtId="177" fontId="49" fillId="5" borderId="23" xfId="5" applyNumberFormat="1" applyFont="1" applyFill="1" applyBorder="1" applyAlignment="1">
      <alignment horizontal="center" vertical="center" wrapText="1"/>
    </xf>
    <xf numFmtId="0" fontId="50" fillId="13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9" fillId="5" borderId="22" xfId="5" applyFont="1" applyFill="1" applyBorder="1" applyAlignment="1">
      <alignment horizontal="center" vertical="center"/>
    </xf>
    <xf numFmtId="0" fontId="49" fillId="5" borderId="24" xfId="5" applyFont="1" applyFill="1" applyBorder="1" applyAlignment="1">
      <alignment horizontal="center" vertical="center"/>
    </xf>
    <xf numFmtId="49" fontId="49" fillId="5" borderId="22" xfId="5" applyNumberFormat="1" applyFont="1" applyFill="1" applyBorder="1" applyAlignment="1">
      <alignment horizontal="center" vertical="center" wrapText="1"/>
    </xf>
    <xf numFmtId="49" fontId="49" fillId="5" borderId="21" xfId="5" applyNumberFormat="1" applyFont="1" applyFill="1" applyBorder="1" applyAlignment="1">
      <alignment horizontal="center" vertical="center" wrapText="1"/>
    </xf>
    <xf numFmtId="0" fontId="10" fillId="37" borderId="78" xfId="0" applyFont="1" applyFill="1" applyBorder="1" applyAlignment="1">
      <alignment horizontal="center" vertical="center"/>
    </xf>
    <xf numFmtId="0" fontId="10" fillId="37" borderId="79" xfId="0" applyFont="1" applyFill="1" applyBorder="1" applyAlignment="1">
      <alignment horizontal="center" vertical="center"/>
    </xf>
    <xf numFmtId="0" fontId="10" fillId="37" borderId="75" xfId="0" applyFont="1" applyFill="1" applyBorder="1" applyAlignment="1">
      <alignment horizontal="center" vertical="center"/>
    </xf>
    <xf numFmtId="0" fontId="10" fillId="37" borderId="76" xfId="0" applyFont="1" applyFill="1" applyBorder="1" applyAlignment="1">
      <alignment horizontal="center" vertical="center"/>
    </xf>
    <xf numFmtId="0" fontId="4" fillId="15" borderId="72" xfId="0" applyFont="1" applyFill="1" applyBorder="1" applyAlignment="1">
      <alignment horizontal="center" vertical="center"/>
    </xf>
    <xf numFmtId="0" fontId="4" fillId="15" borderId="11" xfId="0" applyFont="1" applyFill="1" applyBorder="1" applyAlignment="1">
      <alignment horizontal="center" vertical="center"/>
    </xf>
    <xf numFmtId="0" fontId="4" fillId="15" borderId="1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4" fillId="2" borderId="71" xfId="0" applyFont="1" applyFill="1" applyBorder="1" applyAlignment="1">
      <alignment horizontal="center" vertical="center"/>
    </xf>
    <xf numFmtId="9" fontId="22" fillId="0" borderId="0" xfId="5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right"/>
    </xf>
    <xf numFmtId="0" fontId="11" fillId="2" borderId="10" xfId="0" applyFont="1" applyFill="1" applyBorder="1" applyAlignment="1">
      <alignment horizontal="left"/>
    </xf>
    <xf numFmtId="0" fontId="11" fillId="2" borderId="0" xfId="0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6" fillId="2" borderId="27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41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14" fontId="17" fillId="13" borderId="5" xfId="0" applyNumberFormat="1" applyFont="1" applyFill="1" applyBorder="1" applyAlignment="1">
      <alignment horizontal="center" vertical="center"/>
    </xf>
    <xf numFmtId="9" fontId="22" fillId="5" borderId="5" xfId="5" applyNumberFormat="1" applyFont="1" applyFill="1" applyBorder="1" applyAlignment="1">
      <alignment horizontal="center" vertical="center" wrapText="1"/>
    </xf>
    <xf numFmtId="0" fontId="21" fillId="5" borderId="5" xfId="0" applyFont="1" applyFill="1" applyBorder="1" applyAlignment="1">
      <alignment horizontal="center" vertical="center" shrinkToFit="1"/>
    </xf>
    <xf numFmtId="0" fontId="23" fillId="5" borderId="5" xfId="5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65" fillId="5" borderId="5" xfId="0" applyFont="1" applyFill="1" applyBorder="1" applyAlignment="1">
      <alignment horizontal="center" vertical="center" wrapText="1"/>
    </xf>
    <xf numFmtId="0" fontId="21" fillId="5" borderId="5" xfId="5" applyFont="1" applyFill="1" applyBorder="1" applyAlignment="1">
      <alignment horizontal="center" vertical="center"/>
    </xf>
    <xf numFmtId="0" fontId="21" fillId="5" borderId="5" xfId="5" applyFont="1" applyFill="1" applyBorder="1" applyAlignment="1">
      <alignment horizontal="center" vertical="center" wrapText="1"/>
    </xf>
    <xf numFmtId="176" fontId="22" fillId="5" borderId="5" xfId="0" applyNumberFormat="1" applyFont="1" applyFill="1" applyBorder="1" applyAlignment="1">
      <alignment horizontal="center" vertical="center" wrapText="1"/>
    </xf>
    <xf numFmtId="177" fontId="21" fillId="5" borderId="5" xfId="0" applyNumberFormat="1" applyFont="1" applyFill="1" applyBorder="1" applyAlignment="1">
      <alignment horizontal="center" vertical="center" wrapText="1"/>
    </xf>
    <xf numFmtId="49" fontId="21" fillId="5" borderId="5" xfId="0" applyNumberFormat="1" applyFont="1" applyFill="1" applyBorder="1" applyAlignment="1">
      <alignment horizontal="center" vertical="center" wrapText="1"/>
    </xf>
    <xf numFmtId="0" fontId="21" fillId="3" borderId="5" xfId="5" applyNumberFormat="1" applyFont="1" applyFill="1" applyBorder="1" applyAlignment="1">
      <alignment horizontal="center" vertical="center"/>
    </xf>
    <xf numFmtId="0" fontId="21" fillId="5" borderId="5" xfId="5" applyFont="1" applyFill="1" applyBorder="1" applyAlignment="1">
      <alignment horizontal="center" vertical="center" shrinkToFit="1"/>
    </xf>
    <xf numFmtId="0" fontId="65" fillId="5" borderId="5" xfId="0" applyFont="1" applyFill="1" applyBorder="1" applyAlignment="1">
      <alignment horizontal="center" vertical="center" shrinkToFit="1"/>
    </xf>
    <xf numFmtId="177" fontId="21" fillId="5" borderId="5" xfId="5" applyNumberFormat="1" applyFont="1" applyFill="1" applyBorder="1" applyAlignment="1">
      <alignment horizontal="center" vertical="center" wrapText="1"/>
    </xf>
    <xf numFmtId="0" fontId="49" fillId="5" borderId="46" xfId="5" applyFont="1" applyFill="1" applyBorder="1" applyAlignment="1">
      <alignment horizontal="center" vertical="center" wrapText="1" shrinkToFit="1"/>
    </xf>
    <xf numFmtId="0" fontId="49" fillId="5" borderId="23" xfId="5" applyFont="1" applyFill="1" applyBorder="1" applyAlignment="1">
      <alignment horizontal="center" vertical="center" wrapText="1" shrinkToFit="1"/>
    </xf>
    <xf numFmtId="179" fontId="49" fillId="5" borderId="5" xfId="5" applyNumberFormat="1" applyFont="1" applyFill="1" applyBorder="1" applyAlignment="1">
      <alignment horizontal="center" vertical="center" shrinkToFit="1"/>
    </xf>
    <xf numFmtId="180" fontId="49" fillId="5" borderId="46" xfId="5" applyNumberFormat="1" applyFont="1" applyFill="1" applyBorder="1" applyAlignment="1">
      <alignment horizontal="center" vertical="center"/>
    </xf>
    <xf numFmtId="180" fontId="49" fillId="5" borderId="23" xfId="5" applyNumberFormat="1" applyFont="1" applyFill="1" applyBorder="1" applyAlignment="1">
      <alignment horizontal="center" vertical="center"/>
    </xf>
    <xf numFmtId="0" fontId="26" fillId="0" borderId="46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6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1" fillId="0" borderId="6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0" fontId="26" fillId="0" borderId="46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49" xfId="0" applyFont="1" applyBorder="1" applyAlignment="1">
      <alignment horizontal="center" vertical="center" wrapText="1"/>
    </xf>
    <xf numFmtId="0" fontId="26" fillId="0" borderId="65" xfId="0" applyFont="1" applyBorder="1" applyAlignment="1">
      <alignment horizontal="center" vertical="center" wrapText="1"/>
    </xf>
    <xf numFmtId="0" fontId="26" fillId="6" borderId="31" xfId="0" applyFont="1" applyFill="1" applyBorder="1" applyAlignment="1">
      <alignment horizontal="center" vertical="center" wrapText="1"/>
    </xf>
    <xf numFmtId="0" fontId="26" fillId="6" borderId="33" xfId="0" applyFont="1" applyFill="1" applyBorder="1" applyAlignment="1">
      <alignment horizontal="center" vertical="center" wrapText="1"/>
    </xf>
    <xf numFmtId="0" fontId="26" fillId="6" borderId="49" xfId="0" applyFont="1" applyFill="1" applyBorder="1" applyAlignment="1">
      <alignment horizontal="center" vertical="center" wrapText="1"/>
    </xf>
    <xf numFmtId="0" fontId="26" fillId="6" borderId="65" xfId="0" applyFont="1" applyFill="1" applyBorder="1" applyAlignment="1">
      <alignment horizontal="center" vertical="center" wrapText="1"/>
    </xf>
    <xf numFmtId="0" fontId="31" fillId="6" borderId="31" xfId="0" applyFont="1" applyFill="1" applyBorder="1" applyAlignment="1">
      <alignment horizontal="center" vertical="center" wrapText="1"/>
    </xf>
    <xf numFmtId="0" fontId="31" fillId="6" borderId="33" xfId="0" applyFont="1" applyFill="1" applyBorder="1" applyAlignment="1">
      <alignment horizontal="center" vertical="center" wrapText="1"/>
    </xf>
    <xf numFmtId="0" fontId="31" fillId="6" borderId="49" xfId="0" applyFont="1" applyFill="1" applyBorder="1" applyAlignment="1">
      <alignment horizontal="center" vertical="center" wrapText="1"/>
    </xf>
    <xf numFmtId="0" fontId="31" fillId="6" borderId="65" xfId="0" applyFont="1" applyFill="1" applyBorder="1" applyAlignment="1">
      <alignment horizontal="center" vertical="center" wrapText="1"/>
    </xf>
    <xf numFmtId="0" fontId="26" fillId="6" borderId="31" xfId="0" applyFont="1" applyFill="1" applyBorder="1" applyAlignment="1">
      <alignment horizontal="center" vertical="center"/>
    </xf>
    <xf numFmtId="0" fontId="26" fillId="6" borderId="33" xfId="0" applyFont="1" applyFill="1" applyBorder="1" applyAlignment="1">
      <alignment horizontal="center" vertical="center"/>
    </xf>
    <xf numFmtId="0" fontId="26" fillId="6" borderId="49" xfId="0" applyFont="1" applyFill="1" applyBorder="1" applyAlignment="1">
      <alignment horizontal="center" vertical="center"/>
    </xf>
    <xf numFmtId="0" fontId="26" fillId="6" borderId="65" xfId="0" applyFont="1" applyFill="1" applyBorder="1" applyAlignment="1">
      <alignment horizontal="center" vertical="center"/>
    </xf>
    <xf numFmtId="0" fontId="21" fillId="6" borderId="31" xfId="0" applyFont="1" applyFill="1" applyBorder="1" applyAlignment="1">
      <alignment horizontal="center" vertical="center"/>
    </xf>
    <xf numFmtId="0" fontId="21" fillId="6" borderId="33" xfId="0" applyFont="1" applyFill="1" applyBorder="1" applyAlignment="1">
      <alignment horizontal="center" vertical="center"/>
    </xf>
    <xf numFmtId="0" fontId="21" fillId="6" borderId="49" xfId="0" applyFont="1" applyFill="1" applyBorder="1" applyAlignment="1">
      <alignment horizontal="center" vertical="center"/>
    </xf>
    <xf numFmtId="0" fontId="21" fillId="6" borderId="65" xfId="0" applyFont="1" applyFill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4" xfId="0" applyFont="1" applyBorder="1" applyAlignment="1">
      <alignment horizontal="center" vertical="center"/>
    </xf>
    <xf numFmtId="0" fontId="31" fillId="6" borderId="66" xfId="0" applyFont="1" applyFill="1" applyBorder="1" applyAlignment="1">
      <alignment horizontal="center" vertical="center"/>
    </xf>
    <xf numFmtId="0" fontId="31" fillId="6" borderId="64" xfId="0" applyFont="1" applyFill="1" applyBorder="1" applyAlignment="1">
      <alignment horizontal="center" vertical="center"/>
    </xf>
    <xf numFmtId="0" fontId="26" fillId="6" borderId="66" xfId="0" applyFont="1" applyFill="1" applyBorder="1" applyAlignment="1">
      <alignment horizontal="center" vertical="center"/>
    </xf>
    <xf numFmtId="0" fontId="26" fillId="6" borderId="64" xfId="0" applyFont="1" applyFill="1" applyBorder="1" applyAlignment="1">
      <alignment horizontal="center" vertical="center"/>
    </xf>
    <xf numFmtId="0" fontId="21" fillId="4" borderId="62" xfId="0" applyFont="1" applyFill="1" applyBorder="1" applyAlignment="1">
      <alignment horizontal="center" vertical="center"/>
    </xf>
    <xf numFmtId="0" fontId="21" fillId="4" borderId="33" xfId="0" applyFont="1" applyFill="1" applyBorder="1" applyAlignment="1">
      <alignment horizontal="center" vertical="center"/>
    </xf>
    <xf numFmtId="0" fontId="21" fillId="36" borderId="63" xfId="0" applyFont="1" applyFill="1" applyBorder="1" applyAlignment="1">
      <alignment horizontal="center" vertical="center"/>
    </xf>
    <xf numFmtId="0" fontId="21" fillId="36" borderId="65" xfId="0" applyFont="1" applyFill="1" applyBorder="1" applyAlignment="1">
      <alignment horizontal="center" vertical="center"/>
    </xf>
    <xf numFmtId="0" fontId="20" fillId="0" borderId="46" xfId="0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shrinkToFit="1"/>
    </xf>
    <xf numFmtId="0" fontId="21" fillId="5" borderId="17" xfId="0" applyFont="1" applyFill="1" applyBorder="1" applyAlignment="1">
      <alignment horizontal="center" vertical="center" shrinkToFit="1"/>
    </xf>
    <xf numFmtId="0" fontId="21" fillId="5" borderId="23" xfId="0" applyFont="1" applyFill="1" applyBorder="1" applyAlignment="1">
      <alignment horizontal="center" vertical="center" shrinkToFit="1"/>
    </xf>
    <xf numFmtId="0" fontId="51" fillId="6" borderId="46" xfId="4" applyFill="1" applyBorder="1" applyAlignment="1">
      <alignment horizontal="center" vertical="center" shrinkToFit="1"/>
    </xf>
    <xf numFmtId="0" fontId="51" fillId="6" borderId="23" xfId="4" applyFill="1" applyBorder="1" applyAlignment="1">
      <alignment horizontal="center" vertical="center" shrinkToFit="1"/>
    </xf>
    <xf numFmtId="0" fontId="29" fillId="6" borderId="46" xfId="4" applyFont="1" applyFill="1" applyBorder="1" applyAlignment="1">
      <alignment horizontal="center" vertical="center" shrinkToFit="1"/>
    </xf>
    <xf numFmtId="0" fontId="32" fillId="6" borderId="23" xfId="4" applyFont="1" applyFill="1" applyBorder="1" applyAlignment="1">
      <alignment horizontal="center" vertical="center" shrinkToFit="1"/>
    </xf>
    <xf numFmtId="0" fontId="33" fillId="6" borderId="46" xfId="4" applyFont="1" applyFill="1" applyBorder="1" applyAlignment="1">
      <alignment horizontal="center" vertical="center" shrinkToFit="1"/>
    </xf>
    <xf numFmtId="0" fontId="34" fillId="6" borderId="23" xfId="4" applyFont="1" applyFill="1" applyBorder="1" applyAlignment="1">
      <alignment horizontal="center" vertical="center" shrinkToFit="1"/>
    </xf>
    <xf numFmtId="0" fontId="51" fillId="0" borderId="46" xfId="4" applyFill="1" applyBorder="1" applyAlignment="1">
      <alignment horizontal="center" vertical="center" shrinkToFit="1"/>
    </xf>
    <xf numFmtId="0" fontId="51" fillId="0" borderId="23" xfId="4" applyFill="1" applyBorder="1" applyAlignment="1">
      <alignment horizontal="center" vertical="center" shrinkToFit="1"/>
    </xf>
    <xf numFmtId="0" fontId="28" fillId="0" borderId="46" xfId="0" applyFont="1" applyBorder="1" applyAlignment="1">
      <alignment horizontal="center" vertical="center" shrinkToFit="1"/>
    </xf>
    <xf numFmtId="0" fontId="28" fillId="0" borderId="23" xfId="0" applyFont="1" applyBorder="1" applyAlignment="1">
      <alignment horizontal="center" vertical="center" shrinkToFit="1"/>
    </xf>
    <xf numFmtId="0" fontId="29" fillId="0" borderId="46" xfId="4" applyFont="1" applyFill="1" applyBorder="1" applyAlignment="1">
      <alignment horizontal="center" vertical="center" shrinkToFit="1"/>
    </xf>
    <xf numFmtId="0" fontId="29" fillId="0" borderId="23" xfId="4" applyFont="1" applyFill="1" applyBorder="1" applyAlignment="1">
      <alignment horizontal="center" vertical="center" shrinkToFit="1"/>
    </xf>
    <xf numFmtId="0" fontId="0" fillId="0" borderId="46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51" fillId="0" borderId="46" xfId="4" applyBorder="1" applyAlignment="1">
      <alignment horizontal="center" vertical="center" shrinkToFit="1"/>
    </xf>
    <xf numFmtId="0" fontId="51" fillId="0" borderId="23" xfId="4" applyBorder="1" applyAlignment="1">
      <alignment horizontal="center" vertical="center" shrinkToFit="1"/>
    </xf>
    <xf numFmtId="0" fontId="0" fillId="0" borderId="5" xfId="0" applyBorder="1" applyAlignment="1">
      <alignment horizontal="center" vertical="center"/>
    </xf>
    <xf numFmtId="0" fontId="38" fillId="0" borderId="46" xfId="0" applyFont="1" applyBorder="1" applyAlignment="1">
      <alignment horizontal="center" vertical="center" shrinkToFit="1"/>
    </xf>
    <xf numFmtId="0" fontId="38" fillId="0" borderId="23" xfId="0" applyFont="1" applyBorder="1" applyAlignment="1">
      <alignment horizontal="center" vertical="center" shrinkToFit="1"/>
    </xf>
    <xf numFmtId="0" fontId="20" fillId="6" borderId="46" xfId="0" applyFont="1" applyFill="1" applyBorder="1" applyAlignment="1">
      <alignment horizontal="center" vertical="center" shrinkToFit="1"/>
    </xf>
    <xf numFmtId="0" fontId="20" fillId="6" borderId="23" xfId="0" applyFont="1" applyFill="1" applyBorder="1" applyAlignment="1">
      <alignment horizontal="center" vertical="center" shrinkToFit="1"/>
    </xf>
    <xf numFmtId="0" fontId="20" fillId="0" borderId="46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49" xfId="0" applyFont="1" applyBorder="1" applyAlignment="1">
      <alignment horizontal="center" vertical="center"/>
    </xf>
    <xf numFmtId="0" fontId="20" fillId="0" borderId="65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49" xfId="0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49" fontId="20" fillId="0" borderId="31" xfId="0" applyNumberFormat="1" applyFont="1" applyBorder="1" applyAlignment="1">
      <alignment horizontal="center" vertical="center"/>
    </xf>
    <xf numFmtId="49" fontId="20" fillId="0" borderId="33" xfId="0" applyNumberFormat="1" applyFont="1" applyBorder="1" applyAlignment="1">
      <alignment horizontal="center" vertical="center"/>
    </xf>
    <xf numFmtId="49" fontId="28" fillId="0" borderId="31" xfId="0" applyNumberFormat="1" applyFont="1" applyBorder="1" applyAlignment="1">
      <alignment horizontal="center" vertical="center"/>
    </xf>
    <xf numFmtId="49" fontId="28" fillId="0" borderId="33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0" fillId="6" borderId="46" xfId="0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0" fontId="20" fillId="6" borderId="49" xfId="0" applyFont="1" applyFill="1" applyBorder="1" applyAlignment="1">
      <alignment horizontal="center" vertical="center"/>
    </xf>
    <xf numFmtId="0" fontId="20" fillId="6" borderId="65" xfId="0" applyFont="1" applyFill="1" applyBorder="1" applyAlignment="1">
      <alignment horizontal="center" vertical="center"/>
    </xf>
    <xf numFmtId="0" fontId="20" fillId="6" borderId="31" xfId="0" applyFont="1" applyFill="1" applyBorder="1" applyAlignment="1">
      <alignment horizontal="center" vertical="center"/>
    </xf>
    <xf numFmtId="0" fontId="20" fillId="6" borderId="33" xfId="0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23" xfId="0" applyFont="1" applyFill="1" applyBorder="1" applyAlignment="1">
      <alignment horizontal="center" vertical="center"/>
    </xf>
    <xf numFmtId="0" fontId="28" fillId="6" borderId="49" xfId="0" applyFont="1" applyFill="1" applyBorder="1" applyAlignment="1">
      <alignment horizontal="center" vertical="center"/>
    </xf>
    <xf numFmtId="0" fontId="28" fillId="6" borderId="65" xfId="0" applyFont="1" applyFill="1" applyBorder="1" applyAlignment="1">
      <alignment horizontal="center" vertical="center"/>
    </xf>
    <xf numFmtId="0" fontId="28" fillId="6" borderId="31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/>
    </xf>
    <xf numFmtId="0" fontId="21" fillId="0" borderId="46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1" fillId="6" borderId="46" xfId="0" applyFont="1" applyFill="1" applyBorder="1" applyAlignment="1">
      <alignment horizontal="center" vertical="center"/>
    </xf>
    <xf numFmtId="0" fontId="21" fillId="6" borderId="23" xfId="0" applyFont="1" applyFill="1" applyBorder="1" applyAlignment="1">
      <alignment horizontal="center" vertical="center"/>
    </xf>
    <xf numFmtId="0" fontId="30" fillId="6" borderId="46" xfId="0" applyFont="1" applyFill="1" applyBorder="1" applyAlignment="1">
      <alignment horizontal="center" vertical="center"/>
    </xf>
    <xf numFmtId="0" fontId="30" fillId="6" borderId="23" xfId="0" applyFont="1" applyFill="1" applyBorder="1" applyAlignment="1">
      <alignment horizontal="center" vertical="center"/>
    </xf>
    <xf numFmtId="0" fontId="21" fillId="15" borderId="17" xfId="0" applyFont="1" applyFill="1" applyBorder="1" applyAlignment="1">
      <alignment horizontal="center" vertical="center"/>
    </xf>
    <xf numFmtId="0" fontId="21" fillId="15" borderId="23" xfId="0" applyFont="1" applyFill="1" applyBorder="1" applyAlignment="1">
      <alignment horizontal="center" vertical="center"/>
    </xf>
    <xf numFmtId="0" fontId="21" fillId="15" borderId="63" xfId="0" applyFont="1" applyFill="1" applyBorder="1" applyAlignment="1">
      <alignment horizontal="center" vertical="center"/>
    </xf>
    <xf numFmtId="0" fontId="21" fillId="15" borderId="65" xfId="0" applyFont="1" applyFill="1" applyBorder="1" applyAlignment="1">
      <alignment horizontal="center" vertical="center"/>
    </xf>
    <xf numFmtId="0" fontId="21" fillId="8" borderId="17" xfId="0" applyFont="1" applyFill="1" applyBorder="1" applyAlignment="1">
      <alignment horizontal="center" vertical="center"/>
    </xf>
    <xf numFmtId="0" fontId="21" fillId="8" borderId="23" xfId="0" applyFont="1" applyFill="1" applyBorder="1" applyAlignment="1">
      <alignment horizontal="center" vertical="center"/>
    </xf>
    <xf numFmtId="0" fontId="21" fillId="22" borderId="62" xfId="0" applyFont="1" applyFill="1" applyBorder="1" applyAlignment="1">
      <alignment horizontal="center" vertical="center" wrapText="1"/>
    </xf>
    <xf numFmtId="0" fontId="21" fillId="22" borderId="33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/>
    </xf>
    <xf numFmtId="0" fontId="21" fillId="22" borderId="23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 vertical="center"/>
    </xf>
    <xf numFmtId="0" fontId="21" fillId="7" borderId="23" xfId="0" applyFont="1" applyFill="1" applyBorder="1" applyAlignment="1">
      <alignment horizontal="center" vertical="center"/>
    </xf>
    <xf numFmtId="0" fontId="21" fillId="8" borderId="63" xfId="0" applyFont="1" applyFill="1" applyBorder="1" applyAlignment="1">
      <alignment horizontal="center" vertical="center"/>
    </xf>
    <xf numFmtId="0" fontId="21" fillId="8" borderId="65" xfId="0" applyFont="1" applyFill="1" applyBorder="1" applyAlignment="1">
      <alignment horizontal="center" vertical="center"/>
    </xf>
  </cellXfs>
  <cellStyles count="10">
    <cellStyle name="60% - 輔色5" xfId="8" builtinId="48"/>
    <cellStyle name="一般" xfId="0" builtinId="0"/>
    <cellStyle name="一般 2" xfId="2" xr:uid="{6A65B536-5466-433A-B06D-7E858002AE47}"/>
    <cellStyle name="一般 2 2" xfId="7" xr:uid="{180DA762-DFF8-46D1-8188-D9AA4D218F97}"/>
    <cellStyle name="一般 3" xfId="5" xr:uid="{E8C8FBBF-CFE2-4BD2-AB88-8F657C4F1032}"/>
    <cellStyle name="百分比" xfId="9" builtinId="5"/>
    <cellStyle name="百分比 2" xfId="3" xr:uid="{CF883AA9-C9C4-4AAB-A0B6-D9CC27D5143A}"/>
    <cellStyle name="百分比 3" xfId="6" xr:uid="{2BBE47BC-BF08-4BEB-8EC6-F7D7BBB55743}"/>
    <cellStyle name="超連結 2" xfId="1" xr:uid="{4A41F6FD-4337-4132-914E-CE34D168844E}"/>
    <cellStyle name="超連結 3" xfId="4" xr:uid="{3BAF3AAD-DC75-4986-BDDE-1998AA4D7236}"/>
  </cellStyles>
  <dxfs count="5"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5" tint="0.59996337778862885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B68FD4"/>
      <color rgb="FFFF9999"/>
      <color rgb="FFB5A0C4"/>
      <color rgb="FFFFCCFF"/>
      <color rgb="FFCCCCFF"/>
      <color rgb="FFAFAFAF"/>
      <color rgb="FFB47CE5"/>
      <color rgb="FFB069F5"/>
      <color rgb="FF562F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dialogsheet" Target="dialog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0E21E-BC3C-4037-81B0-765E2D5C0D1D}">
  <sheetViews>
    <sheetView showRowColHeaders="0" showZeros="0" showOutlineSymbols="0" workbookViewId="0">
      <selection sqref="A1:E12"/>
    </sheetView>
  </sheetViews>
  <sheetFormatPr defaultColWidth="1" defaultRowHeight="6" customHeight="1" x14ac:dyDescent="0.25"/>
  <sheetProtection sheet="1"/>
  <pageMargins left="0.7" right="0.7" top="0.75" bottom="0.75" header="0.3" footer="0.3"/>
  <pageSetup paperSize="9" orientation="portrait" r:id="rId1"/>
  <legacyDrawing r:id="rId2"/>
</dialog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1540452</xdr:colOff>
      <xdr:row>24</xdr:row>
      <xdr:rowOff>1062038</xdr:rowOff>
    </xdr:from>
    <xdr:ext cx="6632866" cy="738659"/>
    <xdr:pic>
      <xdr:nvPicPr>
        <xdr:cNvPr id="2" name="圖片 1">
          <a:extLst>
            <a:ext uri="{FF2B5EF4-FFF2-40B4-BE49-F238E27FC236}">
              <a16:creationId xmlns:a16="http://schemas.microsoft.com/office/drawing/2014/main" id="{53C6DE0A-F1A6-4253-A427-3CA9D39A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802" y="5233988"/>
          <a:ext cx="6632866" cy="738659"/>
        </a:xfrm>
        <a:prstGeom prst="rect">
          <a:avLst/>
        </a:prstGeom>
      </xdr:spPr>
    </xdr:pic>
    <xdr:clientData/>
  </xdr:oneCellAnchor>
  <xdr:oneCellAnchor>
    <xdr:from>
      <xdr:col>5</xdr:col>
      <xdr:colOff>166688</xdr:colOff>
      <xdr:row>27</xdr:row>
      <xdr:rowOff>476250</xdr:rowOff>
    </xdr:from>
    <xdr:ext cx="1588944" cy="1504840"/>
    <xdr:pic>
      <xdr:nvPicPr>
        <xdr:cNvPr id="3" name="圖片 2">
          <a:extLst>
            <a:ext uri="{FF2B5EF4-FFF2-40B4-BE49-F238E27FC236}">
              <a16:creationId xmlns:a16="http://schemas.microsoft.com/office/drawing/2014/main" id="{DB67A046-3BB8-4841-8FDD-BE881EE14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5688" y="5867400"/>
          <a:ext cx="1588944" cy="1504840"/>
        </a:xfrm>
        <a:prstGeom prst="rect">
          <a:avLst/>
        </a:prstGeom>
      </xdr:spPr>
    </xdr:pic>
    <xdr:clientData/>
  </xdr:oneCellAnchor>
  <xdr:twoCellAnchor>
    <xdr:from>
      <xdr:col>8</xdr:col>
      <xdr:colOff>595312</xdr:colOff>
      <xdr:row>24</xdr:row>
      <xdr:rowOff>928688</xdr:rowOff>
    </xdr:from>
    <xdr:to>
      <xdr:col>9</xdr:col>
      <xdr:colOff>285749</xdr:colOff>
      <xdr:row>25</xdr:row>
      <xdr:rowOff>214312</xdr:rowOff>
    </xdr:to>
    <xdr:sp macro="" textlink="">
      <xdr:nvSpPr>
        <xdr:cNvPr id="4" name="箭號: 向下 3">
          <a:extLst>
            <a:ext uri="{FF2B5EF4-FFF2-40B4-BE49-F238E27FC236}">
              <a16:creationId xmlns:a16="http://schemas.microsoft.com/office/drawing/2014/main" id="{E3DBD09B-4E36-4D5C-92E8-4920480C477E}"/>
            </a:ext>
          </a:extLst>
        </xdr:cNvPr>
        <xdr:cNvSpPr/>
      </xdr:nvSpPr>
      <xdr:spPr>
        <a:xfrm rot="3134868">
          <a:off x="6160294" y="5155406"/>
          <a:ext cx="219074" cy="376237"/>
        </a:xfrm>
        <a:prstGeom prst="downArrow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40821</xdr:colOff>
      <xdr:row>0</xdr:row>
      <xdr:rowOff>136071</xdr:rowOff>
    </xdr:from>
    <xdr:to>
      <xdr:col>23</xdr:col>
      <xdr:colOff>2721</xdr:colOff>
      <xdr:row>0</xdr:row>
      <xdr:rowOff>1050471</xdr:rowOff>
    </xdr:to>
    <xdr:pic macro="[0]!修改.修改">
      <xdr:nvPicPr>
        <xdr:cNvPr id="9" name="圖形 8" descr="分享 以實心填滿">
          <a:extLst>
            <a:ext uri="{FF2B5EF4-FFF2-40B4-BE49-F238E27FC236}">
              <a16:creationId xmlns:a16="http://schemas.microsoft.com/office/drawing/2014/main" id="{EA598C18-828C-4859-B33B-07E16ED78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90821" y="13607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353785</xdr:colOff>
      <xdr:row>0</xdr:row>
      <xdr:rowOff>136071</xdr:rowOff>
    </xdr:from>
    <xdr:to>
      <xdr:col>21</xdr:col>
      <xdr:colOff>43543</xdr:colOff>
      <xdr:row>0</xdr:row>
      <xdr:rowOff>1050471</xdr:rowOff>
    </xdr:to>
    <xdr:pic macro="[0]!新增.新增">
      <xdr:nvPicPr>
        <xdr:cNvPr id="13" name="圖形 12" descr="磁片 以實心填滿">
          <a:extLst>
            <a:ext uri="{FF2B5EF4-FFF2-40B4-BE49-F238E27FC236}">
              <a16:creationId xmlns:a16="http://schemas.microsoft.com/office/drawing/2014/main" id="{386CD31A-4540-40CF-8A15-6B64046DC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179142" y="13607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95249</xdr:colOff>
      <xdr:row>0</xdr:row>
      <xdr:rowOff>149677</xdr:rowOff>
    </xdr:from>
    <xdr:to>
      <xdr:col>25</xdr:col>
      <xdr:colOff>1009649</xdr:colOff>
      <xdr:row>0</xdr:row>
      <xdr:rowOff>1064077</xdr:rowOff>
    </xdr:to>
    <xdr:pic macro="[0]!全部刪除.全部刪除">
      <xdr:nvPicPr>
        <xdr:cNvPr id="15" name="圖形 14" descr="拖把與水桶 以實心填滿">
          <a:extLst>
            <a:ext uri="{FF2B5EF4-FFF2-40B4-BE49-F238E27FC236}">
              <a16:creationId xmlns:a16="http://schemas.microsoft.com/office/drawing/2014/main" id="{2E0FF950-4FCD-441E-A304-EE46552B4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04678" y="14967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56356</xdr:colOff>
      <xdr:row>0</xdr:row>
      <xdr:rowOff>233249</xdr:rowOff>
    </xdr:from>
    <xdr:to>
      <xdr:col>24</xdr:col>
      <xdr:colOff>480898</xdr:colOff>
      <xdr:row>0</xdr:row>
      <xdr:rowOff>1147649</xdr:rowOff>
    </xdr:to>
    <xdr:pic macro="[0]!全部複製.全部複製">
      <xdr:nvPicPr>
        <xdr:cNvPr id="27" name="圖形 26" descr="Postit 便利貼 3 以實心填滿">
          <a:extLst>
            <a:ext uri="{FF2B5EF4-FFF2-40B4-BE49-F238E27FC236}">
              <a16:creationId xmlns:a16="http://schemas.microsoft.com/office/drawing/2014/main" id="{3B46091E-B28D-4878-A77F-78B6EA65C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031642" y="233249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85726</xdr:colOff>
      <xdr:row>0</xdr:row>
      <xdr:rowOff>114300</xdr:rowOff>
    </xdr:from>
    <xdr:to>
      <xdr:col>11</xdr:col>
      <xdr:colOff>933450</xdr:colOff>
      <xdr:row>4</xdr:row>
      <xdr:rowOff>95249</xdr:rowOff>
    </xdr:to>
    <xdr:pic macro="[0]!加工項目查詢.加工項目查詢">
      <xdr:nvPicPr>
        <xdr:cNvPr id="3" name="圖片 2" descr="暖和的貓">
          <a:extLst>
            <a:ext uri="{FF2B5EF4-FFF2-40B4-BE49-F238E27FC236}">
              <a16:creationId xmlns:a16="http://schemas.microsoft.com/office/drawing/2014/main" id="{6DE03E0C-39C6-40F6-AE71-37DC1C029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6" y="114300"/>
          <a:ext cx="847724" cy="847724"/>
        </a:xfrm>
        <a:prstGeom prst="rect">
          <a:avLst/>
        </a:prstGeom>
      </xdr:spPr>
    </xdr:pic>
    <xdr:clientData/>
  </xdr:twoCellAnchor>
  <xdr:twoCellAnchor editAs="oneCell">
    <xdr:from>
      <xdr:col>19</xdr:col>
      <xdr:colOff>123825</xdr:colOff>
      <xdr:row>0</xdr:row>
      <xdr:rowOff>0</xdr:rowOff>
    </xdr:from>
    <xdr:to>
      <xdr:col>20</xdr:col>
      <xdr:colOff>523875</xdr:colOff>
      <xdr:row>5</xdr:row>
      <xdr:rowOff>9525</xdr:rowOff>
    </xdr:to>
    <xdr:pic macro="[0]!料號更改.料號更改">
      <xdr:nvPicPr>
        <xdr:cNvPr id="4" name="圖片 3" descr="膝上型電腦 Pusheen 貓">
          <a:extLst>
            <a:ext uri="{FF2B5EF4-FFF2-40B4-BE49-F238E27FC236}">
              <a16:creationId xmlns:a16="http://schemas.microsoft.com/office/drawing/2014/main" id="{D9BD3AA3-B85E-41F7-433A-4DD46BD20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24775" y="0"/>
          <a:ext cx="1085850" cy="1085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D:\&#32068;&#35037;&#20849;&#20139;&#21312;\&#33322;&#38651;\011&#38542;\011-05193-4X_&#29986;&#21697;&#23653;&#27511;.pptx" TargetMode="External"/><Relationship Id="rId13" Type="http://schemas.openxmlformats.org/officeDocument/2006/relationships/hyperlink" Target="file:///D:\&#32068;&#35037;&#20849;&#20139;&#21312;\&#33322;&#38651;\011&#38542;\011-05887-00&#29986;&#21697;&#23653;&#27511;.pptx" TargetMode="External"/><Relationship Id="rId18" Type="http://schemas.openxmlformats.org/officeDocument/2006/relationships/hyperlink" Target="file:///D:\&#32068;&#35037;&#20849;&#20139;&#21312;\&#33322;&#38651;\011-XXXXX-XX\011-04671-6X&#29986;&#21697;&#23653;&#27511;.pptx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file:///D:\&#32068;&#35037;&#20849;&#20139;&#21312;\&#33322;&#38651;\011&#38542;\011-04752-10&#29986;&#21697;&#23653;&#27511;.pptx" TargetMode="External"/><Relationship Id="rId21" Type="http://schemas.openxmlformats.org/officeDocument/2006/relationships/hyperlink" Target="file:///D:\&#32068;&#35037;&#20849;&#20139;&#21312;\&#33322;&#38651;\011&#38542;\011-0487X-XX&#29986;&#21697;&#23653;&#27511;.pptx" TargetMode="External"/><Relationship Id="rId7" Type="http://schemas.openxmlformats.org/officeDocument/2006/relationships/hyperlink" Target="file:///D:\&#32068;&#35037;&#20849;&#20139;&#21312;\&#33322;&#38651;\011&#38542;\011-05192-DX&#29986;&#21697;&#23653;&#27511;.pptx" TargetMode="External"/><Relationship Id="rId12" Type="http://schemas.openxmlformats.org/officeDocument/2006/relationships/hyperlink" Target="file:///D:\&#32068;&#35037;&#20849;&#20139;&#21312;\&#33322;&#38651;\011&#38542;\011-05581-10&#29986;&#21697;&#23653;&#27511;.pptx" TargetMode="External"/><Relationship Id="rId17" Type="http://schemas.openxmlformats.org/officeDocument/2006/relationships/hyperlink" Target="file:///D:\&#32068;&#35037;&#20849;&#20139;&#21312;\&#33322;&#38651;\145-XXXXX-XX\145-02715-A0&#29986;&#21697;&#23653;&#27511;.pptx" TargetMode="External"/><Relationship Id="rId25" Type="http://schemas.openxmlformats.org/officeDocument/2006/relationships/printerSettings" Target="../printerSettings/printerSettings4.bin"/><Relationship Id="rId2" Type="http://schemas.openxmlformats.org/officeDocument/2006/relationships/hyperlink" Target="file:///D:\&#32068;&#35037;&#20849;&#20139;&#21312;\&#33322;&#38651;\011&#38542;\011-01123-40&#29986;&#21697;&#23653;&#27511;.pptx" TargetMode="External"/><Relationship Id="rId16" Type="http://schemas.openxmlformats.org/officeDocument/2006/relationships/hyperlink" Target="file:///D:\&#32068;&#35037;&#20849;&#20139;&#21312;\&#33322;&#38651;\145-XXXXX-XX\145-02714-A0&#29986;&#21697;&#23653;&#27511;.pptx" TargetMode="External"/><Relationship Id="rId20" Type="http://schemas.openxmlformats.org/officeDocument/2006/relationships/hyperlink" Target="file:///D:\&#32068;&#35037;&#20849;&#20139;&#21312;\&#33322;&#38651;\011&#38542;\011-0487X-XX&#29986;&#21697;&#23653;&#27511;.pptx" TargetMode="External"/><Relationship Id="rId1" Type="http://schemas.openxmlformats.org/officeDocument/2006/relationships/hyperlink" Target="file:///D:\&#32068;&#35037;&#20849;&#20139;&#21312;\&#33322;&#38651;\011&#38542;\011-0487X-XX&#29986;&#21697;&#23653;&#27511;.pptx" TargetMode="External"/><Relationship Id="rId6" Type="http://schemas.openxmlformats.org/officeDocument/2006/relationships/hyperlink" Target="file:///D:\&#32068;&#35037;&#20849;&#20139;&#21312;\&#33322;&#38651;\011&#38542;\011-05132-30&#29986;&#21697;&#23653;&#27511;.pptx" TargetMode="External"/><Relationship Id="rId11" Type="http://schemas.openxmlformats.org/officeDocument/2006/relationships/hyperlink" Target="file:///D:\&#32068;&#35037;&#20849;&#20139;&#21312;\&#33322;&#38651;\011&#38542;\011-05491-53&#29986;&#21697;&#23653;&#27511;.pptx" TargetMode="External"/><Relationship Id="rId24" Type="http://schemas.openxmlformats.org/officeDocument/2006/relationships/hyperlink" Target="file:///D:\&#32068;&#35037;&#20849;&#20139;&#21312;\&#33322;&#38651;\011&#38542;\011-0487X-XX&#29986;&#21697;&#23653;&#27511;.pptx" TargetMode="External"/><Relationship Id="rId5" Type="http://schemas.openxmlformats.org/officeDocument/2006/relationships/hyperlink" Target="file:///D:\&#32068;&#35037;&#20849;&#20139;&#21312;\&#33322;&#38651;\011&#38542;\011-05074-00&#29986;&#21697;&#23653;&#27511;.pptx" TargetMode="External"/><Relationship Id="rId15" Type="http://schemas.openxmlformats.org/officeDocument/2006/relationships/hyperlink" Target="file:///D:\&#32068;&#35037;&#20849;&#20139;&#21312;\&#33322;&#38651;\145&#38542;\145-03565-00&#29986;&#21697;&#23653;&#27511;.pptx" TargetMode="External"/><Relationship Id="rId23" Type="http://schemas.openxmlformats.org/officeDocument/2006/relationships/hyperlink" Target="file:///D:\&#32068;&#35037;&#20849;&#20139;&#21312;\&#33322;&#38651;\011&#38542;\011-0487X-XX&#29986;&#21697;&#23653;&#27511;.pptx" TargetMode="External"/><Relationship Id="rId10" Type="http://schemas.openxmlformats.org/officeDocument/2006/relationships/hyperlink" Target="file:///D:\&#32068;&#35037;&#20849;&#20139;&#21312;\&#33322;&#38651;\011&#38542;\011-05481-00&#29986;&#21697;&#23653;&#27511;.pptx" TargetMode="External"/><Relationship Id="rId19" Type="http://schemas.openxmlformats.org/officeDocument/2006/relationships/hyperlink" Target="file:///D:\&#32068;&#35037;&#20849;&#20139;&#21312;\&#33322;&#38651;\011-XXXXX-XX\011-04671-6X&#29986;&#21697;&#23653;&#27511;.pptx" TargetMode="External"/><Relationship Id="rId4" Type="http://schemas.openxmlformats.org/officeDocument/2006/relationships/hyperlink" Target="file:///D:\&#32068;&#35037;&#20849;&#20139;&#21312;\&#33322;&#38651;\011&#38542;\011-04752-20&#29986;&#21697;&#23653;&#27511;.pptx" TargetMode="External"/><Relationship Id="rId9" Type="http://schemas.openxmlformats.org/officeDocument/2006/relationships/hyperlink" Target="file:///D:\&#32068;&#35037;&#20849;&#20139;&#21312;\&#33322;&#38651;\011&#38542;\011-05194-4X&#29986;&#21697;&#23653;&#27511;.pptx" TargetMode="External"/><Relationship Id="rId14" Type="http://schemas.openxmlformats.org/officeDocument/2006/relationships/hyperlink" Target="file:///D:\&#32068;&#35037;&#20849;&#20139;&#21312;\&#33322;&#38651;\011&#38542;\011-05097-A0&#29986;&#21697;&#23653;&#27511;.pptx" TargetMode="External"/><Relationship Id="rId22" Type="http://schemas.openxmlformats.org/officeDocument/2006/relationships/hyperlink" Target="file:///D:\&#32068;&#35037;&#20849;&#20139;&#21312;\&#33322;&#38651;\011&#38542;\011-0487X-XX&#29986;&#21697;&#23653;&#27511;.pptx" TargetMode="External"/><Relationship Id="rId27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Administrator/AppData/Roaming/Microsoft/01_%20&#23458;&#25142;_&#26032;&#29986;&#21697;/1_%20&#33322;&#38651;/1_%20&#27169;&#20855;/&#33322;-526_(145-02714-60%20&amp;%20-70)/07_%20FA_&#25215;&#35469;&#26360;/145-02714-61/145-02714-61_186071_P.pdf" TargetMode="External"/><Relationship Id="rId21" Type="http://schemas.openxmlformats.org/officeDocument/2006/relationships/hyperlink" Target="../../Administrator/AppData/Roaming/Microsoft/01_%20&#23458;&#25142;_&#26032;&#29986;&#21697;/1_%20&#33322;&#38651;/2_%20&#21152;&#24037;/011-04239-80/03_FA(&#25215;&#35469;&#26360;)/&#26032;/011-04239-80_175492_P.pdf" TargetMode="External"/><Relationship Id="rId42" Type="http://schemas.openxmlformats.org/officeDocument/2006/relationships/hyperlink" Target="../../Administrator/AppData/Roaming/Microsoft/01_%20&#23458;&#25142;_&#26032;&#29986;&#21697;/1_%20&#33322;&#38651;/2_%20&#21152;&#24037;/011-04870-6X/03_FA(&#25215;&#35469;&#26360;)/011-04870-62/011-04870-62_166918_P.pdf" TargetMode="External"/><Relationship Id="rId47" Type="http://schemas.openxmlformats.org/officeDocument/2006/relationships/hyperlink" Target="../../Administrator/AppData/Roaming/Microsoft/01_%20&#23458;&#25142;_&#26032;&#29986;&#21697;/1_%20&#33322;&#38651;/2_%20&#21152;&#24037;/011-04973-40/03_FA(&#25215;&#35469;&#26360;)/011-04973-40_166949_P.pdf" TargetMode="External"/><Relationship Id="rId63" Type="http://schemas.openxmlformats.org/officeDocument/2006/relationships/hyperlink" Target="../../Administrator/AppData/Roaming/Microsoft/01_%20&#23458;&#25142;_&#26032;&#29986;&#21697;/1_%20&#33322;&#38651;/2_%20&#21152;&#24037;/011-05132-XX/03_FA(&#25215;&#35469;&#26360;)/011-05132-90/011-05132-90_174472_P.pdf" TargetMode="External"/><Relationship Id="rId68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2/011-05192-D2_178245_P.pdf" TargetMode="External"/><Relationship Id="rId84" Type="http://schemas.openxmlformats.org/officeDocument/2006/relationships/hyperlink" Target="../../Administrator/AppData/Roaming/Microsoft/01_%20&#23458;&#25142;_&#26032;&#29986;&#21697;/1_%20&#33322;&#38651;/2_%20&#21152;&#24037;/011-05512-00/03_FA(&#25215;&#35469;&#26360;)/011-05512-00_181933_P.pdf" TargetMode="External"/><Relationship Id="rId89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5/011-05192-D5_184016_P.pdf" TargetMode="External"/><Relationship Id="rId112" Type="http://schemas.openxmlformats.org/officeDocument/2006/relationships/hyperlink" Target="../../Administrator/AppData/Roaming/Microsoft/01_%20&#23458;&#25142;_&#26032;&#29986;&#21697;/1_%20&#33322;&#38651;/1_%20&#27169;&#20855;/&#33322;-783_(145-03225-02)/07_&#25215;&#35469;&#26360;/B&#29256;/145-03225-02_185022_P.pdf" TargetMode="External"/><Relationship Id="rId16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5/011-03189-05_112724_P.pdf" TargetMode="External"/><Relationship Id="rId107" Type="http://schemas.openxmlformats.org/officeDocument/2006/relationships/hyperlink" Target="../../Administrator/AppData/Roaming/Microsoft/01_%20&#23458;&#25142;_&#26032;&#29986;&#21697;/1_%20&#33322;&#38651;/2_%20&#21152;&#24037;/011-04465-8X/03_FA(&#25215;&#35469;&#26360;)/011-04465-80/B&#29256;/011-04465-80_142212_P.pdf" TargetMode="External"/><Relationship Id="rId11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0/011-03189-00_112719_P.pdf" TargetMode="External"/><Relationship Id="rId32" Type="http://schemas.openxmlformats.org/officeDocument/2006/relationships/hyperlink" Target="../../Administrator/AppData/Roaming/Microsoft/01_%20&#23458;&#25142;_&#26032;&#29986;&#21697;/1_%20&#33322;&#38651;/2_%20&#21152;&#24037;/011-04752-3X/03_FA(&#25215;&#35469;&#26360;)/011-04752-31/011-04752-31_183607_P.pdf" TargetMode="External"/><Relationship Id="rId37" Type="http://schemas.openxmlformats.org/officeDocument/2006/relationships/hyperlink" Target="../../Administrator/AppData/Roaming/Microsoft/01_%20&#23458;&#25142;_&#26032;&#29986;&#21697;/1_%20&#33322;&#38651;/2_%20&#21152;&#24037;/011-04776-40/03_FA(&#25215;&#35469;&#26360;)/F&#29256;/011-04776-40_172276_P.pdf" TargetMode="External"/><Relationship Id="rId53" Type="http://schemas.openxmlformats.org/officeDocument/2006/relationships/hyperlink" Target="../../Administrator/AppData/Roaming/Microsoft/01_%20&#23458;&#25142;_&#26032;&#29986;&#21697;/1_%20&#33322;&#38651;/2_%20&#21152;&#24037;/011-05093-XX/03_FA(&#25215;&#35469;&#26360;)/011-05093-10/011-05093-10_173628_P.pdf" TargetMode="External"/><Relationship Id="rId58" Type="http://schemas.openxmlformats.org/officeDocument/2006/relationships/hyperlink" Target="../../Administrator/AppData/Roaming/Microsoft/01_%20&#23458;&#25142;_&#26032;&#29986;&#21697;/1_%20&#33322;&#38651;/2_%20&#21152;&#24037;/011-05113-00/03_FA(&#25215;&#35469;&#26360;)/011-05113-00_169570_P.pdf" TargetMode="External"/><Relationship Id="rId74" Type="http://schemas.openxmlformats.org/officeDocument/2006/relationships/hyperlink" Target="../../Administrator/AppData/Roaming/Microsoft/01_%20&#23458;&#25142;_&#26032;&#29986;&#21697;/1_%20&#33322;&#38651;/2_%20&#21152;&#24037;/011-05194-XX/03_FA(&#25215;&#35469;&#26360;)/011-05194-41/011-05194-41_178661_P.pdf" TargetMode="External"/><Relationship Id="rId79" Type="http://schemas.openxmlformats.org/officeDocument/2006/relationships/hyperlink" Target="../../Administrator/AppData/Roaming/Microsoft/01_%20&#23458;&#25142;_&#26032;&#29986;&#21697;/1_%20&#33322;&#38651;/2_%20&#21152;&#24037;/011-05270-0X/03_FA(&#25215;&#35469;&#26360;)/011-05270-00/&#26032;/011-05270-00_179649_P.pdf" TargetMode="External"/><Relationship Id="rId102" Type="http://schemas.openxmlformats.org/officeDocument/2006/relationships/hyperlink" Target="../../Administrator/AppData/Roaming/Microsoft/01_%20&#23458;&#25142;_&#26032;&#29986;&#21697;/1_%20&#33322;&#38651;/2_%20&#21152;&#24037;/011-05521-00/03_FA(&#25215;&#35469;&#26360;)/011-05521-00_184939_P.pdf" TargetMode="External"/><Relationship Id="rId123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4/011-05284-04_192833_P.pdf" TargetMode="External"/><Relationship Id="rId128" Type="http://schemas.openxmlformats.org/officeDocument/2006/relationships/hyperlink" Target="..\01_%20&#23458;&#25142;_&#26032;&#29986;&#21697;\1_%20&#33322;&#38651;\2_%20&#21152;&#24037;\011-05581-10\03_FA(&#25215;&#35469;&#26360;)\011-05581-10_192186_P.pdf" TargetMode="External"/><Relationship Id="rId5" Type="http://schemas.openxmlformats.org/officeDocument/2006/relationships/hyperlink" Target="../../Administrator/AppData/Roaming/Microsoft/01_%20&#23458;&#25142;_&#26032;&#29986;&#21697;/1_%20&#33322;&#38651;/2_%20&#21152;&#24037;/011-01224-05/03_FA(&#25215;&#35469;&#26360;)/011-01224-05_180126_P.pdf" TargetMode="External"/><Relationship Id="rId90" Type="http://schemas.openxmlformats.org/officeDocument/2006/relationships/hyperlink" Target="../../Administrator/AppData/Roaming/Microsoft/01_%20&#23458;&#25142;_&#26032;&#29986;&#21697;/1_%20&#33322;&#38651;/2_%20&#21152;&#24037;/145-02251-01/03_FA(&#25215;&#35469;&#26360;)/145-02251-01_183450_P.pdf" TargetMode="External"/><Relationship Id="rId95" Type="http://schemas.openxmlformats.org/officeDocument/2006/relationships/hyperlink" Target="../../Administrator/AppData/Roaming/Microsoft/01_%20&#23458;&#25142;_&#26032;&#29986;&#21697;/1_%20&#33322;&#38651;/2_%20&#21152;&#24037;/011-04973-50/03_FA(&#25215;&#35469;&#26360;)/011-04973-50_166950_P.pdf" TargetMode="External"/><Relationship Id="rId22" Type="http://schemas.openxmlformats.org/officeDocument/2006/relationships/hyperlink" Target="../../Administrator/AppData/Roaming/Microsoft/01_%20&#23458;&#25142;_&#26032;&#29986;&#21697;/1_%20&#33322;&#38651;/2_%20&#21152;&#24037;/011-04265-80/03_FA(&#25215;&#35469;&#26360;)/&#26032;/011-04265-80_175493_P.pdf" TargetMode="External"/><Relationship Id="rId27" Type="http://schemas.openxmlformats.org/officeDocument/2006/relationships/hyperlink" Target="../../Administrator/AppData/Roaming/Microsoft/01_%20&#23458;&#25142;_&#26032;&#29986;&#21697;/1_%20&#33322;&#38651;/2_%20&#21152;&#24037;/011-04650-4X/03_FA(&#25215;&#35469;&#26360;)/011-04650-40_152205_P.pdf" TargetMode="External"/><Relationship Id="rId43" Type="http://schemas.openxmlformats.org/officeDocument/2006/relationships/hyperlink" Target="../../Administrator/AppData/Roaming/Microsoft/01_%20&#23458;&#25142;_&#26032;&#29986;&#21697;/1_%20&#33322;&#38651;/2_%20&#21152;&#24037;/011-04871-5X/03_FA(&#25215;&#35469;&#26360;)/011-04871-50/011-04871-50_166919_P.pdf" TargetMode="External"/><Relationship Id="rId48" Type="http://schemas.openxmlformats.org/officeDocument/2006/relationships/hyperlink" Target="../../Administrator/AppData/Roaming/Microsoft/01_%20&#23458;&#25142;_&#26032;&#29986;&#21697;/1_%20&#33322;&#38651;/2_%20&#21152;&#24037;/011-04973-60/03_FA(&#25215;&#35469;&#26360;)/011-04973-60_166948_P.pdf" TargetMode="External"/><Relationship Id="rId64" Type="http://schemas.openxmlformats.org/officeDocument/2006/relationships/hyperlink" Target="../../Administrator/AppData/Roaming/Microsoft/01_%20&#23458;&#25142;_&#26032;&#29986;&#21697;/1_%20&#33322;&#38651;/2_%20&#21152;&#24037;/011-05136-XX/03_FA(&#25215;&#35469;&#26360;)/011-05136-00/011-05136-00_173101_P.pdf" TargetMode="External"/><Relationship Id="rId69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3/011-05192-D3_183771_P.pdf" TargetMode="External"/><Relationship Id="rId113" Type="http://schemas.openxmlformats.org/officeDocument/2006/relationships/hyperlink" Target="../../Administrator/AppData/Roaming/Microsoft/01_%20&#23458;&#25142;_&#26032;&#29986;&#21697;/1_%20&#33322;&#38651;/1_%20&#27169;&#20855;/&#33322;-783_(145-03225-02)/07_&#25215;&#35469;&#26360;/D&#29256;/145-03225-02_189741_P.pdf" TargetMode="External"/><Relationship Id="rId118" Type="http://schemas.openxmlformats.org/officeDocument/2006/relationships/hyperlink" Target="../../Administrator/AppData/Roaming/Microsoft/01_%20&#23458;&#25142;_&#26032;&#29986;&#21697;/1_%20&#33322;&#38651;/1_%20&#27169;&#20855;/&#33322;-526_(145-02714-60%20&amp;%20-70)/07_%20FA_&#25215;&#35469;&#26360;/145-02714-71/145-02714-71_185345_P.pdf" TargetMode="External"/><Relationship Id="rId80" Type="http://schemas.openxmlformats.org/officeDocument/2006/relationships/hyperlink" Target="../../Administrator/AppData/Roaming/Microsoft/01_%20&#23458;&#25142;_&#26032;&#29986;&#21697;/1_%20&#33322;&#38651;/2_%20&#21152;&#24037;/011-05270-0X/03_FA(&#25215;&#35469;&#26360;)/011-05270-01/&#26032;/011-05270-01_179650_P.pdf" TargetMode="External"/><Relationship Id="rId85" Type="http://schemas.openxmlformats.org/officeDocument/2006/relationships/hyperlink" Target="../../Administrator/AppData/Roaming/Microsoft/01_%20&#23458;&#25142;_&#26032;&#29986;&#21697;/1_%20&#33322;&#38651;/2_%20&#21152;&#24037;/011-05629-10/03_FA(&#25215;&#35469;&#26360;)/011-05629-10_180719_P.pdf" TargetMode="External"/><Relationship Id="rId12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1/011-03189-01_112720_P.pdf" TargetMode="External"/><Relationship Id="rId17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7/011-03189-07_112725_P.pdf" TargetMode="External"/><Relationship Id="rId33" Type="http://schemas.openxmlformats.org/officeDocument/2006/relationships/hyperlink" Target="../../Administrator/AppData/Roaming/Microsoft/01_%20&#23458;&#25142;_&#26032;&#29986;&#21697;/1_%20&#33322;&#38651;/2_%20&#21152;&#24037;/011-04752-60/03_FA(&#25215;&#35469;&#26360;)/011-04752-60_172720_P.pdf" TargetMode="External"/><Relationship Id="rId38" Type="http://schemas.openxmlformats.org/officeDocument/2006/relationships/hyperlink" Target="../../Administrator/AppData/Roaming/Microsoft/01_%20&#23458;&#25142;_&#26032;&#29986;&#21697;/1_%20&#33322;&#38651;/2_%20&#21152;&#24037;/011-04793-0X/03_FA(&#25215;&#35469;&#26360;)/011-04793-01/011-04793-01_180132_P.pdf" TargetMode="External"/><Relationship Id="rId59" Type="http://schemas.openxmlformats.org/officeDocument/2006/relationships/hyperlink" Target="..\01_%20&#23458;&#25142;_&#26032;&#29986;&#21697;\1_%20&#33322;&#38651;\2_%20&#21152;&#24037;\011-05113-10\03_FA(&#25215;&#35469;&#26360;)\B&#29256;\011-05113-10_198119_P.pdf" TargetMode="External"/><Relationship Id="rId103" Type="http://schemas.openxmlformats.org/officeDocument/2006/relationships/hyperlink" Target="../../Administrator/AppData/Roaming/Microsoft/01_%20&#23458;&#25142;_&#26032;&#29986;&#21697;/1_%20&#33322;&#38651;/2_%20&#21152;&#24037;/011-05491-53/03_FA(&#25215;&#35469;&#26360;)/011-05491-53_181554_P.pdf" TargetMode="External"/><Relationship Id="rId108" Type="http://schemas.openxmlformats.org/officeDocument/2006/relationships/hyperlink" Target="../../Administrator/AppData/Roaming/Microsoft/01_%20&#23458;&#25142;_&#26032;&#29986;&#21697;/1_%20&#33322;&#38651;/2_%20&#21152;&#24037;/011-04465-8X/03_FA(&#25215;&#35469;&#26360;)/011-04465-81/B&#29256;/011-04465-81_142213_P.pdf" TargetMode="External"/><Relationship Id="rId124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5/011-05284-05_192834_P.pdf" TargetMode="External"/><Relationship Id="rId129" Type="http://schemas.openxmlformats.org/officeDocument/2006/relationships/hyperlink" Target="..\01_%20&#23458;&#25142;_&#26032;&#29986;&#21697;\1_%20&#33322;&#38651;\1_%20&#27169;&#20855;\&#33322;-709_(145-03175-00&amp;3176-00)\07_%20FA_&#25215;&#35469;&#26360;\145-03175-00\B&#29256;\145-03175-00_193715_P.pdf" TargetMode="External"/><Relationship Id="rId54" Type="http://schemas.openxmlformats.org/officeDocument/2006/relationships/hyperlink" Target="../../Administrator/AppData/Roaming/Microsoft/01_%20&#23458;&#25142;_&#26032;&#29986;&#21697;/1_%20&#33322;&#38651;/2_%20&#21152;&#24037;/011-05093-XX/03_FA(&#25215;&#35469;&#26360;)/011-05093-20/&#26032;/011-05093-20_178439_P.pdf" TargetMode="External"/><Relationship Id="rId70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4/011-05192-D4_184028_P.pdf" TargetMode="External"/><Relationship Id="rId75" Type="http://schemas.openxmlformats.org/officeDocument/2006/relationships/hyperlink" Target="../../Administrator/AppData/Roaming/Microsoft/01_%20&#23458;&#25142;_&#26032;&#29986;&#21697;/1_%20&#33322;&#38651;/2_%20&#21152;&#24037;/011-05237-10/03_FA(&#25215;&#35469;&#26360;)/011-05237-10_175623_P.pdf" TargetMode="External"/><Relationship Id="rId91" Type="http://schemas.openxmlformats.org/officeDocument/2006/relationships/hyperlink" Target="../../Administrator/AppData/Roaming/Microsoft/01_%20&#23458;&#25142;_&#26032;&#29986;&#21697;/1_%20&#33322;&#38651;/2_%20&#21152;&#24037;/011-05081-2X/03_FA(&#25215;&#35469;&#26360;)/011-05081-20/011-05081-20_167031_P.pdf" TargetMode="External"/><Relationship Id="rId96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0/011-05284-00_176124_P.pdf" TargetMode="External"/><Relationship Id="rId1" Type="http://schemas.openxmlformats.org/officeDocument/2006/relationships/hyperlink" Target="../../Yeawen/AppData/Roaming/Microsoft/Excel/&#25104;&#21697;&#29031;&#29255;/&#33322;&#38651;/011-05049-40.jpg" TargetMode="External"/><Relationship Id="rId6" Type="http://schemas.openxmlformats.org/officeDocument/2006/relationships/hyperlink" Target="../../Administrator/AppData/Roaming/Microsoft/01_%20&#23458;&#25142;_&#26032;&#29986;&#21697;/1_%20&#33322;&#38651;/2_%20&#21152;&#24037;/011-01795-00/FA(&#25215;&#35469;&#26360;)/011-01795-00_101778_P.doc" TargetMode="External"/><Relationship Id="rId23" Type="http://schemas.openxmlformats.org/officeDocument/2006/relationships/hyperlink" Target="../../Administrator/AppData/Roaming/Microsoft/01_%20&#23458;&#25142;_&#26032;&#29986;&#21697;/1_%20&#33322;&#38651;/2_%20&#21152;&#24037;/011-04428-00/03_FA(&#25215;&#35469;&#26360;)/011-04428-00_136289_P.pdf" TargetMode="External"/><Relationship Id="rId28" Type="http://schemas.openxmlformats.org/officeDocument/2006/relationships/hyperlink" Target="../../Administrator/AppData/Roaming/Microsoft/01_%20&#23458;&#25142;_&#26032;&#29986;&#21697;/1_%20&#33322;&#38651;/2_%20&#21152;&#24037;/011-04650-6X/03_FA(&#25215;&#35469;&#26360;)/011-04650-60_152206_P.pdf" TargetMode="External"/><Relationship Id="rId49" Type="http://schemas.openxmlformats.org/officeDocument/2006/relationships/hyperlink" Target="../../Administrator/AppData/Roaming/Microsoft/01_%20&#23458;&#25142;_&#26032;&#29986;&#21697;/1_%20&#33322;&#38651;/2_%20&#21152;&#24037;/011-04987-40/03_FA(&#25215;&#35469;&#26360;)/011-04987-40_163907_P.pdf" TargetMode="External"/><Relationship Id="rId114" Type="http://schemas.openxmlformats.org/officeDocument/2006/relationships/hyperlink" Target="../../Administrator/AppData/Roaming/Microsoft/01_%20&#23458;&#25142;_&#26032;&#29986;&#21697;/1_%20&#33322;&#38651;/1_%20&#27169;&#20855;/&#33322;-784_(145-03225-03)/07.&#25104;&#35469;&#26360;/B&#29256;/145-03225-03_185023_P.pdf" TargetMode="External"/><Relationship Id="rId119" Type="http://schemas.openxmlformats.org/officeDocument/2006/relationships/hyperlink" Target="../../Administrator/AppData/Roaming/Microsoft/01_%20&#23458;&#25142;_&#26032;&#29986;&#21697;/1_%20&#33322;&#38651;/1_%20&#27169;&#20855;/&#33322;-584_(145-02782-00)/07_%20FA_&#25215;&#35469;&#26360;/C&#29256;/145-02782-00_188795_P.pdf" TargetMode="External"/><Relationship Id="rId44" Type="http://schemas.openxmlformats.org/officeDocument/2006/relationships/hyperlink" Target="../../Administrator/AppData/Roaming/Microsoft/01_%20&#23458;&#25142;_&#26032;&#29986;&#21697;/1_%20&#33322;&#38651;/2_%20&#21152;&#24037;/011-04871-5X/03_FA(&#25215;&#35469;&#26360;)/011-04871-51/011-04871-51_166920_P.pdf" TargetMode="External"/><Relationship Id="rId60" Type="http://schemas.openxmlformats.org/officeDocument/2006/relationships/hyperlink" Target="../../Administrator/AppData/Roaming/Microsoft/01_%20&#23458;&#25142;_&#26032;&#29986;&#21697;/1_%20&#33322;&#38651;/2_%20&#21152;&#24037;/011-05132-XX/03_FA(&#25215;&#35469;&#26360;)/011-05132-%2030/011-05132-30_170361_P.pdf" TargetMode="External"/><Relationship Id="rId65" Type="http://schemas.openxmlformats.org/officeDocument/2006/relationships/hyperlink" Target="../../Administrator/AppData/Roaming/Microsoft/01_%20&#23458;&#25142;_&#26032;&#29986;&#21697;/1_%20&#33322;&#38651;/2_%20&#21152;&#24037;/011-05136-XX/03_FA(&#25215;&#35469;&#26360;)/011-05136-10/011-05136-10_174473_P.pdf" TargetMode="External"/><Relationship Id="rId81" Type="http://schemas.openxmlformats.org/officeDocument/2006/relationships/hyperlink" Target="../../Administrator/AppData/Roaming/Microsoft/01_%20&#23458;&#25142;_&#26032;&#29986;&#21697;/1_%20&#33322;&#38651;/2_%20&#21152;&#24037;/011-05296-10/03_FA(&#25215;&#35469;&#26360;)/C&#29256;/011-05296-10_183136_P.pdf" TargetMode="External"/><Relationship Id="rId86" Type="http://schemas.openxmlformats.org/officeDocument/2006/relationships/hyperlink" Target="../../Administrator/AppData/Roaming/Microsoft/01_%20&#23458;&#25142;_&#26032;&#29986;&#21697;/1_%20&#33322;&#38651;/2_%20&#21152;&#24037;/145-03409-01/03_FA(&#25215;&#35469;&#26360;)/145-03409-01_183615_P.pdf" TargetMode="External"/><Relationship Id="rId130" Type="http://schemas.openxmlformats.org/officeDocument/2006/relationships/hyperlink" Target="..\01_%20&#23458;&#25142;_&#26032;&#29986;&#21697;\1_%20&#33322;&#38651;\1_%20&#27169;&#20855;\&#33322;-709_(145-03175-00&amp;3176-00)\07_%20FA_&#25215;&#35469;&#26360;\145-03176-00\B&#29256;\145-03176-00_193716_P.pdf" TargetMode="External"/><Relationship Id="rId13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2/011-03189-02_112721_P.pdf" TargetMode="External"/><Relationship Id="rId18" Type="http://schemas.openxmlformats.org/officeDocument/2006/relationships/hyperlink" Target="../../Administrator/AppData/Roaming/Microsoft/01_%20&#23458;&#25142;_&#26032;&#29986;&#21697;/1_%20&#33322;&#38651;/2_%20&#21152;&#24037;/011-03360-53/03_FA(&#25215;&#35469;&#26360;)/011-03360-53_180138_P.pdf" TargetMode="External"/><Relationship Id="rId39" Type="http://schemas.openxmlformats.org/officeDocument/2006/relationships/hyperlink" Target="../../Administrator/AppData/Roaming/Microsoft/01_%20&#23458;&#25142;_&#26032;&#29986;&#21697;/1_%20&#33322;&#38651;/2_%20&#21152;&#24037;/011-04805-XX/011-04805-70/03_FA(&#25215;&#35469;&#26360;)/011-04805-70_161188_P.pdf" TargetMode="External"/><Relationship Id="rId109" Type="http://schemas.openxmlformats.org/officeDocument/2006/relationships/hyperlink" Target="../../Administrator/AppData/Roaming/Microsoft/01_%20&#23458;&#25142;_&#26032;&#29986;&#21697;/1_%20&#33322;&#38651;/2_%20&#21152;&#24037;/011-04465-8X/03_FA(&#25215;&#35469;&#26360;)/011-04465-82/B&#29256;/011-04465-82_142339_P.pdf" TargetMode="External"/><Relationship Id="rId34" Type="http://schemas.openxmlformats.org/officeDocument/2006/relationships/hyperlink" Target="../../Administrator/AppData/Roaming/Microsoft/01_%20&#23458;&#25142;_&#26032;&#29986;&#21697;/1_%20&#33322;&#38651;/2_%20&#21152;&#24037;/011-04752-70/03_FA(&#25215;&#35469;&#26360;)/011-04752-70_181105_P.pdf" TargetMode="External"/><Relationship Id="rId50" Type="http://schemas.openxmlformats.org/officeDocument/2006/relationships/hyperlink" Target="../../Administrator/AppData/Roaming/Microsoft/01_%20&#23458;&#25142;_&#26032;&#29986;&#21697;/1_%20&#33322;&#38651;/2_%20&#21152;&#24037;/011-04987-6X/03_FA(&#25215;&#35469;&#26360;)/011-04987-60/011-04987-60_166347_P.pdf" TargetMode="External"/><Relationship Id="rId55" Type="http://schemas.openxmlformats.org/officeDocument/2006/relationships/hyperlink" Target="../../Administrator/AppData/Roaming/Microsoft/01_%20&#23458;&#25142;_&#26032;&#29986;&#21697;/1_%20&#33322;&#38651;/2_%20&#21152;&#24037;/011-05093-XX/03_FA(&#25215;&#35469;&#26360;)/011-05093-30/011-05093-30_173397_P.pdf" TargetMode="External"/><Relationship Id="rId76" Type="http://schemas.openxmlformats.org/officeDocument/2006/relationships/hyperlink" Target="../../Administrator/AppData/Roaming/Microsoft/01_%20&#23458;&#25142;_&#26032;&#29986;&#21697;/1_%20&#33322;&#38651;/2_%20&#21152;&#24037;/011-05238-10/03_FA(&#25215;&#35469;&#26360;)/011-05238-10_175624_P.pdf" TargetMode="External"/><Relationship Id="rId97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1/011-05284-01_178857_P.pdf" TargetMode="External"/><Relationship Id="rId104" Type="http://schemas.openxmlformats.org/officeDocument/2006/relationships/hyperlink" Target="../../Administrator/AppData/Roaming/Microsoft/01_%20&#23458;&#25142;_&#26032;&#29986;&#21697;/1_%20&#33322;&#38651;/2_%20&#21152;&#24037;/011-04776-40/03_FA(&#25215;&#35469;&#26360;)/G&#29256;/011-04776-40_189617_P.pdf" TargetMode="External"/><Relationship Id="rId120" Type="http://schemas.openxmlformats.org/officeDocument/2006/relationships/hyperlink" Target="../../Administrator/AppData/Roaming/Microsoft/01_%20&#23458;&#25142;_&#26032;&#29986;&#21697;/1_%20&#33322;&#38651;/2_%20&#21152;&#24037;/011-05194-XX/03_FA(&#25215;&#35469;&#26360;)/011-05194-40/B&#29256;/011-05194-40_189665_P.pdf" TargetMode="External"/><Relationship Id="rId125" Type="http://schemas.openxmlformats.org/officeDocument/2006/relationships/hyperlink" Target="..\01_%20&#23458;&#25142;_&#26032;&#29986;&#21697;\1_%20&#33322;&#38651;\2_%20&#21152;&#24037;\011-05481-0X\03_FA(&#25215;&#35469;&#26360;)\011-05481-00\011-05481-00_193898_P.pdf" TargetMode="External"/><Relationship Id="rId7" Type="http://schemas.openxmlformats.org/officeDocument/2006/relationships/hyperlink" Target="../../Administrator/AppData/Roaming/Microsoft/01_%20&#23458;&#25142;_&#26032;&#29986;&#21697;/1_%20&#33322;&#38651;/2_%20&#21152;&#24037;/011-01795-01/FA(&#25215;&#35469;&#26360;)/B&#29256;/011-01795-01_162119_P.pdf" TargetMode="External"/><Relationship Id="rId71" Type="http://schemas.openxmlformats.org/officeDocument/2006/relationships/hyperlink" Target="../../Administrator/AppData/Roaming/Microsoft/01_%20&#23458;&#25142;_&#26032;&#29986;&#21697;/1_%20&#33322;&#38651;/2_%20&#21152;&#24037;/011-05193-XX/03_FA(&#25215;&#35469;&#26360;)/011-05193-40/011-05193-40_180212_P.pdf" TargetMode="External"/><Relationship Id="rId92" Type="http://schemas.openxmlformats.org/officeDocument/2006/relationships/hyperlink" Target="../../Administrator/AppData/Roaming/Microsoft/01_%20&#23458;&#25142;_&#26032;&#29986;&#21697;/1_%20&#33322;&#38651;/2_%20&#21152;&#24037;/011-03944-41/03_FA(&#25215;&#35469;&#26360;)/011-03944-41_139804_P.pdf" TargetMode="External"/><Relationship Id="rId2" Type="http://schemas.openxmlformats.org/officeDocument/2006/relationships/hyperlink" Target="../../Yeawen/AppData/Roaming/Microsoft/Excel/&#25104;&#21697;&#29031;&#29255;/&#33322;&#38651;/011-05088-00.jpg" TargetMode="External"/><Relationship Id="rId29" Type="http://schemas.openxmlformats.org/officeDocument/2006/relationships/hyperlink" Target="../../Administrator/AppData/Roaming/Microsoft/01_%20&#23458;&#25142;_&#26032;&#29986;&#21697;/1_%20&#33322;&#38651;/2_%20&#21152;&#24037;/011-04752-10/03_FA(&#25215;&#35469;&#26360;)/B&#29256;/011-04752-10_155327_P.pdf" TargetMode="External"/><Relationship Id="rId24" Type="http://schemas.openxmlformats.org/officeDocument/2006/relationships/hyperlink" Target="../../Administrator/AppData/Roaming/Microsoft/01_%20&#23458;&#25142;_&#26032;&#29986;&#21697;/1_%20&#33322;&#38651;/2_%20&#21152;&#24037;/011-04253-A0/03_FA(&#25215;&#35469;&#26360;)/011-04253-A0_126804_P.pdf" TargetMode="External"/><Relationship Id="rId40" Type="http://schemas.openxmlformats.org/officeDocument/2006/relationships/hyperlink" Target="../../Administrator/AppData/Roaming/Microsoft/01_%20&#23458;&#25142;_&#26032;&#29986;&#21697;/1_%20&#33322;&#38651;/2_%20&#21152;&#24037;/011-04805-XX/011-04805-8X/03_FA(&#25215;&#35469;&#26360;)/011-04805-80/C&#29256;/011-04805-80_162238_P.pdf" TargetMode="External"/><Relationship Id="rId45" Type="http://schemas.openxmlformats.org/officeDocument/2006/relationships/hyperlink" Target="../../Administrator/AppData/Roaming/Microsoft/01_%20&#23458;&#25142;_&#26032;&#29986;&#21697;/1_%20&#33322;&#38651;/2_%20&#21152;&#24037;/011-04898-40/03_FA(&#25215;&#35469;&#26360;)/011-04898-40_174883_P.pdf" TargetMode="External"/><Relationship Id="rId66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0/011-05192-D0_177953_P.pdf" TargetMode="External"/><Relationship Id="rId87" Type="http://schemas.openxmlformats.org/officeDocument/2006/relationships/hyperlink" Target="../../Administrator/AppData/Roaming/Microsoft/01_%20&#23458;&#25142;_&#26032;&#29986;&#21697;/1_%20&#33322;&#38651;/2_%20&#21152;&#24037;/011-04870-6X/03_FA(&#25215;&#35469;&#26360;)/011-04870-60/011-04870-60_167071_P.pdf" TargetMode="External"/><Relationship Id="rId110" Type="http://schemas.openxmlformats.org/officeDocument/2006/relationships/hyperlink" Target="../../Administrator/AppData/Roaming/Microsoft/01_%20&#23458;&#25142;_&#26032;&#29986;&#21697;/1_%20&#33322;&#38651;/2_%20&#21152;&#24037;/011-04465-8X/03_FA(&#25215;&#35469;&#26360;)/011-04465-83/B&#29256;/011-04465-83_142340_P.pdf" TargetMode="External"/><Relationship Id="rId115" Type="http://schemas.openxmlformats.org/officeDocument/2006/relationships/hyperlink" Target="../../Administrator/AppData/Roaming/Microsoft/01_%20&#23458;&#25142;_&#26032;&#29986;&#21697;/1_%20&#33322;&#38651;/1_%20&#27169;&#20855;/&#33322;-784_(145-03225-03)/07.&#25104;&#35469;&#26360;/D&#29256;/145-03225-03_189742_P.pdf" TargetMode="External"/><Relationship Id="rId61" Type="http://schemas.openxmlformats.org/officeDocument/2006/relationships/hyperlink" Target="../../Administrator/AppData/Roaming/Microsoft/01_%20&#23458;&#25142;_&#26032;&#29986;&#21697;/1_%20&#33322;&#38651;/2_%20&#21152;&#24037;/011-05132-XX/03_FA(&#25215;&#35469;&#26360;)/011-05132-40/011-05132-40_174470_P.pdf" TargetMode="External"/><Relationship Id="rId82" Type="http://schemas.openxmlformats.org/officeDocument/2006/relationships/hyperlink" Target="../../Administrator/AppData/Roaming/Microsoft/01_%20&#23458;&#25142;_&#26032;&#29986;&#21697;/1_%20&#33322;&#38651;/2_%20&#21152;&#24037;/011-05296-20/03_FA(&#25215;&#35469;&#26360;)/011-05296-20_179382_P.pdf" TargetMode="External"/><Relationship Id="rId19" Type="http://schemas.openxmlformats.org/officeDocument/2006/relationships/hyperlink" Target="../../Administrator/AppData/Roaming/Microsoft/01_%20&#23458;&#25142;_&#26032;&#29986;&#21697;/1_%20&#33322;&#38651;/2_%20&#21152;&#24037;/011-03360-54/03_FA(&#25215;&#35469;&#26360;)/011-03360-54_180140_P.pdf" TargetMode="External"/><Relationship Id="rId14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3/011-03189-03_112722_P.pdf" TargetMode="External"/><Relationship Id="rId30" Type="http://schemas.openxmlformats.org/officeDocument/2006/relationships/hyperlink" Target="../../Administrator/AppData/Roaming/Microsoft/01_%20&#23458;&#25142;_&#26032;&#29986;&#21697;/1_%20&#33322;&#38651;/2_%20&#21152;&#24037;/011-04752-20/03_FA(&#25215;&#35469;&#26360;)/D&#29256;/011-04752-20_181104_P.pdf" TargetMode="External"/><Relationship Id="rId35" Type="http://schemas.openxmlformats.org/officeDocument/2006/relationships/hyperlink" Target="../../Administrator/AppData/Roaming/Microsoft/01_%20&#23458;&#25142;_&#26032;&#29986;&#21697;/1_%20&#33322;&#38651;/2_%20&#21152;&#24037;/011-04752-70/03_FA(&#25215;&#35469;&#26360;)/011-04752-70_181105_P.pdf" TargetMode="External"/><Relationship Id="rId56" Type="http://schemas.openxmlformats.org/officeDocument/2006/relationships/hyperlink" Target="../../Administrator/AppData/Roaming/Microsoft/01_%20&#23458;&#25142;_&#26032;&#29986;&#21697;/1_%20&#33322;&#38651;/2_%20&#21152;&#24037;/011-05093-XX/03_FA(&#25215;&#35469;&#26360;)/011-05093-50/011-05093-50_173398_P.pdf" TargetMode="External"/><Relationship Id="rId77" Type="http://schemas.openxmlformats.org/officeDocument/2006/relationships/hyperlink" Target="../../Administrator/AppData/Roaming/Microsoft/01_%20&#23458;&#25142;_&#26032;&#29986;&#21697;/1_%20&#33322;&#38651;/2_%20&#21152;&#24037;/011-05238-00/03_FA(&#25215;&#35469;&#26360;)/011-05238-00_173529_P.pdf" TargetMode="External"/><Relationship Id="rId100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6/011-05284-06_176125_P.pdf" TargetMode="External"/><Relationship Id="rId105" Type="http://schemas.openxmlformats.org/officeDocument/2006/relationships/hyperlink" Target="../../Administrator/AppData/Roaming/Microsoft/01_%20&#23458;&#25142;_&#26032;&#29986;&#21697;/1_%20&#33322;&#38651;/2_%20&#21152;&#24037;/011-05193-XX/03_FA(&#25215;&#35469;&#26360;)/011-05193-40/011-05193-40_180212_P.pdf" TargetMode="External"/><Relationship Id="rId126" Type="http://schemas.openxmlformats.org/officeDocument/2006/relationships/hyperlink" Target="..\01_%20&#23458;&#25142;_&#26032;&#29986;&#21697;\1_%20&#33322;&#38651;\2_%20&#21152;&#24037;\011-05481-0X\03_FA(&#25215;&#35469;&#26360;)\011-05481-01\011-05481-01_193897_P.pdf" TargetMode="External"/><Relationship Id="rId8" Type="http://schemas.openxmlformats.org/officeDocument/2006/relationships/hyperlink" Target="../../Administrator/AppData/Roaming/Microsoft/01_%20&#23458;&#25142;_&#26032;&#29986;&#21697;/1_%20&#33322;&#38651;/2_%20&#21152;&#24037;/011-02149-XX/03_FA(&#25215;&#35469;&#26360;)/145-02149-01/011-02149-01_180134_P.pdf" TargetMode="External"/><Relationship Id="rId51" Type="http://schemas.openxmlformats.org/officeDocument/2006/relationships/hyperlink" Target="../../Administrator/AppData/Roaming/Microsoft/01_%20&#23458;&#25142;_&#26032;&#29986;&#21697;/1_%20&#33322;&#38651;/2_%20&#21152;&#24037;/011-04987-6X/03_FA(&#25215;&#35469;&#26360;)/011-04987-61/011-04987-61_166348_P.pdf" TargetMode="External"/><Relationship Id="rId72" Type="http://schemas.openxmlformats.org/officeDocument/2006/relationships/hyperlink" Target="../../Administrator/AppData/Roaming/Microsoft/01_%20&#23458;&#25142;_&#26032;&#29986;&#21697;/1_%20&#33322;&#38651;/2_%20&#21152;&#24037;/011-05193-XX/03_FA(&#25215;&#35469;&#26360;)/011-05193-41/011-05193-41_177921_P.pdf" TargetMode="External"/><Relationship Id="rId93" Type="http://schemas.openxmlformats.org/officeDocument/2006/relationships/hyperlink" Target="../../Administrator/AppData/Roaming/Microsoft/01_%20&#23458;&#25142;_&#26032;&#29986;&#21697;/1_%20&#33322;&#38651;/2_%20&#21152;&#24037;/011-03944-40/03_FA(&#25215;&#35469;&#26360;)/011-03944-40_111303_P.doc" TargetMode="External"/><Relationship Id="rId98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2/011-05284-02_178858_P.pdf" TargetMode="External"/><Relationship Id="rId121" Type="http://schemas.openxmlformats.org/officeDocument/2006/relationships/hyperlink" Target="../../Administrator/AppData/Roaming/Microsoft/01_%20&#23458;&#25142;_&#26032;&#29986;&#21697;/1_%20&#33322;&#38651;/2_%20&#21152;&#24037;/011-05194-XX/03_FA(&#25215;&#35469;&#26360;)/011-05194-41/B&#29256;/011-05194-41_189666_P.pdf" TargetMode="External"/><Relationship Id="rId3" Type="http://schemas.openxmlformats.org/officeDocument/2006/relationships/hyperlink" Target="..\01_%20&#23458;&#25142;_&#26032;&#29986;&#21697;\1_%20&#33322;&#38651;\2_%20&#21152;&#24037;\K00-01149-5X\03_FA(&#25215;&#35469;&#26360;)\K00-01149-54\K00-01149-54_161255_P.pdf" TargetMode="External"/><Relationship Id="rId25" Type="http://schemas.openxmlformats.org/officeDocument/2006/relationships/hyperlink" Target="../../Administrator/AppData/Roaming/Microsoft/01_%20&#23458;&#25142;_&#26032;&#29986;&#21697;/1_%20&#33322;&#38651;/2_%20&#21152;&#24037;/011-04518-20/03_FA(&#25215;&#35469;&#26360;)/C&#29256;/011-04518-20_178682_P.pdf" TargetMode="External"/><Relationship Id="rId46" Type="http://schemas.openxmlformats.org/officeDocument/2006/relationships/hyperlink" Target="../../Administrator/AppData/Roaming/Microsoft/01_%20&#23458;&#25142;_&#26032;&#29986;&#21697;/1_%20&#33322;&#38651;/2_%20&#21152;&#24037;/011-04898-5X/03_FA(&#25215;&#35469;&#26360;)/011-04898-50_174882_P.pdf" TargetMode="External"/><Relationship Id="rId67" Type="http://schemas.openxmlformats.org/officeDocument/2006/relationships/hyperlink" Target="../../Administrator/AppData/Roaming/Microsoft/01_%20&#23458;&#25142;_&#26032;&#29986;&#21697;/1_%20&#33322;&#38651;/2_%20&#21152;&#24037;/011-05192-DX/03_FA(&#25215;&#35469;&#26360;)/011-05192-D1/011-05192-D1_178247_P.pdf" TargetMode="External"/><Relationship Id="rId116" Type="http://schemas.openxmlformats.org/officeDocument/2006/relationships/hyperlink" Target="../../Administrator/AppData/Roaming/Microsoft/01_%20&#23458;&#25142;_&#26032;&#29986;&#21697;/1_%20&#33322;&#38651;/1_%20&#27169;&#20855;/&#33322;-779_(145-03718-10)/07_&#25215;&#35469;&#26360;/145-03718-10_184661_P.pdf" TargetMode="External"/><Relationship Id="rId20" Type="http://schemas.openxmlformats.org/officeDocument/2006/relationships/hyperlink" Target="../../Administrator/AppData/Roaming/Microsoft/01_%20&#23458;&#25142;_&#26032;&#29986;&#21697;/1_%20&#33322;&#38651;/2_%20&#21152;&#24037;/011-03637-40/03_FA(&#25215;&#35469;&#26360;)/011-03637-40_101278_P.pdf" TargetMode="External"/><Relationship Id="rId41" Type="http://schemas.openxmlformats.org/officeDocument/2006/relationships/hyperlink" Target="../../Administrator/AppData/Roaming/Microsoft/01_%20&#23458;&#25142;_&#26032;&#29986;&#21697;/1_%20&#33322;&#38651;/2_%20&#21152;&#24037;/011-04870-6X/03_FA(&#25215;&#35469;&#26360;)/011-04870-61/011-04870-61_166917_P.pdf" TargetMode="External"/><Relationship Id="rId62" Type="http://schemas.openxmlformats.org/officeDocument/2006/relationships/hyperlink" Target="../../Administrator/AppData/Roaming/Microsoft/01_%20&#23458;&#25142;_&#26032;&#29986;&#21697;/1_%20&#33322;&#38651;/2_%20&#21152;&#24037;/011-05132-XX/03_FA(&#25215;&#35469;&#26360;)/011-05132-50/011-05132-50_174471_P.pdf" TargetMode="External"/><Relationship Id="rId83" Type="http://schemas.openxmlformats.org/officeDocument/2006/relationships/hyperlink" Target="../../Administrator/AppData/Roaming/Microsoft/01_%20&#23458;&#25142;_&#26032;&#29986;&#21697;/1_%20&#33322;&#38651;/2_%20&#21152;&#24037;/011-05311-00/03_FA(&#25215;&#35469;&#26360;)/011-05311-00_180241_P.pdf" TargetMode="External"/><Relationship Id="rId88" Type="http://schemas.openxmlformats.org/officeDocument/2006/relationships/hyperlink" Target="../../Administrator/AppData/Roaming/Microsoft/01_%20&#23458;&#25142;_&#26032;&#29986;&#21697;/1_%20&#33322;&#38651;/2_%20&#21152;&#24037;/011-04752-10/03_FA(&#25215;&#35469;&#26360;)/C&#29256;/011-04752-10_184252_P.pdf" TargetMode="External"/><Relationship Id="rId111" Type="http://schemas.openxmlformats.org/officeDocument/2006/relationships/hyperlink" Target="../../Administrator/AppData/Roaming/Microsoft/01_%20&#23458;&#25142;_&#26032;&#29986;&#21697;/1_%20&#33322;&#38651;/1_%20&#27169;&#20855;/&#33322;-782_(145-03225-01)/07_&#25215;&#35469;&#26360;/145-03225-01_185021_P.pdf" TargetMode="External"/><Relationship Id="rId15" Type="http://schemas.openxmlformats.org/officeDocument/2006/relationships/hyperlink" Target="../../Administrator/AppData/Roaming/Microsoft/01_%20&#23458;&#25142;_&#26032;&#29986;&#21697;/1_%20&#33322;&#38651;/2_%20&#21152;&#24037;/011-03189-XX/03_FA(&#25215;&#35469;&#26360;)/011-03189-04/011-03189-04_112723_P.pdf" TargetMode="External"/><Relationship Id="rId36" Type="http://schemas.openxmlformats.org/officeDocument/2006/relationships/hyperlink" Target="../../Administrator/AppData/Roaming/Microsoft/01_%20&#23458;&#25142;_&#26032;&#29986;&#21697;/1_%20&#33322;&#38651;/2_%20&#21152;&#24037;/011-04768-00/03_FA(&#25215;&#35469;&#26360;)/D&#29256;/011-04768-00_182483_P.pdf" TargetMode="External"/><Relationship Id="rId57" Type="http://schemas.openxmlformats.org/officeDocument/2006/relationships/hyperlink" Target="../../Administrator/AppData/Roaming/Microsoft/01_%20&#23458;&#25142;_&#26032;&#29986;&#21697;/1_%20&#33322;&#38651;/2_%20&#21152;&#24037;/011-05098-00/03_FA(&#25215;&#35469;&#26360;)/011-05098-00_173315_P.pdf" TargetMode="External"/><Relationship Id="rId106" Type="http://schemas.openxmlformats.org/officeDocument/2006/relationships/hyperlink" Target="../../Administrator/AppData/Roaming/Microsoft/01_%20&#23458;&#25142;_&#26032;&#29986;&#21697;/1_%20&#33322;&#38651;/2_%20&#21152;&#24037;/011-05193-XX/03_FA(&#25215;&#35469;&#26360;)/011-05193-41/011-05193-41_177921_P.pdf" TargetMode="External"/><Relationship Id="rId127" Type="http://schemas.openxmlformats.org/officeDocument/2006/relationships/hyperlink" Target="..\01_%20&#23458;&#25142;_&#26032;&#29986;&#21697;\1_%20&#33322;&#38651;\2_%20&#21152;&#24037;\011-05557-00\03_FA(&#25215;&#35469;&#26360;)\011-05557-00_191789_P.pdf" TargetMode="External"/><Relationship Id="rId10" Type="http://schemas.openxmlformats.org/officeDocument/2006/relationships/hyperlink" Target="../../Administrator/AppData/Roaming/Microsoft/01_%20&#23458;&#25142;_&#26032;&#29986;&#21697;/1_%20&#33322;&#38651;/2_%20&#21152;&#24037;/011-03075-0X/011-03075-04/&#25215;&#35469;&#26360;/011-03075-04_180136_P.pdf" TargetMode="External"/><Relationship Id="rId31" Type="http://schemas.openxmlformats.org/officeDocument/2006/relationships/hyperlink" Target="../../Administrator/AppData/Roaming/Microsoft/01_%20&#23458;&#25142;_&#26032;&#29986;&#21697;/1_%20&#33322;&#38651;/2_%20&#21152;&#24037;/011-04752-20/03_FA(&#25215;&#35469;&#26360;)/D&#29256;/011-04752-20_181104_P.pdf" TargetMode="External"/><Relationship Id="rId52" Type="http://schemas.openxmlformats.org/officeDocument/2006/relationships/hyperlink" Target="../../Administrator/AppData/Roaming/Microsoft/01_%20&#23458;&#25142;_&#26032;&#29986;&#21697;/1_%20&#33322;&#38651;/2_%20&#21152;&#24037;/011-05093-XX/03_FA(&#25215;&#35469;&#26360;)/011-05093-00/011-05093-00_173396_P.pdf" TargetMode="External"/><Relationship Id="rId73" Type="http://schemas.openxmlformats.org/officeDocument/2006/relationships/hyperlink" Target="../../Administrator/AppData/Roaming/Microsoft/01_%20&#23458;&#25142;_&#26032;&#29986;&#21697;/1_%20&#33322;&#38651;/2_%20&#21152;&#24037;/011-05194-XX/03_FA(&#25215;&#35469;&#26360;)/011-05194-40/011-05194-40_177785_P.pdf" TargetMode="External"/><Relationship Id="rId78" Type="http://schemas.openxmlformats.org/officeDocument/2006/relationships/hyperlink" Target="../../Administrator/AppData/Roaming/Microsoft/01_%20&#23458;&#25142;_&#26032;&#29986;&#21697;/1_%20&#33322;&#38651;/2_%20&#21152;&#24037;/011-05238-20/03_FA(&#25215;&#35469;&#26360;)/011-05238-20_182763_P.pdf" TargetMode="External"/><Relationship Id="rId94" Type="http://schemas.openxmlformats.org/officeDocument/2006/relationships/hyperlink" Target="../../Administrator/AppData/Roaming/Microsoft/01_%20&#23458;&#25142;_&#26032;&#29986;&#21697;/1_%20&#33322;&#38651;/2_%20&#21152;&#24037;/011-05081-2X/03_FA(&#25215;&#35469;&#26360;)/011-05081-21/011-05081-21_167032_P.pdf" TargetMode="External"/><Relationship Id="rId99" Type="http://schemas.openxmlformats.org/officeDocument/2006/relationships/hyperlink" Target="../../Administrator/AppData/Roaming/Microsoft/01_%20&#23458;&#25142;_&#26032;&#29986;&#21697;/1_%20&#33322;&#38651;/2_%20&#21152;&#24037;/011-05284-0X/03_FA(&#25215;&#35469;&#26360;)/011-05284-03/011-05284-03_178859_P.pdf" TargetMode="External"/><Relationship Id="rId101" Type="http://schemas.openxmlformats.org/officeDocument/2006/relationships/hyperlink" Target="../../Administrator/AppData/Roaming/Microsoft/01_%20&#23458;&#25142;_&#26032;&#29986;&#21697;/1_%20&#33322;&#38651;/2_%20&#21152;&#24037;/011-05074-00/03_FA(&#25215;&#35469;&#26360;)/011-05074-00_184930_P.pdf" TargetMode="External"/><Relationship Id="rId122" Type="http://schemas.openxmlformats.org/officeDocument/2006/relationships/hyperlink" Target="../../Administrator/AppData/Roaming/Microsoft/01_%20&#23458;&#25142;_&#26032;&#29986;&#21697;/1_%20&#33322;&#38651;/2_%20&#21152;&#24037;/011-04871-5X/03_FA(&#25215;&#35469;&#26360;)/011-04871-52/011-04871-52_191331_F.xlsx" TargetMode="External"/><Relationship Id="rId4" Type="http://schemas.openxmlformats.org/officeDocument/2006/relationships/hyperlink" Target="..\01_%20&#23458;&#25142;_&#26032;&#29986;&#21697;\1_%20&#33322;&#38651;\2_%20&#21152;&#24037;\K00-01149-5X\03_FA(&#25215;&#35469;&#26360;)\K00-01149-55\K00-01149-55_161256_P.pdf" TargetMode="External"/><Relationship Id="rId9" Type="http://schemas.openxmlformats.org/officeDocument/2006/relationships/hyperlink" Target="../../Administrator/AppData/Roaming/Microsoft/01_%20&#23458;&#25142;_&#26032;&#29986;&#21697;/1_%20&#33322;&#38651;/2_%20&#21152;&#24037;/011-03075-0X/011-03075-03/&#25215;&#35469;&#26360;/011-03075-03_180128_P.pdf" TargetMode="External"/><Relationship Id="rId26" Type="http://schemas.openxmlformats.org/officeDocument/2006/relationships/hyperlink" Target="../../Administrator/AppData/Roaming/Microsoft/01_%20&#23458;&#25142;_&#26032;&#29986;&#21697;/1_%20&#33322;&#38651;/2_%20&#21152;&#24037;/011-04518-50/03_FA(&#25215;&#35469;&#26360;)/C&#29256;/011-04518-50_178683_P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34C4-82F1-4014-9855-B33ECE4C7D90}">
  <sheetPr codeName="工作表3"/>
  <dimension ref="B1:S38"/>
  <sheetViews>
    <sheetView zoomScale="55" zoomScaleNormal="55" workbookViewId="0">
      <selection activeCell="G9" sqref="G9"/>
    </sheetView>
  </sheetViews>
  <sheetFormatPr defaultRowHeight="16.5" x14ac:dyDescent="0.25"/>
  <cols>
    <col min="1" max="1" width="58.25" customWidth="1"/>
    <col min="2" max="2" width="16.375" customWidth="1"/>
    <col min="3" max="3" width="23" customWidth="1"/>
    <col min="4" max="10" width="12.625" customWidth="1"/>
    <col min="22" max="22" width="20.125" bestFit="1" customWidth="1"/>
  </cols>
  <sheetData>
    <row r="1" spans="10:19" ht="44.25" x14ac:dyDescent="0.25">
      <c r="J1" s="226"/>
      <c r="K1" s="226"/>
      <c r="L1" s="226"/>
      <c r="M1" s="226"/>
      <c r="N1" s="226"/>
      <c r="O1" s="226"/>
      <c r="P1" s="226"/>
      <c r="Q1" s="226"/>
      <c r="R1" s="226"/>
      <c r="S1" s="226"/>
    </row>
    <row r="23" spans="2:10" ht="44.25" x14ac:dyDescent="0.25">
      <c r="B23" s="226"/>
      <c r="C23" s="227"/>
      <c r="D23" s="226"/>
      <c r="E23" s="226"/>
      <c r="F23" s="226"/>
      <c r="G23" s="226"/>
      <c r="H23" s="226"/>
      <c r="I23" s="226"/>
      <c r="J23" s="226"/>
    </row>
    <row r="24" spans="2:10" ht="88.5" customHeight="1" x14ac:dyDescent="0.25">
      <c r="B24" s="443" t="s">
        <v>2632</v>
      </c>
      <c r="C24" s="443"/>
      <c r="D24" s="443"/>
      <c r="E24" s="443"/>
      <c r="F24" s="443"/>
      <c r="G24" s="443"/>
      <c r="H24" s="443"/>
      <c r="I24" s="443"/>
      <c r="J24" s="443"/>
    </row>
    <row r="25" spans="2:10" ht="88.5" customHeight="1" x14ac:dyDescent="0.25">
      <c r="B25" s="444" t="s">
        <v>2631</v>
      </c>
      <c r="C25" s="444"/>
      <c r="D25" s="444"/>
      <c r="E25" s="444"/>
      <c r="F25" s="444"/>
      <c r="G25" s="444"/>
      <c r="H25" s="444"/>
      <c r="I25" s="444"/>
      <c r="J25" s="444"/>
    </row>
    <row r="26" spans="2:10" ht="44.25" x14ac:dyDescent="0.25">
      <c r="B26" s="445" t="s">
        <v>2633</v>
      </c>
      <c r="C26" s="445"/>
      <c r="D26" s="224"/>
      <c r="E26" s="224"/>
      <c r="F26" s="224"/>
      <c r="G26" s="224"/>
      <c r="H26" s="224"/>
      <c r="I26" s="224"/>
      <c r="J26" s="224"/>
    </row>
    <row r="27" spans="2:10" ht="44.25" x14ac:dyDescent="0.25">
      <c r="B27" s="224"/>
      <c r="C27" s="224"/>
      <c r="D27" s="224"/>
      <c r="E27" s="224"/>
      <c r="F27" s="224"/>
      <c r="G27" s="224"/>
      <c r="H27" s="224"/>
      <c r="I27" s="224"/>
      <c r="J27" s="224"/>
    </row>
    <row r="28" spans="2:10" ht="44.25" x14ac:dyDescent="0.25">
      <c r="B28" s="445" t="s">
        <v>2629</v>
      </c>
      <c r="C28" s="445"/>
      <c r="D28" s="445"/>
      <c r="E28" s="445"/>
      <c r="F28" s="445"/>
      <c r="G28" s="445"/>
      <c r="H28" s="445"/>
      <c r="I28" s="445"/>
      <c r="J28" s="445"/>
    </row>
    <row r="29" spans="2:10" ht="87.75" customHeight="1" x14ac:dyDescent="0.25">
      <c r="B29" s="442" t="s">
        <v>2630</v>
      </c>
      <c r="C29" s="442"/>
      <c r="D29" s="442"/>
      <c r="E29" s="442"/>
      <c r="F29" s="442"/>
      <c r="G29" s="442"/>
      <c r="H29" s="442"/>
      <c r="I29" s="442"/>
      <c r="J29" s="442"/>
    </row>
    <row r="30" spans="2:10" ht="44.25" x14ac:dyDescent="0.25">
      <c r="B30" s="224"/>
      <c r="C30" s="224"/>
      <c r="D30" s="224"/>
      <c r="E30" s="224"/>
      <c r="F30" s="224"/>
      <c r="G30" s="224"/>
      <c r="H30" s="224"/>
      <c r="I30" s="224"/>
      <c r="J30" s="224"/>
    </row>
    <row r="31" spans="2:10" ht="44.25" x14ac:dyDescent="0.25">
      <c r="B31" s="226"/>
      <c r="C31" s="226"/>
      <c r="D31" s="226"/>
      <c r="E31" s="226"/>
      <c r="F31" s="226"/>
      <c r="G31" s="226"/>
      <c r="H31" s="226"/>
      <c r="I31" s="226"/>
      <c r="J31" s="226"/>
    </row>
    <row r="32" spans="2:10" ht="44.25" x14ac:dyDescent="0.25">
      <c r="B32" s="226"/>
      <c r="C32" s="226"/>
      <c r="D32" s="226"/>
      <c r="E32" s="226"/>
      <c r="F32" s="226"/>
      <c r="G32" s="226"/>
      <c r="H32" s="226"/>
      <c r="I32" s="226"/>
      <c r="J32" s="226"/>
    </row>
    <row r="33" spans="2:10" ht="44.25" x14ac:dyDescent="0.25">
      <c r="B33" s="226"/>
      <c r="C33" s="226"/>
      <c r="D33" s="226"/>
      <c r="E33" s="226"/>
      <c r="F33" s="226"/>
      <c r="G33" s="226"/>
      <c r="H33" s="226"/>
      <c r="I33" s="226"/>
      <c r="J33" s="226"/>
    </row>
    <row r="34" spans="2:10" ht="44.25" x14ac:dyDescent="0.25">
      <c r="B34" s="226"/>
      <c r="C34" s="226"/>
      <c r="D34" s="226"/>
      <c r="E34" s="226"/>
      <c r="F34" s="226"/>
      <c r="G34" s="226"/>
      <c r="H34" s="226"/>
      <c r="I34" s="226"/>
      <c r="J34" s="226"/>
    </row>
    <row r="35" spans="2:10" ht="44.25" x14ac:dyDescent="0.25">
      <c r="B35" s="226"/>
      <c r="C35" s="226"/>
      <c r="D35" s="226"/>
      <c r="E35" s="226"/>
      <c r="F35" s="226"/>
      <c r="G35" s="226"/>
      <c r="H35" s="226"/>
      <c r="I35" s="226"/>
      <c r="J35" s="226"/>
    </row>
    <row r="36" spans="2:10" ht="44.25" x14ac:dyDescent="0.25">
      <c r="B36" s="226"/>
      <c r="C36" s="226"/>
      <c r="D36" s="226"/>
      <c r="E36" s="226"/>
      <c r="F36" s="226"/>
      <c r="G36" s="226"/>
      <c r="H36" s="226"/>
      <c r="I36" s="226"/>
      <c r="J36" s="226"/>
    </row>
    <row r="37" spans="2:10" ht="44.25" x14ac:dyDescent="0.25">
      <c r="B37" s="226"/>
      <c r="C37" s="226"/>
      <c r="D37" s="226"/>
      <c r="E37" s="226"/>
      <c r="F37" s="226"/>
      <c r="G37" s="226"/>
      <c r="H37" s="226"/>
      <c r="I37" s="226"/>
      <c r="J37" s="226"/>
    </row>
    <row r="38" spans="2:10" ht="44.25" x14ac:dyDescent="0.25">
      <c r="B38" s="226"/>
      <c r="C38" s="226"/>
      <c r="D38" s="226"/>
      <c r="E38" s="226"/>
      <c r="F38" s="226"/>
      <c r="G38" s="226"/>
      <c r="H38" s="226"/>
      <c r="I38" s="226"/>
      <c r="J38" s="226"/>
    </row>
  </sheetData>
  <mergeCells count="5">
    <mergeCell ref="B29:J29"/>
    <mergeCell ref="B24:J24"/>
    <mergeCell ref="B25:J25"/>
    <mergeCell ref="B26:C26"/>
    <mergeCell ref="B28:J28"/>
  </mergeCells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2207-E8CD-4794-96A3-AC326B907358}">
  <sheetPr codeName="工作表1"/>
  <dimension ref="A1:AHT180"/>
  <sheetViews>
    <sheetView showGridLines="0" tabSelected="1" zoomScale="70" zoomScaleNormal="70" zoomScaleSheetLayoutView="70" workbookViewId="0">
      <selection activeCell="L4" sqref="L4:Z5"/>
    </sheetView>
  </sheetViews>
  <sheetFormatPr defaultRowHeight="16.5" x14ac:dyDescent="0.25"/>
  <cols>
    <col min="1" max="1" width="9" style="1"/>
    <col min="2" max="2" width="5.5" style="1" bestFit="1" customWidth="1"/>
    <col min="3" max="3" width="4.75" style="13" bestFit="1" customWidth="1"/>
    <col min="4" max="4" width="23" style="14" bestFit="1" customWidth="1"/>
    <col min="5" max="5" width="25.625" style="15" bestFit="1" customWidth="1"/>
    <col min="6" max="6" width="25.625" style="3" bestFit="1" customWidth="1"/>
    <col min="7" max="7" width="22.125" style="1" bestFit="1" customWidth="1"/>
    <col min="8" max="8" width="21.25" style="1" bestFit="1" customWidth="1"/>
    <col min="9" max="9" width="17.625" style="1" customWidth="1"/>
    <col min="10" max="10" width="30.125" style="1" bestFit="1" customWidth="1"/>
    <col min="11" max="11" width="22.75" style="1" bestFit="1" customWidth="1"/>
    <col min="12" max="13" width="8.375" style="1" bestFit="1" customWidth="1"/>
    <col min="14" max="14" width="7.125" style="1" bestFit="1" customWidth="1"/>
    <col min="15" max="22" width="5.375" style="1" customWidth="1"/>
    <col min="23" max="23" width="7.125" style="1" bestFit="1" customWidth="1"/>
    <col min="24" max="25" width="6.5" style="1" bestFit="1" customWidth="1"/>
    <col min="26" max="26" width="14.25" style="1" bestFit="1" customWidth="1"/>
    <col min="27" max="31" width="9" style="1"/>
    <col min="32" max="32" width="22.125" style="1" bestFit="1" customWidth="1"/>
    <col min="33" max="33" width="6" style="1" bestFit="1" customWidth="1"/>
    <col min="34" max="34" width="10.875" style="1" bestFit="1" customWidth="1"/>
    <col min="35" max="35" width="9.625" style="30" bestFit="1" customWidth="1"/>
    <col min="36" max="36" width="11.5" style="30" bestFit="1" customWidth="1"/>
    <col min="37" max="37" width="26" style="30" bestFit="1" customWidth="1"/>
    <col min="38" max="38" width="19.625" style="30" bestFit="1" customWidth="1"/>
    <col min="39" max="40" width="22.125" style="30" bestFit="1" customWidth="1"/>
    <col min="41" max="41" width="16.75" style="30" bestFit="1" customWidth="1"/>
    <col min="42" max="42" width="57.375" style="30" customWidth="1"/>
    <col min="43" max="43" width="41" style="30" customWidth="1"/>
    <col min="44" max="44" width="11.5" style="30" bestFit="1" customWidth="1"/>
    <col min="45" max="45" width="17.625" style="30" bestFit="1" customWidth="1"/>
    <col min="46" max="47" width="11.5" style="30" bestFit="1" customWidth="1"/>
    <col min="48" max="48" width="15.875" style="30" bestFit="1" customWidth="1"/>
    <col min="49" max="49" width="11.5" style="30" bestFit="1" customWidth="1"/>
    <col min="50" max="50" width="33.5" style="30" bestFit="1" customWidth="1"/>
    <col min="51" max="51" width="11.625" style="30" bestFit="1" customWidth="1"/>
    <col min="52" max="52" width="19.625" style="30" bestFit="1" customWidth="1"/>
    <col min="53" max="54" width="14.25" style="30" bestFit="1" customWidth="1"/>
    <col min="55" max="56" width="11.5" style="30" bestFit="1" customWidth="1"/>
    <col min="57" max="57" width="15" style="30" bestFit="1" customWidth="1"/>
    <col min="58" max="58" width="37.625" style="30" bestFit="1" customWidth="1"/>
    <col min="59" max="60" width="15" style="30" bestFit="1" customWidth="1"/>
    <col min="61" max="61" width="11.5" style="30" bestFit="1" customWidth="1"/>
    <col min="62" max="62" width="16.5" style="30" bestFit="1" customWidth="1"/>
    <col min="63" max="63" width="41" style="30" bestFit="1" customWidth="1"/>
    <col min="64" max="64" width="16.5" style="30" bestFit="1" customWidth="1"/>
    <col min="65" max="65" width="15.875" style="30" bestFit="1" customWidth="1"/>
    <col min="66" max="66" width="11.5" style="30" bestFit="1" customWidth="1"/>
    <col min="67" max="67" width="31" style="30" bestFit="1" customWidth="1"/>
    <col min="68" max="68" width="15.875" style="30" bestFit="1" customWidth="1"/>
    <col min="69" max="71" width="11.5" style="30" bestFit="1" customWidth="1"/>
    <col min="72" max="72" width="11.875" style="30" bestFit="1" customWidth="1"/>
    <col min="73" max="73" width="15" style="30" bestFit="1" customWidth="1"/>
    <col min="74" max="74" width="18.375" style="30" bestFit="1" customWidth="1"/>
    <col min="75" max="75" width="15" style="30" bestFit="1" customWidth="1"/>
    <col min="76" max="76" width="14.25" style="30" bestFit="1" customWidth="1"/>
    <col min="77" max="77" width="15" style="30" bestFit="1" customWidth="1"/>
    <col min="78" max="78" width="27.125" style="30" bestFit="1" customWidth="1"/>
    <col min="79" max="79" width="37.375" style="30" customWidth="1"/>
    <col min="80" max="80" width="31.5" style="30" customWidth="1"/>
    <col min="81" max="81" width="15" style="30" bestFit="1" customWidth="1"/>
    <col min="82" max="82" width="31.5" style="30" bestFit="1" customWidth="1"/>
    <col min="83" max="83" width="14.625" style="30" bestFit="1" customWidth="1"/>
    <col min="84" max="84" width="11.875" style="30" customWidth="1"/>
    <col min="85" max="85" width="15.875" style="30" bestFit="1" customWidth="1"/>
    <col min="86" max="86" width="11.875" style="30" bestFit="1" customWidth="1"/>
    <col min="87" max="88" width="15.875" style="30" bestFit="1" customWidth="1"/>
    <col min="89" max="89" width="15" style="30" bestFit="1" customWidth="1"/>
    <col min="90" max="90" width="13.5" style="30" bestFit="1" customWidth="1"/>
    <col min="91" max="91" width="16.75" style="30" bestFit="1" customWidth="1"/>
    <col min="92" max="92" width="13.5" style="30" bestFit="1" customWidth="1"/>
    <col min="93" max="93" width="16.75" style="30" bestFit="1" customWidth="1"/>
    <col min="94" max="94" width="13.25" style="30" bestFit="1" customWidth="1"/>
    <col min="95" max="95" width="16.75" style="30" bestFit="1" customWidth="1"/>
    <col min="96" max="96" width="25.75" style="30" bestFit="1" customWidth="1"/>
    <col min="97" max="97" width="16.75" style="30" bestFit="1" customWidth="1"/>
    <col min="98" max="98" width="28.5" style="30" bestFit="1" customWidth="1"/>
    <col min="99" max="99" width="34.375" style="30" bestFit="1" customWidth="1"/>
    <col min="100" max="100" width="13.5" style="30" bestFit="1" customWidth="1"/>
    <col min="101" max="101" width="16.75" style="30" bestFit="1" customWidth="1"/>
    <col min="102" max="102" width="13.5" style="30" bestFit="1" customWidth="1"/>
    <col min="103" max="103" width="17.625" style="30" bestFit="1" customWidth="1"/>
    <col min="104" max="104" width="13.5" style="30" bestFit="1" customWidth="1"/>
    <col min="105" max="105" width="16.75" style="30" bestFit="1" customWidth="1"/>
    <col min="106" max="106" width="13.5" style="30" bestFit="1" customWidth="1"/>
    <col min="107" max="107" width="16.75" style="30" bestFit="1" customWidth="1"/>
    <col min="108" max="108" width="13.5" style="30" bestFit="1" customWidth="1"/>
    <col min="109" max="109" width="16.75" style="30" bestFit="1" customWidth="1"/>
    <col min="110" max="110" width="13.5" style="30" bestFit="1" customWidth="1"/>
    <col min="111" max="111" width="16.75" style="30" bestFit="1" customWidth="1"/>
    <col min="112" max="112" width="13.5" style="30" bestFit="1" customWidth="1"/>
    <col min="113" max="113" width="16.75" style="30" bestFit="1" customWidth="1"/>
    <col min="114" max="114" width="24.625" style="30" bestFit="1" customWidth="1"/>
    <col min="115" max="115" width="16.75" style="30" bestFit="1" customWidth="1"/>
    <col min="116" max="116" width="13.5" style="30" bestFit="1" customWidth="1"/>
    <col min="117" max="117" width="16.75" style="30" bestFit="1" customWidth="1"/>
    <col min="118" max="118" width="37.625" style="30" bestFit="1" customWidth="1"/>
    <col min="119" max="119" width="16.75" style="1" bestFit="1" customWidth="1"/>
    <col min="120" max="120" width="13.5" style="1" bestFit="1" customWidth="1"/>
    <col min="121" max="121" width="16.75" style="1" bestFit="1" customWidth="1"/>
    <col min="122" max="122" width="13.5" style="1" bestFit="1" customWidth="1"/>
    <col min="123" max="123" width="44.375" style="1" bestFit="1" customWidth="1"/>
    <col min="124" max="124" width="13.5" style="1" bestFit="1" customWidth="1"/>
    <col min="125" max="125" width="16.75" style="1" bestFit="1" customWidth="1"/>
    <col min="126" max="126" width="13.5" style="1" bestFit="1" customWidth="1"/>
    <col min="127" max="127" width="16.75" style="1" bestFit="1" customWidth="1"/>
    <col min="128" max="128" width="15.875" style="1" bestFit="1" customWidth="1"/>
    <col min="129" max="129" width="16.75" style="1" bestFit="1" customWidth="1"/>
    <col min="130" max="130" width="13.5" style="1" bestFit="1" customWidth="1"/>
    <col min="131" max="131" width="16.75" style="1" bestFit="1" customWidth="1"/>
    <col min="132" max="132" width="13.375" style="1" bestFit="1" customWidth="1"/>
    <col min="133" max="133" width="11.5" style="1" bestFit="1" customWidth="1"/>
    <col min="134" max="135" width="15" style="1" bestFit="1" customWidth="1"/>
    <col min="136" max="137" width="11.5" style="1" bestFit="1" customWidth="1"/>
    <col min="138" max="138" width="37.625" style="1" bestFit="1" customWidth="1"/>
    <col min="139" max="139" width="11.5" style="1" bestFit="1" customWidth="1"/>
    <col min="140" max="141" width="15" style="1" bestFit="1" customWidth="1"/>
    <col min="142" max="142" width="11.5" style="1" bestFit="1" customWidth="1"/>
    <col min="143" max="143" width="39.375" style="1" bestFit="1" customWidth="1"/>
    <col min="144" max="144" width="11.5" style="1" bestFit="1" customWidth="1"/>
    <col min="145" max="145" width="15.875" style="1" bestFit="1" customWidth="1"/>
    <col min="146" max="146" width="15" style="1" bestFit="1" customWidth="1"/>
    <col min="147" max="148" width="15.875" style="1" bestFit="1" customWidth="1"/>
    <col min="149" max="151" width="11.5" style="1" bestFit="1" customWidth="1"/>
    <col min="152" max="153" width="15" style="1" bestFit="1" customWidth="1"/>
    <col min="154" max="157" width="11.5" style="1" bestFit="1" customWidth="1"/>
    <col min="158" max="158" width="34.375" style="1" bestFit="1" customWidth="1"/>
    <col min="159" max="159" width="15" style="1" bestFit="1" customWidth="1"/>
    <col min="160" max="162" width="11.5" style="1" bestFit="1" customWidth="1"/>
    <col min="163" max="163" width="27.625" style="1" bestFit="1" customWidth="1"/>
    <col min="164" max="164" width="24.25" style="1" bestFit="1" customWidth="1"/>
    <col min="165" max="165" width="15.875" style="1" bestFit="1" customWidth="1"/>
    <col min="166" max="166" width="11.5" style="1" bestFit="1" customWidth="1"/>
    <col min="167" max="167" width="15.875" style="1" bestFit="1" customWidth="1"/>
    <col min="168" max="168" width="11.5" style="1" bestFit="1" customWidth="1"/>
    <col min="169" max="169" width="13.125" style="1" bestFit="1" customWidth="1"/>
    <col min="170" max="170" width="11.5" style="1" bestFit="1" customWidth="1"/>
    <col min="171" max="171" width="15.875" style="1" bestFit="1" customWidth="1"/>
    <col min="172" max="172" width="11.5" style="1" bestFit="1" customWidth="1"/>
    <col min="173" max="173" width="13.125" style="1" bestFit="1" customWidth="1"/>
    <col min="174" max="174" width="11.5" style="1" bestFit="1" customWidth="1"/>
    <col min="175" max="175" width="13.125" style="1" bestFit="1" customWidth="1"/>
    <col min="176" max="176" width="11.5" style="1" bestFit="1" customWidth="1"/>
    <col min="177" max="177" width="13.125" style="1" bestFit="1" customWidth="1"/>
    <col min="178" max="178" width="34.375" style="1" bestFit="1" customWidth="1"/>
    <col min="179" max="179" width="13.125" style="1" bestFit="1" customWidth="1"/>
    <col min="180" max="180" width="11.5" style="1" bestFit="1" customWidth="1"/>
    <col min="181" max="181" width="13.125" style="1" bestFit="1" customWidth="1"/>
    <col min="182" max="182" width="11.5" style="1" bestFit="1" customWidth="1"/>
    <col min="183" max="183" width="46" style="1" bestFit="1" customWidth="1"/>
    <col min="184" max="184" width="11.5" style="1" bestFit="1" customWidth="1"/>
    <col min="185" max="185" width="15.875" style="1" bestFit="1" customWidth="1"/>
    <col min="186" max="186" width="11.5" style="1" bestFit="1" customWidth="1"/>
    <col min="187" max="187" width="15.875" style="1" bestFit="1" customWidth="1"/>
    <col min="188" max="188" width="11.5" style="1" bestFit="1" customWidth="1"/>
    <col min="189" max="189" width="14.625" style="1" bestFit="1" customWidth="1"/>
    <col min="190" max="190" width="11.5" style="1" bestFit="1" customWidth="1"/>
    <col min="191" max="191" width="15.875" style="1" bestFit="1" customWidth="1"/>
    <col min="192" max="192" width="11.5" style="1" bestFit="1" customWidth="1"/>
    <col min="193" max="193" width="14.625" style="1" bestFit="1" customWidth="1"/>
    <col min="194" max="194" width="11.5" style="1" bestFit="1" customWidth="1"/>
    <col min="195" max="195" width="14.625" style="1" bestFit="1" customWidth="1"/>
    <col min="196" max="196" width="11.5" style="1" bestFit="1" customWidth="1"/>
    <col min="197" max="197" width="14.625" style="1" bestFit="1" customWidth="1"/>
    <col min="198" max="198" width="34.375" style="1" bestFit="1" customWidth="1"/>
    <col min="199" max="199" width="14.625" style="1" bestFit="1" customWidth="1"/>
    <col min="200" max="200" width="11.5" style="1" bestFit="1" customWidth="1"/>
    <col min="201" max="201" width="14.625" style="1" bestFit="1" customWidth="1"/>
    <col min="202" max="202" width="11.5" style="1" bestFit="1" customWidth="1"/>
    <col min="203" max="203" width="44.375" style="1" bestFit="1" customWidth="1"/>
    <col min="204" max="204" width="11.5" style="1" bestFit="1" customWidth="1"/>
    <col min="205" max="205" width="15.875" style="1" bestFit="1" customWidth="1"/>
    <col min="206" max="206" width="11.5" style="1" bestFit="1" customWidth="1"/>
    <col min="207" max="207" width="15.875" style="1" bestFit="1" customWidth="1"/>
    <col min="208" max="208" width="11.5" style="1" bestFit="1" customWidth="1"/>
    <col min="209" max="209" width="14.625" style="1" bestFit="1" customWidth="1"/>
    <col min="210" max="210" width="11.5" style="1" bestFit="1" customWidth="1"/>
    <col min="211" max="211" width="15.875" style="1" bestFit="1" customWidth="1"/>
    <col min="212" max="212" width="11.5" style="1" bestFit="1" customWidth="1"/>
    <col min="213" max="213" width="14.625" style="1" bestFit="1" customWidth="1"/>
    <col min="214" max="214" width="11.5" style="1" bestFit="1" customWidth="1"/>
    <col min="215" max="215" width="14.625" style="1" bestFit="1" customWidth="1"/>
    <col min="216" max="216" width="11.5" style="1" bestFit="1" customWidth="1"/>
    <col min="217" max="217" width="14.625" style="1" bestFit="1" customWidth="1"/>
    <col min="218" max="218" width="34.375" style="1" bestFit="1" customWidth="1"/>
    <col min="219" max="219" width="14.625" style="1" bestFit="1" customWidth="1"/>
    <col min="220" max="220" width="11.5" style="1" bestFit="1" customWidth="1"/>
    <col min="221" max="221" width="14.625" style="1" bestFit="1" customWidth="1"/>
    <col min="222" max="222" width="11.5" style="1" bestFit="1" customWidth="1"/>
    <col min="223" max="223" width="46" style="1" bestFit="1" customWidth="1"/>
    <col min="224" max="224" width="11.5" style="1" bestFit="1" customWidth="1"/>
    <col min="225" max="225" width="15.875" style="1" bestFit="1" customWidth="1"/>
    <col min="226" max="226" width="11.5" style="1" bestFit="1" customWidth="1"/>
    <col min="227" max="227" width="15.875" style="1" bestFit="1" customWidth="1"/>
    <col min="228" max="230" width="11.5" style="1" bestFit="1" customWidth="1"/>
    <col min="231" max="231" width="15.875" style="1" bestFit="1" customWidth="1"/>
    <col min="232" max="237" width="11.5" style="1" bestFit="1" customWidth="1"/>
    <col min="238" max="238" width="34.375" style="1" bestFit="1" customWidth="1"/>
    <col min="239" max="242" width="11.5" style="1" bestFit="1" customWidth="1"/>
    <col min="243" max="243" width="14.25" style="1" bestFit="1" customWidth="1"/>
    <col min="244" max="244" width="11.5" style="1" bestFit="1" customWidth="1"/>
    <col min="245" max="245" width="15.875" style="1" bestFit="1" customWidth="1"/>
    <col min="246" max="246" width="11.5" style="1" bestFit="1" customWidth="1"/>
    <col min="247" max="247" width="15.875" style="1" bestFit="1" customWidth="1"/>
    <col min="248" max="250" width="11.5" style="1" bestFit="1" customWidth="1"/>
    <col min="251" max="251" width="15.875" style="1" bestFit="1" customWidth="1"/>
    <col min="252" max="257" width="11.5" style="1" bestFit="1" customWidth="1"/>
    <col min="258" max="258" width="34.375" style="1" bestFit="1" customWidth="1"/>
    <col min="259" max="262" width="11.5" style="1" bestFit="1" customWidth="1"/>
    <col min="263" max="263" width="24.25" style="1" bestFit="1" customWidth="1"/>
    <col min="264" max="264" width="11.5" style="1" bestFit="1" customWidth="1"/>
    <col min="265" max="265" width="15.875" style="1" bestFit="1" customWidth="1"/>
    <col min="266" max="266" width="11.5" style="1" bestFit="1" customWidth="1"/>
    <col min="267" max="267" width="15.875" style="1" bestFit="1" customWidth="1"/>
    <col min="268" max="270" width="11.5" style="1" bestFit="1" customWidth="1"/>
    <col min="271" max="271" width="15.875" style="1" bestFit="1" customWidth="1"/>
    <col min="272" max="275" width="11.5" style="1" bestFit="1" customWidth="1"/>
    <col min="276" max="276" width="12.5" style="1" bestFit="1" customWidth="1"/>
    <col min="277" max="277" width="11.5" style="1" bestFit="1" customWidth="1"/>
    <col min="278" max="278" width="34.375" style="1" bestFit="1" customWidth="1"/>
    <col min="279" max="282" width="11.5" style="1" bestFit="1" customWidth="1"/>
    <col min="283" max="283" width="44.375" style="1" bestFit="1" customWidth="1"/>
    <col min="284" max="284" width="11.5" style="1" bestFit="1" customWidth="1"/>
    <col min="285" max="285" width="15.875" style="1" bestFit="1" customWidth="1"/>
    <col min="286" max="286" width="11.5" style="1" bestFit="1" customWidth="1"/>
    <col min="287" max="287" width="15.875" style="1" bestFit="1" customWidth="1"/>
    <col min="288" max="290" width="11.5" style="1" bestFit="1" customWidth="1"/>
    <col min="291" max="291" width="15.875" style="1" bestFit="1" customWidth="1"/>
    <col min="292" max="295" width="11.5" style="1" bestFit="1" customWidth="1"/>
    <col min="296" max="296" width="12.5" style="1" bestFit="1" customWidth="1"/>
    <col min="297" max="297" width="11.5" style="1" bestFit="1" customWidth="1"/>
    <col min="298" max="298" width="34.375" style="1" bestFit="1" customWidth="1"/>
    <col min="299" max="302" width="11.5" style="1" bestFit="1" customWidth="1"/>
    <col min="303" max="303" width="46" style="1" bestFit="1" customWidth="1"/>
    <col min="304" max="304" width="11.5" style="1" bestFit="1" customWidth="1"/>
    <col min="305" max="305" width="15.875" style="1" bestFit="1" customWidth="1"/>
    <col min="306" max="306" width="11.5" style="1" bestFit="1" customWidth="1"/>
    <col min="307" max="307" width="15.875" style="1" bestFit="1" customWidth="1"/>
    <col min="308" max="310" width="11.5" style="1" bestFit="1" customWidth="1"/>
    <col min="311" max="311" width="15.875" style="1" bestFit="1" customWidth="1"/>
    <col min="312" max="315" width="11.5" style="1" bestFit="1" customWidth="1"/>
    <col min="316" max="316" width="12.5" style="1" bestFit="1" customWidth="1"/>
    <col min="317" max="317" width="11.5" style="1" bestFit="1" customWidth="1"/>
    <col min="318" max="318" width="34.375" style="1" bestFit="1" customWidth="1"/>
    <col min="319" max="322" width="11.5" style="1" bestFit="1" customWidth="1"/>
    <col min="323" max="323" width="46" style="1" bestFit="1" customWidth="1"/>
    <col min="324" max="324" width="11.5" style="1" bestFit="1" customWidth="1"/>
    <col min="325" max="325" width="15.875" style="1" bestFit="1" customWidth="1"/>
    <col min="326" max="326" width="11.5" style="1" bestFit="1" customWidth="1"/>
    <col min="327" max="327" width="15.875" style="1" bestFit="1" customWidth="1"/>
    <col min="328" max="330" width="11.5" style="1" bestFit="1" customWidth="1"/>
    <col min="331" max="331" width="15.875" style="1" bestFit="1" customWidth="1"/>
    <col min="332" max="335" width="11.5" style="1" bestFit="1" customWidth="1"/>
    <col min="336" max="336" width="12.5" style="1" bestFit="1" customWidth="1"/>
    <col min="337" max="337" width="11.5" style="1" bestFit="1" customWidth="1"/>
    <col min="338" max="338" width="34.375" style="1" bestFit="1" customWidth="1"/>
    <col min="339" max="342" width="11.5" style="1" bestFit="1" customWidth="1"/>
    <col min="343" max="343" width="27.625" style="1" bestFit="1" customWidth="1"/>
    <col min="344" max="344" width="11.5" style="1" bestFit="1" customWidth="1"/>
    <col min="345" max="345" width="15.875" style="1" bestFit="1" customWidth="1"/>
    <col min="346" max="346" width="11.5" style="1" bestFit="1" customWidth="1"/>
    <col min="347" max="347" width="15.875" style="1" bestFit="1" customWidth="1"/>
    <col min="348" max="350" width="11.5" style="1" bestFit="1" customWidth="1"/>
    <col min="351" max="351" width="15.875" style="1" bestFit="1" customWidth="1"/>
    <col min="352" max="355" width="11.5" style="1" bestFit="1" customWidth="1"/>
    <col min="356" max="356" width="12.5" style="1" bestFit="1" customWidth="1"/>
    <col min="357" max="357" width="11.5" style="1" bestFit="1" customWidth="1"/>
    <col min="358" max="358" width="34.375" style="1" bestFit="1" customWidth="1"/>
    <col min="359" max="362" width="11.5" style="1" bestFit="1" customWidth="1"/>
    <col min="363" max="363" width="46.625" style="1" bestFit="1" customWidth="1"/>
    <col min="364" max="364" width="11.5" style="1" bestFit="1" customWidth="1"/>
    <col min="365" max="365" width="15.875" style="1" bestFit="1" customWidth="1"/>
    <col min="366" max="366" width="11.5" style="1" bestFit="1" customWidth="1"/>
    <col min="367" max="367" width="15.875" style="1" bestFit="1" customWidth="1"/>
    <col min="368" max="370" width="11.5" style="1" bestFit="1" customWidth="1"/>
    <col min="371" max="371" width="15.875" style="1" bestFit="1" customWidth="1"/>
    <col min="372" max="695" width="11.5" style="1" bestFit="1" customWidth="1"/>
    <col min="696" max="696" width="12.5" style="1" bestFit="1" customWidth="1"/>
    <col min="697" max="697" width="11.5" style="1" bestFit="1" customWidth="1"/>
    <col min="698" max="698" width="27.625" style="1" bestFit="1" customWidth="1"/>
    <col min="699" max="702" width="11.5" style="1" bestFit="1" customWidth="1"/>
    <col min="703" max="703" width="22.625" style="1" bestFit="1" customWidth="1"/>
    <col min="704" max="704" width="27.625" style="1" bestFit="1" customWidth="1"/>
    <col min="705" max="707" width="15.875" style="1" bestFit="1" customWidth="1"/>
    <col min="708" max="710" width="11.5" style="1" bestFit="1" customWidth="1"/>
    <col min="711" max="711" width="15.875" style="1" bestFit="1" customWidth="1"/>
    <col min="712" max="715" width="11.5" style="1" bestFit="1" customWidth="1"/>
    <col min="716" max="716" width="12.5" style="1" bestFit="1" customWidth="1"/>
    <col min="717" max="717" width="11.5" style="1" bestFit="1" customWidth="1"/>
    <col min="718" max="718" width="31" style="1" bestFit="1" customWidth="1"/>
    <col min="719" max="722" width="11.5" style="1" bestFit="1" customWidth="1"/>
    <col min="723" max="723" width="15.875" style="1" bestFit="1" customWidth="1"/>
    <col min="724" max="724" width="34.375" style="1" bestFit="1" customWidth="1"/>
    <col min="725" max="727" width="15.875" style="1" bestFit="1" customWidth="1"/>
    <col min="728" max="730" width="11.5" style="1" bestFit="1" customWidth="1"/>
    <col min="731" max="731" width="15.875" style="1" bestFit="1" customWidth="1"/>
    <col min="732" max="735" width="11.5" style="1" bestFit="1" customWidth="1"/>
    <col min="736" max="736" width="12.5" style="1" bestFit="1" customWidth="1"/>
    <col min="737" max="737" width="11.5" style="1" bestFit="1" customWidth="1"/>
    <col min="738" max="738" width="29.25" style="1" bestFit="1" customWidth="1"/>
    <col min="739" max="742" width="11.5" style="1" bestFit="1" customWidth="1"/>
    <col min="743" max="743" width="31" style="1" bestFit="1" customWidth="1"/>
    <col min="744" max="744" width="24.25" style="1" bestFit="1" customWidth="1"/>
    <col min="745" max="745" width="15.875" style="1" bestFit="1" customWidth="1"/>
    <col min="746" max="746" width="17.625" style="1" bestFit="1" customWidth="1"/>
    <col min="747" max="747" width="15.875" style="1" bestFit="1" customWidth="1"/>
    <col min="748" max="750" width="11.5" style="1" bestFit="1" customWidth="1"/>
    <col min="751" max="751" width="15.875" style="1" bestFit="1" customWidth="1"/>
    <col min="752" max="754" width="11.5" style="1" bestFit="1" customWidth="1"/>
    <col min="755" max="755" width="32.625" style="1" bestFit="1" customWidth="1"/>
    <col min="756" max="756" width="12.5" style="1" bestFit="1" customWidth="1"/>
    <col min="757" max="757" width="11.5" style="1" bestFit="1" customWidth="1"/>
    <col min="758" max="758" width="22.625" style="1" bestFit="1" customWidth="1"/>
    <col min="759" max="762" width="11.5" style="1" bestFit="1" customWidth="1"/>
    <col min="763" max="763" width="15.875" style="1" bestFit="1" customWidth="1"/>
    <col min="764" max="764" width="17.625" style="1" bestFit="1" customWidth="1"/>
    <col min="765" max="765" width="15.875" style="1" bestFit="1" customWidth="1"/>
    <col min="766" max="766" width="17.625" style="1" bestFit="1" customWidth="1"/>
    <col min="767" max="767" width="15.875" style="1" bestFit="1" customWidth="1"/>
    <col min="768" max="770" width="11.5" style="1" bestFit="1" customWidth="1"/>
    <col min="771" max="771" width="15.875" style="1" bestFit="1" customWidth="1"/>
    <col min="772" max="775" width="11.5" style="1" bestFit="1" customWidth="1"/>
    <col min="776" max="817" width="13.75" style="1" bestFit="1" customWidth="1"/>
    <col min="818" max="818" width="34.375" style="1" bestFit="1" customWidth="1"/>
    <col min="819" max="822" width="13.75" style="1" bestFit="1" customWidth="1"/>
    <col min="823" max="823" width="17.625" style="1" bestFit="1" customWidth="1"/>
    <col min="824" max="824" width="27.625" style="1" bestFit="1" customWidth="1"/>
    <col min="825" max="825" width="15.875" style="1" bestFit="1" customWidth="1"/>
    <col min="826" max="826" width="17.625" style="1" bestFit="1" customWidth="1"/>
    <col min="827" max="827" width="15.875" style="1" bestFit="1" customWidth="1"/>
    <col min="828" max="834" width="13.75" style="1" bestFit="1" customWidth="1"/>
    <col min="835" max="835" width="24.25" style="1" bestFit="1" customWidth="1"/>
    <col min="836" max="895" width="13.75" style="1" bestFit="1" customWidth="1"/>
    <col min="896" max="900" width="13.875" style="1" bestFit="1" customWidth="1"/>
    <col min="901" max="1009" width="9" style="1"/>
    <col min="1010" max="1010" width="4" style="1" customWidth="1"/>
    <col min="1011" max="1011" width="6.375" style="1" customWidth="1"/>
    <col min="1012" max="1017" width="18.75" style="1" customWidth="1"/>
    <col min="1018" max="1018" width="30.75" style="1" customWidth="1"/>
    <col min="1019" max="1019" width="24.75" style="1" customWidth="1"/>
    <col min="1020" max="1020" width="10.375" style="1" customWidth="1"/>
    <col min="1021" max="1021" width="8.75" style="1" customWidth="1"/>
    <col min="1022" max="1022" width="6.125" style="1" customWidth="1"/>
    <col min="1023" max="1030" width="5.375" style="1" customWidth="1"/>
    <col min="1031" max="1033" width="6.75" style="1" customWidth="1"/>
    <col min="1034" max="1034" width="14.375" style="1" customWidth="1"/>
    <col min="1035" max="1265" width="9" style="1"/>
    <col min="1266" max="1266" width="4" style="1" customWidth="1"/>
    <col min="1267" max="1267" width="6.375" style="1" customWidth="1"/>
    <col min="1268" max="1273" width="18.75" style="1" customWidth="1"/>
    <col min="1274" max="1274" width="30.75" style="1" customWidth="1"/>
    <col min="1275" max="1275" width="24.75" style="1" customWidth="1"/>
    <col min="1276" max="1276" width="10.375" style="1" customWidth="1"/>
    <col min="1277" max="1277" width="8.75" style="1" customWidth="1"/>
    <col min="1278" max="1278" width="6.125" style="1" customWidth="1"/>
    <col min="1279" max="1286" width="5.375" style="1" customWidth="1"/>
    <col min="1287" max="1289" width="6.75" style="1" customWidth="1"/>
    <col min="1290" max="1290" width="14.375" style="1" customWidth="1"/>
    <col min="1291" max="1521" width="9" style="1"/>
    <col min="1522" max="1522" width="4" style="1" customWidth="1"/>
    <col min="1523" max="1523" width="6.375" style="1" customWidth="1"/>
    <col min="1524" max="1529" width="18.75" style="1" customWidth="1"/>
    <col min="1530" max="1530" width="30.75" style="1" customWidth="1"/>
    <col min="1531" max="1531" width="24.75" style="1" customWidth="1"/>
    <col min="1532" max="1532" width="10.375" style="1" customWidth="1"/>
    <col min="1533" max="1533" width="8.75" style="1" customWidth="1"/>
    <col min="1534" max="1534" width="6.125" style="1" customWidth="1"/>
    <col min="1535" max="1542" width="5.375" style="1" customWidth="1"/>
    <col min="1543" max="1545" width="6.75" style="1" customWidth="1"/>
    <col min="1546" max="1546" width="14.375" style="1" customWidth="1"/>
    <col min="1547" max="1777" width="9" style="1"/>
    <col min="1778" max="1778" width="4" style="1" customWidth="1"/>
    <col min="1779" max="1779" width="6.375" style="1" customWidth="1"/>
    <col min="1780" max="1785" width="18.75" style="1" customWidth="1"/>
    <col min="1786" max="1786" width="30.75" style="1" customWidth="1"/>
    <col min="1787" max="1787" width="24.75" style="1" customWidth="1"/>
    <col min="1788" max="1788" width="10.375" style="1" customWidth="1"/>
    <col min="1789" max="1789" width="8.75" style="1" customWidth="1"/>
    <col min="1790" max="1790" width="6.125" style="1" customWidth="1"/>
    <col min="1791" max="1798" width="5.375" style="1" customWidth="1"/>
    <col min="1799" max="1801" width="6.75" style="1" customWidth="1"/>
    <col min="1802" max="1802" width="14.375" style="1" customWidth="1"/>
    <col min="1803" max="2033" width="9" style="1"/>
    <col min="2034" max="2034" width="4" style="1" customWidth="1"/>
    <col min="2035" max="2035" width="6.375" style="1" customWidth="1"/>
    <col min="2036" max="2041" width="18.75" style="1" customWidth="1"/>
    <col min="2042" max="2042" width="30.75" style="1" customWidth="1"/>
    <col min="2043" max="2043" width="24.75" style="1" customWidth="1"/>
    <col min="2044" max="2044" width="10.375" style="1" customWidth="1"/>
    <col min="2045" max="2045" width="8.75" style="1" customWidth="1"/>
    <col min="2046" max="2046" width="6.125" style="1" customWidth="1"/>
    <col min="2047" max="2054" width="5.375" style="1" customWidth="1"/>
    <col min="2055" max="2057" width="6.75" style="1" customWidth="1"/>
    <col min="2058" max="2058" width="14.375" style="1" customWidth="1"/>
    <col min="2059" max="2289" width="9" style="1"/>
    <col min="2290" max="2290" width="4" style="1" customWidth="1"/>
    <col min="2291" max="2291" width="6.375" style="1" customWidth="1"/>
    <col min="2292" max="2297" width="18.75" style="1" customWidth="1"/>
    <col min="2298" max="2298" width="30.75" style="1" customWidth="1"/>
    <col min="2299" max="2299" width="24.75" style="1" customWidth="1"/>
    <col min="2300" max="2300" width="10.375" style="1" customWidth="1"/>
    <col min="2301" max="2301" width="8.75" style="1" customWidth="1"/>
    <col min="2302" max="2302" width="6.125" style="1" customWidth="1"/>
    <col min="2303" max="2310" width="5.375" style="1" customWidth="1"/>
    <col min="2311" max="2313" width="6.75" style="1" customWidth="1"/>
    <col min="2314" max="2314" width="14.375" style="1" customWidth="1"/>
    <col min="2315" max="2545" width="9" style="1"/>
    <col min="2546" max="2546" width="4" style="1" customWidth="1"/>
    <col min="2547" max="2547" width="6.375" style="1" customWidth="1"/>
    <col min="2548" max="2553" width="18.75" style="1" customWidth="1"/>
    <col min="2554" max="2554" width="30.75" style="1" customWidth="1"/>
    <col min="2555" max="2555" width="24.75" style="1" customWidth="1"/>
    <col min="2556" max="2556" width="10.375" style="1" customWidth="1"/>
    <col min="2557" max="2557" width="8.75" style="1" customWidth="1"/>
    <col min="2558" max="2558" width="6.125" style="1" customWidth="1"/>
    <col min="2559" max="2566" width="5.375" style="1" customWidth="1"/>
    <col min="2567" max="2569" width="6.75" style="1" customWidth="1"/>
    <col min="2570" max="2570" width="14.375" style="1" customWidth="1"/>
    <col min="2571" max="2801" width="9" style="1"/>
    <col min="2802" max="2802" width="4" style="1" customWidth="1"/>
    <col min="2803" max="2803" width="6.375" style="1" customWidth="1"/>
    <col min="2804" max="2809" width="18.75" style="1" customWidth="1"/>
    <col min="2810" max="2810" width="30.75" style="1" customWidth="1"/>
    <col min="2811" max="2811" width="24.75" style="1" customWidth="1"/>
    <col min="2812" max="2812" width="10.375" style="1" customWidth="1"/>
    <col min="2813" max="2813" width="8.75" style="1" customWidth="1"/>
    <col min="2814" max="2814" width="6.125" style="1" customWidth="1"/>
    <col min="2815" max="2822" width="5.375" style="1" customWidth="1"/>
    <col min="2823" max="2825" width="6.75" style="1" customWidth="1"/>
    <col min="2826" max="2826" width="14.375" style="1" customWidth="1"/>
    <col min="2827" max="3057" width="9" style="1"/>
    <col min="3058" max="3058" width="4" style="1" customWidth="1"/>
    <col min="3059" max="3059" width="6.375" style="1" customWidth="1"/>
    <col min="3060" max="3065" width="18.75" style="1" customWidth="1"/>
    <col min="3066" max="3066" width="30.75" style="1" customWidth="1"/>
    <col min="3067" max="3067" width="24.75" style="1" customWidth="1"/>
    <col min="3068" max="3068" width="10.375" style="1" customWidth="1"/>
    <col min="3069" max="3069" width="8.75" style="1" customWidth="1"/>
    <col min="3070" max="3070" width="6.125" style="1" customWidth="1"/>
    <col min="3071" max="3078" width="5.375" style="1" customWidth="1"/>
    <col min="3079" max="3081" width="6.75" style="1" customWidth="1"/>
    <col min="3082" max="3082" width="14.375" style="1" customWidth="1"/>
    <col min="3083" max="3313" width="9" style="1"/>
    <col min="3314" max="3314" width="4" style="1" customWidth="1"/>
    <col min="3315" max="3315" width="6.375" style="1" customWidth="1"/>
    <col min="3316" max="3321" width="18.75" style="1" customWidth="1"/>
    <col min="3322" max="3322" width="30.75" style="1" customWidth="1"/>
    <col min="3323" max="3323" width="24.75" style="1" customWidth="1"/>
    <col min="3324" max="3324" width="10.375" style="1" customWidth="1"/>
    <col min="3325" max="3325" width="8.75" style="1" customWidth="1"/>
    <col min="3326" max="3326" width="6.125" style="1" customWidth="1"/>
    <col min="3327" max="3334" width="5.375" style="1" customWidth="1"/>
    <col min="3335" max="3337" width="6.75" style="1" customWidth="1"/>
    <col min="3338" max="3338" width="14.375" style="1" customWidth="1"/>
    <col min="3339" max="3569" width="9" style="1"/>
    <col min="3570" max="3570" width="4" style="1" customWidth="1"/>
    <col min="3571" max="3571" width="6.375" style="1" customWidth="1"/>
    <col min="3572" max="3577" width="18.75" style="1" customWidth="1"/>
    <col min="3578" max="3578" width="30.75" style="1" customWidth="1"/>
    <col min="3579" max="3579" width="24.75" style="1" customWidth="1"/>
    <col min="3580" max="3580" width="10.375" style="1" customWidth="1"/>
    <col min="3581" max="3581" width="8.75" style="1" customWidth="1"/>
    <col min="3582" max="3582" width="6.125" style="1" customWidth="1"/>
    <col min="3583" max="3590" width="5.375" style="1" customWidth="1"/>
    <col min="3591" max="3593" width="6.75" style="1" customWidth="1"/>
    <col min="3594" max="3594" width="14.375" style="1" customWidth="1"/>
    <col min="3595" max="3825" width="9" style="1"/>
    <col min="3826" max="3826" width="4" style="1" customWidth="1"/>
    <col min="3827" max="3827" width="6.375" style="1" customWidth="1"/>
    <col min="3828" max="3833" width="18.75" style="1" customWidth="1"/>
    <col min="3834" max="3834" width="30.75" style="1" customWidth="1"/>
    <col min="3835" max="3835" width="24.75" style="1" customWidth="1"/>
    <col min="3836" max="3836" width="10.375" style="1" customWidth="1"/>
    <col min="3837" max="3837" width="8.75" style="1" customWidth="1"/>
    <col min="3838" max="3838" width="6.125" style="1" customWidth="1"/>
    <col min="3839" max="3846" width="5.375" style="1" customWidth="1"/>
    <col min="3847" max="3849" width="6.75" style="1" customWidth="1"/>
    <col min="3850" max="3850" width="14.375" style="1" customWidth="1"/>
    <col min="3851" max="4081" width="9" style="1"/>
    <col min="4082" max="4082" width="4" style="1" customWidth="1"/>
    <col min="4083" max="4083" width="6.375" style="1" customWidth="1"/>
    <col min="4084" max="4089" width="18.75" style="1" customWidth="1"/>
    <col min="4090" max="4090" width="30.75" style="1" customWidth="1"/>
    <col min="4091" max="4091" width="24.75" style="1" customWidth="1"/>
    <col min="4092" max="4092" width="10.375" style="1" customWidth="1"/>
    <col min="4093" max="4093" width="8.75" style="1" customWidth="1"/>
    <col min="4094" max="4094" width="6.125" style="1" customWidth="1"/>
    <col min="4095" max="4102" width="5.375" style="1" customWidth="1"/>
    <col min="4103" max="4105" width="6.75" style="1" customWidth="1"/>
    <col min="4106" max="4106" width="14.375" style="1" customWidth="1"/>
    <col min="4107" max="4337" width="9" style="1"/>
    <col min="4338" max="4338" width="4" style="1" customWidth="1"/>
    <col min="4339" max="4339" width="6.375" style="1" customWidth="1"/>
    <col min="4340" max="4345" width="18.75" style="1" customWidth="1"/>
    <col min="4346" max="4346" width="30.75" style="1" customWidth="1"/>
    <col min="4347" max="4347" width="24.75" style="1" customWidth="1"/>
    <col min="4348" max="4348" width="10.375" style="1" customWidth="1"/>
    <col min="4349" max="4349" width="8.75" style="1" customWidth="1"/>
    <col min="4350" max="4350" width="6.125" style="1" customWidth="1"/>
    <col min="4351" max="4358" width="5.375" style="1" customWidth="1"/>
    <col min="4359" max="4361" width="6.75" style="1" customWidth="1"/>
    <col min="4362" max="4362" width="14.375" style="1" customWidth="1"/>
    <col min="4363" max="4593" width="9" style="1"/>
    <col min="4594" max="4594" width="4" style="1" customWidth="1"/>
    <col min="4595" max="4595" width="6.375" style="1" customWidth="1"/>
    <col min="4596" max="4601" width="18.75" style="1" customWidth="1"/>
    <col min="4602" max="4602" width="30.75" style="1" customWidth="1"/>
    <col min="4603" max="4603" width="24.75" style="1" customWidth="1"/>
    <col min="4604" max="4604" width="10.375" style="1" customWidth="1"/>
    <col min="4605" max="4605" width="8.75" style="1" customWidth="1"/>
    <col min="4606" max="4606" width="6.125" style="1" customWidth="1"/>
    <col min="4607" max="4614" width="5.375" style="1" customWidth="1"/>
    <col min="4615" max="4617" width="6.75" style="1" customWidth="1"/>
    <col min="4618" max="4618" width="14.375" style="1" customWidth="1"/>
    <col min="4619" max="4849" width="9" style="1"/>
    <col min="4850" max="4850" width="4" style="1" customWidth="1"/>
    <col min="4851" max="4851" width="6.375" style="1" customWidth="1"/>
    <col min="4852" max="4857" width="18.75" style="1" customWidth="1"/>
    <col min="4858" max="4858" width="30.75" style="1" customWidth="1"/>
    <col min="4859" max="4859" width="24.75" style="1" customWidth="1"/>
    <col min="4860" max="4860" width="10.375" style="1" customWidth="1"/>
    <col min="4861" max="4861" width="8.75" style="1" customWidth="1"/>
    <col min="4862" max="4862" width="6.125" style="1" customWidth="1"/>
    <col min="4863" max="4870" width="5.375" style="1" customWidth="1"/>
    <col min="4871" max="4873" width="6.75" style="1" customWidth="1"/>
    <col min="4874" max="4874" width="14.375" style="1" customWidth="1"/>
    <col min="4875" max="5105" width="9" style="1"/>
    <col min="5106" max="5106" width="4" style="1" customWidth="1"/>
    <col min="5107" max="5107" width="6.375" style="1" customWidth="1"/>
    <col min="5108" max="5113" width="18.75" style="1" customWidth="1"/>
    <col min="5114" max="5114" width="30.75" style="1" customWidth="1"/>
    <col min="5115" max="5115" width="24.75" style="1" customWidth="1"/>
    <col min="5116" max="5116" width="10.375" style="1" customWidth="1"/>
    <col min="5117" max="5117" width="8.75" style="1" customWidth="1"/>
    <col min="5118" max="5118" width="6.125" style="1" customWidth="1"/>
    <col min="5119" max="5126" width="5.375" style="1" customWidth="1"/>
    <col min="5127" max="5129" width="6.75" style="1" customWidth="1"/>
    <col min="5130" max="5130" width="14.375" style="1" customWidth="1"/>
    <col min="5131" max="5361" width="9" style="1"/>
    <col min="5362" max="5362" width="4" style="1" customWidth="1"/>
    <col min="5363" max="5363" width="6.375" style="1" customWidth="1"/>
    <col min="5364" max="5369" width="18.75" style="1" customWidth="1"/>
    <col min="5370" max="5370" width="30.75" style="1" customWidth="1"/>
    <col min="5371" max="5371" width="24.75" style="1" customWidth="1"/>
    <col min="5372" max="5372" width="10.375" style="1" customWidth="1"/>
    <col min="5373" max="5373" width="8.75" style="1" customWidth="1"/>
    <col min="5374" max="5374" width="6.125" style="1" customWidth="1"/>
    <col min="5375" max="5382" width="5.375" style="1" customWidth="1"/>
    <col min="5383" max="5385" width="6.75" style="1" customWidth="1"/>
    <col min="5386" max="5386" width="14.375" style="1" customWidth="1"/>
    <col min="5387" max="5617" width="9" style="1"/>
    <col min="5618" max="5618" width="4" style="1" customWidth="1"/>
    <col min="5619" max="5619" width="6.375" style="1" customWidth="1"/>
    <col min="5620" max="5625" width="18.75" style="1" customWidth="1"/>
    <col min="5626" max="5626" width="30.75" style="1" customWidth="1"/>
    <col min="5627" max="5627" width="24.75" style="1" customWidth="1"/>
    <col min="5628" max="5628" width="10.375" style="1" customWidth="1"/>
    <col min="5629" max="5629" width="8.75" style="1" customWidth="1"/>
    <col min="5630" max="5630" width="6.125" style="1" customWidth="1"/>
    <col min="5631" max="5638" width="5.375" style="1" customWidth="1"/>
    <col min="5639" max="5641" width="6.75" style="1" customWidth="1"/>
    <col min="5642" max="5642" width="14.375" style="1" customWidth="1"/>
    <col min="5643" max="5873" width="9" style="1"/>
    <col min="5874" max="5874" width="4" style="1" customWidth="1"/>
    <col min="5875" max="5875" width="6.375" style="1" customWidth="1"/>
    <col min="5876" max="5881" width="18.75" style="1" customWidth="1"/>
    <col min="5882" max="5882" width="30.75" style="1" customWidth="1"/>
    <col min="5883" max="5883" width="24.75" style="1" customWidth="1"/>
    <col min="5884" max="5884" width="10.375" style="1" customWidth="1"/>
    <col min="5885" max="5885" width="8.75" style="1" customWidth="1"/>
    <col min="5886" max="5886" width="6.125" style="1" customWidth="1"/>
    <col min="5887" max="5894" width="5.375" style="1" customWidth="1"/>
    <col min="5895" max="5897" width="6.75" style="1" customWidth="1"/>
    <col min="5898" max="5898" width="14.375" style="1" customWidth="1"/>
    <col min="5899" max="6129" width="9" style="1"/>
    <col min="6130" max="6130" width="4" style="1" customWidth="1"/>
    <col min="6131" max="6131" width="6.375" style="1" customWidth="1"/>
    <col min="6132" max="6137" width="18.75" style="1" customWidth="1"/>
    <col min="6138" max="6138" width="30.75" style="1" customWidth="1"/>
    <col min="6139" max="6139" width="24.75" style="1" customWidth="1"/>
    <col min="6140" max="6140" width="10.375" style="1" customWidth="1"/>
    <col min="6141" max="6141" width="8.75" style="1" customWidth="1"/>
    <col min="6142" max="6142" width="6.125" style="1" customWidth="1"/>
    <col min="6143" max="6150" width="5.375" style="1" customWidth="1"/>
    <col min="6151" max="6153" width="6.75" style="1" customWidth="1"/>
    <col min="6154" max="6154" width="14.375" style="1" customWidth="1"/>
    <col min="6155" max="6385" width="9" style="1"/>
    <col min="6386" max="6386" width="4" style="1" customWidth="1"/>
    <col min="6387" max="6387" width="6.375" style="1" customWidth="1"/>
    <col min="6388" max="6393" width="18.75" style="1" customWidth="1"/>
    <col min="6394" max="6394" width="30.75" style="1" customWidth="1"/>
    <col min="6395" max="6395" width="24.75" style="1" customWidth="1"/>
    <col min="6396" max="6396" width="10.375" style="1" customWidth="1"/>
    <col min="6397" max="6397" width="8.75" style="1" customWidth="1"/>
    <col min="6398" max="6398" width="6.125" style="1" customWidth="1"/>
    <col min="6399" max="6406" width="5.375" style="1" customWidth="1"/>
    <col min="6407" max="6409" width="6.75" style="1" customWidth="1"/>
    <col min="6410" max="6410" width="14.375" style="1" customWidth="1"/>
    <col min="6411" max="6641" width="9" style="1"/>
    <col min="6642" max="6642" width="4" style="1" customWidth="1"/>
    <col min="6643" max="6643" width="6.375" style="1" customWidth="1"/>
    <col min="6644" max="6649" width="18.75" style="1" customWidth="1"/>
    <col min="6650" max="6650" width="30.75" style="1" customWidth="1"/>
    <col min="6651" max="6651" width="24.75" style="1" customWidth="1"/>
    <col min="6652" max="6652" width="10.375" style="1" customWidth="1"/>
    <col min="6653" max="6653" width="8.75" style="1" customWidth="1"/>
    <col min="6654" max="6654" width="6.125" style="1" customWidth="1"/>
    <col min="6655" max="6662" width="5.375" style="1" customWidth="1"/>
    <col min="6663" max="6665" width="6.75" style="1" customWidth="1"/>
    <col min="6666" max="6666" width="14.375" style="1" customWidth="1"/>
    <col min="6667" max="6897" width="9" style="1"/>
    <col min="6898" max="6898" width="4" style="1" customWidth="1"/>
    <col min="6899" max="6899" width="6.375" style="1" customWidth="1"/>
    <col min="6900" max="6905" width="18.75" style="1" customWidth="1"/>
    <col min="6906" max="6906" width="30.75" style="1" customWidth="1"/>
    <col min="6907" max="6907" width="24.75" style="1" customWidth="1"/>
    <col min="6908" max="6908" width="10.375" style="1" customWidth="1"/>
    <col min="6909" max="6909" width="8.75" style="1" customWidth="1"/>
    <col min="6910" max="6910" width="6.125" style="1" customWidth="1"/>
    <col min="6911" max="6918" width="5.375" style="1" customWidth="1"/>
    <col min="6919" max="6921" width="6.75" style="1" customWidth="1"/>
    <col min="6922" max="6922" width="14.375" style="1" customWidth="1"/>
    <col min="6923" max="7153" width="9" style="1"/>
    <col min="7154" max="7154" width="4" style="1" customWidth="1"/>
    <col min="7155" max="7155" width="6.375" style="1" customWidth="1"/>
    <col min="7156" max="7161" width="18.75" style="1" customWidth="1"/>
    <col min="7162" max="7162" width="30.75" style="1" customWidth="1"/>
    <col min="7163" max="7163" width="24.75" style="1" customWidth="1"/>
    <col min="7164" max="7164" width="10.375" style="1" customWidth="1"/>
    <col min="7165" max="7165" width="8.75" style="1" customWidth="1"/>
    <col min="7166" max="7166" width="6.125" style="1" customWidth="1"/>
    <col min="7167" max="7174" width="5.375" style="1" customWidth="1"/>
    <col min="7175" max="7177" width="6.75" style="1" customWidth="1"/>
    <col min="7178" max="7178" width="14.375" style="1" customWidth="1"/>
    <col min="7179" max="7409" width="9" style="1"/>
    <col min="7410" max="7410" width="4" style="1" customWidth="1"/>
    <col min="7411" max="7411" width="6.375" style="1" customWidth="1"/>
    <col min="7412" max="7417" width="18.75" style="1" customWidth="1"/>
    <col min="7418" max="7418" width="30.75" style="1" customWidth="1"/>
    <col min="7419" max="7419" width="24.75" style="1" customWidth="1"/>
    <col min="7420" max="7420" width="10.375" style="1" customWidth="1"/>
    <col min="7421" max="7421" width="8.75" style="1" customWidth="1"/>
    <col min="7422" max="7422" width="6.125" style="1" customWidth="1"/>
    <col min="7423" max="7430" width="5.375" style="1" customWidth="1"/>
    <col min="7431" max="7433" width="6.75" style="1" customWidth="1"/>
    <col min="7434" max="7434" width="14.375" style="1" customWidth="1"/>
    <col min="7435" max="7665" width="9" style="1"/>
    <col min="7666" max="7666" width="4" style="1" customWidth="1"/>
    <col min="7667" max="7667" width="6.375" style="1" customWidth="1"/>
    <col min="7668" max="7673" width="18.75" style="1" customWidth="1"/>
    <col min="7674" max="7674" width="30.75" style="1" customWidth="1"/>
    <col min="7675" max="7675" width="24.75" style="1" customWidth="1"/>
    <col min="7676" max="7676" width="10.375" style="1" customWidth="1"/>
    <col min="7677" max="7677" width="8.75" style="1" customWidth="1"/>
    <col min="7678" max="7678" width="6.125" style="1" customWidth="1"/>
    <col min="7679" max="7686" width="5.375" style="1" customWidth="1"/>
    <col min="7687" max="7689" width="6.75" style="1" customWidth="1"/>
    <col min="7690" max="7690" width="14.375" style="1" customWidth="1"/>
    <col min="7691" max="7921" width="9" style="1"/>
    <col min="7922" max="7922" width="4" style="1" customWidth="1"/>
    <col min="7923" max="7923" width="6.375" style="1" customWidth="1"/>
    <col min="7924" max="7929" width="18.75" style="1" customWidth="1"/>
    <col min="7930" max="7930" width="30.75" style="1" customWidth="1"/>
    <col min="7931" max="7931" width="24.75" style="1" customWidth="1"/>
    <col min="7932" max="7932" width="10.375" style="1" customWidth="1"/>
    <col min="7933" max="7933" width="8.75" style="1" customWidth="1"/>
    <col min="7934" max="7934" width="6.125" style="1" customWidth="1"/>
    <col min="7935" max="7942" width="5.375" style="1" customWidth="1"/>
    <col min="7943" max="7945" width="6.75" style="1" customWidth="1"/>
    <col min="7946" max="7946" width="14.375" style="1" customWidth="1"/>
    <col min="7947" max="8177" width="9" style="1"/>
    <col min="8178" max="8178" width="4" style="1" customWidth="1"/>
    <col min="8179" max="8179" width="6.375" style="1" customWidth="1"/>
    <col min="8180" max="8185" width="18.75" style="1" customWidth="1"/>
    <col min="8186" max="8186" width="30.75" style="1" customWidth="1"/>
    <col min="8187" max="8187" width="24.75" style="1" customWidth="1"/>
    <col min="8188" max="8188" width="10.375" style="1" customWidth="1"/>
    <col min="8189" max="8189" width="8.75" style="1" customWidth="1"/>
    <col min="8190" max="8190" width="6.125" style="1" customWidth="1"/>
    <col min="8191" max="8198" width="5.375" style="1" customWidth="1"/>
    <col min="8199" max="8201" width="6.75" style="1" customWidth="1"/>
    <col min="8202" max="8202" width="14.375" style="1" customWidth="1"/>
    <col min="8203" max="8433" width="9" style="1"/>
    <col min="8434" max="8434" width="4" style="1" customWidth="1"/>
    <col min="8435" max="8435" width="6.375" style="1" customWidth="1"/>
    <col min="8436" max="8441" width="18.75" style="1" customWidth="1"/>
    <col min="8442" max="8442" width="30.75" style="1" customWidth="1"/>
    <col min="8443" max="8443" width="24.75" style="1" customWidth="1"/>
    <col min="8444" max="8444" width="10.375" style="1" customWidth="1"/>
    <col min="8445" max="8445" width="8.75" style="1" customWidth="1"/>
    <col min="8446" max="8446" width="6.125" style="1" customWidth="1"/>
    <col min="8447" max="8454" width="5.375" style="1" customWidth="1"/>
    <col min="8455" max="8457" width="6.75" style="1" customWidth="1"/>
    <col min="8458" max="8458" width="14.375" style="1" customWidth="1"/>
    <col min="8459" max="8689" width="9" style="1"/>
    <col min="8690" max="8690" width="4" style="1" customWidth="1"/>
    <col min="8691" max="8691" width="6.375" style="1" customWidth="1"/>
    <col min="8692" max="8697" width="18.75" style="1" customWidth="1"/>
    <col min="8698" max="8698" width="30.75" style="1" customWidth="1"/>
    <col min="8699" max="8699" width="24.75" style="1" customWidth="1"/>
    <col min="8700" max="8700" width="10.375" style="1" customWidth="1"/>
    <col min="8701" max="8701" width="8.75" style="1" customWidth="1"/>
    <col min="8702" max="8702" width="6.125" style="1" customWidth="1"/>
    <col min="8703" max="8710" width="5.375" style="1" customWidth="1"/>
    <col min="8711" max="8713" width="6.75" style="1" customWidth="1"/>
    <col min="8714" max="8714" width="14.375" style="1" customWidth="1"/>
    <col min="8715" max="8945" width="9" style="1"/>
    <col min="8946" max="8946" width="4" style="1" customWidth="1"/>
    <col min="8947" max="8947" width="6.375" style="1" customWidth="1"/>
    <col min="8948" max="8953" width="18.75" style="1" customWidth="1"/>
    <col min="8954" max="8954" width="30.75" style="1" customWidth="1"/>
    <col min="8955" max="8955" width="24.75" style="1" customWidth="1"/>
    <col min="8956" max="8956" width="10.375" style="1" customWidth="1"/>
    <col min="8957" max="8957" width="8.75" style="1" customWidth="1"/>
    <col min="8958" max="8958" width="6.125" style="1" customWidth="1"/>
    <col min="8959" max="8966" width="5.375" style="1" customWidth="1"/>
    <col min="8967" max="8969" width="6.75" style="1" customWidth="1"/>
    <col min="8970" max="8970" width="14.375" style="1" customWidth="1"/>
    <col min="8971" max="9201" width="9" style="1"/>
    <col min="9202" max="9202" width="4" style="1" customWidth="1"/>
    <col min="9203" max="9203" width="6.375" style="1" customWidth="1"/>
    <col min="9204" max="9209" width="18.75" style="1" customWidth="1"/>
    <col min="9210" max="9210" width="30.75" style="1" customWidth="1"/>
    <col min="9211" max="9211" width="24.75" style="1" customWidth="1"/>
    <col min="9212" max="9212" width="10.375" style="1" customWidth="1"/>
    <col min="9213" max="9213" width="8.75" style="1" customWidth="1"/>
    <col min="9214" max="9214" width="6.125" style="1" customWidth="1"/>
    <col min="9215" max="9222" width="5.375" style="1" customWidth="1"/>
    <col min="9223" max="9225" width="6.75" style="1" customWidth="1"/>
    <col min="9226" max="9226" width="14.375" style="1" customWidth="1"/>
    <col min="9227" max="9457" width="9" style="1"/>
    <col min="9458" max="9458" width="4" style="1" customWidth="1"/>
    <col min="9459" max="9459" width="6.375" style="1" customWidth="1"/>
    <col min="9460" max="9465" width="18.75" style="1" customWidth="1"/>
    <col min="9466" max="9466" width="30.75" style="1" customWidth="1"/>
    <col min="9467" max="9467" width="24.75" style="1" customWidth="1"/>
    <col min="9468" max="9468" width="10.375" style="1" customWidth="1"/>
    <col min="9469" max="9469" width="8.75" style="1" customWidth="1"/>
    <col min="9470" max="9470" width="6.125" style="1" customWidth="1"/>
    <col min="9471" max="9478" width="5.375" style="1" customWidth="1"/>
    <col min="9479" max="9481" width="6.75" style="1" customWidth="1"/>
    <col min="9482" max="9482" width="14.375" style="1" customWidth="1"/>
    <col min="9483" max="9713" width="9" style="1"/>
    <col min="9714" max="9714" width="4" style="1" customWidth="1"/>
    <col min="9715" max="9715" width="6.375" style="1" customWidth="1"/>
    <col min="9716" max="9721" width="18.75" style="1" customWidth="1"/>
    <col min="9722" max="9722" width="30.75" style="1" customWidth="1"/>
    <col min="9723" max="9723" width="24.75" style="1" customWidth="1"/>
    <col min="9724" max="9724" width="10.375" style="1" customWidth="1"/>
    <col min="9725" max="9725" width="8.75" style="1" customWidth="1"/>
    <col min="9726" max="9726" width="6.125" style="1" customWidth="1"/>
    <col min="9727" max="9734" width="5.375" style="1" customWidth="1"/>
    <col min="9735" max="9737" width="6.75" style="1" customWidth="1"/>
    <col min="9738" max="9738" width="14.375" style="1" customWidth="1"/>
    <col min="9739" max="9969" width="9" style="1"/>
    <col min="9970" max="9970" width="4" style="1" customWidth="1"/>
    <col min="9971" max="9971" width="6.375" style="1" customWidth="1"/>
    <col min="9972" max="9977" width="18.75" style="1" customWidth="1"/>
    <col min="9978" max="9978" width="30.75" style="1" customWidth="1"/>
    <col min="9979" max="9979" width="24.75" style="1" customWidth="1"/>
    <col min="9980" max="9980" width="10.375" style="1" customWidth="1"/>
    <col min="9981" max="9981" width="8.75" style="1" customWidth="1"/>
    <col min="9982" max="9982" width="6.125" style="1" customWidth="1"/>
    <col min="9983" max="9990" width="5.375" style="1" customWidth="1"/>
    <col min="9991" max="9993" width="6.75" style="1" customWidth="1"/>
    <col min="9994" max="9994" width="14.375" style="1" customWidth="1"/>
    <col min="9995" max="10225" width="9" style="1"/>
    <col min="10226" max="10226" width="4" style="1" customWidth="1"/>
    <col min="10227" max="10227" width="6.375" style="1" customWidth="1"/>
    <col min="10228" max="10233" width="18.75" style="1" customWidth="1"/>
    <col min="10234" max="10234" width="30.75" style="1" customWidth="1"/>
    <col min="10235" max="10235" width="24.75" style="1" customWidth="1"/>
    <col min="10236" max="10236" width="10.375" style="1" customWidth="1"/>
    <col min="10237" max="10237" width="8.75" style="1" customWidth="1"/>
    <col min="10238" max="10238" width="6.125" style="1" customWidth="1"/>
    <col min="10239" max="10246" width="5.375" style="1" customWidth="1"/>
    <col min="10247" max="10249" width="6.75" style="1" customWidth="1"/>
    <col min="10250" max="10250" width="14.375" style="1" customWidth="1"/>
    <col min="10251" max="10481" width="9" style="1"/>
    <col min="10482" max="10482" width="4" style="1" customWidth="1"/>
    <col min="10483" max="10483" width="6.375" style="1" customWidth="1"/>
    <col min="10484" max="10489" width="18.75" style="1" customWidth="1"/>
    <col min="10490" max="10490" width="30.75" style="1" customWidth="1"/>
    <col min="10491" max="10491" width="24.75" style="1" customWidth="1"/>
    <col min="10492" max="10492" width="10.375" style="1" customWidth="1"/>
    <col min="10493" max="10493" width="8.75" style="1" customWidth="1"/>
    <col min="10494" max="10494" width="6.125" style="1" customWidth="1"/>
    <col min="10495" max="10502" width="5.375" style="1" customWidth="1"/>
    <col min="10503" max="10505" width="6.75" style="1" customWidth="1"/>
    <col min="10506" max="10506" width="14.375" style="1" customWidth="1"/>
    <col min="10507" max="10737" width="9" style="1"/>
    <col min="10738" max="10738" width="4" style="1" customWidth="1"/>
    <col min="10739" max="10739" width="6.375" style="1" customWidth="1"/>
    <col min="10740" max="10745" width="18.75" style="1" customWidth="1"/>
    <col min="10746" max="10746" width="30.75" style="1" customWidth="1"/>
    <col min="10747" max="10747" width="24.75" style="1" customWidth="1"/>
    <col min="10748" max="10748" width="10.375" style="1" customWidth="1"/>
    <col min="10749" max="10749" width="8.75" style="1" customWidth="1"/>
    <col min="10750" max="10750" width="6.125" style="1" customWidth="1"/>
    <col min="10751" max="10758" width="5.375" style="1" customWidth="1"/>
    <col min="10759" max="10761" width="6.75" style="1" customWidth="1"/>
    <col min="10762" max="10762" width="14.375" style="1" customWidth="1"/>
    <col min="10763" max="10993" width="9" style="1"/>
    <col min="10994" max="10994" width="4" style="1" customWidth="1"/>
    <col min="10995" max="10995" width="6.375" style="1" customWidth="1"/>
    <col min="10996" max="11001" width="18.75" style="1" customWidth="1"/>
    <col min="11002" max="11002" width="30.75" style="1" customWidth="1"/>
    <col min="11003" max="11003" width="24.75" style="1" customWidth="1"/>
    <col min="11004" max="11004" width="10.375" style="1" customWidth="1"/>
    <col min="11005" max="11005" width="8.75" style="1" customWidth="1"/>
    <col min="11006" max="11006" width="6.125" style="1" customWidth="1"/>
    <col min="11007" max="11014" width="5.375" style="1" customWidth="1"/>
    <col min="11015" max="11017" width="6.75" style="1" customWidth="1"/>
    <col min="11018" max="11018" width="14.375" style="1" customWidth="1"/>
    <col min="11019" max="11249" width="9" style="1"/>
    <col min="11250" max="11250" width="4" style="1" customWidth="1"/>
    <col min="11251" max="11251" width="6.375" style="1" customWidth="1"/>
    <col min="11252" max="11257" width="18.75" style="1" customWidth="1"/>
    <col min="11258" max="11258" width="30.75" style="1" customWidth="1"/>
    <col min="11259" max="11259" width="24.75" style="1" customWidth="1"/>
    <col min="11260" max="11260" width="10.375" style="1" customWidth="1"/>
    <col min="11261" max="11261" width="8.75" style="1" customWidth="1"/>
    <col min="11262" max="11262" width="6.125" style="1" customWidth="1"/>
    <col min="11263" max="11270" width="5.375" style="1" customWidth="1"/>
    <col min="11271" max="11273" width="6.75" style="1" customWidth="1"/>
    <col min="11274" max="11274" width="14.375" style="1" customWidth="1"/>
    <col min="11275" max="11505" width="9" style="1"/>
    <col min="11506" max="11506" width="4" style="1" customWidth="1"/>
    <col min="11507" max="11507" width="6.375" style="1" customWidth="1"/>
    <col min="11508" max="11513" width="18.75" style="1" customWidth="1"/>
    <col min="11514" max="11514" width="30.75" style="1" customWidth="1"/>
    <col min="11515" max="11515" width="24.75" style="1" customWidth="1"/>
    <col min="11516" max="11516" width="10.375" style="1" customWidth="1"/>
    <col min="11517" max="11517" width="8.75" style="1" customWidth="1"/>
    <col min="11518" max="11518" width="6.125" style="1" customWidth="1"/>
    <col min="11519" max="11526" width="5.375" style="1" customWidth="1"/>
    <col min="11527" max="11529" width="6.75" style="1" customWidth="1"/>
    <col min="11530" max="11530" width="14.375" style="1" customWidth="1"/>
    <col min="11531" max="11761" width="9" style="1"/>
    <col min="11762" max="11762" width="4" style="1" customWidth="1"/>
    <col min="11763" max="11763" width="6.375" style="1" customWidth="1"/>
    <col min="11764" max="11769" width="18.75" style="1" customWidth="1"/>
    <col min="11770" max="11770" width="30.75" style="1" customWidth="1"/>
    <col min="11771" max="11771" width="24.75" style="1" customWidth="1"/>
    <col min="11772" max="11772" width="10.375" style="1" customWidth="1"/>
    <col min="11773" max="11773" width="8.75" style="1" customWidth="1"/>
    <col min="11774" max="11774" width="6.125" style="1" customWidth="1"/>
    <col min="11775" max="11782" width="5.375" style="1" customWidth="1"/>
    <col min="11783" max="11785" width="6.75" style="1" customWidth="1"/>
    <col min="11786" max="11786" width="14.375" style="1" customWidth="1"/>
    <col min="11787" max="12017" width="9" style="1"/>
    <col min="12018" max="12018" width="4" style="1" customWidth="1"/>
    <col min="12019" max="12019" width="6.375" style="1" customWidth="1"/>
    <col min="12020" max="12025" width="18.75" style="1" customWidth="1"/>
    <col min="12026" max="12026" width="30.75" style="1" customWidth="1"/>
    <col min="12027" max="12027" width="24.75" style="1" customWidth="1"/>
    <col min="12028" max="12028" width="10.375" style="1" customWidth="1"/>
    <col min="12029" max="12029" width="8.75" style="1" customWidth="1"/>
    <col min="12030" max="12030" width="6.125" style="1" customWidth="1"/>
    <col min="12031" max="12038" width="5.375" style="1" customWidth="1"/>
    <col min="12039" max="12041" width="6.75" style="1" customWidth="1"/>
    <col min="12042" max="12042" width="14.375" style="1" customWidth="1"/>
    <col min="12043" max="12273" width="9" style="1"/>
    <col min="12274" max="12274" width="4" style="1" customWidth="1"/>
    <col min="12275" max="12275" width="6.375" style="1" customWidth="1"/>
    <col min="12276" max="12281" width="18.75" style="1" customWidth="1"/>
    <col min="12282" max="12282" width="30.75" style="1" customWidth="1"/>
    <col min="12283" max="12283" width="24.75" style="1" customWidth="1"/>
    <col min="12284" max="12284" width="10.375" style="1" customWidth="1"/>
    <col min="12285" max="12285" width="8.75" style="1" customWidth="1"/>
    <col min="12286" max="12286" width="6.125" style="1" customWidth="1"/>
    <col min="12287" max="12294" width="5.375" style="1" customWidth="1"/>
    <col min="12295" max="12297" width="6.75" style="1" customWidth="1"/>
    <col min="12298" max="12298" width="14.375" style="1" customWidth="1"/>
    <col min="12299" max="12529" width="9" style="1"/>
    <col min="12530" max="12530" width="4" style="1" customWidth="1"/>
    <col min="12531" max="12531" width="6.375" style="1" customWidth="1"/>
    <col min="12532" max="12537" width="18.75" style="1" customWidth="1"/>
    <col min="12538" max="12538" width="30.75" style="1" customWidth="1"/>
    <col min="12539" max="12539" width="24.75" style="1" customWidth="1"/>
    <col min="12540" max="12540" width="10.375" style="1" customWidth="1"/>
    <col min="12541" max="12541" width="8.75" style="1" customWidth="1"/>
    <col min="12542" max="12542" width="6.125" style="1" customWidth="1"/>
    <col min="12543" max="12550" width="5.375" style="1" customWidth="1"/>
    <col min="12551" max="12553" width="6.75" style="1" customWidth="1"/>
    <col min="12554" max="12554" width="14.375" style="1" customWidth="1"/>
    <col min="12555" max="12785" width="9" style="1"/>
    <col min="12786" max="12786" width="4" style="1" customWidth="1"/>
    <col min="12787" max="12787" width="6.375" style="1" customWidth="1"/>
    <col min="12788" max="12793" width="18.75" style="1" customWidth="1"/>
    <col min="12794" max="12794" width="30.75" style="1" customWidth="1"/>
    <col min="12795" max="12795" width="24.75" style="1" customWidth="1"/>
    <col min="12796" max="12796" width="10.375" style="1" customWidth="1"/>
    <col min="12797" max="12797" width="8.75" style="1" customWidth="1"/>
    <col min="12798" max="12798" width="6.125" style="1" customWidth="1"/>
    <col min="12799" max="12806" width="5.375" style="1" customWidth="1"/>
    <col min="12807" max="12809" width="6.75" style="1" customWidth="1"/>
    <col min="12810" max="12810" width="14.375" style="1" customWidth="1"/>
    <col min="12811" max="13041" width="9" style="1"/>
    <col min="13042" max="13042" width="4" style="1" customWidth="1"/>
    <col min="13043" max="13043" width="6.375" style="1" customWidth="1"/>
    <col min="13044" max="13049" width="18.75" style="1" customWidth="1"/>
    <col min="13050" max="13050" width="30.75" style="1" customWidth="1"/>
    <col min="13051" max="13051" width="24.75" style="1" customWidth="1"/>
    <col min="13052" max="13052" width="10.375" style="1" customWidth="1"/>
    <col min="13053" max="13053" width="8.75" style="1" customWidth="1"/>
    <col min="13054" max="13054" width="6.125" style="1" customWidth="1"/>
    <col min="13055" max="13062" width="5.375" style="1" customWidth="1"/>
    <col min="13063" max="13065" width="6.75" style="1" customWidth="1"/>
    <col min="13066" max="13066" width="14.375" style="1" customWidth="1"/>
    <col min="13067" max="13297" width="9" style="1"/>
    <col min="13298" max="13298" width="4" style="1" customWidth="1"/>
    <col min="13299" max="13299" width="6.375" style="1" customWidth="1"/>
    <col min="13300" max="13305" width="18.75" style="1" customWidth="1"/>
    <col min="13306" max="13306" width="30.75" style="1" customWidth="1"/>
    <col min="13307" max="13307" width="24.75" style="1" customWidth="1"/>
    <col min="13308" max="13308" width="10.375" style="1" customWidth="1"/>
    <col min="13309" max="13309" width="8.75" style="1" customWidth="1"/>
    <col min="13310" max="13310" width="6.125" style="1" customWidth="1"/>
    <col min="13311" max="13318" width="5.375" style="1" customWidth="1"/>
    <col min="13319" max="13321" width="6.75" style="1" customWidth="1"/>
    <col min="13322" max="13322" width="14.375" style="1" customWidth="1"/>
    <col min="13323" max="13553" width="9" style="1"/>
    <col min="13554" max="13554" width="4" style="1" customWidth="1"/>
    <col min="13555" max="13555" width="6.375" style="1" customWidth="1"/>
    <col min="13556" max="13561" width="18.75" style="1" customWidth="1"/>
    <col min="13562" max="13562" width="30.75" style="1" customWidth="1"/>
    <col min="13563" max="13563" width="24.75" style="1" customWidth="1"/>
    <col min="13564" max="13564" width="10.375" style="1" customWidth="1"/>
    <col min="13565" max="13565" width="8.75" style="1" customWidth="1"/>
    <col min="13566" max="13566" width="6.125" style="1" customWidth="1"/>
    <col min="13567" max="13574" width="5.375" style="1" customWidth="1"/>
    <col min="13575" max="13577" width="6.75" style="1" customWidth="1"/>
    <col min="13578" max="13578" width="14.375" style="1" customWidth="1"/>
    <col min="13579" max="13809" width="9" style="1"/>
    <col min="13810" max="13810" width="4" style="1" customWidth="1"/>
    <col min="13811" max="13811" width="6.375" style="1" customWidth="1"/>
    <col min="13812" max="13817" width="18.75" style="1" customWidth="1"/>
    <col min="13818" max="13818" width="30.75" style="1" customWidth="1"/>
    <col min="13819" max="13819" width="24.75" style="1" customWidth="1"/>
    <col min="13820" max="13820" width="10.375" style="1" customWidth="1"/>
    <col min="13821" max="13821" width="8.75" style="1" customWidth="1"/>
    <col min="13822" max="13822" width="6.125" style="1" customWidth="1"/>
    <col min="13823" max="13830" width="5.375" style="1" customWidth="1"/>
    <col min="13831" max="13833" width="6.75" style="1" customWidth="1"/>
    <col min="13834" max="13834" width="14.375" style="1" customWidth="1"/>
    <col min="13835" max="14065" width="9" style="1"/>
    <col min="14066" max="14066" width="4" style="1" customWidth="1"/>
    <col min="14067" max="14067" width="6.375" style="1" customWidth="1"/>
    <col min="14068" max="14073" width="18.75" style="1" customWidth="1"/>
    <col min="14074" max="14074" width="30.75" style="1" customWidth="1"/>
    <col min="14075" max="14075" width="24.75" style="1" customWidth="1"/>
    <col min="14076" max="14076" width="10.375" style="1" customWidth="1"/>
    <col min="14077" max="14077" width="8.75" style="1" customWidth="1"/>
    <col min="14078" max="14078" width="6.125" style="1" customWidth="1"/>
    <col min="14079" max="14086" width="5.375" style="1" customWidth="1"/>
    <col min="14087" max="14089" width="6.75" style="1" customWidth="1"/>
    <col min="14090" max="14090" width="14.375" style="1" customWidth="1"/>
    <col min="14091" max="14321" width="9" style="1"/>
    <col min="14322" max="14322" width="4" style="1" customWidth="1"/>
    <col min="14323" max="14323" width="6.375" style="1" customWidth="1"/>
    <col min="14324" max="14329" width="18.75" style="1" customWidth="1"/>
    <col min="14330" max="14330" width="30.75" style="1" customWidth="1"/>
    <col min="14331" max="14331" width="24.75" style="1" customWidth="1"/>
    <col min="14332" max="14332" width="10.375" style="1" customWidth="1"/>
    <col min="14333" max="14333" width="8.75" style="1" customWidth="1"/>
    <col min="14334" max="14334" width="6.125" style="1" customWidth="1"/>
    <col min="14335" max="14342" width="5.375" style="1" customWidth="1"/>
    <col min="14343" max="14345" width="6.75" style="1" customWidth="1"/>
    <col min="14346" max="14346" width="14.375" style="1" customWidth="1"/>
    <col min="14347" max="14577" width="9" style="1"/>
    <col min="14578" max="14578" width="4" style="1" customWidth="1"/>
    <col min="14579" max="14579" width="6.375" style="1" customWidth="1"/>
    <col min="14580" max="14585" width="18.75" style="1" customWidth="1"/>
    <col min="14586" max="14586" width="30.75" style="1" customWidth="1"/>
    <col min="14587" max="14587" width="24.75" style="1" customWidth="1"/>
    <col min="14588" max="14588" width="10.375" style="1" customWidth="1"/>
    <col min="14589" max="14589" width="8.75" style="1" customWidth="1"/>
    <col min="14590" max="14590" width="6.125" style="1" customWidth="1"/>
    <col min="14591" max="14598" width="5.375" style="1" customWidth="1"/>
    <col min="14599" max="14601" width="6.75" style="1" customWidth="1"/>
    <col min="14602" max="14602" width="14.375" style="1" customWidth="1"/>
    <col min="14603" max="14833" width="9" style="1"/>
    <col min="14834" max="14834" width="4" style="1" customWidth="1"/>
    <col min="14835" max="14835" width="6.375" style="1" customWidth="1"/>
    <col min="14836" max="14841" width="18.75" style="1" customWidth="1"/>
    <col min="14842" max="14842" width="30.75" style="1" customWidth="1"/>
    <col min="14843" max="14843" width="24.75" style="1" customWidth="1"/>
    <col min="14844" max="14844" width="10.375" style="1" customWidth="1"/>
    <col min="14845" max="14845" width="8.75" style="1" customWidth="1"/>
    <col min="14846" max="14846" width="6.125" style="1" customWidth="1"/>
    <col min="14847" max="14854" width="5.375" style="1" customWidth="1"/>
    <col min="14855" max="14857" width="6.75" style="1" customWidth="1"/>
    <col min="14858" max="14858" width="14.375" style="1" customWidth="1"/>
    <col min="14859" max="15089" width="9" style="1"/>
    <col min="15090" max="15090" width="4" style="1" customWidth="1"/>
    <col min="15091" max="15091" width="6.375" style="1" customWidth="1"/>
    <col min="15092" max="15097" width="18.75" style="1" customWidth="1"/>
    <col min="15098" max="15098" width="30.75" style="1" customWidth="1"/>
    <col min="15099" max="15099" width="24.75" style="1" customWidth="1"/>
    <col min="15100" max="15100" width="10.375" style="1" customWidth="1"/>
    <col min="15101" max="15101" width="8.75" style="1" customWidth="1"/>
    <col min="15102" max="15102" width="6.125" style="1" customWidth="1"/>
    <col min="15103" max="15110" width="5.375" style="1" customWidth="1"/>
    <col min="15111" max="15113" width="6.75" style="1" customWidth="1"/>
    <col min="15114" max="15114" width="14.375" style="1" customWidth="1"/>
    <col min="15115" max="15345" width="9" style="1"/>
    <col min="15346" max="15346" width="4" style="1" customWidth="1"/>
    <col min="15347" max="15347" width="6.375" style="1" customWidth="1"/>
    <col min="15348" max="15353" width="18.75" style="1" customWidth="1"/>
    <col min="15354" max="15354" width="30.75" style="1" customWidth="1"/>
    <col min="15355" max="15355" width="24.75" style="1" customWidth="1"/>
    <col min="15356" max="15356" width="10.375" style="1" customWidth="1"/>
    <col min="15357" max="15357" width="8.75" style="1" customWidth="1"/>
    <col min="15358" max="15358" width="6.125" style="1" customWidth="1"/>
    <col min="15359" max="15366" width="5.375" style="1" customWidth="1"/>
    <col min="15367" max="15369" width="6.75" style="1" customWidth="1"/>
    <col min="15370" max="15370" width="14.375" style="1" customWidth="1"/>
    <col min="15371" max="15601" width="9" style="1"/>
    <col min="15602" max="15602" width="4" style="1" customWidth="1"/>
    <col min="15603" max="15603" width="6.375" style="1" customWidth="1"/>
    <col min="15604" max="15609" width="18.75" style="1" customWidth="1"/>
    <col min="15610" max="15610" width="30.75" style="1" customWidth="1"/>
    <col min="15611" max="15611" width="24.75" style="1" customWidth="1"/>
    <col min="15612" max="15612" width="10.375" style="1" customWidth="1"/>
    <col min="15613" max="15613" width="8.75" style="1" customWidth="1"/>
    <col min="15614" max="15614" width="6.125" style="1" customWidth="1"/>
    <col min="15615" max="15622" width="5.375" style="1" customWidth="1"/>
    <col min="15623" max="15625" width="6.75" style="1" customWidth="1"/>
    <col min="15626" max="15626" width="14.375" style="1" customWidth="1"/>
    <col min="15627" max="15857" width="9" style="1"/>
    <col min="15858" max="15858" width="4" style="1" customWidth="1"/>
    <col min="15859" max="15859" width="6.375" style="1" customWidth="1"/>
    <col min="15860" max="15865" width="18.75" style="1" customWidth="1"/>
    <col min="15866" max="15866" width="30.75" style="1" customWidth="1"/>
    <col min="15867" max="15867" width="24.75" style="1" customWidth="1"/>
    <col min="15868" max="15868" width="10.375" style="1" customWidth="1"/>
    <col min="15869" max="15869" width="8.75" style="1" customWidth="1"/>
    <col min="15870" max="15870" width="6.125" style="1" customWidth="1"/>
    <col min="15871" max="15878" width="5.375" style="1" customWidth="1"/>
    <col min="15879" max="15881" width="6.75" style="1" customWidth="1"/>
    <col min="15882" max="15882" width="14.375" style="1" customWidth="1"/>
    <col min="15883" max="16113" width="9" style="1"/>
    <col min="16114" max="16114" width="4" style="1" customWidth="1"/>
    <col min="16115" max="16115" width="6.375" style="1" customWidth="1"/>
    <col min="16116" max="16121" width="18.75" style="1" customWidth="1"/>
    <col min="16122" max="16122" width="30.75" style="1" customWidth="1"/>
    <col min="16123" max="16123" width="24.75" style="1" customWidth="1"/>
    <col min="16124" max="16124" width="10.375" style="1" customWidth="1"/>
    <col min="16125" max="16125" width="8.75" style="1" customWidth="1"/>
    <col min="16126" max="16126" width="6.125" style="1" customWidth="1"/>
    <col min="16127" max="16134" width="5.375" style="1" customWidth="1"/>
    <col min="16135" max="16137" width="6.75" style="1" customWidth="1"/>
    <col min="16138" max="16138" width="14.375" style="1" customWidth="1"/>
    <col min="16139" max="16384" width="9" style="1"/>
  </cols>
  <sheetData>
    <row r="1" spans="1:904" ht="91.5" customHeight="1" thickBot="1" x14ac:dyDescent="0.3">
      <c r="C1" s="133"/>
      <c r="D1" s="133"/>
      <c r="E1" s="133"/>
      <c r="F1" s="133"/>
      <c r="G1" s="133"/>
      <c r="H1" s="133"/>
      <c r="I1" s="535" t="s">
        <v>1418</v>
      </c>
      <c r="J1" s="535"/>
      <c r="K1" s="535"/>
      <c r="L1" s="133"/>
      <c r="M1" s="133"/>
      <c r="N1" s="133"/>
      <c r="O1" s="133"/>
      <c r="P1" s="133"/>
      <c r="R1" s="133"/>
      <c r="S1" s="133"/>
      <c r="T1" s="592"/>
      <c r="U1" s="592"/>
      <c r="V1" s="591"/>
      <c r="W1" s="591"/>
      <c r="X1" s="593"/>
      <c r="Y1" s="593"/>
      <c r="Z1" s="134"/>
      <c r="AI1" s="561" t="s">
        <v>1512</v>
      </c>
      <c r="AJ1" s="561" t="s">
        <v>37</v>
      </c>
      <c r="AK1" s="562" t="s">
        <v>38</v>
      </c>
      <c r="AL1" s="562" t="s">
        <v>1447</v>
      </c>
      <c r="AM1" s="562" t="s">
        <v>39</v>
      </c>
      <c r="AN1" s="563" t="s">
        <v>1408</v>
      </c>
      <c r="AO1" s="565" t="s">
        <v>1516</v>
      </c>
      <c r="AP1" s="594" t="s">
        <v>1513</v>
      </c>
      <c r="AQ1" s="595"/>
      <c r="AR1" s="595"/>
      <c r="AS1" s="595"/>
      <c r="AT1" s="595"/>
      <c r="AU1" s="561" t="s">
        <v>14</v>
      </c>
      <c r="AV1" s="561" t="s">
        <v>1450</v>
      </c>
      <c r="AW1" s="566" t="s">
        <v>1451</v>
      </c>
      <c r="AX1" s="561" t="s">
        <v>49</v>
      </c>
      <c r="AY1" s="570" t="s">
        <v>2640</v>
      </c>
      <c r="AZ1" s="567" t="s">
        <v>41</v>
      </c>
      <c r="BA1" s="568" t="s">
        <v>1523</v>
      </c>
      <c r="BB1" s="588" t="s">
        <v>2642</v>
      </c>
      <c r="BC1" s="596" t="s">
        <v>43</v>
      </c>
      <c r="BD1" s="597"/>
      <c r="BE1" s="586" t="s">
        <v>1517</v>
      </c>
      <c r="BF1" s="587"/>
      <c r="BG1" s="587"/>
      <c r="BH1" s="587"/>
      <c r="BI1" s="569" t="s">
        <v>4230</v>
      </c>
      <c r="BJ1" s="562" t="s">
        <v>44</v>
      </c>
      <c r="BK1" s="562" t="s">
        <v>45</v>
      </c>
      <c r="BL1" s="562" t="s">
        <v>46</v>
      </c>
      <c r="BM1" s="561" t="s">
        <v>47</v>
      </c>
      <c r="BN1" s="561" t="s">
        <v>48</v>
      </c>
      <c r="BO1" s="570" t="s">
        <v>1522</v>
      </c>
      <c r="BP1" s="566" t="s">
        <v>50</v>
      </c>
      <c r="BQ1" s="455" t="s">
        <v>51</v>
      </c>
      <c r="BR1" s="456"/>
      <c r="BS1" s="456"/>
      <c r="BT1" s="456"/>
      <c r="BU1" s="456"/>
      <c r="BV1" s="456"/>
      <c r="BW1" s="456"/>
      <c r="BX1" s="456"/>
      <c r="BY1" s="456"/>
      <c r="BZ1" s="456"/>
      <c r="CA1" s="456"/>
      <c r="CB1" s="456"/>
      <c r="CC1" s="456"/>
      <c r="CD1" s="456"/>
      <c r="CE1" s="456"/>
      <c r="CF1" s="456"/>
      <c r="CG1" s="456"/>
      <c r="CH1" s="456"/>
      <c r="CI1" s="456"/>
      <c r="CJ1" s="456"/>
      <c r="CK1" s="456"/>
      <c r="CL1" s="456"/>
      <c r="CM1" s="456"/>
      <c r="CN1" s="456"/>
      <c r="CO1" s="456"/>
      <c r="CP1" s="456"/>
      <c r="CQ1" s="456"/>
      <c r="CR1" s="456"/>
      <c r="CS1" s="456"/>
      <c r="CT1" s="456"/>
      <c r="CU1" s="456"/>
      <c r="CV1" s="456"/>
      <c r="CW1" s="456"/>
      <c r="CX1" s="456"/>
      <c r="CY1" s="456"/>
      <c r="CZ1" s="456"/>
      <c r="DA1" s="456"/>
      <c r="DB1" s="456"/>
      <c r="DC1" s="456"/>
      <c r="DD1" s="456"/>
      <c r="DE1" s="456"/>
      <c r="DF1" s="456"/>
      <c r="DG1" s="456"/>
      <c r="DH1" s="456"/>
      <c r="DI1" s="456"/>
      <c r="DJ1" s="456"/>
      <c r="DK1" s="456"/>
      <c r="DL1" s="456"/>
      <c r="DM1" s="456"/>
      <c r="DN1" s="456"/>
      <c r="DO1" s="456"/>
      <c r="DP1" s="456"/>
      <c r="DQ1" s="456"/>
      <c r="DR1" s="456"/>
      <c r="DS1" s="456"/>
      <c r="DT1" s="456"/>
      <c r="DU1" s="456"/>
      <c r="DV1" s="456"/>
      <c r="DW1" s="456"/>
      <c r="DX1" s="456"/>
      <c r="DY1" s="456"/>
      <c r="DZ1" s="456"/>
      <c r="EA1" s="457"/>
      <c r="EB1" s="561" t="s">
        <v>1514</v>
      </c>
      <c r="EC1" s="458" t="s">
        <v>1619</v>
      </c>
      <c r="ED1" s="458" t="s">
        <v>1620</v>
      </c>
      <c r="EE1" s="458" t="s">
        <v>1621</v>
      </c>
      <c r="EF1" s="458" t="s">
        <v>1622</v>
      </c>
      <c r="EG1" s="458" t="s">
        <v>1623</v>
      </c>
      <c r="EH1" s="458" t="s">
        <v>1624</v>
      </c>
      <c r="EI1" s="458" t="s">
        <v>1625</v>
      </c>
      <c r="EJ1" s="458" t="s">
        <v>1626</v>
      </c>
      <c r="EK1" s="458" t="s">
        <v>1627</v>
      </c>
      <c r="EL1" s="458" t="s">
        <v>1628</v>
      </c>
      <c r="EM1" s="458" t="s">
        <v>1629</v>
      </c>
      <c r="EN1" s="458" t="s">
        <v>1630</v>
      </c>
      <c r="EO1" s="458" t="s">
        <v>1631</v>
      </c>
      <c r="EP1" s="458" t="s">
        <v>1632</v>
      </c>
      <c r="EQ1" s="458" t="s">
        <v>1633</v>
      </c>
      <c r="ER1" s="458" t="s">
        <v>1634</v>
      </c>
      <c r="ES1" s="458" t="s">
        <v>1635</v>
      </c>
      <c r="ET1" s="458" t="s">
        <v>1636</v>
      </c>
      <c r="EU1" s="458" t="s">
        <v>1637</v>
      </c>
      <c r="EV1" s="458" t="s">
        <v>1638</v>
      </c>
      <c r="EW1" s="458" t="s">
        <v>1639</v>
      </c>
      <c r="EX1" s="458" t="s">
        <v>1640</v>
      </c>
      <c r="EY1" s="458" t="s">
        <v>1641</v>
      </c>
      <c r="EZ1" s="458" t="s">
        <v>1642</v>
      </c>
      <c r="FA1" s="458" t="s">
        <v>1643</v>
      </c>
      <c r="FB1" s="458" t="s">
        <v>1644</v>
      </c>
      <c r="FC1" s="458" t="s">
        <v>1645</v>
      </c>
      <c r="FD1" s="458" t="s">
        <v>1646</v>
      </c>
      <c r="FE1" s="458" t="s">
        <v>1647</v>
      </c>
      <c r="FF1" s="458" t="s">
        <v>1648</v>
      </c>
      <c r="FG1" s="454" t="s">
        <v>2682</v>
      </c>
      <c r="FH1" s="454"/>
      <c r="FI1" s="454"/>
      <c r="FJ1" s="454"/>
      <c r="FK1" s="454"/>
      <c r="FL1" s="454"/>
      <c r="FM1" s="454"/>
      <c r="FN1" s="454"/>
      <c r="FO1" s="454"/>
      <c r="FP1" s="454"/>
      <c r="FQ1" s="454"/>
      <c r="FR1" s="454"/>
      <c r="FS1" s="454"/>
      <c r="FT1" s="454"/>
      <c r="FU1" s="454"/>
      <c r="FV1" s="454"/>
      <c r="FW1" s="454"/>
      <c r="FX1" s="454"/>
      <c r="FY1" s="454"/>
      <c r="FZ1" s="454"/>
      <c r="GA1" s="454"/>
      <c r="GB1" s="454"/>
      <c r="GC1" s="454"/>
      <c r="GD1" s="454"/>
      <c r="GE1" s="454"/>
      <c r="GF1" s="454"/>
      <c r="GG1" s="454"/>
      <c r="GH1" s="454"/>
      <c r="GI1" s="454"/>
      <c r="GJ1" s="454"/>
      <c r="GK1" s="454"/>
      <c r="GL1" s="454"/>
      <c r="GM1" s="454"/>
      <c r="GN1" s="454"/>
      <c r="GO1" s="454"/>
      <c r="GP1" s="454"/>
      <c r="GQ1" s="454"/>
      <c r="GR1" s="454"/>
      <c r="GS1" s="454"/>
      <c r="GT1" s="454"/>
      <c r="GU1" s="454"/>
      <c r="GV1" s="454"/>
      <c r="GW1" s="454"/>
      <c r="GX1" s="454"/>
      <c r="GY1" s="454"/>
      <c r="GZ1" s="454"/>
      <c r="HA1" s="454"/>
      <c r="HB1" s="454"/>
      <c r="HC1" s="454"/>
      <c r="HD1" s="454"/>
      <c r="HE1" s="454"/>
      <c r="HF1" s="454"/>
      <c r="HG1" s="454"/>
      <c r="HH1" s="454"/>
      <c r="HI1" s="454"/>
      <c r="HJ1" s="454"/>
      <c r="HK1" s="454"/>
      <c r="HL1" s="454"/>
      <c r="HM1" s="454"/>
      <c r="HN1" s="454"/>
      <c r="HO1" s="454"/>
    </row>
    <row r="2" spans="1:904" ht="31.5" customHeight="1" thickBot="1" x14ac:dyDescent="0.3">
      <c r="A2" s="110"/>
      <c r="B2" s="468" t="s">
        <v>1521</v>
      </c>
      <c r="C2" s="468"/>
      <c r="D2" s="468"/>
      <c r="E2" s="469" t="s">
        <v>4227</v>
      </c>
      <c r="F2" s="469"/>
      <c r="G2" s="469"/>
      <c r="H2" s="138">
        <f>IF(E2="","",MATCH(E2,客戶主檔!G:G,0))</f>
        <v>33</v>
      </c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592" t="s">
        <v>1616</v>
      </c>
      <c r="U2" s="592"/>
      <c r="V2" s="591" t="s">
        <v>1617</v>
      </c>
      <c r="W2" s="591"/>
      <c r="X2" s="590" t="s">
        <v>1614</v>
      </c>
      <c r="Y2" s="590"/>
      <c r="Z2" s="135" t="s">
        <v>1615</v>
      </c>
      <c r="AH2" s="35"/>
      <c r="AI2" s="561"/>
      <c r="AJ2" s="561"/>
      <c r="AK2" s="562"/>
      <c r="AL2" s="562"/>
      <c r="AM2" s="562"/>
      <c r="AN2" s="564"/>
      <c r="AO2" s="562"/>
      <c r="AP2" s="375" t="s">
        <v>23</v>
      </c>
      <c r="AQ2" s="375" t="s">
        <v>1448</v>
      </c>
      <c r="AR2" s="375" t="s">
        <v>1449</v>
      </c>
      <c r="AS2" s="375" t="s">
        <v>26</v>
      </c>
      <c r="AT2" s="375" t="s">
        <v>27</v>
      </c>
      <c r="AU2" s="561"/>
      <c r="AV2" s="561"/>
      <c r="AW2" s="566"/>
      <c r="AX2" s="561"/>
      <c r="AY2" s="571"/>
      <c r="AZ2" s="567"/>
      <c r="BA2" s="568"/>
      <c r="BB2" s="589"/>
      <c r="BC2" s="396" t="s">
        <v>1452</v>
      </c>
      <c r="BD2" s="396" t="s">
        <v>52</v>
      </c>
      <c r="BE2" s="397" t="s">
        <v>2636</v>
      </c>
      <c r="BF2" s="397" t="s">
        <v>2637</v>
      </c>
      <c r="BG2" s="397" t="s">
        <v>2638</v>
      </c>
      <c r="BH2" s="397" t="s">
        <v>2639</v>
      </c>
      <c r="BI2" s="569"/>
      <c r="BJ2" s="562"/>
      <c r="BK2" s="562"/>
      <c r="BL2" s="562"/>
      <c r="BM2" s="561"/>
      <c r="BN2" s="561"/>
      <c r="BO2" s="571"/>
      <c r="BP2" s="566"/>
      <c r="BQ2" s="398" t="s">
        <v>53</v>
      </c>
      <c r="BR2" s="398" t="s">
        <v>54</v>
      </c>
      <c r="BS2" s="398" t="s">
        <v>55</v>
      </c>
      <c r="BT2" s="399" t="s">
        <v>1524</v>
      </c>
      <c r="BU2" s="399" t="s">
        <v>1525</v>
      </c>
      <c r="BV2" s="399" t="s">
        <v>1526</v>
      </c>
      <c r="BW2" s="399" t="s">
        <v>1527</v>
      </c>
      <c r="BX2" s="399" t="s">
        <v>1528</v>
      </c>
      <c r="BY2" s="399" t="s">
        <v>1529</v>
      </c>
      <c r="BZ2" s="399" t="s">
        <v>1530</v>
      </c>
      <c r="CA2" s="399" t="s">
        <v>1531</v>
      </c>
      <c r="CB2" s="399" t="s">
        <v>1532</v>
      </c>
      <c r="CC2" s="399" t="s">
        <v>1533</v>
      </c>
      <c r="CD2" s="399" t="s">
        <v>1534</v>
      </c>
      <c r="CE2" s="399" t="s">
        <v>1535</v>
      </c>
      <c r="CF2" s="399" t="s">
        <v>1536</v>
      </c>
      <c r="CG2" s="399" t="s">
        <v>1537</v>
      </c>
      <c r="CH2" s="399" t="s">
        <v>1538</v>
      </c>
      <c r="CI2" s="399" t="s">
        <v>1539</v>
      </c>
      <c r="CJ2" s="399" t="s">
        <v>1540</v>
      </c>
      <c r="CK2" s="399" t="s">
        <v>1541</v>
      </c>
      <c r="CL2" s="399" t="s">
        <v>1542</v>
      </c>
      <c r="CM2" s="399" t="s">
        <v>1543</v>
      </c>
      <c r="CN2" s="399" t="s">
        <v>1544</v>
      </c>
      <c r="CO2" s="399" t="s">
        <v>1545</v>
      </c>
      <c r="CP2" s="399" t="s">
        <v>1546</v>
      </c>
      <c r="CQ2" s="399" t="s">
        <v>1547</v>
      </c>
      <c r="CR2" s="399" t="s">
        <v>1548</v>
      </c>
      <c r="CS2" s="399" t="s">
        <v>1549</v>
      </c>
      <c r="CT2" s="399" t="s">
        <v>1550</v>
      </c>
      <c r="CU2" s="399" t="s">
        <v>1551</v>
      </c>
      <c r="CV2" s="399" t="s">
        <v>1552</v>
      </c>
      <c r="CW2" s="399" t="s">
        <v>1553</v>
      </c>
      <c r="CX2" s="399" t="s">
        <v>1554</v>
      </c>
      <c r="CY2" s="399" t="s">
        <v>1555</v>
      </c>
      <c r="CZ2" s="399" t="s">
        <v>1556</v>
      </c>
      <c r="DA2" s="399" t="s">
        <v>1557</v>
      </c>
      <c r="DB2" s="399" t="s">
        <v>1558</v>
      </c>
      <c r="DC2" s="399" t="s">
        <v>1559</v>
      </c>
      <c r="DD2" s="399" t="s">
        <v>1560</v>
      </c>
      <c r="DE2" s="399" t="s">
        <v>1561</v>
      </c>
      <c r="DF2" s="399" t="s">
        <v>1562</v>
      </c>
      <c r="DG2" s="399" t="s">
        <v>1563</v>
      </c>
      <c r="DH2" s="399" t="s">
        <v>1564</v>
      </c>
      <c r="DI2" s="399" t="s">
        <v>1565</v>
      </c>
      <c r="DJ2" s="399" t="s">
        <v>1566</v>
      </c>
      <c r="DK2" s="399" t="s">
        <v>1567</v>
      </c>
      <c r="DL2" s="399" t="s">
        <v>1568</v>
      </c>
      <c r="DM2" s="399" t="s">
        <v>1569</v>
      </c>
      <c r="DN2" s="399" t="s">
        <v>1570</v>
      </c>
      <c r="DO2" s="399" t="s">
        <v>1571</v>
      </c>
      <c r="DP2" s="399" t="s">
        <v>1572</v>
      </c>
      <c r="DQ2" s="399" t="s">
        <v>1573</v>
      </c>
      <c r="DR2" s="399" t="s">
        <v>1574</v>
      </c>
      <c r="DS2" s="399" t="s">
        <v>1575</v>
      </c>
      <c r="DT2" s="399" t="s">
        <v>1576</v>
      </c>
      <c r="DU2" s="399" t="s">
        <v>1577</v>
      </c>
      <c r="DV2" s="399" t="s">
        <v>1578</v>
      </c>
      <c r="DW2" s="399" t="s">
        <v>1579</v>
      </c>
      <c r="DX2" s="399" t="s">
        <v>1580</v>
      </c>
      <c r="DY2" s="399" t="s">
        <v>1581</v>
      </c>
      <c r="DZ2" s="399" t="s">
        <v>1582</v>
      </c>
      <c r="EA2" s="399" t="s">
        <v>1583</v>
      </c>
      <c r="EB2" s="561"/>
      <c r="EC2" s="459"/>
      <c r="ED2" s="459"/>
      <c r="EE2" s="459"/>
      <c r="EF2" s="459"/>
      <c r="EG2" s="459"/>
      <c r="EH2" s="459"/>
      <c r="EI2" s="459"/>
      <c r="EJ2" s="459"/>
      <c r="EK2" s="459"/>
      <c r="EL2" s="459"/>
      <c r="EM2" s="459"/>
      <c r="EN2" s="459"/>
      <c r="EO2" s="459"/>
      <c r="EP2" s="459"/>
      <c r="EQ2" s="459"/>
      <c r="ER2" s="459"/>
      <c r="ES2" s="459"/>
      <c r="ET2" s="459"/>
      <c r="EU2" s="459"/>
      <c r="EV2" s="459"/>
      <c r="EW2" s="459"/>
      <c r="EX2" s="459"/>
      <c r="EY2" s="459"/>
      <c r="EZ2" s="459"/>
      <c r="FA2" s="459"/>
      <c r="FB2" s="459"/>
      <c r="FC2" s="459"/>
      <c r="FD2" s="459"/>
      <c r="FE2" s="459"/>
      <c r="FF2" s="459"/>
      <c r="FG2" s="400" t="s">
        <v>43</v>
      </c>
      <c r="FH2" s="400" t="s">
        <v>2952</v>
      </c>
      <c r="FI2" s="400" t="s">
        <v>1525</v>
      </c>
      <c r="FJ2" s="400" t="s">
        <v>2953</v>
      </c>
      <c r="FK2" s="400" t="s">
        <v>1527</v>
      </c>
      <c r="FL2" s="400" t="s">
        <v>2954</v>
      </c>
      <c r="FM2" s="400" t="s">
        <v>1529</v>
      </c>
      <c r="FN2" s="400" t="s">
        <v>2955</v>
      </c>
      <c r="FO2" s="400" t="s">
        <v>1531</v>
      </c>
      <c r="FP2" s="400" t="s">
        <v>2956</v>
      </c>
      <c r="FQ2" s="400" t="s">
        <v>1533</v>
      </c>
      <c r="FR2" s="400" t="s">
        <v>2957</v>
      </c>
      <c r="FS2" s="400" t="s">
        <v>1535</v>
      </c>
      <c r="FT2" s="400" t="s">
        <v>2958</v>
      </c>
      <c r="FU2" s="400" t="s">
        <v>1537</v>
      </c>
      <c r="FV2" s="400" t="s">
        <v>2959</v>
      </c>
      <c r="FW2" s="400" t="s">
        <v>1539</v>
      </c>
      <c r="FX2" s="400" t="s">
        <v>2960</v>
      </c>
      <c r="FY2" s="400" t="s">
        <v>1541</v>
      </c>
      <c r="FZ2" s="400" t="s">
        <v>2961</v>
      </c>
      <c r="GA2" s="400" t="s">
        <v>1543</v>
      </c>
      <c r="GB2" s="400" t="s">
        <v>2962</v>
      </c>
      <c r="GC2" s="400" t="s">
        <v>1545</v>
      </c>
      <c r="GD2" s="400" t="s">
        <v>2963</v>
      </c>
      <c r="GE2" s="400" t="s">
        <v>1547</v>
      </c>
      <c r="GF2" s="400" t="s">
        <v>2964</v>
      </c>
      <c r="GG2" s="400" t="s">
        <v>1549</v>
      </c>
      <c r="GH2" s="400" t="s">
        <v>2965</v>
      </c>
      <c r="GI2" s="400" t="s">
        <v>1551</v>
      </c>
      <c r="GJ2" s="400" t="s">
        <v>2966</v>
      </c>
      <c r="GK2" s="400" t="s">
        <v>1553</v>
      </c>
      <c r="GL2" s="400" t="s">
        <v>2967</v>
      </c>
      <c r="GM2" s="400" t="s">
        <v>1555</v>
      </c>
      <c r="GN2" s="400" t="s">
        <v>2968</v>
      </c>
      <c r="GO2" s="400" t="s">
        <v>1557</v>
      </c>
      <c r="GP2" s="400" t="s">
        <v>2969</v>
      </c>
      <c r="GQ2" s="400" t="s">
        <v>1559</v>
      </c>
      <c r="GR2" s="400" t="s">
        <v>2970</v>
      </c>
      <c r="GS2" s="400" t="s">
        <v>1561</v>
      </c>
      <c r="GT2" s="400" t="s">
        <v>2971</v>
      </c>
      <c r="GU2" s="400" t="s">
        <v>1563</v>
      </c>
      <c r="GV2" s="400" t="s">
        <v>2972</v>
      </c>
      <c r="GW2" s="400" t="s">
        <v>1565</v>
      </c>
      <c r="GX2" s="400" t="s">
        <v>2973</v>
      </c>
      <c r="GY2" s="400" t="s">
        <v>1567</v>
      </c>
      <c r="GZ2" s="400" t="s">
        <v>2974</v>
      </c>
      <c r="HA2" s="400" t="s">
        <v>1569</v>
      </c>
      <c r="HB2" s="400" t="s">
        <v>2975</v>
      </c>
      <c r="HC2" s="400" t="s">
        <v>1571</v>
      </c>
      <c r="HD2" s="400" t="s">
        <v>2976</v>
      </c>
      <c r="HE2" s="400" t="s">
        <v>1573</v>
      </c>
      <c r="HF2" s="400" t="s">
        <v>2977</v>
      </c>
      <c r="HG2" s="400" t="s">
        <v>1575</v>
      </c>
      <c r="HH2" s="400" t="s">
        <v>2978</v>
      </c>
      <c r="HI2" s="400" t="s">
        <v>1577</v>
      </c>
      <c r="HJ2" s="400" t="s">
        <v>2979</v>
      </c>
      <c r="HK2" s="400" t="s">
        <v>1579</v>
      </c>
      <c r="HL2" s="400" t="s">
        <v>2980</v>
      </c>
      <c r="HM2" s="400" t="s">
        <v>1581</v>
      </c>
      <c r="HN2" s="400" t="s">
        <v>2981</v>
      </c>
      <c r="HO2" s="400" t="s">
        <v>1583</v>
      </c>
    </row>
    <row r="3" spans="1:904" s="355" customFormat="1" ht="6" customHeight="1" thickBot="1" x14ac:dyDescent="0.3">
      <c r="B3" s="107"/>
      <c r="C3" s="107"/>
      <c r="D3" s="107"/>
      <c r="E3" s="385"/>
      <c r="F3" s="385"/>
      <c r="G3" s="385"/>
      <c r="H3" s="401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402"/>
      <c r="Y3" s="402"/>
      <c r="Z3" s="402"/>
      <c r="AH3" s="403"/>
      <c r="AI3" s="388"/>
      <c r="AJ3" s="388"/>
      <c r="AK3" s="389"/>
      <c r="AL3" s="389"/>
      <c r="AM3" s="389"/>
      <c r="AN3" s="389"/>
      <c r="AO3" s="389"/>
      <c r="AP3" s="388"/>
      <c r="AQ3" s="388"/>
      <c r="AR3" s="388"/>
      <c r="AS3" s="388"/>
      <c r="AT3" s="388"/>
      <c r="AU3" s="388"/>
      <c r="AV3" s="388"/>
      <c r="AW3" s="390"/>
      <c r="AX3" s="388"/>
      <c r="AY3" s="388"/>
      <c r="AZ3" s="391"/>
      <c r="BA3" s="392"/>
      <c r="BB3" s="392"/>
      <c r="BC3" s="393"/>
      <c r="BD3" s="393"/>
      <c r="BE3" s="394"/>
      <c r="BF3" s="394"/>
      <c r="BG3" s="394"/>
      <c r="BH3" s="394"/>
      <c r="BI3" s="394"/>
      <c r="BJ3" s="389"/>
      <c r="BK3" s="389"/>
      <c r="BL3" s="389"/>
      <c r="BM3" s="388"/>
      <c r="BN3" s="388"/>
      <c r="BO3" s="388"/>
      <c r="BP3" s="390"/>
      <c r="BQ3" s="388"/>
      <c r="BR3" s="388"/>
      <c r="BS3" s="388"/>
      <c r="BT3" s="389"/>
      <c r="BU3" s="389"/>
      <c r="BV3" s="389"/>
      <c r="BW3" s="389"/>
      <c r="BX3" s="389"/>
      <c r="BY3" s="389"/>
      <c r="BZ3" s="389"/>
      <c r="CA3" s="389"/>
      <c r="CB3" s="389"/>
      <c r="CC3" s="389"/>
      <c r="CD3" s="389"/>
      <c r="CE3" s="389"/>
      <c r="CF3" s="389"/>
      <c r="CG3" s="389"/>
      <c r="CH3" s="389"/>
      <c r="CI3" s="389"/>
      <c r="CJ3" s="389"/>
      <c r="CK3" s="389"/>
      <c r="CL3" s="389"/>
      <c r="CM3" s="389"/>
      <c r="CN3" s="389"/>
      <c r="CO3" s="389"/>
      <c r="CP3" s="389"/>
      <c r="CQ3" s="389"/>
      <c r="CR3" s="389"/>
      <c r="CS3" s="389"/>
      <c r="CT3" s="389"/>
      <c r="CU3" s="389"/>
      <c r="CV3" s="389"/>
      <c r="CW3" s="389"/>
      <c r="CX3" s="389"/>
      <c r="CY3" s="389"/>
      <c r="CZ3" s="389"/>
      <c r="DA3" s="389"/>
      <c r="DB3" s="389"/>
      <c r="DC3" s="389"/>
      <c r="DD3" s="389"/>
      <c r="DE3" s="389"/>
      <c r="DF3" s="389"/>
      <c r="DG3" s="389"/>
      <c r="DH3" s="389"/>
      <c r="DI3" s="389"/>
      <c r="DJ3" s="389"/>
      <c r="DK3" s="389"/>
      <c r="DL3" s="389"/>
      <c r="DM3" s="389"/>
      <c r="DN3" s="389"/>
      <c r="DO3" s="389"/>
      <c r="DP3" s="389"/>
      <c r="DQ3" s="389"/>
      <c r="DR3" s="389"/>
      <c r="DS3" s="389"/>
      <c r="DT3" s="389"/>
      <c r="DU3" s="389"/>
      <c r="DV3" s="389"/>
      <c r="DW3" s="389"/>
      <c r="DX3" s="389"/>
      <c r="DY3" s="389"/>
      <c r="DZ3" s="389"/>
      <c r="EA3" s="389"/>
      <c r="EB3" s="388"/>
      <c r="EC3" s="395"/>
      <c r="ED3" s="395"/>
      <c r="EE3" s="395"/>
      <c r="EF3" s="395"/>
      <c r="EG3" s="395"/>
      <c r="EH3" s="395"/>
      <c r="EI3" s="395"/>
      <c r="EJ3" s="395"/>
      <c r="EK3" s="395"/>
      <c r="EL3" s="395"/>
      <c r="EM3" s="395"/>
      <c r="EN3" s="395"/>
      <c r="EO3" s="395"/>
      <c r="EP3" s="395"/>
      <c r="EQ3" s="395"/>
      <c r="ER3" s="395"/>
      <c r="ES3" s="395"/>
      <c r="ET3" s="395"/>
      <c r="EU3" s="395"/>
      <c r="EV3" s="395"/>
      <c r="EW3" s="395"/>
      <c r="EX3" s="395"/>
      <c r="EY3" s="395"/>
      <c r="EZ3" s="395"/>
      <c r="FA3" s="395"/>
      <c r="FB3" s="395"/>
      <c r="FC3" s="395"/>
      <c r="FD3" s="395"/>
      <c r="FE3" s="395"/>
      <c r="FF3" s="395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</row>
    <row r="4" spans="1:904" ht="49.5" customHeight="1" x14ac:dyDescent="0.25">
      <c r="A4" s="110"/>
      <c r="B4" s="446" t="s">
        <v>1521</v>
      </c>
      <c r="C4" s="447"/>
      <c r="D4" s="448"/>
      <c r="E4" s="452" t="str">
        <f>IF(E5="", IF($E$2="","", AO7), E5)</f>
        <v>011-03189-07</v>
      </c>
      <c r="F4" s="452"/>
      <c r="G4" s="452"/>
      <c r="H4" s="452" t="s">
        <v>3951</v>
      </c>
      <c r="I4" s="603" t="str">
        <f>IF(I5="", IF($E$2="","", BP7), I5)</f>
        <v/>
      </c>
      <c r="J4" s="604"/>
      <c r="K4" s="376"/>
      <c r="L4" s="376"/>
      <c r="M4" s="376"/>
      <c r="N4" s="376"/>
      <c r="O4" s="376"/>
      <c r="P4" s="376"/>
      <c r="Q4" s="376"/>
      <c r="R4" s="376"/>
      <c r="S4" s="376"/>
      <c r="T4" s="386"/>
      <c r="U4" s="386"/>
      <c r="V4" s="386"/>
      <c r="W4" s="386"/>
      <c r="X4" s="387"/>
      <c r="Y4" s="387"/>
      <c r="Z4" s="387"/>
      <c r="AH4" s="353" t="s">
        <v>2985</v>
      </c>
      <c r="AI4" s="98" t="str">
        <f>IF(D7="","",D7)</f>
        <v>航電</v>
      </c>
      <c r="AJ4" s="105" t="str">
        <f>IF(J7="","",J7)</f>
        <v/>
      </c>
      <c r="AK4" s="98"/>
      <c r="AL4" s="98" t="str">
        <f>IF(L7="","",L7)</f>
        <v/>
      </c>
      <c r="AM4" s="98" t="str">
        <f>IF(F7="","",F7)</f>
        <v xml:space="preserve"> Delta HH</v>
      </c>
      <c r="AN4" s="105" t="str">
        <f ca="1">AI27&amp;"_"&amp;AJ27&amp;CHAR(10)&amp;AI28&amp;"_"&amp;AJ28&amp;CHAR(10)&amp;AI29&amp;"_"&amp;AJ29&amp;CHAR(10)&amp;AI30&amp;"_"&amp;AJ30&amp;CHAR(10)&amp;AI31&amp;"_"&amp;AJ31&amp;CHAR(10)&amp;AI32&amp;"_"&amp;AJ32&amp;CHAR(10)&amp;AI33&amp;"_"&amp;AJ33&amp;CHAR(10)&amp;AI34&amp;"_"&amp;AJ34&amp;CHAR(10)&amp;AI35&amp;"_"&amp;AJ35&amp;CHAR(10)&amp;AI36&amp;"_"&amp;AJ36&amp;CHAR(10)&amp;AI37&amp;"_"&amp;AJ37&amp;CHAR(10)&amp;AI38&amp;"_"&amp;AJ38&amp;CHAR(10)&amp;AI39&amp;"_"&amp;AJ39&amp;CHAR(10)&amp;AI40&amp;"_"&amp;AJ40&amp;CHAR(10)&amp;AI41&amp;"_"&amp;AJ41&amp;CHAR(10)&amp;AI42&amp;"_"&amp;AJ42&amp;CHAR(10)&amp;AI43&amp;"_"&amp;AJ43&amp;CHAR(10)&amp;AI44&amp;"_"&amp;AJ44&amp;CHAR(10)&amp;AI45&amp;"_"&amp;AJ45&amp;CHAR(10)&amp;AI46&amp;"_"&amp;AJ46&amp;CHAR(10)&amp;AI47&amp;"_"&amp;AJ47&amp;CHAR(10)&amp;AI48&amp;"_"&amp;AJ48&amp;CHAR(10)&amp;AI49&amp;"_"&amp;AJ49&amp;CHAR(10)&amp;AI50&amp;"_"&amp;AJ50&amp;CHAR(10)&amp;AI51&amp;"_"&amp;AJ51&amp;CHAR(10)&amp;AI52&amp;"_"&amp;AJ52&amp;CHAR(10)&amp;AI53&amp;"_"&amp;AJ53&amp;CHAR(10)&amp;AI54&amp;"_"&amp;AJ54&amp;CHAR(10)&amp;AI55&amp;"_"&amp;AJ55&amp;CHAR(10)&amp;AI56&amp;"_"&amp;AJ56&amp;CHAR(10)&amp;AI57&amp;"_"&amp;AJ57&amp;CHAR(10)&amp;AI58&amp;"_"&amp;AJ58&amp;CHAR(10)&amp;AI59&amp;"_"&amp;AJ59&amp;CHAR(10)&amp;AI60&amp;"_"&amp;AJ60&amp;CHAR(10)&amp;AI61&amp;"_"&amp;AJ61&amp;CHAR(10)&amp;AI62&amp;"_"&amp;AJ62&amp;CHAR(10)&amp;AI63&amp;"_"&amp;AJ63&amp;CHAR(10)&amp;AI64&amp;"_"&amp;AJ64&amp;CHAR(10)&amp;AI65&amp;"_"&amp;AJ65&amp;CHAR(10)&amp;AI66&amp;"_"&amp;AJ66&amp;CHAR(10)&amp;AI67&amp;"_"&amp;AJ67&amp;CHAR(10)&amp;AI68&amp;"_"&amp;AJ68&amp;CHAR(10)&amp;AI69&amp;"_"&amp;AJ69&amp;CHAR(10)</f>
        <v xml:space="preserve">0101_
0102_
0103_
0104_
0105_
0106_
0107_
0108_
0109_
0110_
0111_
0112_
0113_
0114_
0115_
0116_
0117_
0118_
0119_
0120_
0121_
0122_
0123_
0124_
0125_
0126_
0127_
0128_
0129_
0130_
0131_
0132_
0133_
0134_
0135_
0136_
0137_
0138_
0139_
0140_
0141_
0142_
0143_
</v>
      </c>
      <c r="AO4" s="98" t="str">
        <f>IF(E4="","",E4)</f>
        <v>011-03189-07</v>
      </c>
      <c r="AP4" s="105" t="str">
        <f ca="1">AM27&amp;"_"&amp;AN27&amp;CHAR(10)&amp;AM28&amp;"_"&amp;AN28&amp;CHAR(10)&amp;AM29&amp;"_"&amp;AN29&amp;CHAR(10)&amp;AM30&amp;"_"&amp;AN30&amp;CHAR(10)&amp;AM31&amp;"_"&amp;AN31&amp;CHAR(10)&amp;AM32&amp;"_"&amp;AN32&amp;CHAR(10)&amp;AM33&amp;"_"&amp;AN33&amp;CHAR(10)&amp;AM34&amp;"_"&amp;AN34&amp;CHAR(10)&amp;AM35&amp;"_"&amp;AN35&amp;CHAR(10)&amp;AM36&amp;"_"&amp;AN36&amp;CHAR(10)&amp;AM37&amp;"_"&amp;AN37&amp;CHAR(10)&amp;AM38&amp;"_"&amp;AN38&amp;CHAR(10)&amp;AM39&amp;"_"&amp;AN39&amp;CHAR(10)&amp;AM40&amp;"_"&amp;AN40&amp;CHAR(10)&amp;AM41&amp;"_"&amp;AN41&amp;CHAR(10)&amp;AM42&amp;"_"&amp;AN42&amp;CHAR(10)&amp;AM43&amp;"_"&amp;AN43&amp;CHAR(10)&amp;AM44&amp;"_"&amp;AN44&amp;CHAR(10)&amp;AM45&amp;"_"&amp;AN45&amp;CHAR(10)&amp;AM46&amp;"_"&amp;AN46&amp;CHAR(10)&amp;AM47&amp;"_"&amp;AN47&amp;CHAR(10)&amp;AM48&amp;"_"&amp;AN48&amp;CHAR(10)&amp;AM49&amp;"_"&amp;AN49&amp;CHAR(10)&amp;AM50&amp;"_"&amp;AN50&amp;CHAR(10)&amp;AM51&amp;"_"&amp;AN51&amp;CHAR(10)&amp;AM52&amp;"_"&amp;AN52&amp;CHAR(10)&amp;AM53&amp;"_"&amp;AN53&amp;CHAR(10)&amp;AM54&amp;"_"&amp;AN54&amp;CHAR(10)&amp;AM55&amp;"_"&amp;AN55&amp;CHAR(10)&amp;AM56&amp;"_"&amp;AN56&amp;CHAR(10)&amp;AM57&amp;"_"&amp;AN57&amp;CHAR(10)&amp;AM58&amp;"_"&amp;AN58&amp;CHAR(10)&amp;AM59&amp;"_"&amp;AN59&amp;CHAR(10)&amp;AM60&amp;"_"&amp;AN60&amp;CHAR(10)&amp;AM61&amp;"_"&amp;AN61&amp;CHAR(10)&amp;AM62&amp;"_"&amp;AN62&amp;CHAR(10)&amp;AM63&amp;"_"&amp;AN63&amp;CHAR(10)&amp;AM64&amp;"_"&amp;AN64&amp;CHAR(10)&amp;AM65&amp;"_"&amp;AN65&amp;CHAR(10)&amp;AM66&amp;"_"&amp;AN66&amp;CHAR(10)&amp;AM67&amp;"_"&amp;AN67&amp;CHAR(10)&amp;AM68&amp;"_"&amp;AN68&amp;CHAR(10)&amp;AM69&amp;"_"&amp;AN69&amp;CHAR(10)</f>
        <v xml:space="preserve">0301_
0302_
0303_
0304_
0305_
0306_
0307_
0308_
0309_
0310_
0311_
0312_
0313_
0314_
0315_
0316_
0317_
0318_
0319_
0320_
0321_
0322_
0323_
0324_
0325_
0326_
0327_
0328_
0329_
0330_
0331_
0332_
0333_
0334_
0335_
0336_
0337_
0338_
0339_
0340_
0341_
0342_
0343_ 
</v>
      </c>
      <c r="AQ4" s="105" t="str">
        <f ca="1">AO27&amp;"_"&amp;AP27&amp;CHAR(10)&amp;AO28&amp;"_"&amp;AP28&amp;CHAR(10)&amp;AO29&amp;"_"&amp;AP29&amp;CHAR(10)&amp;AO30&amp;"_"&amp;AP30&amp;CHAR(10)&amp;AO31&amp;"_"&amp;AP31&amp;CHAR(10)&amp;AO32&amp;"_"&amp;AP32&amp;CHAR(10)&amp;AO33&amp;"_"&amp;AP33&amp;CHAR(10)&amp;AO34&amp;"_"&amp;AP34&amp;CHAR(10)&amp;AO35&amp;"_"&amp;AP35&amp;CHAR(10)&amp;AO36&amp;"_"&amp;AP36&amp;CHAR(10)&amp;AO37&amp;"_"&amp;AP37&amp;CHAR(10)&amp;AO38&amp;"_"&amp;AP38&amp;CHAR(10)&amp;AO39&amp;"_"&amp;AP39&amp;CHAR(10)&amp;AO40&amp;"_"&amp;AP40&amp;CHAR(10)&amp;AO41&amp;"_"&amp;AP41&amp;CHAR(10)&amp;AO42&amp;"_"&amp;AP42&amp;CHAR(10)&amp;AO43&amp;"_"&amp;AP43&amp;CHAR(10)&amp;AO44&amp;"_"&amp;AP44&amp;CHAR(10)&amp;AO45&amp;"_"&amp;AP45&amp;CHAR(10)&amp;AO46&amp;"_"&amp;AP46&amp;CHAR(10)&amp;AO47&amp;"_"&amp;AP47&amp;CHAR(10)&amp;AO48&amp;"_"&amp;AP48&amp;CHAR(10)&amp;AO49&amp;"_"&amp;AP49&amp;CHAR(10)&amp;AO50&amp;"_"&amp;AP50&amp;CHAR(10)&amp;AO51&amp;"_"&amp;AP51&amp;CHAR(10)&amp;AO52&amp;"_"&amp;AP52&amp;CHAR(10)&amp;AO53&amp;"_"&amp;AP53&amp;CHAR(10)&amp;AO54&amp;"_"&amp;AP54&amp;CHAR(10)&amp;AO55&amp;"_"&amp;AP55&amp;CHAR(10)&amp;AO56&amp;"_"&amp;AP56&amp;CHAR(10)&amp;AO57&amp;"_"&amp;AP57&amp;CHAR(10)&amp;AO58&amp;"_"&amp;AP58&amp;CHAR(10)&amp;AO59&amp;"_"&amp;AP59&amp;CHAR(10)&amp;AO60&amp;"_"&amp;AP60&amp;CHAR(10)&amp;AO61&amp;"_"&amp;AP61&amp;CHAR(10)&amp;AO62&amp;"_"&amp;AP62&amp;CHAR(10)&amp;AO63&amp;"_"&amp;AP63&amp;CHAR(10)&amp;AO64&amp;"_"&amp;AP64&amp;CHAR(10)&amp;AO65&amp;"_"&amp;AP65&amp;CHAR(10)&amp;AO66&amp;"_"&amp;AP66&amp;CHAR(10)&amp;AO67&amp;"_"&amp;AP67&amp;CHAR(10)&amp;AO68&amp;"_"&amp;AP68&amp;CHAR(10)&amp;AO69&amp;"_"&amp;AP69&amp;CHAR(10)</f>
        <v xml:space="preserve">0401_
0402_
0403_
0404_
0405_
0406_
0407_
0408_
0409_
0410_
0411_
0412_
0413_
0414_
0415_
0416_
0417_
0418_
0419_
0420_
0421_
0422_
0423_
0424_
0425_
0426_
0427_
0428_
0429_
0430_
0431_
0432_
0433_
0434_
0435_
0436_
0437_
0438_
0439_
0440_
0441_
0442_
0443_
</v>
      </c>
      <c r="AR4" s="105" t="str">
        <f ca="1">AQ27&amp;"_"&amp;AR27&amp;CHAR(10)&amp;AQ28&amp;"_"&amp;AR28&amp;CHAR(10)&amp;AQ29&amp;"_"&amp;AR29&amp;CHAR(10)&amp;AQ30&amp;"_"&amp;AR30&amp;CHAR(10)&amp;AQ31&amp;"_"&amp;AR31&amp;CHAR(10)&amp;AQ32&amp;"_"&amp;AR32&amp;CHAR(10)&amp;AQ33&amp;"_"&amp;AR33&amp;CHAR(10)&amp;AQ34&amp;"_"&amp;AR34&amp;CHAR(10)&amp;AQ35&amp;"_"&amp;AR35&amp;CHAR(10)&amp;AQ36&amp;"_"&amp;AR36&amp;CHAR(10)&amp;AQ37&amp;"_"&amp;AR37&amp;CHAR(10)&amp;AQ38&amp;"_"&amp;AR38&amp;CHAR(10)&amp;AQ39&amp;"_"&amp;AR39&amp;CHAR(10)&amp;AQ40&amp;"_"&amp;AR40&amp;CHAR(10)&amp;AQ41&amp;"_"&amp;AR41&amp;CHAR(10)&amp;AQ42&amp;"_"&amp;AR42&amp;CHAR(10)&amp;AQ43&amp;"_"&amp;AR43&amp;CHAR(10)&amp;AQ44&amp;"_"&amp;AR44&amp;CHAR(10)&amp;AQ45&amp;"_"&amp;AR45&amp;CHAR(10)&amp;AQ46&amp;"_"&amp;AR46&amp;CHAR(10)&amp;AQ47&amp;"_"&amp;AR47&amp;CHAR(10)&amp;AQ48&amp;"_"&amp;AR48&amp;CHAR(10)&amp;AQ49&amp;"_"&amp;AR49&amp;CHAR(10)&amp;AQ50&amp;"_"&amp;AR50&amp;CHAR(10)&amp;AQ51&amp;"_"&amp;AR51&amp;CHAR(10)&amp;AQ52&amp;"_"&amp;AR52&amp;CHAR(10)&amp;AQ53&amp;"_"&amp;AR53&amp;CHAR(10)&amp;AQ54&amp;"_"&amp;AR54&amp;CHAR(10)&amp;AQ55&amp;"_"&amp;AR55&amp;CHAR(10)&amp;AQ56&amp;"_"&amp;AR56&amp;CHAR(10)&amp;AQ57&amp;"_"&amp;AR57&amp;CHAR(10)&amp;AQ58&amp;"_"&amp;AR58&amp;CHAR(10)&amp;AQ59&amp;"_"&amp;AR59&amp;CHAR(10)&amp;AQ60&amp;"_"&amp;AR60&amp;CHAR(10)&amp;AQ61&amp;"_"&amp;AR61&amp;CHAR(10)&amp;AQ62&amp;"_"&amp;AR62&amp;CHAR(10)&amp;AQ63&amp;"_"&amp;AR63&amp;CHAR(10)&amp;AQ64&amp;"_"&amp;AR64&amp;CHAR(10)&amp;AQ65&amp;"_"&amp;AR65&amp;CHAR(10)&amp;AQ66&amp;"_"&amp;AR66&amp;CHAR(10)&amp;AQ67&amp;"_"&amp;AR67&amp;CHAR(10)&amp;AQ68&amp;"_"&amp;AR68&amp;CHAR(10)&amp;AQ69&amp;"_"&amp;AR69&amp;CHAR(10)</f>
        <v xml:space="preserve">0501_
0502_
0503_
0504_
0505_
0506_
0507_
0508_
0509_
0510_
0511_
0512_
0513_
0514_
0515_
0516_
0517_
0518_
0519_
0520_
0521_
0522_
0523_
0524_
0525_
0526_
0527_
0528_
0529_
0530_
0531_
0532_
0533_
0534_
0535_
0536_
0537_
0538_
0539_
0540_
0541_
0542_
0543_
</v>
      </c>
      <c r="AS4" s="105" t="str">
        <f ca="1">AS27&amp;"_"&amp;AT27&amp;CHAR(10)&amp;AS28&amp;"_"&amp;AT28&amp;CHAR(10)&amp;AS29&amp;"_"&amp;AT29&amp;CHAR(10)&amp;AS30&amp;"_"&amp;AT30&amp;CHAR(10)&amp;AS31&amp;"_"&amp;AT31&amp;CHAR(10)&amp;AS32&amp;"_"&amp;AT32&amp;CHAR(10)&amp;AS33&amp;"_"&amp;AT33&amp;CHAR(10)&amp;AS34&amp;"_"&amp;AT34&amp;CHAR(10)&amp;AS35&amp;"_"&amp;AT35&amp;CHAR(10)&amp;AS36&amp;"_"&amp;AT36&amp;CHAR(10)&amp;AS37&amp;"_"&amp;AT37&amp;CHAR(10)&amp;AS38&amp;"_"&amp;AT38&amp;CHAR(10)&amp;AS39&amp;"_"&amp;AT39&amp;CHAR(10)&amp;AS40&amp;"_"&amp;AT40&amp;CHAR(10)&amp;AS41&amp;"_"&amp;AT41&amp;CHAR(10)&amp;AS42&amp;"_"&amp;AT42&amp;CHAR(10)&amp;AS43&amp;"_"&amp;AT43&amp;CHAR(10)&amp;AS44&amp;"_"&amp;AT44&amp;CHAR(10)&amp;AS45&amp;"_"&amp;AT45&amp;CHAR(10)&amp;AS46&amp;"_"&amp;AT46&amp;CHAR(10)&amp;AS47&amp;"_"&amp;AT47&amp;CHAR(10)&amp;AS48&amp;"_"&amp;AT48&amp;CHAR(10)&amp;AS49&amp;"_"&amp;AT49&amp;CHAR(10)&amp;AS50&amp;"_"&amp;AT50&amp;CHAR(10)&amp;AS51&amp;"_"&amp;AT51&amp;CHAR(10)&amp;AS52&amp;"_"&amp;AT52&amp;CHAR(10)&amp;AS53&amp;"_"&amp;AT53&amp;CHAR(10)&amp;AS54&amp;"_"&amp;AT54&amp;CHAR(10)&amp;AS55&amp;"_"&amp;AT55&amp;CHAR(10)&amp;AS56&amp;"_"&amp;AT56&amp;CHAR(10)&amp;AS57&amp;"_"&amp;AT57&amp;CHAR(10)&amp;AS58&amp;"_"&amp;AT58&amp;CHAR(10)&amp;AS59&amp;"_"&amp;AT59&amp;CHAR(10)&amp;AS60&amp;"_"&amp;AT60&amp;CHAR(10)&amp;AS61&amp;"_"&amp;AT61&amp;CHAR(10)&amp;AS62&amp;"_"&amp;AT62&amp;CHAR(10)&amp;AS63&amp;"_"&amp;AT63&amp;CHAR(10)&amp;AS64&amp;"_"&amp;AT64&amp;CHAR(10)&amp;AS65&amp;"_"&amp;AT65&amp;CHAR(10)&amp;AS66&amp;"_"&amp;AT66&amp;CHAR(10)&amp;AS67&amp;"_"&amp;AT67&amp;CHAR(10)&amp;AS68&amp;"_"&amp;AT68&amp;CHAR(10)&amp;AS69&amp;"_"&amp;AT69&amp;CHAR(10)</f>
        <v xml:space="preserve">0601_
0602_
0603_
0604_
0605_
0606_
0607_
0608_
0609_
0610_
0611_
0612_
0613_
0614_
0615_
0616_
0617_
0618_
0619_
0620_
0621_
0622_
0623_
0624_
0625_
0626_
0627_
0628_
0629_
0630_
0631_
0632_
0633_
0634_
0635_
0636_
0637_
0638_
0639_
0640_
0641_
0642_
0643_
</v>
      </c>
      <c r="AT4" s="105" t="str">
        <f ca="1">AU27&amp;"_"&amp;AV27&amp;CHAR(10)&amp;AU28&amp;"_"&amp;AV28&amp;CHAR(10)&amp;AU29&amp;"_"&amp;AV29&amp;CHAR(10)&amp;AU30&amp;"_"&amp;AV30&amp;CHAR(10)&amp;AU31&amp;"_"&amp;AV31&amp;CHAR(10)&amp;AU32&amp;"_"&amp;AV32&amp;CHAR(10)&amp;AU33&amp;"_"&amp;AV33&amp;CHAR(10)&amp;AU34&amp;"_"&amp;AV34&amp;CHAR(10)&amp;AU35&amp;"_"&amp;AV35&amp;CHAR(10)&amp;AU36&amp;"_"&amp;AV36&amp;CHAR(10)&amp;AU37&amp;"_"&amp;AV37&amp;CHAR(10)&amp;AU38&amp;"_"&amp;AV38&amp;CHAR(10)&amp;AU39&amp;"_"&amp;AV39&amp;CHAR(10)&amp;AU40&amp;"_"&amp;AV40&amp;CHAR(10)&amp;AU41&amp;"_"&amp;AV41&amp;CHAR(10)&amp;AU42&amp;"_"&amp;AV42&amp;CHAR(10)&amp;AU43&amp;"_"&amp;AV43&amp;CHAR(10)&amp;AU44&amp;"_"&amp;AV44&amp;CHAR(10)&amp;AU45&amp;"_"&amp;AV45&amp;CHAR(10)&amp;AU46&amp;"_"&amp;AV46&amp;CHAR(10)&amp;AU47&amp;"_"&amp;AV47&amp;CHAR(10)&amp;AU48&amp;"_"&amp;AV48&amp;CHAR(10)&amp;AU49&amp;"_"&amp;AV49&amp;CHAR(10)&amp;AU50&amp;"_"&amp;AV50&amp;CHAR(10)&amp;AU51&amp;"_"&amp;AV51&amp;CHAR(10)&amp;AU52&amp;"_"&amp;AV52&amp;CHAR(10)&amp;AU53&amp;"_"&amp;AV53&amp;CHAR(10)&amp;AU54&amp;"_"&amp;AV54&amp;CHAR(10)&amp;AU55&amp;"_"&amp;AV55&amp;CHAR(10)&amp;AU56&amp;"_"&amp;AV56&amp;CHAR(10)&amp;AU57&amp;"_"&amp;AV57&amp;CHAR(10)&amp;AU58&amp;"_"&amp;AV58&amp;CHAR(10)&amp;AU59&amp;"_"&amp;AV59&amp;CHAR(10)&amp;AU60&amp;"_"&amp;AV60&amp;CHAR(10)&amp;AU61&amp;"_"&amp;AV61&amp;CHAR(10)&amp;AU62&amp;"_"&amp;AV62&amp;CHAR(10)&amp;AU63&amp;"_"&amp;AV63&amp;CHAR(10)&amp;AU64&amp;"_"&amp;AV64&amp;CHAR(10)&amp;AU65&amp;"_"&amp;AV65&amp;CHAR(10)&amp;AU66&amp;"_"&amp;AV66&amp;CHAR(10)&amp;AU67&amp;"_"&amp;AV67&amp;CHAR(10)&amp;AU68&amp;"_"&amp;AV68&amp;CHAR(10)&amp;AU69&amp;"_"&amp;AV69&amp;CHAR(10)</f>
        <v xml:space="preserve">0701_
0702_
0703_
0704_
0705_
0706_
0707_
0708_
0709_
0710_
0711_
0712_
0713_
0714_
0715_
0716_
0717_
0718_
0719_
0720_
0721_
0722_
0723_
0724_
0725_
0726_
0727_
0728_
0729_
0730_
0731_
0732_
0733_
0734_
0735_
0736_
0737_
0738_
0739_
0740_
0741_
0742_
0743_
</v>
      </c>
      <c r="AU4" s="105" t="str">
        <f ca="1">BA27&amp;"_"&amp;BB27&amp;CHAR(10)&amp;BA28&amp;"_"&amp;BB28&amp;CHAR(10)&amp;BA29&amp;"_"&amp;BB29&amp;CHAR(10)&amp;BA30&amp;"_"&amp;BB30&amp;CHAR(10)&amp;BA31&amp;"_"&amp;BB31&amp;CHAR(10)&amp;BA32&amp;"_"&amp;BB32&amp;CHAR(10)&amp;BA33&amp;"_"&amp;BB33&amp;CHAR(10)&amp;BA34&amp;"_"&amp;BB34&amp;CHAR(10)&amp;BA35&amp;"_"&amp;BB35&amp;CHAR(10)&amp;BA36&amp;"_"&amp;BB36&amp;CHAR(10)&amp;BA37&amp;"_"&amp;BB37&amp;CHAR(10)&amp;BA38&amp;"_"&amp;BB38&amp;CHAR(10)&amp;BA39&amp;"_"&amp;BB39&amp;CHAR(10)&amp;BA40&amp;"_"&amp;BB40&amp;CHAR(10)&amp;BA41&amp;"_"&amp;BB41&amp;CHAR(10)&amp;BA42&amp;"_"&amp;BB42&amp;CHAR(10)&amp;BA43&amp;"_"&amp;BB43&amp;CHAR(10)&amp;BA44&amp;"_"&amp;BB44&amp;CHAR(10)&amp;BA45&amp;"_"&amp;BB45&amp;CHAR(10)&amp;BA46&amp;"_"&amp;BB46&amp;CHAR(10)&amp;BA47&amp;"_"&amp;BB47&amp;CHAR(10)&amp;BA48&amp;"_"&amp;BB48&amp;CHAR(10)&amp;BA49&amp;"_"&amp;BB49&amp;CHAR(10)&amp;BA50&amp;"_"&amp;BB50&amp;CHAR(10)&amp;BA51&amp;"_"&amp;BB51&amp;CHAR(10)&amp;BA52&amp;"_"&amp;BB52&amp;CHAR(10)&amp;BA53&amp;"_"&amp;BB53&amp;CHAR(10)&amp;BA54&amp;"_"&amp;BB54&amp;CHAR(10)&amp;BA55&amp;"_"&amp;BB55&amp;CHAR(10)&amp;BA56&amp;"_"&amp;BB56&amp;CHAR(10)&amp;BA57&amp;"_"&amp;BB57&amp;CHAR(10)&amp;BA58&amp;"_"&amp;BB58&amp;CHAR(10)&amp;BA59&amp;"_"&amp;BB59&amp;CHAR(10)&amp;BA60&amp;"_"&amp;BB60&amp;CHAR(10)&amp;BA61&amp;"_"&amp;BB61&amp;CHAR(10)&amp;BA62&amp;"_"&amp;BB62&amp;CHAR(10)&amp;BA63&amp;"_"&amp;BB63&amp;CHAR(10)&amp;BA64&amp;"_"&amp;BB64&amp;CHAR(10)&amp;BA65&amp;"_"&amp;BB65&amp;CHAR(10)&amp;BA66&amp;"_"&amp;BB66&amp;CHAR(10)&amp;BA67&amp;"_"&amp;BB67&amp;CHAR(10)&amp;BA68&amp;"_"&amp;BB68&amp;CHAR(10)&amp;BA69&amp;"_"&amp;BB69&amp;CHAR(10)</f>
        <v xml:space="preserve">1001_雅文
1002_雅文
1003_雅文
1004_華裕
1005_雅文
1006_雅文
1007_宏堉
1008_華裕
1009_喬益
1010_喬益
1011_航電
1012_宏堉
1013_喬益
1014_喬益
1015_喬益
1016_定晨
1017_
1018_
1019_
1020_
1021_
1022_
1023_
1024_
1025_
1026_
1027_
1028_
1029_
1030_
1031_
1032_
1033_
1034_
1035_
1036_
1037_
1038_
1039_
1040_
1041_
1042_
1043_
</v>
      </c>
      <c r="AV4" s="105" t="str">
        <f ca="1">BC27&amp;"_"&amp;BD27&amp;CHAR(10)&amp;BC28&amp;"_"&amp;BD28&amp;CHAR(10)&amp;BC29&amp;"_"&amp;BD29&amp;CHAR(10)&amp;BC30&amp;"_"&amp;BD30&amp;CHAR(10)&amp;BC31&amp;"_"&amp;BD31&amp;CHAR(10)&amp;BC32&amp;"_"&amp;BD32&amp;CHAR(10)&amp;BC33&amp;"_"&amp;BD33&amp;CHAR(10)&amp;BC34&amp;"_"&amp;BD34&amp;CHAR(10)&amp;BC35&amp;"_"&amp;BD35&amp;CHAR(10)&amp;BC36&amp;"_"&amp;BD36&amp;CHAR(10)&amp;BC37&amp;"_"&amp;BD37&amp;CHAR(10)&amp;BC38&amp;"_"&amp;BD38&amp;CHAR(10)&amp;BC39&amp;"_"&amp;BD39&amp;CHAR(10)&amp;BC40&amp;"_"&amp;BD40&amp;CHAR(10)&amp;BC41&amp;"_"&amp;BD41&amp;CHAR(10)&amp;BC42&amp;"_"&amp;BD42&amp;CHAR(10)&amp;BC43&amp;"_"&amp;BD43&amp;CHAR(10)&amp;BC44&amp;"_"&amp;BD44&amp;CHAR(10)&amp;BC45&amp;"_"&amp;BD45&amp;CHAR(10)&amp;BC46&amp;"_"&amp;BD46&amp;CHAR(10)&amp;BC47&amp;"_"&amp;BD47&amp;CHAR(10)&amp;BC48&amp;"_"&amp;BD48&amp;CHAR(10)&amp;BC49&amp;"_"&amp;BD49&amp;CHAR(10)&amp;BC50&amp;"_"&amp;BD50&amp;CHAR(10)&amp;BC51&amp;"_"&amp;BD51&amp;CHAR(10)&amp;BC52&amp;"_"&amp;BD52&amp;CHAR(10)&amp;BC53&amp;"_"&amp;BD53&amp;CHAR(10)&amp;BC54&amp;"_"&amp;BD54&amp;CHAR(10)&amp;BC55&amp;"_"&amp;BD55&amp;CHAR(10)&amp;BC56&amp;"_"&amp;BD56&amp;CHAR(10)&amp;BC57&amp;"_"&amp;BD57&amp;CHAR(10)&amp;BC58&amp;"_"&amp;BD58&amp;CHAR(10)&amp;BC59&amp;"_"&amp;BD59&amp;CHAR(10)&amp;BC60&amp;"_"&amp;BD60&amp;CHAR(10)&amp;BC61&amp;"_"&amp;BD61&amp;CHAR(10)&amp;BC62&amp;"_"&amp;BD62&amp;CHAR(10)&amp;BC63&amp;"_"&amp;BD63&amp;CHAR(10)&amp;BC64&amp;"_"&amp;BD64&amp;CHAR(10)&amp;BC65&amp;"_"&amp;BD65&amp;CHAR(10)&amp;BC66&amp;"_"&amp;BD66&amp;CHAR(10)&amp;BC67&amp;"_"&amp;BD67&amp;CHAR(10)&amp;BC68&amp;"_"&amp;BD68&amp;CHAR(10)&amp;BC69&amp;"_"&amp;BD69&amp;CHAR(10)</f>
        <v xml:space="preserve">1101_1
1102_
1103_
1104_
1105_
1106_
1107_
1108_
1109_
1110_
1111_
1112_
1113_
1114_
1115_
1116_
1117_
1118_
1119_
1120_
1121_
1122_
1123_
1124_
1125_
1126_
1127_
1128_
1129_
1130_
1131_
1132_
1133_
1134_
1135_
1136_
1137_
1138_
1139_
1140_
1141_
1142_
1143_
</v>
      </c>
      <c r="AW4" s="105" t="str">
        <f ca="1">BE27&amp;"_"&amp;BF27&amp;CHAR(10)&amp;BE28&amp;"_"&amp;BF28&amp;CHAR(10)&amp;BE29&amp;"_"&amp;BF29&amp;CHAR(10)&amp;BE30&amp;"_"&amp;BF30&amp;CHAR(10)&amp;BE31&amp;"_"&amp;BF31&amp;CHAR(10)&amp;BE32&amp;"_"&amp;BF32&amp;CHAR(10)&amp;BE33&amp;"_"&amp;BF33&amp;CHAR(10)&amp;BE34&amp;"_"&amp;BF34&amp;CHAR(10)&amp;BE35&amp;"_"&amp;BF35&amp;CHAR(10)&amp;BE36&amp;"_"&amp;BF36&amp;CHAR(10)&amp;BE37&amp;"_"&amp;BF37&amp;CHAR(10)&amp;BE38&amp;"_"&amp;BF38&amp;CHAR(10)&amp;BE39&amp;"_"&amp;BF39&amp;CHAR(10)&amp;BE40&amp;"_"&amp;BF40&amp;CHAR(10)&amp;BE41&amp;"_"&amp;BF41&amp;CHAR(10)&amp;BE42&amp;"_"&amp;BF42&amp;CHAR(10)&amp;BE43&amp;"_"&amp;BF43&amp;CHAR(10)&amp;BE44&amp;"_"&amp;BF44&amp;CHAR(10)&amp;BE45&amp;"_"&amp;BF45&amp;CHAR(10)&amp;BE46&amp;"_"&amp;BF46&amp;CHAR(10)&amp;BE47&amp;"_"&amp;BF47&amp;CHAR(10)&amp;BE48&amp;"_"&amp;BF48&amp;CHAR(10)&amp;BE49&amp;"_"&amp;BF49&amp;CHAR(10)&amp;BE50&amp;"_"&amp;BF50&amp;CHAR(10)&amp;BE51&amp;"_"&amp;BF51&amp;CHAR(10)&amp;BE52&amp;"_"&amp;BF52&amp;CHAR(10)&amp;BE53&amp;"_"&amp;BF53&amp;CHAR(10)&amp;BE54&amp;"_"&amp;BF54&amp;CHAR(10)&amp;BE55&amp;"_"&amp;BF55&amp;CHAR(10)&amp;BE56&amp;"_"&amp;BF56&amp;CHAR(10)&amp;BE57&amp;"_"&amp;BF57&amp;CHAR(10)&amp;BE58&amp;"_"&amp;BF58&amp;CHAR(10)&amp;BE59&amp;"_"&amp;BF59&amp;CHAR(10)&amp;BE60&amp;"_"&amp;BF60&amp;CHAR(10)&amp;BE61&amp;"_"&amp;BF61&amp;CHAR(10)&amp;BE62&amp;"_"&amp;BF62&amp;CHAR(10)&amp;BE63&amp;"_"&amp;BF63&amp;CHAR(10)&amp;BE64&amp;"_"&amp;BF64&amp;CHAR(10)&amp;BE65&amp;"_"&amp;BF65&amp;CHAR(10)&amp;BE66&amp;"_"&amp;BF66&amp;CHAR(10)&amp;BE67&amp;"_"&amp;BF67&amp;CHAR(10)&amp;BE68&amp;"_"&amp;BF68&amp;CHAR(10)&amp;BE69&amp;"_"&amp;BF69&amp;CHAR(10)</f>
        <v xml:space="preserve">1201_
1202_
1203_
1204_
1205_
1206_
1207_
1208_
1209_
1210_
1211_
1212_
1213_
1214_
1215_
1216_
1217_
1218_
1219_
1220_
1221_
1222_
1223_
1224_
1225_
1226_
1227_
1228_
1229_
1230_
1231_
1232_
1233_
1234_
1235_
1236_
1237_
1238_
1239_
1240_
1241_
1242_
1243_
</v>
      </c>
      <c r="AX4" s="105" t="str">
        <f ca="1">AW27&amp;"_"&amp;AX27&amp;CHAR(10)&amp;AW28&amp;"_"&amp;AX28&amp;CHAR(10)&amp;AW29&amp;"_"&amp;AX29&amp;CHAR(10)&amp;AW30&amp;"_"&amp;AX30&amp;CHAR(10)&amp;AW31&amp;"_"&amp;AX31&amp;CHAR(10)&amp;AW32&amp;"_"&amp;AX32&amp;CHAR(10)&amp;AW33&amp;"_"&amp;AX33&amp;CHAR(10)&amp;AW34&amp;"_"&amp;AX34&amp;CHAR(10)&amp;AW35&amp;"_"&amp;AX35&amp;CHAR(10)&amp;AW36&amp;"_"&amp;AX36&amp;CHAR(10)&amp;AW37&amp;"_"&amp;AX37&amp;CHAR(10)&amp;AW38&amp;"_"&amp;AX38&amp;CHAR(10)&amp;AW39&amp;"_"&amp;AX39&amp;CHAR(10)&amp;AW40&amp;"_"&amp;AX40&amp;CHAR(10)&amp;AW41&amp;"_"&amp;AX41&amp;CHAR(10)&amp;AW42&amp;"_"&amp;AX42&amp;CHAR(10)&amp;AW43&amp;"_"&amp;AX43&amp;CHAR(10)&amp;AW44&amp;"_"&amp;AX44&amp;CHAR(10)&amp;AW45&amp;"_"&amp;AX45&amp;CHAR(10)&amp;AW46&amp;"_"&amp;AX46&amp;CHAR(10)&amp;AW47&amp;"_"&amp;AX47&amp;CHAR(10)&amp;AW48&amp;"_"&amp;AX48&amp;CHAR(10)&amp;AW49&amp;"_"&amp;AX49&amp;CHAR(10)&amp;AW50&amp;"_"&amp;AX50&amp;CHAR(10)&amp;AW51&amp;"_"&amp;AX51&amp;CHAR(10)&amp;AW52&amp;"_"&amp;AX52&amp;CHAR(10)&amp;AW53&amp;"_"&amp;AX53&amp;CHAR(10)&amp;AW54&amp;"_"&amp;AX54&amp;CHAR(10)&amp;AW55&amp;"_"&amp;AX55&amp;CHAR(10)&amp;AW56&amp;"_"&amp;AX56&amp;CHAR(10)&amp;AW57&amp;"_"&amp;AX57&amp;CHAR(10)&amp;AW58&amp;"_"&amp;AX58&amp;CHAR(10)&amp;AW59&amp;"_"&amp;AX59&amp;CHAR(10)&amp;AW60&amp;"_"&amp;AX60&amp;CHAR(10)&amp;AW61&amp;"_"&amp;AX61&amp;CHAR(10)&amp;AW62&amp;"_"&amp;AX62&amp;CHAR(10)&amp;AW63&amp;"_"&amp;AX63&amp;CHAR(10)&amp;AW64&amp;"_"&amp;AX64&amp;CHAR(10)&amp;AW65&amp;"_"&amp;AX65&amp;CHAR(10)&amp;AW66&amp;"_"&amp;AX66&amp;CHAR(10)&amp;AW67&amp;"_"&amp;AX67&amp;CHAR(10)&amp;AW68&amp;"_"&amp;AX68&amp;CHAR(10)&amp;AW69&amp;"_"&amp;AX69&amp;CHAR(10)</f>
        <v xml:space="preserve">0801_Sub-Assy,Alk. Pack
0802_Alk Pack Outside Cover
0803_Alk Pack Outside Cover
0804_銅PIN
0805_Alk Pack Inside Cover
0806_PMP,Clamp,Alk Pack
0807_Pin,Smashed
0808_1/4Turn Fstnr,Batt Cvr
0809_Batt Contact,Horz Db1
0810_Batt Contact,Sngl,Pos2
0811_PCB
0812_Pin,Hinge
0813_Batt Contact,Sngl,Pos
0814_Batt Contact,Sngl,Neg2
0815_Batt Contact,Sngl,Pos1
0816_Sponge Seal
0817_Spcr,Sponge
0818_
0819_
0820_
0821_
0822_
0823_
0824_
0825_
0826_
0827_
0828_
0829_
0830_
0831_
0832_
0833_
0834_
0835_
0836_
0837_
0838_
0839_
0840_
0841_
0842_
0843_
</v>
      </c>
      <c r="AY4" s="105" t="str">
        <f ca="1">AY27&amp;"_"&amp;AZ27&amp;CHAR(10)&amp;AY28&amp;"_"&amp;AZ28&amp;CHAR(10)&amp;AY29&amp;"_"&amp;AZ29&amp;CHAR(10)&amp;AY30&amp;"_"&amp;AZ30&amp;CHAR(10)&amp;AY31&amp;"_"&amp;AZ31&amp;CHAR(10)&amp;AY32&amp;"_"&amp;AZ32&amp;CHAR(10)&amp;AY33&amp;"_"&amp;AZ33&amp;CHAR(10)&amp;AY34&amp;"_"&amp;AZ34&amp;CHAR(10)&amp;AY35&amp;"_"&amp;AZ35&amp;CHAR(10)&amp;AY36&amp;"_"&amp;AZ36&amp;CHAR(10)&amp;AY37&amp;"_"&amp;AZ37&amp;CHAR(10)&amp;AY38&amp;"_"&amp;AZ38&amp;CHAR(10)&amp;AY39&amp;"_"&amp;AZ39&amp;CHAR(10)&amp;AY40&amp;"_"&amp;AZ40&amp;CHAR(10)&amp;AY41&amp;"_"&amp;AZ41&amp;CHAR(10)&amp;AY42&amp;"_"&amp;AZ42&amp;CHAR(10)&amp;AY43&amp;"_"&amp;AZ43&amp;CHAR(10)&amp;AY44&amp;"_"&amp;AZ44&amp;CHAR(10)&amp;AY45&amp;"_"&amp;AZ45&amp;CHAR(10)&amp;AY46&amp;"_"&amp;AZ46&amp;CHAR(10)&amp;AY47&amp;"_"&amp;AZ47&amp;CHAR(10)&amp;AY48&amp;"_"&amp;AZ48&amp;CHAR(10)&amp;AY49&amp;"_"&amp;AZ49&amp;CHAR(10)&amp;AY50&amp;"_"&amp;AZ50&amp;CHAR(10)&amp;AY51&amp;"_"&amp;AZ51&amp;CHAR(10)&amp;AY52&amp;"_"&amp;AZ52&amp;CHAR(10)&amp;AY53&amp;"_"&amp;AZ53&amp;CHAR(10)&amp;AY54&amp;"_"&amp;AZ54&amp;CHAR(10)&amp;AY55&amp;"_"&amp;AZ55&amp;CHAR(10)&amp;AY56&amp;"_"&amp;AZ56&amp;CHAR(10)&amp;AY57&amp;"_"&amp;AZ57&amp;CHAR(10)&amp;AY58&amp;"_"&amp;AZ58&amp;CHAR(10)&amp;AY59&amp;"_"&amp;AZ59&amp;CHAR(10)&amp;AY60&amp;"_"&amp;AZ60&amp;CHAR(10)&amp;AY61&amp;"_"&amp;AZ61&amp;CHAR(10)&amp;AY62&amp;"_"&amp;AZ62&amp;CHAR(10)&amp;AY63&amp;"_"&amp;AZ63&amp;CHAR(10)&amp;AY64&amp;"_"&amp;AZ64&amp;CHAR(10)&amp;AY65&amp;"_"&amp;AZ65&amp;CHAR(10)&amp;AY66&amp;"_"&amp;AZ66&amp;CHAR(10)&amp;AY67&amp;"_"&amp;AZ67&amp;CHAR(10)&amp;AY68&amp;"_"&amp;AZ68&amp;CHAR(10)&amp;AY69&amp;"_"&amp;AZ69&amp;CHAR(10)</f>
        <v xml:space="preserve">0901_
0902_
0903_
0904_
0905_
0906_
0907_1mm x 5mm
0908_
0909_
0910_
0911_
0912_
0913_
0914_
0915_
0916_
0917_
0918_
0919_
0920_
0921_
0922_
0923_
0924_
0925_
0926_
0927_
0928_
0929_
0930_
0931_
0932_
0933_
0934_
0935_
0936_
0937_
0938_
0939_
0940_
0941_
0942_
0943_
</v>
      </c>
      <c r="AZ4" s="105" t="str">
        <f ca="1">BO27&amp;"_"&amp;BP27&amp;CHAR(10)&amp;BO28&amp;"_"&amp;BP28&amp;CHAR(10)&amp;BO29&amp;"_"&amp;BP29&amp;CHAR(10)&amp;BO30&amp;"_"&amp;BP30&amp;CHAR(10)&amp;BO31&amp;"_"&amp;BP31&amp;CHAR(10)&amp;BO32&amp;"_"&amp;BP32&amp;CHAR(10)&amp;BO33&amp;"_"&amp;BP33&amp;CHAR(10)&amp;BO34&amp;"_"&amp;BP34&amp;CHAR(10)&amp;BO35&amp;"_"&amp;BP35&amp;CHAR(10)&amp;BO36&amp;"_"&amp;BP36&amp;CHAR(10)&amp;BO37&amp;"_"&amp;BP37&amp;CHAR(10)&amp;BO38&amp;"_"&amp;BP38&amp;CHAR(10)&amp;BO39&amp;"_"&amp;BP39&amp;CHAR(10)&amp;BO40&amp;"_"&amp;BP40&amp;CHAR(10)&amp;BO41&amp;"_"&amp;BP41&amp;CHAR(10)&amp;BO42&amp;"_"&amp;BP42&amp;CHAR(10)&amp;BO43&amp;"_"&amp;BP43&amp;CHAR(10)&amp;BO44&amp;"_"&amp;BP44&amp;CHAR(10)&amp;BO45&amp;"_"&amp;BP45&amp;CHAR(10)&amp;BO46&amp;"_"&amp;BP46&amp;CHAR(10)&amp;BO47&amp;"_"&amp;BP47&amp;CHAR(10)&amp;BO48&amp;"_"&amp;BP48&amp;CHAR(10)&amp;BO49&amp;"_"&amp;BP49&amp;CHAR(10)&amp;BO50&amp;"_"&amp;BP50&amp;CHAR(10)&amp;BO51&amp;"_"&amp;BP51&amp;CHAR(10)&amp;BO52&amp;"_"&amp;BP52&amp;CHAR(10)&amp;BO53&amp;"_"&amp;BP53&amp;CHAR(10)&amp;BO54&amp;"_"&amp;BP54&amp;CHAR(10)&amp;BO55&amp;"_"&amp;BP55&amp;CHAR(10)&amp;BO56&amp;"_"&amp;BP56&amp;CHAR(10)&amp;BO57&amp;"_"&amp;BP57&amp;CHAR(10)&amp;BO58&amp;"_"&amp;BP58&amp;CHAR(10)&amp;BO59&amp;"_"&amp;BP59&amp;CHAR(10)&amp;BO60&amp;"_"&amp;BP60&amp;CHAR(10)&amp;BO61&amp;"_"&amp;BP61&amp;CHAR(10)&amp;BO62&amp;"_"&amp;BP62&amp;CHAR(10)&amp;BO63&amp;"_"&amp;BP63&amp;CHAR(10)&amp;BO64&amp;"_"&amp;BP64&amp;CHAR(10)&amp;BO65&amp;"_"&amp;BP65&amp;CHAR(10)&amp;BO66&amp;"_"&amp;BP66&amp;CHAR(10)&amp;BO67&amp;"_"&amp;BP67&amp;CHAR(10)&amp;BO68&amp;"_"&amp;BP68&amp;CHAR(10)&amp;BO69&amp;"_"&amp;BP69&amp;CHAR(10)</f>
        <v xml:space="preserve">1701_
1702_
1703_
1704_
1705_
1706_
1707_
1708_
1709_
1710_
1711_
1712_
1713_
1714_
1715_
1716_
1717_
1718_
1719_
1720_
1721_
1722_
1723_
1724_
1725_
1726_
1727_
1728_
1729_
1730_
1731_
1732_
1733_
1734_
1735_
1736_
1737_
1738_
1739_
1740_
1741_
1742_
1743_
</v>
      </c>
      <c r="BA4" s="105" t="str">
        <f ca="1">BQ27&amp;"_"&amp;BR27&amp;CHAR(10)&amp;BQ28&amp;"_"&amp;BR28&amp;CHAR(10)&amp;BQ29&amp;"_"&amp;BR29&amp;CHAR(10)&amp;BQ30&amp;"_"&amp;BR30&amp;CHAR(10)&amp;BQ31&amp;"_"&amp;BR31&amp;CHAR(10)&amp;BQ32&amp;"_"&amp;BR32&amp;CHAR(10)&amp;BQ33&amp;"_"&amp;BR33&amp;CHAR(10)&amp;BQ34&amp;"_"&amp;BR34&amp;CHAR(10)&amp;BQ35&amp;"_"&amp;BR35&amp;CHAR(10)&amp;BQ36&amp;"_"&amp;BR36&amp;CHAR(10)&amp;BQ37&amp;"_"&amp;BR37&amp;CHAR(10)&amp;BQ38&amp;"_"&amp;BR38&amp;CHAR(10)&amp;BQ39&amp;"_"&amp;BR39&amp;CHAR(10)&amp;BQ40&amp;"_"&amp;BR40&amp;CHAR(10)&amp;BQ41&amp;"_"&amp;BR41&amp;CHAR(10)&amp;BQ42&amp;"_"&amp;BR42&amp;CHAR(10)&amp;BQ43&amp;"_"&amp;BR43&amp;CHAR(10)&amp;BQ44&amp;"_"&amp;BR44&amp;CHAR(10)&amp;BQ45&amp;"_"&amp;BR45&amp;CHAR(10)&amp;BQ46&amp;"_"&amp;BR46&amp;CHAR(10)&amp;BQ47&amp;"_"&amp;BR47&amp;CHAR(10)&amp;BQ48&amp;"_"&amp;BR48&amp;CHAR(10)&amp;BQ49&amp;"_"&amp;BR49&amp;CHAR(10)&amp;BQ50&amp;"_"&amp;BR50&amp;CHAR(10)&amp;BQ51&amp;"_"&amp;BR51&amp;CHAR(10)&amp;BQ52&amp;"_"&amp;BR52&amp;CHAR(10)&amp;BQ53&amp;"_"&amp;BR53&amp;CHAR(10)&amp;BQ54&amp;"_"&amp;BR54&amp;CHAR(10)&amp;BQ55&amp;"_"&amp;BR55&amp;CHAR(10)&amp;BQ56&amp;"_"&amp;BR56&amp;CHAR(10)&amp;BQ57&amp;"_"&amp;BR57&amp;CHAR(10)&amp;BQ58&amp;"_"&amp;BR58&amp;CHAR(10)&amp;BQ59&amp;"_"&amp;BR59&amp;CHAR(10)&amp;BQ60&amp;"_"&amp;BR60&amp;CHAR(10)&amp;BQ61&amp;"_"&amp;BR61&amp;CHAR(10)&amp;BQ62&amp;"_"&amp;BR62&amp;CHAR(10)&amp;BQ63&amp;"_"&amp;BR63&amp;CHAR(10)&amp;BQ64&amp;"_"&amp;BR64&amp;CHAR(10)&amp;BQ65&amp;"_"&amp;BR65&amp;CHAR(10)&amp;BQ66&amp;"_"&amp;BR66&amp;CHAR(10)&amp;BQ67&amp;"_"&amp;BR67&amp;CHAR(10)&amp;BQ68&amp;"_"&amp;BR68&amp;CHAR(10)&amp;BQ69&amp;"_"&amp;BR69&amp;CHAR(10)</f>
        <v xml:space="preserve">1801_80
1802_
1803_
1804_
1805_
1806_
1807_
1808_
1809_
1810_
1811_
1812_
1813_
1814_
1815_
1816_
1817_
1818_
1819_
1820_
1821_
1822_
1823_
1824_
1825_
1826_
1827_
1828_
1829_
1830_
1831_
1832_
1833_
1834_
1835_
1836_
1837_
1838_
1839_
1840_
1841_
1842_
1843_
</v>
      </c>
      <c r="BB4" s="105" t="str">
        <f ca="1">BS27&amp;"_"&amp;BT27&amp;CHAR(10)&amp;BS28&amp;"_"&amp;BT28&amp;CHAR(10)&amp;BS29&amp;"_"&amp;BT29&amp;CHAR(10)&amp;BS30&amp;"_"&amp;BT30&amp;CHAR(10)&amp;BS31&amp;"_"&amp;BT31&amp;CHAR(10)&amp;BS32&amp;"_"&amp;BT32&amp;CHAR(10)&amp;BS33&amp;"_"&amp;BT33&amp;CHAR(10)&amp;BS34&amp;"_"&amp;BT34&amp;CHAR(10)&amp;BS35&amp;"_"&amp;BT35&amp;CHAR(10)&amp;BS36&amp;"_"&amp;BT36&amp;CHAR(10)&amp;BS37&amp;"_"&amp;BT37&amp;CHAR(10)&amp;BS38&amp;"_"&amp;BT38&amp;CHAR(10)&amp;BS39&amp;"_"&amp;BT39&amp;CHAR(10)&amp;BS40&amp;"_"&amp;BT40&amp;CHAR(10)&amp;BS41&amp;"_"&amp;BT41&amp;CHAR(10)&amp;BS42&amp;"_"&amp;BT42&amp;CHAR(10)&amp;BS43&amp;"_"&amp;BT43&amp;CHAR(10)&amp;BS44&amp;"_"&amp;BT44&amp;CHAR(10)&amp;BS45&amp;"_"&amp;BT45&amp;CHAR(10)&amp;BS46&amp;"_"&amp;BT46&amp;CHAR(10)&amp;BS47&amp;"_"&amp;BT47&amp;CHAR(10)&amp;BS48&amp;"_"&amp;BT48&amp;CHAR(10)&amp;BS49&amp;"_"&amp;BT49&amp;CHAR(10)&amp;BS50&amp;"_"&amp;BT50&amp;CHAR(10)&amp;BS51&amp;"_"&amp;BT51&amp;CHAR(10)&amp;BS52&amp;"_"&amp;BT52&amp;CHAR(10)&amp;BS53&amp;"_"&amp;BT53&amp;CHAR(10)&amp;BS54&amp;"_"&amp;BT54&amp;CHAR(10)&amp;BS55&amp;"_"&amp;BT55&amp;CHAR(10)&amp;BS56&amp;"_"&amp;BT56&amp;CHAR(10)&amp;BS57&amp;"_"&amp;BT57&amp;CHAR(10)&amp;BS58&amp;"_"&amp;BT58&amp;CHAR(10)&amp;BS59&amp;"_"&amp;BT59&amp;CHAR(10)&amp;BS60&amp;"_"&amp;BT60&amp;CHAR(10)&amp;BS61&amp;"_"&amp;BT61&amp;CHAR(10)&amp;BS62&amp;"_"&amp;BT62&amp;CHAR(10)&amp;BS63&amp;"_"&amp;BT63&amp;CHAR(10)&amp;BS64&amp;"_"&amp;BT64&amp;CHAR(10)&amp;BS65&amp;"_"&amp;BT65&amp;CHAR(10)&amp;BS66&amp;"_"&amp;BT66&amp;CHAR(10)&amp;BS67&amp;"_"&amp;BT67&amp;CHAR(10)&amp;BS68&amp;"_"&amp;BT68&amp;CHAR(10)&amp;BS69&amp;"_"&amp;BT69&amp;CHAR(10)</f>
        <v xml:space="preserve">1901_
1902_
1903_
1904_
1905_
1906_
1907_
1908_
1909_
1910_
1911_
1912_
1913_
1914_
1915_
1916_
1917_
1918_
1919_
1920_
1921_
1922_
1923_
1924_
1925_
1926_
1927_
1928_
1929_
1930_
1931_
1932_
1933_
1934_
1935_
1936_
1937_
1938_
1939_
1940_
1941_
1942_
1943_
</v>
      </c>
      <c r="BC4" s="98"/>
      <c r="BD4" s="98"/>
      <c r="BE4" s="105" t="str">
        <f ca="1">BG27&amp;"_"&amp;BH27&amp;CHAR(10)&amp;BG28&amp;"_"&amp;BH28&amp;CHAR(10)&amp;BG29&amp;"_"&amp;BH29&amp;CHAR(10)&amp;BG30&amp;"_"&amp;BH30&amp;CHAR(10)&amp;BG31&amp;"_"&amp;BH31&amp;CHAR(10)&amp;BG32&amp;"_"&amp;BH32&amp;CHAR(10)&amp;BG33&amp;"_"&amp;BH33&amp;CHAR(10)&amp;BG34&amp;"_"&amp;BH34&amp;CHAR(10)&amp;BG35&amp;"_"&amp;BH35&amp;CHAR(10)&amp;BG36&amp;"_"&amp;BH36&amp;CHAR(10)&amp;BG37&amp;"_"&amp;BH37&amp;CHAR(10)&amp;BG38&amp;"_"&amp;BH38&amp;CHAR(10)&amp;BG39&amp;"_"&amp;BH39&amp;CHAR(10)&amp;BG40&amp;"_"&amp;BH40&amp;CHAR(10)&amp;BG41&amp;"_"&amp;BH41&amp;CHAR(10)&amp;BG42&amp;"_"&amp;BH42&amp;CHAR(10)&amp;BG43&amp;"_"&amp;BH43&amp;CHAR(10)&amp;BG44&amp;"_"&amp;BH44&amp;CHAR(10)&amp;BG45&amp;"_"&amp;BH45&amp;CHAR(10)&amp;BG46&amp;"_"&amp;BH46&amp;CHAR(10)&amp;BG47&amp;"_"&amp;BH47&amp;CHAR(10)&amp;BG48&amp;"_"&amp;BH48&amp;CHAR(10)&amp;BG49&amp;"_"&amp;BH49&amp;CHAR(10)&amp;BG50&amp;"_"&amp;BH50&amp;CHAR(10)&amp;BG51&amp;"_"&amp;BH51&amp;CHAR(10)&amp;BG52&amp;"_"&amp;BH52&amp;CHAR(10)&amp;BG53&amp;"_"&amp;BH53&amp;CHAR(10)&amp;BG54&amp;"_"&amp;BH54&amp;CHAR(10)&amp;BG55&amp;"_"&amp;BH55&amp;CHAR(10)&amp;BG56&amp;"_"&amp;BH56&amp;CHAR(10)&amp;BG57&amp;"_"&amp;BH57&amp;CHAR(10)&amp;BG58&amp;"_"&amp;BH58&amp;CHAR(10)&amp;BG59&amp;"_"&amp;BH59&amp;CHAR(10)&amp;BG60&amp;"_"&amp;BH60&amp;CHAR(10)&amp;BG61&amp;"_"&amp;BH61&amp;CHAR(10)&amp;BG62&amp;"_"&amp;BH62&amp;CHAR(10)&amp;BG63&amp;"_"&amp;BH63&amp;CHAR(10)&amp;BG64&amp;"_"&amp;BH64&amp;CHAR(10)&amp;BG65&amp;"_"&amp;BH65&amp;CHAR(10)&amp;BG66&amp;"_"&amp;BH66&amp;CHAR(10)&amp;BG67&amp;"_"&amp;BH67&amp;CHAR(10)&amp;BG68&amp;"_"&amp;BH68&amp;CHAR(10)&amp;BG69&amp;"_"&amp;BH69&amp;CHAR(10)</f>
        <v xml:space="preserve">1301_
1302_
1303_
1304_
1305_
1306_
1307_
1308_
1309_
1310_
1311_
1312_
1313_
1314_
1315_
1316_
1317_
1318_
1319_
1320_
1321_
1322_
1323_
1324_
1325_
1326_
1327_
1328_
1329_
1330_
1331_
1332_
1333_
1334_
1335_
1336_
1337_
1338_
1339_
1340_
1341_
1342_
1343_
</v>
      </c>
      <c r="BF4" s="105" t="str">
        <f ca="1">BI27&amp;"_"&amp;BJ27&amp;CHAR(10)&amp;BI28&amp;"_"&amp;BJ28&amp;CHAR(10)&amp;BI29&amp;"_"&amp;BJ29&amp;CHAR(10)&amp;BI30&amp;"_"&amp;BJ30&amp;CHAR(10)&amp;BI31&amp;"_"&amp;BJ31&amp;CHAR(10)&amp;BI32&amp;"_"&amp;BJ32&amp;CHAR(10)&amp;BI33&amp;"_"&amp;BJ33&amp;CHAR(10)&amp;BI34&amp;"_"&amp;BJ34&amp;CHAR(10)&amp;BI35&amp;"_"&amp;BJ35&amp;CHAR(10)&amp;BI36&amp;"_"&amp;BJ36&amp;CHAR(10)&amp;BI37&amp;"_"&amp;BJ37&amp;CHAR(10)&amp;BI38&amp;"_"&amp;BJ38&amp;CHAR(10)&amp;BI39&amp;"_"&amp;BJ39&amp;CHAR(10)&amp;BI40&amp;"_"&amp;BJ40&amp;CHAR(10)&amp;BI41&amp;"_"&amp;BJ41&amp;CHAR(10)&amp;BI42&amp;"_"&amp;BJ42&amp;CHAR(10)&amp;BI43&amp;"_"&amp;BJ43&amp;CHAR(10)&amp;BI44&amp;"_"&amp;BJ44&amp;CHAR(10)&amp;BI45&amp;"_"&amp;BJ45&amp;CHAR(10)&amp;BI46&amp;"_"&amp;BJ46&amp;CHAR(10)&amp;BI47&amp;"_"&amp;BJ47&amp;CHAR(10)&amp;BI48&amp;"_"&amp;BJ48&amp;CHAR(10)&amp;BI49&amp;"_"&amp;BJ49&amp;CHAR(10)&amp;BI50&amp;"_"&amp;BJ50&amp;CHAR(10)&amp;BI51&amp;"_"&amp;BJ51&amp;CHAR(10)&amp;BI52&amp;"_"&amp;BJ52&amp;CHAR(10)&amp;BI53&amp;"_"&amp;BJ53&amp;CHAR(10)&amp;BI54&amp;"_"&amp;BJ54&amp;CHAR(10)&amp;BI55&amp;"_"&amp;BJ55&amp;CHAR(10)&amp;BI56&amp;"_"&amp;BJ56&amp;CHAR(10)&amp;BI57&amp;"_"&amp;BJ57&amp;CHAR(10)&amp;BI58&amp;"_"&amp;BJ58&amp;CHAR(10)&amp;BI59&amp;"_"&amp;BJ59&amp;CHAR(10)&amp;BI60&amp;"_"&amp;BJ60&amp;CHAR(10)&amp;BI61&amp;"_"&amp;BJ61&amp;CHAR(10)&amp;BI62&amp;"_"&amp;BJ62&amp;CHAR(10)&amp;BI63&amp;"_"&amp;BJ63&amp;CHAR(10)&amp;BI64&amp;"_"&amp;BJ64&amp;CHAR(10)&amp;BI65&amp;"_"&amp;BJ65&amp;CHAR(10)&amp;BI66&amp;"_"&amp;BJ66&amp;CHAR(10)&amp;BI67&amp;"_"&amp;BJ67&amp;CHAR(10)&amp;BI68&amp;"_"&amp;BJ68&amp;CHAR(10)&amp;BI69&amp;"_"&amp;BJ69&amp;CHAR(10)</f>
        <v xml:space="preserve">1401_
1402_
1403_
1404_
1405_
1406_
1407_
1408_
1409_
1410_
1411_
1412_
1413_
1414_
1415_
1416_
1417_
1418_
1419_
1420_
1421_
1422_
1423_
1424_
1425_
1426_
1427_
1428_
1429_
1430_
1431_
1432_
1433_
1434_
1435_
1436_
1437_
1438_
1439_
1440_
1441_
1442_
1443_
</v>
      </c>
      <c r="BG4" s="105" t="str">
        <f ca="1">BK27&amp;"_"&amp;BL27&amp;CHAR(10)&amp;BK28&amp;"_"&amp;BL28&amp;CHAR(10)&amp;BK29&amp;"_"&amp;BL29&amp;CHAR(10)&amp;BK30&amp;"_"&amp;BL30&amp;CHAR(10)&amp;BK31&amp;"_"&amp;BL31&amp;CHAR(10)&amp;BK32&amp;"_"&amp;BL32&amp;CHAR(10)&amp;BK33&amp;"_"&amp;BL33&amp;CHAR(10)&amp;BK34&amp;"_"&amp;BL34&amp;CHAR(10)&amp;BK35&amp;"_"&amp;BL35&amp;CHAR(10)&amp;BK36&amp;"_"&amp;BL36&amp;CHAR(10)&amp;BK37&amp;"_"&amp;BL37&amp;CHAR(10)&amp;BK38&amp;"_"&amp;BL38&amp;CHAR(10)&amp;BK39&amp;"_"&amp;BL39&amp;CHAR(10)&amp;BK40&amp;"_"&amp;BL40&amp;CHAR(10)&amp;BK41&amp;"_"&amp;BL41&amp;CHAR(10)&amp;BK42&amp;"_"&amp;BL42&amp;CHAR(10)&amp;BK43&amp;"_"&amp;BL43&amp;CHAR(10)&amp;BK44&amp;"_"&amp;BL44&amp;CHAR(10)&amp;BK45&amp;"_"&amp;BL45&amp;CHAR(10)&amp;BK46&amp;"_"&amp;BL46&amp;CHAR(10)&amp;BK47&amp;"_"&amp;BL47&amp;CHAR(10)&amp;BK48&amp;"_"&amp;BL48&amp;CHAR(10)&amp;BK49&amp;"_"&amp;BL49&amp;CHAR(10)&amp;BK50&amp;"_"&amp;BL50&amp;CHAR(10)&amp;BK51&amp;"_"&amp;BL51&amp;CHAR(10)&amp;BK52&amp;"_"&amp;BL52&amp;CHAR(10)&amp;BK53&amp;"_"&amp;BL53&amp;CHAR(10)&amp;BK54&amp;"_"&amp;BL54&amp;CHAR(10)&amp;BK55&amp;"_"&amp;BL55&amp;CHAR(10)&amp;BK56&amp;"_"&amp;BL56&amp;CHAR(10)&amp;BK57&amp;"_"&amp;BL57&amp;CHAR(10)&amp;BK58&amp;"_"&amp;BL58&amp;CHAR(10)&amp;BK59&amp;"_"&amp;BL59&amp;CHAR(10)&amp;BK60&amp;"_"&amp;BL60&amp;CHAR(10)&amp;BK61&amp;"_"&amp;BL61&amp;CHAR(10)&amp;BK62&amp;"_"&amp;BL62&amp;CHAR(10)&amp;BK63&amp;"_"&amp;BL63&amp;CHAR(10)&amp;BK64&amp;"_"&amp;BL64&amp;CHAR(10)&amp;BK65&amp;"_"&amp;BL65&amp;CHAR(10)&amp;BK66&amp;"_"&amp;BL66&amp;CHAR(10)&amp;BK67&amp;"_"&amp;BL67&amp;CHAR(10)&amp;BK68&amp;"_"&amp;BL68&amp;CHAR(10)&amp;BK69&amp;"_"&amp;BL69&amp;CHAR(10)</f>
        <v xml:space="preserve">1501_
1502_
1503_
1504_
1505_
1506_
1507_
1508_
1509_
1510_
1511_
1512_
1513_
1514_
1515_
1516_
1517_
1518_
1519_
1520_
1521_
1522_
1523_
1524_
1525_
1526_
1527_
1528_
1529_
1530_
1531_
1532_
1533_
1534_
1535_
1536_
1537_
1538_
1539_
1540_
1541_
1542_
1543_
</v>
      </c>
      <c r="BH4" s="105" t="str">
        <f ca="1">BM27&amp;"_"&amp;BN27&amp;CHAR(10)&amp;BM28&amp;"_"&amp;BN28&amp;CHAR(10)&amp;BM29&amp;"_"&amp;BN29&amp;CHAR(10)&amp;BM30&amp;"_"&amp;BN30&amp;CHAR(10)&amp;BM31&amp;"_"&amp;BN31&amp;CHAR(10)&amp;BM32&amp;"_"&amp;BN32&amp;CHAR(10)&amp;BM33&amp;"_"&amp;BN33&amp;CHAR(10)&amp;BM34&amp;"_"&amp;BN34&amp;CHAR(10)&amp;BM35&amp;"_"&amp;BN35&amp;CHAR(10)&amp;BM36&amp;"_"&amp;BN36&amp;CHAR(10)&amp;BM37&amp;"_"&amp;BN37&amp;CHAR(10)&amp;BM38&amp;"_"&amp;BN38&amp;CHAR(10)&amp;BM39&amp;"_"&amp;BN39&amp;CHAR(10)&amp;BM40&amp;"_"&amp;BN40&amp;CHAR(10)&amp;BM41&amp;"_"&amp;BN41&amp;CHAR(10)&amp;BM42&amp;"_"&amp;BN42&amp;CHAR(10)&amp;BM43&amp;"_"&amp;BN43&amp;CHAR(10)&amp;BM44&amp;"_"&amp;BN44&amp;CHAR(10)&amp;BM45&amp;"_"&amp;BN45&amp;CHAR(10)&amp;BM46&amp;"_"&amp;BN46&amp;CHAR(10)&amp;BM47&amp;"_"&amp;BN47&amp;CHAR(10)&amp;BM48&amp;"_"&amp;BN48&amp;CHAR(10)&amp;BM49&amp;"_"&amp;BN49&amp;CHAR(10)&amp;BM50&amp;"_"&amp;BN50&amp;CHAR(10)&amp;BM51&amp;"_"&amp;BN51&amp;CHAR(10)&amp;BM52&amp;"_"&amp;BN52&amp;CHAR(10)&amp;BM53&amp;"_"&amp;BN53&amp;CHAR(10)&amp;BM54&amp;"_"&amp;BN54&amp;CHAR(10)&amp;BM55&amp;"_"&amp;BN55&amp;CHAR(10)&amp;BM56&amp;"_"&amp;BN56&amp;CHAR(10)&amp;BM57&amp;"_"&amp;BN57&amp;CHAR(10)&amp;BM58&amp;"_"&amp;BN58&amp;CHAR(10)&amp;BM59&amp;"_"&amp;BN59&amp;CHAR(10)&amp;BM60&amp;"_"&amp;BN60&amp;CHAR(10)&amp;BM61&amp;"_"&amp;BN61&amp;CHAR(10)&amp;BM62&amp;"_"&amp;BN62&amp;CHAR(10)&amp;BM63&amp;"_"&amp;BN63&amp;CHAR(10)&amp;BM64&amp;"_"&amp;BN64&amp;CHAR(10)&amp;BM65&amp;"_"&amp;BN65&amp;CHAR(10)&amp;BM66&amp;"_"&amp;BN66&amp;CHAR(10)&amp;BM67&amp;"_"&amp;BN67&amp;CHAR(10)&amp;BM68&amp;"_"&amp;BN68&amp;CHAR(10)&amp;BM69&amp;"_"&amp;BN69&amp;CHAR(10)</f>
        <v xml:space="preserve">1601_
1602_
1603_
1604_
1605_
1606_
1607_
1608_
1609_
1610_
1611_
1612_
1613_
1614_
1615_
1616_
1617_
1618_
1619_
1620_
1621_
1622_
1623_
1624_
1625_
1626_
1627_
1628_
1629_
1630_
1631_
1632_
1633_
1634_
1635_
1636_
1637_
1638_
1639_
1640_
1641_
1642_
1643_
</v>
      </c>
      <c r="BI4" s="105"/>
      <c r="BJ4" s="130" t="str">
        <f>IF(E10="","",E10)</f>
        <v/>
      </c>
      <c r="BK4" s="130" t="str">
        <f>IF(H10="","",H10)</f>
        <v/>
      </c>
      <c r="BL4" s="130" t="str">
        <f>IF(K10="","",K10)</f>
        <v/>
      </c>
      <c r="BM4" s="98">
        <f>IF(S7="","",S7)</f>
        <v>112725</v>
      </c>
      <c r="BN4" s="98" t="str">
        <f>IF(Y7="","",Y7)</f>
        <v>OA</v>
      </c>
      <c r="BO4" s="105" t="str">
        <f ca="1">BU27&amp;"_"&amp;BV27&amp;CHAR(10)&amp;BU28&amp;"_"&amp;BV28&amp;CHAR(10)&amp;BU29&amp;"_"&amp;BV29&amp;CHAR(10)&amp;BU30&amp;"_"&amp;BV30&amp;CHAR(10)&amp;BU31&amp;"_"&amp;BV31&amp;CHAR(10)&amp;BU32&amp;"_"&amp;BV32&amp;CHAR(10)&amp;BU33&amp;"_"&amp;BV33&amp;CHAR(10)&amp;BU34&amp;"_"&amp;BV34&amp;CHAR(10)&amp;BU35&amp;"_"&amp;BV35&amp;CHAR(10)&amp;BU36&amp;"_"&amp;BV36&amp;CHAR(10)&amp;BU37&amp;"_"&amp;BV37&amp;CHAR(10)&amp;BU38&amp;"_"&amp;BV38&amp;CHAR(10)&amp;BU39&amp;"_"&amp;BV39&amp;CHAR(10)&amp;BU40&amp;"_"&amp;BV40&amp;CHAR(10)&amp;BU41&amp;"_"&amp;BV41&amp;CHAR(10)&amp;BU42&amp;"_"&amp;BV42&amp;CHAR(10)&amp;BU43&amp;"_"&amp;BV43&amp;CHAR(10)&amp;BU44&amp;"_"&amp;BV44&amp;CHAR(10)&amp;BU45&amp;"_"&amp;BV45&amp;CHAR(10)&amp;BU46&amp;"_"&amp;BV46&amp;CHAR(10)&amp;BU47&amp;"_"&amp;BV47&amp;CHAR(10)&amp;BU48&amp;"_"&amp;BV48&amp;CHAR(10)&amp;BU49&amp;"_"&amp;BV49&amp;CHAR(10)&amp;BU50&amp;"_"&amp;BV50&amp;CHAR(10)&amp;BU51&amp;"_"&amp;BV51&amp;CHAR(10)&amp;BU52&amp;"_"&amp;BV52&amp;CHAR(10)&amp;BU53&amp;"_"&amp;BV53&amp;CHAR(10)&amp;BU54&amp;"_"&amp;BV54&amp;CHAR(10)&amp;BU55&amp;"_"&amp;BV55&amp;CHAR(10)&amp;BU56&amp;"_"&amp;BV56&amp;CHAR(10)&amp;BU57&amp;"_"&amp;BV57&amp;CHAR(10)&amp;BU58&amp;"_"&amp;BV58&amp;CHAR(10)&amp;BU59&amp;"_"&amp;BV59&amp;CHAR(10)&amp;BU60&amp;"_"&amp;BV60&amp;CHAR(10)&amp;BU61&amp;"_"&amp;BV61&amp;CHAR(10)&amp;BU62&amp;"_"&amp;BV62&amp;CHAR(10)&amp;BU63&amp;"_"&amp;BV63&amp;CHAR(10)&amp;BU64&amp;"_"&amp;BV64&amp;CHAR(10)&amp;BU65&amp;"_"&amp;BV65&amp;CHAR(10)&amp;BU66&amp;"_"&amp;BV66&amp;CHAR(10)&amp;BU67&amp;"_"&amp;BV67&amp;CHAR(10)&amp;BU68&amp;"_"&amp;BV68&amp;CHAR(10)&amp;BU69&amp;"_"&amp;BV69&amp;CHAR(10)</f>
        <v xml:space="preserve">2001_
2002_
2003_
2004_
2005_
2006_
2007_
2008_
2009_
2010_
2011_
2012_
2013_
2014_
2015_
2016_
2017_
2018_
2019_
2020_
2021_
2022_
2023_
2024_
2025_
2026_
2027_
2028_
2029_
2030_
2031_
2032_
2033_
2034_
2035_
2036_
2037_
2038_
2039_
2040_
2041_
2042_
2043_
</v>
      </c>
      <c r="BP4" s="98"/>
      <c r="BQ4" s="98" t="str">
        <f>IF(D116="","",D116)</f>
        <v>151111 OA</v>
      </c>
      <c r="BR4" s="98" t="str">
        <f>IF(E116="","",E116)</f>
        <v>缺</v>
      </c>
      <c r="BS4" s="98" t="str">
        <f>IF(F116="","",F116)</f>
        <v/>
      </c>
      <c r="BT4" s="98" t="str">
        <f>IF(D120="","",D120)</f>
        <v/>
      </c>
      <c r="BU4" s="98" t="str">
        <f>IF(D123="","",D123)</f>
        <v/>
      </c>
      <c r="BV4" s="98" t="str">
        <f>IF(E120="","",E120)</f>
        <v/>
      </c>
      <c r="BW4" s="98" t="str">
        <f>IF(E123="","",E123)</f>
        <v/>
      </c>
      <c r="BX4" s="98" t="str">
        <f>IF(F120="","",F120)</f>
        <v/>
      </c>
      <c r="BY4" s="98" t="str">
        <f>IF(F123="","",F123)</f>
        <v/>
      </c>
      <c r="BZ4" s="98" t="str">
        <f>IF(G120="","",G120)</f>
        <v/>
      </c>
      <c r="CA4" s="98" t="str">
        <f>IF(G123="","",G123)</f>
        <v/>
      </c>
      <c r="CB4" s="98" t="str">
        <f>IF(H120="","",H120)</f>
        <v/>
      </c>
      <c r="CC4" s="98" t="str">
        <f>IF(H123="","",H123)</f>
        <v/>
      </c>
      <c r="CD4" s="98" t="str">
        <f>IF(I120="","",I120)</f>
        <v/>
      </c>
      <c r="CE4" s="98" t="str">
        <f>IF(I123="","",I123)</f>
        <v/>
      </c>
      <c r="CF4" s="98" t="str">
        <f>IF(J120="","",J120)</f>
        <v/>
      </c>
      <c r="CG4" s="98" t="str">
        <f>IF(J123="","",J123)</f>
        <v/>
      </c>
      <c r="CH4" s="98" t="str">
        <f>IF(K120="","",K120)</f>
        <v/>
      </c>
      <c r="CI4" s="98" t="str">
        <f>IF(K123="","",K123)</f>
        <v/>
      </c>
      <c r="CJ4" s="98" t="str">
        <f>IF(L120="","",L120)</f>
        <v/>
      </c>
      <c r="CK4" s="98" t="str">
        <f>IF(L123="","",L123)</f>
        <v/>
      </c>
      <c r="CL4" s="98" t="str">
        <f>IF(N120="","",N120)</f>
        <v/>
      </c>
      <c r="CM4" s="98" t="str">
        <f>IF(N123="","",N123)</f>
        <v/>
      </c>
      <c r="CN4" s="98" t="str">
        <f>IF(D127="","",D127)</f>
        <v/>
      </c>
      <c r="CO4" s="98" t="str">
        <f>IF(D130="","",D130)</f>
        <v/>
      </c>
      <c r="CP4" s="98" t="str">
        <f>IF(E127="","",E127)</f>
        <v/>
      </c>
      <c r="CQ4" s="98" t="str">
        <f>IF(E130="","",E130)</f>
        <v/>
      </c>
      <c r="CR4" s="98" t="str">
        <f>IF(F127="","",F127)</f>
        <v/>
      </c>
      <c r="CS4" s="98" t="str">
        <f>IF(F130="","",F130)</f>
        <v/>
      </c>
      <c r="CT4" s="98" t="str">
        <f>IF(G127="","",G127)</f>
        <v/>
      </c>
      <c r="CU4" s="98" t="str">
        <f>IF(G130="","",G130)</f>
        <v/>
      </c>
      <c r="CV4" s="98" t="str">
        <f>IF(H127="","",H127)</f>
        <v/>
      </c>
      <c r="CW4" s="98" t="str">
        <f>IF(H130="","",H130)</f>
        <v/>
      </c>
      <c r="CX4" s="98" t="str">
        <f>IF(I127="","",I127)</f>
        <v/>
      </c>
      <c r="CY4" s="98" t="str">
        <f>IF(I130="","",I130)</f>
        <v/>
      </c>
      <c r="CZ4" s="98" t="str">
        <f>IF(J127="","",J127)</f>
        <v/>
      </c>
      <c r="DA4" s="98" t="str">
        <f>IF(J130="","",J130)</f>
        <v/>
      </c>
      <c r="DB4" s="98" t="str">
        <f>IF(K127="","",K127)</f>
        <v/>
      </c>
      <c r="DC4" s="98" t="str">
        <f>IF(K130="","",K130)</f>
        <v/>
      </c>
      <c r="DD4" s="98" t="str">
        <f>IF(L127="","",L127)</f>
        <v/>
      </c>
      <c r="DE4" s="98" t="str">
        <f>IF(L130="","",L130)</f>
        <v/>
      </c>
      <c r="DF4" s="98" t="str">
        <f>IF(N127="","",N127)</f>
        <v/>
      </c>
      <c r="DG4" s="98" t="str">
        <f>IF(N130="","",N130)</f>
        <v/>
      </c>
      <c r="DH4" s="98" t="str">
        <f>IF(D134="","",D134)</f>
        <v/>
      </c>
      <c r="DI4" s="98" t="str">
        <f>IF(D137="","",D137)</f>
        <v/>
      </c>
      <c r="DJ4" s="98" t="str">
        <f>IF(E134="","",E134)</f>
        <v/>
      </c>
      <c r="DK4" s="98" t="str">
        <f>IF(E137="","",E137)</f>
        <v/>
      </c>
      <c r="DL4" s="98" t="str">
        <f>IF(F134="","",F134)</f>
        <v/>
      </c>
      <c r="DM4" s="98" t="str">
        <f>IF(F137="","",F137)</f>
        <v/>
      </c>
      <c r="DN4" s="98" t="str">
        <f>IF(G134="","",G134)</f>
        <v/>
      </c>
      <c r="DO4" s="98" t="str">
        <f>IF(G137="","",G137)</f>
        <v/>
      </c>
      <c r="DP4" s="98" t="str">
        <f>IF(H134="","",H134)</f>
        <v/>
      </c>
      <c r="DQ4" s="98" t="str">
        <f>IF(H137="","",H137)</f>
        <v/>
      </c>
      <c r="DR4" s="98" t="str">
        <f>IF(I134="","",I134)</f>
        <v/>
      </c>
      <c r="DS4" s="98" t="str">
        <f>IF(I137="","",I137)</f>
        <v/>
      </c>
      <c r="DT4" s="98" t="str">
        <f>IF(J134="","",J134)</f>
        <v/>
      </c>
      <c r="DU4" s="98" t="str">
        <f>IF(J137="","",J137)</f>
        <v/>
      </c>
      <c r="DV4" s="98" t="str">
        <f>IF(K134="","",K134)</f>
        <v/>
      </c>
      <c r="DW4" s="98" t="str">
        <f>IF(K137="","",K137)</f>
        <v/>
      </c>
      <c r="DX4" s="98" t="str">
        <f>IF(L134="","",L134)</f>
        <v/>
      </c>
      <c r="DY4" s="98" t="str">
        <f>IF(L137="","",L137)</f>
        <v/>
      </c>
      <c r="DZ4" s="98" t="str">
        <f>IF(N134="","",N134)</f>
        <v/>
      </c>
      <c r="EA4" s="98" t="str">
        <f>IF(N137="","",N137)</f>
        <v/>
      </c>
      <c r="EB4" s="105" t="str">
        <f>IF(P10="","",P10)</f>
        <v/>
      </c>
      <c r="EC4" s="98" t="str">
        <f>IF(B14="","",B14)</f>
        <v/>
      </c>
      <c r="ED4" s="104" t="str">
        <f>IF(D14="","",TEXT(D14,"YYYY/MM/DD"))</f>
        <v/>
      </c>
      <c r="EE4" s="98" t="str">
        <f>IF(E14="","",E14)</f>
        <v/>
      </c>
      <c r="EF4" s="98" t="str">
        <f>IF(P14="","",P14)</f>
        <v/>
      </c>
      <c r="EG4" s="98" t="str">
        <f>IF(U14="","",U14)</f>
        <v/>
      </c>
      <c r="EH4" s="98" t="str">
        <f>IF(Y14="","",Y14)</f>
        <v/>
      </c>
      <c r="EI4" s="98" t="str">
        <f>IF(B16="","",B16)</f>
        <v/>
      </c>
      <c r="EJ4" s="104" t="str">
        <f>IF(D16="","",TEXT(D16,"YYYY/MM/DD"))</f>
        <v/>
      </c>
      <c r="EK4" s="98" t="str">
        <f>IF(E16="","",E16)</f>
        <v/>
      </c>
      <c r="EL4" s="98" t="str">
        <f>IF(P16="","",P16)</f>
        <v/>
      </c>
      <c r="EM4" s="98" t="str">
        <f>IF(U16="","",U16)</f>
        <v/>
      </c>
      <c r="EN4" s="98" t="str">
        <f>IF(Y16="","",Y16)</f>
        <v/>
      </c>
      <c r="EO4" s="98" t="str">
        <f>IF(B18="","", B18)</f>
        <v/>
      </c>
      <c r="EP4" s="104" t="str">
        <f>IF(D18="","",TEXT(D18,"YYYY/MM/DD"))</f>
        <v/>
      </c>
      <c r="EQ4" s="98" t="str">
        <f>IF(E18="","",E18)</f>
        <v/>
      </c>
      <c r="ER4" s="98" t="str">
        <f>IF(P18="","",P18)</f>
        <v/>
      </c>
      <c r="ES4" s="98" t="str">
        <f>IF(U18="","",U18)</f>
        <v/>
      </c>
      <c r="ET4" s="98" t="str">
        <f>IF(Y18="","",Y18)</f>
        <v/>
      </c>
      <c r="EU4" s="98" t="str">
        <f>IF(B20="","",B20)</f>
        <v/>
      </c>
      <c r="EV4" s="104" t="str">
        <f>IF(D20="","",TEXT(D20,"YYYY/MM/DD"))</f>
        <v/>
      </c>
      <c r="EW4" s="98" t="str">
        <f>IF(E20="","",E20)</f>
        <v/>
      </c>
      <c r="EX4" s="98" t="str">
        <f>IF(P20="","",P20)</f>
        <v/>
      </c>
      <c r="EY4" s="98" t="str">
        <f>IF(U20="","",U20)</f>
        <v/>
      </c>
      <c r="EZ4" s="98" t="str">
        <f>IF(Y20="","",Y20)</f>
        <v/>
      </c>
      <c r="FA4" s="98" t="str">
        <f>IF(B22="","",B22)</f>
        <v/>
      </c>
      <c r="FB4" s="104" t="str">
        <f>IF(D22="","",TEXT(D22,"YYYY/MM/DD"))</f>
        <v/>
      </c>
      <c r="FC4" s="98" t="str">
        <f>IF(E22="","",E22)</f>
        <v/>
      </c>
      <c r="FD4" s="98" t="str">
        <f>IF(P22="","",P22)</f>
        <v/>
      </c>
      <c r="FE4" s="98" t="str">
        <f>IF(U22="","",U22)</f>
        <v/>
      </c>
      <c r="FF4" s="98" t="str">
        <f>IF(Y22="","",Y22)</f>
        <v/>
      </c>
      <c r="FG4" s="369" t="str">
        <f>IF(D143="","",D143)</f>
        <v>缺</v>
      </c>
      <c r="FH4" s="369" t="str">
        <f>IF(D147="","",D147)</f>
        <v/>
      </c>
      <c r="FI4" s="369" t="str">
        <f>IF(D150="","",D150)</f>
        <v/>
      </c>
      <c r="FJ4" s="369" t="str">
        <f>IF(E147="","",E147)</f>
        <v/>
      </c>
      <c r="FK4" s="369" t="str">
        <f>IF(E150="","",E150)</f>
        <v/>
      </c>
      <c r="FL4" s="369" t="str">
        <f>IF(F147="","",F147)</f>
        <v/>
      </c>
      <c r="FM4" s="369" t="str">
        <f>IF(F150="","",F150)</f>
        <v/>
      </c>
      <c r="FN4" s="369" t="str">
        <f>IF(G147="","",G147)</f>
        <v/>
      </c>
      <c r="FO4" s="369" t="str">
        <f>IF(G150="","",G150)</f>
        <v/>
      </c>
      <c r="FP4" s="369" t="str">
        <f>IF(H147="","",H147)</f>
        <v/>
      </c>
      <c r="FQ4" s="369" t="str">
        <f>IF(H150="","",H150)</f>
        <v/>
      </c>
      <c r="FR4" s="369" t="str">
        <f>IF(I147="","",I147)</f>
        <v/>
      </c>
      <c r="FS4" s="369" t="str">
        <f>IF(I150="","",I150)</f>
        <v/>
      </c>
      <c r="FT4" s="369" t="str">
        <f>IF(J147="","",J147)</f>
        <v/>
      </c>
      <c r="FU4" s="369" t="str">
        <f>IF(J150="","",J150)</f>
        <v/>
      </c>
      <c r="FV4" s="369" t="str">
        <f>IF(K147="","",K147)</f>
        <v/>
      </c>
      <c r="FW4" s="369" t="str">
        <f>IF(K150="","",K150)</f>
        <v/>
      </c>
      <c r="FX4" s="369" t="str">
        <f>IF(L147="","",L147)</f>
        <v/>
      </c>
      <c r="FY4" s="369" t="str">
        <f>IF(L150="","",L150)</f>
        <v/>
      </c>
      <c r="FZ4" s="369" t="str">
        <f>IF(N147="","",N147)</f>
        <v/>
      </c>
      <c r="GA4" s="369" t="str">
        <f>IF(N150="","",N150)</f>
        <v/>
      </c>
      <c r="GB4" s="369" t="str">
        <f>IF(D154="","",D154)</f>
        <v/>
      </c>
      <c r="GC4" s="369" t="str">
        <f>IF(D157="","",D157)</f>
        <v/>
      </c>
      <c r="GD4" s="369" t="str">
        <f>IF(E154="","",E154)</f>
        <v/>
      </c>
      <c r="GE4" s="369" t="str">
        <f>IF(E157="","",E157)</f>
        <v/>
      </c>
      <c r="GF4" s="369" t="str">
        <f>IF(F154="","",F154)</f>
        <v/>
      </c>
      <c r="GG4" s="369" t="str">
        <f>IF(F157="","",F157)</f>
        <v/>
      </c>
      <c r="GH4" s="369" t="str">
        <f>IF(G154="","",G154)</f>
        <v/>
      </c>
      <c r="GI4" s="369" t="str">
        <f>IF(G157="","",G157)</f>
        <v/>
      </c>
      <c r="GJ4" s="369" t="str">
        <f>IF(H154="","",H154)</f>
        <v/>
      </c>
      <c r="GK4" s="369" t="str">
        <f>IF(H157="","",H157)</f>
        <v/>
      </c>
      <c r="GL4" s="369" t="str">
        <f>IF(I154="","",I154)</f>
        <v/>
      </c>
      <c r="GM4" s="369" t="str">
        <f>IF(I157="","",I157)</f>
        <v/>
      </c>
      <c r="GN4" s="369" t="str">
        <f>IF(J154="","",J154)</f>
        <v/>
      </c>
      <c r="GO4" s="369" t="str">
        <f>IF(J157="","",J157)</f>
        <v/>
      </c>
      <c r="GP4" s="369" t="str">
        <f>IF(K154="","",K154)</f>
        <v/>
      </c>
      <c r="GQ4" s="369" t="str">
        <f>IF(K157="","",K157)</f>
        <v/>
      </c>
      <c r="GR4" s="369" t="str">
        <f>IF(L154="","",L154)</f>
        <v/>
      </c>
      <c r="GS4" s="369" t="str">
        <f>IF(L157="","",L157)</f>
        <v/>
      </c>
      <c r="GT4" s="369" t="str">
        <f>IF(N154="","",N154)</f>
        <v/>
      </c>
      <c r="GU4" s="369" t="str">
        <f>IF(N157="","",N157)</f>
        <v/>
      </c>
      <c r="GV4" s="369" t="str">
        <f>IF(D161="","",D161)</f>
        <v/>
      </c>
      <c r="GW4" s="369" t="str">
        <f>IF(D164="","",D164)</f>
        <v/>
      </c>
      <c r="GX4" s="369" t="str">
        <f>IF(E161="","",E161)</f>
        <v/>
      </c>
      <c r="GY4" s="369" t="str">
        <f>IF(E164="","",E164)</f>
        <v/>
      </c>
      <c r="GZ4" s="369" t="str">
        <f>IF(F161="","",F161)</f>
        <v/>
      </c>
      <c r="HA4" s="369" t="str">
        <f>IF(F164="","",F164)</f>
        <v/>
      </c>
      <c r="HB4" s="369" t="str">
        <f>IF(G161="","",G161)</f>
        <v/>
      </c>
      <c r="HC4" s="369" t="str">
        <f>IF(G164="","",G164)</f>
        <v/>
      </c>
      <c r="HD4" s="369" t="str">
        <f>IF(H161="","",H161)</f>
        <v/>
      </c>
      <c r="HE4" s="369" t="str">
        <f>IF(H164="","",H164)</f>
        <v/>
      </c>
      <c r="HF4" s="369" t="str">
        <f>IF(I161="","",I161)</f>
        <v/>
      </c>
      <c r="HG4" s="369" t="str">
        <f>IF(I164="","",I164)</f>
        <v/>
      </c>
      <c r="HH4" s="369" t="str">
        <f>IF(J161="","",J161)</f>
        <v/>
      </c>
      <c r="HI4" s="369" t="str">
        <f>IF(J164="","",J164)</f>
        <v/>
      </c>
      <c r="HJ4" s="369" t="str">
        <f>IF(K161="","",K161)</f>
        <v/>
      </c>
      <c r="HK4" s="369" t="str">
        <f>IF(K164="","",K164)</f>
        <v/>
      </c>
      <c r="HL4" s="369" t="str">
        <f>IF(L161="","",L161)</f>
        <v/>
      </c>
      <c r="HM4" s="369" t="str">
        <f>IF(L164="","",L164)</f>
        <v/>
      </c>
      <c r="HN4" s="369" t="str">
        <f>IF(N161="","",N161)</f>
        <v/>
      </c>
      <c r="HO4" s="369" t="str">
        <f>IF(N164="","",N164)</f>
        <v/>
      </c>
    </row>
    <row r="5" spans="1:904" ht="49.5" customHeight="1" thickBot="1" x14ac:dyDescent="0.3">
      <c r="A5" s="110"/>
      <c r="B5" s="449"/>
      <c r="C5" s="450"/>
      <c r="D5" s="451"/>
      <c r="E5" s="453"/>
      <c r="F5" s="453"/>
      <c r="G5" s="453"/>
      <c r="H5" s="602"/>
      <c r="I5" s="605"/>
      <c r="J5" s="606"/>
      <c r="K5" s="376"/>
      <c r="L5" s="376"/>
      <c r="M5" s="376"/>
      <c r="N5" s="376"/>
      <c r="O5" s="376"/>
      <c r="P5" s="376"/>
      <c r="Q5" s="376"/>
      <c r="R5" s="376"/>
      <c r="S5" s="376"/>
      <c r="T5" s="386"/>
      <c r="U5" s="386"/>
      <c r="V5" s="386"/>
      <c r="W5" s="386"/>
      <c r="X5" s="387"/>
      <c r="Y5" s="387"/>
      <c r="Z5" s="387"/>
      <c r="AH5" s="353" t="s">
        <v>3023</v>
      </c>
      <c r="AI5" s="439" t="str">
        <f>IF(AI4=AI7,"",AI4)</f>
        <v/>
      </c>
      <c r="AJ5" s="439" t="str">
        <f t="shared" ref="AJ5:CU5" si="0">IF(AJ4=AJ7,"",AJ4)</f>
        <v/>
      </c>
      <c r="AK5" s="439" t="str">
        <f t="shared" si="0"/>
        <v/>
      </c>
      <c r="AL5" s="439" t="str">
        <f t="shared" si="0"/>
        <v/>
      </c>
      <c r="AM5" s="439" t="str">
        <f t="shared" si="0"/>
        <v/>
      </c>
      <c r="AN5" s="441" t="str">
        <f t="shared" ca="1" si="0"/>
        <v xml:space="preserve">0101_
0102_
0103_
0104_
0105_
0106_
0107_
0108_
0109_
0110_
0111_
0112_
0113_
0114_
0115_
0116_
0117_
0118_
0119_
0120_
0121_
0122_
0123_
0124_
0125_
0126_
0127_
0128_
0129_
0130_
0131_
0132_
0133_
0134_
0135_
0136_
0137_
0138_
0139_
0140_
0141_
0142_
0143_
</v>
      </c>
      <c r="AO5" s="439" t="str">
        <f t="shared" si="0"/>
        <v/>
      </c>
      <c r="AP5" s="440" t="str">
        <f t="shared" ca="1" si="0"/>
        <v xml:space="preserve">0301_
0302_
0303_
0304_
0305_
0306_
0307_
0308_
0309_
0310_
0311_
0312_
0313_
0314_
0315_
0316_
0317_
0318_
0319_
0320_
0321_
0322_
0323_
0324_
0325_
0326_
0327_
0328_
0329_
0330_
0331_
0332_
0333_
0334_
0335_
0336_
0337_
0338_
0339_
0340_
0341_
0342_
0343_ 
</v>
      </c>
      <c r="AQ5" s="440" t="str">
        <f t="shared" ca="1" si="0"/>
        <v xml:space="preserve">0401_
0402_
0403_
0404_
0405_
0406_
0407_
0408_
0409_
0410_
0411_
0412_
0413_
0414_
0415_
0416_
0417_
0418_
0419_
0420_
0421_
0422_
0423_
0424_
0425_
0426_
0427_
0428_
0429_
0430_
0431_
0432_
0433_
0434_
0435_
0436_
0437_
0438_
0439_
0440_
0441_
0442_
0443_
</v>
      </c>
      <c r="AR5" s="440" t="str">
        <f t="shared" ca="1" si="0"/>
        <v xml:space="preserve">0501_
0502_
0503_
0504_
0505_
0506_
0507_
0508_
0509_
0510_
0511_
0512_
0513_
0514_
0515_
0516_
0517_
0518_
0519_
0520_
0521_
0522_
0523_
0524_
0525_
0526_
0527_
0528_
0529_
0530_
0531_
0532_
0533_
0534_
0535_
0536_
0537_
0538_
0539_
0540_
0541_
0542_
0543_
</v>
      </c>
      <c r="AS5" s="440" t="str">
        <f t="shared" ca="1" si="0"/>
        <v xml:space="preserve">0601_
0602_
0603_
0604_
0605_
0606_
0607_
0608_
0609_
0610_
0611_
0612_
0613_
0614_
0615_
0616_
0617_
0618_
0619_
0620_
0621_
0622_
0623_
0624_
0625_
0626_
0627_
0628_
0629_
0630_
0631_
0632_
0633_
0634_
0635_
0636_
0637_
0638_
0639_
0640_
0641_
0642_
0643_
</v>
      </c>
      <c r="AT5" s="440" t="str">
        <f t="shared" ca="1" si="0"/>
        <v xml:space="preserve">0701_
0702_
0703_
0704_
0705_
0706_
0707_
0708_
0709_
0710_
0711_
0712_
0713_
0714_
0715_
0716_
0717_
0718_
0719_
0720_
0721_
0722_
0723_
0724_
0725_
0726_
0727_
0728_
0729_
0730_
0731_
0732_
0733_
0734_
0735_
0736_
0737_
0738_
0739_
0740_
0741_
0742_
0743_
</v>
      </c>
      <c r="AU5" s="440" t="str">
        <f t="shared" ca="1" si="0"/>
        <v xml:space="preserve">1001_雅文
1002_雅文
1003_雅文
1004_華裕
1005_雅文
1006_雅文
1007_宏堉
1008_華裕
1009_喬益
1010_喬益
1011_航電
1012_宏堉
1013_喬益
1014_喬益
1015_喬益
1016_定晨
1017_
1018_
1019_
1020_
1021_
1022_
1023_
1024_
1025_
1026_
1027_
1028_
1029_
1030_
1031_
1032_
1033_
1034_
1035_
1036_
1037_
1038_
1039_
1040_
1041_
1042_
1043_
</v>
      </c>
      <c r="AV5" s="440" t="str">
        <f t="shared" ca="1" si="0"/>
        <v xml:space="preserve">1101_1
1102_
1103_
1104_
1105_
1106_
1107_
1108_
1109_
1110_
1111_
1112_
1113_
1114_
1115_
1116_
1117_
1118_
1119_
1120_
1121_
1122_
1123_
1124_
1125_
1126_
1127_
1128_
1129_
1130_
1131_
1132_
1133_
1134_
1135_
1136_
1137_
1138_
1139_
1140_
1141_
1142_
1143_
</v>
      </c>
      <c r="AW5" s="440" t="str">
        <f t="shared" ca="1" si="0"/>
        <v xml:space="preserve">1201_
1202_
1203_
1204_
1205_
1206_
1207_
1208_
1209_
1210_
1211_
1212_
1213_
1214_
1215_
1216_
1217_
1218_
1219_
1220_
1221_
1222_
1223_
1224_
1225_
1226_
1227_
1228_
1229_
1230_
1231_
1232_
1233_
1234_
1235_
1236_
1237_
1238_
1239_
1240_
1241_
1242_
1243_
</v>
      </c>
      <c r="AX5" s="440" t="str">
        <f t="shared" ca="1" si="0"/>
        <v xml:space="preserve">0801_Sub-Assy,Alk. Pack
0802_Alk Pack Outside Cover
0803_Alk Pack Outside Cover
0804_銅PIN
0805_Alk Pack Inside Cover
0806_PMP,Clamp,Alk Pack
0807_Pin,Smashed
0808_1/4Turn Fstnr,Batt Cvr
0809_Batt Contact,Horz Db1
0810_Batt Contact,Sngl,Pos2
0811_PCB
0812_Pin,Hinge
0813_Batt Contact,Sngl,Pos
0814_Batt Contact,Sngl,Neg2
0815_Batt Contact,Sngl,Pos1
0816_Sponge Seal
0817_Spcr,Sponge
0818_
0819_
0820_
0821_
0822_
0823_
0824_
0825_
0826_
0827_
0828_
0829_
0830_
0831_
0832_
0833_
0834_
0835_
0836_
0837_
0838_
0839_
0840_
0841_
0842_
0843_
</v>
      </c>
      <c r="AY5" s="440" t="str">
        <f t="shared" ca="1" si="0"/>
        <v xml:space="preserve">0901_
0902_
0903_
0904_
0905_
0906_
0907_1mm x 5mm
0908_
0909_
0910_
0911_
0912_
0913_
0914_
0915_
0916_
0917_
0918_
0919_
0920_
0921_
0922_
0923_
0924_
0925_
0926_
0927_
0928_
0929_
0930_
0931_
0932_
0933_
0934_
0935_
0936_
0937_
0938_
0939_
0940_
0941_
0942_
0943_
</v>
      </c>
      <c r="AZ5" s="440" t="str">
        <f t="shared" ca="1" si="0"/>
        <v xml:space="preserve">1701_
1702_
1703_
1704_
1705_
1706_
1707_
1708_
1709_
1710_
1711_
1712_
1713_
1714_
1715_
1716_
1717_
1718_
1719_
1720_
1721_
1722_
1723_
1724_
1725_
1726_
1727_
1728_
1729_
1730_
1731_
1732_
1733_
1734_
1735_
1736_
1737_
1738_
1739_
1740_
1741_
1742_
1743_
</v>
      </c>
      <c r="BA5" s="440" t="str">
        <f t="shared" ca="1" si="0"/>
        <v xml:space="preserve">1801_80
1802_
1803_
1804_
1805_
1806_
1807_
1808_
1809_
1810_
1811_
1812_
1813_
1814_
1815_
1816_
1817_
1818_
1819_
1820_
1821_
1822_
1823_
1824_
1825_
1826_
1827_
1828_
1829_
1830_
1831_
1832_
1833_
1834_
1835_
1836_
1837_
1838_
1839_
1840_
1841_
1842_
1843_
</v>
      </c>
      <c r="BB5" s="440" t="str">
        <f t="shared" ca="1" si="0"/>
        <v xml:space="preserve">1901_
1902_
1903_
1904_
1905_
1906_
1907_
1908_
1909_
1910_
1911_
1912_
1913_
1914_
1915_
1916_
1917_
1918_
1919_
1920_
1921_
1922_
1923_
1924_
1925_
1926_
1927_
1928_
1929_
1930_
1931_
1932_
1933_
1934_
1935_
1936_
1937_
1938_
1939_
1940_
1941_
1942_
1943_
</v>
      </c>
      <c r="BC5" s="440" t="str">
        <f t="shared" si="0"/>
        <v/>
      </c>
      <c r="BD5" s="440" t="str">
        <f t="shared" si="0"/>
        <v/>
      </c>
      <c r="BE5" s="440" t="str">
        <f t="shared" ca="1" si="0"/>
        <v xml:space="preserve">1301_
1302_
1303_
1304_
1305_
1306_
1307_
1308_
1309_
1310_
1311_
1312_
1313_
1314_
1315_
1316_
1317_
1318_
1319_
1320_
1321_
1322_
1323_
1324_
1325_
1326_
1327_
1328_
1329_
1330_
1331_
1332_
1333_
1334_
1335_
1336_
1337_
1338_
1339_
1340_
1341_
1342_
1343_
</v>
      </c>
      <c r="BF5" s="440" t="str">
        <f t="shared" ca="1" si="0"/>
        <v xml:space="preserve">1401_
1402_
1403_
1404_
1405_
1406_
1407_
1408_
1409_
1410_
1411_
1412_
1413_
1414_
1415_
1416_
1417_
1418_
1419_
1420_
1421_
1422_
1423_
1424_
1425_
1426_
1427_
1428_
1429_
1430_
1431_
1432_
1433_
1434_
1435_
1436_
1437_
1438_
1439_
1440_
1441_
1442_
1443_
</v>
      </c>
      <c r="BG5" s="440" t="str">
        <f t="shared" ca="1" si="0"/>
        <v xml:space="preserve">1501_
1502_
1503_
1504_
1505_
1506_
1507_
1508_
1509_
1510_
1511_
1512_
1513_
1514_
1515_
1516_
1517_
1518_
1519_
1520_
1521_
1522_
1523_
1524_
1525_
1526_
1527_
1528_
1529_
1530_
1531_
1532_
1533_
1534_
1535_
1536_
1537_
1538_
1539_
1540_
1541_
1542_
1543_
</v>
      </c>
      <c r="BH5" s="440" t="str">
        <f t="shared" ca="1" si="0"/>
        <v xml:space="preserve">1601_
1602_
1603_
1604_
1605_
1606_
1607_
1608_
1609_
1610_
1611_
1612_
1613_
1614_
1615_
1616_
1617_
1618_
1619_
1620_
1621_
1622_
1623_
1624_
1625_
1626_
1627_
1628_
1629_
1630_
1631_
1632_
1633_
1634_
1635_
1636_
1637_
1638_
1639_
1640_
1641_
1642_
1643_
</v>
      </c>
      <c r="BI5" s="440" t="str">
        <f t="shared" si="0"/>
        <v/>
      </c>
      <c r="BJ5" s="439" t="str">
        <f t="shared" si="0"/>
        <v/>
      </c>
      <c r="BK5" s="439" t="str">
        <f t="shared" si="0"/>
        <v/>
      </c>
      <c r="BL5" s="439" t="str">
        <f t="shared" si="0"/>
        <v/>
      </c>
      <c r="BM5" s="439" t="str">
        <f t="shared" si="0"/>
        <v/>
      </c>
      <c r="BN5" s="439" t="str">
        <f t="shared" si="0"/>
        <v/>
      </c>
      <c r="BO5" s="440" t="str">
        <f t="shared" ca="1" si="0"/>
        <v xml:space="preserve">2001_
2002_
2003_
2004_
2005_
2006_
2007_
2008_
2009_
2010_
2011_
2012_
2013_
2014_
2015_
2016_
2017_
2018_
2019_
2020_
2021_
2022_
2023_
2024_
2025_
2026_
2027_
2028_
2029_
2030_
2031_
2032_
2033_
2034_
2035_
2036_
2037_
2038_
2039_
2040_
2041_
2042_
2043_
</v>
      </c>
      <c r="BP5" s="439" t="str">
        <f t="shared" si="0"/>
        <v/>
      </c>
      <c r="BQ5" s="439" t="str">
        <f t="shared" si="0"/>
        <v/>
      </c>
      <c r="BR5" s="439" t="str">
        <f t="shared" si="0"/>
        <v/>
      </c>
      <c r="BS5" s="439" t="str">
        <f t="shared" si="0"/>
        <v/>
      </c>
      <c r="BT5" s="439" t="str">
        <f t="shared" si="0"/>
        <v/>
      </c>
      <c r="BU5" s="439" t="str">
        <f t="shared" si="0"/>
        <v/>
      </c>
      <c r="BV5" s="439" t="str">
        <f t="shared" si="0"/>
        <v/>
      </c>
      <c r="BW5" s="439" t="str">
        <f t="shared" si="0"/>
        <v/>
      </c>
      <c r="BX5" s="439" t="str">
        <f t="shared" si="0"/>
        <v/>
      </c>
      <c r="BY5" s="439" t="str">
        <f t="shared" si="0"/>
        <v/>
      </c>
      <c r="BZ5" s="439" t="str">
        <f t="shared" si="0"/>
        <v/>
      </c>
      <c r="CA5" s="439" t="str">
        <f t="shared" si="0"/>
        <v/>
      </c>
      <c r="CB5" s="439" t="str">
        <f t="shared" si="0"/>
        <v/>
      </c>
      <c r="CC5" s="439" t="str">
        <f t="shared" si="0"/>
        <v/>
      </c>
      <c r="CD5" s="439" t="str">
        <f t="shared" si="0"/>
        <v/>
      </c>
      <c r="CE5" s="439" t="str">
        <f t="shared" si="0"/>
        <v/>
      </c>
      <c r="CF5" s="439" t="str">
        <f t="shared" si="0"/>
        <v/>
      </c>
      <c r="CG5" s="439" t="str">
        <f t="shared" si="0"/>
        <v/>
      </c>
      <c r="CH5" s="439" t="str">
        <f t="shared" si="0"/>
        <v/>
      </c>
      <c r="CI5" s="439" t="str">
        <f t="shared" si="0"/>
        <v/>
      </c>
      <c r="CJ5" s="439" t="str">
        <f t="shared" si="0"/>
        <v/>
      </c>
      <c r="CK5" s="439" t="str">
        <f t="shared" si="0"/>
        <v/>
      </c>
      <c r="CL5" s="439" t="str">
        <f t="shared" si="0"/>
        <v/>
      </c>
      <c r="CM5" s="439" t="str">
        <f t="shared" si="0"/>
        <v/>
      </c>
      <c r="CN5" s="439" t="str">
        <f t="shared" si="0"/>
        <v/>
      </c>
      <c r="CO5" s="439" t="str">
        <f t="shared" si="0"/>
        <v/>
      </c>
      <c r="CP5" s="439" t="str">
        <f t="shared" si="0"/>
        <v/>
      </c>
      <c r="CQ5" s="439" t="str">
        <f t="shared" si="0"/>
        <v/>
      </c>
      <c r="CR5" s="439" t="str">
        <f t="shared" si="0"/>
        <v/>
      </c>
      <c r="CS5" s="439" t="str">
        <f t="shared" si="0"/>
        <v/>
      </c>
      <c r="CT5" s="439" t="str">
        <f t="shared" si="0"/>
        <v/>
      </c>
      <c r="CU5" s="439" t="str">
        <f t="shared" si="0"/>
        <v/>
      </c>
      <c r="CV5" s="439" t="str">
        <f t="shared" ref="CV5:FG5" si="1">IF(CV4=CV7,"",CV4)</f>
        <v/>
      </c>
      <c r="CW5" s="439" t="str">
        <f t="shared" si="1"/>
        <v/>
      </c>
      <c r="CX5" s="439" t="str">
        <f t="shared" si="1"/>
        <v/>
      </c>
      <c r="CY5" s="439" t="str">
        <f t="shared" si="1"/>
        <v/>
      </c>
      <c r="CZ5" s="439" t="str">
        <f t="shared" si="1"/>
        <v/>
      </c>
      <c r="DA5" s="439" t="str">
        <f t="shared" si="1"/>
        <v/>
      </c>
      <c r="DB5" s="439" t="str">
        <f t="shared" si="1"/>
        <v/>
      </c>
      <c r="DC5" s="439" t="str">
        <f t="shared" si="1"/>
        <v/>
      </c>
      <c r="DD5" s="439" t="str">
        <f t="shared" si="1"/>
        <v/>
      </c>
      <c r="DE5" s="439" t="str">
        <f t="shared" si="1"/>
        <v/>
      </c>
      <c r="DF5" s="439" t="str">
        <f t="shared" si="1"/>
        <v/>
      </c>
      <c r="DG5" s="439" t="str">
        <f t="shared" si="1"/>
        <v/>
      </c>
      <c r="DH5" s="439" t="str">
        <f t="shared" si="1"/>
        <v/>
      </c>
      <c r="DI5" s="439" t="str">
        <f t="shared" si="1"/>
        <v/>
      </c>
      <c r="DJ5" s="439" t="str">
        <f t="shared" si="1"/>
        <v/>
      </c>
      <c r="DK5" s="439" t="str">
        <f t="shared" si="1"/>
        <v/>
      </c>
      <c r="DL5" s="439" t="str">
        <f t="shared" si="1"/>
        <v/>
      </c>
      <c r="DM5" s="439" t="str">
        <f t="shared" si="1"/>
        <v/>
      </c>
      <c r="DN5" s="439" t="str">
        <f t="shared" si="1"/>
        <v/>
      </c>
      <c r="DO5" s="439" t="str">
        <f t="shared" si="1"/>
        <v/>
      </c>
      <c r="DP5" s="439" t="str">
        <f t="shared" si="1"/>
        <v/>
      </c>
      <c r="DQ5" s="439" t="str">
        <f t="shared" si="1"/>
        <v/>
      </c>
      <c r="DR5" s="439" t="str">
        <f t="shared" si="1"/>
        <v/>
      </c>
      <c r="DS5" s="439" t="str">
        <f t="shared" si="1"/>
        <v/>
      </c>
      <c r="DT5" s="439" t="str">
        <f t="shared" si="1"/>
        <v/>
      </c>
      <c r="DU5" s="439" t="str">
        <f t="shared" si="1"/>
        <v/>
      </c>
      <c r="DV5" s="439" t="str">
        <f t="shared" si="1"/>
        <v/>
      </c>
      <c r="DW5" s="439" t="str">
        <f t="shared" si="1"/>
        <v/>
      </c>
      <c r="DX5" s="439" t="str">
        <f t="shared" si="1"/>
        <v/>
      </c>
      <c r="DY5" s="439" t="str">
        <f t="shared" si="1"/>
        <v/>
      </c>
      <c r="DZ5" s="439" t="str">
        <f t="shared" si="1"/>
        <v/>
      </c>
      <c r="EA5" s="439" t="str">
        <f t="shared" si="1"/>
        <v/>
      </c>
      <c r="EB5" s="439" t="str">
        <f t="shared" si="1"/>
        <v/>
      </c>
      <c r="EC5" s="439" t="str">
        <f t="shared" si="1"/>
        <v/>
      </c>
      <c r="ED5" s="439" t="str">
        <f t="shared" si="1"/>
        <v/>
      </c>
      <c r="EE5" s="439" t="str">
        <f t="shared" si="1"/>
        <v/>
      </c>
      <c r="EF5" s="439" t="str">
        <f t="shared" si="1"/>
        <v/>
      </c>
      <c r="EG5" s="439" t="str">
        <f t="shared" si="1"/>
        <v/>
      </c>
      <c r="EH5" s="439" t="str">
        <f t="shared" si="1"/>
        <v/>
      </c>
      <c r="EI5" s="439" t="str">
        <f t="shared" si="1"/>
        <v/>
      </c>
      <c r="EJ5" s="439" t="str">
        <f t="shared" si="1"/>
        <v/>
      </c>
      <c r="EK5" s="439" t="str">
        <f t="shared" si="1"/>
        <v/>
      </c>
      <c r="EL5" s="439" t="str">
        <f t="shared" si="1"/>
        <v/>
      </c>
      <c r="EM5" s="439" t="str">
        <f t="shared" si="1"/>
        <v/>
      </c>
      <c r="EN5" s="439" t="str">
        <f t="shared" si="1"/>
        <v/>
      </c>
      <c r="EO5" s="439" t="str">
        <f t="shared" si="1"/>
        <v/>
      </c>
      <c r="EP5" s="439" t="str">
        <f t="shared" si="1"/>
        <v/>
      </c>
      <c r="EQ5" s="439" t="str">
        <f t="shared" si="1"/>
        <v/>
      </c>
      <c r="ER5" s="439" t="str">
        <f t="shared" si="1"/>
        <v/>
      </c>
      <c r="ES5" s="439" t="str">
        <f t="shared" si="1"/>
        <v/>
      </c>
      <c r="ET5" s="439" t="str">
        <f t="shared" si="1"/>
        <v/>
      </c>
      <c r="EU5" s="439" t="str">
        <f t="shared" si="1"/>
        <v/>
      </c>
      <c r="EV5" s="439" t="str">
        <f t="shared" si="1"/>
        <v/>
      </c>
      <c r="EW5" s="439" t="str">
        <f t="shared" si="1"/>
        <v/>
      </c>
      <c r="EX5" s="439" t="str">
        <f t="shared" si="1"/>
        <v/>
      </c>
      <c r="EY5" s="439" t="str">
        <f t="shared" si="1"/>
        <v/>
      </c>
      <c r="EZ5" s="439" t="str">
        <f t="shared" si="1"/>
        <v/>
      </c>
      <c r="FA5" s="439" t="str">
        <f t="shared" si="1"/>
        <v/>
      </c>
      <c r="FB5" s="439" t="str">
        <f t="shared" si="1"/>
        <v/>
      </c>
      <c r="FC5" s="439" t="str">
        <f t="shared" si="1"/>
        <v/>
      </c>
      <c r="FD5" s="439" t="str">
        <f t="shared" si="1"/>
        <v/>
      </c>
      <c r="FE5" s="439" t="str">
        <f t="shared" si="1"/>
        <v/>
      </c>
      <c r="FF5" s="439" t="str">
        <f t="shared" si="1"/>
        <v/>
      </c>
      <c r="FG5" s="439" t="str">
        <f t="shared" si="1"/>
        <v/>
      </c>
      <c r="FH5" s="439" t="str">
        <f t="shared" ref="FH5:HO5" si="2">IF(FH4=FH7,"",FH4)</f>
        <v/>
      </c>
      <c r="FI5" s="439" t="str">
        <f t="shared" si="2"/>
        <v/>
      </c>
      <c r="FJ5" s="439" t="str">
        <f t="shared" si="2"/>
        <v/>
      </c>
      <c r="FK5" s="439" t="str">
        <f t="shared" si="2"/>
        <v/>
      </c>
      <c r="FL5" s="439" t="str">
        <f t="shared" si="2"/>
        <v/>
      </c>
      <c r="FM5" s="439" t="str">
        <f t="shared" si="2"/>
        <v/>
      </c>
      <c r="FN5" s="439" t="str">
        <f t="shared" si="2"/>
        <v/>
      </c>
      <c r="FO5" s="439" t="str">
        <f t="shared" si="2"/>
        <v/>
      </c>
      <c r="FP5" s="439" t="str">
        <f t="shared" si="2"/>
        <v/>
      </c>
      <c r="FQ5" s="439" t="str">
        <f t="shared" si="2"/>
        <v/>
      </c>
      <c r="FR5" s="439" t="str">
        <f t="shared" si="2"/>
        <v/>
      </c>
      <c r="FS5" s="439" t="str">
        <f t="shared" si="2"/>
        <v/>
      </c>
      <c r="FT5" s="439" t="str">
        <f t="shared" si="2"/>
        <v/>
      </c>
      <c r="FU5" s="439" t="str">
        <f t="shared" si="2"/>
        <v/>
      </c>
      <c r="FV5" s="439" t="str">
        <f t="shared" si="2"/>
        <v/>
      </c>
      <c r="FW5" s="439" t="str">
        <f t="shared" si="2"/>
        <v/>
      </c>
      <c r="FX5" s="439" t="str">
        <f t="shared" si="2"/>
        <v/>
      </c>
      <c r="FY5" s="439" t="str">
        <f t="shared" si="2"/>
        <v/>
      </c>
      <c r="FZ5" s="439" t="str">
        <f t="shared" si="2"/>
        <v/>
      </c>
      <c r="GA5" s="439" t="str">
        <f t="shared" si="2"/>
        <v/>
      </c>
      <c r="GB5" s="439" t="str">
        <f t="shared" si="2"/>
        <v/>
      </c>
      <c r="GC5" s="439" t="str">
        <f t="shared" si="2"/>
        <v/>
      </c>
      <c r="GD5" s="439" t="str">
        <f t="shared" si="2"/>
        <v/>
      </c>
      <c r="GE5" s="439" t="str">
        <f t="shared" si="2"/>
        <v/>
      </c>
      <c r="GF5" s="439" t="str">
        <f t="shared" si="2"/>
        <v/>
      </c>
      <c r="GG5" s="439" t="str">
        <f t="shared" si="2"/>
        <v/>
      </c>
      <c r="GH5" s="439" t="str">
        <f t="shared" si="2"/>
        <v/>
      </c>
      <c r="GI5" s="439" t="str">
        <f t="shared" si="2"/>
        <v/>
      </c>
      <c r="GJ5" s="439" t="str">
        <f t="shared" si="2"/>
        <v/>
      </c>
      <c r="GK5" s="439" t="str">
        <f t="shared" si="2"/>
        <v/>
      </c>
      <c r="GL5" s="439" t="str">
        <f t="shared" si="2"/>
        <v/>
      </c>
      <c r="GM5" s="439" t="str">
        <f t="shared" si="2"/>
        <v/>
      </c>
      <c r="GN5" s="439" t="str">
        <f t="shared" si="2"/>
        <v/>
      </c>
      <c r="GO5" s="439" t="str">
        <f t="shared" si="2"/>
        <v/>
      </c>
      <c r="GP5" s="439" t="str">
        <f t="shared" si="2"/>
        <v/>
      </c>
      <c r="GQ5" s="439" t="str">
        <f t="shared" si="2"/>
        <v/>
      </c>
      <c r="GR5" s="439" t="str">
        <f t="shared" si="2"/>
        <v/>
      </c>
      <c r="GS5" s="439" t="str">
        <f t="shared" si="2"/>
        <v/>
      </c>
      <c r="GT5" s="439" t="str">
        <f t="shared" si="2"/>
        <v/>
      </c>
      <c r="GU5" s="439" t="str">
        <f t="shared" si="2"/>
        <v/>
      </c>
      <c r="GV5" s="439" t="str">
        <f t="shared" si="2"/>
        <v/>
      </c>
      <c r="GW5" s="439" t="str">
        <f t="shared" si="2"/>
        <v/>
      </c>
      <c r="GX5" s="439" t="str">
        <f t="shared" si="2"/>
        <v/>
      </c>
      <c r="GY5" s="439" t="str">
        <f t="shared" si="2"/>
        <v/>
      </c>
      <c r="GZ5" s="439" t="str">
        <f t="shared" si="2"/>
        <v/>
      </c>
      <c r="HA5" s="439" t="str">
        <f t="shared" si="2"/>
        <v/>
      </c>
      <c r="HB5" s="439" t="str">
        <f t="shared" si="2"/>
        <v/>
      </c>
      <c r="HC5" s="439" t="str">
        <f t="shared" si="2"/>
        <v/>
      </c>
      <c r="HD5" s="439" t="str">
        <f t="shared" si="2"/>
        <v/>
      </c>
      <c r="HE5" s="439" t="str">
        <f t="shared" si="2"/>
        <v/>
      </c>
      <c r="HF5" s="439" t="str">
        <f t="shared" si="2"/>
        <v/>
      </c>
      <c r="HG5" s="439" t="str">
        <f t="shared" si="2"/>
        <v/>
      </c>
      <c r="HH5" s="439" t="str">
        <f t="shared" si="2"/>
        <v/>
      </c>
      <c r="HI5" s="439" t="str">
        <f t="shared" si="2"/>
        <v/>
      </c>
      <c r="HJ5" s="439" t="str">
        <f t="shared" si="2"/>
        <v/>
      </c>
      <c r="HK5" s="439" t="str">
        <f t="shared" si="2"/>
        <v/>
      </c>
      <c r="HL5" s="439" t="str">
        <f t="shared" si="2"/>
        <v/>
      </c>
      <c r="HM5" s="439" t="str">
        <f t="shared" si="2"/>
        <v/>
      </c>
      <c r="HN5" s="439" t="str">
        <f t="shared" si="2"/>
        <v/>
      </c>
      <c r="HO5" s="439" t="str">
        <f t="shared" si="2"/>
        <v/>
      </c>
      <c r="MW5" s="413"/>
    </row>
    <row r="6" spans="1:904" ht="6" customHeight="1" thickBot="1" x14ac:dyDescent="0.3">
      <c r="B6" s="107"/>
      <c r="C6" s="107"/>
      <c r="D6" s="106"/>
      <c r="E6" s="106"/>
      <c r="F6" s="376"/>
      <c r="G6" s="376"/>
      <c r="H6" s="376"/>
      <c r="I6" s="376"/>
      <c r="J6" s="376"/>
      <c r="K6" s="376"/>
      <c r="L6" s="376"/>
      <c r="M6" s="376"/>
      <c r="N6" s="376"/>
      <c r="O6" s="376"/>
      <c r="P6" s="376"/>
      <c r="Q6" s="376"/>
      <c r="R6" s="376"/>
      <c r="S6" s="376"/>
      <c r="T6" s="376"/>
      <c r="U6" s="376"/>
      <c r="V6" s="376"/>
      <c r="W6" s="376"/>
      <c r="X6" s="376"/>
      <c r="Y6" s="376"/>
      <c r="Z6" s="376"/>
      <c r="AH6" s="35"/>
      <c r="AI6" s="234"/>
      <c r="AJ6" s="234"/>
      <c r="AK6" s="235"/>
      <c r="AL6" s="235"/>
      <c r="AM6" s="235"/>
      <c r="AN6" s="235"/>
      <c r="AO6" s="235"/>
      <c r="AP6" s="236"/>
      <c r="AQ6" s="237"/>
      <c r="AR6" s="237"/>
      <c r="AS6" s="237"/>
      <c r="AT6" s="237"/>
      <c r="AU6" s="234"/>
      <c r="AV6" s="234"/>
      <c r="AW6" s="236"/>
      <c r="AX6" s="234"/>
      <c r="AY6" s="234"/>
      <c r="AZ6" s="238"/>
      <c r="BA6" s="239"/>
      <c r="BB6" s="239"/>
      <c r="BD6" s="240"/>
      <c r="BE6" s="240"/>
      <c r="BF6" s="241"/>
      <c r="BG6" s="241"/>
      <c r="BH6" s="241"/>
      <c r="BI6" s="241"/>
      <c r="BJ6" s="235"/>
      <c r="BK6" s="235"/>
      <c r="BL6" s="235"/>
      <c r="BM6" s="234"/>
      <c r="BN6" s="234"/>
      <c r="BO6" s="234"/>
      <c r="BP6" s="236"/>
      <c r="BQ6" s="237"/>
      <c r="BR6" s="237"/>
      <c r="BS6" s="237"/>
      <c r="BT6" s="242"/>
      <c r="BU6" s="242"/>
      <c r="BV6" s="242"/>
      <c r="BW6" s="242"/>
      <c r="BX6" s="242"/>
      <c r="BY6" s="242"/>
      <c r="BZ6" s="242"/>
      <c r="CA6" s="242"/>
      <c r="CB6" s="242"/>
      <c r="CC6" s="242"/>
      <c r="CD6" s="242"/>
      <c r="CE6" s="242"/>
      <c r="CF6" s="242"/>
      <c r="CG6" s="242"/>
      <c r="CH6" s="242"/>
      <c r="CI6" s="242"/>
      <c r="CJ6" s="242"/>
      <c r="CK6" s="242"/>
      <c r="CL6" s="242"/>
      <c r="CM6" s="242"/>
      <c r="CN6" s="242"/>
      <c r="CO6" s="242"/>
      <c r="CP6" s="242"/>
      <c r="CQ6" s="242"/>
      <c r="CR6" s="242"/>
      <c r="CS6" s="242"/>
      <c r="CT6" s="242"/>
      <c r="CU6" s="242"/>
      <c r="CV6" s="242"/>
      <c r="CW6" s="242"/>
      <c r="CX6" s="242"/>
      <c r="CY6" s="242"/>
      <c r="CZ6" s="242"/>
      <c r="DA6" s="242"/>
      <c r="DB6" s="242"/>
      <c r="DC6" s="242"/>
      <c r="DD6" s="242"/>
      <c r="DE6" s="242"/>
      <c r="DF6" s="242"/>
      <c r="DG6" s="242"/>
      <c r="DH6" s="242"/>
      <c r="DI6" s="242"/>
      <c r="DJ6" s="242"/>
      <c r="DK6" s="242"/>
      <c r="DL6" s="242"/>
      <c r="DM6" s="242"/>
      <c r="DN6" s="242"/>
      <c r="DO6" s="242"/>
      <c r="DP6" s="242"/>
      <c r="DQ6" s="242"/>
      <c r="DR6" s="242"/>
      <c r="DS6" s="242"/>
      <c r="DT6" s="242"/>
      <c r="DU6" s="242"/>
      <c r="DV6" s="242"/>
      <c r="DW6" s="242"/>
      <c r="DX6" s="242"/>
      <c r="DY6" s="242"/>
      <c r="DZ6" s="242"/>
      <c r="EA6" s="242"/>
      <c r="EB6" s="234"/>
      <c r="EC6" s="113"/>
      <c r="ED6" s="113"/>
      <c r="EE6" s="113"/>
      <c r="EF6" s="113"/>
      <c r="EG6" s="113"/>
      <c r="EH6" s="113"/>
      <c r="EI6" s="113"/>
      <c r="EJ6" s="113"/>
      <c r="EK6" s="112"/>
      <c r="EL6" s="112"/>
      <c r="EM6" s="112"/>
      <c r="EN6" s="112"/>
      <c r="EO6" s="112"/>
      <c r="EP6" s="112"/>
    </row>
    <row r="7" spans="1:904" s="30" customFormat="1" ht="50.1" customHeight="1" x14ac:dyDescent="0.25">
      <c r="A7" s="1"/>
      <c r="B7" s="472" t="s">
        <v>36</v>
      </c>
      <c r="C7" s="474"/>
      <c r="D7" s="143" t="str">
        <f>IF(D8="", IF($E$2="","", AI7),D8)</f>
        <v>航電</v>
      </c>
      <c r="E7" s="470" t="s">
        <v>1391</v>
      </c>
      <c r="F7" s="488" t="str">
        <f>IF(F8="", IF($E$2="","", AM7),F8)</f>
        <v xml:space="preserve"> Delta HH</v>
      </c>
      <c r="G7" s="489"/>
      <c r="H7" s="490"/>
      <c r="I7" s="470" t="s">
        <v>1409</v>
      </c>
      <c r="J7" s="423" t="str">
        <f>IF(J8="", IF($E$2="","", AJ7),J8)</f>
        <v/>
      </c>
      <c r="K7" s="470" t="s">
        <v>1447</v>
      </c>
      <c r="L7" s="488" t="str">
        <f>IF(L8="", IF($E$2="","", AL7),L8)</f>
        <v/>
      </c>
      <c r="M7" s="489"/>
      <c r="N7" s="489"/>
      <c r="O7" s="490"/>
      <c r="P7" s="472" t="s">
        <v>3937</v>
      </c>
      <c r="Q7" s="473"/>
      <c r="R7" s="474"/>
      <c r="S7" s="488">
        <f>IF(S8="", IF($E$2="","", BM7),S8)</f>
        <v>112725</v>
      </c>
      <c r="T7" s="489"/>
      <c r="U7" s="489"/>
      <c r="V7" s="490"/>
      <c r="W7" s="472" t="s">
        <v>2</v>
      </c>
      <c r="X7" s="474"/>
      <c r="Y7" s="488" t="str">
        <f>IF(Y8="", IF($E$2="","", BN7),Y8)</f>
        <v>OA</v>
      </c>
      <c r="Z7" s="490"/>
      <c r="AA7" s="1"/>
      <c r="AB7" s="1"/>
      <c r="AC7" s="1"/>
      <c r="AD7" s="1"/>
      <c r="AE7" s="1"/>
      <c r="AF7" s="1"/>
      <c r="AG7" s="1"/>
      <c r="AH7" s="353" t="s">
        <v>2986</v>
      </c>
      <c r="AI7" s="371" t="str">
        <f>IF(INDEX(客戶主檔!A:A,MATCH($E$2,客戶主檔!$G:$G,0),1)=0,"",INDEX(客戶主檔!A:A,MATCH($E$2,客戶主檔!$G:$G,0),1))</f>
        <v>航電</v>
      </c>
      <c r="AJ7" s="372" t="str">
        <f>IF(INDEX(客戶主檔!B:B,MATCH($E$2,客戶主檔!$G:$G,0),1)=0,"",INDEX(客戶主檔!B:B,MATCH($E$2,客戶主檔!$G:$G,0),1))</f>
        <v/>
      </c>
      <c r="AK7" s="373"/>
      <c r="AL7" s="374" t="str">
        <f>IF(INDEX(客戶主檔!D:D,MATCH($E$2,客戶主檔!$G:$G,0),1)=0,"",INDEX(客戶主檔!D:D,MATCH($E$2,客戶主檔!$G:$G,0),1))</f>
        <v/>
      </c>
      <c r="AM7" s="374" t="str">
        <f>IF(INDEX(客戶主檔!E:E,MATCH($E$2,客戶主檔!$G:$G,0),1)=0,"",INDEX(客戶主檔!E:E,MATCH($E$2,客戶主檔!$G:$G,0),1))</f>
        <v xml:space="preserve"> Delta HH</v>
      </c>
      <c r="AN7" s="370" t="str">
        <f>IF(INDEX(客戶主檔!F:F,MATCH($E$2,客戶主檔!$G:$G,0),1)=0,"",INDEX(客戶主檔!F:F,MATCH($E$2,客戶主檔!$G:$G,0),1))</f>
        <v/>
      </c>
      <c r="AO7" s="370" t="str">
        <f>IF(INDEX(客戶主檔!G:G,MATCH($E$2,客戶主檔!$G:$G,0),1)=0,"",INDEX(客戶主檔!G:G,MATCH($E$2,客戶主檔!$G:$G,0),1))</f>
        <v>011-03189-07</v>
      </c>
      <c r="AP7" s="370" t="str">
        <f>IF(INDEX(客戶主檔!H:H,MATCH($E$2,客戶主檔!$G:$G,0),1)=0,"",INDEX(客戶主檔!H:H,MATCH($E$2,客戶主檔!$G:$G,0),1))</f>
        <v>145-01758-10</v>
      </c>
      <c r="AQ7" s="370" t="str">
        <f>IF(INDEX(客戶主檔!I:I,MATCH($E$2,客戶主檔!$G:$G,0),1)=0,"",INDEX(客戶主檔!I:I,MATCH($E$2,客戶主檔!$G:$G,0),1))</f>
        <v/>
      </c>
      <c r="AR7" s="370" t="str">
        <f>IF(INDEX(客戶主檔!J:J,MATCH($E$2,客戶主檔!$G:$G,0),1)=0,"",INDEX(客戶主檔!J:J,MATCH($E$2,客戶主檔!$G:$G,0),1))</f>
        <v/>
      </c>
      <c r="AS7" s="370" t="str">
        <f>IF(INDEX(客戶主檔!K:K,MATCH($E$2,客戶主檔!$G:$G,0),1)=0,"",INDEX(客戶主檔!K:K,MATCH($E$2,客戶主檔!$G:$G,0),1))</f>
        <v/>
      </c>
      <c r="AT7" s="370" t="str">
        <f>IF(INDEX(客戶主檔!L:L,MATCH($E$2,客戶主檔!$G:$G,0),1)=0,"",INDEX(客戶主檔!L:L,MATCH($E$2,客戶主檔!$G:$G,0),1))</f>
        <v/>
      </c>
      <c r="AU7" s="370" t="str">
        <f>IF(INDEX(客戶主檔!M:M,MATCH($E$2,客戶主檔!$G:$G,0),1)=0,"",INDEX(客戶主檔!M:M,MATCH($E$2,客戶主檔!$G:$G,0),1))</f>
        <v/>
      </c>
      <c r="AV7" s="370" t="str">
        <f>IF(INDEX(客戶主檔!N:N,MATCH($E$2,客戶主檔!$G:$G,0),1)=0,"",INDEX(客戶主檔!N:N,MATCH($E$2,客戶主檔!$G:$G,0),1))</f>
        <v/>
      </c>
      <c r="AW7" s="370" t="str">
        <f>IF(INDEX(客戶主檔!O:O,MATCH($E$2,客戶主檔!$G:$G,0),1)=0,"",INDEX(客戶主檔!O:O,MATCH($E$2,客戶主檔!$G:$G,0),1))</f>
        <v/>
      </c>
      <c r="AX7" s="370" t="str">
        <f>IF(INDEX(客戶主檔!P:P,MATCH($E$2,客戶主檔!$G:$G,0),1)=0,"",INDEX(客戶主檔!P:P,MATCH($E$2,客戶主檔!$G:$G,0),1))</f>
        <v xml:space="preserve">Sub-Assy, Front Encl, LCD WINDOW </v>
      </c>
      <c r="AY7" s="370" t="str">
        <f>IF(INDEX(客戶主檔!Q:Q,MATCH($E$2,客戶主檔!$G:$G,0),1)=0,"",INDEX(客戶主檔!Q:Q,MATCH($E$2,客戶主檔!$G:$G,0),1))</f>
        <v/>
      </c>
      <c r="AZ7" s="370" t="str">
        <f>IF(INDEX(客戶主檔!R:R,MATCH($E$2,客戶主檔!$G:$G,0),1)=0,"",INDEX(客戶主檔!R:R,MATCH($E$2,客戶主檔!$G:$G,0),1))</f>
        <v/>
      </c>
      <c r="BA7" s="370" t="str">
        <f>IF(INDEX(客戶主檔!S:S,MATCH($E$2,客戶主檔!$G:$G,0),1)=0,"",INDEX(客戶主檔!S:S,MATCH($E$2,客戶主檔!$G:$G,0),1))</f>
        <v/>
      </c>
      <c r="BB7" s="370" t="str">
        <f>IF(INDEX(客戶主檔!T:T,MATCH($E$2,客戶主檔!$G:$G,0),1)=0,"",INDEX(客戶主檔!T:T,MATCH($E$2,客戶主檔!$G:$G,0),1))</f>
        <v/>
      </c>
      <c r="BC7" s="370" t="str">
        <f>IF(INDEX(客戶主檔!U:U,MATCH($E$2,客戶主檔!$G:$G,0),1)=0,"",INDEX(客戶主檔!U:U,MATCH($E$2,客戶主檔!$G:$G,0),1))</f>
        <v/>
      </c>
      <c r="BD7" s="370" t="str">
        <f>IF(INDEX(客戶主檔!V:V,MATCH($E$2,客戶主檔!$G:$G,0),1)=0,"",INDEX(客戶主檔!V:V,MATCH($E$2,客戶主檔!$G:$G,0),1))</f>
        <v/>
      </c>
      <c r="BE7" s="370" t="str">
        <f>IF(INDEX(客戶主檔!W:W,MATCH($E$2,客戶主檔!$G:$G,0),1)=0,"",INDEX(客戶主檔!W:W,MATCH($E$2,客戶主檔!$G:$G,0),1))</f>
        <v/>
      </c>
      <c r="BF7" s="370" t="str">
        <f>IF(INDEX(客戶主檔!X:X,MATCH($E$2,客戶主檔!$G:$G,0),1)=0,"",INDEX(客戶主檔!X:X,MATCH($E$2,客戶主檔!$G:$G,0),1))</f>
        <v/>
      </c>
      <c r="BG7" s="370" t="str">
        <f>IF(INDEX(客戶主檔!Y:Y,MATCH($E$2,客戶主檔!$G:$G,0),1)=0,"",INDEX(客戶主檔!Y:Y,MATCH($E$2,客戶主檔!$G:$G,0),1))</f>
        <v/>
      </c>
      <c r="BH7" s="370" t="str">
        <f>IF(INDEX(客戶主檔!Z:Z,MATCH($E$2,客戶主檔!$G:$G,0),1)=0,"",INDEX(客戶主檔!Z:Z,MATCH($E$2,客戶主檔!$G:$G,0),1))</f>
        <v/>
      </c>
      <c r="BI7" s="370" t="str">
        <f>IF(INDEX(客戶主檔!AA:AA,MATCH($E$2,客戶主檔!$G:$G,0),1)=0,"",INDEX(客戶主檔!AA:AA,MATCH($E$2,客戶主檔!$G:$G,0),1))</f>
        <v/>
      </c>
      <c r="BJ7" s="370" t="str">
        <f>IF(INDEX(客戶主檔!AB:AB,MATCH($E$2,客戶主檔!$G:$G,0),1)=0,"",INDEX(客戶主檔!AB:AB,MATCH($E$2,客戶主檔!$G:$G,0),1))</f>
        <v/>
      </c>
      <c r="BK7" s="370" t="str">
        <f>IF(INDEX(客戶主檔!AC:AC,MATCH($E$2,客戶主檔!$G:$G,0),1)=0,"",INDEX(客戶主檔!AC:AC,MATCH($E$2,客戶主檔!$G:$G,0),1))</f>
        <v/>
      </c>
      <c r="BL7" s="370" t="str">
        <f>IF(INDEX(客戶主檔!AD:AD,MATCH($E$2,客戶主檔!$G:$G,0),1)=0,"",INDEX(客戶主檔!AD:AD,MATCH($E$2,客戶主檔!$G:$G,0),1))</f>
        <v/>
      </c>
      <c r="BM7" s="370">
        <f>IF(INDEX(客戶主檔!AE:AE,MATCH($E$2,客戶主檔!$G:$G,0),1)=0,"",INDEX(客戶主檔!AE:AE,MATCH($E$2,客戶主檔!$G:$G,0),1))</f>
        <v>112725</v>
      </c>
      <c r="BN7" s="370" t="str">
        <f>IF(INDEX(客戶主檔!AF:AF,MATCH($E$2,客戶主檔!$G:$G,0),1)=0,"",INDEX(客戶主檔!AF:AF,MATCH($E$2,客戶主檔!$G:$G,0),1))</f>
        <v>OA</v>
      </c>
      <c r="BO7" s="370" t="str">
        <f>IF(INDEX(客戶主檔!AG:AG,MATCH($E$2,客戶主檔!$G:$G,0),1)=0,"",INDEX(客戶主檔!AG:AG,MATCH($E$2,客戶主檔!$G:$G,0),1))</f>
        <v/>
      </c>
      <c r="BP7" s="370" t="str">
        <f>IF(INDEX(客戶主檔!AH:AH,MATCH($E$2,客戶主檔!$G:$G,0),1)=0,"",INDEX(客戶主檔!AH:AH,MATCH($E$2,客戶主檔!$G:$G,0),1))</f>
        <v/>
      </c>
      <c r="BQ7" s="370" t="str">
        <f>IF(INDEX(客戶主檔!AI:AI,MATCH($E$2,客戶主檔!$G:$G,0),1)=0,"",INDEX(客戶主檔!AI:AI,MATCH($E$2,客戶主檔!$G:$G,0),1))</f>
        <v>151111 OA</v>
      </c>
      <c r="BR7" s="370" t="str">
        <f>IF(INDEX(客戶主檔!AJ:AJ,MATCH($E$2,客戶主檔!$G:$G,0),1)=0,"",INDEX(客戶主檔!AJ:AJ,MATCH($E$2,客戶主檔!$G:$G,0),1))</f>
        <v>缺</v>
      </c>
      <c r="BS7" s="370" t="str">
        <f>IF(INDEX(客戶主檔!AK:AK,MATCH($E$2,客戶主檔!$G:$G,0),1)=0,"",INDEX(客戶主檔!AK:AK,MATCH($E$2,客戶主檔!$G:$G,0),1))</f>
        <v/>
      </c>
      <c r="BT7" s="370" t="str">
        <f>IF(INDEX(客戶主檔!AL:AL,MATCH($E$2,客戶主檔!$G:$G,0),1)=0,"",INDEX(客戶主檔!AL:AL,MATCH($E$2,客戶主檔!$G:$G,0),1))</f>
        <v/>
      </c>
      <c r="BU7" s="370" t="str">
        <f>IF(INDEX(客戶主檔!AM:AM,MATCH($E$2,客戶主檔!$G:$G,0),1)=0,"",INDEX(客戶主檔!AM:AM,MATCH($E$2,客戶主檔!$G:$G,0),1))</f>
        <v/>
      </c>
      <c r="BV7" s="370" t="str">
        <f>IF(INDEX(客戶主檔!AN:AN,MATCH($E$2,客戶主檔!$G:$G,0),1)=0,"",INDEX(客戶主檔!AN:AN,MATCH($E$2,客戶主檔!$G:$G,0),1))</f>
        <v/>
      </c>
      <c r="BW7" s="370" t="str">
        <f>IF(INDEX(客戶主檔!AO:AO,MATCH($E$2,客戶主檔!$G:$G,0),1)=0,"",INDEX(客戶主檔!AO:AO,MATCH($E$2,客戶主檔!$G:$G,0),1))</f>
        <v/>
      </c>
      <c r="BX7" s="370" t="str">
        <f>IF(INDEX(客戶主檔!AP:AP,MATCH($E$2,客戶主檔!$G:$G,0),1)=0,"",INDEX(客戶主檔!AP:AP,MATCH($E$2,客戶主檔!$G:$G,0),1))</f>
        <v/>
      </c>
      <c r="BY7" s="370" t="str">
        <f>IF(INDEX(客戶主檔!AQ:AQ,MATCH($E$2,客戶主檔!$G:$G,0),1)=0,"",INDEX(客戶主檔!AQ:AQ,MATCH($E$2,客戶主檔!$G:$G,0),1))</f>
        <v/>
      </c>
      <c r="BZ7" s="370" t="str">
        <f>IF(INDEX(客戶主檔!AR:AR,MATCH($E$2,客戶主檔!$G:$G,0),1)=0,"",INDEX(客戶主檔!AR:AR,MATCH($E$2,客戶主檔!$G:$G,0),1))</f>
        <v/>
      </c>
      <c r="CA7" s="370" t="str">
        <f>IF(INDEX(客戶主檔!AS:AS,MATCH($E$2,客戶主檔!$G:$G,0),1)=0,"",INDEX(客戶主檔!AS:AS,MATCH($E$2,客戶主檔!$G:$G,0),1))</f>
        <v/>
      </c>
      <c r="CB7" s="370" t="str">
        <f>IF(INDEX(客戶主檔!AT:AT,MATCH($E$2,客戶主檔!$G:$G,0),1)=0,"",INDEX(客戶主檔!AT:AT,MATCH($E$2,客戶主檔!$G:$G,0),1))</f>
        <v/>
      </c>
      <c r="CC7" s="370" t="str">
        <f>IF(INDEX(客戶主檔!AU:AU,MATCH($E$2,客戶主檔!$G:$G,0),1)=0,"",INDEX(客戶主檔!AU:AU,MATCH($E$2,客戶主檔!$G:$G,0),1))</f>
        <v/>
      </c>
      <c r="CD7" s="370" t="str">
        <f>IF(INDEX(客戶主檔!AV:AV,MATCH($E$2,客戶主檔!$G:$G,0),1)=0,"",INDEX(客戶主檔!AV:AV,MATCH($E$2,客戶主檔!$G:$G,0),1))</f>
        <v/>
      </c>
      <c r="CE7" s="370" t="str">
        <f>IF(INDEX(客戶主檔!AW:AW,MATCH($E$2,客戶主檔!$G:$G,0),1)=0,"",INDEX(客戶主檔!AW:AW,MATCH($E$2,客戶主檔!$G:$G,0),1))</f>
        <v/>
      </c>
      <c r="CF7" s="370" t="str">
        <f>IF(INDEX(客戶主檔!AX:AX,MATCH($E$2,客戶主檔!$G:$G,0),1)=0,"",INDEX(客戶主檔!AX:AX,MATCH($E$2,客戶主檔!$G:$G,0),1))</f>
        <v/>
      </c>
      <c r="CG7" s="370" t="str">
        <f>IF(INDEX(客戶主檔!AY:AY,MATCH($E$2,客戶主檔!$G:$G,0),1)=0,"",INDEX(客戶主檔!AY:AY,MATCH($E$2,客戶主檔!$G:$G,0),1))</f>
        <v/>
      </c>
      <c r="CH7" s="370" t="str">
        <f>IF(INDEX(客戶主檔!AZ:AZ,MATCH($E$2,客戶主檔!$G:$G,0),1)=0,"",INDEX(客戶主檔!AZ:AZ,MATCH($E$2,客戶主檔!$G:$G,0),1))</f>
        <v/>
      </c>
      <c r="CI7" s="370" t="str">
        <f>IF(INDEX(客戶主檔!BA:BA,MATCH($E$2,客戶主檔!$G:$G,0),1)=0,"",INDEX(客戶主檔!BA:BA,MATCH($E$2,客戶主檔!$G:$G,0),1))</f>
        <v/>
      </c>
      <c r="CJ7" s="370" t="str">
        <f>IF(INDEX(客戶主檔!BB:BB,MATCH($E$2,客戶主檔!$G:$G,0),1)=0,"",INDEX(客戶主檔!BB:BB,MATCH($E$2,客戶主檔!$G:$G,0),1))</f>
        <v/>
      </c>
      <c r="CK7" s="370" t="str">
        <f>IF(INDEX(客戶主檔!BC:BC,MATCH($E$2,客戶主檔!$G:$G,0),1)=0,"",INDEX(客戶主檔!BC:BC,MATCH($E$2,客戶主檔!$G:$G,0),1))</f>
        <v/>
      </c>
      <c r="CL7" s="370" t="str">
        <f>IF(INDEX(客戶主檔!BD:BD,MATCH($E$2,客戶主檔!$G:$G,0),1)=0,"",INDEX(客戶主檔!BD:BD,MATCH($E$2,客戶主檔!$G:$G,0),1))</f>
        <v/>
      </c>
      <c r="CM7" s="370" t="str">
        <f>IF(INDEX(客戶主檔!BE:BE,MATCH($E$2,客戶主檔!$G:$G,0),1)=0,"",INDEX(客戶主檔!BE:BE,MATCH($E$2,客戶主檔!$G:$G,0),1))</f>
        <v/>
      </c>
      <c r="CN7" s="370" t="str">
        <f>IF(INDEX(客戶主檔!BF:BF,MATCH($E$2,客戶主檔!$G:$G,0),1)=0,"",INDEX(客戶主檔!BF:BF,MATCH($E$2,客戶主檔!$G:$G,0),1))</f>
        <v/>
      </c>
      <c r="CO7" s="370" t="str">
        <f>IF(INDEX(客戶主檔!BG:BG,MATCH($E$2,客戶主檔!$G:$G,0),1)=0,"",INDEX(客戶主檔!BG:BG,MATCH($E$2,客戶主檔!$G:$G,0),1))</f>
        <v/>
      </c>
      <c r="CP7" s="370" t="str">
        <f>IF(INDEX(客戶主檔!BH:BH,MATCH($E$2,客戶主檔!$G:$G,0),1)=0,"",INDEX(客戶主檔!BH:BH,MATCH($E$2,客戶主檔!$G:$G,0),1))</f>
        <v/>
      </c>
      <c r="CQ7" s="370" t="str">
        <f>IF(INDEX(客戶主檔!BI:BI,MATCH($E$2,客戶主檔!$G:$G,0),1)=0,"",INDEX(客戶主檔!BI:BI,MATCH($E$2,客戶主檔!$G:$G,0),1))</f>
        <v/>
      </c>
      <c r="CR7" s="370" t="str">
        <f>IF(INDEX(客戶主檔!BJ:BJ,MATCH($E$2,客戶主檔!$G:$G,0),1)=0,"",INDEX(客戶主檔!BJ:BJ,MATCH($E$2,客戶主檔!$G:$G,0),1))</f>
        <v/>
      </c>
      <c r="CS7" s="370" t="str">
        <f>IF(INDEX(客戶主檔!BK:BK,MATCH($E$2,客戶主檔!$G:$G,0),1)=0,"",INDEX(客戶主檔!BK:BK,MATCH($E$2,客戶主檔!$G:$G,0),1))</f>
        <v/>
      </c>
      <c r="CT7" s="370" t="str">
        <f>IF(INDEX(客戶主檔!BL:BL,MATCH($E$2,客戶主檔!$G:$G,0),1)=0,"",INDEX(客戶主檔!BL:BL,MATCH($E$2,客戶主檔!$G:$G,0),1))</f>
        <v/>
      </c>
      <c r="CU7" s="370" t="str">
        <f>IF(INDEX(客戶主檔!BM:BM,MATCH($E$2,客戶主檔!$G:$G,0),1)=0,"",INDEX(客戶主檔!BM:BM,MATCH($E$2,客戶主檔!$G:$G,0),1))</f>
        <v/>
      </c>
      <c r="CV7" s="370" t="str">
        <f>IF(INDEX(客戶主檔!BN:BN,MATCH($E$2,客戶主檔!$G:$G,0),1)=0,"",INDEX(客戶主檔!BN:BN,MATCH($E$2,客戶主檔!$G:$G,0),1))</f>
        <v/>
      </c>
      <c r="CW7" s="370" t="str">
        <f>IF(INDEX(客戶主檔!BO:BO,MATCH($E$2,客戶主檔!$G:$G,0),1)=0,"",INDEX(客戶主檔!BO:BO,MATCH($E$2,客戶主檔!$G:$G,0),1))</f>
        <v/>
      </c>
      <c r="CX7" s="370" t="str">
        <f>IF(INDEX(客戶主檔!BP:BP,MATCH($E$2,客戶主檔!$G:$G,0),1)=0,"",INDEX(客戶主檔!BP:BP,MATCH($E$2,客戶主檔!$G:$G,0),1))</f>
        <v/>
      </c>
      <c r="CY7" s="370" t="str">
        <f>IF(INDEX(客戶主檔!BQ:BQ,MATCH($E$2,客戶主檔!$G:$G,0),1)=0,"",INDEX(客戶主檔!BQ:BQ,MATCH($E$2,客戶主檔!$G:$G,0),1))</f>
        <v/>
      </c>
      <c r="CZ7" s="370" t="str">
        <f>IF(INDEX(客戶主檔!BR:BR,MATCH($E$2,客戶主檔!$G:$G,0),1)=0,"",INDEX(客戶主檔!BR:BR,MATCH($E$2,客戶主檔!$G:$G,0),1))</f>
        <v/>
      </c>
      <c r="DA7" s="370" t="str">
        <f>IF(INDEX(客戶主檔!BS:BS,MATCH($E$2,客戶主檔!$G:$G,0),1)=0,"",INDEX(客戶主檔!BS:BS,MATCH($E$2,客戶主檔!$G:$G,0),1))</f>
        <v/>
      </c>
      <c r="DB7" s="370" t="str">
        <f>IF(INDEX(客戶主檔!BT:BT,MATCH($E$2,客戶主檔!$G:$G,0),1)=0,"",INDEX(客戶主檔!BT:BT,MATCH($E$2,客戶主檔!$G:$G,0),1))</f>
        <v/>
      </c>
      <c r="DC7" s="370" t="str">
        <f>IF(INDEX(客戶主檔!BU:BU,MATCH($E$2,客戶主檔!$G:$G,0),1)=0,"",INDEX(客戶主檔!BU:BU,MATCH($E$2,客戶主檔!$G:$G,0),1))</f>
        <v/>
      </c>
      <c r="DD7" s="370" t="str">
        <f>IF(INDEX(客戶主檔!BV:BV,MATCH($E$2,客戶主檔!$G:$G,0),1)=0,"",INDEX(客戶主檔!BV:BV,MATCH($E$2,客戶主檔!$G:$G,0),1))</f>
        <v/>
      </c>
      <c r="DE7" s="370" t="str">
        <f>IF(INDEX(客戶主檔!BW:BW,MATCH($E$2,客戶主檔!$G:$G,0),1)=0,"",INDEX(客戶主檔!BW:BW,MATCH($E$2,客戶主檔!$G:$G,0),1))</f>
        <v/>
      </c>
      <c r="DF7" s="370" t="str">
        <f>IF(INDEX(客戶主檔!BX:BX,MATCH($E$2,客戶主檔!$G:$G,0),1)=0,"",INDEX(客戶主檔!BX:BX,MATCH($E$2,客戶主檔!$G:$G,0),1))</f>
        <v/>
      </c>
      <c r="DG7" s="370" t="str">
        <f>IF(INDEX(客戶主檔!BY:BY,MATCH($E$2,客戶主檔!$G:$G,0),1)=0,"",INDEX(客戶主檔!BY:BY,MATCH($E$2,客戶主檔!$G:$G,0),1))</f>
        <v/>
      </c>
      <c r="DH7" s="370" t="str">
        <f>IF(INDEX(客戶主檔!BZ:BZ,MATCH($E$2,客戶主檔!$G:$G,0),1)=0,"",INDEX(客戶主檔!BZ:BZ,MATCH($E$2,客戶主檔!$G:$G,0),1))</f>
        <v/>
      </c>
      <c r="DI7" s="370" t="str">
        <f>IF(INDEX(客戶主檔!CA:CA,MATCH($E$2,客戶主檔!$G:$G,0),1)=0,"",INDEX(客戶主檔!CA:CA,MATCH($E$2,客戶主檔!$G:$G,0),1))</f>
        <v/>
      </c>
      <c r="DJ7" s="370" t="str">
        <f>IF(INDEX(客戶主檔!CB:CB,MATCH($E$2,客戶主檔!$G:$G,0),1)=0,"",INDEX(客戶主檔!CB:CB,MATCH($E$2,客戶主檔!$G:$G,0),1))</f>
        <v/>
      </c>
      <c r="DK7" s="370" t="str">
        <f>IF(INDEX(客戶主檔!CC:CC,MATCH($E$2,客戶主檔!$G:$G,0),1)=0,"",INDEX(客戶主檔!CC:CC,MATCH($E$2,客戶主檔!$G:$G,0),1))</f>
        <v/>
      </c>
      <c r="DL7" s="370" t="str">
        <f>IF(INDEX(客戶主檔!CD:CD,MATCH($E$2,客戶主檔!$G:$G,0),1)=0,"",INDEX(客戶主檔!CD:CD,MATCH($E$2,客戶主檔!$G:$G,0),1))</f>
        <v/>
      </c>
      <c r="DM7" s="370" t="str">
        <f>IF(INDEX(客戶主檔!CE:CE,MATCH($E$2,客戶主檔!$G:$G,0),1)=0,"",INDEX(客戶主檔!CE:CE,MATCH($E$2,客戶主檔!$G:$G,0),1))</f>
        <v/>
      </c>
      <c r="DN7" s="370" t="str">
        <f>IF(INDEX(客戶主檔!CF:CF,MATCH($E$2,客戶主檔!$G:$G,0),1)=0,"",INDEX(客戶主檔!CF:CF,MATCH($E$2,客戶主檔!$G:$G,0),1))</f>
        <v/>
      </c>
      <c r="DO7" s="370" t="str">
        <f>IF(INDEX(客戶主檔!CG:CG,MATCH($E$2,客戶主檔!$G:$G,0),1)=0,"",INDEX(客戶主檔!CG:CG,MATCH($E$2,客戶主檔!$G:$G,0),1))</f>
        <v/>
      </c>
      <c r="DP7" s="370" t="str">
        <f>IF(INDEX(客戶主檔!CH:CH,MATCH($E$2,客戶主檔!$G:$G,0),1)=0,"",INDEX(客戶主檔!CH:CH,MATCH($E$2,客戶主檔!$G:$G,0),1))</f>
        <v/>
      </c>
      <c r="DQ7" s="370" t="str">
        <f>IF(INDEX(客戶主檔!CI:CI,MATCH($E$2,客戶主檔!$G:$G,0),1)=0,"",INDEX(客戶主檔!CI:CI,MATCH($E$2,客戶主檔!$G:$G,0),1))</f>
        <v/>
      </c>
      <c r="DR7" s="370" t="str">
        <f>IF(INDEX(客戶主檔!CJ:CJ,MATCH($E$2,客戶主檔!$G:$G,0),1)=0,"",INDEX(客戶主檔!CJ:CJ,MATCH($E$2,客戶主檔!$G:$G,0),1))</f>
        <v/>
      </c>
      <c r="DS7" s="370" t="str">
        <f>IF(INDEX(客戶主檔!CK:CK,MATCH($E$2,客戶主檔!$G:$G,0),1)=0,"",INDEX(客戶主檔!CK:CK,MATCH($E$2,客戶主檔!$G:$G,0),1))</f>
        <v/>
      </c>
      <c r="DT7" s="370" t="str">
        <f>IF(INDEX(客戶主檔!CL:CL,MATCH($E$2,客戶主檔!$G:$G,0),1)=0,"",INDEX(客戶主檔!CL:CL,MATCH($E$2,客戶主檔!$G:$G,0),1))</f>
        <v/>
      </c>
      <c r="DU7" s="370" t="str">
        <f>IF(INDEX(客戶主檔!CM:CM,MATCH($E$2,客戶主檔!$G:$G,0),1)=0,"",INDEX(客戶主檔!CM:CM,MATCH($E$2,客戶主檔!$G:$G,0),1))</f>
        <v/>
      </c>
      <c r="DV7" s="370" t="str">
        <f>IF(INDEX(客戶主檔!CN:CN,MATCH($E$2,客戶主檔!$G:$G,0),1)=0,"",INDEX(客戶主檔!CN:CN,MATCH($E$2,客戶主檔!$G:$G,0),1))</f>
        <v/>
      </c>
      <c r="DW7" s="370" t="str">
        <f>IF(INDEX(客戶主檔!CO:CO,MATCH($E$2,客戶主檔!$G:$G,0),1)=0,"",INDEX(客戶主檔!CO:CO,MATCH($E$2,客戶主檔!$G:$G,0),1))</f>
        <v/>
      </c>
      <c r="DX7" s="370" t="str">
        <f>IF(INDEX(客戶主檔!CP:CP,MATCH($E$2,客戶主檔!$G:$G,0),1)=0,"",INDEX(客戶主檔!CP:CP,MATCH($E$2,客戶主檔!$G:$G,0),1))</f>
        <v/>
      </c>
      <c r="DY7" s="370" t="str">
        <f>IF(INDEX(客戶主檔!CQ:CQ,MATCH($E$2,客戶主檔!$G:$G,0),1)=0,"",INDEX(客戶主檔!CQ:CQ,MATCH($E$2,客戶主檔!$G:$G,0),1))</f>
        <v/>
      </c>
      <c r="DZ7" s="370" t="str">
        <f>IF(INDEX(客戶主檔!CR:CR,MATCH($E$2,客戶主檔!$G:$G,0),1)=0,"",INDEX(客戶主檔!CR:CR,MATCH($E$2,客戶主檔!$G:$G,0),1))</f>
        <v/>
      </c>
      <c r="EA7" s="370" t="str">
        <f>IF(INDEX(客戶主檔!CS:CS,MATCH($E$2,客戶主檔!$G:$G,0),1)=0,"",INDEX(客戶主檔!CS:CS,MATCH($E$2,客戶主檔!$G:$G,0),1))</f>
        <v/>
      </c>
      <c r="EB7" s="370" t="str">
        <f>IF(INDEX(客戶主檔!CT:CT,MATCH($E$2,客戶主檔!$G:$G,0),1)=0,"",INDEX(客戶主檔!CT:CT,MATCH($E$2,客戶主檔!$G:$G,0),1))</f>
        <v/>
      </c>
      <c r="EC7" s="370" t="str">
        <f>IF(INDEX(客戶主檔!CU:CU,MATCH($E$2,客戶主檔!$G:$G,0),1)=0,"",INDEX(客戶主檔!CU:CU,MATCH($E$2,客戶主檔!$G:$G,0),1))</f>
        <v/>
      </c>
      <c r="ED7" s="373" t="str">
        <f>IF(INDEX(客戶主檔!CV:CV,MATCH($E$2,客戶主檔!$G:$G,0),1)=0,"",INDEX(客戶主檔!CV:CV,MATCH($E$2,客戶主檔!$G:$G,0),1))</f>
        <v/>
      </c>
      <c r="EE7" s="370" t="str">
        <f>IF(INDEX(客戶主檔!CW:CW,MATCH($E$2,客戶主檔!$G:$G,0),1)=0,"",INDEX(客戶主檔!CW:CW,MATCH($E$2,客戶主檔!$G:$G,0),1))</f>
        <v/>
      </c>
      <c r="EF7" s="370" t="str">
        <f>IF(INDEX(客戶主檔!CX:CX,MATCH($E$2,客戶主檔!$G:$G,0),1)=0,"",INDEX(客戶主檔!CX:CX,MATCH($E$2,客戶主檔!$G:$G,0),1))</f>
        <v/>
      </c>
      <c r="EG7" s="370" t="str">
        <f>IF(INDEX(客戶主檔!CY:CY,MATCH($E$2,客戶主檔!$G:$G,0),1)=0,"",INDEX(客戶主檔!CY:CY,MATCH($E$2,客戶主檔!$G:$G,0),1))</f>
        <v/>
      </c>
      <c r="EH7" s="370" t="str">
        <f>IF(INDEX(客戶主檔!CZ:CZ,MATCH($E$2,客戶主檔!$G:$G,0),1)=0,"",INDEX(客戶主檔!CZ:CZ,MATCH($E$2,客戶主檔!$G:$G,0),1))</f>
        <v/>
      </c>
      <c r="EI7" s="370" t="str">
        <f>IF(INDEX(客戶主檔!DA:DA,MATCH($E$2,客戶主檔!$G:$G,0),1)=0,"",INDEX(客戶主檔!DA:DA,MATCH($E$2,客戶主檔!$G:$G,0),1))</f>
        <v/>
      </c>
      <c r="EJ7" s="370" t="str">
        <f>IF(INDEX(客戶主檔!DB:DB,MATCH($E$2,客戶主檔!$G:$G,0),1)=0,"",INDEX(客戶主檔!DB:DB,MATCH($E$2,客戶主檔!$G:$G,0),1))</f>
        <v/>
      </c>
      <c r="EK7" s="370" t="str">
        <f>IF(INDEX(客戶主檔!DC:DC,MATCH($E$2,客戶主檔!$G:$G,0),1)=0,"",INDEX(客戶主檔!DC:DC,MATCH($E$2,客戶主檔!$G:$G,0),1))</f>
        <v/>
      </c>
      <c r="EL7" s="370" t="str">
        <f>IF(INDEX(客戶主檔!DD:DD,MATCH($E$2,客戶主檔!$G:$G,0),1)=0,"",INDEX(客戶主檔!DD:DD,MATCH($E$2,客戶主檔!$G:$G,0),1))</f>
        <v/>
      </c>
      <c r="EM7" s="370" t="str">
        <f>IF(INDEX(客戶主檔!DE:DE,MATCH($E$2,客戶主檔!$G:$G,0),1)=0,"",INDEX(客戶主檔!DE:DE,MATCH($E$2,客戶主檔!$G:$G,0),1))</f>
        <v/>
      </c>
      <c r="EN7" s="370" t="str">
        <f>IF(INDEX(客戶主檔!DF:DF,MATCH($E$2,客戶主檔!$G:$G,0),1)=0,"",INDEX(客戶主檔!DF:DF,MATCH($E$2,客戶主檔!$G:$G,0),1))</f>
        <v/>
      </c>
      <c r="EO7" s="370" t="str">
        <f>IF(INDEX(客戶主檔!DG:DG,MATCH($E$2,客戶主檔!$G:$G,0),1)=0,"",INDEX(客戶主檔!DG:DG,MATCH($E$2,客戶主檔!$G:$G,0),1))</f>
        <v/>
      </c>
      <c r="EP7" s="370" t="str">
        <f>IF(INDEX(客戶主檔!DH:DH,MATCH($E$2,客戶主檔!$G:$G,0),1)=0,"",INDEX(客戶主檔!DH:DH,MATCH($E$2,客戶主檔!$G:$G,0),1))</f>
        <v/>
      </c>
      <c r="EQ7" s="370" t="str">
        <f>IF(INDEX(客戶主檔!DI:DI,MATCH($E$2,客戶主檔!$G:$G,0),1)=0,"",INDEX(客戶主檔!DI:DI,MATCH($E$2,客戶主檔!$G:$G,0),1))</f>
        <v/>
      </c>
      <c r="ER7" s="370" t="str">
        <f>IF(INDEX(客戶主檔!DJ:DJ,MATCH($E$2,客戶主檔!$G:$G,0),1)=0,"",INDEX(客戶主檔!DJ:DJ,MATCH($E$2,客戶主檔!$G:$G,0),1))</f>
        <v/>
      </c>
      <c r="ES7" s="370" t="str">
        <f>IF(INDEX(客戶主檔!DK:DK,MATCH($E$2,客戶主檔!$G:$G,0),1)=0,"",INDEX(客戶主檔!DK:DK,MATCH($E$2,客戶主檔!$G:$G,0),1))</f>
        <v/>
      </c>
      <c r="ET7" s="370" t="str">
        <f>IF(INDEX(客戶主檔!DL:DL,MATCH($E$2,客戶主檔!$G:$G,0),1)=0,"",INDEX(客戶主檔!DL:DL,MATCH($E$2,客戶主檔!$G:$G,0),1))</f>
        <v/>
      </c>
      <c r="EU7" s="370" t="str">
        <f>IF(INDEX(客戶主檔!DM:DM,MATCH($E$2,客戶主檔!$G:$G,0),1)=0,"",INDEX(客戶主檔!DM:DM,MATCH($E$2,客戶主檔!$G:$G,0),1))</f>
        <v/>
      </c>
      <c r="EV7" s="370" t="str">
        <f>IF(INDEX(客戶主檔!DN:DN,MATCH($E$2,客戶主檔!$G:$G,0),1)=0,"",INDEX(客戶主檔!DN:DN,MATCH($E$2,客戶主檔!$G:$G,0),1))</f>
        <v/>
      </c>
      <c r="EW7" s="370" t="str">
        <f>IF(INDEX(客戶主檔!DO:DO,MATCH($E$2,客戶主檔!$G:$G,0),1)=0,"",INDEX(客戶主檔!DO:DO,MATCH($E$2,客戶主檔!$G:$G,0),1))</f>
        <v/>
      </c>
      <c r="EX7" s="370" t="str">
        <f>IF(INDEX(客戶主檔!DP:DP,MATCH($E$2,客戶主檔!$G:$G,0),1)=0,"",INDEX(客戶主檔!DP:DP,MATCH($E$2,客戶主檔!$G:$G,0),1))</f>
        <v/>
      </c>
      <c r="EY7" s="370" t="str">
        <f>IF(INDEX(客戶主檔!DQ:DQ,MATCH($E$2,客戶主檔!$G:$G,0),1)=0,"",INDEX(客戶主檔!DQ:DQ,MATCH($E$2,客戶主檔!$G:$G,0),1))</f>
        <v/>
      </c>
      <c r="EZ7" s="370" t="str">
        <f>IF(INDEX(客戶主檔!DR:DR,MATCH($E$2,客戶主檔!$G:$G,0),1)=0,"",INDEX(客戶主檔!DR:DR,MATCH($E$2,客戶主檔!$G:$G,0),1))</f>
        <v/>
      </c>
      <c r="FA7" s="370" t="str">
        <f>IF(INDEX(客戶主檔!DS:DS,MATCH($E$2,客戶主檔!$G:$G,0),1)=0,"",INDEX(客戶主檔!DS:DS,MATCH($E$2,客戶主檔!$G:$G,0),1))</f>
        <v/>
      </c>
      <c r="FB7" s="370" t="str">
        <f>IF(INDEX(客戶主檔!DT:DT,MATCH($E$2,客戶主檔!$G:$G,0),1)=0,"",INDEX(客戶主檔!DT:DT,MATCH($E$2,客戶主檔!$G:$G,0),1))</f>
        <v/>
      </c>
      <c r="FC7" s="370" t="str">
        <f>IF(INDEX(客戶主檔!DU:DU,MATCH($E$2,客戶主檔!$G:$G,0),1)=0,"",INDEX(客戶主檔!DU:DU,MATCH($E$2,客戶主檔!$G:$G,0),1))</f>
        <v/>
      </c>
      <c r="FD7" s="370" t="str">
        <f>IF(INDEX(客戶主檔!DV:DV,MATCH($E$2,客戶主檔!$G:$G,0),1)=0,"",INDEX(客戶主檔!DV:DV,MATCH($E$2,客戶主檔!$G:$G,0),1))</f>
        <v/>
      </c>
      <c r="FE7" s="370" t="str">
        <f>IF(INDEX(客戶主檔!DW:DW,MATCH($E$2,客戶主檔!$G:$G,0),1)=0,"",INDEX(客戶主檔!DW:DW,MATCH($E$2,客戶主檔!$G:$G,0),1))</f>
        <v/>
      </c>
      <c r="FF7" s="370" t="str">
        <f>IF(INDEX(客戶主檔!DX:DX,MATCH($E$2,客戶主檔!$G:$G,0),1)=0,"",INDEX(客戶主檔!DX:DX,MATCH($E$2,客戶主檔!$G:$G,0),1))</f>
        <v/>
      </c>
      <c r="FG7" s="370" t="str">
        <f>IF(INDEX(客戶主檔!DY:DY,MATCH($E$2,客戶主檔!$G:$G,0),1)=0,"",INDEX(客戶主檔!DY:DY,MATCH($E$2,客戶主檔!$G:$G,0),1))</f>
        <v>缺</v>
      </c>
      <c r="FH7" s="370" t="str">
        <f>IF(INDEX(客戶主檔!DZ:DZ,MATCH($E$2,客戶主檔!$G:$G,0),1)=0,"",INDEX(客戶主檔!DZ:DZ,MATCH($E$2,客戶主檔!$G:$G,0),1))</f>
        <v/>
      </c>
      <c r="FI7" s="370" t="str">
        <f>IF(INDEX(客戶主檔!EA:EA,MATCH($E$2,客戶主檔!$G:$G,0),1)=0,"",INDEX(客戶主檔!EA:EA,MATCH($E$2,客戶主檔!$G:$G,0),1))</f>
        <v/>
      </c>
      <c r="FJ7" s="370" t="str">
        <f>IF(INDEX(客戶主檔!EB:EB,MATCH($E$2,客戶主檔!$G:$G,0),1)=0,"",INDEX(客戶主檔!EB:EB,MATCH($E$2,客戶主檔!$G:$G,0),1))</f>
        <v/>
      </c>
      <c r="FK7" s="370" t="str">
        <f>IF(INDEX(客戶主檔!EC:EC,MATCH($E$2,客戶主檔!$G:$G,0),1)=0,"",INDEX(客戶主檔!EC:EC,MATCH($E$2,客戶主檔!$G:$G,0),1))</f>
        <v/>
      </c>
      <c r="FL7" s="370" t="str">
        <f>IF(INDEX(客戶主檔!ED:ED,MATCH($E$2,客戶主檔!$G:$G,0),1)=0,"",INDEX(客戶主檔!ED:ED,MATCH($E$2,客戶主檔!$G:$G,0),1))</f>
        <v/>
      </c>
      <c r="FM7" s="370" t="str">
        <f>IF(INDEX(客戶主檔!EE:EE,MATCH($E$2,客戶主檔!$G:$G,0),1)=0,"",INDEX(客戶主檔!EE:EE,MATCH($E$2,客戶主檔!$G:$G,0),1))</f>
        <v/>
      </c>
      <c r="FN7" s="370" t="str">
        <f>IF(INDEX(客戶主檔!EF:EF,MATCH($E$2,客戶主檔!$G:$G,0),1)=0,"",INDEX(客戶主檔!EF:EF,MATCH($E$2,客戶主檔!$G:$G,0),1))</f>
        <v/>
      </c>
      <c r="FO7" s="370" t="str">
        <f>IF(INDEX(客戶主檔!EG:EG,MATCH($E$2,客戶主檔!$G:$G,0),1)=0,"",INDEX(客戶主檔!EG:EG,MATCH($E$2,客戶主檔!$G:$G,0),1))</f>
        <v/>
      </c>
      <c r="FP7" s="370" t="str">
        <f>IF(INDEX(客戶主檔!EH:EH,MATCH($E$2,客戶主檔!$G:$G,0),1)=0,"",INDEX(客戶主檔!EH:EH,MATCH($E$2,客戶主檔!$G:$G,0),1))</f>
        <v/>
      </c>
      <c r="FQ7" s="370" t="str">
        <f>IF(INDEX(客戶主檔!EI:EI,MATCH($E$2,客戶主檔!$G:$G,0),1)=0,"",INDEX(客戶主檔!EI:EI,MATCH($E$2,客戶主檔!$G:$G,0),1))</f>
        <v/>
      </c>
      <c r="FR7" s="370" t="str">
        <f>IF(INDEX(客戶主檔!EJ:EJ,MATCH($E$2,客戶主檔!$G:$G,0),1)=0,"",INDEX(客戶主檔!EJ:EJ,MATCH($E$2,客戶主檔!$G:$G,0),1))</f>
        <v/>
      </c>
      <c r="FS7" s="370" t="str">
        <f>IF(INDEX(客戶主檔!EK:EK,MATCH($E$2,客戶主檔!$G:$G,0),1)=0,"",INDEX(客戶主檔!EK:EK,MATCH($E$2,客戶主檔!$G:$G,0),1))</f>
        <v/>
      </c>
      <c r="FT7" s="370" t="str">
        <f>IF(INDEX(客戶主檔!EL:EL,MATCH($E$2,客戶主檔!$G:$G,0),1)=0,"",INDEX(客戶主檔!EL:EL,MATCH($E$2,客戶主檔!$G:$G,0),1))</f>
        <v/>
      </c>
      <c r="FU7" s="370" t="str">
        <f>IF(INDEX(客戶主檔!EM:EM,MATCH($E$2,客戶主檔!$G:$G,0),1)=0,"",INDEX(客戶主檔!EM:EM,MATCH($E$2,客戶主檔!$G:$G,0),1))</f>
        <v/>
      </c>
      <c r="FV7" s="370" t="str">
        <f>IF(INDEX(客戶主檔!EN:EN,MATCH($E$2,客戶主檔!$G:$G,0),1)=0,"",INDEX(客戶主檔!EN:EN,MATCH($E$2,客戶主檔!$G:$G,0),1))</f>
        <v/>
      </c>
      <c r="FW7" s="370" t="str">
        <f>IF(INDEX(客戶主檔!EO:EO,MATCH($E$2,客戶主檔!$G:$G,0),1)=0,"",INDEX(客戶主檔!EO:EO,MATCH($E$2,客戶主檔!$G:$G,0),1))</f>
        <v/>
      </c>
      <c r="FX7" s="370" t="str">
        <f>IF(INDEX(客戶主檔!EP:EP,MATCH($E$2,客戶主檔!$G:$G,0),1)=0,"",INDEX(客戶主檔!EP:EP,MATCH($E$2,客戶主檔!$G:$G,0),1))</f>
        <v/>
      </c>
      <c r="FY7" s="370" t="str">
        <f>IF(INDEX(客戶主檔!EQ:EQ,MATCH($E$2,客戶主檔!$G:$G,0),1)=0,"",INDEX(客戶主檔!EQ:EQ,MATCH($E$2,客戶主檔!$G:$G,0),1))</f>
        <v/>
      </c>
      <c r="FZ7" s="370" t="str">
        <f>IF(INDEX(客戶主檔!ER:ER,MATCH($E$2,客戶主檔!$G:$G,0),1)=0,"",INDEX(客戶主檔!ER:ER,MATCH($E$2,客戶主檔!$G:$G,0),1))</f>
        <v/>
      </c>
      <c r="GA7" s="370" t="str">
        <f>IF(INDEX(客戶主檔!ES:ES,MATCH($E$2,客戶主檔!$G:$G,0),1)=0,"",INDEX(客戶主檔!ES:ES,MATCH($E$2,客戶主檔!$G:$G,0),1))</f>
        <v/>
      </c>
      <c r="GB7" s="370" t="str">
        <f>IF(INDEX(客戶主檔!ET:ET,MATCH($E$2,客戶主檔!$G:$G,0),1)=0,"",INDEX(客戶主檔!ET:ET,MATCH($E$2,客戶主檔!$G:$G,0),1))</f>
        <v/>
      </c>
      <c r="GC7" s="370" t="str">
        <f>IF(INDEX(客戶主檔!EU:EU,MATCH($E$2,客戶主檔!$G:$G,0),1)=0,"",INDEX(客戶主檔!EU:EU,MATCH($E$2,客戶主檔!$G:$G,0),1))</f>
        <v/>
      </c>
      <c r="GD7" s="370" t="str">
        <f>IF(INDEX(客戶主檔!EV:EV,MATCH($E$2,客戶主檔!$G:$G,0),1)=0,"",INDEX(客戶主檔!EV:EV,MATCH($E$2,客戶主檔!$G:$G,0),1))</f>
        <v/>
      </c>
      <c r="GE7" s="370" t="str">
        <f>IF(INDEX(客戶主檔!EW:EW,MATCH($E$2,客戶主檔!$G:$G,0),1)=0,"",INDEX(客戶主檔!EW:EW,MATCH($E$2,客戶主檔!$G:$G,0),1))</f>
        <v/>
      </c>
      <c r="GF7" s="370" t="str">
        <f>IF(INDEX(客戶主檔!EX:EX,MATCH($E$2,客戶主檔!$G:$G,0),1)=0,"",INDEX(客戶主檔!EX:EX,MATCH($E$2,客戶主檔!$G:$G,0),1))</f>
        <v/>
      </c>
      <c r="GG7" s="370" t="str">
        <f>IF(INDEX(客戶主檔!EY:EY,MATCH($E$2,客戶主檔!$G:$G,0),1)=0,"",INDEX(客戶主檔!EY:EY,MATCH($E$2,客戶主檔!$G:$G,0),1))</f>
        <v/>
      </c>
      <c r="GH7" s="370" t="str">
        <f>IF(INDEX(客戶主檔!EZ:EZ,MATCH($E$2,客戶主檔!$G:$G,0),1)=0,"",INDEX(客戶主檔!EZ:EZ,MATCH($E$2,客戶主檔!$G:$G,0),1))</f>
        <v/>
      </c>
      <c r="GI7" s="370" t="str">
        <f>IF(INDEX(客戶主檔!FA:FA,MATCH($E$2,客戶主檔!$G:$G,0),1)=0,"",INDEX(客戶主檔!FA:FA,MATCH($E$2,客戶主檔!$G:$G,0),1))</f>
        <v/>
      </c>
      <c r="GJ7" s="370" t="str">
        <f>IF(INDEX(客戶主檔!FB:FB,MATCH($E$2,客戶主檔!$G:$G,0),1)=0,"",INDEX(客戶主檔!FB:FB,MATCH($E$2,客戶主檔!$G:$G,0),1))</f>
        <v/>
      </c>
      <c r="GK7" s="370" t="str">
        <f>IF(INDEX(客戶主檔!FC:FC,MATCH($E$2,客戶主檔!$G:$G,0),1)=0,"",INDEX(客戶主檔!FC:FC,MATCH($E$2,客戶主檔!$G:$G,0),1))</f>
        <v/>
      </c>
      <c r="GL7" s="370" t="str">
        <f>IF(INDEX(客戶主檔!FD:FD,MATCH($E$2,客戶主檔!$G:$G,0),1)=0,"",INDEX(客戶主檔!FD:FD,MATCH($E$2,客戶主檔!$G:$G,0),1))</f>
        <v/>
      </c>
      <c r="GM7" s="370" t="str">
        <f>IF(INDEX(客戶主檔!FE:FE,MATCH($E$2,客戶主檔!$G:$G,0),1)=0,"",INDEX(客戶主檔!FE:FE,MATCH($E$2,客戶主檔!$G:$G,0),1))</f>
        <v/>
      </c>
      <c r="GN7" s="370" t="str">
        <f>IF(INDEX(客戶主檔!FF:FF,MATCH($E$2,客戶主檔!$G:$G,0),1)=0,"",INDEX(客戶主檔!FF:FF,MATCH($E$2,客戶主檔!$G:$G,0),1))</f>
        <v/>
      </c>
      <c r="GO7" s="370" t="str">
        <f>IF(INDEX(客戶主檔!FG:FG,MATCH($E$2,客戶主檔!$G:$G,0),1)=0,"",INDEX(客戶主檔!FG:FG,MATCH($E$2,客戶主檔!$G:$G,0),1))</f>
        <v/>
      </c>
      <c r="GP7" s="370" t="str">
        <f>IF(INDEX(客戶主檔!FH:FH,MATCH($E$2,客戶主檔!$G:$G,0),1)=0,"",INDEX(客戶主檔!FH:FH,MATCH($E$2,客戶主檔!$G:$G,0),1))</f>
        <v/>
      </c>
      <c r="GQ7" s="370" t="str">
        <f>IF(INDEX(客戶主檔!FI:FI,MATCH($E$2,客戶主檔!$G:$G,0),1)=0,"",INDEX(客戶主檔!FI:FI,MATCH($E$2,客戶主檔!$G:$G,0),1))</f>
        <v/>
      </c>
      <c r="GR7" s="370" t="str">
        <f>IF(INDEX(客戶主檔!FJ:FJ,MATCH($E$2,客戶主檔!$G:$G,0),1)=0,"",INDEX(客戶主檔!FJ:FJ,MATCH($E$2,客戶主檔!$G:$G,0),1))</f>
        <v/>
      </c>
      <c r="GS7" s="370" t="str">
        <f>IF(INDEX(客戶主檔!FK:FK,MATCH($E$2,客戶主檔!$G:$G,0),1)=0,"",INDEX(客戶主檔!FK:FK,MATCH($E$2,客戶主檔!$G:$G,0),1))</f>
        <v/>
      </c>
      <c r="GT7" s="370" t="str">
        <f>IF(INDEX(客戶主檔!FL:FL,MATCH($E$2,客戶主檔!$G:$G,0),1)=0,"",INDEX(客戶主檔!FL:FL,MATCH($E$2,客戶主檔!$G:$G,0),1))</f>
        <v/>
      </c>
      <c r="GU7" s="370" t="str">
        <f>IF(INDEX(客戶主檔!FM:FM,MATCH($E$2,客戶主檔!$G:$G,0),1)=0,"",INDEX(客戶主檔!FM:FM,MATCH($E$2,客戶主檔!$G:$G,0),1))</f>
        <v/>
      </c>
      <c r="GV7" s="370" t="str">
        <f>IF(INDEX(客戶主檔!FN:FN,MATCH($E$2,客戶主檔!$G:$G,0),1)=0,"",INDEX(客戶主檔!FN:FN,MATCH($E$2,客戶主檔!$G:$G,0),1))</f>
        <v/>
      </c>
      <c r="GW7" s="370" t="str">
        <f>IF(INDEX(客戶主檔!FO:FO,MATCH($E$2,客戶主檔!$G:$G,0),1)=0,"",INDEX(客戶主檔!FO:FO,MATCH($E$2,客戶主檔!$G:$G,0),1))</f>
        <v/>
      </c>
      <c r="GX7" s="370" t="str">
        <f>IF(INDEX(客戶主檔!FP:FP,MATCH($E$2,客戶主檔!$G:$G,0),1)=0,"",INDEX(客戶主檔!FP:FP,MATCH($E$2,客戶主檔!$G:$G,0),1))</f>
        <v/>
      </c>
      <c r="GY7" s="370" t="str">
        <f>IF(INDEX(客戶主檔!FQ:FQ,MATCH($E$2,客戶主檔!$G:$G,0),1)=0,"",INDEX(客戶主檔!FQ:FQ,MATCH($E$2,客戶主檔!$G:$G,0),1))</f>
        <v/>
      </c>
      <c r="GZ7" s="370" t="str">
        <f>IF(INDEX(客戶主檔!FR:FR,MATCH($E$2,客戶主檔!$G:$G,0),1)=0,"",INDEX(客戶主檔!FR:FR,MATCH($E$2,客戶主檔!$G:$G,0),1))</f>
        <v/>
      </c>
      <c r="HA7" s="370" t="str">
        <f>IF(INDEX(客戶主檔!FS:FS,MATCH($E$2,客戶主檔!$G:$G,0),1)=0,"",INDEX(客戶主檔!FS:FS,MATCH($E$2,客戶主檔!$G:$G,0),1))</f>
        <v/>
      </c>
      <c r="HB7" s="370" t="str">
        <f>IF(INDEX(客戶主檔!FT:FT,MATCH($E$2,客戶主檔!$G:$G,0),1)=0,"",INDEX(客戶主檔!FT:FT,MATCH($E$2,客戶主檔!$G:$G,0),1))</f>
        <v/>
      </c>
      <c r="HC7" s="370" t="str">
        <f>IF(INDEX(客戶主檔!FU:FU,MATCH($E$2,客戶主檔!$G:$G,0),1)=0,"",INDEX(客戶主檔!FU:FU,MATCH($E$2,客戶主檔!$G:$G,0),1))</f>
        <v/>
      </c>
      <c r="HD7" s="370" t="str">
        <f>IF(INDEX(客戶主檔!FV:FV,MATCH($E$2,客戶主檔!$G:$G,0),1)=0,"",INDEX(客戶主檔!FV:FV,MATCH($E$2,客戶主檔!$G:$G,0),1))</f>
        <v/>
      </c>
      <c r="HE7" s="370" t="str">
        <f>IF(INDEX(客戶主檔!FW:FW,MATCH($E$2,客戶主檔!$G:$G,0),1)=0,"",INDEX(客戶主檔!FW:FW,MATCH($E$2,客戶主檔!$G:$G,0),1))</f>
        <v/>
      </c>
      <c r="HF7" s="370" t="str">
        <f>IF(INDEX(客戶主檔!FX:FX,MATCH($E$2,客戶主檔!$G:$G,0),1)=0,"",INDEX(客戶主檔!FX:FX,MATCH($E$2,客戶主檔!$G:$G,0),1))</f>
        <v/>
      </c>
      <c r="HG7" s="370" t="str">
        <f>IF(INDEX(客戶主檔!FY:FY,MATCH($E$2,客戶主檔!$G:$G,0),1)=0,"",INDEX(客戶主檔!FY:FY,MATCH($E$2,客戶主檔!$G:$G,0),1))</f>
        <v/>
      </c>
      <c r="HH7" s="370" t="str">
        <f>IF(INDEX(客戶主檔!FZ:FZ,MATCH($E$2,客戶主檔!$G:$G,0),1)=0,"",INDEX(客戶主檔!FZ:FZ,MATCH($E$2,客戶主檔!$G:$G,0),1))</f>
        <v/>
      </c>
      <c r="HI7" s="370" t="str">
        <f>IF(INDEX(客戶主檔!GA:GA,MATCH($E$2,客戶主檔!$G:$G,0),1)=0,"",INDEX(客戶主檔!GA:GA,MATCH($E$2,客戶主檔!$G:$G,0),1))</f>
        <v/>
      </c>
      <c r="HJ7" s="370" t="str">
        <f>IF(INDEX(客戶主檔!GB:GB,MATCH($E$2,客戶主檔!$G:$G,0),1)=0,"",INDEX(客戶主檔!GB:GB,MATCH($E$2,客戶主檔!$G:$G,0),1))</f>
        <v/>
      </c>
      <c r="HK7" s="370" t="str">
        <f>IF(INDEX(客戶主檔!GC:GC,MATCH($E$2,客戶主檔!$G:$G,0),1)=0,"",INDEX(客戶主檔!GC:GC,MATCH($E$2,客戶主檔!$G:$G,0),1))</f>
        <v/>
      </c>
      <c r="HL7" s="370" t="str">
        <f>IF(INDEX(客戶主檔!GD:GD,MATCH($E$2,客戶主檔!$G:$G,0),1)=0,"",INDEX(客戶主檔!GD:GD,MATCH($E$2,客戶主檔!$G:$G,0),1))</f>
        <v/>
      </c>
      <c r="HM7" s="370" t="str">
        <f>IF(INDEX(客戶主檔!GE:GE,MATCH($E$2,客戶主檔!$G:$G,0),1)=0,"",INDEX(客戶主檔!GE:GE,MATCH($E$2,客戶主檔!$G:$G,0),1))</f>
        <v/>
      </c>
      <c r="HN7" s="370" t="str">
        <f>IF(INDEX(客戶主檔!GF:GF,MATCH($E$2,客戶主檔!$G:$G,0),1)=0,"",INDEX(客戶主檔!GF:GF,MATCH($E$2,客戶主檔!$G:$G,0),1))</f>
        <v/>
      </c>
      <c r="HO7" s="370" t="str">
        <f>IF(INDEX(客戶主檔!GG:GG,MATCH($E$2,客戶主檔!$G:$G,0),1)=0,"",INDEX(客戶主檔!GG:GG,MATCH($E$2,客戶主檔!$G:$G,0),1))</f>
        <v/>
      </c>
    </row>
    <row r="8" spans="1:904" ht="50.1" customHeight="1" thickBot="1" x14ac:dyDescent="0.3">
      <c r="B8" s="475"/>
      <c r="C8" s="477"/>
      <c r="D8" s="144"/>
      <c r="E8" s="471"/>
      <c r="F8" s="491"/>
      <c r="G8" s="493"/>
      <c r="H8" s="493"/>
      <c r="I8" s="471"/>
      <c r="J8" s="196"/>
      <c r="K8" s="471"/>
      <c r="L8" s="491"/>
      <c r="M8" s="493"/>
      <c r="N8" s="493"/>
      <c r="O8" s="492"/>
      <c r="P8" s="476"/>
      <c r="Q8" s="476"/>
      <c r="R8" s="477"/>
      <c r="S8" s="491"/>
      <c r="T8" s="493"/>
      <c r="U8" s="493"/>
      <c r="V8" s="492"/>
      <c r="W8" s="476"/>
      <c r="X8" s="477"/>
      <c r="Y8" s="491"/>
      <c r="Z8" s="492"/>
      <c r="AA8" s="41"/>
      <c r="AB8" s="41"/>
      <c r="AC8" s="41"/>
      <c r="AD8" s="41"/>
      <c r="AE8" s="41"/>
      <c r="AF8" s="41"/>
      <c r="AG8" s="41"/>
      <c r="EJ8" s="109"/>
      <c r="EK8" s="109"/>
      <c r="EL8" s="110"/>
      <c r="EM8" s="110"/>
      <c r="EN8" s="110"/>
      <c r="EO8" s="110"/>
      <c r="EP8" s="110"/>
      <c r="EQ8" s="110"/>
      <c r="MZ8" s="114"/>
    </row>
    <row r="9" spans="1:904" ht="6" customHeight="1" thickBot="1" x14ac:dyDescent="0.3">
      <c r="B9" s="37"/>
      <c r="C9" s="34"/>
      <c r="D9" s="28"/>
      <c r="E9" s="34"/>
      <c r="F9" s="28"/>
      <c r="G9" s="28"/>
      <c r="H9" s="28"/>
      <c r="I9" s="34"/>
      <c r="J9" s="40"/>
      <c r="K9" s="34"/>
      <c r="L9" s="28"/>
      <c r="M9" s="28"/>
      <c r="N9" s="28"/>
      <c r="O9" s="28"/>
      <c r="P9" s="26"/>
      <c r="Q9" s="38"/>
      <c r="R9" s="38"/>
      <c r="AA9" s="41"/>
      <c r="AB9" s="41"/>
      <c r="AC9" s="41"/>
      <c r="AD9" s="41"/>
      <c r="AE9" s="41"/>
      <c r="AF9" s="41"/>
      <c r="AG9" s="41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J9" s="110"/>
      <c r="EK9" s="110"/>
      <c r="EL9" s="109" t="str">
        <f>IF(B16="","",B16)</f>
        <v/>
      </c>
      <c r="EM9" s="111" t="str">
        <f>IF(D16="","",TEXT(D16,"YYYY/MM/DD"))</f>
        <v/>
      </c>
      <c r="EN9" s="109" t="str">
        <f>IF(E16="","",E16)</f>
        <v/>
      </c>
      <c r="EO9" s="109" t="str">
        <f>IF(P16="","",P16)</f>
        <v/>
      </c>
      <c r="EP9" s="109" t="str">
        <f>IF(U16="","",U16)</f>
        <v/>
      </c>
      <c r="EQ9" s="109" t="str">
        <f>IF(Y16="","",Y16)</f>
        <v/>
      </c>
    </row>
    <row r="10" spans="1:904" s="30" customFormat="1" ht="50.1" customHeight="1" x14ac:dyDescent="0.25">
      <c r="A10" s="1"/>
      <c r="B10" s="472" t="s">
        <v>1416</v>
      </c>
      <c r="C10" s="473"/>
      <c r="D10" s="474"/>
      <c r="E10" s="498" t="str">
        <f>IF(E11="", IF($E$2="","", BJ7),E11)</f>
        <v/>
      </c>
      <c r="F10" s="498"/>
      <c r="G10" s="470" t="s">
        <v>1417</v>
      </c>
      <c r="H10" s="498" t="str">
        <f>IF(H11="", IF($E$2="","", BK7),H11)</f>
        <v/>
      </c>
      <c r="I10" s="498"/>
      <c r="J10" s="470" t="s">
        <v>1415</v>
      </c>
      <c r="K10" s="499" t="str">
        <f>IF(K11="", IF($E$2="","", BL7),K11)</f>
        <v/>
      </c>
      <c r="L10" s="499"/>
      <c r="M10" s="472" t="s">
        <v>1515</v>
      </c>
      <c r="N10" s="473"/>
      <c r="O10" s="474"/>
      <c r="P10" s="499" t="str">
        <f>IF(P11="", IF($E$2="","", EB7),P11)</f>
        <v/>
      </c>
      <c r="Q10" s="499"/>
      <c r="R10" s="499"/>
      <c r="S10" s="499"/>
      <c r="T10" s="499"/>
      <c r="U10" s="499"/>
      <c r="V10" s="499"/>
      <c r="W10" s="499"/>
      <c r="X10" s="499"/>
      <c r="Y10" s="499"/>
      <c r="Z10" s="499"/>
      <c r="AA10" s="41"/>
      <c r="AB10" s="41"/>
      <c r="AC10" s="41"/>
      <c r="AD10" s="41"/>
      <c r="AE10" s="41"/>
      <c r="AF10" s="41"/>
      <c r="AG10" s="1"/>
      <c r="AP10" s="414"/>
      <c r="AQ10" s="410"/>
    </row>
    <row r="11" spans="1:904" ht="50.1" customHeight="1" thickBot="1" x14ac:dyDescent="0.3">
      <c r="B11" s="475"/>
      <c r="C11" s="476"/>
      <c r="D11" s="477"/>
      <c r="E11" s="494"/>
      <c r="F11" s="495"/>
      <c r="G11" s="471"/>
      <c r="H11" s="496"/>
      <c r="I11" s="497"/>
      <c r="J11" s="471"/>
      <c r="K11" s="478"/>
      <c r="L11" s="480"/>
      <c r="M11" s="475"/>
      <c r="N11" s="476"/>
      <c r="O11" s="477"/>
      <c r="P11" s="478"/>
      <c r="Q11" s="479"/>
      <c r="R11" s="479"/>
      <c r="S11" s="479"/>
      <c r="T11" s="479"/>
      <c r="U11" s="479"/>
      <c r="V11" s="479"/>
      <c r="W11" s="479"/>
      <c r="X11" s="479"/>
      <c r="Y11" s="479"/>
      <c r="Z11" s="480"/>
      <c r="AI11" s="234"/>
      <c r="AJ11" s="361"/>
      <c r="AK11" s="235"/>
      <c r="AL11" s="362"/>
      <c r="AM11" s="362"/>
      <c r="AN11" s="235"/>
      <c r="AP11" s="237"/>
      <c r="AQ11" s="237"/>
      <c r="AR11" s="237"/>
      <c r="AS11" s="237"/>
      <c r="AT11" s="237"/>
      <c r="AU11" s="411"/>
      <c r="AV11" s="234"/>
      <c r="AW11" s="236"/>
      <c r="AX11" s="361"/>
      <c r="AY11" s="234"/>
      <c r="AZ11" s="363"/>
      <c r="BA11" s="364"/>
      <c r="BB11" s="239"/>
      <c r="BC11" s="356"/>
      <c r="BD11" s="356"/>
      <c r="BE11" s="357"/>
      <c r="BF11" s="412"/>
      <c r="BG11" s="412"/>
      <c r="BH11" s="607"/>
      <c r="BI11" s="607"/>
      <c r="BJ11" s="362"/>
      <c r="BK11" s="362"/>
      <c r="BL11" s="362"/>
      <c r="BM11" s="361"/>
      <c r="BN11" s="361"/>
      <c r="BO11" s="234"/>
      <c r="BP11" s="365"/>
      <c r="BQ11" s="358"/>
      <c r="BR11" s="358"/>
      <c r="BS11" s="358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  <c r="CK11" s="359"/>
      <c r="CL11" s="359"/>
      <c r="CM11" s="359"/>
      <c r="CN11" s="359"/>
      <c r="CO11" s="359"/>
      <c r="CP11" s="359"/>
      <c r="CQ11" s="359"/>
      <c r="CR11" s="359"/>
      <c r="CS11" s="359"/>
      <c r="CT11" s="359"/>
      <c r="CU11" s="359"/>
      <c r="CV11" s="359"/>
      <c r="CW11" s="359"/>
      <c r="CX11" s="359"/>
      <c r="CY11" s="359"/>
      <c r="CZ11" s="359"/>
      <c r="DA11" s="359"/>
      <c r="DB11" s="359"/>
      <c r="DC11" s="359"/>
      <c r="DD11" s="359"/>
      <c r="DE11" s="359"/>
      <c r="DF11" s="359"/>
      <c r="DG11" s="359"/>
      <c r="DH11" s="359"/>
      <c r="DI11" s="359"/>
      <c r="DJ11" s="359"/>
      <c r="DK11" s="359"/>
      <c r="DL11" s="359"/>
      <c r="DM11" s="359"/>
      <c r="DN11" s="359"/>
      <c r="DO11" s="359"/>
      <c r="DP11" s="359"/>
      <c r="DQ11" s="359"/>
      <c r="DR11" s="360"/>
      <c r="DS11" s="360"/>
      <c r="DT11" s="360"/>
      <c r="DU11" s="360"/>
      <c r="DV11" s="360"/>
      <c r="DW11" s="360"/>
      <c r="DX11" s="360"/>
      <c r="DY11" s="360"/>
      <c r="DZ11" s="360"/>
      <c r="EA11" s="360"/>
      <c r="EB11" s="366"/>
      <c r="EC11" s="367"/>
      <c r="ED11" s="368"/>
      <c r="EE11" s="367"/>
      <c r="EF11" s="367"/>
      <c r="EG11" s="367"/>
      <c r="EH11" s="367"/>
      <c r="EI11" s="367"/>
      <c r="EJ11" s="368"/>
      <c r="EK11" s="367"/>
      <c r="EL11" s="367"/>
      <c r="EM11" s="367"/>
      <c r="EN11" s="367"/>
      <c r="EO11" s="367"/>
      <c r="EP11" s="368"/>
      <c r="EQ11" s="367"/>
      <c r="ER11" s="367"/>
      <c r="ES11" s="367"/>
      <c r="ET11" s="367"/>
      <c r="EU11" s="367"/>
      <c r="EV11" s="368"/>
      <c r="EW11" s="367"/>
      <c r="EX11" s="367"/>
      <c r="EY11" s="367"/>
      <c r="EZ11" s="367"/>
      <c r="FA11" s="367"/>
      <c r="FB11" s="368"/>
      <c r="FC11" s="367"/>
      <c r="FD11" s="367"/>
      <c r="FE11" s="367"/>
      <c r="FF11" s="367"/>
      <c r="FG11" s="355"/>
      <c r="FH11" s="355"/>
      <c r="FI11" s="355"/>
      <c r="FJ11" s="355"/>
      <c r="FK11" s="355"/>
      <c r="FL11" s="355"/>
      <c r="FM11" s="355"/>
      <c r="FN11" s="355"/>
      <c r="FO11" s="355"/>
      <c r="FP11" s="355"/>
      <c r="FQ11" s="355"/>
      <c r="FR11" s="355"/>
      <c r="FS11" s="355"/>
      <c r="FT11" s="355"/>
      <c r="FU11" s="355"/>
      <c r="FV11" s="355"/>
      <c r="FW11" s="355"/>
      <c r="FX11" s="355"/>
      <c r="FY11" s="355"/>
      <c r="FZ11" s="355"/>
      <c r="GA11" s="355"/>
      <c r="GB11" s="355"/>
      <c r="GC11" s="355"/>
      <c r="GD11" s="355"/>
      <c r="GE11" s="355"/>
      <c r="GF11" s="355"/>
      <c r="GG11" s="355"/>
      <c r="GH11" s="355"/>
      <c r="GI11" s="355"/>
      <c r="GJ11" s="355"/>
      <c r="GK11" s="355"/>
      <c r="GL11" s="355"/>
      <c r="GM11" s="355"/>
      <c r="GN11" s="355"/>
      <c r="GO11" s="355"/>
      <c r="GP11" s="355"/>
      <c r="GQ11" s="355"/>
      <c r="GR11" s="355"/>
      <c r="GS11" s="355"/>
      <c r="GT11" s="355"/>
      <c r="GU11" s="355"/>
      <c r="GV11" s="355"/>
      <c r="GW11" s="355"/>
      <c r="GX11" s="355"/>
      <c r="GY11" s="355"/>
      <c r="GZ11" s="355"/>
      <c r="HA11" s="355"/>
      <c r="HB11" s="355"/>
      <c r="HC11" s="355"/>
      <c r="HD11" s="355"/>
      <c r="HE11" s="355"/>
      <c r="HF11" s="355"/>
      <c r="HG11" s="355"/>
      <c r="HH11" s="355"/>
      <c r="HI11" s="355"/>
      <c r="HJ11" s="355"/>
      <c r="HK11" s="355"/>
      <c r="HL11" s="355"/>
      <c r="HM11" s="355"/>
      <c r="HN11" s="355"/>
      <c r="HO11" s="355"/>
    </row>
    <row r="12" spans="1:904" ht="20.100000000000001" customHeight="1" thickBot="1" x14ac:dyDescent="0.4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J12" s="110"/>
      <c r="EK12" s="110"/>
      <c r="EL12" s="109" t="str">
        <f>IF(B22="","",B22)</f>
        <v/>
      </c>
      <c r="EM12" s="111" t="str">
        <f>IF(D22="","",TEXT(D22,"YYYY/MM/DD"))</f>
        <v/>
      </c>
      <c r="EN12" s="109" t="str">
        <f>IF(E22="","",E22)</f>
        <v/>
      </c>
      <c r="EO12" s="109" t="str">
        <f>IF(P22="","",P22)</f>
        <v/>
      </c>
      <c r="EP12" s="109" t="str">
        <f>IF(U22="","",U22)</f>
        <v/>
      </c>
      <c r="EQ12" s="109" t="str">
        <f>IF(Y22="","",Y22)</f>
        <v/>
      </c>
    </row>
    <row r="13" spans="1:904" s="3" customFormat="1" ht="27" customHeight="1" x14ac:dyDescent="0.3">
      <c r="B13" s="485" t="s">
        <v>2</v>
      </c>
      <c r="C13" s="486"/>
      <c r="D13" s="142" t="s">
        <v>3</v>
      </c>
      <c r="E13" s="486" t="s">
        <v>4</v>
      </c>
      <c r="F13" s="486"/>
      <c r="G13" s="486"/>
      <c r="H13" s="486"/>
      <c r="I13" s="486"/>
      <c r="J13" s="486"/>
      <c r="K13" s="486"/>
      <c r="L13" s="486"/>
      <c r="M13" s="486"/>
      <c r="N13" s="486"/>
      <c r="O13" s="486"/>
      <c r="P13" s="486" t="s">
        <v>5</v>
      </c>
      <c r="Q13" s="486"/>
      <c r="R13" s="486"/>
      <c r="S13" s="486"/>
      <c r="T13" s="486"/>
      <c r="U13" s="486" t="s">
        <v>6</v>
      </c>
      <c r="V13" s="486"/>
      <c r="W13" s="486"/>
      <c r="X13" s="486"/>
      <c r="Y13" s="486" t="s">
        <v>7</v>
      </c>
      <c r="Z13" s="487"/>
      <c r="AF13" s="354"/>
      <c r="AQ13" s="258"/>
      <c r="BD13" s="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2"/>
      <c r="DJ13" s="29"/>
      <c r="DK13" s="29"/>
      <c r="DL13" s="29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</row>
    <row r="14" spans="1:904" s="3" customFormat="1" ht="27" customHeight="1" x14ac:dyDescent="0.15">
      <c r="B14" s="500" t="str">
        <f>IF(B15="", IF($E$2="","", EC7), B15)</f>
        <v/>
      </c>
      <c r="C14" s="501"/>
      <c r="D14" s="145" t="str">
        <f>IF(D15="", IF($E$2="","", ED7), D15)</f>
        <v/>
      </c>
      <c r="E14" s="501" t="str">
        <f>IF(E15="", IF($E$2="","", EE7), E15)</f>
        <v/>
      </c>
      <c r="F14" s="501"/>
      <c r="G14" s="501"/>
      <c r="H14" s="501"/>
      <c r="I14" s="501"/>
      <c r="J14" s="501"/>
      <c r="K14" s="501"/>
      <c r="L14" s="501"/>
      <c r="M14" s="501"/>
      <c r="N14" s="501"/>
      <c r="O14" s="501"/>
      <c r="P14" s="501" t="str">
        <f>IF(P15="", IF($E$2="","", EF7), P15)</f>
        <v/>
      </c>
      <c r="Q14" s="501"/>
      <c r="R14" s="501"/>
      <c r="S14" s="501"/>
      <c r="T14" s="501"/>
      <c r="U14" s="501" t="str">
        <f>IF(U15="", IF($E$2="","", EG7), U15)</f>
        <v/>
      </c>
      <c r="V14" s="501"/>
      <c r="W14" s="501"/>
      <c r="X14" s="501"/>
      <c r="Y14" s="501" t="str">
        <f>IF(Y15="", IF($E$2="","", EH7), Y15)</f>
        <v/>
      </c>
      <c r="Z14" s="548"/>
      <c r="AI14" s="29"/>
      <c r="AJ14" s="192" t="s">
        <v>1750</v>
      </c>
      <c r="AK14" s="193" t="s">
        <v>1751</v>
      </c>
      <c r="AL14" s="193" t="s">
        <v>1752</v>
      </c>
      <c r="AM14" s="193" t="s">
        <v>1753</v>
      </c>
      <c r="AN14" s="193" t="s">
        <v>1754</v>
      </c>
      <c r="AO14" s="193" t="s">
        <v>1755</v>
      </c>
      <c r="AP14" s="193" t="s">
        <v>1756</v>
      </c>
      <c r="AQ14" s="193" t="s">
        <v>1757</v>
      </c>
      <c r="AR14" s="193" t="s">
        <v>1758</v>
      </c>
      <c r="AS14" s="193" t="s">
        <v>1759</v>
      </c>
      <c r="AT14" s="193" t="s">
        <v>1760</v>
      </c>
      <c r="AU14" s="193" t="s">
        <v>1761</v>
      </c>
      <c r="AV14" s="193" t="s">
        <v>1762</v>
      </c>
      <c r="AW14" s="193" t="s">
        <v>1763</v>
      </c>
      <c r="AX14" s="193" t="s">
        <v>1764</v>
      </c>
      <c r="AY14" s="193" t="s">
        <v>1765</v>
      </c>
      <c r="AZ14" s="193" t="s">
        <v>1766</v>
      </c>
      <c r="BA14" s="193" t="s">
        <v>1767</v>
      </c>
      <c r="BB14" s="193" t="s">
        <v>1768</v>
      </c>
      <c r="BC14" s="193" t="s">
        <v>1769</v>
      </c>
      <c r="BD14" s="192" t="s">
        <v>1770</v>
      </c>
      <c r="BE14" s="192" t="s">
        <v>1771</v>
      </c>
      <c r="BF14" s="192" t="s">
        <v>1772</v>
      </c>
      <c r="BG14" s="192" t="s">
        <v>1773</v>
      </c>
      <c r="BH14" s="192" t="s">
        <v>1774</v>
      </c>
      <c r="BI14" s="192" t="s">
        <v>1775</v>
      </c>
      <c r="BJ14" s="192" t="s">
        <v>1776</v>
      </c>
      <c r="BK14" s="192" t="s">
        <v>1777</v>
      </c>
      <c r="BL14" s="192" t="s">
        <v>1778</v>
      </c>
      <c r="BM14" s="192" t="s">
        <v>1779</v>
      </c>
      <c r="BN14" s="192" t="s">
        <v>1780</v>
      </c>
      <c r="BO14" s="192" t="s">
        <v>1781</v>
      </c>
      <c r="BP14" s="192" t="s">
        <v>1782</v>
      </c>
      <c r="BQ14" s="192" t="s">
        <v>1783</v>
      </c>
      <c r="BR14" s="192" t="s">
        <v>1784</v>
      </c>
      <c r="BS14" s="192" t="s">
        <v>1785</v>
      </c>
      <c r="BT14" s="192" t="s">
        <v>1786</v>
      </c>
      <c r="BU14" s="192" t="s">
        <v>1787</v>
      </c>
      <c r="BV14" s="192" t="s">
        <v>1788</v>
      </c>
      <c r="BW14" s="192" t="s">
        <v>1789</v>
      </c>
      <c r="BX14" s="192" t="s">
        <v>1790</v>
      </c>
      <c r="BY14" s="192" t="s">
        <v>1791</v>
      </c>
      <c r="BZ14" s="192" t="s">
        <v>1792</v>
      </c>
      <c r="CA14" s="192" t="s">
        <v>1793</v>
      </c>
      <c r="CB14" s="192" t="s">
        <v>1794</v>
      </c>
      <c r="CC14" s="192" t="s">
        <v>1795</v>
      </c>
      <c r="CD14" s="192" t="s">
        <v>1796</v>
      </c>
      <c r="CE14" s="192" t="s">
        <v>1797</v>
      </c>
      <c r="CF14" s="192" t="s">
        <v>1798</v>
      </c>
      <c r="CG14" s="192" t="s">
        <v>1799</v>
      </c>
      <c r="CH14" s="192" t="s">
        <v>1800</v>
      </c>
      <c r="CI14" s="192" t="s">
        <v>1801</v>
      </c>
      <c r="CJ14" s="192" t="s">
        <v>1802</v>
      </c>
      <c r="CK14" s="192" t="s">
        <v>1803</v>
      </c>
      <c r="CL14" s="192" t="s">
        <v>1804</v>
      </c>
      <c r="CM14" s="192" t="s">
        <v>1805</v>
      </c>
      <c r="CN14" s="192" t="s">
        <v>1806</v>
      </c>
      <c r="CO14" s="192" t="s">
        <v>1807</v>
      </c>
      <c r="CP14" s="192" t="s">
        <v>1808</v>
      </c>
      <c r="CQ14" s="192" t="s">
        <v>1809</v>
      </c>
      <c r="CR14" s="192" t="s">
        <v>1810</v>
      </c>
      <c r="CS14" s="192" t="s">
        <v>1811</v>
      </c>
      <c r="CT14" s="192" t="s">
        <v>1812</v>
      </c>
      <c r="CU14" s="192" t="s">
        <v>1813</v>
      </c>
      <c r="CV14" s="192" t="s">
        <v>1814</v>
      </c>
      <c r="CW14" s="192" t="s">
        <v>1815</v>
      </c>
      <c r="CX14" s="192" t="s">
        <v>1816</v>
      </c>
      <c r="CY14" s="192" t="s">
        <v>1817</v>
      </c>
      <c r="CZ14" s="192" t="s">
        <v>1818</v>
      </c>
      <c r="DA14" s="192" t="s">
        <v>1819</v>
      </c>
      <c r="DB14" s="192" t="s">
        <v>1820</v>
      </c>
      <c r="DC14" s="192" t="s">
        <v>1821</v>
      </c>
      <c r="DD14" s="192" t="s">
        <v>1822</v>
      </c>
      <c r="DE14" s="192" t="s">
        <v>1823</v>
      </c>
      <c r="DF14" s="192" t="s">
        <v>1824</v>
      </c>
      <c r="DG14" s="192" t="s">
        <v>1825</v>
      </c>
      <c r="DH14" s="192" t="s">
        <v>1826</v>
      </c>
      <c r="DI14" s="192" t="s">
        <v>1827</v>
      </c>
      <c r="DJ14" s="192" t="s">
        <v>1828</v>
      </c>
      <c r="DK14" s="192" t="s">
        <v>1829</v>
      </c>
      <c r="DL14" s="192" t="s">
        <v>1830</v>
      </c>
      <c r="DM14" s="192" t="s">
        <v>1831</v>
      </c>
      <c r="DN14" s="192" t="s">
        <v>1832</v>
      </c>
      <c r="DO14" s="192" t="s">
        <v>1833</v>
      </c>
      <c r="DP14" s="192" t="s">
        <v>1834</v>
      </c>
      <c r="DQ14" s="192" t="s">
        <v>1835</v>
      </c>
      <c r="DR14" s="192" t="s">
        <v>1836</v>
      </c>
      <c r="DS14" s="192" t="s">
        <v>1837</v>
      </c>
      <c r="DT14" s="192" t="s">
        <v>1838</v>
      </c>
      <c r="DU14" s="192" t="s">
        <v>1839</v>
      </c>
      <c r="DV14" s="192" t="s">
        <v>1840</v>
      </c>
      <c r="DW14" s="192" t="s">
        <v>1841</v>
      </c>
      <c r="DX14" s="192" t="s">
        <v>1842</v>
      </c>
      <c r="DY14" s="192" t="s">
        <v>1843</v>
      </c>
      <c r="DZ14" s="192" t="s">
        <v>1844</v>
      </c>
      <c r="EA14" s="192" t="s">
        <v>1845</v>
      </c>
      <c r="EB14" s="192" t="s">
        <v>1846</v>
      </c>
      <c r="EC14" s="192" t="s">
        <v>1847</v>
      </c>
      <c r="ED14" s="192" t="s">
        <v>1848</v>
      </c>
      <c r="EE14" s="192" t="s">
        <v>1849</v>
      </c>
      <c r="EF14" s="192" t="s">
        <v>1850</v>
      </c>
      <c r="EG14" s="192" t="s">
        <v>1851</v>
      </c>
      <c r="EH14" s="192" t="s">
        <v>1852</v>
      </c>
      <c r="EI14" s="192" t="s">
        <v>1853</v>
      </c>
      <c r="EJ14" s="192" t="s">
        <v>1854</v>
      </c>
      <c r="EK14" s="192" t="s">
        <v>1855</v>
      </c>
      <c r="EL14" s="192" t="s">
        <v>1856</v>
      </c>
      <c r="EM14" s="192" t="s">
        <v>1857</v>
      </c>
      <c r="EN14" s="192" t="s">
        <v>1858</v>
      </c>
      <c r="EO14" s="192" t="s">
        <v>1859</v>
      </c>
      <c r="EP14" s="192" t="s">
        <v>1860</v>
      </c>
      <c r="EQ14" s="192" t="s">
        <v>1861</v>
      </c>
      <c r="ER14" s="192" t="s">
        <v>1862</v>
      </c>
      <c r="ES14" s="192" t="s">
        <v>1863</v>
      </c>
      <c r="ET14" s="192" t="s">
        <v>1864</v>
      </c>
      <c r="EU14" s="192" t="s">
        <v>1865</v>
      </c>
      <c r="EV14" s="192" t="s">
        <v>1866</v>
      </c>
      <c r="EW14" s="192" t="s">
        <v>1867</v>
      </c>
      <c r="EX14" s="192" t="s">
        <v>1868</v>
      </c>
      <c r="EY14" s="192" t="s">
        <v>1869</v>
      </c>
      <c r="EZ14" s="192" t="s">
        <v>1870</v>
      </c>
      <c r="FA14" s="192" t="s">
        <v>1871</v>
      </c>
      <c r="FB14" s="192" t="s">
        <v>1872</v>
      </c>
      <c r="FC14" s="192" t="s">
        <v>1873</v>
      </c>
      <c r="FD14" s="192" t="s">
        <v>1874</v>
      </c>
      <c r="FE14" s="192" t="s">
        <v>1875</v>
      </c>
      <c r="FF14" s="192" t="s">
        <v>1876</v>
      </c>
      <c r="FG14" s="192" t="s">
        <v>1877</v>
      </c>
      <c r="FH14" s="192" t="s">
        <v>1878</v>
      </c>
      <c r="FI14" s="192" t="s">
        <v>1879</v>
      </c>
      <c r="FJ14" s="192" t="s">
        <v>1880</v>
      </c>
      <c r="FK14" s="192" t="s">
        <v>1881</v>
      </c>
      <c r="FL14" s="192" t="s">
        <v>1882</v>
      </c>
      <c r="FM14" s="192" t="s">
        <v>1883</v>
      </c>
      <c r="FN14" s="192" t="s">
        <v>1884</v>
      </c>
      <c r="FO14" s="192" t="s">
        <v>1885</v>
      </c>
      <c r="FP14" s="192" t="s">
        <v>1886</v>
      </c>
      <c r="FQ14" s="192" t="s">
        <v>1887</v>
      </c>
      <c r="FR14" s="192" t="s">
        <v>1888</v>
      </c>
      <c r="FS14" s="192" t="s">
        <v>1889</v>
      </c>
      <c r="FT14" s="192" t="s">
        <v>1890</v>
      </c>
      <c r="FU14" s="192" t="s">
        <v>1891</v>
      </c>
      <c r="FV14" s="192" t="s">
        <v>1892</v>
      </c>
      <c r="FW14" s="192" t="s">
        <v>1893</v>
      </c>
      <c r="FX14" s="192" t="s">
        <v>1894</v>
      </c>
      <c r="FY14" s="192" t="s">
        <v>1895</v>
      </c>
      <c r="FZ14" s="192" t="s">
        <v>1896</v>
      </c>
      <c r="GA14" s="192" t="s">
        <v>1897</v>
      </c>
      <c r="GB14" s="192" t="s">
        <v>1898</v>
      </c>
      <c r="GC14" s="192" t="s">
        <v>1899</v>
      </c>
      <c r="GD14" s="192" t="s">
        <v>1900</v>
      </c>
      <c r="GE14" s="192" t="s">
        <v>1901</v>
      </c>
      <c r="GF14" s="192" t="s">
        <v>1902</v>
      </c>
      <c r="GG14" s="192" t="s">
        <v>1903</v>
      </c>
      <c r="GH14" s="192" t="s">
        <v>1904</v>
      </c>
      <c r="GI14" s="192" t="s">
        <v>1905</v>
      </c>
      <c r="GJ14" s="192" t="s">
        <v>1906</v>
      </c>
      <c r="GK14" s="192" t="s">
        <v>1907</v>
      </c>
      <c r="GL14" s="192" t="s">
        <v>1908</v>
      </c>
      <c r="GM14" s="192" t="s">
        <v>1909</v>
      </c>
      <c r="GN14" s="192" t="s">
        <v>1910</v>
      </c>
      <c r="GO14" s="192" t="s">
        <v>1911</v>
      </c>
      <c r="GP14" s="192" t="s">
        <v>1912</v>
      </c>
      <c r="GQ14" s="192" t="s">
        <v>1913</v>
      </c>
      <c r="GR14" s="192" t="s">
        <v>1914</v>
      </c>
      <c r="GS14" s="192" t="s">
        <v>1915</v>
      </c>
      <c r="GT14" s="192" t="s">
        <v>1916</v>
      </c>
      <c r="GU14" s="192" t="s">
        <v>1917</v>
      </c>
      <c r="GV14" s="192" t="s">
        <v>1918</v>
      </c>
      <c r="GW14" s="192" t="s">
        <v>1919</v>
      </c>
      <c r="GX14" s="192" t="s">
        <v>1920</v>
      </c>
      <c r="GY14" s="192" t="s">
        <v>1921</v>
      </c>
      <c r="GZ14" s="192" t="s">
        <v>1922</v>
      </c>
      <c r="HA14" s="192" t="s">
        <v>1923</v>
      </c>
      <c r="HB14" s="192" t="s">
        <v>1924</v>
      </c>
      <c r="HC14" s="192" t="s">
        <v>1925</v>
      </c>
      <c r="HD14" s="192" t="s">
        <v>1926</v>
      </c>
      <c r="HE14" s="192" t="s">
        <v>1927</v>
      </c>
      <c r="HF14" s="192" t="s">
        <v>1928</v>
      </c>
      <c r="HG14" s="192" t="s">
        <v>1929</v>
      </c>
      <c r="HH14" s="192" t="s">
        <v>1930</v>
      </c>
      <c r="HI14" s="192" t="s">
        <v>1931</v>
      </c>
      <c r="HJ14" s="192" t="s">
        <v>1932</v>
      </c>
      <c r="HK14" s="192" t="s">
        <v>1933</v>
      </c>
      <c r="HL14" s="192" t="s">
        <v>1934</v>
      </c>
      <c r="HM14" s="192" t="s">
        <v>1935</v>
      </c>
      <c r="HN14" s="192" t="s">
        <v>1936</v>
      </c>
      <c r="HO14" s="192" t="s">
        <v>1937</v>
      </c>
      <c r="HP14" s="192" t="s">
        <v>1938</v>
      </c>
      <c r="HQ14" s="192" t="s">
        <v>1939</v>
      </c>
      <c r="HR14" s="192" t="s">
        <v>1940</v>
      </c>
      <c r="HS14" s="192" t="s">
        <v>1941</v>
      </c>
      <c r="HT14" s="192" t="s">
        <v>1942</v>
      </c>
      <c r="HU14" s="192" t="s">
        <v>1943</v>
      </c>
      <c r="HV14" s="192" t="s">
        <v>1944</v>
      </c>
      <c r="HW14" s="192" t="s">
        <v>1945</v>
      </c>
      <c r="HX14" s="192" t="s">
        <v>1946</v>
      </c>
      <c r="HY14" s="192" t="s">
        <v>1947</v>
      </c>
      <c r="HZ14" s="192" t="s">
        <v>1948</v>
      </c>
      <c r="IA14" s="192" t="s">
        <v>1949</v>
      </c>
      <c r="IB14" s="192" t="s">
        <v>1950</v>
      </c>
      <c r="IC14" s="192" t="s">
        <v>1951</v>
      </c>
      <c r="ID14" s="192" t="s">
        <v>1952</v>
      </c>
      <c r="IE14" s="192" t="s">
        <v>1953</v>
      </c>
      <c r="IF14" s="192" t="s">
        <v>1954</v>
      </c>
      <c r="IG14" s="192" t="s">
        <v>1955</v>
      </c>
      <c r="IH14" s="192" t="s">
        <v>1956</v>
      </c>
      <c r="II14" s="192" t="s">
        <v>1957</v>
      </c>
      <c r="IJ14" s="192" t="s">
        <v>1958</v>
      </c>
      <c r="IK14" s="192" t="s">
        <v>1959</v>
      </c>
      <c r="IL14" s="192" t="s">
        <v>1960</v>
      </c>
      <c r="IM14" s="192" t="s">
        <v>1961</v>
      </c>
      <c r="IN14" s="192" t="s">
        <v>1962</v>
      </c>
      <c r="IO14" s="192" t="s">
        <v>1963</v>
      </c>
      <c r="IP14" s="192" t="s">
        <v>1964</v>
      </c>
      <c r="IQ14" s="192" t="s">
        <v>1965</v>
      </c>
      <c r="IR14" s="192" t="s">
        <v>1966</v>
      </c>
      <c r="IS14" s="192" t="s">
        <v>1967</v>
      </c>
      <c r="IT14" s="192" t="s">
        <v>1968</v>
      </c>
      <c r="IU14" s="192" t="s">
        <v>1969</v>
      </c>
      <c r="IV14" s="192" t="s">
        <v>1970</v>
      </c>
      <c r="IW14" s="192" t="s">
        <v>1971</v>
      </c>
      <c r="IX14" s="192" t="s">
        <v>1972</v>
      </c>
      <c r="IY14" s="192" t="s">
        <v>1973</v>
      </c>
      <c r="IZ14" s="192" t="s">
        <v>1974</v>
      </c>
      <c r="JA14" s="192" t="s">
        <v>1975</v>
      </c>
      <c r="JB14" s="192" t="s">
        <v>1976</v>
      </c>
      <c r="JC14" s="192" t="s">
        <v>1977</v>
      </c>
      <c r="JD14" s="192" t="s">
        <v>1978</v>
      </c>
      <c r="JE14" s="192" t="s">
        <v>1979</v>
      </c>
      <c r="JF14" s="192" t="s">
        <v>1980</v>
      </c>
      <c r="JG14" s="192" t="s">
        <v>1981</v>
      </c>
      <c r="JH14" s="192" t="s">
        <v>1982</v>
      </c>
      <c r="JI14" s="192" t="s">
        <v>1983</v>
      </c>
      <c r="JJ14" s="192" t="s">
        <v>1984</v>
      </c>
      <c r="JK14" s="192" t="s">
        <v>1985</v>
      </c>
      <c r="JL14" s="192" t="s">
        <v>1986</v>
      </c>
      <c r="JM14" s="192" t="s">
        <v>1987</v>
      </c>
      <c r="JN14" s="192" t="s">
        <v>1988</v>
      </c>
      <c r="JO14" s="192" t="s">
        <v>1989</v>
      </c>
      <c r="JP14" s="192" t="s">
        <v>1990</v>
      </c>
      <c r="JQ14" s="192" t="s">
        <v>1991</v>
      </c>
      <c r="JR14" s="192" t="s">
        <v>1992</v>
      </c>
      <c r="JS14" s="192" t="s">
        <v>1993</v>
      </c>
      <c r="JT14" s="192" t="s">
        <v>1994</v>
      </c>
      <c r="JU14" s="192" t="s">
        <v>1995</v>
      </c>
      <c r="JV14" s="192" t="s">
        <v>1996</v>
      </c>
      <c r="JW14" s="192" t="s">
        <v>1997</v>
      </c>
      <c r="JX14" s="192" t="s">
        <v>1998</v>
      </c>
      <c r="JY14" s="192" t="s">
        <v>1999</v>
      </c>
      <c r="JZ14" s="192" t="s">
        <v>2000</v>
      </c>
      <c r="KA14" s="192" t="s">
        <v>2001</v>
      </c>
      <c r="KB14" s="192" t="s">
        <v>2002</v>
      </c>
      <c r="KC14" s="192" t="s">
        <v>2003</v>
      </c>
      <c r="KD14" s="192" t="s">
        <v>2004</v>
      </c>
      <c r="KE14" s="192" t="s">
        <v>2005</v>
      </c>
      <c r="KF14" s="192" t="s">
        <v>2006</v>
      </c>
      <c r="KG14" s="192" t="s">
        <v>2007</v>
      </c>
      <c r="KH14" s="192" t="s">
        <v>2008</v>
      </c>
      <c r="KI14" s="192" t="s">
        <v>2009</v>
      </c>
      <c r="KJ14" s="192" t="s">
        <v>2010</v>
      </c>
      <c r="KK14" s="192" t="s">
        <v>2011</v>
      </c>
      <c r="KL14" s="192" t="s">
        <v>2012</v>
      </c>
      <c r="KM14" s="192" t="s">
        <v>2013</v>
      </c>
      <c r="KN14" s="192" t="s">
        <v>2014</v>
      </c>
      <c r="KO14" s="192" t="s">
        <v>2015</v>
      </c>
      <c r="KP14" s="192" t="s">
        <v>2016</v>
      </c>
      <c r="KQ14" s="192" t="s">
        <v>2017</v>
      </c>
      <c r="KR14" s="192" t="s">
        <v>2018</v>
      </c>
      <c r="KS14" s="192" t="s">
        <v>2019</v>
      </c>
      <c r="KT14" s="192" t="s">
        <v>2020</v>
      </c>
      <c r="KU14" s="192" t="s">
        <v>2021</v>
      </c>
      <c r="KV14" s="192" t="s">
        <v>2022</v>
      </c>
      <c r="KW14" s="192" t="s">
        <v>2023</v>
      </c>
      <c r="KX14" s="192" t="s">
        <v>2024</v>
      </c>
      <c r="KY14" s="192" t="s">
        <v>2025</v>
      </c>
      <c r="KZ14" s="192" t="s">
        <v>2026</v>
      </c>
      <c r="LA14" s="192" t="s">
        <v>2027</v>
      </c>
      <c r="LB14" s="192" t="s">
        <v>2028</v>
      </c>
      <c r="LC14" s="192" t="s">
        <v>2029</v>
      </c>
      <c r="LD14" s="192" t="s">
        <v>2030</v>
      </c>
      <c r="LE14" s="192" t="s">
        <v>2031</v>
      </c>
      <c r="LF14" s="192" t="s">
        <v>2032</v>
      </c>
      <c r="LG14" s="192" t="s">
        <v>2033</v>
      </c>
      <c r="LH14" s="192" t="s">
        <v>2034</v>
      </c>
      <c r="LI14" s="192" t="s">
        <v>2035</v>
      </c>
      <c r="LJ14" s="192" t="s">
        <v>2036</v>
      </c>
      <c r="LK14" s="192" t="s">
        <v>2037</v>
      </c>
      <c r="LL14" s="192" t="s">
        <v>2038</v>
      </c>
      <c r="LM14" s="192" t="s">
        <v>2039</v>
      </c>
      <c r="LN14" s="192" t="s">
        <v>2040</v>
      </c>
      <c r="LO14" s="192" t="s">
        <v>2041</v>
      </c>
      <c r="LP14" s="192" t="s">
        <v>2042</v>
      </c>
      <c r="LQ14" s="192" t="s">
        <v>2043</v>
      </c>
      <c r="LR14" s="192" t="s">
        <v>2044</v>
      </c>
      <c r="LS14" s="192" t="s">
        <v>2045</v>
      </c>
      <c r="LT14" s="192" t="s">
        <v>2046</v>
      </c>
      <c r="LU14" s="192" t="s">
        <v>2047</v>
      </c>
      <c r="LV14" s="192" t="s">
        <v>2048</v>
      </c>
      <c r="LW14" s="192" t="s">
        <v>2049</v>
      </c>
      <c r="LX14" s="192" t="s">
        <v>2050</v>
      </c>
      <c r="LY14" s="192" t="s">
        <v>2051</v>
      </c>
      <c r="LZ14" s="192" t="s">
        <v>2052</v>
      </c>
      <c r="MA14" s="192" t="s">
        <v>2053</v>
      </c>
      <c r="MB14" s="192" t="s">
        <v>2054</v>
      </c>
      <c r="MC14" s="192" t="s">
        <v>2055</v>
      </c>
      <c r="MD14" s="192" t="s">
        <v>2056</v>
      </c>
      <c r="ME14" s="192" t="s">
        <v>2057</v>
      </c>
      <c r="MF14" s="192" t="s">
        <v>2058</v>
      </c>
      <c r="MG14" s="192" t="s">
        <v>2059</v>
      </c>
      <c r="MH14" s="192" t="s">
        <v>2060</v>
      </c>
      <c r="MI14" s="192" t="s">
        <v>2061</v>
      </c>
      <c r="MJ14" s="192" t="s">
        <v>2062</v>
      </c>
      <c r="MK14" s="192" t="s">
        <v>2063</v>
      </c>
      <c r="ML14" s="192" t="s">
        <v>2064</v>
      </c>
      <c r="MM14" s="192" t="s">
        <v>2065</v>
      </c>
      <c r="MN14" s="192" t="s">
        <v>2066</v>
      </c>
      <c r="MO14" s="192" t="s">
        <v>2067</v>
      </c>
      <c r="MP14" s="192" t="s">
        <v>2068</v>
      </c>
      <c r="MQ14" s="192" t="s">
        <v>2069</v>
      </c>
      <c r="MR14" s="192" t="s">
        <v>2070</v>
      </c>
      <c r="MS14" s="192" t="s">
        <v>2071</v>
      </c>
      <c r="MT14" s="192" t="s">
        <v>2072</v>
      </c>
      <c r="MU14" s="192" t="s">
        <v>2073</v>
      </c>
      <c r="MV14" s="192" t="s">
        <v>2074</v>
      </c>
      <c r="MW14" s="192" t="s">
        <v>2075</v>
      </c>
      <c r="MX14" s="192" t="s">
        <v>2076</v>
      </c>
      <c r="MY14" s="192" t="s">
        <v>2077</v>
      </c>
      <c r="MZ14" s="192" t="s">
        <v>2078</v>
      </c>
      <c r="NA14" s="192" t="s">
        <v>2079</v>
      </c>
      <c r="NB14" s="192" t="s">
        <v>2080</v>
      </c>
      <c r="NC14" s="192" t="s">
        <v>2081</v>
      </c>
      <c r="ND14" s="192" t="s">
        <v>2082</v>
      </c>
      <c r="NE14" s="192" t="s">
        <v>2083</v>
      </c>
      <c r="NF14" s="192" t="s">
        <v>2084</v>
      </c>
      <c r="NG14" s="192" t="s">
        <v>2085</v>
      </c>
      <c r="NH14" s="192" t="s">
        <v>2086</v>
      </c>
      <c r="NI14" s="192" t="s">
        <v>2087</v>
      </c>
      <c r="NJ14" s="192" t="s">
        <v>2088</v>
      </c>
      <c r="NK14" s="192" t="s">
        <v>2089</v>
      </c>
      <c r="NL14" s="192" t="s">
        <v>2090</v>
      </c>
      <c r="NM14" s="192" t="s">
        <v>2091</v>
      </c>
      <c r="NN14" s="192" t="s">
        <v>2092</v>
      </c>
      <c r="NO14" s="192" t="s">
        <v>2093</v>
      </c>
      <c r="NP14" s="192" t="s">
        <v>2094</v>
      </c>
      <c r="NQ14" s="192" t="s">
        <v>2095</v>
      </c>
      <c r="NR14" s="192" t="s">
        <v>2096</v>
      </c>
      <c r="NS14" s="192" t="s">
        <v>2097</v>
      </c>
      <c r="NT14" s="192" t="s">
        <v>2098</v>
      </c>
      <c r="NU14" s="192" t="s">
        <v>2099</v>
      </c>
      <c r="NV14" s="192" t="s">
        <v>2100</v>
      </c>
      <c r="NW14" s="192" t="s">
        <v>2101</v>
      </c>
      <c r="NX14" s="192" t="s">
        <v>2102</v>
      </c>
      <c r="NY14" s="192" t="s">
        <v>2103</v>
      </c>
      <c r="NZ14" s="192" t="s">
        <v>2104</v>
      </c>
      <c r="OA14" s="192" t="s">
        <v>2105</v>
      </c>
      <c r="OB14" s="192" t="s">
        <v>2106</v>
      </c>
      <c r="OC14" s="192" t="s">
        <v>2107</v>
      </c>
      <c r="OD14" s="192" t="s">
        <v>2108</v>
      </c>
      <c r="OE14" s="192" t="s">
        <v>2109</v>
      </c>
      <c r="OF14" s="192" t="s">
        <v>2110</v>
      </c>
      <c r="OG14" s="192" t="s">
        <v>2111</v>
      </c>
      <c r="OH14" s="192" t="s">
        <v>2112</v>
      </c>
      <c r="OI14" s="192" t="s">
        <v>2113</v>
      </c>
      <c r="OJ14" s="192" t="s">
        <v>2114</v>
      </c>
      <c r="OK14" s="192" t="s">
        <v>2115</v>
      </c>
      <c r="OL14" s="192" t="s">
        <v>2116</v>
      </c>
      <c r="OM14" s="192" t="s">
        <v>2117</v>
      </c>
      <c r="ON14" s="192" t="s">
        <v>2118</v>
      </c>
      <c r="OO14" s="192" t="s">
        <v>2119</v>
      </c>
      <c r="OP14" s="192" t="s">
        <v>2120</v>
      </c>
      <c r="OQ14" s="192" t="s">
        <v>2121</v>
      </c>
      <c r="OR14" s="192" t="s">
        <v>2122</v>
      </c>
      <c r="OS14" s="192" t="s">
        <v>2123</v>
      </c>
      <c r="OT14" s="192" t="s">
        <v>2124</v>
      </c>
      <c r="OU14" s="192" t="s">
        <v>2125</v>
      </c>
      <c r="OV14" s="192" t="s">
        <v>2126</v>
      </c>
      <c r="OW14" s="192" t="s">
        <v>2127</v>
      </c>
      <c r="OX14" s="192" t="s">
        <v>2128</v>
      </c>
      <c r="OY14" s="192" t="s">
        <v>2129</v>
      </c>
      <c r="OZ14" s="192" t="s">
        <v>2130</v>
      </c>
      <c r="PA14" s="192" t="s">
        <v>2131</v>
      </c>
      <c r="PB14" s="192" t="s">
        <v>2132</v>
      </c>
      <c r="PC14" s="192" t="s">
        <v>2133</v>
      </c>
      <c r="PD14" s="192" t="s">
        <v>2134</v>
      </c>
      <c r="PE14" s="192" t="s">
        <v>2135</v>
      </c>
      <c r="PF14" s="192" t="s">
        <v>2136</v>
      </c>
      <c r="PG14" s="192" t="s">
        <v>2137</v>
      </c>
      <c r="PH14" s="192" t="s">
        <v>2138</v>
      </c>
      <c r="PI14" s="192" t="s">
        <v>2139</v>
      </c>
      <c r="PJ14" s="192" t="s">
        <v>2140</v>
      </c>
      <c r="PK14" s="192" t="s">
        <v>2141</v>
      </c>
      <c r="PL14" s="192" t="s">
        <v>2142</v>
      </c>
      <c r="PM14" s="192" t="s">
        <v>2143</v>
      </c>
      <c r="PN14" s="192" t="s">
        <v>2144</v>
      </c>
      <c r="PO14" s="192" t="s">
        <v>2145</v>
      </c>
      <c r="PP14" s="192" t="s">
        <v>2146</v>
      </c>
      <c r="PQ14" s="192" t="s">
        <v>2147</v>
      </c>
      <c r="PR14" s="192" t="s">
        <v>2148</v>
      </c>
      <c r="PS14" s="192" t="s">
        <v>2149</v>
      </c>
      <c r="PT14" s="192" t="s">
        <v>2150</v>
      </c>
      <c r="PU14" s="192" t="s">
        <v>2151</v>
      </c>
      <c r="PV14" s="192" t="s">
        <v>2152</v>
      </c>
      <c r="PW14" s="192" t="s">
        <v>2153</v>
      </c>
      <c r="PX14" s="192" t="s">
        <v>2154</v>
      </c>
      <c r="PY14" s="192" t="s">
        <v>2155</v>
      </c>
      <c r="PZ14" s="192" t="s">
        <v>2156</v>
      </c>
      <c r="QA14" s="192" t="s">
        <v>2157</v>
      </c>
      <c r="QB14" s="192" t="s">
        <v>2158</v>
      </c>
      <c r="QC14" s="192" t="s">
        <v>2159</v>
      </c>
      <c r="QD14" s="192" t="s">
        <v>2160</v>
      </c>
      <c r="QE14" s="192" t="s">
        <v>2161</v>
      </c>
      <c r="QF14" s="192" t="s">
        <v>2162</v>
      </c>
      <c r="QG14" s="192" t="s">
        <v>2163</v>
      </c>
      <c r="QH14" s="192" t="s">
        <v>2164</v>
      </c>
      <c r="QI14" s="192" t="s">
        <v>2165</v>
      </c>
      <c r="QJ14" s="192" t="s">
        <v>2166</v>
      </c>
      <c r="QK14" s="192" t="s">
        <v>2167</v>
      </c>
      <c r="QL14" s="192" t="s">
        <v>2168</v>
      </c>
      <c r="QM14" s="192" t="s">
        <v>2169</v>
      </c>
      <c r="QN14" s="192" t="s">
        <v>2170</v>
      </c>
      <c r="QO14" s="192" t="s">
        <v>2171</v>
      </c>
      <c r="QP14" s="192" t="s">
        <v>2172</v>
      </c>
      <c r="QQ14" s="192" t="s">
        <v>2173</v>
      </c>
      <c r="QR14" s="192" t="s">
        <v>2174</v>
      </c>
      <c r="QS14" s="192" t="s">
        <v>2175</v>
      </c>
      <c r="QT14" s="192" t="s">
        <v>2176</v>
      </c>
      <c r="QU14" s="192" t="s">
        <v>2177</v>
      </c>
      <c r="QV14" s="192" t="s">
        <v>2178</v>
      </c>
      <c r="QW14" s="192" t="s">
        <v>2179</v>
      </c>
      <c r="QX14" s="192" t="s">
        <v>2180</v>
      </c>
      <c r="QY14" s="192" t="s">
        <v>2181</v>
      </c>
      <c r="QZ14" s="192" t="s">
        <v>2182</v>
      </c>
      <c r="RA14" s="192" t="s">
        <v>2183</v>
      </c>
      <c r="RB14" s="192" t="s">
        <v>2184</v>
      </c>
      <c r="RC14" s="192" t="s">
        <v>2185</v>
      </c>
      <c r="RD14" s="192" t="s">
        <v>2186</v>
      </c>
      <c r="RE14" s="192" t="s">
        <v>2187</v>
      </c>
      <c r="RF14" s="192" t="s">
        <v>2188</v>
      </c>
      <c r="RG14" s="192" t="s">
        <v>2189</v>
      </c>
      <c r="RH14" s="192" t="s">
        <v>2190</v>
      </c>
      <c r="RI14" s="192" t="s">
        <v>2191</v>
      </c>
      <c r="RJ14" s="192" t="s">
        <v>2192</v>
      </c>
      <c r="RK14" s="192" t="s">
        <v>2193</v>
      </c>
      <c r="RL14" s="192" t="s">
        <v>2194</v>
      </c>
      <c r="RM14" s="192" t="s">
        <v>2195</v>
      </c>
      <c r="RN14" s="192" t="s">
        <v>2196</v>
      </c>
      <c r="RO14" s="192" t="s">
        <v>2197</v>
      </c>
      <c r="RP14" s="192" t="s">
        <v>2198</v>
      </c>
      <c r="RQ14" s="192" t="s">
        <v>2199</v>
      </c>
      <c r="RR14" s="192" t="s">
        <v>2200</v>
      </c>
      <c r="RS14" s="192" t="s">
        <v>2201</v>
      </c>
      <c r="RT14" s="192" t="s">
        <v>2202</v>
      </c>
      <c r="RU14" s="192" t="s">
        <v>2203</v>
      </c>
      <c r="RV14" s="192" t="s">
        <v>2204</v>
      </c>
      <c r="RW14" s="192" t="s">
        <v>2205</v>
      </c>
      <c r="RX14" s="192" t="s">
        <v>2206</v>
      </c>
      <c r="RY14" s="192" t="s">
        <v>2207</v>
      </c>
      <c r="RZ14" s="192" t="s">
        <v>2208</v>
      </c>
      <c r="SA14" s="192" t="s">
        <v>2209</v>
      </c>
      <c r="SB14" s="192" t="s">
        <v>2210</v>
      </c>
      <c r="SC14" s="192" t="s">
        <v>2211</v>
      </c>
      <c r="SD14" s="192" t="s">
        <v>2212</v>
      </c>
      <c r="SE14" s="192" t="s">
        <v>2213</v>
      </c>
      <c r="SF14" s="192" t="s">
        <v>2214</v>
      </c>
      <c r="SG14" s="192" t="s">
        <v>2215</v>
      </c>
      <c r="SH14" s="192" t="s">
        <v>2216</v>
      </c>
      <c r="SI14" s="192" t="s">
        <v>2217</v>
      </c>
      <c r="SJ14" s="192" t="s">
        <v>2218</v>
      </c>
      <c r="SK14" s="192" t="s">
        <v>2219</v>
      </c>
      <c r="SL14" s="192" t="s">
        <v>2220</v>
      </c>
      <c r="SM14" s="192" t="s">
        <v>2221</v>
      </c>
      <c r="SN14" s="192" t="s">
        <v>2222</v>
      </c>
      <c r="SO14" s="192" t="s">
        <v>2223</v>
      </c>
      <c r="SP14" s="192" t="s">
        <v>2224</v>
      </c>
      <c r="SQ14" s="192" t="s">
        <v>2225</v>
      </c>
      <c r="SR14" s="192" t="s">
        <v>2226</v>
      </c>
      <c r="SS14" s="192" t="s">
        <v>2227</v>
      </c>
      <c r="ST14" s="192" t="s">
        <v>2228</v>
      </c>
      <c r="SU14" s="192" t="s">
        <v>2229</v>
      </c>
      <c r="SV14" s="192" t="s">
        <v>2230</v>
      </c>
      <c r="SW14" s="192" t="s">
        <v>2231</v>
      </c>
      <c r="SX14" s="192" t="s">
        <v>2232</v>
      </c>
      <c r="SY14" s="192" t="s">
        <v>2233</v>
      </c>
      <c r="SZ14" s="192" t="s">
        <v>2234</v>
      </c>
      <c r="TA14" s="192" t="s">
        <v>2235</v>
      </c>
      <c r="TB14" s="192" t="s">
        <v>2236</v>
      </c>
      <c r="TC14" s="192" t="s">
        <v>2237</v>
      </c>
      <c r="TD14" s="192" t="s">
        <v>2238</v>
      </c>
      <c r="TE14" s="192" t="s">
        <v>2239</v>
      </c>
      <c r="TF14" s="192" t="s">
        <v>2240</v>
      </c>
      <c r="TG14" s="192" t="s">
        <v>2241</v>
      </c>
      <c r="TH14" s="192" t="s">
        <v>2242</v>
      </c>
      <c r="TI14" s="192" t="s">
        <v>2243</v>
      </c>
      <c r="TJ14" s="192" t="s">
        <v>2244</v>
      </c>
      <c r="TK14" s="192" t="s">
        <v>2245</v>
      </c>
      <c r="TL14" s="192" t="s">
        <v>2246</v>
      </c>
      <c r="TM14" s="192" t="s">
        <v>2247</v>
      </c>
      <c r="TN14" s="192" t="s">
        <v>2248</v>
      </c>
      <c r="TO14" s="192" t="s">
        <v>2249</v>
      </c>
      <c r="TP14" s="192" t="s">
        <v>2250</v>
      </c>
      <c r="TQ14" s="192" t="s">
        <v>2251</v>
      </c>
      <c r="TR14" s="192" t="s">
        <v>2252</v>
      </c>
      <c r="TS14" s="192" t="s">
        <v>2253</v>
      </c>
      <c r="TT14" s="192" t="s">
        <v>2254</v>
      </c>
      <c r="TU14" s="192" t="s">
        <v>2255</v>
      </c>
      <c r="TV14" s="192" t="s">
        <v>2256</v>
      </c>
      <c r="TW14" s="192" t="s">
        <v>2257</v>
      </c>
      <c r="TX14" s="192" t="s">
        <v>2258</v>
      </c>
      <c r="TY14" s="192" t="s">
        <v>2259</v>
      </c>
      <c r="TZ14" s="192" t="s">
        <v>2260</v>
      </c>
      <c r="UA14" s="192" t="s">
        <v>2261</v>
      </c>
      <c r="UB14" s="192" t="s">
        <v>2262</v>
      </c>
      <c r="UC14" s="192" t="s">
        <v>2263</v>
      </c>
      <c r="UD14" s="192" t="s">
        <v>2264</v>
      </c>
      <c r="UE14" s="192" t="s">
        <v>2265</v>
      </c>
      <c r="UF14" s="192" t="s">
        <v>2266</v>
      </c>
      <c r="UG14" s="192" t="s">
        <v>2267</v>
      </c>
      <c r="UH14" s="192" t="s">
        <v>2268</v>
      </c>
      <c r="UI14" s="192" t="s">
        <v>2269</v>
      </c>
      <c r="UJ14" s="192" t="s">
        <v>2270</v>
      </c>
      <c r="UK14" s="192" t="s">
        <v>2271</v>
      </c>
      <c r="UL14" s="192" t="s">
        <v>2272</v>
      </c>
      <c r="UM14" s="192" t="s">
        <v>2273</v>
      </c>
      <c r="UN14" s="192" t="s">
        <v>2274</v>
      </c>
      <c r="UO14" s="192" t="s">
        <v>2275</v>
      </c>
      <c r="UP14" s="192" t="s">
        <v>2276</v>
      </c>
      <c r="UQ14" s="192" t="s">
        <v>2277</v>
      </c>
      <c r="UR14" s="192" t="s">
        <v>2278</v>
      </c>
      <c r="US14" s="192" t="s">
        <v>2279</v>
      </c>
      <c r="UT14" s="192" t="s">
        <v>2280</v>
      </c>
      <c r="UU14" s="192" t="s">
        <v>2281</v>
      </c>
      <c r="UV14" s="192" t="s">
        <v>2282</v>
      </c>
      <c r="UW14" s="192" t="s">
        <v>2283</v>
      </c>
      <c r="UX14" s="192" t="s">
        <v>2284</v>
      </c>
      <c r="UY14" s="192" t="s">
        <v>2285</v>
      </c>
      <c r="UZ14" s="192" t="s">
        <v>2286</v>
      </c>
      <c r="VA14" s="192" t="s">
        <v>2287</v>
      </c>
      <c r="VB14" s="192" t="s">
        <v>2288</v>
      </c>
      <c r="VC14" s="192" t="s">
        <v>2289</v>
      </c>
      <c r="VD14" s="192" t="s">
        <v>2290</v>
      </c>
      <c r="VE14" s="192" t="s">
        <v>2291</v>
      </c>
      <c r="VF14" s="192" t="s">
        <v>2292</v>
      </c>
      <c r="VG14" s="192" t="s">
        <v>2293</v>
      </c>
      <c r="VH14" s="192" t="s">
        <v>2294</v>
      </c>
      <c r="VI14" s="192" t="s">
        <v>2295</v>
      </c>
      <c r="VJ14" s="192" t="s">
        <v>2296</v>
      </c>
      <c r="VK14" s="192" t="s">
        <v>2297</v>
      </c>
      <c r="VL14" s="192" t="s">
        <v>2298</v>
      </c>
      <c r="VM14" s="192" t="s">
        <v>2299</v>
      </c>
      <c r="VN14" s="192" t="s">
        <v>2300</v>
      </c>
      <c r="VO14" s="192" t="s">
        <v>2301</v>
      </c>
      <c r="VP14" s="192" t="s">
        <v>2302</v>
      </c>
      <c r="VQ14" s="192" t="s">
        <v>2303</v>
      </c>
      <c r="VR14" s="192" t="s">
        <v>2304</v>
      </c>
      <c r="VS14" s="192" t="s">
        <v>2305</v>
      </c>
      <c r="VT14" s="192" t="s">
        <v>2306</v>
      </c>
      <c r="VU14" s="192" t="s">
        <v>2307</v>
      </c>
      <c r="VV14" s="192" t="s">
        <v>2308</v>
      </c>
      <c r="VW14" s="192" t="s">
        <v>2309</v>
      </c>
      <c r="VX14" s="192" t="s">
        <v>2310</v>
      </c>
      <c r="VY14" s="192" t="s">
        <v>2311</v>
      </c>
      <c r="VZ14" s="192" t="s">
        <v>2312</v>
      </c>
      <c r="WA14" s="192" t="s">
        <v>2313</v>
      </c>
      <c r="WB14" s="192" t="s">
        <v>2314</v>
      </c>
      <c r="WC14" s="192" t="s">
        <v>2315</v>
      </c>
      <c r="WD14" s="192" t="s">
        <v>2316</v>
      </c>
      <c r="WE14" s="192" t="s">
        <v>2317</v>
      </c>
      <c r="WF14" s="192" t="s">
        <v>2318</v>
      </c>
      <c r="WG14" s="192" t="s">
        <v>2319</v>
      </c>
      <c r="WH14" s="192" t="s">
        <v>2320</v>
      </c>
      <c r="WI14" s="192" t="s">
        <v>2321</v>
      </c>
      <c r="WJ14" s="192" t="s">
        <v>2322</v>
      </c>
      <c r="WK14" s="192" t="s">
        <v>2323</v>
      </c>
      <c r="WL14" s="192" t="s">
        <v>2324</v>
      </c>
      <c r="WM14" s="192" t="s">
        <v>2325</v>
      </c>
      <c r="WN14" s="192" t="s">
        <v>2326</v>
      </c>
      <c r="WO14" s="192" t="s">
        <v>2327</v>
      </c>
      <c r="WP14" s="192" t="s">
        <v>2328</v>
      </c>
      <c r="WQ14" s="192" t="s">
        <v>2329</v>
      </c>
      <c r="WR14" s="192" t="s">
        <v>2330</v>
      </c>
      <c r="WS14" s="192" t="s">
        <v>2331</v>
      </c>
      <c r="WT14" s="192" t="s">
        <v>2332</v>
      </c>
      <c r="WU14" s="192" t="s">
        <v>2333</v>
      </c>
      <c r="WV14" s="192" t="s">
        <v>2334</v>
      </c>
      <c r="WW14" s="192" t="s">
        <v>2335</v>
      </c>
      <c r="WX14" s="192" t="s">
        <v>2336</v>
      </c>
      <c r="WY14" s="192" t="s">
        <v>2337</v>
      </c>
      <c r="WZ14" s="192" t="s">
        <v>2338</v>
      </c>
      <c r="XA14" s="192" t="s">
        <v>2339</v>
      </c>
      <c r="XB14" s="192" t="s">
        <v>2340</v>
      </c>
      <c r="XC14" s="192" t="s">
        <v>2341</v>
      </c>
      <c r="XD14" s="192" t="s">
        <v>2342</v>
      </c>
      <c r="XE14" s="192" t="s">
        <v>2343</v>
      </c>
      <c r="XF14" s="192" t="s">
        <v>2344</v>
      </c>
      <c r="XG14" s="192" t="s">
        <v>2345</v>
      </c>
      <c r="XH14" s="192" t="s">
        <v>2346</v>
      </c>
      <c r="XI14" s="192" t="s">
        <v>2347</v>
      </c>
      <c r="XJ14" s="192" t="s">
        <v>2348</v>
      </c>
      <c r="XK14" s="192" t="s">
        <v>2349</v>
      </c>
      <c r="XL14" s="192" t="s">
        <v>2350</v>
      </c>
      <c r="XM14" s="192" t="s">
        <v>2351</v>
      </c>
      <c r="XN14" s="192" t="s">
        <v>2352</v>
      </c>
      <c r="XO14" s="192" t="s">
        <v>2353</v>
      </c>
      <c r="XP14" s="192" t="s">
        <v>2354</v>
      </c>
      <c r="XQ14" s="192" t="s">
        <v>2355</v>
      </c>
      <c r="XR14" s="192" t="s">
        <v>2356</v>
      </c>
      <c r="XS14" s="192" t="s">
        <v>2357</v>
      </c>
      <c r="XT14" s="192" t="s">
        <v>2358</v>
      </c>
      <c r="XU14" s="192" t="s">
        <v>2359</v>
      </c>
      <c r="XV14" s="192" t="s">
        <v>2360</v>
      </c>
      <c r="XW14" s="192" t="s">
        <v>2361</v>
      </c>
      <c r="XX14" s="192" t="s">
        <v>2362</v>
      </c>
      <c r="XY14" s="192" t="s">
        <v>2363</v>
      </c>
      <c r="XZ14" s="192" t="s">
        <v>2364</v>
      </c>
      <c r="YA14" s="192" t="s">
        <v>2365</v>
      </c>
      <c r="YB14" s="192" t="s">
        <v>2366</v>
      </c>
      <c r="YC14" s="192" t="s">
        <v>2367</v>
      </c>
      <c r="YD14" s="192" t="s">
        <v>2368</v>
      </c>
      <c r="YE14" s="192" t="s">
        <v>2369</v>
      </c>
      <c r="YF14" s="192" t="s">
        <v>2370</v>
      </c>
      <c r="YG14" s="192" t="s">
        <v>2371</v>
      </c>
      <c r="YH14" s="192" t="s">
        <v>2372</v>
      </c>
      <c r="YI14" s="192" t="s">
        <v>2373</v>
      </c>
      <c r="YJ14" s="192" t="s">
        <v>2374</v>
      </c>
      <c r="YK14" s="192" t="s">
        <v>2375</v>
      </c>
      <c r="YL14" s="192" t="s">
        <v>2376</v>
      </c>
      <c r="YM14" s="192" t="s">
        <v>2377</v>
      </c>
      <c r="YN14" s="192" t="s">
        <v>2378</v>
      </c>
      <c r="YO14" s="192" t="s">
        <v>2379</v>
      </c>
      <c r="YP14" s="192" t="s">
        <v>2380</v>
      </c>
      <c r="YQ14" s="192" t="s">
        <v>2381</v>
      </c>
      <c r="YR14" s="192" t="s">
        <v>2382</v>
      </c>
      <c r="YS14" s="192" t="s">
        <v>2383</v>
      </c>
      <c r="YT14" s="192" t="s">
        <v>2384</v>
      </c>
      <c r="YU14" s="192" t="s">
        <v>2385</v>
      </c>
      <c r="YV14" s="192" t="s">
        <v>2386</v>
      </c>
      <c r="YW14" s="192" t="s">
        <v>2387</v>
      </c>
      <c r="YX14" s="192" t="s">
        <v>2388</v>
      </c>
      <c r="YY14" s="192" t="s">
        <v>2389</v>
      </c>
      <c r="YZ14" s="192" t="s">
        <v>2390</v>
      </c>
      <c r="ZA14" s="192" t="s">
        <v>2391</v>
      </c>
      <c r="ZB14" s="192" t="s">
        <v>2392</v>
      </c>
      <c r="ZC14" s="192" t="s">
        <v>2393</v>
      </c>
      <c r="ZD14" s="192" t="s">
        <v>2394</v>
      </c>
      <c r="ZE14" s="192" t="s">
        <v>2395</v>
      </c>
      <c r="ZF14" s="192" t="s">
        <v>2396</v>
      </c>
      <c r="ZG14" s="192" t="s">
        <v>2397</v>
      </c>
      <c r="ZH14" s="192" t="s">
        <v>2398</v>
      </c>
      <c r="ZI14" s="192" t="s">
        <v>2399</v>
      </c>
      <c r="ZJ14" s="192" t="s">
        <v>2400</v>
      </c>
      <c r="ZK14" s="192" t="s">
        <v>2401</v>
      </c>
      <c r="ZL14" s="192" t="s">
        <v>2402</v>
      </c>
      <c r="ZM14" s="192" t="s">
        <v>2403</v>
      </c>
      <c r="ZN14" s="192" t="s">
        <v>2404</v>
      </c>
      <c r="ZO14" s="192" t="s">
        <v>2405</v>
      </c>
      <c r="ZP14" s="192" t="s">
        <v>2406</v>
      </c>
      <c r="ZQ14" s="192" t="s">
        <v>2407</v>
      </c>
      <c r="ZR14" s="192" t="s">
        <v>2408</v>
      </c>
      <c r="ZS14" s="192" t="s">
        <v>2409</v>
      </c>
      <c r="ZT14" s="192" t="s">
        <v>2410</v>
      </c>
      <c r="ZU14" s="192" t="s">
        <v>2411</v>
      </c>
      <c r="ZV14" s="192" t="s">
        <v>2412</v>
      </c>
      <c r="ZW14" s="192" t="s">
        <v>2413</v>
      </c>
      <c r="ZX14" s="192" t="s">
        <v>2414</v>
      </c>
      <c r="ZY14" s="192" t="s">
        <v>2415</v>
      </c>
      <c r="ZZ14" s="192" t="s">
        <v>2416</v>
      </c>
      <c r="AAA14" s="192" t="s">
        <v>2417</v>
      </c>
      <c r="AAB14" s="192" t="s">
        <v>2418</v>
      </c>
      <c r="AAC14" s="192" t="s">
        <v>2419</v>
      </c>
      <c r="AAD14" s="192" t="s">
        <v>2420</v>
      </c>
      <c r="AAE14" s="192" t="s">
        <v>2421</v>
      </c>
      <c r="AAF14" s="192" t="s">
        <v>2422</v>
      </c>
      <c r="AAG14" s="192" t="s">
        <v>2423</v>
      </c>
      <c r="AAH14" s="192" t="s">
        <v>2424</v>
      </c>
      <c r="AAI14" s="192" t="s">
        <v>2425</v>
      </c>
      <c r="AAJ14" s="192" t="s">
        <v>2426</v>
      </c>
      <c r="AAK14" s="192" t="s">
        <v>2427</v>
      </c>
      <c r="AAL14" s="192" t="s">
        <v>2428</v>
      </c>
      <c r="AAM14" s="192" t="s">
        <v>2429</v>
      </c>
      <c r="AAN14" s="192" t="s">
        <v>2430</v>
      </c>
      <c r="AAO14" s="192" t="s">
        <v>2431</v>
      </c>
      <c r="AAP14" s="192" t="s">
        <v>2432</v>
      </c>
      <c r="AAQ14" s="192" t="s">
        <v>2433</v>
      </c>
      <c r="AAR14" s="192" t="s">
        <v>2434</v>
      </c>
      <c r="AAS14" s="192" t="s">
        <v>2435</v>
      </c>
      <c r="AAT14" s="192" t="s">
        <v>2436</v>
      </c>
      <c r="AAU14" s="192" t="s">
        <v>2437</v>
      </c>
      <c r="AAV14" s="192" t="s">
        <v>2438</v>
      </c>
      <c r="AAW14" s="192" t="s">
        <v>2439</v>
      </c>
      <c r="AAX14" s="192" t="s">
        <v>2440</v>
      </c>
      <c r="AAY14" s="192" t="s">
        <v>2441</v>
      </c>
      <c r="AAZ14" s="192" t="s">
        <v>2442</v>
      </c>
      <c r="ABA14" s="192" t="s">
        <v>2443</v>
      </c>
      <c r="ABB14" s="192" t="s">
        <v>2444</v>
      </c>
      <c r="ABC14" s="192" t="s">
        <v>2445</v>
      </c>
      <c r="ABD14" s="192" t="s">
        <v>2446</v>
      </c>
      <c r="ABE14" s="192" t="s">
        <v>2447</v>
      </c>
      <c r="ABF14" s="192" t="s">
        <v>2448</v>
      </c>
      <c r="ABG14" s="192" t="s">
        <v>2449</v>
      </c>
      <c r="ABH14" s="192" t="s">
        <v>2450</v>
      </c>
      <c r="ABI14" s="192" t="s">
        <v>2451</v>
      </c>
      <c r="ABJ14" s="192" t="s">
        <v>2452</v>
      </c>
      <c r="ABK14" s="192" t="s">
        <v>2453</v>
      </c>
      <c r="ABL14" s="192" t="s">
        <v>2454</v>
      </c>
      <c r="ABM14" s="192" t="s">
        <v>2455</v>
      </c>
      <c r="ABN14" s="192" t="s">
        <v>2456</v>
      </c>
      <c r="ABO14" s="192" t="s">
        <v>2457</v>
      </c>
      <c r="ABP14" s="192" t="s">
        <v>2458</v>
      </c>
      <c r="ABQ14" s="192" t="s">
        <v>2459</v>
      </c>
      <c r="ABR14" s="192" t="s">
        <v>2460</v>
      </c>
      <c r="ABS14" s="192" t="s">
        <v>2461</v>
      </c>
      <c r="ABT14" s="192" t="s">
        <v>2462</v>
      </c>
      <c r="ABU14" s="192" t="s">
        <v>2463</v>
      </c>
      <c r="ABV14" s="192" t="s">
        <v>2464</v>
      </c>
      <c r="ABW14" s="192" t="s">
        <v>2465</v>
      </c>
      <c r="ABX14" s="192" t="s">
        <v>2466</v>
      </c>
      <c r="ABY14" s="192" t="s">
        <v>2467</v>
      </c>
      <c r="ABZ14" s="192" t="s">
        <v>2468</v>
      </c>
      <c r="ACA14" s="192" t="s">
        <v>2469</v>
      </c>
      <c r="ACB14" s="192" t="s">
        <v>2470</v>
      </c>
      <c r="ACC14" s="192" t="s">
        <v>2471</v>
      </c>
      <c r="ACD14" s="192" t="s">
        <v>2472</v>
      </c>
      <c r="ACE14" s="192" t="s">
        <v>2473</v>
      </c>
      <c r="ACF14" s="192" t="s">
        <v>2474</v>
      </c>
      <c r="ACG14" s="192" t="s">
        <v>2475</v>
      </c>
      <c r="ACH14" s="192" t="s">
        <v>2476</v>
      </c>
      <c r="ACI14" s="192" t="s">
        <v>2477</v>
      </c>
      <c r="ACJ14" s="192" t="s">
        <v>2478</v>
      </c>
      <c r="ACK14" s="192" t="s">
        <v>2479</v>
      </c>
      <c r="ACL14" s="192" t="s">
        <v>2480</v>
      </c>
      <c r="ACM14" s="192" t="s">
        <v>2481</v>
      </c>
      <c r="ACN14" s="192" t="s">
        <v>2482</v>
      </c>
      <c r="ACO14" s="192" t="s">
        <v>2483</v>
      </c>
      <c r="ACP14" s="192" t="s">
        <v>2484</v>
      </c>
      <c r="ACQ14" s="192" t="s">
        <v>2485</v>
      </c>
      <c r="ACR14" s="192" t="s">
        <v>2486</v>
      </c>
      <c r="ACS14" s="192" t="s">
        <v>2487</v>
      </c>
      <c r="ACT14" s="192" t="s">
        <v>2488</v>
      </c>
      <c r="ACU14" s="192" t="s">
        <v>2489</v>
      </c>
      <c r="ACV14" s="192" t="s">
        <v>2490</v>
      </c>
      <c r="ACW14" s="192" t="s">
        <v>2491</v>
      </c>
      <c r="ACX14" s="192" t="s">
        <v>2492</v>
      </c>
      <c r="ACY14" s="192" t="s">
        <v>2493</v>
      </c>
      <c r="ACZ14" s="192" t="s">
        <v>2494</v>
      </c>
      <c r="ADA14" s="192" t="s">
        <v>2495</v>
      </c>
      <c r="ADB14" s="192" t="s">
        <v>2496</v>
      </c>
      <c r="ADC14" s="192" t="s">
        <v>2497</v>
      </c>
      <c r="ADD14" s="192" t="s">
        <v>2498</v>
      </c>
      <c r="ADE14" s="192" t="s">
        <v>2499</v>
      </c>
      <c r="ADF14" s="192" t="s">
        <v>2500</v>
      </c>
      <c r="ADG14" s="192" t="s">
        <v>2501</v>
      </c>
      <c r="ADH14" s="192" t="s">
        <v>2502</v>
      </c>
      <c r="ADI14" s="192" t="s">
        <v>2503</v>
      </c>
      <c r="ADJ14" s="192" t="s">
        <v>2504</v>
      </c>
      <c r="ADK14" s="192" t="s">
        <v>2505</v>
      </c>
      <c r="ADL14" s="192" t="s">
        <v>2506</v>
      </c>
      <c r="ADM14" s="192" t="s">
        <v>2507</v>
      </c>
      <c r="ADN14" s="192" t="s">
        <v>2508</v>
      </c>
      <c r="ADO14" s="192" t="s">
        <v>2509</v>
      </c>
      <c r="ADP14" s="192" t="s">
        <v>2510</v>
      </c>
      <c r="ADQ14" s="192" t="s">
        <v>2511</v>
      </c>
      <c r="ADR14" s="192" t="s">
        <v>2512</v>
      </c>
      <c r="ADS14" s="192" t="s">
        <v>2513</v>
      </c>
      <c r="ADT14" s="192" t="s">
        <v>2514</v>
      </c>
      <c r="ADU14" s="192" t="s">
        <v>2515</v>
      </c>
      <c r="ADV14" s="192" t="s">
        <v>2516</v>
      </c>
      <c r="ADW14" s="192" t="s">
        <v>2517</v>
      </c>
      <c r="ADX14" s="192" t="s">
        <v>2518</v>
      </c>
      <c r="ADY14" s="192" t="s">
        <v>2519</v>
      </c>
      <c r="ADZ14" s="192" t="s">
        <v>2520</v>
      </c>
      <c r="AEA14" s="192" t="s">
        <v>2521</v>
      </c>
      <c r="AEB14" s="192" t="s">
        <v>2522</v>
      </c>
      <c r="AEC14" s="192" t="s">
        <v>2523</v>
      </c>
      <c r="AED14" s="192" t="s">
        <v>2524</v>
      </c>
      <c r="AEE14" s="192" t="s">
        <v>2525</v>
      </c>
      <c r="AEF14" s="192" t="s">
        <v>2526</v>
      </c>
      <c r="AEG14" s="192" t="s">
        <v>2527</v>
      </c>
      <c r="AEH14" s="192" t="s">
        <v>2528</v>
      </c>
      <c r="AEI14" s="192" t="s">
        <v>2529</v>
      </c>
      <c r="AEJ14" s="192" t="s">
        <v>2530</v>
      </c>
      <c r="AEK14" s="192" t="s">
        <v>2531</v>
      </c>
      <c r="AEL14" s="192" t="s">
        <v>2532</v>
      </c>
      <c r="AEM14" s="192" t="s">
        <v>2533</v>
      </c>
      <c r="AEN14" s="192" t="s">
        <v>2534</v>
      </c>
      <c r="AEO14" s="192" t="s">
        <v>2535</v>
      </c>
      <c r="AEP14" s="192" t="s">
        <v>2536</v>
      </c>
      <c r="AEQ14" s="192" t="s">
        <v>2537</v>
      </c>
      <c r="AER14" s="192" t="s">
        <v>2538</v>
      </c>
      <c r="AES14" s="192" t="s">
        <v>2539</v>
      </c>
      <c r="AET14" s="192" t="s">
        <v>2540</v>
      </c>
      <c r="AEU14" s="192" t="s">
        <v>2541</v>
      </c>
      <c r="AEV14" s="192" t="s">
        <v>2542</v>
      </c>
      <c r="AEW14" s="192" t="s">
        <v>2543</v>
      </c>
      <c r="AEX14" s="192" t="s">
        <v>2544</v>
      </c>
      <c r="AEY14" s="192" t="s">
        <v>2545</v>
      </c>
      <c r="AEZ14" s="192" t="s">
        <v>2546</v>
      </c>
      <c r="AFA14" s="192" t="s">
        <v>2547</v>
      </c>
      <c r="AFB14" s="192" t="s">
        <v>2548</v>
      </c>
      <c r="AFC14" s="192" t="s">
        <v>2549</v>
      </c>
      <c r="AFD14" s="192" t="s">
        <v>2550</v>
      </c>
      <c r="AFE14" s="192" t="s">
        <v>2551</v>
      </c>
      <c r="AFF14" s="192" t="s">
        <v>2552</v>
      </c>
      <c r="AFG14" s="192" t="s">
        <v>2553</v>
      </c>
      <c r="AFH14" s="192" t="s">
        <v>2554</v>
      </c>
      <c r="AFI14" s="192" t="s">
        <v>2555</v>
      </c>
      <c r="AFJ14" s="192" t="s">
        <v>2556</v>
      </c>
      <c r="AFK14" s="192" t="s">
        <v>2557</v>
      </c>
      <c r="AFL14" s="192" t="s">
        <v>2558</v>
      </c>
      <c r="AFM14" s="192" t="s">
        <v>2559</v>
      </c>
      <c r="AFN14" s="192" t="s">
        <v>2560</v>
      </c>
      <c r="AFO14" s="192" t="s">
        <v>2561</v>
      </c>
      <c r="AFP14" s="192" t="s">
        <v>2562</v>
      </c>
      <c r="AFQ14" s="192" t="s">
        <v>2563</v>
      </c>
      <c r="AFR14" s="192" t="s">
        <v>2564</v>
      </c>
      <c r="AFS14" s="192" t="s">
        <v>2565</v>
      </c>
      <c r="AFT14" s="192" t="s">
        <v>2566</v>
      </c>
      <c r="AFU14" s="192" t="s">
        <v>2567</v>
      </c>
      <c r="AFV14" s="192" t="s">
        <v>2568</v>
      </c>
      <c r="AFW14" s="192" t="s">
        <v>2569</v>
      </c>
      <c r="AFX14" s="192" t="s">
        <v>2570</v>
      </c>
      <c r="AFY14" s="192" t="s">
        <v>2571</v>
      </c>
      <c r="AFZ14" s="192" t="s">
        <v>2572</v>
      </c>
      <c r="AGA14" s="192" t="s">
        <v>2573</v>
      </c>
      <c r="AGB14" s="192" t="s">
        <v>2574</v>
      </c>
      <c r="AGC14" s="192" t="s">
        <v>2575</v>
      </c>
      <c r="AGD14" s="192" t="s">
        <v>2576</v>
      </c>
      <c r="AGE14" s="192" t="s">
        <v>2577</v>
      </c>
      <c r="AGF14" s="192" t="s">
        <v>2578</v>
      </c>
      <c r="AGG14" s="192" t="s">
        <v>2579</v>
      </c>
      <c r="AGH14" s="192" t="s">
        <v>2580</v>
      </c>
      <c r="AGI14" s="192" t="s">
        <v>2581</v>
      </c>
      <c r="AGJ14" s="192" t="s">
        <v>2582</v>
      </c>
      <c r="AGK14" s="192" t="s">
        <v>2583</v>
      </c>
      <c r="AGL14" s="192" t="s">
        <v>2584</v>
      </c>
      <c r="AGM14" s="192" t="s">
        <v>2585</v>
      </c>
      <c r="AGN14" s="192" t="s">
        <v>2586</v>
      </c>
      <c r="AGO14" s="192" t="s">
        <v>2587</v>
      </c>
      <c r="AGP14" s="192" t="s">
        <v>2588</v>
      </c>
      <c r="AGQ14" s="192" t="s">
        <v>2589</v>
      </c>
      <c r="AGR14" s="192" t="s">
        <v>2590</v>
      </c>
      <c r="AGS14" s="192" t="s">
        <v>2591</v>
      </c>
      <c r="AGT14" s="192" t="s">
        <v>2592</v>
      </c>
      <c r="AGU14" s="192" t="s">
        <v>2593</v>
      </c>
      <c r="AGV14" s="192" t="s">
        <v>2594</v>
      </c>
      <c r="AGW14" s="192" t="s">
        <v>2595</v>
      </c>
      <c r="AGX14" s="192" t="s">
        <v>2596</v>
      </c>
      <c r="AGY14" s="192" t="s">
        <v>2597</v>
      </c>
      <c r="AGZ14" s="192" t="s">
        <v>2598</v>
      </c>
      <c r="AHA14" s="192" t="s">
        <v>2599</v>
      </c>
      <c r="AHB14" s="192" t="s">
        <v>2600</v>
      </c>
      <c r="AHC14" s="192" t="s">
        <v>2601</v>
      </c>
      <c r="AHD14" s="192" t="s">
        <v>2602</v>
      </c>
      <c r="AHE14" s="192" t="s">
        <v>2603</v>
      </c>
      <c r="AHF14" s="192" t="s">
        <v>2604</v>
      </c>
      <c r="AHG14" s="192" t="s">
        <v>2605</v>
      </c>
      <c r="AHH14" s="192" t="s">
        <v>2606</v>
      </c>
      <c r="AHI14" s="192" t="s">
        <v>2607</v>
      </c>
      <c r="AHJ14" s="192" t="s">
        <v>2608</v>
      </c>
      <c r="AHK14" s="192" t="s">
        <v>2609</v>
      </c>
    </row>
    <row r="15" spans="1:904" s="3" customFormat="1" ht="27" customHeight="1" x14ac:dyDescent="0.25">
      <c r="B15" s="511"/>
      <c r="C15" s="512"/>
      <c r="D15" s="146"/>
      <c r="E15" s="512"/>
      <c r="F15" s="512"/>
      <c r="G15" s="512"/>
      <c r="H15" s="512"/>
      <c r="I15" s="512"/>
      <c r="J15" s="512"/>
      <c r="K15" s="512"/>
      <c r="L15" s="512"/>
      <c r="M15" s="512"/>
      <c r="N15" s="512"/>
      <c r="O15" s="512"/>
      <c r="P15" s="512"/>
      <c r="Q15" s="512"/>
      <c r="R15" s="512"/>
      <c r="S15" s="512"/>
      <c r="T15" s="512"/>
      <c r="U15" s="512"/>
      <c r="V15" s="512"/>
      <c r="W15" s="512"/>
      <c r="X15" s="512"/>
      <c r="Y15" s="512"/>
      <c r="Z15" s="553"/>
      <c r="AF15" s="35"/>
      <c r="AI15" s="34">
        <v>18</v>
      </c>
      <c r="AJ15" s="140" t="s">
        <v>3026</v>
      </c>
      <c r="AK15" s="141" t="s">
        <v>3028</v>
      </c>
      <c r="AL15" s="141" t="s">
        <v>3029</v>
      </c>
      <c r="AM15" s="141" t="s">
        <v>3030</v>
      </c>
      <c r="AN15" s="141" t="s">
        <v>3031</v>
      </c>
      <c r="AO15" s="141" t="s">
        <v>3032</v>
      </c>
      <c r="AP15" s="141" t="s">
        <v>3033</v>
      </c>
      <c r="AQ15" s="141" t="s">
        <v>3034</v>
      </c>
      <c r="AR15" s="141" t="s">
        <v>3035</v>
      </c>
      <c r="AS15" s="141" t="s">
        <v>3036</v>
      </c>
      <c r="AT15" s="141" t="s">
        <v>3037</v>
      </c>
      <c r="AU15" s="141" t="s">
        <v>3038</v>
      </c>
      <c r="AV15" s="141" t="s">
        <v>3039</v>
      </c>
      <c r="AW15" s="141" t="s">
        <v>3040</v>
      </c>
      <c r="AX15" s="141" t="s">
        <v>3041</v>
      </c>
      <c r="AY15" s="141" t="s">
        <v>3042</v>
      </c>
      <c r="AZ15" s="141" t="s">
        <v>3043</v>
      </c>
      <c r="BA15" s="141" t="s">
        <v>3044</v>
      </c>
      <c r="BB15" s="141" t="s">
        <v>3045</v>
      </c>
      <c r="BC15" s="141" t="s">
        <v>3046</v>
      </c>
      <c r="BD15" s="141" t="s">
        <v>3047</v>
      </c>
      <c r="BE15" s="141" t="s">
        <v>3048</v>
      </c>
      <c r="BF15" s="141" t="s">
        <v>3049</v>
      </c>
      <c r="BG15" s="141" t="s">
        <v>3050</v>
      </c>
      <c r="BH15" s="141" t="s">
        <v>3051</v>
      </c>
      <c r="BI15" s="141" t="s">
        <v>3052</v>
      </c>
      <c r="BJ15" s="141" t="s">
        <v>3053</v>
      </c>
      <c r="BK15" s="141" t="s">
        <v>3054</v>
      </c>
      <c r="BL15" s="141" t="s">
        <v>3055</v>
      </c>
      <c r="BM15" s="141" t="s">
        <v>3056</v>
      </c>
      <c r="BN15" s="141" t="s">
        <v>3057</v>
      </c>
      <c r="BO15" s="141" t="s">
        <v>3058</v>
      </c>
      <c r="BP15" s="141" t="s">
        <v>3059</v>
      </c>
      <c r="BQ15" s="141" t="s">
        <v>3060</v>
      </c>
      <c r="BR15" s="141" t="s">
        <v>3061</v>
      </c>
      <c r="BS15" s="141" t="s">
        <v>3062</v>
      </c>
      <c r="BT15" s="141" t="s">
        <v>3063</v>
      </c>
      <c r="BU15" s="141" t="s">
        <v>3064</v>
      </c>
      <c r="BV15" s="141" t="s">
        <v>3065</v>
      </c>
      <c r="BW15" s="141" t="s">
        <v>3066</v>
      </c>
      <c r="BX15" s="141" t="s">
        <v>3067</v>
      </c>
      <c r="BY15" s="141" t="s">
        <v>3068</v>
      </c>
      <c r="BZ15" s="141" t="s">
        <v>3069</v>
      </c>
      <c r="CA15" s="141" t="s">
        <v>3070</v>
      </c>
      <c r="CB15" s="141" t="s">
        <v>3071</v>
      </c>
      <c r="CC15" s="141" t="s">
        <v>3072</v>
      </c>
      <c r="CD15" s="141" t="s">
        <v>3073</v>
      </c>
      <c r="CE15" s="141" t="s">
        <v>3074</v>
      </c>
      <c r="CF15" s="141" t="s">
        <v>3075</v>
      </c>
      <c r="CG15" s="141" t="s">
        <v>3076</v>
      </c>
      <c r="CH15" s="141" t="s">
        <v>3077</v>
      </c>
      <c r="CI15" s="141" t="s">
        <v>3078</v>
      </c>
      <c r="CJ15" s="141" t="s">
        <v>3079</v>
      </c>
      <c r="CK15" s="141" t="s">
        <v>3080</v>
      </c>
      <c r="CL15" s="141" t="s">
        <v>3081</v>
      </c>
      <c r="CM15" s="141" t="s">
        <v>3082</v>
      </c>
      <c r="CN15" s="141" t="s">
        <v>3083</v>
      </c>
      <c r="CO15" s="141" t="s">
        <v>3084</v>
      </c>
      <c r="CP15" s="141" t="s">
        <v>3085</v>
      </c>
      <c r="CQ15" s="141" t="s">
        <v>3086</v>
      </c>
      <c r="CR15" s="141" t="s">
        <v>3088</v>
      </c>
      <c r="CS15" s="141" t="s">
        <v>3089</v>
      </c>
      <c r="CT15" s="141" t="s">
        <v>3090</v>
      </c>
      <c r="CU15" s="141" t="s">
        <v>3091</v>
      </c>
      <c r="CV15" s="141" t="s">
        <v>3092</v>
      </c>
      <c r="CW15" s="141" t="s">
        <v>3093</v>
      </c>
      <c r="CX15" s="141" t="s">
        <v>3094</v>
      </c>
      <c r="CY15" s="141" t="s">
        <v>3095</v>
      </c>
      <c r="CZ15" s="141" t="s">
        <v>3096</v>
      </c>
      <c r="DA15" s="141" t="s">
        <v>3097</v>
      </c>
      <c r="DB15" s="141" t="s">
        <v>3098</v>
      </c>
      <c r="DC15" s="141" t="s">
        <v>3099</v>
      </c>
      <c r="DD15" s="141" t="s">
        <v>3100</v>
      </c>
      <c r="DE15" s="141" t="s">
        <v>3101</v>
      </c>
      <c r="DF15" s="141" t="s">
        <v>3102</v>
      </c>
      <c r="DG15" s="141" t="s">
        <v>3103</v>
      </c>
      <c r="DH15" s="141" t="s">
        <v>3104</v>
      </c>
      <c r="DI15" s="141" t="s">
        <v>3105</v>
      </c>
      <c r="DJ15" s="141" t="s">
        <v>3106</v>
      </c>
      <c r="DK15" s="141" t="s">
        <v>3107</v>
      </c>
      <c r="DL15" s="141" t="s">
        <v>3109</v>
      </c>
      <c r="DM15" s="141" t="s">
        <v>3110</v>
      </c>
      <c r="DN15" s="141" t="s">
        <v>3111</v>
      </c>
      <c r="DO15" s="141" t="s">
        <v>3112</v>
      </c>
      <c r="DP15" s="141" t="s">
        <v>3113</v>
      </c>
      <c r="DQ15" s="141" t="s">
        <v>3114</v>
      </c>
      <c r="DR15" s="141" t="s">
        <v>3115</v>
      </c>
      <c r="DS15" s="141" t="s">
        <v>3116</v>
      </c>
      <c r="DT15" s="141" t="s">
        <v>3117</v>
      </c>
      <c r="DU15" s="141" t="s">
        <v>3118</v>
      </c>
      <c r="DV15" s="141" t="s">
        <v>3119</v>
      </c>
      <c r="DW15" s="141" t="s">
        <v>3120</v>
      </c>
      <c r="DX15" s="141" t="s">
        <v>3121</v>
      </c>
      <c r="DY15" s="141" t="s">
        <v>3122</v>
      </c>
      <c r="DZ15" s="141" t="s">
        <v>3123</v>
      </c>
      <c r="EA15" s="141" t="s">
        <v>3124</v>
      </c>
      <c r="EB15" s="141" t="s">
        <v>3125</v>
      </c>
      <c r="EC15" s="141" t="s">
        <v>3126</v>
      </c>
      <c r="ED15" s="141" t="s">
        <v>3127</v>
      </c>
      <c r="EE15" s="141" t="s">
        <v>3128</v>
      </c>
      <c r="EF15" s="141" t="s">
        <v>3130</v>
      </c>
      <c r="EG15" s="141" t="s">
        <v>3131</v>
      </c>
      <c r="EH15" s="141" t="s">
        <v>3132</v>
      </c>
      <c r="EI15" s="141" t="s">
        <v>3133</v>
      </c>
      <c r="EJ15" s="141" t="s">
        <v>3134</v>
      </c>
      <c r="EK15" s="141" t="s">
        <v>3135</v>
      </c>
      <c r="EL15" s="141" t="s">
        <v>3136</v>
      </c>
      <c r="EM15" s="141" t="s">
        <v>3137</v>
      </c>
      <c r="EN15" s="141" t="s">
        <v>3138</v>
      </c>
      <c r="EO15" s="141" t="s">
        <v>3139</v>
      </c>
      <c r="EP15" s="141" t="s">
        <v>3140</v>
      </c>
      <c r="EQ15" s="141" t="s">
        <v>3141</v>
      </c>
      <c r="ER15" s="141" t="s">
        <v>3142</v>
      </c>
      <c r="ES15" s="141" t="s">
        <v>3143</v>
      </c>
      <c r="ET15" s="141" t="s">
        <v>3144</v>
      </c>
      <c r="EU15" s="141" t="s">
        <v>3145</v>
      </c>
      <c r="EV15" s="141" t="s">
        <v>3146</v>
      </c>
      <c r="EW15" s="141" t="s">
        <v>3147</v>
      </c>
      <c r="EX15" s="141" t="s">
        <v>3148</v>
      </c>
      <c r="EY15" s="141" t="s">
        <v>3149</v>
      </c>
      <c r="EZ15" s="140" t="s">
        <v>3151</v>
      </c>
      <c r="FA15" s="140" t="s">
        <v>3152</v>
      </c>
      <c r="FB15" s="140" t="s">
        <v>3153</v>
      </c>
      <c r="FC15" s="140" t="s">
        <v>3154</v>
      </c>
      <c r="FD15" s="140" t="s">
        <v>3155</v>
      </c>
      <c r="FE15" s="140" t="s">
        <v>3156</v>
      </c>
      <c r="FF15" s="140" t="s">
        <v>3157</v>
      </c>
      <c r="FG15" s="140" t="s">
        <v>3158</v>
      </c>
      <c r="FH15" s="140" t="s">
        <v>3159</v>
      </c>
      <c r="FI15" s="140" t="s">
        <v>3160</v>
      </c>
      <c r="FJ15" s="140" t="s">
        <v>3161</v>
      </c>
      <c r="FK15" s="140" t="s">
        <v>3162</v>
      </c>
      <c r="FL15" s="140" t="s">
        <v>3163</v>
      </c>
      <c r="FM15" s="140" t="s">
        <v>3164</v>
      </c>
      <c r="FN15" s="140" t="s">
        <v>3165</v>
      </c>
      <c r="FO15" s="140" t="s">
        <v>3166</v>
      </c>
      <c r="FP15" s="140" t="s">
        <v>3167</v>
      </c>
      <c r="FQ15" s="140" t="s">
        <v>3168</v>
      </c>
      <c r="FR15" s="140" t="s">
        <v>3169</v>
      </c>
      <c r="FS15" s="140" t="s">
        <v>3170</v>
      </c>
      <c r="FT15" s="140" t="s">
        <v>3172</v>
      </c>
      <c r="FU15" s="140" t="s">
        <v>3173</v>
      </c>
      <c r="FV15" s="140" t="s">
        <v>3174</v>
      </c>
      <c r="FW15" s="140" t="s">
        <v>3175</v>
      </c>
      <c r="FX15" s="140" t="s">
        <v>3176</v>
      </c>
      <c r="FY15" s="140" t="s">
        <v>3177</v>
      </c>
      <c r="FZ15" s="140" t="s">
        <v>3178</v>
      </c>
      <c r="GA15" s="140" t="s">
        <v>3179</v>
      </c>
      <c r="GB15" s="140" t="s">
        <v>3180</v>
      </c>
      <c r="GC15" s="140" t="s">
        <v>3181</v>
      </c>
      <c r="GD15" s="140" t="s">
        <v>3182</v>
      </c>
      <c r="GE15" s="140" t="s">
        <v>3183</v>
      </c>
      <c r="GF15" s="140" t="s">
        <v>3184</v>
      </c>
      <c r="GG15" s="140" t="s">
        <v>3185</v>
      </c>
      <c r="GH15" s="140" t="s">
        <v>3186</v>
      </c>
      <c r="GI15" s="140" t="s">
        <v>3187</v>
      </c>
      <c r="GJ15" s="140" t="s">
        <v>3188</v>
      </c>
      <c r="GK15" s="140" t="s">
        <v>3189</v>
      </c>
      <c r="GL15" s="140" t="s">
        <v>3190</v>
      </c>
      <c r="GM15" s="140" t="s">
        <v>3191</v>
      </c>
      <c r="GN15" s="140" t="s">
        <v>3193</v>
      </c>
      <c r="GO15" s="140" t="s">
        <v>3194</v>
      </c>
      <c r="GP15" s="140" t="s">
        <v>3195</v>
      </c>
      <c r="GQ15" s="140" t="s">
        <v>3196</v>
      </c>
      <c r="GR15" s="140" t="s">
        <v>3197</v>
      </c>
      <c r="GS15" s="140" t="s">
        <v>3198</v>
      </c>
      <c r="GT15" s="140" t="s">
        <v>3199</v>
      </c>
      <c r="GU15" s="140" t="s">
        <v>3200</v>
      </c>
      <c r="GV15" s="140" t="s">
        <v>3201</v>
      </c>
      <c r="GW15" s="140" t="s">
        <v>3202</v>
      </c>
      <c r="GX15" s="140" t="s">
        <v>3203</v>
      </c>
      <c r="GY15" s="140" t="s">
        <v>3204</v>
      </c>
      <c r="GZ15" s="140" t="s">
        <v>3205</v>
      </c>
      <c r="HA15" s="140" t="s">
        <v>3206</v>
      </c>
      <c r="HB15" s="140" t="s">
        <v>3207</v>
      </c>
      <c r="HC15" s="140" t="s">
        <v>3208</v>
      </c>
      <c r="HD15" s="140" t="s">
        <v>3209</v>
      </c>
      <c r="HE15" s="140" t="s">
        <v>3210</v>
      </c>
      <c r="HF15" s="140" t="s">
        <v>3211</v>
      </c>
      <c r="HG15" s="140" t="s">
        <v>3212</v>
      </c>
      <c r="HH15" s="140" t="s">
        <v>3214</v>
      </c>
      <c r="HI15" s="140" t="s">
        <v>3215</v>
      </c>
      <c r="HJ15" s="140" t="s">
        <v>3216</v>
      </c>
      <c r="HK15" s="140" t="s">
        <v>3217</v>
      </c>
      <c r="HL15" s="140" t="s">
        <v>3218</v>
      </c>
      <c r="HM15" s="140" t="s">
        <v>3219</v>
      </c>
      <c r="HN15" s="140" t="s">
        <v>3220</v>
      </c>
      <c r="HO15" s="140" t="s">
        <v>3221</v>
      </c>
      <c r="HP15" s="140" t="s">
        <v>3222</v>
      </c>
      <c r="HQ15" s="140" t="s">
        <v>3223</v>
      </c>
      <c r="HR15" s="140" t="s">
        <v>3224</v>
      </c>
      <c r="HS15" s="140" t="s">
        <v>3225</v>
      </c>
      <c r="HT15" s="140" t="s">
        <v>3226</v>
      </c>
      <c r="HU15" s="140" t="s">
        <v>3227</v>
      </c>
      <c r="HV15" s="140" t="s">
        <v>3228</v>
      </c>
      <c r="HW15" s="140" t="s">
        <v>3229</v>
      </c>
      <c r="HX15" s="140" t="s">
        <v>3230</v>
      </c>
      <c r="HY15" s="140" t="s">
        <v>3231</v>
      </c>
      <c r="HZ15" s="140" t="s">
        <v>3232</v>
      </c>
      <c r="IA15" s="140" t="s">
        <v>3233</v>
      </c>
      <c r="IB15" s="140" t="s">
        <v>3235</v>
      </c>
      <c r="IC15" s="140" t="s">
        <v>3236</v>
      </c>
      <c r="ID15" s="140" t="s">
        <v>3237</v>
      </c>
      <c r="IE15" s="140" t="s">
        <v>3238</v>
      </c>
      <c r="IF15" s="140" t="s">
        <v>3239</v>
      </c>
      <c r="IG15" s="140" t="s">
        <v>3240</v>
      </c>
      <c r="IH15" s="140" t="s">
        <v>3241</v>
      </c>
      <c r="II15" s="140" t="s">
        <v>3242</v>
      </c>
      <c r="IJ15" s="140" t="s">
        <v>3243</v>
      </c>
      <c r="IK15" s="140" t="s">
        <v>3244</v>
      </c>
      <c r="IL15" s="140" t="s">
        <v>3245</v>
      </c>
      <c r="IM15" s="140" t="s">
        <v>3246</v>
      </c>
      <c r="IN15" s="140" t="s">
        <v>3247</v>
      </c>
      <c r="IO15" s="140" t="s">
        <v>3248</v>
      </c>
      <c r="IP15" s="140" t="s">
        <v>3249</v>
      </c>
      <c r="IQ15" s="140" t="s">
        <v>3250</v>
      </c>
      <c r="IR15" s="140" t="s">
        <v>3251</v>
      </c>
      <c r="IS15" s="140" t="s">
        <v>3252</v>
      </c>
      <c r="IT15" s="140" t="s">
        <v>3253</v>
      </c>
      <c r="IU15" s="140" t="s">
        <v>3254</v>
      </c>
      <c r="IV15" s="140" t="s">
        <v>3256</v>
      </c>
      <c r="IW15" s="140" t="s">
        <v>3257</v>
      </c>
      <c r="IX15" s="140" t="s">
        <v>3258</v>
      </c>
      <c r="IY15" s="140" t="s">
        <v>3259</v>
      </c>
      <c r="IZ15" s="140" t="s">
        <v>3260</v>
      </c>
      <c r="JA15" s="140" t="s">
        <v>3261</v>
      </c>
      <c r="JB15" s="140" t="s">
        <v>3262</v>
      </c>
      <c r="JC15" s="140" t="s">
        <v>3263</v>
      </c>
      <c r="JD15" s="140" t="s">
        <v>3264</v>
      </c>
      <c r="JE15" s="140" t="s">
        <v>3265</v>
      </c>
      <c r="JF15" s="140" t="s">
        <v>3266</v>
      </c>
      <c r="JG15" s="140" t="s">
        <v>3267</v>
      </c>
      <c r="JH15" s="140" t="s">
        <v>3268</v>
      </c>
      <c r="JI15" s="140" t="s">
        <v>3269</v>
      </c>
      <c r="JJ15" s="140" t="s">
        <v>3270</v>
      </c>
      <c r="JK15" s="140" t="s">
        <v>3271</v>
      </c>
      <c r="JL15" s="140" t="s">
        <v>3272</v>
      </c>
      <c r="JM15" s="140" t="s">
        <v>3273</v>
      </c>
      <c r="JN15" s="140" t="s">
        <v>3274</v>
      </c>
      <c r="JO15" s="140" t="s">
        <v>3275</v>
      </c>
      <c r="JP15" s="140" t="s">
        <v>3277</v>
      </c>
      <c r="JQ15" s="140" t="s">
        <v>3278</v>
      </c>
      <c r="JR15" s="140" t="s">
        <v>3279</v>
      </c>
      <c r="JS15" s="140" t="s">
        <v>3280</v>
      </c>
      <c r="JT15" s="140" t="s">
        <v>3281</v>
      </c>
      <c r="JU15" s="140" t="s">
        <v>3282</v>
      </c>
      <c r="JV15" s="140" t="s">
        <v>3283</v>
      </c>
      <c r="JW15" s="140" t="s">
        <v>3284</v>
      </c>
      <c r="JX15" s="140" t="s">
        <v>3285</v>
      </c>
      <c r="JY15" s="140" t="s">
        <v>3286</v>
      </c>
      <c r="JZ15" s="140" t="s">
        <v>3287</v>
      </c>
      <c r="KA15" s="140" t="s">
        <v>3288</v>
      </c>
      <c r="KB15" s="140" t="s">
        <v>3289</v>
      </c>
      <c r="KC15" s="140" t="s">
        <v>3290</v>
      </c>
      <c r="KD15" s="140" t="s">
        <v>3291</v>
      </c>
      <c r="KE15" s="140" t="s">
        <v>3292</v>
      </c>
      <c r="KF15" s="140" t="s">
        <v>3293</v>
      </c>
      <c r="KG15" s="140" t="s">
        <v>3294</v>
      </c>
      <c r="KH15" s="140" t="s">
        <v>3295</v>
      </c>
      <c r="KI15" s="140" t="s">
        <v>3296</v>
      </c>
      <c r="KJ15" s="140" t="s">
        <v>3298</v>
      </c>
      <c r="KK15" s="140" t="s">
        <v>3299</v>
      </c>
      <c r="KL15" s="140" t="s">
        <v>3300</v>
      </c>
      <c r="KM15" s="140" t="s">
        <v>3301</v>
      </c>
      <c r="KN15" s="140" t="s">
        <v>3302</v>
      </c>
      <c r="KO15" s="140" t="s">
        <v>3303</v>
      </c>
      <c r="KP15" s="140" t="s">
        <v>3304</v>
      </c>
      <c r="KQ15" s="140" t="s">
        <v>3305</v>
      </c>
      <c r="KR15" s="140" t="s">
        <v>3306</v>
      </c>
      <c r="KS15" s="140" t="s">
        <v>3307</v>
      </c>
      <c r="KT15" s="140" t="s">
        <v>3308</v>
      </c>
      <c r="KU15" s="140" t="s">
        <v>3309</v>
      </c>
      <c r="KV15" s="140" t="s">
        <v>3310</v>
      </c>
      <c r="KW15" s="140" t="s">
        <v>3311</v>
      </c>
      <c r="KX15" s="140" t="s">
        <v>3312</v>
      </c>
      <c r="KY15" s="140" t="s">
        <v>3313</v>
      </c>
      <c r="KZ15" s="140" t="s">
        <v>3314</v>
      </c>
      <c r="LA15" s="140" t="s">
        <v>3315</v>
      </c>
      <c r="LB15" s="140" t="s">
        <v>3316</v>
      </c>
      <c r="LC15" s="140" t="s">
        <v>3317</v>
      </c>
      <c r="LD15" s="140" t="s">
        <v>3319</v>
      </c>
      <c r="LE15" s="140" t="s">
        <v>3320</v>
      </c>
      <c r="LF15" s="140" t="s">
        <v>3321</v>
      </c>
      <c r="LG15" s="140" t="s">
        <v>3322</v>
      </c>
      <c r="LH15" s="140" t="s">
        <v>3323</v>
      </c>
      <c r="LI15" s="140" t="s">
        <v>3324</v>
      </c>
      <c r="LJ15" s="140" t="s">
        <v>3325</v>
      </c>
      <c r="LK15" s="140" t="s">
        <v>3326</v>
      </c>
      <c r="LL15" s="140" t="s">
        <v>3327</v>
      </c>
      <c r="LM15" s="140" t="s">
        <v>3328</v>
      </c>
      <c r="LN15" s="140" t="s">
        <v>3329</v>
      </c>
      <c r="LO15" s="140" t="s">
        <v>3330</v>
      </c>
      <c r="LP15" s="140" t="s">
        <v>3331</v>
      </c>
      <c r="LQ15" s="140" t="s">
        <v>3332</v>
      </c>
      <c r="LR15" s="140" t="s">
        <v>3333</v>
      </c>
      <c r="LS15" s="140" t="s">
        <v>3334</v>
      </c>
      <c r="LT15" s="140" t="s">
        <v>3335</v>
      </c>
      <c r="LU15" s="140" t="s">
        <v>3336</v>
      </c>
      <c r="LV15" s="140" t="s">
        <v>3337</v>
      </c>
      <c r="LW15" s="140" t="s">
        <v>3338</v>
      </c>
      <c r="LX15" s="140" t="s">
        <v>3340</v>
      </c>
      <c r="LY15" s="140" t="s">
        <v>3341</v>
      </c>
      <c r="LZ15" s="140" t="s">
        <v>3342</v>
      </c>
      <c r="MA15" s="140" t="s">
        <v>3343</v>
      </c>
      <c r="MB15" s="140" t="s">
        <v>3344</v>
      </c>
      <c r="MC15" s="140" t="s">
        <v>3345</v>
      </c>
      <c r="MD15" s="140" t="s">
        <v>3346</v>
      </c>
      <c r="ME15" s="140" t="s">
        <v>3347</v>
      </c>
      <c r="MF15" s="140" t="s">
        <v>3348</v>
      </c>
      <c r="MG15" s="140" t="s">
        <v>3349</v>
      </c>
      <c r="MH15" s="140" t="s">
        <v>3350</v>
      </c>
      <c r="MI15" s="140" t="s">
        <v>3351</v>
      </c>
      <c r="MJ15" s="140" t="s">
        <v>3352</v>
      </c>
      <c r="MK15" s="140" t="s">
        <v>3353</v>
      </c>
      <c r="ML15" s="140" t="s">
        <v>3354</v>
      </c>
      <c r="MM15" s="140" t="s">
        <v>3355</v>
      </c>
      <c r="MN15" s="140" t="s">
        <v>3356</v>
      </c>
      <c r="MO15" s="140" t="s">
        <v>3357</v>
      </c>
      <c r="MP15" s="140" t="s">
        <v>3358</v>
      </c>
      <c r="MQ15" s="140" t="s">
        <v>3359</v>
      </c>
      <c r="MR15" s="140" t="s">
        <v>3361</v>
      </c>
      <c r="MS15" s="140" t="s">
        <v>3362</v>
      </c>
      <c r="MT15" s="140" t="s">
        <v>3363</v>
      </c>
      <c r="MU15" s="140" t="s">
        <v>3364</v>
      </c>
      <c r="MV15" s="140" t="s">
        <v>3365</v>
      </c>
      <c r="MW15" s="140" t="s">
        <v>3366</v>
      </c>
      <c r="MX15" s="140" t="s">
        <v>3367</v>
      </c>
      <c r="MY15" s="140" t="s">
        <v>3368</v>
      </c>
      <c r="MZ15" s="140" t="s">
        <v>3369</v>
      </c>
      <c r="NA15" s="140" t="s">
        <v>3370</v>
      </c>
      <c r="NB15" s="140" t="s">
        <v>3371</v>
      </c>
      <c r="NC15" s="140" t="s">
        <v>3372</v>
      </c>
      <c r="ND15" s="140" t="s">
        <v>3373</v>
      </c>
      <c r="NE15" s="140" t="s">
        <v>3374</v>
      </c>
      <c r="NF15" s="140" t="s">
        <v>3375</v>
      </c>
      <c r="NG15" s="140" t="s">
        <v>3376</v>
      </c>
      <c r="NH15" s="140" t="s">
        <v>3377</v>
      </c>
      <c r="NI15" s="140" t="s">
        <v>3378</v>
      </c>
      <c r="NJ15" s="140" t="s">
        <v>3379</v>
      </c>
      <c r="NK15" s="140" t="s">
        <v>3380</v>
      </c>
      <c r="NL15" s="140" t="s">
        <v>3382</v>
      </c>
      <c r="NM15" s="140" t="s">
        <v>3383</v>
      </c>
      <c r="NN15" s="140" t="s">
        <v>3384</v>
      </c>
      <c r="NO15" s="140" t="s">
        <v>3385</v>
      </c>
      <c r="NP15" s="140" t="s">
        <v>3386</v>
      </c>
      <c r="NQ15" s="140" t="s">
        <v>3387</v>
      </c>
      <c r="NR15" s="140" t="s">
        <v>3388</v>
      </c>
      <c r="NS15" s="140" t="s">
        <v>3389</v>
      </c>
      <c r="NT15" s="140" t="s">
        <v>3390</v>
      </c>
      <c r="NU15" s="140" t="s">
        <v>3391</v>
      </c>
      <c r="NV15" s="140" t="s">
        <v>3392</v>
      </c>
      <c r="NW15" s="140" t="s">
        <v>3393</v>
      </c>
      <c r="NX15" s="140" t="s">
        <v>3394</v>
      </c>
      <c r="NY15" s="140" t="s">
        <v>3395</v>
      </c>
      <c r="NZ15" s="140" t="s">
        <v>3396</v>
      </c>
      <c r="OA15" s="140" t="s">
        <v>3397</v>
      </c>
      <c r="OB15" s="140" t="s">
        <v>3398</v>
      </c>
      <c r="OC15" s="140" t="s">
        <v>3399</v>
      </c>
      <c r="OD15" s="140" t="s">
        <v>3400</v>
      </c>
      <c r="OE15" s="140" t="s">
        <v>3401</v>
      </c>
      <c r="OF15" s="140" t="s">
        <v>3403</v>
      </c>
      <c r="OG15" s="140" t="s">
        <v>3404</v>
      </c>
      <c r="OH15" s="140" t="s">
        <v>3405</v>
      </c>
      <c r="OI15" s="140" t="s">
        <v>3406</v>
      </c>
      <c r="OJ15" s="140" t="s">
        <v>3407</v>
      </c>
      <c r="OK15" s="140" t="s">
        <v>3408</v>
      </c>
      <c r="OL15" s="140" t="s">
        <v>3409</v>
      </c>
      <c r="OM15" s="140" t="s">
        <v>3410</v>
      </c>
      <c r="ON15" s="140" t="s">
        <v>3411</v>
      </c>
      <c r="OO15" s="140" t="s">
        <v>3412</v>
      </c>
      <c r="OP15" s="140" t="s">
        <v>3413</v>
      </c>
      <c r="OQ15" s="140" t="s">
        <v>3414</v>
      </c>
      <c r="OR15" s="140" t="s">
        <v>3415</v>
      </c>
      <c r="OS15" s="140" t="s">
        <v>3416</v>
      </c>
      <c r="OT15" s="140" t="s">
        <v>3417</v>
      </c>
      <c r="OU15" s="140" t="s">
        <v>3418</v>
      </c>
      <c r="OV15" s="140" t="s">
        <v>3419</v>
      </c>
      <c r="OW15" s="140" t="s">
        <v>3420</v>
      </c>
      <c r="OX15" s="140" t="s">
        <v>3421</v>
      </c>
      <c r="OY15" s="140" t="s">
        <v>3422</v>
      </c>
      <c r="OZ15" s="140" t="s">
        <v>3424</v>
      </c>
      <c r="PA15" s="140" t="s">
        <v>3425</v>
      </c>
      <c r="PB15" s="140" t="s">
        <v>3426</v>
      </c>
      <c r="PC15" s="140" t="s">
        <v>3427</v>
      </c>
      <c r="PD15" s="140" t="s">
        <v>3428</v>
      </c>
      <c r="PE15" s="140" t="s">
        <v>3429</v>
      </c>
      <c r="PF15" s="140" t="s">
        <v>3430</v>
      </c>
      <c r="PG15" s="140" t="s">
        <v>3431</v>
      </c>
      <c r="PH15" s="140" t="s">
        <v>3432</v>
      </c>
      <c r="PI15" s="140" t="s">
        <v>3433</v>
      </c>
      <c r="PJ15" s="140" t="s">
        <v>3434</v>
      </c>
      <c r="PK15" s="140" t="s">
        <v>3435</v>
      </c>
      <c r="PL15" s="140" t="s">
        <v>3436</v>
      </c>
      <c r="PM15" s="140" t="s">
        <v>3437</v>
      </c>
      <c r="PN15" s="140" t="s">
        <v>3438</v>
      </c>
      <c r="PO15" s="140" t="s">
        <v>3439</v>
      </c>
      <c r="PP15" s="140" t="s">
        <v>3440</v>
      </c>
      <c r="PQ15" s="140" t="s">
        <v>3441</v>
      </c>
      <c r="PR15" s="140" t="s">
        <v>3442</v>
      </c>
      <c r="PS15" s="140" t="s">
        <v>3443</v>
      </c>
      <c r="PT15" s="140" t="s">
        <v>3445</v>
      </c>
      <c r="PU15" s="140" t="s">
        <v>3446</v>
      </c>
      <c r="PV15" s="140" t="s">
        <v>3447</v>
      </c>
      <c r="PW15" s="140" t="s">
        <v>3448</v>
      </c>
      <c r="PX15" s="140" t="s">
        <v>3449</v>
      </c>
      <c r="PY15" s="140" t="s">
        <v>3450</v>
      </c>
      <c r="PZ15" s="140" t="s">
        <v>3451</v>
      </c>
      <c r="QA15" s="140" t="s">
        <v>3452</v>
      </c>
      <c r="QB15" s="140" t="s">
        <v>3453</v>
      </c>
      <c r="QC15" s="140" t="s">
        <v>3454</v>
      </c>
      <c r="QD15" s="140" t="s">
        <v>3455</v>
      </c>
      <c r="QE15" s="140" t="s">
        <v>3456</v>
      </c>
      <c r="QF15" s="140" t="s">
        <v>3457</v>
      </c>
      <c r="QG15" s="140" t="s">
        <v>3458</v>
      </c>
      <c r="QH15" s="140" t="s">
        <v>3459</v>
      </c>
      <c r="QI15" s="140" t="s">
        <v>3460</v>
      </c>
      <c r="QJ15" s="140" t="s">
        <v>3461</v>
      </c>
      <c r="QK15" s="140" t="s">
        <v>3462</v>
      </c>
      <c r="QL15" s="140" t="s">
        <v>3463</v>
      </c>
      <c r="QM15" s="140" t="s">
        <v>3464</v>
      </c>
      <c r="QN15" s="140" t="s">
        <v>3466</v>
      </c>
      <c r="QO15" s="140" t="s">
        <v>3467</v>
      </c>
      <c r="QP15" s="140" t="s">
        <v>3468</v>
      </c>
      <c r="QQ15" s="140" t="s">
        <v>3469</v>
      </c>
      <c r="QR15" s="140" t="s">
        <v>3470</v>
      </c>
      <c r="QS15" s="140" t="s">
        <v>3471</v>
      </c>
      <c r="QT15" s="140" t="s">
        <v>3472</v>
      </c>
      <c r="QU15" s="140" t="s">
        <v>3473</v>
      </c>
      <c r="QV15" s="140" t="s">
        <v>3474</v>
      </c>
      <c r="QW15" s="140" t="s">
        <v>3475</v>
      </c>
      <c r="QX15" s="140" t="s">
        <v>3476</v>
      </c>
      <c r="QY15" s="140" t="s">
        <v>3477</v>
      </c>
      <c r="QZ15" s="140" t="s">
        <v>3478</v>
      </c>
      <c r="RA15" s="140" t="s">
        <v>3479</v>
      </c>
      <c r="RB15" s="140" t="s">
        <v>3480</v>
      </c>
      <c r="RC15" s="140" t="s">
        <v>3481</v>
      </c>
      <c r="RD15" s="140" t="s">
        <v>3482</v>
      </c>
      <c r="RE15" s="140" t="s">
        <v>3483</v>
      </c>
      <c r="RF15" s="140" t="s">
        <v>3484</v>
      </c>
      <c r="RG15" s="140" t="s">
        <v>3485</v>
      </c>
      <c r="RH15" s="140" t="s">
        <v>3487</v>
      </c>
      <c r="RI15" s="140" t="s">
        <v>3488</v>
      </c>
      <c r="RJ15" s="140" t="s">
        <v>3489</v>
      </c>
      <c r="RK15" s="140" t="s">
        <v>3490</v>
      </c>
      <c r="RL15" s="140" t="s">
        <v>3491</v>
      </c>
      <c r="RM15" s="140" t="s">
        <v>3492</v>
      </c>
      <c r="RN15" s="140" t="s">
        <v>3493</v>
      </c>
      <c r="RO15" s="140" t="s">
        <v>3494</v>
      </c>
      <c r="RP15" s="140" t="s">
        <v>3495</v>
      </c>
      <c r="RQ15" s="140" t="s">
        <v>3496</v>
      </c>
      <c r="RR15" s="140" t="s">
        <v>3497</v>
      </c>
      <c r="RS15" s="140" t="s">
        <v>3498</v>
      </c>
      <c r="RT15" s="140" t="s">
        <v>3499</v>
      </c>
      <c r="RU15" s="140" t="s">
        <v>3500</v>
      </c>
      <c r="RV15" s="140" t="s">
        <v>3501</v>
      </c>
      <c r="RW15" s="140" t="s">
        <v>3502</v>
      </c>
      <c r="RX15" s="140" t="s">
        <v>3503</v>
      </c>
      <c r="RY15" s="140" t="s">
        <v>3504</v>
      </c>
      <c r="RZ15" s="140" t="s">
        <v>3505</v>
      </c>
      <c r="SA15" s="140" t="s">
        <v>3506</v>
      </c>
      <c r="SB15" s="140" t="s">
        <v>3508</v>
      </c>
      <c r="SC15" s="140" t="s">
        <v>3509</v>
      </c>
      <c r="SD15" s="140" t="s">
        <v>3510</v>
      </c>
      <c r="SE15" s="140" t="s">
        <v>3511</v>
      </c>
      <c r="SF15" s="140" t="s">
        <v>3512</v>
      </c>
      <c r="SG15" s="140" t="s">
        <v>3513</v>
      </c>
      <c r="SH15" s="140" t="s">
        <v>3514</v>
      </c>
      <c r="SI15" s="140" t="s">
        <v>3515</v>
      </c>
      <c r="SJ15" s="140" t="s">
        <v>3516</v>
      </c>
      <c r="SK15" s="140" t="s">
        <v>3517</v>
      </c>
      <c r="SL15" s="140" t="s">
        <v>3518</v>
      </c>
      <c r="SM15" s="140" t="s">
        <v>3519</v>
      </c>
      <c r="SN15" s="140" t="s">
        <v>3520</v>
      </c>
      <c r="SO15" s="140" t="s">
        <v>3521</v>
      </c>
      <c r="SP15" s="140" t="s">
        <v>3522</v>
      </c>
      <c r="SQ15" s="140" t="s">
        <v>3523</v>
      </c>
      <c r="SR15" s="140" t="s">
        <v>3524</v>
      </c>
      <c r="SS15" s="140" t="s">
        <v>3525</v>
      </c>
      <c r="ST15" s="140" t="s">
        <v>3526</v>
      </c>
      <c r="SU15" s="140" t="s">
        <v>3527</v>
      </c>
      <c r="SV15" s="140" t="s">
        <v>3529</v>
      </c>
      <c r="SW15" s="140" t="s">
        <v>3530</v>
      </c>
      <c r="SX15" s="140" t="s">
        <v>3531</v>
      </c>
      <c r="SY15" s="140" t="s">
        <v>3532</v>
      </c>
      <c r="SZ15" s="140" t="s">
        <v>3533</v>
      </c>
      <c r="TA15" s="140" t="s">
        <v>3534</v>
      </c>
      <c r="TB15" s="140" t="s">
        <v>3535</v>
      </c>
      <c r="TC15" s="140" t="s">
        <v>3536</v>
      </c>
      <c r="TD15" s="140" t="s">
        <v>3537</v>
      </c>
      <c r="TE15" s="140" t="s">
        <v>3538</v>
      </c>
      <c r="TF15" s="140" t="s">
        <v>3539</v>
      </c>
      <c r="TG15" s="140" t="s">
        <v>3540</v>
      </c>
      <c r="TH15" s="140" t="s">
        <v>3541</v>
      </c>
      <c r="TI15" s="140" t="s">
        <v>3542</v>
      </c>
      <c r="TJ15" s="140" t="s">
        <v>3543</v>
      </c>
      <c r="TK15" s="140" t="s">
        <v>3544</v>
      </c>
      <c r="TL15" s="140" t="s">
        <v>3545</v>
      </c>
      <c r="TM15" s="140" t="s">
        <v>3546</v>
      </c>
      <c r="TN15" s="140" t="s">
        <v>3547</v>
      </c>
      <c r="TO15" s="140" t="s">
        <v>3548</v>
      </c>
      <c r="TP15" s="140" t="s">
        <v>3550</v>
      </c>
      <c r="TQ15" s="140" t="s">
        <v>3551</v>
      </c>
      <c r="TR15" s="140" t="s">
        <v>3552</v>
      </c>
      <c r="TS15" s="140" t="s">
        <v>3553</v>
      </c>
      <c r="TT15" s="140" t="s">
        <v>3554</v>
      </c>
      <c r="TU15" s="140" t="s">
        <v>3555</v>
      </c>
      <c r="TV15" s="140" t="s">
        <v>3556</v>
      </c>
      <c r="TW15" s="140" t="s">
        <v>3557</v>
      </c>
      <c r="TX15" s="140" t="s">
        <v>3558</v>
      </c>
      <c r="TY15" s="140" t="s">
        <v>3559</v>
      </c>
      <c r="TZ15" s="140" t="s">
        <v>3560</v>
      </c>
      <c r="UA15" s="140" t="s">
        <v>3561</v>
      </c>
      <c r="UB15" s="140" t="s">
        <v>3562</v>
      </c>
      <c r="UC15" s="140" t="s">
        <v>3563</v>
      </c>
      <c r="UD15" s="140" t="s">
        <v>3564</v>
      </c>
      <c r="UE15" s="140" t="s">
        <v>3565</v>
      </c>
      <c r="UF15" s="140" t="s">
        <v>3566</v>
      </c>
      <c r="UG15" s="140" t="s">
        <v>3567</v>
      </c>
      <c r="UH15" s="140" t="s">
        <v>3568</v>
      </c>
      <c r="UI15" s="140" t="s">
        <v>3569</v>
      </c>
      <c r="UJ15" s="140" t="s">
        <v>3571</v>
      </c>
      <c r="UK15" s="140" t="s">
        <v>3572</v>
      </c>
      <c r="UL15" s="140" t="s">
        <v>3573</v>
      </c>
      <c r="UM15" s="140" t="s">
        <v>3574</v>
      </c>
      <c r="UN15" s="140" t="s">
        <v>3575</v>
      </c>
      <c r="UO15" s="140" t="s">
        <v>3576</v>
      </c>
      <c r="UP15" s="140" t="s">
        <v>3577</v>
      </c>
      <c r="UQ15" s="140" t="s">
        <v>3578</v>
      </c>
      <c r="UR15" s="140" t="s">
        <v>3579</v>
      </c>
      <c r="US15" s="140" t="s">
        <v>3580</v>
      </c>
      <c r="UT15" s="140" t="s">
        <v>3581</v>
      </c>
      <c r="UU15" s="140" t="s">
        <v>3582</v>
      </c>
      <c r="UV15" s="140" t="s">
        <v>3583</v>
      </c>
      <c r="UW15" s="140" t="s">
        <v>3584</v>
      </c>
      <c r="UX15" s="140" t="s">
        <v>3585</v>
      </c>
      <c r="UY15" s="140" t="s">
        <v>3586</v>
      </c>
      <c r="UZ15" s="140" t="s">
        <v>3587</v>
      </c>
      <c r="VA15" s="140" t="s">
        <v>3588</v>
      </c>
      <c r="VB15" s="140" t="s">
        <v>3589</v>
      </c>
      <c r="VC15" s="140" t="s">
        <v>3590</v>
      </c>
      <c r="VD15" s="140" t="s">
        <v>3592</v>
      </c>
      <c r="VE15" s="140" t="s">
        <v>3593</v>
      </c>
      <c r="VF15" s="140" t="s">
        <v>3594</v>
      </c>
      <c r="VG15" s="140" t="s">
        <v>3595</v>
      </c>
      <c r="VH15" s="140" t="s">
        <v>3596</v>
      </c>
      <c r="VI15" s="140" t="s">
        <v>3597</v>
      </c>
      <c r="VJ15" s="140" t="s">
        <v>3598</v>
      </c>
      <c r="VK15" s="140" t="s">
        <v>3599</v>
      </c>
      <c r="VL15" s="140" t="s">
        <v>3600</v>
      </c>
      <c r="VM15" s="140" t="s">
        <v>3601</v>
      </c>
      <c r="VN15" s="140" t="s">
        <v>3602</v>
      </c>
      <c r="VO15" s="140" t="s">
        <v>3603</v>
      </c>
      <c r="VP15" s="140" t="s">
        <v>3604</v>
      </c>
      <c r="VQ15" s="140" t="s">
        <v>3605</v>
      </c>
      <c r="VR15" s="140" t="s">
        <v>3606</v>
      </c>
      <c r="VS15" s="140" t="s">
        <v>3607</v>
      </c>
      <c r="VT15" s="140" t="s">
        <v>3608</v>
      </c>
      <c r="VU15" s="140" t="s">
        <v>3609</v>
      </c>
      <c r="VV15" s="140" t="s">
        <v>3610</v>
      </c>
      <c r="VW15" s="140" t="s">
        <v>3611</v>
      </c>
      <c r="VX15" s="140" t="s">
        <v>3613</v>
      </c>
      <c r="VY15" s="140" t="s">
        <v>3614</v>
      </c>
      <c r="VZ15" s="140" t="s">
        <v>3615</v>
      </c>
      <c r="WA15" s="140" t="s">
        <v>3616</v>
      </c>
      <c r="WB15" s="140" t="s">
        <v>3617</v>
      </c>
      <c r="WC15" s="140" t="s">
        <v>3618</v>
      </c>
      <c r="WD15" s="140" t="s">
        <v>3619</v>
      </c>
      <c r="WE15" s="140" t="s">
        <v>3620</v>
      </c>
      <c r="WF15" s="140" t="s">
        <v>3621</v>
      </c>
      <c r="WG15" s="140" t="s">
        <v>3622</v>
      </c>
      <c r="WH15" s="140" t="s">
        <v>3623</v>
      </c>
      <c r="WI15" s="140" t="s">
        <v>3624</v>
      </c>
      <c r="WJ15" s="140" t="s">
        <v>3625</v>
      </c>
      <c r="WK15" s="140" t="s">
        <v>3626</v>
      </c>
      <c r="WL15" s="140" t="s">
        <v>3627</v>
      </c>
      <c r="WM15" s="140" t="s">
        <v>3628</v>
      </c>
      <c r="WN15" s="140" t="s">
        <v>3629</v>
      </c>
      <c r="WO15" s="140" t="s">
        <v>3630</v>
      </c>
      <c r="WP15" s="140" t="s">
        <v>3631</v>
      </c>
      <c r="WQ15" s="140" t="s">
        <v>3632</v>
      </c>
      <c r="WR15" s="140" t="s">
        <v>3634</v>
      </c>
      <c r="WS15" s="140" t="s">
        <v>3635</v>
      </c>
      <c r="WT15" s="140" t="s">
        <v>3636</v>
      </c>
      <c r="WU15" s="140" t="s">
        <v>3637</v>
      </c>
      <c r="WV15" s="140" t="s">
        <v>3638</v>
      </c>
      <c r="WW15" s="140" t="s">
        <v>3639</v>
      </c>
      <c r="WX15" s="140" t="s">
        <v>3640</v>
      </c>
      <c r="WY15" s="140" t="s">
        <v>3641</v>
      </c>
      <c r="WZ15" s="140" t="s">
        <v>3642</v>
      </c>
      <c r="XA15" s="140" t="s">
        <v>3643</v>
      </c>
      <c r="XB15" s="140" t="s">
        <v>3644</v>
      </c>
      <c r="XC15" s="140" t="s">
        <v>3645</v>
      </c>
      <c r="XD15" s="140" t="s">
        <v>3646</v>
      </c>
      <c r="XE15" s="140" t="s">
        <v>3647</v>
      </c>
      <c r="XF15" s="140" t="s">
        <v>3648</v>
      </c>
      <c r="XG15" s="140" t="s">
        <v>3649</v>
      </c>
      <c r="XH15" s="140" t="s">
        <v>3650</v>
      </c>
      <c r="XI15" s="140" t="s">
        <v>3651</v>
      </c>
      <c r="XJ15" s="140" t="s">
        <v>3652</v>
      </c>
      <c r="XK15" s="140" t="s">
        <v>3653</v>
      </c>
      <c r="XL15" s="140" t="s">
        <v>3655</v>
      </c>
      <c r="XM15" s="140" t="s">
        <v>3656</v>
      </c>
      <c r="XN15" s="140" t="s">
        <v>3657</v>
      </c>
      <c r="XO15" s="140" t="s">
        <v>3658</v>
      </c>
      <c r="XP15" s="140" t="s">
        <v>3659</v>
      </c>
      <c r="XQ15" s="140" t="s">
        <v>3660</v>
      </c>
      <c r="XR15" s="140" t="s">
        <v>3661</v>
      </c>
      <c r="XS15" s="140" t="s">
        <v>3662</v>
      </c>
      <c r="XT15" s="140" t="s">
        <v>3663</v>
      </c>
      <c r="XU15" s="140" t="s">
        <v>3664</v>
      </c>
      <c r="XV15" s="140" t="s">
        <v>3665</v>
      </c>
      <c r="XW15" s="140" t="s">
        <v>3666</v>
      </c>
      <c r="XX15" s="140" t="s">
        <v>3667</v>
      </c>
      <c r="XY15" s="140" t="s">
        <v>3668</v>
      </c>
      <c r="XZ15" s="140" t="s">
        <v>3669</v>
      </c>
      <c r="YA15" s="140" t="s">
        <v>3670</v>
      </c>
      <c r="YB15" s="140" t="s">
        <v>3671</v>
      </c>
      <c r="YC15" s="140" t="s">
        <v>3672</v>
      </c>
      <c r="YD15" s="140" t="s">
        <v>3673</v>
      </c>
      <c r="YE15" s="140" t="s">
        <v>3674</v>
      </c>
      <c r="YF15" s="140" t="s">
        <v>3676</v>
      </c>
      <c r="YG15" s="140" t="s">
        <v>3677</v>
      </c>
      <c r="YH15" s="140" t="s">
        <v>3678</v>
      </c>
      <c r="YI15" s="140" t="s">
        <v>3679</v>
      </c>
      <c r="YJ15" s="140" t="s">
        <v>3680</v>
      </c>
      <c r="YK15" s="140" t="s">
        <v>3681</v>
      </c>
      <c r="YL15" s="140" t="s">
        <v>3682</v>
      </c>
      <c r="YM15" s="140" t="s">
        <v>3683</v>
      </c>
      <c r="YN15" s="140" t="s">
        <v>3684</v>
      </c>
      <c r="YO15" s="140" t="s">
        <v>3685</v>
      </c>
      <c r="YP15" s="140" t="s">
        <v>3686</v>
      </c>
      <c r="YQ15" s="140" t="s">
        <v>3687</v>
      </c>
      <c r="YR15" s="140" t="s">
        <v>3688</v>
      </c>
      <c r="YS15" s="140" t="s">
        <v>3689</v>
      </c>
      <c r="YT15" s="140" t="s">
        <v>3690</v>
      </c>
      <c r="YU15" s="140" t="s">
        <v>3691</v>
      </c>
      <c r="YV15" s="140" t="s">
        <v>3692</v>
      </c>
      <c r="YW15" s="140" t="s">
        <v>3693</v>
      </c>
      <c r="YX15" s="140" t="s">
        <v>3694</v>
      </c>
      <c r="YY15" s="140" t="s">
        <v>3695</v>
      </c>
      <c r="YZ15" s="140" t="s">
        <v>3697</v>
      </c>
      <c r="ZA15" s="140" t="s">
        <v>3698</v>
      </c>
      <c r="ZB15" s="140" t="s">
        <v>3699</v>
      </c>
      <c r="ZC15" s="140" t="s">
        <v>3700</v>
      </c>
      <c r="ZD15" s="140" t="s">
        <v>3701</v>
      </c>
      <c r="ZE15" s="140" t="s">
        <v>3702</v>
      </c>
      <c r="ZF15" s="140" t="s">
        <v>3703</v>
      </c>
      <c r="ZG15" s="140" t="s">
        <v>3704</v>
      </c>
      <c r="ZH15" s="140" t="s">
        <v>3705</v>
      </c>
      <c r="ZI15" s="140" t="s">
        <v>3706</v>
      </c>
      <c r="ZJ15" s="140" t="s">
        <v>3707</v>
      </c>
      <c r="ZK15" s="140" t="s">
        <v>3708</v>
      </c>
      <c r="ZL15" s="140" t="s">
        <v>3709</v>
      </c>
      <c r="ZM15" s="140" t="s">
        <v>3710</v>
      </c>
      <c r="ZN15" s="140" t="s">
        <v>3711</v>
      </c>
      <c r="ZO15" s="140" t="s">
        <v>3712</v>
      </c>
      <c r="ZP15" s="140" t="s">
        <v>3713</v>
      </c>
      <c r="ZQ15" s="140" t="s">
        <v>3714</v>
      </c>
      <c r="ZR15" s="140" t="s">
        <v>3715</v>
      </c>
      <c r="ZS15" s="140" t="s">
        <v>3716</v>
      </c>
      <c r="ZT15" s="140" t="s">
        <v>3718</v>
      </c>
      <c r="ZU15" s="140" t="s">
        <v>3719</v>
      </c>
      <c r="ZV15" s="140" t="s">
        <v>3720</v>
      </c>
      <c r="ZW15" s="140" t="s">
        <v>3721</v>
      </c>
      <c r="ZX15" s="140" t="s">
        <v>3722</v>
      </c>
      <c r="ZY15" s="140" t="s">
        <v>3723</v>
      </c>
      <c r="ZZ15" s="140" t="s">
        <v>3724</v>
      </c>
      <c r="AAA15" s="140" t="s">
        <v>3725</v>
      </c>
      <c r="AAB15" s="140" t="s">
        <v>3726</v>
      </c>
      <c r="AAC15" s="140" t="s">
        <v>3727</v>
      </c>
      <c r="AAD15" s="140" t="s">
        <v>3728</v>
      </c>
      <c r="AAE15" s="140" t="s">
        <v>3729</v>
      </c>
      <c r="AAF15" s="140" t="s">
        <v>3730</v>
      </c>
      <c r="AAG15" s="140" t="s">
        <v>3731</v>
      </c>
      <c r="AAH15" s="140" t="s">
        <v>3732</v>
      </c>
      <c r="AAI15" s="140" t="s">
        <v>3733</v>
      </c>
      <c r="AAJ15" s="140" t="s">
        <v>3734</v>
      </c>
      <c r="AAK15" s="140" t="s">
        <v>3735</v>
      </c>
      <c r="AAL15" s="140" t="s">
        <v>3736</v>
      </c>
      <c r="AAM15" s="140" t="s">
        <v>3737</v>
      </c>
      <c r="AAN15" s="140" t="s">
        <v>3739</v>
      </c>
      <c r="AAO15" s="140" t="s">
        <v>3740</v>
      </c>
      <c r="AAP15" s="140" t="s">
        <v>3741</v>
      </c>
      <c r="AAQ15" s="140" t="s">
        <v>3742</v>
      </c>
      <c r="AAR15" s="140" t="s">
        <v>3743</v>
      </c>
      <c r="AAS15" s="140" t="s">
        <v>3744</v>
      </c>
      <c r="AAT15" s="140" t="s">
        <v>3745</v>
      </c>
      <c r="AAU15" s="140" t="s">
        <v>3746</v>
      </c>
      <c r="AAV15" s="140" t="s">
        <v>3747</v>
      </c>
      <c r="AAW15" s="140" t="s">
        <v>3748</v>
      </c>
      <c r="AAX15" s="140" t="s">
        <v>3749</v>
      </c>
      <c r="AAY15" s="140" t="s">
        <v>3750</v>
      </c>
      <c r="AAZ15" s="140" t="s">
        <v>3751</v>
      </c>
      <c r="ABA15" s="140" t="s">
        <v>3752</v>
      </c>
      <c r="ABB15" s="140" t="s">
        <v>3753</v>
      </c>
      <c r="ABC15" s="140" t="s">
        <v>3754</v>
      </c>
      <c r="ABD15" s="140" t="s">
        <v>3755</v>
      </c>
      <c r="ABE15" s="140" t="s">
        <v>3756</v>
      </c>
      <c r="ABF15" s="140" t="s">
        <v>3757</v>
      </c>
      <c r="ABG15" s="140" t="s">
        <v>3758</v>
      </c>
      <c r="ABH15" s="140" t="s">
        <v>3760</v>
      </c>
      <c r="ABI15" s="140" t="s">
        <v>3761</v>
      </c>
      <c r="ABJ15" s="140" t="s">
        <v>3762</v>
      </c>
      <c r="ABK15" s="140" t="s">
        <v>3763</v>
      </c>
      <c r="ABL15" s="140" t="s">
        <v>3764</v>
      </c>
      <c r="ABM15" s="140" t="s">
        <v>3765</v>
      </c>
      <c r="ABN15" s="140" t="s">
        <v>3766</v>
      </c>
      <c r="ABO15" s="140" t="s">
        <v>3767</v>
      </c>
      <c r="ABP15" s="140" t="s">
        <v>3768</v>
      </c>
      <c r="ABQ15" s="140" t="s">
        <v>3769</v>
      </c>
      <c r="ABR15" s="140" t="s">
        <v>3770</v>
      </c>
      <c r="ABS15" s="140" t="s">
        <v>3771</v>
      </c>
      <c r="ABT15" s="140" t="s">
        <v>3772</v>
      </c>
      <c r="ABU15" s="140" t="s">
        <v>3773</v>
      </c>
      <c r="ABV15" s="140" t="s">
        <v>3774</v>
      </c>
      <c r="ABW15" s="140" t="s">
        <v>3775</v>
      </c>
      <c r="ABX15" s="140" t="s">
        <v>3776</v>
      </c>
      <c r="ABY15" s="140" t="s">
        <v>3777</v>
      </c>
      <c r="ABZ15" s="140" t="s">
        <v>3778</v>
      </c>
      <c r="ACA15" s="140" t="s">
        <v>3779</v>
      </c>
      <c r="ACB15" s="140" t="s">
        <v>3781</v>
      </c>
      <c r="ACC15" s="140" t="s">
        <v>3782</v>
      </c>
      <c r="ACD15" s="140" t="s">
        <v>3783</v>
      </c>
      <c r="ACE15" s="140" t="s">
        <v>3784</v>
      </c>
      <c r="ACF15" s="140" t="s">
        <v>3785</v>
      </c>
      <c r="ACG15" s="140" t="s">
        <v>3786</v>
      </c>
      <c r="ACH15" s="140" t="s">
        <v>3787</v>
      </c>
      <c r="ACI15" s="140" t="s">
        <v>3788</v>
      </c>
      <c r="ACJ15" s="140" t="s">
        <v>3789</v>
      </c>
      <c r="ACK15" s="140" t="s">
        <v>3790</v>
      </c>
      <c r="ACL15" s="140" t="s">
        <v>3791</v>
      </c>
      <c r="ACM15" s="140" t="s">
        <v>3792</v>
      </c>
      <c r="ACN15" s="140" t="s">
        <v>3793</v>
      </c>
      <c r="ACO15" s="140" t="s">
        <v>3794</v>
      </c>
      <c r="ACP15" s="140" t="s">
        <v>3795</v>
      </c>
      <c r="ACQ15" s="140" t="s">
        <v>3796</v>
      </c>
      <c r="ACR15" s="140" t="s">
        <v>3797</v>
      </c>
      <c r="ACS15" s="140" t="s">
        <v>3798</v>
      </c>
      <c r="ACT15" s="140" t="s">
        <v>3799</v>
      </c>
      <c r="ACU15" s="140" t="s">
        <v>3800</v>
      </c>
      <c r="ACV15" s="140" t="s">
        <v>3802</v>
      </c>
      <c r="ACW15" s="140" t="s">
        <v>3803</v>
      </c>
      <c r="ACX15" s="140" t="s">
        <v>3804</v>
      </c>
      <c r="ACY15" s="140" t="s">
        <v>3805</v>
      </c>
      <c r="ACZ15" s="140" t="s">
        <v>3806</v>
      </c>
      <c r="ADA15" s="140" t="s">
        <v>3807</v>
      </c>
      <c r="ADB15" s="140" t="s">
        <v>3808</v>
      </c>
      <c r="ADC15" s="140" t="s">
        <v>3809</v>
      </c>
      <c r="ADD15" s="140" t="s">
        <v>3810</v>
      </c>
      <c r="ADE15" s="140" t="s">
        <v>3811</v>
      </c>
      <c r="ADF15" s="140" t="s">
        <v>3812</v>
      </c>
      <c r="ADG15" s="140" t="s">
        <v>3813</v>
      </c>
      <c r="ADH15" s="140" t="s">
        <v>3814</v>
      </c>
      <c r="ADI15" s="140" t="s">
        <v>3815</v>
      </c>
      <c r="ADJ15" s="140" t="s">
        <v>3816</v>
      </c>
      <c r="ADK15" s="140" t="s">
        <v>3817</v>
      </c>
      <c r="ADL15" s="140" t="s">
        <v>3818</v>
      </c>
      <c r="ADM15" s="140" t="s">
        <v>3819</v>
      </c>
      <c r="ADN15" s="140" t="s">
        <v>3820</v>
      </c>
      <c r="ADO15" s="140" t="s">
        <v>3821</v>
      </c>
      <c r="ADP15" s="140" t="s">
        <v>3823</v>
      </c>
      <c r="ADQ15" s="140" t="s">
        <v>3824</v>
      </c>
      <c r="ADR15" s="140" t="s">
        <v>3825</v>
      </c>
      <c r="ADS15" s="140" t="s">
        <v>3826</v>
      </c>
      <c r="ADT15" s="140" t="s">
        <v>3827</v>
      </c>
      <c r="ADU15" s="140" t="s">
        <v>3828</v>
      </c>
      <c r="ADV15" s="140" t="s">
        <v>3829</v>
      </c>
      <c r="ADW15" s="140" t="s">
        <v>3830</v>
      </c>
      <c r="ADX15" s="140" t="s">
        <v>3831</v>
      </c>
      <c r="ADY15" s="140" t="s">
        <v>3832</v>
      </c>
      <c r="ADZ15" s="140" t="s">
        <v>3833</v>
      </c>
      <c r="AEA15" s="140" t="s">
        <v>3834</v>
      </c>
      <c r="AEB15" s="140" t="s">
        <v>3835</v>
      </c>
      <c r="AEC15" s="140" t="s">
        <v>3836</v>
      </c>
      <c r="AED15" s="140" t="s">
        <v>3837</v>
      </c>
      <c r="AEE15" s="140" t="s">
        <v>3838</v>
      </c>
      <c r="AEF15" s="140" t="s">
        <v>3839</v>
      </c>
      <c r="AEG15" s="140" t="s">
        <v>3840</v>
      </c>
      <c r="AEH15" s="140" t="s">
        <v>3841</v>
      </c>
      <c r="AEI15" s="140" t="s">
        <v>3842</v>
      </c>
      <c r="AEJ15" s="140" t="s">
        <v>3844</v>
      </c>
      <c r="AEK15" s="140" t="s">
        <v>3845</v>
      </c>
      <c r="AEL15" s="140" t="s">
        <v>3846</v>
      </c>
      <c r="AEM15" s="140" t="s">
        <v>3847</v>
      </c>
      <c r="AEN15" s="140" t="s">
        <v>3848</v>
      </c>
      <c r="AEO15" s="140" t="s">
        <v>3849</v>
      </c>
      <c r="AEP15" s="140" t="s">
        <v>3850</v>
      </c>
      <c r="AEQ15" s="140" t="s">
        <v>3851</v>
      </c>
      <c r="AER15" s="140" t="s">
        <v>3852</v>
      </c>
      <c r="AES15" s="140" t="s">
        <v>3853</v>
      </c>
      <c r="AET15" s="140" t="s">
        <v>3854</v>
      </c>
      <c r="AEU15" s="140" t="s">
        <v>3855</v>
      </c>
      <c r="AEV15" s="140" t="s">
        <v>3856</v>
      </c>
      <c r="AEW15" s="140" t="s">
        <v>3857</v>
      </c>
      <c r="AEX15" s="140" t="s">
        <v>3858</v>
      </c>
      <c r="AEY15" s="140" t="s">
        <v>3859</v>
      </c>
      <c r="AEZ15" s="140" t="s">
        <v>3860</v>
      </c>
      <c r="AFA15" s="140" t="s">
        <v>3861</v>
      </c>
      <c r="AFB15" s="140" t="s">
        <v>3862</v>
      </c>
      <c r="AFC15" s="140" t="s">
        <v>3863</v>
      </c>
      <c r="AFD15" s="140" t="s">
        <v>3865</v>
      </c>
      <c r="AFE15" s="140" t="s">
        <v>3866</v>
      </c>
      <c r="AFF15" s="140" t="s">
        <v>3867</v>
      </c>
      <c r="AFG15" s="140" t="s">
        <v>3868</v>
      </c>
      <c r="AFH15" s="140" t="s">
        <v>3869</v>
      </c>
      <c r="AFI15" s="140" t="s">
        <v>3870</v>
      </c>
      <c r="AFJ15" s="140" t="s">
        <v>3871</v>
      </c>
      <c r="AFK15" s="140" t="s">
        <v>3872</v>
      </c>
      <c r="AFL15" s="140" t="s">
        <v>3873</v>
      </c>
      <c r="AFM15" s="140" t="s">
        <v>3874</v>
      </c>
      <c r="AFN15" s="140" t="s">
        <v>3875</v>
      </c>
      <c r="AFO15" s="140" t="s">
        <v>3876</v>
      </c>
      <c r="AFP15" s="140" t="s">
        <v>3877</v>
      </c>
      <c r="AFQ15" s="140" t="s">
        <v>3878</v>
      </c>
      <c r="AFR15" s="140" t="s">
        <v>3879</v>
      </c>
      <c r="AFS15" s="140" t="s">
        <v>3880</v>
      </c>
      <c r="AFT15" s="140" t="s">
        <v>3881</v>
      </c>
      <c r="AFU15" s="140" t="s">
        <v>3882</v>
      </c>
      <c r="AFV15" s="140" t="s">
        <v>3883</v>
      </c>
      <c r="AFW15" s="140" t="s">
        <v>3884</v>
      </c>
      <c r="AFX15" s="140" t="s">
        <v>3886</v>
      </c>
      <c r="AFY15" s="140" t="s">
        <v>3887</v>
      </c>
      <c r="AFZ15" s="140" t="s">
        <v>3888</v>
      </c>
      <c r="AGA15" s="140" t="s">
        <v>3889</v>
      </c>
      <c r="AGB15" s="140" t="s">
        <v>3890</v>
      </c>
      <c r="AGC15" s="140" t="s">
        <v>3891</v>
      </c>
      <c r="AGD15" s="140" t="s">
        <v>3892</v>
      </c>
      <c r="AGE15" s="140" t="s">
        <v>3893</v>
      </c>
      <c r="AGF15" s="140" t="s">
        <v>3894</v>
      </c>
      <c r="AGG15" s="140" t="s">
        <v>3895</v>
      </c>
      <c r="AGH15" s="140" t="s">
        <v>3896</v>
      </c>
      <c r="AGI15" s="140" t="s">
        <v>3897</v>
      </c>
      <c r="AGJ15" s="140" t="s">
        <v>3898</v>
      </c>
      <c r="AGK15" s="140" t="s">
        <v>3899</v>
      </c>
      <c r="AGL15" s="140" t="s">
        <v>3900</v>
      </c>
      <c r="AGM15" s="140" t="s">
        <v>3901</v>
      </c>
      <c r="AGN15" s="140" t="s">
        <v>3902</v>
      </c>
      <c r="AGO15" s="140" t="s">
        <v>3903</v>
      </c>
      <c r="AGP15" s="140" t="s">
        <v>3904</v>
      </c>
      <c r="AGQ15" s="140" t="s">
        <v>3905</v>
      </c>
      <c r="AGR15" s="140" t="s">
        <v>3907</v>
      </c>
      <c r="AGS15" s="140" t="s">
        <v>3908</v>
      </c>
      <c r="AGT15" s="140" t="s">
        <v>3909</v>
      </c>
      <c r="AGU15" s="140" t="s">
        <v>3910</v>
      </c>
      <c r="AGV15" s="140" t="s">
        <v>3911</v>
      </c>
      <c r="AGW15" s="140" t="s">
        <v>3912</v>
      </c>
      <c r="AGX15" s="140" t="s">
        <v>3913</v>
      </c>
      <c r="AGY15" s="140" t="s">
        <v>3914</v>
      </c>
      <c r="AGZ15" s="140" t="s">
        <v>3915</v>
      </c>
      <c r="AHA15" s="140" t="s">
        <v>3916</v>
      </c>
      <c r="AHB15" s="140" t="s">
        <v>3917</v>
      </c>
      <c r="AHC15" s="140" t="s">
        <v>3918</v>
      </c>
      <c r="AHD15" s="140" t="s">
        <v>3919</v>
      </c>
      <c r="AHE15" s="140" t="s">
        <v>3920</v>
      </c>
      <c r="AHF15" s="140" t="s">
        <v>3921</v>
      </c>
      <c r="AHG15" s="140" t="s">
        <v>3922</v>
      </c>
      <c r="AHH15" s="140" t="s">
        <v>3923</v>
      </c>
      <c r="AHI15" s="140" t="s">
        <v>3924</v>
      </c>
      <c r="AHJ15" s="140" t="s">
        <v>3925</v>
      </c>
      <c r="AHK15" s="140" t="s">
        <v>3926</v>
      </c>
    </row>
    <row r="16" spans="1:904" s="5" customFormat="1" ht="27" customHeight="1" x14ac:dyDescent="0.3">
      <c r="A16" s="3"/>
      <c r="B16" s="500" t="str">
        <f>IF(B17="", IF($E$2="","", EI7), B17)</f>
        <v/>
      </c>
      <c r="C16" s="501"/>
      <c r="D16" s="145" t="str">
        <f>IF(D17="", IF($E$2="","", EJ7), D17)</f>
        <v/>
      </c>
      <c r="E16" s="501" t="str">
        <f>IF(E17="", IF($E$2="","", EK7), E17)</f>
        <v/>
      </c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 t="str">
        <f>IF(P17="", IF($E$2="","", EL7), P17)</f>
        <v/>
      </c>
      <c r="Q16" s="501"/>
      <c r="R16" s="501"/>
      <c r="S16" s="501"/>
      <c r="T16" s="501"/>
      <c r="U16" s="501" t="str">
        <f>IF(U17="", IF($E$2="","", EM7), U17)</f>
        <v/>
      </c>
      <c r="V16" s="501"/>
      <c r="W16" s="501"/>
      <c r="X16" s="501"/>
      <c r="Y16" s="501" t="str">
        <f>IF(Y17="", IF($E$2="","", EN7), Y17)</f>
        <v/>
      </c>
      <c r="Z16" s="548"/>
      <c r="AA16" s="3"/>
      <c r="AB16" s="3"/>
      <c r="AC16" s="3"/>
      <c r="AD16" s="3"/>
      <c r="AE16" s="3"/>
      <c r="AF16" s="3"/>
      <c r="AG16" s="3"/>
      <c r="AH16" s="3"/>
      <c r="AJ16" s="33" t="str" cm="1">
        <f t="array" aca="1" ref="AJ16" ca="1">IF($AI$15="","",IFERROR(INDIRECT("R"&amp;$AI$15&amp;"C"&amp;COLUMN(AJ15),FALSE),""))</f>
        <v/>
      </c>
      <c r="AK16" s="33" t="str" cm="1">
        <f t="array" aca="1" ref="AK16" ca="1">IF($AI$15="","",IFERROR(INDIRECT("R"&amp;$AI$15&amp;"C"&amp;COLUMN(AK15),FALSE),""))</f>
        <v>011-03189-07#OA</v>
      </c>
      <c r="AL16" s="33" t="str" cm="1">
        <f t="array" aca="1" ref="AL16" ca="1">IF($AI$15="","",IFERROR(INDIRECT("R"&amp;$AI$15&amp;"C"&amp;COLUMN(AL15),FALSE),""))</f>
        <v/>
      </c>
      <c r="AM16" s="33" t="str" cm="1">
        <f t="array" aca="1" ref="AM16" ca="1">IF($AI$15="","",IFERROR(INDIRECT("R"&amp;$AI$15&amp;"C"&amp;COLUMN(AM15),FALSE),""))</f>
        <v/>
      </c>
      <c r="AN16" s="33" t="str" cm="1">
        <f t="array" aca="1" ref="AN16" ca="1">IF($AI$15="","",IFERROR(INDIRECT("R"&amp;$AI$15&amp;"C"&amp;COLUMN(AN15),FALSE),""))</f>
        <v/>
      </c>
      <c r="AO16" s="33" t="str" cm="1">
        <f t="array" aca="1" ref="AO16" ca="1">IF($AI$15="","",IFERROR(INDIRECT("R"&amp;$AI$15&amp;"C"&amp;COLUMN(AO15),FALSE),""))</f>
        <v/>
      </c>
      <c r="AP16" s="33" t="str" cm="1">
        <f t="array" aca="1" ref="AP16" ca="1">IF($AI$15="","",IFERROR(INDIRECT("R"&amp;$AI$15&amp;"C"&amp;COLUMN(AP15),FALSE),""))</f>
        <v/>
      </c>
      <c r="AQ16" s="33" t="str" cm="1">
        <f t="array" aca="1" ref="AQ16" ca="1">IF($AI$15="","",IFERROR(INDIRECT("R"&amp;$AI$15&amp;"C"&amp;COLUMN(AQ15),FALSE),""))</f>
        <v/>
      </c>
      <c r="AR16" s="33" t="str" cm="1">
        <f t="array" aca="1" ref="AR16" ca="1">IF($AI$15="","",IFERROR(INDIRECT("R"&amp;$AI$15&amp;"C"&amp;COLUMN(AR15),FALSE),""))</f>
        <v/>
      </c>
      <c r="AS16" s="33" t="str" cm="1">
        <f t="array" aca="1" ref="AS16" ca="1">IF($AI$15="","",IFERROR(INDIRECT("R"&amp;$AI$15&amp;"C"&amp;COLUMN(AS15),FALSE),""))</f>
        <v/>
      </c>
      <c r="AT16" s="33" t="str" cm="1">
        <f t="array" aca="1" ref="AT16" ca="1">IF($AI$15="","",IFERROR(INDIRECT("R"&amp;$AI$15&amp;"C"&amp;COLUMN(AT15),FALSE),""))</f>
        <v/>
      </c>
      <c r="AU16" s="33" t="str" cm="1">
        <f t="array" aca="1" ref="AU16" ca="1">IF($AI$15="","",IFERROR(INDIRECT("R"&amp;$AI$15&amp;"C"&amp;COLUMN(AU15),FALSE),""))</f>
        <v/>
      </c>
      <c r="AV16" s="33" t="str" cm="1">
        <f t="array" aca="1" ref="AV16" ca="1">IF($AI$15="","",IFERROR(INDIRECT("R"&amp;$AI$15&amp;"C"&amp;COLUMN(AV15),FALSE),""))</f>
        <v/>
      </c>
      <c r="AW16" s="33" t="str" cm="1">
        <f t="array" aca="1" ref="AW16" ca="1">IF($AI$15="","",IFERROR(INDIRECT("R"&amp;$AI$15&amp;"C"&amp;COLUMN(AW15),FALSE),""))</f>
        <v/>
      </c>
      <c r="AX16" s="33" t="str" cm="1">
        <f t="array" aca="1" ref="AX16" ca="1">IF($AI$15="","",IFERROR(INDIRECT("R"&amp;$AI$15&amp;"C"&amp;COLUMN(AX15),FALSE),""))</f>
        <v/>
      </c>
      <c r="AY16" s="33" t="str" cm="1">
        <f t="array" aca="1" ref="AY16" ca="1">IF($AI$15="","",IFERROR(INDIRECT("R"&amp;$AI$15&amp;"C"&amp;COLUMN(AY15),FALSE),""))</f>
        <v/>
      </c>
      <c r="AZ16" s="33" t="str" cm="1">
        <f t="array" aca="1" ref="AZ16" ca="1">IF($AI$15="","",IFERROR(INDIRECT("R"&amp;$AI$15&amp;"C"&amp;COLUMN(AZ15),FALSE),""))</f>
        <v/>
      </c>
      <c r="BA16" s="33" t="str" cm="1">
        <f t="array" aca="1" ref="BA16" ca="1">IF($AI$15="","",IFERROR(INDIRECT("R"&amp;$AI$15&amp;"C"&amp;COLUMN(BA15),FALSE),""))</f>
        <v/>
      </c>
      <c r="BB16" s="33" t="str" cm="1">
        <f t="array" aca="1" ref="BB16" ca="1">IF($AI$15="","",IFERROR(INDIRECT("R"&amp;$AI$15&amp;"C"&amp;COLUMN(BB15),FALSE),""))</f>
        <v/>
      </c>
      <c r="BC16" s="33" t="str" cm="1">
        <f t="array" aca="1" ref="BC16" ca="1">IF($AI$15="","",IFERROR(INDIRECT("R"&amp;$AI$15&amp;"C"&amp;COLUMN(BC15),FALSE),""))</f>
        <v/>
      </c>
      <c r="BD16" s="33" t="str" cm="1">
        <f t="array" aca="1" ref="BD16" ca="1">IF($AI$15="","",IFERROR(INDIRECT("R"&amp;$AI$15&amp;"C"&amp;COLUMN(BD15),FALSE),""))</f>
        <v/>
      </c>
      <c r="BE16" s="33" cm="1">
        <f t="array" aca="1" ref="BE16" ca="1">IF($AI$15="","",IFERROR(INDIRECT("R"&amp;$AI$15&amp;"C"&amp;COLUMN(BE15),FALSE),""))</f>
        <v>0</v>
      </c>
      <c r="BF16" s="33" t="str" cm="1">
        <f t="array" aca="1" ref="BF16" ca="1">IF($AI$15="","",IFERROR(INDIRECT("R"&amp;$AI$15&amp;"C"&amp;COLUMN(BF15),FALSE),""))</f>
        <v/>
      </c>
      <c r="BG16" s="33" t="str" cm="1">
        <f t="array" aca="1" ref="BG16" ca="1">IF($AI$15="","",IFERROR(INDIRECT("R"&amp;$AI$15&amp;"C"&amp;COLUMN(BG15),FALSE),""))</f>
        <v/>
      </c>
      <c r="BH16" s="33" t="str" cm="1">
        <f t="array" aca="1" ref="BH16" ca="1">IF($AI$15="","",IFERROR(INDIRECT("R"&amp;$AI$15&amp;"C"&amp;COLUMN(BH15),FALSE),""))</f>
        <v/>
      </c>
      <c r="BI16" s="33" t="str" cm="1">
        <f t="array" aca="1" ref="BI16" ca="1">IF($AI$15="","",IFERROR(INDIRECT("R"&amp;$AI$15&amp;"C"&amp;COLUMN(BI15),FALSE),""))</f>
        <v/>
      </c>
      <c r="BJ16" s="33" t="str" cm="1">
        <f t="array" aca="1" ref="BJ16" ca="1">IF($AI$15="","",IFERROR(INDIRECT("R"&amp;$AI$15&amp;"C"&amp;COLUMN(BJ15),FALSE),""))</f>
        <v/>
      </c>
      <c r="BK16" s="33" t="str" cm="1">
        <f t="array" aca="1" ref="BK16" ca="1">IF($AI$15="","",IFERROR(INDIRECT("R"&amp;$AI$15&amp;"C"&amp;COLUMN(BK15),FALSE),""))</f>
        <v/>
      </c>
      <c r="BL16" s="33" t="str" cm="1">
        <f t="array" aca="1" ref="BL16" ca="1">IF($AI$15="","",IFERROR(INDIRECT("R"&amp;$AI$15&amp;"C"&amp;COLUMN(BL15),FALSE),""))</f>
        <v/>
      </c>
      <c r="BM16" s="33" t="str" cm="1">
        <f t="array" aca="1" ref="BM16" ca="1">IF($AI$15="","",IFERROR(INDIRECT("R"&amp;$AI$15&amp;"C"&amp;COLUMN(BM15),FALSE),""))</f>
        <v/>
      </c>
      <c r="BN16" s="33" t="str" cm="1">
        <f t="array" aca="1" ref="BN16" ca="1">IF($AI$15="","",IFERROR(INDIRECT("R"&amp;$AI$15&amp;"C"&amp;COLUMN(BN15),FALSE),""))</f>
        <v/>
      </c>
      <c r="BO16" s="33" t="str" cm="1">
        <f t="array" aca="1" ref="BO16" ca="1">IF($AI$15="","",IFERROR(INDIRECT("R"&amp;$AI$15&amp;"C"&amp;COLUMN(BO15),FALSE),""))</f>
        <v/>
      </c>
      <c r="BP16" s="33" t="str" cm="1">
        <f t="array" aca="1" ref="BP16" ca="1">IF($AI$15="","",IFERROR(INDIRECT("R"&amp;$AI$15&amp;"C"&amp;COLUMN(BP15),FALSE),""))</f>
        <v/>
      </c>
      <c r="BQ16" s="33" t="str" cm="1">
        <f t="array" aca="1" ref="BQ16" ca="1">IF($AI$15="","",IFERROR(INDIRECT("R"&amp;$AI$15&amp;"C"&amp;COLUMN(BQ15),FALSE),""))</f>
        <v/>
      </c>
      <c r="BR16" s="33" t="str" cm="1">
        <f t="array" aca="1" ref="BR16" ca="1">IF($AI$15="","",IFERROR(INDIRECT("R"&amp;$AI$15&amp;"C"&amp;COLUMN(BR15),FALSE),""))</f>
        <v/>
      </c>
      <c r="BS16" s="33" t="str" cm="1">
        <f t="array" aca="1" ref="BS16" ca="1">IF($AI$15="","",IFERROR(INDIRECT("R"&amp;$AI$15&amp;"C"&amp;COLUMN(BS15),FALSE),""))</f>
        <v/>
      </c>
      <c r="BT16" s="33" t="str" cm="1">
        <f t="array" aca="1" ref="BT16" ca="1">IF($AI$15="","",IFERROR(INDIRECT("R"&amp;$AI$15&amp;"C"&amp;COLUMN(BT15),FALSE),""))</f>
        <v/>
      </c>
      <c r="BU16" s="33" t="str" cm="1">
        <f t="array" aca="1" ref="BU16" ca="1">IF($AI$15="","",IFERROR(INDIRECT("R"&amp;$AI$15&amp;"C"&amp;COLUMN(BU15),FALSE),""))</f>
        <v/>
      </c>
      <c r="BV16" s="33" t="str" cm="1">
        <f t="array" aca="1" ref="BV16" ca="1">IF($AI$15="","",IFERROR(INDIRECT("R"&amp;$AI$15&amp;"C"&amp;COLUMN(BV15),FALSE),""))</f>
        <v/>
      </c>
      <c r="BW16" s="33" t="str" cm="1">
        <f t="array" aca="1" ref="BW16" ca="1">IF($AI$15="","",IFERROR(INDIRECT("R"&amp;$AI$15&amp;"C"&amp;COLUMN(BW15),FALSE),""))</f>
        <v/>
      </c>
      <c r="BX16" s="33" t="str" cm="1">
        <f t="array" aca="1" ref="BX16" ca="1">IF($AI$15="","",IFERROR(INDIRECT("R"&amp;$AI$15&amp;"C"&amp;COLUMN(BX15),FALSE),""))</f>
        <v/>
      </c>
      <c r="BY16" s="33" cm="1">
        <f t="array" aca="1" ref="BY16" ca="1">IF($AI$15="","",IFERROR(INDIRECT("R"&amp;$AI$15&amp;"C"&amp;COLUMN(BY15),FALSE),""))</f>
        <v>0</v>
      </c>
      <c r="BZ16" s="33" t="str" cm="1">
        <f t="array" aca="1" ref="BZ16" ca="1">IF($AI$15="","",IFERROR(INDIRECT("R"&amp;$AI$15&amp;"C"&amp;COLUMN(BZ15),FALSE),""))</f>
        <v/>
      </c>
      <c r="CA16" s="33" t="str" cm="1">
        <f t="array" aca="1" ref="CA16" ca="1">IF($AI$15="","",IFERROR(INDIRECT("R"&amp;$AI$15&amp;"C"&amp;COLUMN(CA15),FALSE),""))</f>
        <v/>
      </c>
      <c r="CB16" s="33" t="str" cm="1">
        <f t="array" aca="1" ref="CB16" ca="1">IF($AI$15="","",IFERROR(INDIRECT("R"&amp;$AI$15&amp;"C"&amp;COLUMN(CB15),FALSE),""))</f>
        <v/>
      </c>
      <c r="CC16" s="33" t="str" cm="1">
        <f t="array" aca="1" ref="CC16" ca="1">IF($AI$15="","",IFERROR(INDIRECT("R"&amp;$AI$15&amp;"C"&amp;COLUMN(CC15),FALSE),""))</f>
        <v/>
      </c>
      <c r="CD16" s="33" t="str" cm="1">
        <f t="array" aca="1" ref="CD16" ca="1">IF($AI$15="","",IFERROR(INDIRECT("R"&amp;$AI$15&amp;"C"&amp;COLUMN(CD15),FALSE),""))</f>
        <v/>
      </c>
      <c r="CE16" s="33" t="str" cm="1">
        <f t="array" aca="1" ref="CE16" ca="1">IF($AI$15="","",IFERROR(INDIRECT("R"&amp;$AI$15&amp;"C"&amp;COLUMN(CE15),FALSE),""))</f>
        <v/>
      </c>
      <c r="CF16" s="33" t="str" cm="1">
        <f t="array" aca="1" ref="CF16" ca="1">IF($AI$15="","",IFERROR(INDIRECT("R"&amp;$AI$15&amp;"C"&amp;COLUMN(CF15),FALSE),""))</f>
        <v/>
      </c>
      <c r="CG16" s="33" t="str" cm="1">
        <f t="array" aca="1" ref="CG16" ca="1">IF($AI$15="","",IFERROR(INDIRECT("R"&amp;$AI$15&amp;"C"&amp;COLUMN(CG15),FALSE),""))</f>
        <v/>
      </c>
      <c r="CH16" s="33" t="str" cm="1">
        <f t="array" aca="1" ref="CH16" ca="1">IF($AI$15="","",IFERROR(INDIRECT("R"&amp;$AI$15&amp;"C"&amp;COLUMN(CH15),FALSE),""))</f>
        <v/>
      </c>
      <c r="CI16" s="33" t="str" cm="1">
        <f t="array" aca="1" ref="CI16" ca="1">IF($AI$15="","",IFERROR(INDIRECT("R"&amp;$AI$15&amp;"C"&amp;COLUMN(CI15),FALSE),""))</f>
        <v/>
      </c>
      <c r="CJ16" s="33" t="str" cm="1">
        <f t="array" aca="1" ref="CJ16" ca="1">IF($AI$15="","",IFERROR(INDIRECT("R"&amp;$AI$15&amp;"C"&amp;COLUMN(CJ15),FALSE),""))</f>
        <v/>
      </c>
      <c r="CK16" s="33" t="str" cm="1">
        <f t="array" aca="1" ref="CK16" ca="1">IF($AI$15="","",IFERROR(INDIRECT("R"&amp;$AI$15&amp;"C"&amp;COLUMN(CK15),FALSE),""))</f>
        <v/>
      </c>
      <c r="CL16" s="33" t="str" cm="1">
        <f t="array" aca="1" ref="CL16" ca="1">IF($AI$15="","",IFERROR(INDIRECT("R"&amp;$AI$15&amp;"C"&amp;COLUMN(CL15),FALSE),""))</f>
        <v/>
      </c>
      <c r="CM16" s="33" t="str" cm="1">
        <f t="array" aca="1" ref="CM16" ca="1">IF($AI$15="","",IFERROR(INDIRECT("R"&amp;$AI$15&amp;"C"&amp;COLUMN(CM15),FALSE),""))</f>
        <v/>
      </c>
      <c r="CN16" s="33" t="str" cm="1">
        <f t="array" aca="1" ref="CN16" ca="1">IF($AI$15="","",IFERROR(INDIRECT("R"&amp;$AI$15&amp;"C"&amp;COLUMN(CN15),FALSE),""))</f>
        <v/>
      </c>
      <c r="CO16" s="33" t="str" cm="1">
        <f t="array" aca="1" ref="CO16" ca="1">IF($AI$15="","",IFERROR(INDIRECT("R"&amp;$AI$15&amp;"C"&amp;COLUMN(CO15),FALSE),""))</f>
        <v/>
      </c>
      <c r="CP16" s="33" t="str" cm="1">
        <f t="array" aca="1" ref="CP16" ca="1">IF($AI$15="","",IFERROR(INDIRECT("R"&amp;$AI$15&amp;"C"&amp;COLUMN(CP15),FALSE),""))</f>
        <v/>
      </c>
      <c r="CQ16" s="33" t="str" cm="1">
        <f t="array" aca="1" ref="CQ16" ca="1">IF($AI$15="","",IFERROR(INDIRECT("R"&amp;$AI$15&amp;"C"&amp;COLUMN(CQ15),FALSE),""))</f>
        <v/>
      </c>
      <c r="CR16" s="33" t="str" cm="1">
        <f t="array" aca="1" ref="CR16" ca="1">IF($AI$15="","",IFERROR(INDIRECT("R"&amp;$AI$15&amp;"C"&amp;COLUMN(CR15),FALSE),""))</f>
        <v/>
      </c>
      <c r="CS16" s="33" cm="1">
        <f t="array" aca="1" ref="CS16" ca="1">IF($AI$15="","",IFERROR(INDIRECT("R"&amp;$AI$15&amp;"C"&amp;COLUMN(CS15),FALSE),""))</f>
        <v>0</v>
      </c>
      <c r="CT16" s="33" t="str" cm="1">
        <f t="array" aca="1" ref="CT16" ca="1">IF($AI$15="","",IFERROR(INDIRECT("R"&amp;$AI$15&amp;"C"&amp;COLUMN(CT15),FALSE),""))</f>
        <v/>
      </c>
      <c r="CU16" s="33" t="str" cm="1">
        <f t="array" aca="1" ref="CU16" ca="1">IF($AI$15="","",IFERROR(INDIRECT("R"&amp;$AI$15&amp;"C"&amp;COLUMN(CU15),FALSE),""))</f>
        <v/>
      </c>
      <c r="CV16" s="33" t="str" cm="1">
        <f t="array" aca="1" ref="CV16" ca="1">IF($AI$15="","",IFERROR(INDIRECT("R"&amp;$AI$15&amp;"C"&amp;COLUMN(CV15),FALSE),""))</f>
        <v/>
      </c>
      <c r="CW16" s="33" t="str" cm="1">
        <f t="array" aca="1" ref="CW16" ca="1">IF($AI$15="","",IFERROR(INDIRECT("R"&amp;$AI$15&amp;"C"&amp;COLUMN(CW15),FALSE),""))</f>
        <v/>
      </c>
      <c r="CX16" s="33" t="str" cm="1">
        <f t="array" aca="1" ref="CX16" ca="1">IF($AI$15="","",IFERROR(INDIRECT("R"&amp;$AI$15&amp;"C"&amp;COLUMN(CX15),FALSE),""))</f>
        <v/>
      </c>
      <c r="CY16" s="33" t="str" cm="1">
        <f t="array" aca="1" ref="CY16" ca="1">IF($AI$15="","",IFERROR(INDIRECT("R"&amp;$AI$15&amp;"C"&amp;COLUMN(CY15),FALSE),""))</f>
        <v/>
      </c>
      <c r="CZ16" s="33" t="str" cm="1">
        <f t="array" aca="1" ref="CZ16" ca="1">IF($AI$15="","",IFERROR(INDIRECT("R"&amp;$AI$15&amp;"C"&amp;COLUMN(CZ15),FALSE),""))</f>
        <v/>
      </c>
      <c r="DA16" s="33" t="str" cm="1">
        <f t="array" aca="1" ref="DA16" ca="1">IF($AI$15="","",IFERROR(INDIRECT("R"&amp;$AI$15&amp;"C"&amp;COLUMN(DA15),FALSE),""))</f>
        <v/>
      </c>
      <c r="DB16" s="33" t="str" cm="1">
        <f t="array" aca="1" ref="DB16" ca="1">IF($AI$15="","",IFERROR(INDIRECT("R"&amp;$AI$15&amp;"C"&amp;COLUMN(DB15),FALSE),""))</f>
        <v/>
      </c>
      <c r="DC16" s="33" t="str" cm="1">
        <f t="array" aca="1" ref="DC16" ca="1">IF($AI$15="","",IFERROR(INDIRECT("R"&amp;$AI$15&amp;"C"&amp;COLUMN(DC15),FALSE),""))</f>
        <v/>
      </c>
      <c r="DD16" s="33" t="str" cm="1">
        <f t="array" aca="1" ref="DD16" ca="1">IF($AI$15="","",IFERROR(INDIRECT("R"&amp;$AI$15&amp;"C"&amp;COLUMN(DD15),FALSE),""))</f>
        <v/>
      </c>
      <c r="DE16" s="33" t="str" cm="1">
        <f t="array" aca="1" ref="DE16" ca="1">IF($AI$15="","",IFERROR(INDIRECT("R"&amp;$AI$15&amp;"C"&amp;COLUMN(DE15),FALSE),""))</f>
        <v/>
      </c>
      <c r="DF16" s="33" t="str" cm="1">
        <f t="array" aca="1" ref="DF16" ca="1">IF($AI$15="","",IFERROR(INDIRECT("R"&amp;$AI$15&amp;"C"&amp;COLUMN(DF15),FALSE),""))</f>
        <v/>
      </c>
      <c r="DG16" s="33" t="str" cm="1">
        <f t="array" aca="1" ref="DG16" ca="1">IF($AI$15="","",IFERROR(INDIRECT("R"&amp;$AI$15&amp;"C"&amp;COLUMN(DG15),FALSE),""))</f>
        <v/>
      </c>
      <c r="DH16" s="33" t="str" cm="1">
        <f t="array" aca="1" ref="DH16" ca="1">IF($AI$15="","",IFERROR(INDIRECT("R"&amp;$AI$15&amp;"C"&amp;COLUMN(DH15),FALSE),""))</f>
        <v/>
      </c>
      <c r="DI16" s="33" t="str" cm="1">
        <f t="array" aca="1" ref="DI16" ca="1">IF($AI$15="","",IFERROR(INDIRECT("R"&amp;$AI$15&amp;"C"&amp;COLUMN(DI15),FALSE),""))</f>
        <v/>
      </c>
      <c r="DJ16" s="33" t="str" cm="1">
        <f t="array" aca="1" ref="DJ16" ca="1">IF($AI$15="","",IFERROR(INDIRECT("R"&amp;$AI$15&amp;"C"&amp;COLUMN(DJ15),FALSE),""))</f>
        <v/>
      </c>
      <c r="DK16" s="33" t="str" cm="1">
        <f t="array" aca="1" ref="DK16" ca="1">IF($AI$15="","",IFERROR(INDIRECT("R"&amp;$AI$15&amp;"C"&amp;COLUMN(DK15),FALSE),""))</f>
        <v/>
      </c>
      <c r="DL16" s="33" t="str" cm="1">
        <f t="array" aca="1" ref="DL16" ca="1">IF($AI$15="","",IFERROR(INDIRECT("R"&amp;$AI$15&amp;"C"&amp;COLUMN(DL15),FALSE),""))</f>
        <v/>
      </c>
      <c r="DM16" s="33" cm="1">
        <f t="array" aca="1" ref="DM16" ca="1">IF($AI$15="","",IFERROR(INDIRECT("R"&amp;$AI$15&amp;"C"&amp;COLUMN(DM15),FALSE),""))</f>
        <v>0</v>
      </c>
      <c r="DN16" s="33" t="str" cm="1">
        <f t="array" aca="1" ref="DN16" ca="1">IF($AI$15="","",IFERROR(INDIRECT("R"&amp;$AI$15&amp;"C"&amp;COLUMN(DN15),FALSE),""))</f>
        <v/>
      </c>
      <c r="DO16" s="33" t="str" cm="1">
        <f t="array" aca="1" ref="DO16" ca="1">IF($AI$15="","",IFERROR(INDIRECT("R"&amp;$AI$15&amp;"C"&amp;COLUMN(DO15),FALSE),""))</f>
        <v/>
      </c>
      <c r="DP16" s="33" t="str" cm="1">
        <f t="array" aca="1" ref="DP16" ca="1">IF($AI$15="","",IFERROR(INDIRECT("R"&amp;$AI$15&amp;"C"&amp;COLUMN(DP15),FALSE),""))</f>
        <v/>
      </c>
      <c r="DQ16" s="33" t="str" cm="1">
        <f t="array" aca="1" ref="DQ16" ca="1">IF($AI$15="","",IFERROR(INDIRECT("R"&amp;$AI$15&amp;"C"&amp;COLUMN(DQ15),FALSE),""))</f>
        <v/>
      </c>
      <c r="DR16" s="33" t="str" cm="1">
        <f t="array" aca="1" ref="DR16" ca="1">IF($AI$15="","",IFERROR(INDIRECT("R"&amp;$AI$15&amp;"C"&amp;COLUMN(DR15),FALSE),""))</f>
        <v/>
      </c>
      <c r="DS16" s="33" t="str" cm="1">
        <f t="array" aca="1" ref="DS16" ca="1">IF($AI$15="","",IFERROR(INDIRECT("R"&amp;$AI$15&amp;"C"&amp;COLUMN(DS15),FALSE),""))</f>
        <v/>
      </c>
      <c r="DT16" s="33" t="str" cm="1">
        <f t="array" aca="1" ref="DT16" ca="1">IF($AI$15="","",IFERROR(INDIRECT("R"&amp;$AI$15&amp;"C"&amp;COLUMN(DT15),FALSE),""))</f>
        <v/>
      </c>
      <c r="DU16" s="33" t="str" cm="1">
        <f t="array" aca="1" ref="DU16" ca="1">IF($AI$15="","",IFERROR(INDIRECT("R"&amp;$AI$15&amp;"C"&amp;COLUMN(DU15),FALSE),""))</f>
        <v/>
      </c>
      <c r="DV16" s="33" t="str" cm="1">
        <f t="array" aca="1" ref="DV16" ca="1">IF($AI$15="","",IFERROR(INDIRECT("R"&amp;$AI$15&amp;"C"&amp;COLUMN(DV15),FALSE),""))</f>
        <v/>
      </c>
      <c r="DW16" s="33" t="str" cm="1">
        <f t="array" aca="1" ref="DW16" ca="1">IF($AI$15="","",IFERROR(INDIRECT("R"&amp;$AI$15&amp;"C"&amp;COLUMN(DW15),FALSE),""))</f>
        <v/>
      </c>
      <c r="DX16" s="33" t="str" cm="1">
        <f t="array" aca="1" ref="DX16" ca="1">IF($AI$15="","",IFERROR(INDIRECT("R"&amp;$AI$15&amp;"C"&amp;COLUMN(DX15),FALSE),""))</f>
        <v/>
      </c>
      <c r="DY16" s="33" t="str" cm="1">
        <f t="array" aca="1" ref="DY16" ca="1">IF($AI$15="","",IFERROR(INDIRECT("R"&amp;$AI$15&amp;"C"&amp;COLUMN(DY15),FALSE),""))</f>
        <v/>
      </c>
      <c r="DZ16" s="33" t="str" cm="1">
        <f t="array" aca="1" ref="DZ16" ca="1">IF($AI$15="","",IFERROR(INDIRECT("R"&amp;$AI$15&amp;"C"&amp;COLUMN(DZ15),FALSE),""))</f>
        <v/>
      </c>
      <c r="EA16" s="33" t="str" cm="1">
        <f t="array" aca="1" ref="EA16" ca="1">IF($AI$15="","",IFERROR(INDIRECT("R"&amp;$AI$15&amp;"C"&amp;COLUMN(EA15),FALSE),""))</f>
        <v/>
      </c>
      <c r="EB16" s="33" t="str" cm="1">
        <f t="array" aca="1" ref="EB16" ca="1">IF($AI$15="","",IFERROR(INDIRECT("R"&amp;$AI$15&amp;"C"&amp;COLUMN(EB15),FALSE),""))</f>
        <v/>
      </c>
      <c r="EC16" s="33" t="str" cm="1">
        <f t="array" aca="1" ref="EC16" ca="1">IF($AI$15="","",IFERROR(INDIRECT("R"&amp;$AI$15&amp;"C"&amp;COLUMN(EC15),FALSE),""))</f>
        <v/>
      </c>
      <c r="ED16" s="33" t="str" cm="1">
        <f t="array" aca="1" ref="ED16" ca="1">IF($AI$15="","",IFERROR(INDIRECT("R"&amp;$AI$15&amp;"C"&amp;COLUMN(ED15),FALSE),""))</f>
        <v/>
      </c>
      <c r="EE16" s="33" t="str" cm="1">
        <f t="array" aca="1" ref="EE16" ca="1">IF($AI$15="","",IFERROR(INDIRECT("R"&amp;$AI$15&amp;"C"&amp;COLUMN(EE15),FALSE),""))</f>
        <v/>
      </c>
      <c r="EF16" s="33" t="str" cm="1">
        <f t="array" aca="1" ref="EF16" ca="1">IF($AI$15="","",IFERROR(INDIRECT("R"&amp;$AI$15&amp;"C"&amp;COLUMN(EF15),FALSE),""))</f>
        <v/>
      </c>
      <c r="EG16" s="33" cm="1">
        <f t="array" aca="1" ref="EG16" ca="1">IF($AI$15="","",IFERROR(INDIRECT("R"&amp;$AI$15&amp;"C"&amp;COLUMN(EG15),FALSE),""))</f>
        <v>0</v>
      </c>
      <c r="EH16" s="33" t="str" cm="1">
        <f t="array" aca="1" ref="EH16" ca="1">IF($AI$15="","",IFERROR(INDIRECT("R"&amp;$AI$15&amp;"C"&amp;COLUMN(EH15),FALSE),""))</f>
        <v/>
      </c>
      <c r="EI16" s="33" t="str" cm="1">
        <f t="array" aca="1" ref="EI16" ca="1">IF($AI$15="","",IFERROR(INDIRECT("R"&amp;$AI$15&amp;"C"&amp;COLUMN(EI15),FALSE),""))</f>
        <v/>
      </c>
      <c r="EJ16" s="33" t="str" cm="1">
        <f t="array" aca="1" ref="EJ16" ca="1">IF($AI$15="","",IFERROR(INDIRECT("R"&amp;$AI$15&amp;"C"&amp;COLUMN(EJ15),FALSE),""))</f>
        <v/>
      </c>
      <c r="EK16" s="33" t="str" cm="1">
        <f t="array" aca="1" ref="EK16" ca="1">IF($AI$15="","",IFERROR(INDIRECT("R"&amp;$AI$15&amp;"C"&amp;COLUMN(EK15),FALSE),""))</f>
        <v/>
      </c>
      <c r="EL16" s="33" t="str" cm="1">
        <f t="array" aca="1" ref="EL16" ca="1">IF($AI$15="","",IFERROR(INDIRECT("R"&amp;$AI$15&amp;"C"&amp;COLUMN(EL15),FALSE),""))</f>
        <v/>
      </c>
      <c r="EM16" s="33" t="str" cm="1">
        <f t="array" aca="1" ref="EM16" ca="1">IF($AI$15="","",IFERROR(INDIRECT("R"&amp;$AI$15&amp;"C"&amp;COLUMN(EM15),FALSE),""))</f>
        <v/>
      </c>
      <c r="EN16" s="33" t="str" cm="1">
        <f t="array" aca="1" ref="EN16" ca="1">IF($AI$15="","",IFERROR(INDIRECT("R"&amp;$AI$15&amp;"C"&amp;COLUMN(EN15),FALSE),""))</f>
        <v/>
      </c>
      <c r="EO16" s="33" t="str" cm="1">
        <f t="array" aca="1" ref="EO16" ca="1">IF($AI$15="","",IFERROR(INDIRECT("R"&amp;$AI$15&amp;"C"&amp;COLUMN(EO15),FALSE),""))</f>
        <v/>
      </c>
      <c r="EP16" s="33" t="str" cm="1">
        <f t="array" aca="1" ref="EP16" ca="1">IF($AI$15="","",IFERROR(INDIRECT("R"&amp;$AI$15&amp;"C"&amp;COLUMN(EP15),FALSE),""))</f>
        <v/>
      </c>
      <c r="EQ16" s="33" t="str" cm="1">
        <f t="array" aca="1" ref="EQ16" ca="1">IF($AI$15="","",IFERROR(INDIRECT("R"&amp;$AI$15&amp;"C"&amp;COLUMN(EQ15),FALSE),""))</f>
        <v/>
      </c>
      <c r="ER16" s="33" t="str" cm="1">
        <f t="array" aca="1" ref="ER16" ca="1">IF($AI$15="","",IFERROR(INDIRECT("R"&amp;$AI$15&amp;"C"&amp;COLUMN(ER15),FALSE),""))</f>
        <v/>
      </c>
      <c r="ES16" s="33" t="str" cm="1">
        <f t="array" aca="1" ref="ES16" ca="1">IF($AI$15="","",IFERROR(INDIRECT("R"&amp;$AI$15&amp;"C"&amp;COLUMN(ES15),FALSE),""))</f>
        <v/>
      </c>
      <c r="ET16" s="33" t="str" cm="1">
        <f t="array" aca="1" ref="ET16" ca="1">IF($AI$15="","",IFERROR(INDIRECT("R"&amp;$AI$15&amp;"C"&amp;COLUMN(ET15),FALSE),""))</f>
        <v/>
      </c>
      <c r="EU16" s="33" t="str" cm="1">
        <f t="array" aca="1" ref="EU16" ca="1">IF($AI$15="","",IFERROR(INDIRECT("R"&amp;$AI$15&amp;"C"&amp;COLUMN(EU15),FALSE),""))</f>
        <v/>
      </c>
      <c r="EV16" s="33" t="str" cm="1">
        <f t="array" aca="1" ref="EV16" ca="1">IF($AI$15="","",IFERROR(INDIRECT("R"&amp;$AI$15&amp;"C"&amp;COLUMN(EV15),FALSE),""))</f>
        <v/>
      </c>
      <c r="EW16" s="33" t="str" cm="1">
        <f t="array" aca="1" ref="EW16" ca="1">IF($AI$15="","",IFERROR(INDIRECT("R"&amp;$AI$15&amp;"C"&amp;COLUMN(EW15),FALSE),""))</f>
        <v/>
      </c>
      <c r="EX16" s="33" t="str" cm="1">
        <f t="array" aca="1" ref="EX16" ca="1">IF($AI$15="","",IFERROR(INDIRECT("R"&amp;$AI$15&amp;"C"&amp;COLUMN(EX15),FALSE),""))</f>
        <v/>
      </c>
      <c r="EY16" s="33" t="str" cm="1">
        <f t="array" aca="1" ref="EY16" ca="1">IF($AI$15="","",IFERROR(INDIRECT("R"&amp;$AI$15&amp;"C"&amp;COLUMN(EY15),FALSE),""))</f>
        <v/>
      </c>
      <c r="EZ16" s="33" t="str" cm="1">
        <f t="array" aca="1" ref="EZ16" ca="1">IF($AI$15="","",IFERROR(INDIRECT("R"&amp;$AI$15&amp;"C"&amp;COLUMN(EZ15),FALSE),""))</f>
        <v/>
      </c>
      <c r="FA16" s="33" cm="1">
        <f t="array" aca="1" ref="FA16" ca="1">IF($AI$15="","",IFERROR(INDIRECT("R"&amp;$AI$15&amp;"C"&amp;COLUMN(FA15),FALSE),""))</f>
        <v>0</v>
      </c>
      <c r="FB16" s="33" t="str" cm="1">
        <f t="array" aca="1" ref="FB16" ca="1">IF($AI$15="","",IFERROR(INDIRECT("R"&amp;$AI$15&amp;"C"&amp;COLUMN(FB15),FALSE),""))</f>
        <v/>
      </c>
      <c r="FC16" s="33" t="str" cm="1">
        <f t="array" aca="1" ref="FC16" ca="1">IF($AI$15="","",IFERROR(INDIRECT("R"&amp;$AI$15&amp;"C"&amp;COLUMN(FC15),FALSE),""))</f>
        <v/>
      </c>
      <c r="FD16" s="33" t="str" cm="1">
        <f t="array" aca="1" ref="FD16" ca="1">IF($AI$15="","",IFERROR(INDIRECT("R"&amp;$AI$15&amp;"C"&amp;COLUMN(FD15),FALSE),""))</f>
        <v/>
      </c>
      <c r="FE16" s="33" t="str" cm="1">
        <f t="array" aca="1" ref="FE16" ca="1">IF($AI$15="","",IFERROR(INDIRECT("R"&amp;$AI$15&amp;"C"&amp;COLUMN(FE15),FALSE),""))</f>
        <v/>
      </c>
      <c r="FF16" s="33" t="str" cm="1">
        <f t="array" aca="1" ref="FF16" ca="1">IF($AI$15="","",IFERROR(INDIRECT("R"&amp;$AI$15&amp;"C"&amp;COLUMN(FF15),FALSE),""))</f>
        <v/>
      </c>
      <c r="FG16" s="33" t="str" cm="1">
        <f t="array" aca="1" ref="FG16" ca="1">IF($AI$15="","",IFERROR(INDIRECT("R"&amp;$AI$15&amp;"C"&amp;COLUMN(FG15),FALSE),""))</f>
        <v/>
      </c>
      <c r="FH16" s="33" t="str" cm="1">
        <f t="array" aca="1" ref="FH16" ca="1">IF($AI$15="","",IFERROR(INDIRECT("R"&amp;$AI$15&amp;"C"&amp;COLUMN(FH15),FALSE),""))</f>
        <v/>
      </c>
      <c r="FI16" s="33" t="str" cm="1">
        <f t="array" aca="1" ref="FI16" ca="1">IF($AI$15="","",IFERROR(INDIRECT("R"&amp;$AI$15&amp;"C"&amp;COLUMN(FI15),FALSE),""))</f>
        <v/>
      </c>
      <c r="FJ16" s="33" t="str" cm="1">
        <f t="array" aca="1" ref="FJ16" ca="1">IF($AI$15="","",IFERROR(INDIRECT("R"&amp;$AI$15&amp;"C"&amp;COLUMN(FJ15),FALSE),""))</f>
        <v/>
      </c>
      <c r="FK16" s="33" t="str" cm="1">
        <f t="array" aca="1" ref="FK16" ca="1">IF($AI$15="","",IFERROR(INDIRECT("R"&amp;$AI$15&amp;"C"&amp;COLUMN(FK15),FALSE),""))</f>
        <v/>
      </c>
      <c r="FL16" s="33" t="str" cm="1">
        <f t="array" aca="1" ref="FL16" ca="1">IF($AI$15="","",IFERROR(INDIRECT("R"&amp;$AI$15&amp;"C"&amp;COLUMN(FL15),FALSE),""))</f>
        <v/>
      </c>
      <c r="FM16" s="33" t="str" cm="1">
        <f t="array" aca="1" ref="FM16" ca="1">IF($AI$15="","",IFERROR(INDIRECT("R"&amp;$AI$15&amp;"C"&amp;COLUMN(FM15),FALSE),""))</f>
        <v/>
      </c>
      <c r="FN16" s="33" t="str" cm="1">
        <f t="array" aca="1" ref="FN16" ca="1">IF($AI$15="","",IFERROR(INDIRECT("R"&amp;$AI$15&amp;"C"&amp;COLUMN(FN15),FALSE),""))</f>
        <v/>
      </c>
      <c r="FO16" s="33" t="str" cm="1">
        <f t="array" aca="1" ref="FO16" ca="1">IF($AI$15="","",IFERROR(INDIRECT("R"&amp;$AI$15&amp;"C"&amp;COLUMN(FO15),FALSE),""))</f>
        <v/>
      </c>
      <c r="FP16" s="33" t="str" cm="1">
        <f t="array" aca="1" ref="FP16" ca="1">IF($AI$15="","",IFERROR(INDIRECT("R"&amp;$AI$15&amp;"C"&amp;COLUMN(FP15),FALSE),""))</f>
        <v/>
      </c>
      <c r="FQ16" s="33" t="str" cm="1">
        <f t="array" aca="1" ref="FQ16" ca="1">IF($AI$15="","",IFERROR(INDIRECT("R"&amp;$AI$15&amp;"C"&amp;COLUMN(FQ15),FALSE),""))</f>
        <v/>
      </c>
      <c r="FR16" s="33" t="str" cm="1">
        <f t="array" aca="1" ref="FR16" ca="1">IF($AI$15="","",IFERROR(INDIRECT("R"&amp;$AI$15&amp;"C"&amp;COLUMN(FR15),FALSE),""))</f>
        <v/>
      </c>
      <c r="FS16" s="33" t="str" cm="1">
        <f t="array" aca="1" ref="FS16" ca="1">IF($AI$15="","",IFERROR(INDIRECT("R"&amp;$AI$15&amp;"C"&amp;COLUMN(FS15),FALSE),""))</f>
        <v/>
      </c>
      <c r="FT16" s="33" t="str" cm="1">
        <f t="array" aca="1" ref="FT16" ca="1">IF($AI$15="","",IFERROR(INDIRECT("R"&amp;$AI$15&amp;"C"&amp;COLUMN(FT15),FALSE),""))</f>
        <v/>
      </c>
      <c r="FU16" s="33" cm="1">
        <f t="array" aca="1" ref="FU16" ca="1">IF($AI$15="","",IFERROR(INDIRECT("R"&amp;$AI$15&amp;"C"&amp;COLUMN(FU15),FALSE),""))</f>
        <v>0</v>
      </c>
      <c r="FV16" s="33" t="str" cm="1">
        <f t="array" aca="1" ref="FV16" ca="1">IF($AI$15="","",IFERROR(INDIRECT("R"&amp;$AI$15&amp;"C"&amp;COLUMN(FV15),FALSE),""))</f>
        <v/>
      </c>
      <c r="FW16" s="33" t="str" cm="1">
        <f t="array" aca="1" ref="FW16" ca="1">IF($AI$15="","",IFERROR(INDIRECT("R"&amp;$AI$15&amp;"C"&amp;COLUMN(FW15),FALSE),""))</f>
        <v/>
      </c>
      <c r="FX16" s="33" t="str" cm="1">
        <f t="array" aca="1" ref="FX16" ca="1">IF($AI$15="","",IFERROR(INDIRECT("R"&amp;$AI$15&amp;"C"&amp;COLUMN(FX15),FALSE),""))</f>
        <v/>
      </c>
      <c r="FY16" s="33" t="str" cm="1">
        <f t="array" aca="1" ref="FY16" ca="1">IF($AI$15="","",IFERROR(INDIRECT("R"&amp;$AI$15&amp;"C"&amp;COLUMN(FY15),FALSE),""))</f>
        <v/>
      </c>
      <c r="FZ16" s="33" t="str" cm="1">
        <f t="array" aca="1" ref="FZ16" ca="1">IF($AI$15="","",IFERROR(INDIRECT("R"&amp;$AI$15&amp;"C"&amp;COLUMN(FZ15),FALSE),""))</f>
        <v/>
      </c>
      <c r="GA16" s="33" t="str" cm="1">
        <f t="array" aca="1" ref="GA16" ca="1">IF($AI$15="","",IFERROR(INDIRECT("R"&amp;$AI$15&amp;"C"&amp;COLUMN(GA15),FALSE),""))</f>
        <v/>
      </c>
      <c r="GB16" s="33" t="str" cm="1">
        <f t="array" aca="1" ref="GB16" ca="1">IF($AI$15="","",IFERROR(INDIRECT("R"&amp;$AI$15&amp;"C"&amp;COLUMN(GB15),FALSE),""))</f>
        <v/>
      </c>
      <c r="GC16" s="33" t="str" cm="1">
        <f t="array" aca="1" ref="GC16" ca="1">IF($AI$15="","",IFERROR(INDIRECT("R"&amp;$AI$15&amp;"C"&amp;COLUMN(GC15),FALSE),""))</f>
        <v/>
      </c>
      <c r="GD16" s="33" t="str" cm="1">
        <f t="array" aca="1" ref="GD16" ca="1">IF($AI$15="","",IFERROR(INDIRECT("R"&amp;$AI$15&amp;"C"&amp;COLUMN(GD15),FALSE),""))</f>
        <v/>
      </c>
      <c r="GE16" s="33" t="str" cm="1">
        <f t="array" aca="1" ref="GE16" ca="1">IF($AI$15="","",IFERROR(INDIRECT("R"&amp;$AI$15&amp;"C"&amp;COLUMN(GE15),FALSE),""))</f>
        <v/>
      </c>
      <c r="GF16" s="33" t="str" cm="1">
        <f t="array" aca="1" ref="GF16" ca="1">IF($AI$15="","",IFERROR(INDIRECT("R"&amp;$AI$15&amp;"C"&amp;COLUMN(GF15),FALSE),""))</f>
        <v/>
      </c>
      <c r="GG16" s="33" t="str" cm="1">
        <f t="array" aca="1" ref="GG16" ca="1">IF($AI$15="","",IFERROR(INDIRECT("R"&amp;$AI$15&amp;"C"&amp;COLUMN(GG15),FALSE),""))</f>
        <v/>
      </c>
      <c r="GH16" s="33" t="str" cm="1">
        <f t="array" aca="1" ref="GH16" ca="1">IF($AI$15="","",IFERROR(INDIRECT("R"&amp;$AI$15&amp;"C"&amp;COLUMN(GH15),FALSE),""))</f>
        <v/>
      </c>
      <c r="GI16" s="33" t="str" cm="1">
        <f t="array" aca="1" ref="GI16" ca="1">IF($AI$15="","",IFERROR(INDIRECT("R"&amp;$AI$15&amp;"C"&amp;COLUMN(GI15),FALSE),""))</f>
        <v/>
      </c>
      <c r="GJ16" s="33" t="str" cm="1">
        <f t="array" aca="1" ref="GJ16" ca="1">IF($AI$15="","",IFERROR(INDIRECT("R"&amp;$AI$15&amp;"C"&amp;COLUMN(GJ15),FALSE),""))</f>
        <v/>
      </c>
      <c r="GK16" s="33" t="str" cm="1">
        <f t="array" aca="1" ref="GK16" ca="1">IF($AI$15="","",IFERROR(INDIRECT("R"&amp;$AI$15&amp;"C"&amp;COLUMN(GK15),FALSE),""))</f>
        <v/>
      </c>
      <c r="GL16" s="33" t="str" cm="1">
        <f t="array" aca="1" ref="GL16" ca="1">IF($AI$15="","",IFERROR(INDIRECT("R"&amp;$AI$15&amp;"C"&amp;COLUMN(GL15),FALSE),""))</f>
        <v/>
      </c>
      <c r="GM16" s="33" t="str" cm="1">
        <f t="array" aca="1" ref="GM16" ca="1">IF($AI$15="","",IFERROR(INDIRECT("R"&amp;$AI$15&amp;"C"&amp;COLUMN(GM15),FALSE),""))</f>
        <v/>
      </c>
      <c r="GN16" s="33" t="str" cm="1">
        <f t="array" aca="1" ref="GN16" ca="1">IF($AI$15="","",IFERROR(INDIRECT("R"&amp;$AI$15&amp;"C"&amp;COLUMN(GN15),FALSE),""))</f>
        <v/>
      </c>
      <c r="GO16" s="33" cm="1">
        <f t="array" aca="1" ref="GO16" ca="1">IF($AI$15="","",IFERROR(INDIRECT("R"&amp;$AI$15&amp;"C"&amp;COLUMN(GO15),FALSE),""))</f>
        <v>0</v>
      </c>
      <c r="GP16" s="33" t="str" cm="1">
        <f t="array" aca="1" ref="GP16" ca="1">IF($AI$15="","",IFERROR(INDIRECT("R"&amp;$AI$15&amp;"C"&amp;COLUMN(GP15),FALSE),""))</f>
        <v/>
      </c>
      <c r="GQ16" s="33" t="str" cm="1">
        <f t="array" aca="1" ref="GQ16" ca="1">IF($AI$15="","",IFERROR(INDIRECT("R"&amp;$AI$15&amp;"C"&amp;COLUMN(GQ15),FALSE),""))</f>
        <v/>
      </c>
      <c r="GR16" s="33" t="str" cm="1">
        <f t="array" aca="1" ref="GR16" ca="1">IF($AI$15="","",IFERROR(INDIRECT("R"&amp;$AI$15&amp;"C"&amp;COLUMN(GR15),FALSE),""))</f>
        <v/>
      </c>
      <c r="GS16" s="33" t="str" cm="1">
        <f t="array" aca="1" ref="GS16" ca="1">IF($AI$15="","",IFERROR(INDIRECT("R"&amp;$AI$15&amp;"C"&amp;COLUMN(GS15),FALSE),""))</f>
        <v/>
      </c>
      <c r="GT16" s="33" t="str" cm="1">
        <f t="array" aca="1" ref="GT16" ca="1">IF($AI$15="","",IFERROR(INDIRECT("R"&amp;$AI$15&amp;"C"&amp;COLUMN(GT15),FALSE),""))</f>
        <v/>
      </c>
      <c r="GU16" s="33" t="str" cm="1">
        <f t="array" aca="1" ref="GU16" ca="1">IF($AI$15="","",IFERROR(INDIRECT("R"&amp;$AI$15&amp;"C"&amp;COLUMN(GU15),FALSE),""))</f>
        <v/>
      </c>
      <c r="GV16" s="33" t="str" cm="1">
        <f t="array" aca="1" ref="GV16" ca="1">IF($AI$15="","",IFERROR(INDIRECT("R"&amp;$AI$15&amp;"C"&amp;COLUMN(GV15),FALSE),""))</f>
        <v/>
      </c>
      <c r="GW16" s="33" t="str" cm="1">
        <f t="array" aca="1" ref="GW16" ca="1">IF($AI$15="","",IFERROR(INDIRECT("R"&amp;$AI$15&amp;"C"&amp;COLUMN(GW15),FALSE),""))</f>
        <v/>
      </c>
      <c r="GX16" s="33" t="str" cm="1">
        <f t="array" aca="1" ref="GX16" ca="1">IF($AI$15="","",IFERROR(INDIRECT("R"&amp;$AI$15&amp;"C"&amp;COLUMN(GX15),FALSE),""))</f>
        <v/>
      </c>
      <c r="GY16" s="33" t="str" cm="1">
        <f t="array" aca="1" ref="GY16" ca="1">IF($AI$15="","",IFERROR(INDIRECT("R"&amp;$AI$15&amp;"C"&amp;COLUMN(GY15),FALSE),""))</f>
        <v/>
      </c>
      <c r="GZ16" s="33" t="str" cm="1">
        <f t="array" aca="1" ref="GZ16" ca="1">IF($AI$15="","",IFERROR(INDIRECT("R"&amp;$AI$15&amp;"C"&amp;COLUMN(GZ15),FALSE),""))</f>
        <v/>
      </c>
      <c r="HA16" s="33" t="str" cm="1">
        <f t="array" aca="1" ref="HA16" ca="1">IF($AI$15="","",IFERROR(INDIRECT("R"&amp;$AI$15&amp;"C"&amp;COLUMN(HA15),FALSE),""))</f>
        <v/>
      </c>
      <c r="HB16" s="33" t="str" cm="1">
        <f t="array" aca="1" ref="HB16" ca="1">IF($AI$15="","",IFERROR(INDIRECT("R"&amp;$AI$15&amp;"C"&amp;COLUMN(HB15),FALSE),""))</f>
        <v/>
      </c>
      <c r="HC16" s="33" t="str" cm="1">
        <f t="array" aca="1" ref="HC16" ca="1">IF($AI$15="","",IFERROR(INDIRECT("R"&amp;$AI$15&amp;"C"&amp;COLUMN(HC15),FALSE),""))</f>
        <v/>
      </c>
      <c r="HD16" s="33" t="str" cm="1">
        <f t="array" aca="1" ref="HD16" ca="1">IF($AI$15="","",IFERROR(INDIRECT("R"&amp;$AI$15&amp;"C"&amp;COLUMN(HD15),FALSE),""))</f>
        <v/>
      </c>
      <c r="HE16" s="33" t="str" cm="1">
        <f t="array" aca="1" ref="HE16" ca="1">IF($AI$15="","",IFERROR(INDIRECT("R"&amp;$AI$15&amp;"C"&amp;COLUMN(HE15),FALSE),""))</f>
        <v/>
      </c>
      <c r="HF16" s="33" t="str" cm="1">
        <f t="array" aca="1" ref="HF16" ca="1">IF($AI$15="","",IFERROR(INDIRECT("R"&amp;$AI$15&amp;"C"&amp;COLUMN(HF15),FALSE),""))</f>
        <v/>
      </c>
      <c r="HG16" s="33" t="str" cm="1">
        <f t="array" aca="1" ref="HG16" ca="1">IF($AI$15="","",IFERROR(INDIRECT("R"&amp;$AI$15&amp;"C"&amp;COLUMN(HG15),FALSE),""))</f>
        <v/>
      </c>
      <c r="HH16" s="33" t="str" cm="1">
        <f t="array" aca="1" ref="HH16" ca="1">IF($AI$15="","",IFERROR(INDIRECT("R"&amp;$AI$15&amp;"C"&amp;COLUMN(HH15),FALSE),""))</f>
        <v/>
      </c>
      <c r="HI16" s="33" cm="1">
        <f t="array" aca="1" ref="HI16" ca="1">IF($AI$15="","",IFERROR(INDIRECT("R"&amp;$AI$15&amp;"C"&amp;COLUMN(HI15),FALSE),""))</f>
        <v>0</v>
      </c>
      <c r="HJ16" s="33" t="str" cm="1">
        <f t="array" aca="1" ref="HJ16" ca="1">IF($AI$15="","",IFERROR(INDIRECT("R"&amp;$AI$15&amp;"C"&amp;COLUMN(HJ15),FALSE),""))</f>
        <v/>
      </c>
      <c r="HK16" s="33" t="str" cm="1">
        <f t="array" aca="1" ref="HK16" ca="1">IF($AI$15="","",IFERROR(INDIRECT("R"&amp;$AI$15&amp;"C"&amp;COLUMN(HK15),FALSE),""))</f>
        <v/>
      </c>
      <c r="HL16" s="33" t="str" cm="1">
        <f t="array" aca="1" ref="HL16" ca="1">IF($AI$15="","",IFERROR(INDIRECT("R"&amp;$AI$15&amp;"C"&amp;COLUMN(HL15),FALSE),""))</f>
        <v/>
      </c>
      <c r="HM16" s="33" t="str" cm="1">
        <f t="array" aca="1" ref="HM16" ca="1">IF($AI$15="","",IFERROR(INDIRECT("R"&amp;$AI$15&amp;"C"&amp;COLUMN(HM15),FALSE),""))</f>
        <v/>
      </c>
      <c r="HN16" s="33" t="str" cm="1">
        <f t="array" aca="1" ref="HN16" ca="1">IF($AI$15="","",IFERROR(INDIRECT("R"&amp;$AI$15&amp;"C"&amp;COLUMN(HN15),FALSE),""))</f>
        <v/>
      </c>
      <c r="HO16" s="33" t="str" cm="1">
        <f t="array" aca="1" ref="HO16" ca="1">IF($AI$15="","",IFERROR(INDIRECT("R"&amp;$AI$15&amp;"C"&amp;COLUMN(HO15),FALSE),""))</f>
        <v/>
      </c>
      <c r="HP16" s="33" t="str" cm="1">
        <f t="array" aca="1" ref="HP16" ca="1">IF($AI$15="","",IFERROR(INDIRECT("R"&amp;$AI$15&amp;"C"&amp;COLUMN(HP15),FALSE),""))</f>
        <v/>
      </c>
      <c r="HQ16" s="33" t="str" cm="1">
        <f t="array" aca="1" ref="HQ16" ca="1">IF($AI$15="","",IFERROR(INDIRECT("R"&amp;$AI$15&amp;"C"&amp;COLUMN(HQ15),FALSE),""))</f>
        <v/>
      </c>
      <c r="HR16" s="33" t="str" cm="1">
        <f t="array" aca="1" ref="HR16" ca="1">IF($AI$15="","",IFERROR(INDIRECT("R"&amp;$AI$15&amp;"C"&amp;COLUMN(HR15),FALSE),""))</f>
        <v/>
      </c>
      <c r="HS16" s="33" t="str" cm="1">
        <f t="array" aca="1" ref="HS16" ca="1">IF($AI$15="","",IFERROR(INDIRECT("R"&amp;$AI$15&amp;"C"&amp;COLUMN(HS15),FALSE),""))</f>
        <v/>
      </c>
      <c r="HT16" s="33" t="str" cm="1">
        <f t="array" aca="1" ref="HT16" ca="1">IF($AI$15="","",IFERROR(INDIRECT("R"&amp;$AI$15&amp;"C"&amp;COLUMN(HT15),FALSE),""))</f>
        <v/>
      </c>
      <c r="HU16" s="33" t="str" cm="1">
        <f t="array" aca="1" ref="HU16" ca="1">IF($AI$15="","",IFERROR(INDIRECT("R"&amp;$AI$15&amp;"C"&amp;COLUMN(HU15),FALSE),""))</f>
        <v/>
      </c>
      <c r="HV16" s="33" t="str" cm="1">
        <f t="array" aca="1" ref="HV16" ca="1">IF($AI$15="","",IFERROR(INDIRECT("R"&amp;$AI$15&amp;"C"&amp;COLUMN(HV15),FALSE),""))</f>
        <v/>
      </c>
      <c r="HW16" s="33" t="str" cm="1">
        <f t="array" aca="1" ref="HW16" ca="1">IF($AI$15="","",IFERROR(INDIRECT("R"&amp;$AI$15&amp;"C"&amp;COLUMN(HW15),FALSE),""))</f>
        <v/>
      </c>
      <c r="HX16" s="33" t="str" cm="1">
        <f t="array" aca="1" ref="HX16" ca="1">IF($AI$15="","",IFERROR(INDIRECT("R"&amp;$AI$15&amp;"C"&amp;COLUMN(HX15),FALSE),""))</f>
        <v/>
      </c>
      <c r="HY16" s="33" t="str" cm="1">
        <f t="array" aca="1" ref="HY16" ca="1">IF($AI$15="","",IFERROR(INDIRECT("R"&amp;$AI$15&amp;"C"&amp;COLUMN(HY15),FALSE),""))</f>
        <v/>
      </c>
      <c r="HZ16" s="33" t="str" cm="1">
        <f t="array" aca="1" ref="HZ16" ca="1">IF($AI$15="","",IFERROR(INDIRECT("R"&amp;$AI$15&amp;"C"&amp;COLUMN(HZ15),FALSE),""))</f>
        <v/>
      </c>
      <c r="IA16" s="33" t="str" cm="1">
        <f t="array" aca="1" ref="IA16" ca="1">IF($AI$15="","",IFERROR(INDIRECT("R"&amp;$AI$15&amp;"C"&amp;COLUMN(IA15),FALSE),""))</f>
        <v/>
      </c>
      <c r="IB16" s="33" t="str" cm="1">
        <f t="array" aca="1" ref="IB16" ca="1">IF($AI$15="","",IFERROR(INDIRECT("R"&amp;$AI$15&amp;"C"&amp;COLUMN(IB15),FALSE),""))</f>
        <v/>
      </c>
      <c r="IC16" s="33" cm="1">
        <f t="array" aca="1" ref="IC16" ca="1">IF($AI$15="","",IFERROR(INDIRECT("R"&amp;$AI$15&amp;"C"&amp;COLUMN(IC15),FALSE),""))</f>
        <v>0</v>
      </c>
      <c r="ID16" s="33" t="str" cm="1">
        <f t="array" aca="1" ref="ID16" ca="1">IF($AI$15="","",IFERROR(INDIRECT("R"&amp;$AI$15&amp;"C"&amp;COLUMN(ID15),FALSE),""))</f>
        <v/>
      </c>
      <c r="IE16" s="33" t="str" cm="1">
        <f t="array" aca="1" ref="IE16" ca="1">IF($AI$15="","",IFERROR(INDIRECT("R"&amp;$AI$15&amp;"C"&amp;COLUMN(IE15),FALSE),""))</f>
        <v/>
      </c>
      <c r="IF16" s="33" t="str" cm="1">
        <f t="array" aca="1" ref="IF16" ca="1">IF($AI$15="","",IFERROR(INDIRECT("R"&amp;$AI$15&amp;"C"&amp;COLUMN(IF15),FALSE),""))</f>
        <v/>
      </c>
      <c r="IG16" s="33" t="str" cm="1">
        <f t="array" aca="1" ref="IG16" ca="1">IF($AI$15="","",IFERROR(INDIRECT("R"&amp;$AI$15&amp;"C"&amp;COLUMN(IG15),FALSE),""))</f>
        <v/>
      </c>
      <c r="IH16" s="33" t="str" cm="1">
        <f t="array" aca="1" ref="IH16" ca="1">IF($AI$15="","",IFERROR(INDIRECT("R"&amp;$AI$15&amp;"C"&amp;COLUMN(IH15),FALSE),""))</f>
        <v/>
      </c>
      <c r="II16" s="33" t="str" cm="1">
        <f t="array" aca="1" ref="II16" ca="1">IF($AI$15="","",IFERROR(INDIRECT("R"&amp;$AI$15&amp;"C"&amp;COLUMN(II15),FALSE),""))</f>
        <v/>
      </c>
      <c r="IJ16" s="33" t="str" cm="1">
        <f t="array" aca="1" ref="IJ16" ca="1">IF($AI$15="","",IFERROR(INDIRECT("R"&amp;$AI$15&amp;"C"&amp;COLUMN(IJ15),FALSE),""))</f>
        <v/>
      </c>
      <c r="IK16" s="33" t="str" cm="1">
        <f t="array" aca="1" ref="IK16" ca="1">IF($AI$15="","",IFERROR(INDIRECT("R"&amp;$AI$15&amp;"C"&amp;COLUMN(IK15),FALSE),""))</f>
        <v/>
      </c>
      <c r="IL16" s="33" t="str" cm="1">
        <f t="array" aca="1" ref="IL16" ca="1">IF($AI$15="","",IFERROR(INDIRECT("R"&amp;$AI$15&amp;"C"&amp;COLUMN(IL15),FALSE),""))</f>
        <v/>
      </c>
      <c r="IM16" s="33" t="str" cm="1">
        <f t="array" aca="1" ref="IM16" ca="1">IF($AI$15="","",IFERROR(INDIRECT("R"&amp;$AI$15&amp;"C"&amp;COLUMN(IM15),FALSE),""))</f>
        <v/>
      </c>
      <c r="IN16" s="33" t="str" cm="1">
        <f t="array" aca="1" ref="IN16" ca="1">IF($AI$15="","",IFERROR(INDIRECT("R"&amp;$AI$15&amp;"C"&amp;COLUMN(IN15),FALSE),""))</f>
        <v/>
      </c>
      <c r="IO16" s="33" t="str" cm="1">
        <f t="array" aca="1" ref="IO16" ca="1">IF($AI$15="","",IFERROR(INDIRECT("R"&amp;$AI$15&amp;"C"&amp;COLUMN(IO15),FALSE),""))</f>
        <v/>
      </c>
      <c r="IP16" s="33" t="str" cm="1">
        <f t="array" aca="1" ref="IP16" ca="1">IF($AI$15="","",IFERROR(INDIRECT("R"&amp;$AI$15&amp;"C"&amp;COLUMN(IP15),FALSE),""))</f>
        <v/>
      </c>
      <c r="IQ16" s="33" t="str" cm="1">
        <f t="array" aca="1" ref="IQ16" ca="1">IF($AI$15="","",IFERROR(INDIRECT("R"&amp;$AI$15&amp;"C"&amp;COLUMN(IQ15),FALSE),""))</f>
        <v/>
      </c>
      <c r="IR16" s="33" t="str" cm="1">
        <f t="array" aca="1" ref="IR16" ca="1">IF($AI$15="","",IFERROR(INDIRECT("R"&amp;$AI$15&amp;"C"&amp;COLUMN(IR15),FALSE),""))</f>
        <v/>
      </c>
      <c r="IS16" s="33" t="str" cm="1">
        <f t="array" aca="1" ref="IS16" ca="1">IF($AI$15="","",IFERROR(INDIRECT("R"&amp;$AI$15&amp;"C"&amp;COLUMN(IS15),FALSE),""))</f>
        <v/>
      </c>
      <c r="IT16" s="33" t="str" cm="1">
        <f t="array" aca="1" ref="IT16" ca="1">IF($AI$15="","",IFERROR(INDIRECT("R"&amp;$AI$15&amp;"C"&amp;COLUMN(IT15),FALSE),""))</f>
        <v/>
      </c>
      <c r="IU16" s="33" t="str" cm="1">
        <f t="array" aca="1" ref="IU16" ca="1">IF($AI$15="","",IFERROR(INDIRECT("R"&amp;$AI$15&amp;"C"&amp;COLUMN(IU15),FALSE),""))</f>
        <v/>
      </c>
      <c r="IV16" s="33" t="str" cm="1">
        <f t="array" aca="1" ref="IV16" ca="1">IF($AI$15="","",IFERROR(INDIRECT("R"&amp;$AI$15&amp;"C"&amp;COLUMN(IV15),FALSE),""))</f>
        <v/>
      </c>
      <c r="IW16" s="33" cm="1">
        <f t="array" aca="1" ref="IW16" ca="1">IF($AI$15="","",IFERROR(INDIRECT("R"&amp;$AI$15&amp;"C"&amp;COLUMN(IW15),FALSE),""))</f>
        <v>0</v>
      </c>
      <c r="IX16" s="33" t="str" cm="1">
        <f t="array" aca="1" ref="IX16" ca="1">IF($AI$15="","",IFERROR(INDIRECT("R"&amp;$AI$15&amp;"C"&amp;COLUMN(IX15),FALSE),""))</f>
        <v/>
      </c>
      <c r="IY16" s="33" t="str" cm="1">
        <f t="array" aca="1" ref="IY16" ca="1">IF($AI$15="","",IFERROR(INDIRECT("R"&amp;$AI$15&amp;"C"&amp;COLUMN(IY15),FALSE),""))</f>
        <v/>
      </c>
      <c r="IZ16" s="33" t="str" cm="1">
        <f t="array" aca="1" ref="IZ16" ca="1">IF($AI$15="","",IFERROR(INDIRECT("R"&amp;$AI$15&amp;"C"&amp;COLUMN(IZ15),FALSE),""))</f>
        <v/>
      </c>
      <c r="JA16" s="33" t="str" cm="1">
        <f t="array" aca="1" ref="JA16" ca="1">IF($AI$15="","",IFERROR(INDIRECT("R"&amp;$AI$15&amp;"C"&amp;COLUMN(JA15),FALSE),""))</f>
        <v/>
      </c>
      <c r="JB16" s="33" t="str" cm="1">
        <f t="array" aca="1" ref="JB16" ca="1">IF($AI$15="","",IFERROR(INDIRECT("R"&amp;$AI$15&amp;"C"&amp;COLUMN(JB15),FALSE),""))</f>
        <v/>
      </c>
      <c r="JC16" s="33" t="str" cm="1">
        <f t="array" aca="1" ref="JC16" ca="1">IF($AI$15="","",IFERROR(INDIRECT("R"&amp;$AI$15&amp;"C"&amp;COLUMN(JC15),FALSE),""))</f>
        <v/>
      </c>
      <c r="JD16" s="33" t="str" cm="1">
        <f t="array" aca="1" ref="JD16" ca="1">IF($AI$15="","",IFERROR(INDIRECT("R"&amp;$AI$15&amp;"C"&amp;COLUMN(JD15),FALSE),""))</f>
        <v/>
      </c>
      <c r="JE16" s="33" t="str" cm="1">
        <f t="array" aca="1" ref="JE16" ca="1">IF($AI$15="","",IFERROR(INDIRECT("R"&amp;$AI$15&amp;"C"&amp;COLUMN(JE15),FALSE),""))</f>
        <v/>
      </c>
      <c r="JF16" s="33" t="str" cm="1">
        <f t="array" aca="1" ref="JF16" ca="1">IF($AI$15="","",IFERROR(INDIRECT("R"&amp;$AI$15&amp;"C"&amp;COLUMN(JF15),FALSE),""))</f>
        <v/>
      </c>
      <c r="JG16" s="33" t="str" cm="1">
        <f t="array" aca="1" ref="JG16" ca="1">IF($AI$15="","",IFERROR(INDIRECT("R"&amp;$AI$15&amp;"C"&amp;COLUMN(JG15),FALSE),""))</f>
        <v/>
      </c>
      <c r="JH16" s="33" t="str" cm="1">
        <f t="array" aca="1" ref="JH16" ca="1">IF($AI$15="","",IFERROR(INDIRECT("R"&amp;$AI$15&amp;"C"&amp;COLUMN(JH15),FALSE),""))</f>
        <v/>
      </c>
      <c r="JI16" s="33" t="str" cm="1">
        <f t="array" aca="1" ref="JI16" ca="1">IF($AI$15="","",IFERROR(INDIRECT("R"&amp;$AI$15&amp;"C"&amp;COLUMN(JI15),FALSE),""))</f>
        <v/>
      </c>
      <c r="JJ16" s="33" t="str" cm="1">
        <f t="array" aca="1" ref="JJ16" ca="1">IF($AI$15="","",IFERROR(INDIRECT("R"&amp;$AI$15&amp;"C"&amp;COLUMN(JJ15),FALSE),""))</f>
        <v/>
      </c>
      <c r="JK16" s="33" t="str" cm="1">
        <f t="array" aca="1" ref="JK16" ca="1">IF($AI$15="","",IFERROR(INDIRECT("R"&amp;$AI$15&amp;"C"&amp;COLUMN(JK15),FALSE),""))</f>
        <v/>
      </c>
      <c r="JL16" s="33" t="str" cm="1">
        <f t="array" aca="1" ref="JL16" ca="1">IF($AI$15="","",IFERROR(INDIRECT("R"&amp;$AI$15&amp;"C"&amp;COLUMN(JL15),FALSE),""))</f>
        <v/>
      </c>
      <c r="JM16" s="33" t="str" cm="1">
        <f t="array" aca="1" ref="JM16" ca="1">IF($AI$15="","",IFERROR(INDIRECT("R"&amp;$AI$15&amp;"C"&amp;COLUMN(JM15),FALSE),""))</f>
        <v/>
      </c>
      <c r="JN16" s="33" t="str" cm="1">
        <f t="array" aca="1" ref="JN16" ca="1">IF($AI$15="","",IFERROR(INDIRECT("R"&amp;$AI$15&amp;"C"&amp;COLUMN(JN15),FALSE),""))</f>
        <v/>
      </c>
      <c r="JO16" s="33" t="str" cm="1">
        <f t="array" aca="1" ref="JO16" ca="1">IF($AI$15="","",IFERROR(INDIRECT("R"&amp;$AI$15&amp;"C"&amp;COLUMN(JO15),FALSE),""))</f>
        <v/>
      </c>
      <c r="JP16" s="33" t="str" cm="1">
        <f t="array" aca="1" ref="JP16" ca="1">IF($AI$15="","",IFERROR(INDIRECT("R"&amp;$AI$15&amp;"C"&amp;COLUMN(JP15),FALSE),""))</f>
        <v/>
      </c>
      <c r="JQ16" s="33" cm="1">
        <f t="array" aca="1" ref="JQ16" ca="1">IF($AI$15="","",IFERROR(INDIRECT("R"&amp;$AI$15&amp;"C"&amp;COLUMN(JQ15),FALSE),""))</f>
        <v>0</v>
      </c>
      <c r="JR16" s="33" t="str" cm="1">
        <f t="array" aca="1" ref="JR16" ca="1">IF($AI$15="","",IFERROR(INDIRECT("R"&amp;$AI$15&amp;"C"&amp;COLUMN(JR15),FALSE),""))</f>
        <v/>
      </c>
      <c r="JS16" s="33" t="str" cm="1">
        <f t="array" aca="1" ref="JS16" ca="1">IF($AI$15="","",IFERROR(INDIRECT("R"&amp;$AI$15&amp;"C"&amp;COLUMN(JS15),FALSE),""))</f>
        <v/>
      </c>
      <c r="JT16" s="33" t="str" cm="1">
        <f t="array" aca="1" ref="JT16" ca="1">IF($AI$15="","",IFERROR(INDIRECT("R"&amp;$AI$15&amp;"C"&amp;COLUMN(JT15),FALSE),""))</f>
        <v/>
      </c>
      <c r="JU16" s="33" t="str" cm="1">
        <f t="array" aca="1" ref="JU16" ca="1">IF($AI$15="","",IFERROR(INDIRECT("R"&amp;$AI$15&amp;"C"&amp;COLUMN(JU15),FALSE),""))</f>
        <v/>
      </c>
      <c r="JV16" s="33" t="str" cm="1">
        <f t="array" aca="1" ref="JV16" ca="1">IF($AI$15="","",IFERROR(INDIRECT("R"&amp;$AI$15&amp;"C"&amp;COLUMN(JV15),FALSE),""))</f>
        <v/>
      </c>
      <c r="JW16" s="33" t="str" cm="1">
        <f t="array" aca="1" ref="JW16" ca="1">IF($AI$15="","",IFERROR(INDIRECT("R"&amp;$AI$15&amp;"C"&amp;COLUMN(JW15),FALSE),""))</f>
        <v/>
      </c>
      <c r="JX16" s="33" t="str" cm="1">
        <f t="array" aca="1" ref="JX16" ca="1">IF($AI$15="","",IFERROR(INDIRECT("R"&amp;$AI$15&amp;"C"&amp;COLUMN(JX15),FALSE),""))</f>
        <v/>
      </c>
      <c r="JY16" s="33" t="str" cm="1">
        <f t="array" aca="1" ref="JY16" ca="1">IF($AI$15="","",IFERROR(INDIRECT("R"&amp;$AI$15&amp;"C"&amp;COLUMN(JY15),FALSE),""))</f>
        <v/>
      </c>
      <c r="JZ16" s="33" t="str" cm="1">
        <f t="array" aca="1" ref="JZ16" ca="1">IF($AI$15="","",IFERROR(INDIRECT("R"&amp;$AI$15&amp;"C"&amp;COLUMN(JZ15),FALSE),""))</f>
        <v/>
      </c>
      <c r="KA16" s="33" t="str" cm="1">
        <f t="array" aca="1" ref="KA16" ca="1">IF($AI$15="","",IFERROR(INDIRECT("R"&amp;$AI$15&amp;"C"&amp;COLUMN(KA15),FALSE),""))</f>
        <v/>
      </c>
      <c r="KB16" s="33" t="str" cm="1">
        <f t="array" aca="1" ref="KB16" ca="1">IF($AI$15="","",IFERROR(INDIRECT("R"&amp;$AI$15&amp;"C"&amp;COLUMN(KB15),FALSE),""))</f>
        <v/>
      </c>
      <c r="KC16" s="33" t="str" cm="1">
        <f t="array" aca="1" ref="KC16" ca="1">IF($AI$15="","",IFERROR(INDIRECT("R"&amp;$AI$15&amp;"C"&amp;COLUMN(KC15),FALSE),""))</f>
        <v/>
      </c>
      <c r="KD16" s="33" t="str" cm="1">
        <f t="array" aca="1" ref="KD16" ca="1">IF($AI$15="","",IFERROR(INDIRECT("R"&amp;$AI$15&amp;"C"&amp;COLUMN(KD15),FALSE),""))</f>
        <v/>
      </c>
      <c r="KE16" s="33" t="str" cm="1">
        <f t="array" aca="1" ref="KE16" ca="1">IF($AI$15="","",IFERROR(INDIRECT("R"&amp;$AI$15&amp;"C"&amp;COLUMN(KE15),FALSE),""))</f>
        <v/>
      </c>
      <c r="KF16" s="33" t="str" cm="1">
        <f t="array" aca="1" ref="KF16" ca="1">IF($AI$15="","",IFERROR(INDIRECT("R"&amp;$AI$15&amp;"C"&amp;COLUMN(KF15),FALSE),""))</f>
        <v/>
      </c>
      <c r="KG16" s="33" t="str" cm="1">
        <f t="array" aca="1" ref="KG16" ca="1">IF($AI$15="","",IFERROR(INDIRECT("R"&amp;$AI$15&amp;"C"&amp;COLUMN(KG15),FALSE),""))</f>
        <v/>
      </c>
      <c r="KH16" s="33" t="str" cm="1">
        <f t="array" aca="1" ref="KH16" ca="1">IF($AI$15="","",IFERROR(INDIRECT("R"&amp;$AI$15&amp;"C"&amp;COLUMN(KH15),FALSE),""))</f>
        <v/>
      </c>
      <c r="KI16" s="33" t="str" cm="1">
        <f t="array" aca="1" ref="KI16" ca="1">IF($AI$15="","",IFERROR(INDIRECT("R"&amp;$AI$15&amp;"C"&amp;COLUMN(KI15),FALSE),""))</f>
        <v/>
      </c>
      <c r="KJ16" s="33" t="str" cm="1">
        <f t="array" aca="1" ref="KJ16" ca="1">IF($AI$15="","",IFERROR(INDIRECT("R"&amp;$AI$15&amp;"C"&amp;COLUMN(KJ15),FALSE),""))</f>
        <v/>
      </c>
      <c r="KK16" s="33" cm="1">
        <f t="array" aca="1" ref="KK16" ca="1">IF($AI$15="","",IFERROR(INDIRECT("R"&amp;$AI$15&amp;"C"&amp;COLUMN(KK15),FALSE),""))</f>
        <v>0</v>
      </c>
      <c r="KL16" s="33" t="str" cm="1">
        <f t="array" aca="1" ref="KL16" ca="1">IF($AI$15="","",IFERROR(INDIRECT("R"&amp;$AI$15&amp;"C"&amp;COLUMN(KL15),FALSE),""))</f>
        <v/>
      </c>
      <c r="KM16" s="33" t="str" cm="1">
        <f t="array" aca="1" ref="KM16" ca="1">IF($AI$15="","",IFERROR(INDIRECT("R"&amp;$AI$15&amp;"C"&amp;COLUMN(KM15),FALSE),""))</f>
        <v/>
      </c>
      <c r="KN16" s="33" t="str" cm="1">
        <f t="array" aca="1" ref="KN16" ca="1">IF($AI$15="","",IFERROR(INDIRECT("R"&amp;$AI$15&amp;"C"&amp;COLUMN(KN15),FALSE),""))</f>
        <v/>
      </c>
      <c r="KO16" s="33" t="str" cm="1">
        <f t="array" aca="1" ref="KO16" ca="1">IF($AI$15="","",IFERROR(INDIRECT("R"&amp;$AI$15&amp;"C"&amp;COLUMN(KO15),FALSE),""))</f>
        <v/>
      </c>
      <c r="KP16" s="33" t="str" cm="1">
        <f t="array" aca="1" ref="KP16" ca="1">IF($AI$15="","",IFERROR(INDIRECT("R"&amp;$AI$15&amp;"C"&amp;COLUMN(KP15),FALSE),""))</f>
        <v/>
      </c>
      <c r="KQ16" s="33" t="str" cm="1">
        <f t="array" aca="1" ref="KQ16" ca="1">IF($AI$15="","",IFERROR(INDIRECT("R"&amp;$AI$15&amp;"C"&amp;COLUMN(KQ15),FALSE),""))</f>
        <v/>
      </c>
      <c r="KR16" s="33" t="str" cm="1">
        <f t="array" aca="1" ref="KR16" ca="1">IF($AI$15="","",IFERROR(INDIRECT("R"&amp;$AI$15&amp;"C"&amp;COLUMN(KR15),FALSE),""))</f>
        <v/>
      </c>
      <c r="KS16" s="33" t="str" cm="1">
        <f t="array" aca="1" ref="KS16" ca="1">IF($AI$15="","",IFERROR(INDIRECT("R"&amp;$AI$15&amp;"C"&amp;COLUMN(KS15),FALSE),""))</f>
        <v/>
      </c>
      <c r="KT16" s="33" t="str" cm="1">
        <f t="array" aca="1" ref="KT16" ca="1">IF($AI$15="","",IFERROR(INDIRECT("R"&amp;$AI$15&amp;"C"&amp;COLUMN(KT15),FALSE),""))</f>
        <v/>
      </c>
      <c r="KU16" s="33" t="str" cm="1">
        <f t="array" aca="1" ref="KU16" ca="1">IF($AI$15="","",IFERROR(INDIRECT("R"&amp;$AI$15&amp;"C"&amp;COLUMN(KU15),FALSE),""))</f>
        <v/>
      </c>
      <c r="KV16" s="33" t="str" cm="1">
        <f t="array" aca="1" ref="KV16" ca="1">IF($AI$15="","",IFERROR(INDIRECT("R"&amp;$AI$15&amp;"C"&amp;COLUMN(KV15),FALSE),""))</f>
        <v/>
      </c>
      <c r="KW16" s="33" t="str" cm="1">
        <f t="array" aca="1" ref="KW16" ca="1">IF($AI$15="","",IFERROR(INDIRECT("R"&amp;$AI$15&amp;"C"&amp;COLUMN(KW15),FALSE),""))</f>
        <v/>
      </c>
      <c r="KX16" s="33" t="str" cm="1">
        <f t="array" aca="1" ref="KX16" ca="1">IF($AI$15="","",IFERROR(INDIRECT("R"&amp;$AI$15&amp;"C"&amp;COLUMN(KX15),FALSE),""))</f>
        <v/>
      </c>
      <c r="KY16" s="33" t="str" cm="1">
        <f t="array" aca="1" ref="KY16" ca="1">IF($AI$15="","",IFERROR(INDIRECT("R"&amp;$AI$15&amp;"C"&amp;COLUMN(KY15),FALSE),""))</f>
        <v/>
      </c>
      <c r="KZ16" s="33" t="str" cm="1">
        <f t="array" aca="1" ref="KZ16" ca="1">IF($AI$15="","",IFERROR(INDIRECT("R"&amp;$AI$15&amp;"C"&amp;COLUMN(KZ15),FALSE),""))</f>
        <v/>
      </c>
      <c r="LA16" s="33" t="str" cm="1">
        <f t="array" aca="1" ref="LA16" ca="1">IF($AI$15="","",IFERROR(INDIRECT("R"&amp;$AI$15&amp;"C"&amp;COLUMN(LA15),FALSE),""))</f>
        <v/>
      </c>
      <c r="LB16" s="33" t="str" cm="1">
        <f t="array" aca="1" ref="LB16" ca="1">IF($AI$15="","",IFERROR(INDIRECT("R"&amp;$AI$15&amp;"C"&amp;COLUMN(LB15),FALSE),""))</f>
        <v/>
      </c>
      <c r="LC16" s="33" t="str" cm="1">
        <f t="array" aca="1" ref="LC16" ca="1">IF($AI$15="","",IFERROR(INDIRECT("R"&amp;$AI$15&amp;"C"&amp;COLUMN(LC15),FALSE),""))</f>
        <v/>
      </c>
      <c r="LD16" s="33" t="str" cm="1">
        <f t="array" aca="1" ref="LD16" ca="1">IF($AI$15="","",IFERROR(INDIRECT("R"&amp;$AI$15&amp;"C"&amp;COLUMN(LD15),FALSE),""))</f>
        <v/>
      </c>
      <c r="LE16" s="33" cm="1">
        <f t="array" aca="1" ref="LE16" ca="1">IF($AI$15="","",IFERROR(INDIRECT("R"&amp;$AI$15&amp;"C"&amp;COLUMN(LE15),FALSE),""))</f>
        <v>0</v>
      </c>
      <c r="LF16" s="33" t="str" cm="1">
        <f t="array" aca="1" ref="LF16" ca="1">IF($AI$15="","",IFERROR(INDIRECT("R"&amp;$AI$15&amp;"C"&amp;COLUMN(LF15),FALSE),""))</f>
        <v/>
      </c>
      <c r="LG16" s="33" t="str" cm="1">
        <f t="array" aca="1" ref="LG16" ca="1">IF($AI$15="","",IFERROR(INDIRECT("R"&amp;$AI$15&amp;"C"&amp;COLUMN(LG15),FALSE),""))</f>
        <v/>
      </c>
      <c r="LH16" s="33" t="str" cm="1">
        <f t="array" aca="1" ref="LH16" ca="1">IF($AI$15="","",IFERROR(INDIRECT("R"&amp;$AI$15&amp;"C"&amp;COLUMN(LH15),FALSE),""))</f>
        <v/>
      </c>
      <c r="LI16" s="33" t="str" cm="1">
        <f t="array" aca="1" ref="LI16" ca="1">IF($AI$15="","",IFERROR(INDIRECT("R"&amp;$AI$15&amp;"C"&amp;COLUMN(LI15),FALSE),""))</f>
        <v/>
      </c>
      <c r="LJ16" s="33" t="str" cm="1">
        <f t="array" aca="1" ref="LJ16" ca="1">IF($AI$15="","",IFERROR(INDIRECT("R"&amp;$AI$15&amp;"C"&amp;COLUMN(LJ15),FALSE),""))</f>
        <v/>
      </c>
      <c r="LK16" s="33" t="str" cm="1">
        <f t="array" aca="1" ref="LK16" ca="1">IF($AI$15="","",IFERROR(INDIRECT("R"&amp;$AI$15&amp;"C"&amp;COLUMN(LK15),FALSE),""))</f>
        <v/>
      </c>
      <c r="LL16" s="33" t="str" cm="1">
        <f t="array" aca="1" ref="LL16" ca="1">IF($AI$15="","",IFERROR(INDIRECT("R"&amp;$AI$15&amp;"C"&amp;COLUMN(LL15),FALSE),""))</f>
        <v/>
      </c>
      <c r="LM16" s="33" t="str" cm="1">
        <f t="array" aca="1" ref="LM16" ca="1">IF($AI$15="","",IFERROR(INDIRECT("R"&amp;$AI$15&amp;"C"&amp;COLUMN(LM15),FALSE),""))</f>
        <v/>
      </c>
      <c r="LN16" s="33" t="str" cm="1">
        <f t="array" aca="1" ref="LN16" ca="1">IF($AI$15="","",IFERROR(INDIRECT("R"&amp;$AI$15&amp;"C"&amp;COLUMN(LN15),FALSE),""))</f>
        <v/>
      </c>
      <c r="LO16" s="33" t="str" cm="1">
        <f t="array" aca="1" ref="LO16" ca="1">IF($AI$15="","",IFERROR(INDIRECT("R"&amp;$AI$15&amp;"C"&amp;COLUMN(LO15),FALSE),""))</f>
        <v/>
      </c>
      <c r="LP16" s="33" t="str" cm="1">
        <f t="array" aca="1" ref="LP16" ca="1">IF($AI$15="","",IFERROR(INDIRECT("R"&amp;$AI$15&amp;"C"&amp;COLUMN(LP15),FALSE),""))</f>
        <v/>
      </c>
      <c r="LQ16" s="33" t="str" cm="1">
        <f t="array" aca="1" ref="LQ16" ca="1">IF($AI$15="","",IFERROR(INDIRECT("R"&amp;$AI$15&amp;"C"&amp;COLUMN(LQ15),FALSE),""))</f>
        <v/>
      </c>
      <c r="LR16" s="33" t="str" cm="1">
        <f t="array" aca="1" ref="LR16" ca="1">IF($AI$15="","",IFERROR(INDIRECT("R"&amp;$AI$15&amp;"C"&amp;COLUMN(LR15),FALSE),""))</f>
        <v/>
      </c>
      <c r="LS16" s="33" t="str" cm="1">
        <f t="array" aca="1" ref="LS16" ca="1">IF($AI$15="","",IFERROR(INDIRECT("R"&amp;$AI$15&amp;"C"&amp;COLUMN(LS15),FALSE),""))</f>
        <v/>
      </c>
      <c r="LT16" s="33" t="str" cm="1">
        <f t="array" aca="1" ref="LT16" ca="1">IF($AI$15="","",IFERROR(INDIRECT("R"&amp;$AI$15&amp;"C"&amp;COLUMN(LT15),FALSE),""))</f>
        <v/>
      </c>
      <c r="LU16" s="33" t="str" cm="1">
        <f t="array" aca="1" ref="LU16" ca="1">IF($AI$15="","",IFERROR(INDIRECT("R"&amp;$AI$15&amp;"C"&amp;COLUMN(LU15),FALSE),""))</f>
        <v/>
      </c>
      <c r="LV16" s="33" t="str" cm="1">
        <f t="array" aca="1" ref="LV16" ca="1">IF($AI$15="","",IFERROR(INDIRECT("R"&amp;$AI$15&amp;"C"&amp;COLUMN(LV15),FALSE),""))</f>
        <v/>
      </c>
      <c r="LW16" s="33" t="str" cm="1">
        <f t="array" aca="1" ref="LW16" ca="1">IF($AI$15="","",IFERROR(INDIRECT("R"&amp;$AI$15&amp;"C"&amp;COLUMN(LW15),FALSE),""))</f>
        <v/>
      </c>
      <c r="LX16" s="33" t="str" cm="1">
        <f t="array" aca="1" ref="LX16" ca="1">IF($AI$15="","",IFERROR(INDIRECT("R"&amp;$AI$15&amp;"C"&amp;COLUMN(LX15),FALSE),""))</f>
        <v/>
      </c>
      <c r="LY16" s="33" cm="1">
        <f t="array" aca="1" ref="LY16" ca="1">IF($AI$15="","",IFERROR(INDIRECT("R"&amp;$AI$15&amp;"C"&amp;COLUMN(LY15),FALSE),""))</f>
        <v>0</v>
      </c>
      <c r="LZ16" s="33" t="str" cm="1">
        <f t="array" aca="1" ref="LZ16" ca="1">IF($AI$15="","",IFERROR(INDIRECT("R"&amp;$AI$15&amp;"C"&amp;COLUMN(LZ15),FALSE),""))</f>
        <v/>
      </c>
      <c r="MA16" s="33" t="str" cm="1">
        <f t="array" aca="1" ref="MA16" ca="1">IF($AI$15="","",IFERROR(INDIRECT("R"&amp;$AI$15&amp;"C"&amp;COLUMN(MA15),FALSE),""))</f>
        <v/>
      </c>
      <c r="MB16" s="33" t="str" cm="1">
        <f t="array" aca="1" ref="MB16" ca="1">IF($AI$15="","",IFERROR(INDIRECT("R"&amp;$AI$15&amp;"C"&amp;COLUMN(MB15),FALSE),""))</f>
        <v/>
      </c>
      <c r="MC16" s="33" t="str" cm="1">
        <f t="array" aca="1" ref="MC16" ca="1">IF($AI$15="","",IFERROR(INDIRECT("R"&amp;$AI$15&amp;"C"&amp;COLUMN(MC15),FALSE),""))</f>
        <v/>
      </c>
      <c r="MD16" s="33" t="str" cm="1">
        <f t="array" aca="1" ref="MD16" ca="1">IF($AI$15="","",IFERROR(INDIRECT("R"&amp;$AI$15&amp;"C"&amp;COLUMN(MD15),FALSE),""))</f>
        <v/>
      </c>
      <c r="ME16" s="33" t="str" cm="1">
        <f t="array" aca="1" ref="ME16" ca="1">IF($AI$15="","",IFERROR(INDIRECT("R"&amp;$AI$15&amp;"C"&amp;COLUMN(ME15),FALSE),""))</f>
        <v/>
      </c>
      <c r="MF16" s="33" t="str" cm="1">
        <f t="array" aca="1" ref="MF16" ca="1">IF($AI$15="","",IFERROR(INDIRECT("R"&amp;$AI$15&amp;"C"&amp;COLUMN(MF15),FALSE),""))</f>
        <v/>
      </c>
      <c r="MG16" s="33" t="str" cm="1">
        <f t="array" aca="1" ref="MG16" ca="1">IF($AI$15="","",IFERROR(INDIRECT("R"&amp;$AI$15&amp;"C"&amp;COLUMN(MG15),FALSE),""))</f>
        <v/>
      </c>
      <c r="MH16" s="33" t="str" cm="1">
        <f t="array" aca="1" ref="MH16" ca="1">IF($AI$15="","",IFERROR(INDIRECT("R"&amp;$AI$15&amp;"C"&amp;COLUMN(MH15),FALSE),""))</f>
        <v/>
      </c>
      <c r="MI16" s="33" t="str" cm="1">
        <f t="array" aca="1" ref="MI16" ca="1">IF($AI$15="","",IFERROR(INDIRECT("R"&amp;$AI$15&amp;"C"&amp;COLUMN(MI15),FALSE),""))</f>
        <v/>
      </c>
      <c r="MJ16" s="33" t="str" cm="1">
        <f t="array" aca="1" ref="MJ16" ca="1">IF($AI$15="","",IFERROR(INDIRECT("R"&amp;$AI$15&amp;"C"&amp;COLUMN(MJ15),FALSE),""))</f>
        <v/>
      </c>
      <c r="MK16" s="33" t="str" cm="1">
        <f t="array" aca="1" ref="MK16" ca="1">IF($AI$15="","",IFERROR(INDIRECT("R"&amp;$AI$15&amp;"C"&amp;COLUMN(MK15),FALSE),""))</f>
        <v/>
      </c>
      <c r="ML16" s="33" t="str" cm="1">
        <f t="array" aca="1" ref="ML16" ca="1">IF($AI$15="","",IFERROR(INDIRECT("R"&amp;$AI$15&amp;"C"&amp;COLUMN(ML15),FALSE),""))</f>
        <v/>
      </c>
      <c r="MM16" s="33" t="str" cm="1">
        <f t="array" aca="1" ref="MM16" ca="1">IF($AI$15="","",IFERROR(INDIRECT("R"&amp;$AI$15&amp;"C"&amp;COLUMN(MM15),FALSE),""))</f>
        <v/>
      </c>
      <c r="MN16" s="33" t="str" cm="1">
        <f t="array" aca="1" ref="MN16" ca="1">IF($AI$15="","",IFERROR(INDIRECT("R"&amp;$AI$15&amp;"C"&amp;COLUMN(MN15),FALSE),""))</f>
        <v/>
      </c>
      <c r="MO16" s="33" t="str" cm="1">
        <f t="array" aca="1" ref="MO16" ca="1">IF($AI$15="","",IFERROR(INDIRECT("R"&amp;$AI$15&amp;"C"&amp;COLUMN(MO15),FALSE),""))</f>
        <v/>
      </c>
      <c r="MP16" s="33" t="str" cm="1">
        <f t="array" aca="1" ref="MP16" ca="1">IF($AI$15="","",IFERROR(INDIRECT("R"&amp;$AI$15&amp;"C"&amp;COLUMN(MP15),FALSE),""))</f>
        <v/>
      </c>
      <c r="MQ16" s="33" t="str" cm="1">
        <f t="array" aca="1" ref="MQ16" ca="1">IF($AI$15="","",IFERROR(INDIRECT("R"&amp;$AI$15&amp;"C"&amp;COLUMN(MQ15),FALSE),""))</f>
        <v/>
      </c>
      <c r="MR16" s="33" t="str" cm="1">
        <f t="array" aca="1" ref="MR16" ca="1">IF($AI$15="","",IFERROR(INDIRECT("R"&amp;$AI$15&amp;"C"&amp;COLUMN(MR15),FALSE),""))</f>
        <v/>
      </c>
      <c r="MS16" s="33" cm="1">
        <f t="array" aca="1" ref="MS16" ca="1">IF($AI$15="","",IFERROR(INDIRECT("R"&amp;$AI$15&amp;"C"&amp;COLUMN(MS15),FALSE),""))</f>
        <v>0</v>
      </c>
      <c r="MT16" s="33" t="str" cm="1">
        <f t="array" aca="1" ref="MT16" ca="1">IF($AI$15="","",IFERROR(INDIRECT("R"&amp;$AI$15&amp;"C"&amp;COLUMN(MT15),FALSE),""))</f>
        <v/>
      </c>
      <c r="MU16" s="33" t="str" cm="1">
        <f t="array" aca="1" ref="MU16" ca="1">IF($AI$15="","",IFERROR(INDIRECT("R"&amp;$AI$15&amp;"C"&amp;COLUMN(MU15),FALSE),""))</f>
        <v/>
      </c>
      <c r="MV16" s="33" t="str" cm="1">
        <f t="array" aca="1" ref="MV16" ca="1">IF($AI$15="","",IFERROR(INDIRECT("R"&amp;$AI$15&amp;"C"&amp;COLUMN(MV15),FALSE),""))</f>
        <v/>
      </c>
      <c r="MW16" s="33" t="str" cm="1">
        <f t="array" aca="1" ref="MW16" ca="1">IF($AI$15="","",IFERROR(INDIRECT("R"&amp;$AI$15&amp;"C"&amp;COLUMN(MW15),FALSE),""))</f>
        <v/>
      </c>
      <c r="MX16" s="33" t="str" cm="1">
        <f t="array" aca="1" ref="MX16" ca="1">IF($AI$15="","",IFERROR(INDIRECT("R"&amp;$AI$15&amp;"C"&amp;COLUMN(MX15),FALSE),""))</f>
        <v/>
      </c>
      <c r="MY16" s="33" t="str" cm="1">
        <f t="array" aca="1" ref="MY16" ca="1">IF($AI$15="","",IFERROR(INDIRECT("R"&amp;$AI$15&amp;"C"&amp;COLUMN(MY15),FALSE),""))</f>
        <v/>
      </c>
      <c r="MZ16" s="33" t="str" cm="1">
        <f t="array" aca="1" ref="MZ16" ca="1">IF($AI$15="","",IFERROR(INDIRECT("R"&amp;$AI$15&amp;"C"&amp;COLUMN(MZ15),FALSE),""))</f>
        <v/>
      </c>
      <c r="NA16" s="33" t="str" cm="1">
        <f t="array" aca="1" ref="NA16" ca="1">IF($AI$15="","",IFERROR(INDIRECT("R"&amp;$AI$15&amp;"C"&amp;COLUMN(NA15),FALSE),""))</f>
        <v/>
      </c>
      <c r="NB16" s="33" t="str" cm="1">
        <f t="array" aca="1" ref="NB16" ca="1">IF($AI$15="","",IFERROR(INDIRECT("R"&amp;$AI$15&amp;"C"&amp;COLUMN(NB15),FALSE),""))</f>
        <v/>
      </c>
      <c r="NC16" s="33" t="str" cm="1">
        <f t="array" aca="1" ref="NC16" ca="1">IF($AI$15="","",IFERROR(INDIRECT("R"&amp;$AI$15&amp;"C"&amp;COLUMN(NC15),FALSE),""))</f>
        <v/>
      </c>
      <c r="ND16" s="33" t="str" cm="1">
        <f t="array" aca="1" ref="ND16" ca="1">IF($AI$15="","",IFERROR(INDIRECT("R"&amp;$AI$15&amp;"C"&amp;COLUMN(ND15),FALSE),""))</f>
        <v/>
      </c>
      <c r="NE16" s="33" t="str" cm="1">
        <f t="array" aca="1" ref="NE16" ca="1">IF($AI$15="","",IFERROR(INDIRECT("R"&amp;$AI$15&amp;"C"&amp;COLUMN(NE15),FALSE),""))</f>
        <v/>
      </c>
      <c r="NF16" s="33" t="str" cm="1">
        <f t="array" aca="1" ref="NF16" ca="1">IF($AI$15="","",IFERROR(INDIRECT("R"&amp;$AI$15&amp;"C"&amp;COLUMN(NF15),FALSE),""))</f>
        <v/>
      </c>
      <c r="NG16" s="33" t="str" cm="1">
        <f t="array" aca="1" ref="NG16" ca="1">IF($AI$15="","",IFERROR(INDIRECT("R"&amp;$AI$15&amp;"C"&amp;COLUMN(NG15),FALSE),""))</f>
        <v/>
      </c>
      <c r="NH16" s="33" t="str" cm="1">
        <f t="array" aca="1" ref="NH16" ca="1">IF($AI$15="","",IFERROR(INDIRECT("R"&amp;$AI$15&amp;"C"&amp;COLUMN(NH15),FALSE),""))</f>
        <v/>
      </c>
      <c r="NI16" s="33" t="str" cm="1">
        <f t="array" aca="1" ref="NI16" ca="1">IF($AI$15="","",IFERROR(INDIRECT("R"&amp;$AI$15&amp;"C"&amp;COLUMN(NI15),FALSE),""))</f>
        <v/>
      </c>
      <c r="NJ16" s="33" t="str" cm="1">
        <f t="array" aca="1" ref="NJ16" ca="1">IF($AI$15="","",IFERROR(INDIRECT("R"&amp;$AI$15&amp;"C"&amp;COLUMN(NJ15),FALSE),""))</f>
        <v/>
      </c>
      <c r="NK16" s="33" t="str" cm="1">
        <f t="array" aca="1" ref="NK16" ca="1">IF($AI$15="","",IFERROR(INDIRECT("R"&amp;$AI$15&amp;"C"&amp;COLUMN(NK15),FALSE),""))</f>
        <v/>
      </c>
      <c r="NL16" s="33" t="str" cm="1">
        <f t="array" aca="1" ref="NL16" ca="1">IF($AI$15="","",IFERROR(INDIRECT("R"&amp;$AI$15&amp;"C"&amp;COLUMN(NL15),FALSE),""))</f>
        <v/>
      </c>
      <c r="NM16" s="33" cm="1">
        <f t="array" aca="1" ref="NM16" ca="1">IF($AI$15="","",IFERROR(INDIRECT("R"&amp;$AI$15&amp;"C"&amp;COLUMN(NM15),FALSE),""))</f>
        <v>0</v>
      </c>
      <c r="NN16" s="33" t="str" cm="1">
        <f t="array" aca="1" ref="NN16" ca="1">IF($AI$15="","",IFERROR(INDIRECT("R"&amp;$AI$15&amp;"C"&amp;COLUMN(NN15),FALSE),""))</f>
        <v/>
      </c>
      <c r="NO16" s="33" t="str" cm="1">
        <f t="array" aca="1" ref="NO16" ca="1">IF($AI$15="","",IFERROR(INDIRECT("R"&amp;$AI$15&amp;"C"&amp;COLUMN(NO15),FALSE),""))</f>
        <v/>
      </c>
      <c r="NP16" s="33" t="str" cm="1">
        <f t="array" aca="1" ref="NP16" ca="1">IF($AI$15="","",IFERROR(INDIRECT("R"&amp;$AI$15&amp;"C"&amp;COLUMN(NP15),FALSE),""))</f>
        <v/>
      </c>
      <c r="NQ16" s="33" t="str" cm="1">
        <f t="array" aca="1" ref="NQ16" ca="1">IF($AI$15="","",IFERROR(INDIRECT("R"&amp;$AI$15&amp;"C"&amp;COLUMN(NQ15),FALSE),""))</f>
        <v/>
      </c>
      <c r="NR16" s="33" t="str" cm="1">
        <f t="array" aca="1" ref="NR16" ca="1">IF($AI$15="","",IFERROR(INDIRECT("R"&amp;$AI$15&amp;"C"&amp;COLUMN(NR15),FALSE),""))</f>
        <v/>
      </c>
      <c r="NS16" s="33" t="str" cm="1">
        <f t="array" aca="1" ref="NS16" ca="1">IF($AI$15="","",IFERROR(INDIRECT("R"&amp;$AI$15&amp;"C"&amp;COLUMN(NS15),FALSE),""))</f>
        <v/>
      </c>
      <c r="NT16" s="33" t="str" cm="1">
        <f t="array" aca="1" ref="NT16" ca="1">IF($AI$15="","",IFERROR(INDIRECT("R"&amp;$AI$15&amp;"C"&amp;COLUMN(NT15),FALSE),""))</f>
        <v/>
      </c>
      <c r="NU16" s="33" t="str" cm="1">
        <f t="array" aca="1" ref="NU16" ca="1">IF($AI$15="","",IFERROR(INDIRECT("R"&amp;$AI$15&amp;"C"&amp;COLUMN(NU15),FALSE),""))</f>
        <v/>
      </c>
      <c r="NV16" s="33" t="str" cm="1">
        <f t="array" aca="1" ref="NV16" ca="1">IF($AI$15="","",IFERROR(INDIRECT("R"&amp;$AI$15&amp;"C"&amp;COLUMN(NV15),FALSE),""))</f>
        <v/>
      </c>
      <c r="NW16" s="33" t="str" cm="1">
        <f t="array" aca="1" ref="NW16" ca="1">IF($AI$15="","",IFERROR(INDIRECT("R"&amp;$AI$15&amp;"C"&amp;COLUMN(NW15),FALSE),""))</f>
        <v/>
      </c>
      <c r="NX16" s="33" t="str" cm="1">
        <f t="array" aca="1" ref="NX16" ca="1">IF($AI$15="","",IFERROR(INDIRECT("R"&amp;$AI$15&amp;"C"&amp;COLUMN(NX15),FALSE),""))</f>
        <v/>
      </c>
      <c r="NY16" s="33" t="str" cm="1">
        <f t="array" aca="1" ref="NY16" ca="1">IF($AI$15="","",IFERROR(INDIRECT("R"&amp;$AI$15&amp;"C"&amp;COLUMN(NY15),FALSE),""))</f>
        <v/>
      </c>
      <c r="NZ16" s="33" t="str" cm="1">
        <f t="array" aca="1" ref="NZ16" ca="1">IF($AI$15="","",IFERROR(INDIRECT("R"&amp;$AI$15&amp;"C"&amp;COLUMN(NZ15),FALSE),""))</f>
        <v/>
      </c>
      <c r="OA16" s="33" t="str" cm="1">
        <f t="array" aca="1" ref="OA16" ca="1">IF($AI$15="","",IFERROR(INDIRECT("R"&amp;$AI$15&amp;"C"&amp;COLUMN(OA15),FALSE),""))</f>
        <v/>
      </c>
      <c r="OB16" s="33" t="str" cm="1">
        <f t="array" aca="1" ref="OB16" ca="1">IF($AI$15="","",IFERROR(INDIRECT("R"&amp;$AI$15&amp;"C"&amp;COLUMN(OB15),FALSE),""))</f>
        <v/>
      </c>
      <c r="OC16" s="33" t="str" cm="1">
        <f t="array" aca="1" ref="OC16" ca="1">IF($AI$15="","",IFERROR(INDIRECT("R"&amp;$AI$15&amp;"C"&amp;COLUMN(OC15),FALSE),""))</f>
        <v/>
      </c>
      <c r="OD16" s="33" t="str" cm="1">
        <f t="array" aca="1" ref="OD16" ca="1">IF($AI$15="","",IFERROR(INDIRECT("R"&amp;$AI$15&amp;"C"&amp;COLUMN(OD15),FALSE),""))</f>
        <v/>
      </c>
      <c r="OE16" s="33" t="str" cm="1">
        <f t="array" aca="1" ref="OE16" ca="1">IF($AI$15="","",IFERROR(INDIRECT("R"&amp;$AI$15&amp;"C"&amp;COLUMN(OE15),FALSE),""))</f>
        <v/>
      </c>
      <c r="OF16" s="33" t="str" cm="1">
        <f t="array" aca="1" ref="OF16" ca="1">IF($AI$15="","",IFERROR(INDIRECT("R"&amp;$AI$15&amp;"C"&amp;COLUMN(OF15),FALSE),""))</f>
        <v/>
      </c>
      <c r="OG16" s="33" cm="1">
        <f t="array" aca="1" ref="OG16" ca="1">IF($AI$15="","",IFERROR(INDIRECT("R"&amp;$AI$15&amp;"C"&amp;COLUMN(OG15),FALSE),""))</f>
        <v>0</v>
      </c>
      <c r="OH16" s="33" t="str" cm="1">
        <f t="array" aca="1" ref="OH16" ca="1">IF($AI$15="","",IFERROR(INDIRECT("R"&amp;$AI$15&amp;"C"&amp;COLUMN(OH15),FALSE),""))</f>
        <v/>
      </c>
      <c r="OI16" s="33" t="str" cm="1">
        <f t="array" aca="1" ref="OI16" ca="1">IF($AI$15="","",IFERROR(INDIRECT("R"&amp;$AI$15&amp;"C"&amp;COLUMN(OI15),FALSE),""))</f>
        <v/>
      </c>
      <c r="OJ16" s="33" t="str" cm="1">
        <f t="array" aca="1" ref="OJ16" ca="1">IF($AI$15="","",IFERROR(INDIRECT("R"&amp;$AI$15&amp;"C"&amp;COLUMN(OJ15),FALSE),""))</f>
        <v/>
      </c>
      <c r="OK16" s="33" t="str" cm="1">
        <f t="array" aca="1" ref="OK16" ca="1">IF($AI$15="","",IFERROR(INDIRECT("R"&amp;$AI$15&amp;"C"&amp;COLUMN(OK15),FALSE),""))</f>
        <v/>
      </c>
      <c r="OL16" s="33" t="str" cm="1">
        <f t="array" aca="1" ref="OL16" ca="1">IF($AI$15="","",IFERROR(INDIRECT("R"&amp;$AI$15&amp;"C"&amp;COLUMN(OL15),FALSE),""))</f>
        <v/>
      </c>
      <c r="OM16" s="33" t="str" cm="1">
        <f t="array" aca="1" ref="OM16" ca="1">IF($AI$15="","",IFERROR(INDIRECT("R"&amp;$AI$15&amp;"C"&amp;COLUMN(OM15),FALSE),""))</f>
        <v/>
      </c>
      <c r="ON16" s="33" t="str" cm="1">
        <f t="array" aca="1" ref="ON16" ca="1">IF($AI$15="","",IFERROR(INDIRECT("R"&amp;$AI$15&amp;"C"&amp;COLUMN(ON15),FALSE),""))</f>
        <v/>
      </c>
      <c r="OO16" s="33" t="str" cm="1">
        <f t="array" aca="1" ref="OO16" ca="1">IF($AI$15="","",IFERROR(INDIRECT("R"&amp;$AI$15&amp;"C"&amp;COLUMN(OO15),FALSE),""))</f>
        <v/>
      </c>
      <c r="OP16" s="33" t="str" cm="1">
        <f t="array" aca="1" ref="OP16" ca="1">IF($AI$15="","",IFERROR(INDIRECT("R"&amp;$AI$15&amp;"C"&amp;COLUMN(OP15),FALSE),""))</f>
        <v/>
      </c>
      <c r="OQ16" s="33" t="str" cm="1">
        <f t="array" aca="1" ref="OQ16" ca="1">IF($AI$15="","",IFERROR(INDIRECT("R"&amp;$AI$15&amp;"C"&amp;COLUMN(OQ15),FALSE),""))</f>
        <v/>
      </c>
      <c r="OR16" s="33" t="str" cm="1">
        <f t="array" aca="1" ref="OR16" ca="1">IF($AI$15="","",IFERROR(INDIRECT("R"&amp;$AI$15&amp;"C"&amp;COLUMN(OR15),FALSE),""))</f>
        <v/>
      </c>
      <c r="OS16" s="33" t="str" cm="1">
        <f t="array" aca="1" ref="OS16" ca="1">IF($AI$15="","",IFERROR(INDIRECT("R"&amp;$AI$15&amp;"C"&amp;COLUMN(OS15),FALSE),""))</f>
        <v/>
      </c>
      <c r="OT16" s="33" t="str" cm="1">
        <f t="array" aca="1" ref="OT16" ca="1">IF($AI$15="","",IFERROR(INDIRECT("R"&amp;$AI$15&amp;"C"&amp;COLUMN(OT15),FALSE),""))</f>
        <v/>
      </c>
      <c r="OU16" s="33" t="str" cm="1">
        <f t="array" aca="1" ref="OU16" ca="1">IF($AI$15="","",IFERROR(INDIRECT("R"&amp;$AI$15&amp;"C"&amp;COLUMN(OU15),FALSE),""))</f>
        <v/>
      </c>
      <c r="OV16" s="33" t="str" cm="1">
        <f t="array" aca="1" ref="OV16" ca="1">IF($AI$15="","",IFERROR(INDIRECT("R"&amp;$AI$15&amp;"C"&amp;COLUMN(OV15),FALSE),""))</f>
        <v/>
      </c>
      <c r="OW16" s="33" t="str" cm="1">
        <f t="array" aca="1" ref="OW16" ca="1">IF($AI$15="","",IFERROR(INDIRECT("R"&amp;$AI$15&amp;"C"&amp;COLUMN(OW15),FALSE),""))</f>
        <v/>
      </c>
      <c r="OX16" s="33" t="str" cm="1">
        <f t="array" aca="1" ref="OX16" ca="1">IF($AI$15="","",IFERROR(INDIRECT("R"&amp;$AI$15&amp;"C"&amp;COLUMN(OX15),FALSE),""))</f>
        <v/>
      </c>
      <c r="OY16" s="33" t="str" cm="1">
        <f t="array" aca="1" ref="OY16" ca="1">IF($AI$15="","",IFERROR(INDIRECT("R"&amp;$AI$15&amp;"C"&amp;COLUMN(OY15),FALSE),""))</f>
        <v/>
      </c>
      <c r="OZ16" s="33" t="str" cm="1">
        <f t="array" aca="1" ref="OZ16" ca="1">IF($AI$15="","",IFERROR(INDIRECT("R"&amp;$AI$15&amp;"C"&amp;COLUMN(OZ15),FALSE),""))</f>
        <v/>
      </c>
      <c r="PA16" s="33" cm="1">
        <f t="array" aca="1" ref="PA16" ca="1">IF($AI$15="","",IFERROR(INDIRECT("R"&amp;$AI$15&amp;"C"&amp;COLUMN(PA15),FALSE),""))</f>
        <v>0</v>
      </c>
      <c r="PB16" s="33" t="str" cm="1">
        <f t="array" aca="1" ref="PB16" ca="1">IF($AI$15="","",IFERROR(INDIRECT("R"&amp;$AI$15&amp;"C"&amp;COLUMN(PB15),FALSE),""))</f>
        <v/>
      </c>
      <c r="PC16" s="33" t="str" cm="1">
        <f t="array" aca="1" ref="PC16" ca="1">IF($AI$15="","",IFERROR(INDIRECT("R"&amp;$AI$15&amp;"C"&amp;COLUMN(PC15),FALSE),""))</f>
        <v/>
      </c>
      <c r="PD16" s="33" t="str" cm="1">
        <f t="array" aca="1" ref="PD16" ca="1">IF($AI$15="","",IFERROR(INDIRECT("R"&amp;$AI$15&amp;"C"&amp;COLUMN(PD15),FALSE),""))</f>
        <v/>
      </c>
      <c r="PE16" s="33" t="str" cm="1">
        <f t="array" aca="1" ref="PE16" ca="1">IF($AI$15="","",IFERROR(INDIRECT("R"&amp;$AI$15&amp;"C"&amp;COLUMN(PE15),FALSE),""))</f>
        <v/>
      </c>
      <c r="PF16" s="33" t="str" cm="1">
        <f t="array" aca="1" ref="PF16" ca="1">IF($AI$15="","",IFERROR(INDIRECT("R"&amp;$AI$15&amp;"C"&amp;COLUMN(PF15),FALSE),""))</f>
        <v/>
      </c>
      <c r="PG16" s="33" t="str" cm="1">
        <f t="array" aca="1" ref="PG16" ca="1">IF($AI$15="","",IFERROR(INDIRECT("R"&amp;$AI$15&amp;"C"&amp;COLUMN(PG15),FALSE),""))</f>
        <v/>
      </c>
      <c r="PH16" s="33" t="str" cm="1">
        <f t="array" aca="1" ref="PH16" ca="1">IF($AI$15="","",IFERROR(INDIRECT("R"&amp;$AI$15&amp;"C"&amp;COLUMN(PH15),FALSE),""))</f>
        <v/>
      </c>
      <c r="PI16" s="33" t="str" cm="1">
        <f t="array" aca="1" ref="PI16" ca="1">IF($AI$15="","",IFERROR(INDIRECT("R"&amp;$AI$15&amp;"C"&amp;COLUMN(PI15),FALSE),""))</f>
        <v/>
      </c>
      <c r="PJ16" s="33" t="str" cm="1">
        <f t="array" aca="1" ref="PJ16" ca="1">IF($AI$15="","",IFERROR(INDIRECT("R"&amp;$AI$15&amp;"C"&amp;COLUMN(PJ15),FALSE),""))</f>
        <v/>
      </c>
      <c r="PK16" s="33" t="str" cm="1">
        <f t="array" aca="1" ref="PK16" ca="1">IF($AI$15="","",IFERROR(INDIRECT("R"&amp;$AI$15&amp;"C"&amp;COLUMN(PK15),FALSE),""))</f>
        <v/>
      </c>
      <c r="PL16" s="33" t="str" cm="1">
        <f t="array" aca="1" ref="PL16" ca="1">IF($AI$15="","",IFERROR(INDIRECT("R"&amp;$AI$15&amp;"C"&amp;COLUMN(PL15),FALSE),""))</f>
        <v/>
      </c>
      <c r="PM16" s="33" t="str" cm="1">
        <f t="array" aca="1" ref="PM16" ca="1">IF($AI$15="","",IFERROR(INDIRECT("R"&amp;$AI$15&amp;"C"&amp;COLUMN(PM15),FALSE),""))</f>
        <v/>
      </c>
      <c r="PN16" s="33" t="str" cm="1">
        <f t="array" aca="1" ref="PN16" ca="1">IF($AI$15="","",IFERROR(INDIRECT("R"&amp;$AI$15&amp;"C"&amp;COLUMN(PN15),FALSE),""))</f>
        <v/>
      </c>
      <c r="PO16" s="33" t="str" cm="1">
        <f t="array" aca="1" ref="PO16" ca="1">IF($AI$15="","",IFERROR(INDIRECT("R"&amp;$AI$15&amp;"C"&amp;COLUMN(PO15),FALSE),""))</f>
        <v/>
      </c>
      <c r="PP16" s="33" t="str" cm="1">
        <f t="array" aca="1" ref="PP16" ca="1">IF($AI$15="","",IFERROR(INDIRECT("R"&amp;$AI$15&amp;"C"&amp;COLUMN(PP15),FALSE),""))</f>
        <v/>
      </c>
      <c r="PQ16" s="33" t="str" cm="1">
        <f t="array" aca="1" ref="PQ16" ca="1">IF($AI$15="","",IFERROR(INDIRECT("R"&amp;$AI$15&amp;"C"&amp;COLUMN(PQ15),FALSE),""))</f>
        <v/>
      </c>
      <c r="PR16" s="33" t="str" cm="1">
        <f t="array" aca="1" ref="PR16" ca="1">IF($AI$15="","",IFERROR(INDIRECT("R"&amp;$AI$15&amp;"C"&amp;COLUMN(PR15),FALSE),""))</f>
        <v/>
      </c>
      <c r="PS16" s="33" t="str" cm="1">
        <f t="array" aca="1" ref="PS16" ca="1">IF($AI$15="","",IFERROR(INDIRECT("R"&amp;$AI$15&amp;"C"&amp;COLUMN(PS15),FALSE),""))</f>
        <v/>
      </c>
      <c r="PT16" s="33" t="str" cm="1">
        <f t="array" aca="1" ref="PT16" ca="1">IF($AI$15="","",IFERROR(INDIRECT("R"&amp;$AI$15&amp;"C"&amp;COLUMN(PT15),FALSE),""))</f>
        <v/>
      </c>
      <c r="PU16" s="33" cm="1">
        <f t="array" aca="1" ref="PU16" ca="1">IF($AI$15="","",IFERROR(INDIRECT("R"&amp;$AI$15&amp;"C"&amp;COLUMN(PU15),FALSE),""))</f>
        <v>0</v>
      </c>
      <c r="PV16" s="33" t="str" cm="1">
        <f t="array" aca="1" ref="PV16" ca="1">IF($AI$15="","",IFERROR(INDIRECT("R"&amp;$AI$15&amp;"C"&amp;COLUMN(PV15),FALSE),""))</f>
        <v/>
      </c>
      <c r="PW16" s="33" t="str" cm="1">
        <f t="array" aca="1" ref="PW16" ca="1">IF($AI$15="","",IFERROR(INDIRECT("R"&amp;$AI$15&amp;"C"&amp;COLUMN(PW15),FALSE),""))</f>
        <v/>
      </c>
      <c r="PX16" s="33" t="str" cm="1">
        <f t="array" aca="1" ref="PX16" ca="1">IF($AI$15="","",IFERROR(INDIRECT("R"&amp;$AI$15&amp;"C"&amp;COLUMN(PX15),FALSE),""))</f>
        <v/>
      </c>
      <c r="PY16" s="33" t="str" cm="1">
        <f t="array" aca="1" ref="PY16" ca="1">IF($AI$15="","",IFERROR(INDIRECT("R"&amp;$AI$15&amp;"C"&amp;COLUMN(PY15),FALSE),""))</f>
        <v/>
      </c>
      <c r="PZ16" s="33" t="str" cm="1">
        <f t="array" aca="1" ref="PZ16" ca="1">IF($AI$15="","",IFERROR(INDIRECT("R"&amp;$AI$15&amp;"C"&amp;COLUMN(PZ15),FALSE),""))</f>
        <v/>
      </c>
      <c r="QA16" s="33" t="str" cm="1">
        <f t="array" aca="1" ref="QA16" ca="1">IF($AI$15="","",IFERROR(INDIRECT("R"&amp;$AI$15&amp;"C"&amp;COLUMN(QA15),FALSE),""))</f>
        <v/>
      </c>
      <c r="QB16" s="33" t="str" cm="1">
        <f t="array" aca="1" ref="QB16" ca="1">IF($AI$15="","",IFERROR(INDIRECT("R"&amp;$AI$15&amp;"C"&amp;COLUMN(QB15),FALSE),""))</f>
        <v/>
      </c>
      <c r="QC16" s="33" t="str" cm="1">
        <f t="array" aca="1" ref="QC16" ca="1">IF($AI$15="","",IFERROR(INDIRECT("R"&amp;$AI$15&amp;"C"&amp;COLUMN(QC15),FALSE),""))</f>
        <v/>
      </c>
      <c r="QD16" s="33" t="str" cm="1">
        <f t="array" aca="1" ref="QD16" ca="1">IF($AI$15="","",IFERROR(INDIRECT("R"&amp;$AI$15&amp;"C"&amp;COLUMN(QD15),FALSE),""))</f>
        <v/>
      </c>
      <c r="QE16" s="33" t="str" cm="1">
        <f t="array" aca="1" ref="QE16" ca="1">IF($AI$15="","",IFERROR(INDIRECT("R"&amp;$AI$15&amp;"C"&amp;COLUMN(QE15),FALSE),""))</f>
        <v/>
      </c>
      <c r="QF16" s="33" t="str" cm="1">
        <f t="array" aca="1" ref="QF16" ca="1">IF($AI$15="","",IFERROR(INDIRECT("R"&amp;$AI$15&amp;"C"&amp;COLUMN(QF15),FALSE),""))</f>
        <v/>
      </c>
      <c r="QG16" s="33" t="str" cm="1">
        <f t="array" aca="1" ref="QG16" ca="1">IF($AI$15="","",IFERROR(INDIRECT("R"&amp;$AI$15&amp;"C"&amp;COLUMN(QG15),FALSE),""))</f>
        <v/>
      </c>
      <c r="QH16" s="33" t="str" cm="1">
        <f t="array" aca="1" ref="QH16" ca="1">IF($AI$15="","",IFERROR(INDIRECT("R"&amp;$AI$15&amp;"C"&amp;COLUMN(QH15),FALSE),""))</f>
        <v/>
      </c>
      <c r="QI16" s="33" t="str" cm="1">
        <f t="array" aca="1" ref="QI16" ca="1">IF($AI$15="","",IFERROR(INDIRECT("R"&amp;$AI$15&amp;"C"&amp;COLUMN(QI15),FALSE),""))</f>
        <v/>
      </c>
      <c r="QJ16" s="33" t="str" cm="1">
        <f t="array" aca="1" ref="QJ16" ca="1">IF($AI$15="","",IFERROR(INDIRECT("R"&amp;$AI$15&amp;"C"&amp;COLUMN(QJ15),FALSE),""))</f>
        <v/>
      </c>
      <c r="QK16" s="33" t="str" cm="1">
        <f t="array" aca="1" ref="QK16" ca="1">IF($AI$15="","",IFERROR(INDIRECT("R"&amp;$AI$15&amp;"C"&amp;COLUMN(QK15),FALSE),""))</f>
        <v/>
      </c>
      <c r="QL16" s="33" t="str" cm="1">
        <f t="array" aca="1" ref="QL16" ca="1">IF($AI$15="","",IFERROR(INDIRECT("R"&amp;$AI$15&amp;"C"&amp;COLUMN(QL15),FALSE),""))</f>
        <v/>
      </c>
      <c r="QM16" s="33" t="str" cm="1">
        <f t="array" aca="1" ref="QM16" ca="1">IF($AI$15="","",IFERROR(INDIRECT("R"&amp;$AI$15&amp;"C"&amp;COLUMN(QM15),FALSE),""))</f>
        <v/>
      </c>
      <c r="QN16" s="33" t="str" cm="1">
        <f t="array" aca="1" ref="QN16" ca="1">IF($AI$15="","",IFERROR(INDIRECT("R"&amp;$AI$15&amp;"C"&amp;COLUMN(QN15),FALSE),""))</f>
        <v/>
      </c>
      <c r="QO16" s="33" cm="1">
        <f t="array" aca="1" ref="QO16" ca="1">IF($AI$15="","",IFERROR(INDIRECT("R"&amp;$AI$15&amp;"C"&amp;COLUMN(QO15),FALSE),""))</f>
        <v>0</v>
      </c>
      <c r="QP16" s="33" t="str" cm="1">
        <f t="array" aca="1" ref="QP16" ca="1">IF($AI$15="","",IFERROR(INDIRECT("R"&amp;$AI$15&amp;"C"&amp;COLUMN(QP15),FALSE),""))</f>
        <v/>
      </c>
      <c r="QQ16" s="33" t="str" cm="1">
        <f t="array" aca="1" ref="QQ16" ca="1">IF($AI$15="","",IFERROR(INDIRECT("R"&amp;$AI$15&amp;"C"&amp;COLUMN(QQ15),FALSE),""))</f>
        <v/>
      </c>
      <c r="QR16" s="33" t="str" cm="1">
        <f t="array" aca="1" ref="QR16" ca="1">IF($AI$15="","",IFERROR(INDIRECT("R"&amp;$AI$15&amp;"C"&amp;COLUMN(QR15),FALSE),""))</f>
        <v/>
      </c>
      <c r="QS16" s="33" t="str" cm="1">
        <f t="array" aca="1" ref="QS16" ca="1">IF($AI$15="","",IFERROR(INDIRECT("R"&amp;$AI$15&amp;"C"&amp;COLUMN(QS15),FALSE),""))</f>
        <v/>
      </c>
      <c r="QT16" s="33" t="str" cm="1">
        <f t="array" aca="1" ref="QT16" ca="1">IF($AI$15="","",IFERROR(INDIRECT("R"&amp;$AI$15&amp;"C"&amp;COLUMN(QT15),FALSE),""))</f>
        <v/>
      </c>
      <c r="QU16" s="33" t="str" cm="1">
        <f t="array" aca="1" ref="QU16" ca="1">IF($AI$15="","",IFERROR(INDIRECT("R"&amp;$AI$15&amp;"C"&amp;COLUMN(QU15),FALSE),""))</f>
        <v/>
      </c>
      <c r="QV16" s="33" t="str" cm="1">
        <f t="array" aca="1" ref="QV16" ca="1">IF($AI$15="","",IFERROR(INDIRECT("R"&amp;$AI$15&amp;"C"&amp;COLUMN(QV15),FALSE),""))</f>
        <v/>
      </c>
      <c r="QW16" s="33" t="str" cm="1">
        <f t="array" aca="1" ref="QW16" ca="1">IF($AI$15="","",IFERROR(INDIRECT("R"&amp;$AI$15&amp;"C"&amp;COLUMN(QW15),FALSE),""))</f>
        <v/>
      </c>
      <c r="QX16" s="33" t="str" cm="1">
        <f t="array" aca="1" ref="QX16" ca="1">IF($AI$15="","",IFERROR(INDIRECT("R"&amp;$AI$15&amp;"C"&amp;COLUMN(QX15),FALSE),""))</f>
        <v/>
      </c>
      <c r="QY16" s="33" t="str" cm="1">
        <f t="array" aca="1" ref="QY16" ca="1">IF($AI$15="","",IFERROR(INDIRECT("R"&amp;$AI$15&amp;"C"&amp;COLUMN(QY15),FALSE),""))</f>
        <v/>
      </c>
      <c r="QZ16" s="33" t="str" cm="1">
        <f t="array" aca="1" ref="QZ16" ca="1">IF($AI$15="","",IFERROR(INDIRECT("R"&amp;$AI$15&amp;"C"&amp;COLUMN(QZ15),FALSE),""))</f>
        <v/>
      </c>
      <c r="RA16" s="33" t="str" cm="1">
        <f t="array" aca="1" ref="RA16" ca="1">IF($AI$15="","",IFERROR(INDIRECT("R"&amp;$AI$15&amp;"C"&amp;COLUMN(RA15),FALSE),""))</f>
        <v/>
      </c>
      <c r="RB16" s="33" t="str" cm="1">
        <f t="array" aca="1" ref="RB16" ca="1">IF($AI$15="","",IFERROR(INDIRECT("R"&amp;$AI$15&amp;"C"&amp;COLUMN(RB15),FALSE),""))</f>
        <v/>
      </c>
      <c r="RC16" s="33" t="str" cm="1">
        <f t="array" aca="1" ref="RC16" ca="1">IF($AI$15="","",IFERROR(INDIRECT("R"&amp;$AI$15&amp;"C"&amp;COLUMN(RC15),FALSE),""))</f>
        <v/>
      </c>
      <c r="RD16" s="33" t="str" cm="1">
        <f t="array" aca="1" ref="RD16" ca="1">IF($AI$15="","",IFERROR(INDIRECT("R"&amp;$AI$15&amp;"C"&amp;COLUMN(RD15),FALSE),""))</f>
        <v/>
      </c>
      <c r="RE16" s="33" t="str" cm="1">
        <f t="array" aca="1" ref="RE16" ca="1">IF($AI$15="","",IFERROR(INDIRECT("R"&amp;$AI$15&amp;"C"&amp;COLUMN(RE15),FALSE),""))</f>
        <v/>
      </c>
      <c r="RF16" s="33" t="str" cm="1">
        <f t="array" aca="1" ref="RF16" ca="1">IF($AI$15="","",IFERROR(INDIRECT("R"&amp;$AI$15&amp;"C"&amp;COLUMN(RF15),FALSE),""))</f>
        <v/>
      </c>
      <c r="RG16" s="33" t="str" cm="1">
        <f t="array" aca="1" ref="RG16" ca="1">IF($AI$15="","",IFERROR(INDIRECT("R"&amp;$AI$15&amp;"C"&amp;COLUMN(RG15),FALSE),""))</f>
        <v/>
      </c>
      <c r="RH16" s="33" t="str" cm="1">
        <f t="array" aca="1" ref="RH16" ca="1">IF($AI$15="","",IFERROR(INDIRECT("R"&amp;$AI$15&amp;"C"&amp;COLUMN(RH15),FALSE),""))</f>
        <v/>
      </c>
      <c r="RI16" s="33" cm="1">
        <f t="array" aca="1" ref="RI16" ca="1">IF($AI$15="","",IFERROR(INDIRECT("R"&amp;$AI$15&amp;"C"&amp;COLUMN(RI15),FALSE),""))</f>
        <v>0</v>
      </c>
      <c r="RJ16" s="33" t="str" cm="1">
        <f t="array" aca="1" ref="RJ16" ca="1">IF($AI$15="","",IFERROR(INDIRECT("R"&amp;$AI$15&amp;"C"&amp;COLUMN(RJ15),FALSE),""))</f>
        <v/>
      </c>
      <c r="RK16" s="33" t="str" cm="1">
        <f t="array" aca="1" ref="RK16" ca="1">IF($AI$15="","",IFERROR(INDIRECT("R"&amp;$AI$15&amp;"C"&amp;COLUMN(RK15),FALSE),""))</f>
        <v/>
      </c>
      <c r="RL16" s="33" t="str" cm="1">
        <f t="array" aca="1" ref="RL16" ca="1">IF($AI$15="","",IFERROR(INDIRECT("R"&amp;$AI$15&amp;"C"&amp;COLUMN(RL15),FALSE),""))</f>
        <v/>
      </c>
      <c r="RM16" s="33" t="str" cm="1">
        <f t="array" aca="1" ref="RM16" ca="1">IF($AI$15="","",IFERROR(INDIRECT("R"&amp;$AI$15&amp;"C"&amp;COLUMN(RM15),FALSE),""))</f>
        <v/>
      </c>
      <c r="RN16" s="33" t="str" cm="1">
        <f t="array" aca="1" ref="RN16" ca="1">IF($AI$15="","",IFERROR(INDIRECT("R"&amp;$AI$15&amp;"C"&amp;COLUMN(RN15),FALSE),""))</f>
        <v/>
      </c>
      <c r="RO16" s="33" t="str" cm="1">
        <f t="array" aca="1" ref="RO16" ca="1">IF($AI$15="","",IFERROR(INDIRECT("R"&amp;$AI$15&amp;"C"&amp;COLUMN(RO15),FALSE),""))</f>
        <v/>
      </c>
      <c r="RP16" s="33" t="str" cm="1">
        <f t="array" aca="1" ref="RP16" ca="1">IF($AI$15="","",IFERROR(INDIRECT("R"&amp;$AI$15&amp;"C"&amp;COLUMN(RP15),FALSE),""))</f>
        <v/>
      </c>
      <c r="RQ16" s="33" t="str" cm="1">
        <f t="array" aca="1" ref="RQ16" ca="1">IF($AI$15="","",IFERROR(INDIRECT("R"&amp;$AI$15&amp;"C"&amp;COLUMN(RQ15),FALSE),""))</f>
        <v/>
      </c>
      <c r="RR16" s="33" t="str" cm="1">
        <f t="array" aca="1" ref="RR16" ca="1">IF($AI$15="","",IFERROR(INDIRECT("R"&amp;$AI$15&amp;"C"&amp;COLUMN(RR15),FALSE),""))</f>
        <v/>
      </c>
      <c r="RS16" s="33" t="str" cm="1">
        <f t="array" aca="1" ref="RS16" ca="1">IF($AI$15="","",IFERROR(INDIRECT("R"&amp;$AI$15&amp;"C"&amp;COLUMN(RS15),FALSE),""))</f>
        <v/>
      </c>
      <c r="RT16" s="33" t="str" cm="1">
        <f t="array" aca="1" ref="RT16" ca="1">IF($AI$15="","",IFERROR(INDIRECT("R"&amp;$AI$15&amp;"C"&amp;COLUMN(RT15),FALSE),""))</f>
        <v/>
      </c>
      <c r="RU16" s="33" t="str" cm="1">
        <f t="array" aca="1" ref="RU16" ca="1">IF($AI$15="","",IFERROR(INDIRECT("R"&amp;$AI$15&amp;"C"&amp;COLUMN(RU15),FALSE),""))</f>
        <v/>
      </c>
      <c r="RV16" s="33" t="str" cm="1">
        <f t="array" aca="1" ref="RV16" ca="1">IF($AI$15="","",IFERROR(INDIRECT("R"&amp;$AI$15&amp;"C"&amp;COLUMN(RV15),FALSE),""))</f>
        <v/>
      </c>
      <c r="RW16" s="33" t="str" cm="1">
        <f t="array" aca="1" ref="RW16" ca="1">IF($AI$15="","",IFERROR(INDIRECT("R"&amp;$AI$15&amp;"C"&amp;COLUMN(RW15),FALSE),""))</f>
        <v/>
      </c>
      <c r="RX16" s="33" t="str" cm="1">
        <f t="array" aca="1" ref="RX16" ca="1">IF($AI$15="","",IFERROR(INDIRECT("R"&amp;$AI$15&amp;"C"&amp;COLUMN(RX15),FALSE),""))</f>
        <v/>
      </c>
      <c r="RY16" s="33" t="str" cm="1">
        <f t="array" aca="1" ref="RY16" ca="1">IF($AI$15="","",IFERROR(INDIRECT("R"&amp;$AI$15&amp;"C"&amp;COLUMN(RY15),FALSE),""))</f>
        <v/>
      </c>
      <c r="RZ16" s="33" t="str" cm="1">
        <f t="array" aca="1" ref="RZ16" ca="1">IF($AI$15="","",IFERROR(INDIRECT("R"&amp;$AI$15&amp;"C"&amp;COLUMN(RZ15),FALSE),""))</f>
        <v/>
      </c>
      <c r="SA16" s="33" t="str" cm="1">
        <f t="array" aca="1" ref="SA16" ca="1">IF($AI$15="","",IFERROR(INDIRECT("R"&amp;$AI$15&amp;"C"&amp;COLUMN(SA15),FALSE),""))</f>
        <v/>
      </c>
      <c r="SB16" s="33" t="str" cm="1">
        <f t="array" aca="1" ref="SB16" ca="1">IF($AI$15="","",IFERROR(INDIRECT("R"&amp;$AI$15&amp;"C"&amp;COLUMN(SB15),FALSE),""))</f>
        <v/>
      </c>
      <c r="SC16" s="33" cm="1">
        <f t="array" aca="1" ref="SC16" ca="1">IF($AI$15="","",IFERROR(INDIRECT("R"&amp;$AI$15&amp;"C"&amp;COLUMN(SC15),FALSE),""))</f>
        <v>0</v>
      </c>
      <c r="SD16" s="33" t="str" cm="1">
        <f t="array" aca="1" ref="SD16" ca="1">IF($AI$15="","",IFERROR(INDIRECT("R"&amp;$AI$15&amp;"C"&amp;COLUMN(SD15),FALSE),""))</f>
        <v/>
      </c>
      <c r="SE16" s="33" t="str" cm="1">
        <f t="array" aca="1" ref="SE16" ca="1">IF($AI$15="","",IFERROR(INDIRECT("R"&amp;$AI$15&amp;"C"&amp;COLUMN(SE15),FALSE),""))</f>
        <v/>
      </c>
      <c r="SF16" s="33" t="str" cm="1">
        <f t="array" aca="1" ref="SF16" ca="1">IF($AI$15="","",IFERROR(INDIRECT("R"&amp;$AI$15&amp;"C"&amp;COLUMN(SF15),FALSE),""))</f>
        <v/>
      </c>
      <c r="SG16" s="33" t="str" cm="1">
        <f t="array" aca="1" ref="SG16" ca="1">IF($AI$15="","",IFERROR(INDIRECT("R"&amp;$AI$15&amp;"C"&amp;COLUMN(SG15),FALSE),""))</f>
        <v/>
      </c>
      <c r="SH16" s="33" t="str" cm="1">
        <f t="array" aca="1" ref="SH16" ca="1">IF($AI$15="","",IFERROR(INDIRECT("R"&amp;$AI$15&amp;"C"&amp;COLUMN(SH15),FALSE),""))</f>
        <v/>
      </c>
      <c r="SI16" s="33" t="str" cm="1">
        <f t="array" aca="1" ref="SI16" ca="1">IF($AI$15="","",IFERROR(INDIRECT("R"&amp;$AI$15&amp;"C"&amp;COLUMN(SI15),FALSE),""))</f>
        <v/>
      </c>
      <c r="SJ16" s="33" t="str" cm="1">
        <f t="array" aca="1" ref="SJ16" ca="1">IF($AI$15="","",IFERROR(INDIRECT("R"&amp;$AI$15&amp;"C"&amp;COLUMN(SJ15),FALSE),""))</f>
        <v/>
      </c>
      <c r="SK16" s="33" t="str" cm="1">
        <f t="array" aca="1" ref="SK16" ca="1">IF($AI$15="","",IFERROR(INDIRECT("R"&amp;$AI$15&amp;"C"&amp;COLUMN(SK15),FALSE),""))</f>
        <v/>
      </c>
      <c r="SL16" s="33" t="str" cm="1">
        <f t="array" aca="1" ref="SL16" ca="1">IF($AI$15="","",IFERROR(INDIRECT("R"&amp;$AI$15&amp;"C"&amp;COLUMN(SL15),FALSE),""))</f>
        <v/>
      </c>
      <c r="SM16" s="33" t="str" cm="1">
        <f t="array" aca="1" ref="SM16" ca="1">IF($AI$15="","",IFERROR(INDIRECT("R"&amp;$AI$15&amp;"C"&amp;COLUMN(SM15),FALSE),""))</f>
        <v/>
      </c>
      <c r="SN16" s="33" t="str" cm="1">
        <f t="array" aca="1" ref="SN16" ca="1">IF($AI$15="","",IFERROR(INDIRECT("R"&amp;$AI$15&amp;"C"&amp;COLUMN(SN15),FALSE),""))</f>
        <v/>
      </c>
      <c r="SO16" s="33" t="str" cm="1">
        <f t="array" aca="1" ref="SO16" ca="1">IF($AI$15="","",IFERROR(INDIRECT("R"&amp;$AI$15&amp;"C"&amp;COLUMN(SO15),FALSE),""))</f>
        <v/>
      </c>
      <c r="SP16" s="33" t="str" cm="1">
        <f t="array" aca="1" ref="SP16" ca="1">IF($AI$15="","",IFERROR(INDIRECT("R"&amp;$AI$15&amp;"C"&amp;COLUMN(SP15),FALSE),""))</f>
        <v/>
      </c>
      <c r="SQ16" s="33" t="str" cm="1">
        <f t="array" aca="1" ref="SQ16" ca="1">IF($AI$15="","",IFERROR(INDIRECT("R"&amp;$AI$15&amp;"C"&amp;COLUMN(SQ15),FALSE),""))</f>
        <v/>
      </c>
      <c r="SR16" s="33" t="str" cm="1">
        <f t="array" aca="1" ref="SR16" ca="1">IF($AI$15="","",IFERROR(INDIRECT("R"&amp;$AI$15&amp;"C"&amp;COLUMN(SR15),FALSE),""))</f>
        <v/>
      </c>
      <c r="SS16" s="33" t="str" cm="1">
        <f t="array" aca="1" ref="SS16" ca="1">IF($AI$15="","",IFERROR(INDIRECT("R"&amp;$AI$15&amp;"C"&amp;COLUMN(SS15),FALSE),""))</f>
        <v/>
      </c>
      <c r="ST16" s="33" t="str" cm="1">
        <f t="array" aca="1" ref="ST16" ca="1">IF($AI$15="","",IFERROR(INDIRECT("R"&amp;$AI$15&amp;"C"&amp;COLUMN(ST15),FALSE),""))</f>
        <v/>
      </c>
      <c r="SU16" s="33" t="str" cm="1">
        <f t="array" aca="1" ref="SU16" ca="1">IF($AI$15="","",IFERROR(INDIRECT("R"&amp;$AI$15&amp;"C"&amp;COLUMN(SU15),FALSE),""))</f>
        <v/>
      </c>
      <c r="SV16" s="33" t="str" cm="1">
        <f t="array" aca="1" ref="SV16" ca="1">IF($AI$15="","",IFERROR(INDIRECT("R"&amp;$AI$15&amp;"C"&amp;COLUMN(SV15),FALSE),""))</f>
        <v/>
      </c>
      <c r="SW16" s="33" cm="1">
        <f t="array" aca="1" ref="SW16" ca="1">IF($AI$15="","",IFERROR(INDIRECT("R"&amp;$AI$15&amp;"C"&amp;COLUMN(SW15),FALSE),""))</f>
        <v>0</v>
      </c>
      <c r="SX16" s="33" t="str" cm="1">
        <f t="array" aca="1" ref="SX16" ca="1">IF($AI$15="","",IFERROR(INDIRECT("R"&amp;$AI$15&amp;"C"&amp;COLUMN(SX15),FALSE),""))</f>
        <v/>
      </c>
      <c r="SY16" s="33" t="str" cm="1">
        <f t="array" aca="1" ref="SY16" ca="1">IF($AI$15="","",IFERROR(INDIRECT("R"&amp;$AI$15&amp;"C"&amp;COLUMN(SY15),FALSE),""))</f>
        <v/>
      </c>
      <c r="SZ16" s="33" t="str" cm="1">
        <f t="array" aca="1" ref="SZ16" ca="1">IF($AI$15="","",IFERROR(INDIRECT("R"&amp;$AI$15&amp;"C"&amp;COLUMN(SZ15),FALSE),""))</f>
        <v/>
      </c>
      <c r="TA16" s="33" t="str" cm="1">
        <f t="array" aca="1" ref="TA16" ca="1">IF($AI$15="","",IFERROR(INDIRECT("R"&amp;$AI$15&amp;"C"&amp;COLUMN(TA15),FALSE),""))</f>
        <v/>
      </c>
      <c r="TB16" s="33" t="str" cm="1">
        <f t="array" aca="1" ref="TB16" ca="1">IF($AI$15="","",IFERROR(INDIRECT("R"&amp;$AI$15&amp;"C"&amp;COLUMN(TB15),FALSE),""))</f>
        <v/>
      </c>
      <c r="TC16" s="33" t="str" cm="1">
        <f t="array" aca="1" ref="TC16" ca="1">IF($AI$15="","",IFERROR(INDIRECT("R"&amp;$AI$15&amp;"C"&amp;COLUMN(TC15),FALSE),""))</f>
        <v/>
      </c>
      <c r="TD16" s="33" t="str" cm="1">
        <f t="array" aca="1" ref="TD16" ca="1">IF($AI$15="","",IFERROR(INDIRECT("R"&amp;$AI$15&amp;"C"&amp;COLUMN(TD15),FALSE),""))</f>
        <v/>
      </c>
      <c r="TE16" s="33" t="str" cm="1">
        <f t="array" aca="1" ref="TE16" ca="1">IF($AI$15="","",IFERROR(INDIRECT("R"&amp;$AI$15&amp;"C"&amp;COLUMN(TE15),FALSE),""))</f>
        <v/>
      </c>
      <c r="TF16" s="33" t="str" cm="1">
        <f t="array" aca="1" ref="TF16" ca="1">IF($AI$15="","",IFERROR(INDIRECT("R"&amp;$AI$15&amp;"C"&amp;COLUMN(TF15),FALSE),""))</f>
        <v/>
      </c>
      <c r="TG16" s="33" t="str" cm="1">
        <f t="array" aca="1" ref="TG16" ca="1">IF($AI$15="","",IFERROR(INDIRECT("R"&amp;$AI$15&amp;"C"&amp;COLUMN(TG15),FALSE),""))</f>
        <v/>
      </c>
      <c r="TH16" s="33" t="str" cm="1">
        <f t="array" aca="1" ref="TH16" ca="1">IF($AI$15="","",IFERROR(INDIRECT("R"&amp;$AI$15&amp;"C"&amp;COLUMN(TH15),FALSE),""))</f>
        <v/>
      </c>
      <c r="TI16" s="33" t="str" cm="1">
        <f t="array" aca="1" ref="TI16" ca="1">IF($AI$15="","",IFERROR(INDIRECT("R"&amp;$AI$15&amp;"C"&amp;COLUMN(TI15),FALSE),""))</f>
        <v/>
      </c>
      <c r="TJ16" s="33" t="str" cm="1">
        <f t="array" aca="1" ref="TJ16" ca="1">IF($AI$15="","",IFERROR(INDIRECT("R"&amp;$AI$15&amp;"C"&amp;COLUMN(TJ15),FALSE),""))</f>
        <v/>
      </c>
      <c r="TK16" s="33" t="str" cm="1">
        <f t="array" aca="1" ref="TK16" ca="1">IF($AI$15="","",IFERROR(INDIRECT("R"&amp;$AI$15&amp;"C"&amp;COLUMN(TK15),FALSE),""))</f>
        <v/>
      </c>
      <c r="TL16" s="33" t="str" cm="1">
        <f t="array" aca="1" ref="TL16" ca="1">IF($AI$15="","",IFERROR(INDIRECT("R"&amp;$AI$15&amp;"C"&amp;COLUMN(TL15),FALSE),""))</f>
        <v/>
      </c>
      <c r="TM16" s="33" t="str" cm="1">
        <f t="array" aca="1" ref="TM16" ca="1">IF($AI$15="","",IFERROR(INDIRECT("R"&amp;$AI$15&amp;"C"&amp;COLUMN(TM15),FALSE),""))</f>
        <v/>
      </c>
      <c r="TN16" s="33" t="str" cm="1">
        <f t="array" aca="1" ref="TN16" ca="1">IF($AI$15="","",IFERROR(INDIRECT("R"&amp;$AI$15&amp;"C"&amp;COLUMN(TN15),FALSE),""))</f>
        <v/>
      </c>
      <c r="TO16" s="33" t="str" cm="1">
        <f t="array" aca="1" ref="TO16" ca="1">IF($AI$15="","",IFERROR(INDIRECT("R"&amp;$AI$15&amp;"C"&amp;COLUMN(TO15),FALSE),""))</f>
        <v/>
      </c>
      <c r="TP16" s="33" t="str" cm="1">
        <f t="array" aca="1" ref="TP16" ca="1">IF($AI$15="","",IFERROR(INDIRECT("R"&amp;$AI$15&amp;"C"&amp;COLUMN(TP15),FALSE),""))</f>
        <v/>
      </c>
      <c r="TQ16" s="33" cm="1">
        <f t="array" aca="1" ref="TQ16" ca="1">IF($AI$15="","",IFERROR(INDIRECT("R"&amp;$AI$15&amp;"C"&amp;COLUMN(TQ15),FALSE),""))</f>
        <v>0</v>
      </c>
      <c r="TR16" s="33" t="str" cm="1">
        <f t="array" aca="1" ref="TR16" ca="1">IF($AI$15="","",IFERROR(INDIRECT("R"&amp;$AI$15&amp;"C"&amp;COLUMN(TR15),FALSE),""))</f>
        <v/>
      </c>
      <c r="TS16" s="33" t="str" cm="1">
        <f t="array" aca="1" ref="TS16" ca="1">IF($AI$15="","",IFERROR(INDIRECT("R"&amp;$AI$15&amp;"C"&amp;COLUMN(TS15),FALSE),""))</f>
        <v/>
      </c>
      <c r="TT16" s="33" t="str" cm="1">
        <f t="array" aca="1" ref="TT16" ca="1">IF($AI$15="","",IFERROR(INDIRECT("R"&amp;$AI$15&amp;"C"&amp;COLUMN(TT15),FALSE),""))</f>
        <v/>
      </c>
      <c r="TU16" s="33" t="str" cm="1">
        <f t="array" aca="1" ref="TU16" ca="1">IF($AI$15="","",IFERROR(INDIRECT("R"&amp;$AI$15&amp;"C"&amp;COLUMN(TU15),FALSE),""))</f>
        <v/>
      </c>
      <c r="TV16" s="33" t="str" cm="1">
        <f t="array" aca="1" ref="TV16" ca="1">IF($AI$15="","",IFERROR(INDIRECT("R"&amp;$AI$15&amp;"C"&amp;COLUMN(TV15),FALSE),""))</f>
        <v/>
      </c>
      <c r="TW16" s="33" t="str" cm="1">
        <f t="array" aca="1" ref="TW16" ca="1">IF($AI$15="","",IFERROR(INDIRECT("R"&amp;$AI$15&amp;"C"&amp;COLUMN(TW15),FALSE),""))</f>
        <v/>
      </c>
      <c r="TX16" s="33" t="str" cm="1">
        <f t="array" aca="1" ref="TX16" ca="1">IF($AI$15="","",IFERROR(INDIRECT("R"&amp;$AI$15&amp;"C"&amp;COLUMN(TX15),FALSE),""))</f>
        <v/>
      </c>
      <c r="TY16" s="33" t="str" cm="1">
        <f t="array" aca="1" ref="TY16" ca="1">IF($AI$15="","",IFERROR(INDIRECT("R"&amp;$AI$15&amp;"C"&amp;COLUMN(TY15),FALSE),""))</f>
        <v/>
      </c>
      <c r="TZ16" s="33" t="str" cm="1">
        <f t="array" aca="1" ref="TZ16" ca="1">IF($AI$15="","",IFERROR(INDIRECT("R"&amp;$AI$15&amp;"C"&amp;COLUMN(TZ15),FALSE),""))</f>
        <v/>
      </c>
      <c r="UA16" s="33" t="str" cm="1">
        <f t="array" aca="1" ref="UA16" ca="1">IF($AI$15="","",IFERROR(INDIRECT("R"&amp;$AI$15&amp;"C"&amp;COLUMN(UA15),FALSE),""))</f>
        <v/>
      </c>
      <c r="UB16" s="33" t="str" cm="1">
        <f t="array" aca="1" ref="UB16" ca="1">IF($AI$15="","",IFERROR(INDIRECT("R"&amp;$AI$15&amp;"C"&amp;COLUMN(UB15),FALSE),""))</f>
        <v/>
      </c>
      <c r="UC16" s="33" t="str" cm="1">
        <f t="array" aca="1" ref="UC16" ca="1">IF($AI$15="","",IFERROR(INDIRECT("R"&amp;$AI$15&amp;"C"&amp;COLUMN(UC15),FALSE),""))</f>
        <v/>
      </c>
      <c r="UD16" s="33" t="str" cm="1">
        <f t="array" aca="1" ref="UD16" ca="1">IF($AI$15="","",IFERROR(INDIRECT("R"&amp;$AI$15&amp;"C"&amp;COLUMN(UD15),FALSE),""))</f>
        <v/>
      </c>
      <c r="UE16" s="33" t="str" cm="1">
        <f t="array" aca="1" ref="UE16" ca="1">IF($AI$15="","",IFERROR(INDIRECT("R"&amp;$AI$15&amp;"C"&amp;COLUMN(UE15),FALSE),""))</f>
        <v/>
      </c>
      <c r="UF16" s="33" t="str" cm="1">
        <f t="array" aca="1" ref="UF16" ca="1">IF($AI$15="","",IFERROR(INDIRECT("R"&amp;$AI$15&amp;"C"&amp;COLUMN(UF15),FALSE),""))</f>
        <v/>
      </c>
      <c r="UG16" s="33" t="str" cm="1">
        <f t="array" aca="1" ref="UG16" ca="1">IF($AI$15="","",IFERROR(INDIRECT("R"&amp;$AI$15&amp;"C"&amp;COLUMN(UG15),FALSE),""))</f>
        <v/>
      </c>
      <c r="UH16" s="33" t="str" cm="1">
        <f t="array" aca="1" ref="UH16" ca="1">IF($AI$15="","",IFERROR(INDIRECT("R"&amp;$AI$15&amp;"C"&amp;COLUMN(UH15),FALSE),""))</f>
        <v/>
      </c>
      <c r="UI16" s="33" t="str" cm="1">
        <f t="array" aca="1" ref="UI16" ca="1">IF($AI$15="","",IFERROR(INDIRECT("R"&amp;$AI$15&amp;"C"&amp;COLUMN(UI15),FALSE),""))</f>
        <v/>
      </c>
      <c r="UJ16" s="33" t="str" cm="1">
        <f t="array" aca="1" ref="UJ16" ca="1">IF($AI$15="","",IFERROR(INDIRECT("R"&amp;$AI$15&amp;"C"&amp;COLUMN(UJ15),FALSE),""))</f>
        <v/>
      </c>
      <c r="UK16" s="33" cm="1">
        <f t="array" aca="1" ref="UK16" ca="1">IF($AI$15="","",IFERROR(INDIRECT("R"&amp;$AI$15&amp;"C"&amp;COLUMN(UK15),FALSE),""))</f>
        <v>0</v>
      </c>
      <c r="UL16" s="33" t="str" cm="1">
        <f t="array" aca="1" ref="UL16" ca="1">IF($AI$15="","",IFERROR(INDIRECT("R"&amp;$AI$15&amp;"C"&amp;COLUMN(UL15),FALSE),""))</f>
        <v/>
      </c>
      <c r="UM16" s="33" t="str" cm="1">
        <f t="array" aca="1" ref="UM16" ca="1">IF($AI$15="","",IFERROR(INDIRECT("R"&amp;$AI$15&amp;"C"&amp;COLUMN(UM15),FALSE),""))</f>
        <v/>
      </c>
      <c r="UN16" s="33" t="str" cm="1">
        <f t="array" aca="1" ref="UN16" ca="1">IF($AI$15="","",IFERROR(INDIRECT("R"&amp;$AI$15&amp;"C"&amp;COLUMN(UN15),FALSE),""))</f>
        <v/>
      </c>
      <c r="UO16" s="33" t="str" cm="1">
        <f t="array" aca="1" ref="UO16" ca="1">IF($AI$15="","",IFERROR(INDIRECT("R"&amp;$AI$15&amp;"C"&amp;COLUMN(UO15),FALSE),""))</f>
        <v/>
      </c>
      <c r="UP16" s="33" t="str" cm="1">
        <f t="array" aca="1" ref="UP16" ca="1">IF($AI$15="","",IFERROR(INDIRECT("R"&amp;$AI$15&amp;"C"&amp;COLUMN(UP15),FALSE),""))</f>
        <v/>
      </c>
      <c r="UQ16" s="33" t="str" cm="1">
        <f t="array" aca="1" ref="UQ16" ca="1">IF($AI$15="","",IFERROR(INDIRECT("R"&amp;$AI$15&amp;"C"&amp;COLUMN(UQ15),FALSE),""))</f>
        <v/>
      </c>
      <c r="UR16" s="33" t="str" cm="1">
        <f t="array" aca="1" ref="UR16" ca="1">IF($AI$15="","",IFERROR(INDIRECT("R"&amp;$AI$15&amp;"C"&amp;COLUMN(UR15),FALSE),""))</f>
        <v/>
      </c>
      <c r="US16" s="33" t="str" cm="1">
        <f t="array" aca="1" ref="US16" ca="1">IF($AI$15="","",IFERROR(INDIRECT("R"&amp;$AI$15&amp;"C"&amp;COLUMN(US15),FALSE),""))</f>
        <v/>
      </c>
      <c r="UT16" s="33" t="str" cm="1">
        <f t="array" aca="1" ref="UT16" ca="1">IF($AI$15="","",IFERROR(INDIRECT("R"&amp;$AI$15&amp;"C"&amp;COLUMN(UT15),FALSE),""))</f>
        <v/>
      </c>
      <c r="UU16" s="33" t="str" cm="1">
        <f t="array" aca="1" ref="UU16" ca="1">IF($AI$15="","",IFERROR(INDIRECT("R"&amp;$AI$15&amp;"C"&amp;COLUMN(UU15),FALSE),""))</f>
        <v/>
      </c>
      <c r="UV16" s="33" t="str" cm="1">
        <f t="array" aca="1" ref="UV16" ca="1">IF($AI$15="","",IFERROR(INDIRECT("R"&amp;$AI$15&amp;"C"&amp;COLUMN(UV15),FALSE),""))</f>
        <v/>
      </c>
      <c r="UW16" s="33" t="str" cm="1">
        <f t="array" aca="1" ref="UW16" ca="1">IF($AI$15="","",IFERROR(INDIRECT("R"&amp;$AI$15&amp;"C"&amp;COLUMN(UW15),FALSE),""))</f>
        <v/>
      </c>
      <c r="UX16" s="33" t="str" cm="1">
        <f t="array" aca="1" ref="UX16" ca="1">IF($AI$15="","",IFERROR(INDIRECT("R"&amp;$AI$15&amp;"C"&amp;COLUMN(UX15),FALSE),""))</f>
        <v/>
      </c>
      <c r="UY16" s="33" t="str" cm="1">
        <f t="array" aca="1" ref="UY16" ca="1">IF($AI$15="","",IFERROR(INDIRECT("R"&amp;$AI$15&amp;"C"&amp;COLUMN(UY15),FALSE),""))</f>
        <v/>
      </c>
      <c r="UZ16" s="33" t="str" cm="1">
        <f t="array" aca="1" ref="UZ16" ca="1">IF($AI$15="","",IFERROR(INDIRECT("R"&amp;$AI$15&amp;"C"&amp;COLUMN(UZ15),FALSE),""))</f>
        <v/>
      </c>
      <c r="VA16" s="33" t="str" cm="1">
        <f t="array" aca="1" ref="VA16" ca="1">IF($AI$15="","",IFERROR(INDIRECT("R"&amp;$AI$15&amp;"C"&amp;COLUMN(VA15),FALSE),""))</f>
        <v/>
      </c>
      <c r="VB16" s="33" t="str" cm="1">
        <f t="array" aca="1" ref="VB16" ca="1">IF($AI$15="","",IFERROR(INDIRECT("R"&amp;$AI$15&amp;"C"&amp;COLUMN(VB15),FALSE),""))</f>
        <v/>
      </c>
      <c r="VC16" s="33" t="str" cm="1">
        <f t="array" aca="1" ref="VC16" ca="1">IF($AI$15="","",IFERROR(INDIRECT("R"&amp;$AI$15&amp;"C"&amp;COLUMN(VC15),FALSE),""))</f>
        <v/>
      </c>
      <c r="VD16" s="33" t="str" cm="1">
        <f t="array" aca="1" ref="VD16" ca="1">IF($AI$15="","",IFERROR(INDIRECT("R"&amp;$AI$15&amp;"C"&amp;COLUMN(VD15),FALSE),""))</f>
        <v/>
      </c>
      <c r="VE16" s="33" cm="1">
        <f t="array" aca="1" ref="VE16" ca="1">IF($AI$15="","",IFERROR(INDIRECT("R"&amp;$AI$15&amp;"C"&amp;COLUMN(VE15),FALSE),""))</f>
        <v>0</v>
      </c>
      <c r="VF16" s="33" t="str" cm="1">
        <f t="array" aca="1" ref="VF16" ca="1">IF($AI$15="","",IFERROR(INDIRECT("R"&amp;$AI$15&amp;"C"&amp;COLUMN(VF15),FALSE),""))</f>
        <v/>
      </c>
      <c r="VG16" s="33" t="str" cm="1">
        <f t="array" aca="1" ref="VG16" ca="1">IF($AI$15="","",IFERROR(INDIRECT("R"&amp;$AI$15&amp;"C"&amp;COLUMN(VG15),FALSE),""))</f>
        <v/>
      </c>
      <c r="VH16" s="33" t="str" cm="1">
        <f t="array" aca="1" ref="VH16" ca="1">IF($AI$15="","",IFERROR(INDIRECT("R"&amp;$AI$15&amp;"C"&amp;COLUMN(VH15),FALSE),""))</f>
        <v/>
      </c>
      <c r="VI16" s="33" t="str" cm="1">
        <f t="array" aca="1" ref="VI16" ca="1">IF($AI$15="","",IFERROR(INDIRECT("R"&amp;$AI$15&amp;"C"&amp;COLUMN(VI15),FALSE),""))</f>
        <v/>
      </c>
      <c r="VJ16" s="33" t="str" cm="1">
        <f t="array" aca="1" ref="VJ16" ca="1">IF($AI$15="","",IFERROR(INDIRECT("R"&amp;$AI$15&amp;"C"&amp;COLUMN(VJ15),FALSE),""))</f>
        <v/>
      </c>
      <c r="VK16" s="33" t="str" cm="1">
        <f t="array" aca="1" ref="VK16" ca="1">IF($AI$15="","",IFERROR(INDIRECT("R"&amp;$AI$15&amp;"C"&amp;COLUMN(VK15),FALSE),""))</f>
        <v/>
      </c>
      <c r="VL16" s="33" t="str" cm="1">
        <f t="array" aca="1" ref="VL16" ca="1">IF($AI$15="","",IFERROR(INDIRECT("R"&amp;$AI$15&amp;"C"&amp;COLUMN(VL15),FALSE),""))</f>
        <v/>
      </c>
      <c r="VM16" s="33" t="str" cm="1">
        <f t="array" aca="1" ref="VM16" ca="1">IF($AI$15="","",IFERROR(INDIRECT("R"&amp;$AI$15&amp;"C"&amp;COLUMN(VM15),FALSE),""))</f>
        <v/>
      </c>
      <c r="VN16" s="33" t="str" cm="1">
        <f t="array" aca="1" ref="VN16" ca="1">IF($AI$15="","",IFERROR(INDIRECT("R"&amp;$AI$15&amp;"C"&amp;COLUMN(VN15),FALSE),""))</f>
        <v/>
      </c>
      <c r="VO16" s="33" t="str" cm="1">
        <f t="array" aca="1" ref="VO16" ca="1">IF($AI$15="","",IFERROR(INDIRECT("R"&amp;$AI$15&amp;"C"&amp;COLUMN(VO15),FALSE),""))</f>
        <v/>
      </c>
      <c r="VP16" s="33" t="str" cm="1">
        <f t="array" aca="1" ref="VP16" ca="1">IF($AI$15="","",IFERROR(INDIRECT("R"&amp;$AI$15&amp;"C"&amp;COLUMN(VP15),FALSE),""))</f>
        <v/>
      </c>
      <c r="VQ16" s="33" t="str" cm="1">
        <f t="array" aca="1" ref="VQ16" ca="1">IF($AI$15="","",IFERROR(INDIRECT("R"&amp;$AI$15&amp;"C"&amp;COLUMN(VQ15),FALSE),""))</f>
        <v/>
      </c>
      <c r="VR16" s="33" t="str" cm="1">
        <f t="array" aca="1" ref="VR16" ca="1">IF($AI$15="","",IFERROR(INDIRECT("R"&amp;$AI$15&amp;"C"&amp;COLUMN(VR15),FALSE),""))</f>
        <v/>
      </c>
      <c r="VS16" s="33" t="str" cm="1">
        <f t="array" aca="1" ref="VS16" ca="1">IF($AI$15="","",IFERROR(INDIRECT("R"&amp;$AI$15&amp;"C"&amp;COLUMN(VS15),FALSE),""))</f>
        <v/>
      </c>
      <c r="VT16" s="33" t="str" cm="1">
        <f t="array" aca="1" ref="VT16" ca="1">IF($AI$15="","",IFERROR(INDIRECT("R"&amp;$AI$15&amp;"C"&amp;COLUMN(VT15),FALSE),""))</f>
        <v/>
      </c>
      <c r="VU16" s="33" t="str" cm="1">
        <f t="array" aca="1" ref="VU16" ca="1">IF($AI$15="","",IFERROR(INDIRECT("R"&amp;$AI$15&amp;"C"&amp;COLUMN(VU15),FALSE),""))</f>
        <v/>
      </c>
      <c r="VV16" s="33" t="str" cm="1">
        <f t="array" aca="1" ref="VV16" ca="1">IF($AI$15="","",IFERROR(INDIRECT("R"&amp;$AI$15&amp;"C"&amp;COLUMN(VV15),FALSE),""))</f>
        <v/>
      </c>
      <c r="VW16" s="33" t="str" cm="1">
        <f t="array" aca="1" ref="VW16" ca="1">IF($AI$15="","",IFERROR(INDIRECT("R"&amp;$AI$15&amp;"C"&amp;COLUMN(VW15),FALSE),""))</f>
        <v/>
      </c>
      <c r="VX16" s="33" t="str" cm="1">
        <f t="array" aca="1" ref="VX16" ca="1">IF($AI$15="","",IFERROR(INDIRECT("R"&amp;$AI$15&amp;"C"&amp;COLUMN(VX15),FALSE),""))</f>
        <v/>
      </c>
      <c r="VY16" s="33" cm="1">
        <f t="array" aca="1" ref="VY16" ca="1">IF($AI$15="","",IFERROR(INDIRECT("R"&amp;$AI$15&amp;"C"&amp;COLUMN(VY15),FALSE),""))</f>
        <v>0</v>
      </c>
      <c r="VZ16" s="33" t="str" cm="1">
        <f t="array" aca="1" ref="VZ16" ca="1">IF($AI$15="","",IFERROR(INDIRECT("R"&amp;$AI$15&amp;"C"&amp;COLUMN(VZ15),FALSE),""))</f>
        <v/>
      </c>
      <c r="WA16" s="33" t="str" cm="1">
        <f t="array" aca="1" ref="WA16" ca="1">IF($AI$15="","",IFERROR(INDIRECT("R"&amp;$AI$15&amp;"C"&amp;COLUMN(WA15),FALSE),""))</f>
        <v/>
      </c>
      <c r="WB16" s="33" t="str" cm="1">
        <f t="array" aca="1" ref="WB16" ca="1">IF($AI$15="","",IFERROR(INDIRECT("R"&amp;$AI$15&amp;"C"&amp;COLUMN(WB15),FALSE),""))</f>
        <v/>
      </c>
      <c r="WC16" s="33" t="str" cm="1">
        <f t="array" aca="1" ref="WC16" ca="1">IF($AI$15="","",IFERROR(INDIRECT("R"&amp;$AI$15&amp;"C"&amp;COLUMN(WC15),FALSE),""))</f>
        <v/>
      </c>
      <c r="WD16" s="33" t="str" cm="1">
        <f t="array" aca="1" ref="WD16" ca="1">IF($AI$15="","",IFERROR(INDIRECT("R"&amp;$AI$15&amp;"C"&amp;COLUMN(WD15),FALSE),""))</f>
        <v/>
      </c>
      <c r="WE16" s="33" t="str" cm="1">
        <f t="array" aca="1" ref="WE16" ca="1">IF($AI$15="","",IFERROR(INDIRECT("R"&amp;$AI$15&amp;"C"&amp;COLUMN(WE15),FALSE),""))</f>
        <v/>
      </c>
      <c r="WF16" s="33" t="str" cm="1">
        <f t="array" aca="1" ref="WF16" ca="1">IF($AI$15="","",IFERROR(INDIRECT("R"&amp;$AI$15&amp;"C"&amp;COLUMN(WF15),FALSE),""))</f>
        <v/>
      </c>
      <c r="WG16" s="33" t="str" cm="1">
        <f t="array" aca="1" ref="WG16" ca="1">IF($AI$15="","",IFERROR(INDIRECT("R"&amp;$AI$15&amp;"C"&amp;COLUMN(WG15),FALSE),""))</f>
        <v/>
      </c>
      <c r="WH16" s="33" t="str" cm="1">
        <f t="array" aca="1" ref="WH16" ca="1">IF($AI$15="","",IFERROR(INDIRECT("R"&amp;$AI$15&amp;"C"&amp;COLUMN(WH15),FALSE),""))</f>
        <v/>
      </c>
      <c r="WI16" s="33" t="str" cm="1">
        <f t="array" aca="1" ref="WI16" ca="1">IF($AI$15="","",IFERROR(INDIRECT("R"&amp;$AI$15&amp;"C"&amp;COLUMN(WI15),FALSE),""))</f>
        <v/>
      </c>
      <c r="WJ16" s="33" t="str" cm="1">
        <f t="array" aca="1" ref="WJ16" ca="1">IF($AI$15="","",IFERROR(INDIRECT("R"&amp;$AI$15&amp;"C"&amp;COLUMN(WJ15),FALSE),""))</f>
        <v/>
      </c>
      <c r="WK16" s="33" t="str" cm="1">
        <f t="array" aca="1" ref="WK16" ca="1">IF($AI$15="","",IFERROR(INDIRECT("R"&amp;$AI$15&amp;"C"&amp;COLUMN(WK15),FALSE),""))</f>
        <v/>
      </c>
      <c r="WL16" s="33" t="str" cm="1">
        <f t="array" aca="1" ref="WL16" ca="1">IF($AI$15="","",IFERROR(INDIRECT("R"&amp;$AI$15&amp;"C"&amp;COLUMN(WL15),FALSE),""))</f>
        <v/>
      </c>
      <c r="WM16" s="33" t="str" cm="1">
        <f t="array" aca="1" ref="WM16" ca="1">IF($AI$15="","",IFERROR(INDIRECT("R"&amp;$AI$15&amp;"C"&amp;COLUMN(WM15),FALSE),""))</f>
        <v/>
      </c>
      <c r="WN16" s="33" t="str" cm="1">
        <f t="array" aca="1" ref="WN16" ca="1">IF($AI$15="","",IFERROR(INDIRECT("R"&amp;$AI$15&amp;"C"&amp;COLUMN(WN15),FALSE),""))</f>
        <v/>
      </c>
      <c r="WO16" s="33" t="str" cm="1">
        <f t="array" aca="1" ref="WO16" ca="1">IF($AI$15="","",IFERROR(INDIRECT("R"&amp;$AI$15&amp;"C"&amp;COLUMN(WO15),FALSE),""))</f>
        <v/>
      </c>
      <c r="WP16" s="33" t="str" cm="1">
        <f t="array" aca="1" ref="WP16" ca="1">IF($AI$15="","",IFERROR(INDIRECT("R"&amp;$AI$15&amp;"C"&amp;COLUMN(WP15),FALSE),""))</f>
        <v/>
      </c>
      <c r="WQ16" s="33" t="str" cm="1">
        <f t="array" aca="1" ref="WQ16" ca="1">IF($AI$15="","",IFERROR(INDIRECT("R"&amp;$AI$15&amp;"C"&amp;COLUMN(WQ15),FALSE),""))</f>
        <v/>
      </c>
      <c r="WR16" s="33" t="str" cm="1">
        <f t="array" aca="1" ref="WR16" ca="1">IF($AI$15="","",IFERROR(INDIRECT("R"&amp;$AI$15&amp;"C"&amp;COLUMN(WR15),FALSE),""))</f>
        <v/>
      </c>
      <c r="WS16" s="33" cm="1">
        <f t="array" aca="1" ref="WS16" ca="1">IF($AI$15="","",IFERROR(INDIRECT("R"&amp;$AI$15&amp;"C"&amp;COLUMN(WS15),FALSE),""))</f>
        <v>0</v>
      </c>
      <c r="WT16" s="33" t="str" cm="1">
        <f t="array" aca="1" ref="WT16" ca="1">IF($AI$15="","",IFERROR(INDIRECT("R"&amp;$AI$15&amp;"C"&amp;COLUMN(WT15),FALSE),""))</f>
        <v/>
      </c>
      <c r="WU16" s="33" t="str" cm="1">
        <f t="array" aca="1" ref="WU16" ca="1">IF($AI$15="","",IFERROR(INDIRECT("R"&amp;$AI$15&amp;"C"&amp;COLUMN(WU15),FALSE),""))</f>
        <v/>
      </c>
      <c r="WV16" s="33" t="str" cm="1">
        <f t="array" aca="1" ref="WV16" ca="1">IF($AI$15="","",IFERROR(INDIRECT("R"&amp;$AI$15&amp;"C"&amp;COLUMN(WV15),FALSE),""))</f>
        <v/>
      </c>
      <c r="WW16" s="33" t="str" cm="1">
        <f t="array" aca="1" ref="WW16" ca="1">IF($AI$15="","",IFERROR(INDIRECT("R"&amp;$AI$15&amp;"C"&amp;COLUMN(WW15),FALSE),""))</f>
        <v/>
      </c>
      <c r="WX16" s="33" t="str" cm="1">
        <f t="array" aca="1" ref="WX16" ca="1">IF($AI$15="","",IFERROR(INDIRECT("R"&amp;$AI$15&amp;"C"&amp;COLUMN(WX15),FALSE),""))</f>
        <v/>
      </c>
      <c r="WY16" s="33" t="str" cm="1">
        <f t="array" aca="1" ref="WY16" ca="1">IF($AI$15="","",IFERROR(INDIRECT("R"&amp;$AI$15&amp;"C"&amp;COLUMN(WY15),FALSE),""))</f>
        <v/>
      </c>
      <c r="WZ16" s="33" t="str" cm="1">
        <f t="array" aca="1" ref="WZ16" ca="1">IF($AI$15="","",IFERROR(INDIRECT("R"&amp;$AI$15&amp;"C"&amp;COLUMN(WZ15),FALSE),""))</f>
        <v/>
      </c>
      <c r="XA16" s="33" t="str" cm="1">
        <f t="array" aca="1" ref="XA16" ca="1">IF($AI$15="","",IFERROR(INDIRECT("R"&amp;$AI$15&amp;"C"&amp;COLUMN(XA15),FALSE),""))</f>
        <v/>
      </c>
      <c r="XB16" s="33" t="str" cm="1">
        <f t="array" aca="1" ref="XB16" ca="1">IF($AI$15="","",IFERROR(INDIRECT("R"&amp;$AI$15&amp;"C"&amp;COLUMN(XB15),FALSE),""))</f>
        <v/>
      </c>
      <c r="XC16" s="33" t="str" cm="1">
        <f t="array" aca="1" ref="XC16" ca="1">IF($AI$15="","",IFERROR(INDIRECT("R"&amp;$AI$15&amp;"C"&amp;COLUMN(XC15),FALSE),""))</f>
        <v/>
      </c>
      <c r="XD16" s="33" t="str" cm="1">
        <f t="array" aca="1" ref="XD16" ca="1">IF($AI$15="","",IFERROR(INDIRECT("R"&amp;$AI$15&amp;"C"&amp;COLUMN(XD15),FALSE),""))</f>
        <v/>
      </c>
      <c r="XE16" s="33" t="str" cm="1">
        <f t="array" aca="1" ref="XE16" ca="1">IF($AI$15="","",IFERROR(INDIRECT("R"&amp;$AI$15&amp;"C"&amp;COLUMN(XE15),FALSE),""))</f>
        <v/>
      </c>
      <c r="XF16" s="33" t="str" cm="1">
        <f t="array" aca="1" ref="XF16" ca="1">IF($AI$15="","",IFERROR(INDIRECT("R"&amp;$AI$15&amp;"C"&amp;COLUMN(XF15),FALSE),""))</f>
        <v/>
      </c>
      <c r="XG16" s="33" t="str" cm="1">
        <f t="array" aca="1" ref="XG16" ca="1">IF($AI$15="","",IFERROR(INDIRECT("R"&amp;$AI$15&amp;"C"&amp;COLUMN(XG15),FALSE),""))</f>
        <v/>
      </c>
      <c r="XH16" s="33" t="str" cm="1">
        <f t="array" aca="1" ref="XH16" ca="1">IF($AI$15="","",IFERROR(INDIRECT("R"&amp;$AI$15&amp;"C"&amp;COLUMN(XH15),FALSE),""))</f>
        <v/>
      </c>
      <c r="XI16" s="33" t="str" cm="1">
        <f t="array" aca="1" ref="XI16" ca="1">IF($AI$15="","",IFERROR(INDIRECT("R"&amp;$AI$15&amp;"C"&amp;COLUMN(XI15),FALSE),""))</f>
        <v/>
      </c>
      <c r="XJ16" s="33" t="str" cm="1">
        <f t="array" aca="1" ref="XJ16" ca="1">IF($AI$15="","",IFERROR(INDIRECT("R"&amp;$AI$15&amp;"C"&amp;COLUMN(XJ15),FALSE),""))</f>
        <v/>
      </c>
      <c r="XK16" s="33" t="str" cm="1">
        <f t="array" aca="1" ref="XK16" ca="1">IF($AI$15="","",IFERROR(INDIRECT("R"&amp;$AI$15&amp;"C"&amp;COLUMN(XK15),FALSE),""))</f>
        <v/>
      </c>
      <c r="XL16" s="33" t="str" cm="1">
        <f t="array" aca="1" ref="XL16" ca="1">IF($AI$15="","",IFERROR(INDIRECT("R"&amp;$AI$15&amp;"C"&amp;COLUMN(XL15),FALSE),""))</f>
        <v/>
      </c>
      <c r="XM16" s="33" cm="1">
        <f t="array" aca="1" ref="XM16" ca="1">IF($AI$15="","",IFERROR(INDIRECT("R"&amp;$AI$15&amp;"C"&amp;COLUMN(XM15),FALSE),""))</f>
        <v>0</v>
      </c>
      <c r="XN16" s="33" t="str" cm="1">
        <f t="array" aca="1" ref="XN16" ca="1">IF($AI$15="","",IFERROR(INDIRECT("R"&amp;$AI$15&amp;"C"&amp;COLUMN(XN15),FALSE),""))</f>
        <v/>
      </c>
      <c r="XO16" s="33" t="str" cm="1">
        <f t="array" aca="1" ref="XO16" ca="1">IF($AI$15="","",IFERROR(INDIRECT("R"&amp;$AI$15&amp;"C"&amp;COLUMN(XO15),FALSE),""))</f>
        <v/>
      </c>
      <c r="XP16" s="33" t="str" cm="1">
        <f t="array" aca="1" ref="XP16" ca="1">IF($AI$15="","",IFERROR(INDIRECT("R"&amp;$AI$15&amp;"C"&amp;COLUMN(XP15),FALSE),""))</f>
        <v/>
      </c>
      <c r="XQ16" s="33" t="str" cm="1">
        <f t="array" aca="1" ref="XQ16" ca="1">IF($AI$15="","",IFERROR(INDIRECT("R"&amp;$AI$15&amp;"C"&amp;COLUMN(XQ15),FALSE),""))</f>
        <v/>
      </c>
      <c r="XR16" s="33" t="str" cm="1">
        <f t="array" aca="1" ref="XR16" ca="1">IF($AI$15="","",IFERROR(INDIRECT("R"&amp;$AI$15&amp;"C"&amp;COLUMN(XR15),FALSE),""))</f>
        <v/>
      </c>
      <c r="XS16" s="33" t="str" cm="1">
        <f t="array" aca="1" ref="XS16" ca="1">IF($AI$15="","",IFERROR(INDIRECT("R"&amp;$AI$15&amp;"C"&amp;COLUMN(XS15),FALSE),""))</f>
        <v/>
      </c>
      <c r="XT16" s="33" t="str" cm="1">
        <f t="array" aca="1" ref="XT16" ca="1">IF($AI$15="","",IFERROR(INDIRECT("R"&amp;$AI$15&amp;"C"&amp;COLUMN(XT15),FALSE),""))</f>
        <v/>
      </c>
      <c r="XU16" s="33" t="str" cm="1">
        <f t="array" aca="1" ref="XU16" ca="1">IF($AI$15="","",IFERROR(INDIRECT("R"&amp;$AI$15&amp;"C"&amp;COLUMN(XU15),FALSE),""))</f>
        <v/>
      </c>
      <c r="XV16" s="33" t="str" cm="1">
        <f t="array" aca="1" ref="XV16" ca="1">IF($AI$15="","",IFERROR(INDIRECT("R"&amp;$AI$15&amp;"C"&amp;COLUMN(XV15),FALSE),""))</f>
        <v/>
      </c>
      <c r="XW16" s="33" t="str" cm="1">
        <f t="array" aca="1" ref="XW16" ca="1">IF($AI$15="","",IFERROR(INDIRECT("R"&amp;$AI$15&amp;"C"&amp;COLUMN(XW15),FALSE),""))</f>
        <v/>
      </c>
      <c r="XX16" s="33" t="str" cm="1">
        <f t="array" aca="1" ref="XX16" ca="1">IF($AI$15="","",IFERROR(INDIRECT("R"&amp;$AI$15&amp;"C"&amp;COLUMN(XX15),FALSE),""))</f>
        <v/>
      </c>
      <c r="XY16" s="33" t="str" cm="1">
        <f t="array" aca="1" ref="XY16" ca="1">IF($AI$15="","",IFERROR(INDIRECT("R"&amp;$AI$15&amp;"C"&amp;COLUMN(XY15),FALSE),""))</f>
        <v/>
      </c>
      <c r="XZ16" s="33" t="str" cm="1">
        <f t="array" aca="1" ref="XZ16" ca="1">IF($AI$15="","",IFERROR(INDIRECT("R"&amp;$AI$15&amp;"C"&amp;COLUMN(XZ15),FALSE),""))</f>
        <v/>
      </c>
      <c r="YA16" s="33" t="str" cm="1">
        <f t="array" aca="1" ref="YA16" ca="1">IF($AI$15="","",IFERROR(INDIRECT("R"&amp;$AI$15&amp;"C"&amp;COLUMN(YA15),FALSE),""))</f>
        <v/>
      </c>
      <c r="YB16" s="33" t="str" cm="1">
        <f t="array" aca="1" ref="YB16" ca="1">IF($AI$15="","",IFERROR(INDIRECT("R"&amp;$AI$15&amp;"C"&amp;COLUMN(YB15),FALSE),""))</f>
        <v/>
      </c>
      <c r="YC16" s="33" t="str" cm="1">
        <f t="array" aca="1" ref="YC16" ca="1">IF($AI$15="","",IFERROR(INDIRECT("R"&amp;$AI$15&amp;"C"&amp;COLUMN(YC15),FALSE),""))</f>
        <v/>
      </c>
      <c r="YD16" s="33" t="str" cm="1">
        <f t="array" aca="1" ref="YD16" ca="1">IF($AI$15="","",IFERROR(INDIRECT("R"&amp;$AI$15&amp;"C"&amp;COLUMN(YD15),FALSE),""))</f>
        <v/>
      </c>
      <c r="YE16" s="33" t="str" cm="1">
        <f t="array" aca="1" ref="YE16" ca="1">IF($AI$15="","",IFERROR(INDIRECT("R"&amp;$AI$15&amp;"C"&amp;COLUMN(YE15),FALSE),""))</f>
        <v/>
      </c>
      <c r="YF16" s="33" t="str" cm="1">
        <f t="array" aca="1" ref="YF16" ca="1">IF($AI$15="","",IFERROR(INDIRECT("R"&amp;$AI$15&amp;"C"&amp;COLUMN(YF15),FALSE),""))</f>
        <v/>
      </c>
      <c r="YG16" s="33" cm="1">
        <f t="array" aca="1" ref="YG16" ca="1">IF($AI$15="","",IFERROR(INDIRECT("R"&amp;$AI$15&amp;"C"&amp;COLUMN(YG15),FALSE),""))</f>
        <v>0</v>
      </c>
      <c r="YH16" s="33" t="str" cm="1">
        <f t="array" aca="1" ref="YH16" ca="1">IF($AI$15="","",IFERROR(INDIRECT("R"&amp;$AI$15&amp;"C"&amp;COLUMN(YH15),FALSE),""))</f>
        <v/>
      </c>
      <c r="YI16" s="33" t="str" cm="1">
        <f t="array" aca="1" ref="YI16" ca="1">IF($AI$15="","",IFERROR(INDIRECT("R"&amp;$AI$15&amp;"C"&amp;COLUMN(YI15),FALSE),""))</f>
        <v/>
      </c>
      <c r="YJ16" s="33" t="str" cm="1">
        <f t="array" aca="1" ref="YJ16" ca="1">IF($AI$15="","",IFERROR(INDIRECT("R"&amp;$AI$15&amp;"C"&amp;COLUMN(YJ15),FALSE),""))</f>
        <v/>
      </c>
      <c r="YK16" s="33" t="str" cm="1">
        <f t="array" aca="1" ref="YK16" ca="1">IF($AI$15="","",IFERROR(INDIRECT("R"&amp;$AI$15&amp;"C"&amp;COLUMN(YK15),FALSE),""))</f>
        <v/>
      </c>
      <c r="YL16" s="33" t="str" cm="1">
        <f t="array" aca="1" ref="YL16" ca="1">IF($AI$15="","",IFERROR(INDIRECT("R"&amp;$AI$15&amp;"C"&amp;COLUMN(YL15),FALSE),""))</f>
        <v/>
      </c>
      <c r="YM16" s="33" t="str" cm="1">
        <f t="array" aca="1" ref="YM16" ca="1">IF($AI$15="","",IFERROR(INDIRECT("R"&amp;$AI$15&amp;"C"&amp;COLUMN(YM15),FALSE),""))</f>
        <v/>
      </c>
      <c r="YN16" s="33" t="str" cm="1">
        <f t="array" aca="1" ref="YN16" ca="1">IF($AI$15="","",IFERROR(INDIRECT("R"&amp;$AI$15&amp;"C"&amp;COLUMN(YN15),FALSE),""))</f>
        <v/>
      </c>
      <c r="YO16" s="33" t="str" cm="1">
        <f t="array" aca="1" ref="YO16" ca="1">IF($AI$15="","",IFERROR(INDIRECT("R"&amp;$AI$15&amp;"C"&amp;COLUMN(YO15),FALSE),""))</f>
        <v/>
      </c>
      <c r="YP16" s="33" t="str" cm="1">
        <f t="array" aca="1" ref="YP16" ca="1">IF($AI$15="","",IFERROR(INDIRECT("R"&amp;$AI$15&amp;"C"&amp;COLUMN(YP15),FALSE),""))</f>
        <v/>
      </c>
      <c r="YQ16" s="33" t="str" cm="1">
        <f t="array" aca="1" ref="YQ16" ca="1">IF($AI$15="","",IFERROR(INDIRECT("R"&amp;$AI$15&amp;"C"&amp;COLUMN(YQ15),FALSE),""))</f>
        <v/>
      </c>
      <c r="YR16" s="33" t="str" cm="1">
        <f t="array" aca="1" ref="YR16" ca="1">IF($AI$15="","",IFERROR(INDIRECT("R"&amp;$AI$15&amp;"C"&amp;COLUMN(YR15),FALSE),""))</f>
        <v/>
      </c>
      <c r="YS16" s="33" t="str" cm="1">
        <f t="array" aca="1" ref="YS16" ca="1">IF($AI$15="","",IFERROR(INDIRECT("R"&amp;$AI$15&amp;"C"&amp;COLUMN(YS15),FALSE),""))</f>
        <v/>
      </c>
      <c r="YT16" s="33" t="str" cm="1">
        <f t="array" aca="1" ref="YT16" ca="1">IF($AI$15="","",IFERROR(INDIRECT("R"&amp;$AI$15&amp;"C"&amp;COLUMN(YT15),FALSE),""))</f>
        <v/>
      </c>
      <c r="YU16" s="33" t="str" cm="1">
        <f t="array" aca="1" ref="YU16" ca="1">IF($AI$15="","",IFERROR(INDIRECT("R"&amp;$AI$15&amp;"C"&amp;COLUMN(YU15),FALSE),""))</f>
        <v/>
      </c>
      <c r="YV16" s="33" t="str" cm="1">
        <f t="array" aca="1" ref="YV16" ca="1">IF($AI$15="","",IFERROR(INDIRECT("R"&amp;$AI$15&amp;"C"&amp;COLUMN(YV15),FALSE),""))</f>
        <v/>
      </c>
      <c r="YW16" s="33" t="str" cm="1">
        <f t="array" aca="1" ref="YW16" ca="1">IF($AI$15="","",IFERROR(INDIRECT("R"&amp;$AI$15&amp;"C"&amp;COLUMN(YW15),FALSE),""))</f>
        <v/>
      </c>
      <c r="YX16" s="33" t="str" cm="1">
        <f t="array" aca="1" ref="YX16" ca="1">IF($AI$15="","",IFERROR(INDIRECT("R"&amp;$AI$15&amp;"C"&amp;COLUMN(YX15),FALSE),""))</f>
        <v/>
      </c>
      <c r="YY16" s="33" t="str" cm="1">
        <f t="array" aca="1" ref="YY16" ca="1">IF($AI$15="","",IFERROR(INDIRECT("R"&amp;$AI$15&amp;"C"&amp;COLUMN(YY15),FALSE),""))</f>
        <v/>
      </c>
      <c r="YZ16" s="33" t="str" cm="1">
        <f t="array" aca="1" ref="YZ16" ca="1">IF($AI$15="","",IFERROR(INDIRECT("R"&amp;$AI$15&amp;"C"&amp;COLUMN(YZ15),FALSE),""))</f>
        <v/>
      </c>
      <c r="ZA16" s="33" cm="1">
        <f t="array" aca="1" ref="ZA16" ca="1">IF($AI$15="","",IFERROR(INDIRECT("R"&amp;$AI$15&amp;"C"&amp;COLUMN(ZA15),FALSE),""))</f>
        <v>0</v>
      </c>
      <c r="ZB16" s="33" t="str" cm="1">
        <f t="array" aca="1" ref="ZB16" ca="1">IF($AI$15="","",IFERROR(INDIRECT("R"&amp;$AI$15&amp;"C"&amp;COLUMN(ZB15),FALSE),""))</f>
        <v/>
      </c>
      <c r="ZC16" s="33" t="str" cm="1">
        <f t="array" aca="1" ref="ZC16" ca="1">IF($AI$15="","",IFERROR(INDIRECT("R"&amp;$AI$15&amp;"C"&amp;COLUMN(ZC15),FALSE),""))</f>
        <v/>
      </c>
      <c r="ZD16" s="33" t="str" cm="1">
        <f t="array" aca="1" ref="ZD16" ca="1">IF($AI$15="","",IFERROR(INDIRECT("R"&amp;$AI$15&amp;"C"&amp;COLUMN(ZD15),FALSE),""))</f>
        <v/>
      </c>
      <c r="ZE16" s="33" t="str" cm="1">
        <f t="array" aca="1" ref="ZE16" ca="1">IF($AI$15="","",IFERROR(INDIRECT("R"&amp;$AI$15&amp;"C"&amp;COLUMN(ZE15),FALSE),""))</f>
        <v/>
      </c>
      <c r="ZF16" s="33" t="str" cm="1">
        <f t="array" aca="1" ref="ZF16" ca="1">IF($AI$15="","",IFERROR(INDIRECT("R"&amp;$AI$15&amp;"C"&amp;COLUMN(ZF15),FALSE),""))</f>
        <v/>
      </c>
      <c r="ZG16" s="33" t="str" cm="1">
        <f t="array" aca="1" ref="ZG16" ca="1">IF($AI$15="","",IFERROR(INDIRECT("R"&amp;$AI$15&amp;"C"&amp;COLUMN(ZG15),FALSE),""))</f>
        <v/>
      </c>
      <c r="ZH16" s="33" t="str" cm="1">
        <f t="array" aca="1" ref="ZH16" ca="1">IF($AI$15="","",IFERROR(INDIRECT("R"&amp;$AI$15&amp;"C"&amp;COLUMN(ZH15),FALSE),""))</f>
        <v/>
      </c>
      <c r="ZI16" s="33" t="str" cm="1">
        <f t="array" aca="1" ref="ZI16" ca="1">IF($AI$15="","",IFERROR(INDIRECT("R"&amp;$AI$15&amp;"C"&amp;COLUMN(ZI15),FALSE),""))</f>
        <v/>
      </c>
      <c r="ZJ16" s="33" t="str" cm="1">
        <f t="array" aca="1" ref="ZJ16" ca="1">IF($AI$15="","",IFERROR(INDIRECT("R"&amp;$AI$15&amp;"C"&amp;COLUMN(ZJ15),FALSE),""))</f>
        <v/>
      </c>
      <c r="ZK16" s="33" t="str" cm="1">
        <f t="array" aca="1" ref="ZK16" ca="1">IF($AI$15="","",IFERROR(INDIRECT("R"&amp;$AI$15&amp;"C"&amp;COLUMN(ZK15),FALSE),""))</f>
        <v/>
      </c>
      <c r="ZL16" s="33" t="str" cm="1">
        <f t="array" aca="1" ref="ZL16" ca="1">IF($AI$15="","",IFERROR(INDIRECT("R"&amp;$AI$15&amp;"C"&amp;COLUMN(ZL15),FALSE),""))</f>
        <v/>
      </c>
      <c r="ZM16" s="33" t="str" cm="1">
        <f t="array" aca="1" ref="ZM16" ca="1">IF($AI$15="","",IFERROR(INDIRECT("R"&amp;$AI$15&amp;"C"&amp;COLUMN(ZM15),FALSE),""))</f>
        <v/>
      </c>
      <c r="ZN16" s="33" t="str" cm="1">
        <f t="array" aca="1" ref="ZN16" ca="1">IF($AI$15="","",IFERROR(INDIRECT("R"&amp;$AI$15&amp;"C"&amp;COLUMN(ZN15),FALSE),""))</f>
        <v/>
      </c>
      <c r="ZO16" s="33" t="str" cm="1">
        <f t="array" aca="1" ref="ZO16" ca="1">IF($AI$15="","",IFERROR(INDIRECT("R"&amp;$AI$15&amp;"C"&amp;COLUMN(ZO15),FALSE),""))</f>
        <v/>
      </c>
      <c r="ZP16" s="33" t="str" cm="1">
        <f t="array" aca="1" ref="ZP16" ca="1">IF($AI$15="","",IFERROR(INDIRECT("R"&amp;$AI$15&amp;"C"&amp;COLUMN(ZP15),FALSE),""))</f>
        <v/>
      </c>
      <c r="ZQ16" s="33" t="str" cm="1">
        <f t="array" aca="1" ref="ZQ16" ca="1">IF($AI$15="","",IFERROR(INDIRECT("R"&amp;$AI$15&amp;"C"&amp;COLUMN(ZQ15),FALSE),""))</f>
        <v/>
      </c>
      <c r="ZR16" s="33" t="str" cm="1">
        <f t="array" aca="1" ref="ZR16" ca="1">IF($AI$15="","",IFERROR(INDIRECT("R"&amp;$AI$15&amp;"C"&amp;COLUMN(ZR15),FALSE),""))</f>
        <v/>
      </c>
      <c r="ZS16" s="33" t="str" cm="1">
        <f t="array" aca="1" ref="ZS16" ca="1">IF($AI$15="","",IFERROR(INDIRECT("R"&amp;$AI$15&amp;"C"&amp;COLUMN(ZS15),FALSE),""))</f>
        <v/>
      </c>
      <c r="ZT16" s="33" t="str" cm="1">
        <f t="array" aca="1" ref="ZT16" ca="1">IF($AI$15="","",IFERROR(INDIRECT("R"&amp;$AI$15&amp;"C"&amp;COLUMN(ZT15),FALSE),""))</f>
        <v/>
      </c>
      <c r="ZU16" s="33" cm="1">
        <f t="array" aca="1" ref="ZU16" ca="1">IF($AI$15="","",IFERROR(INDIRECT("R"&amp;$AI$15&amp;"C"&amp;COLUMN(ZU15),FALSE),""))</f>
        <v>0</v>
      </c>
      <c r="ZV16" s="33" t="str" cm="1">
        <f t="array" aca="1" ref="ZV16" ca="1">IF($AI$15="","",IFERROR(INDIRECT("R"&amp;$AI$15&amp;"C"&amp;COLUMN(ZV15),FALSE),""))</f>
        <v/>
      </c>
      <c r="ZW16" s="33" t="str" cm="1">
        <f t="array" aca="1" ref="ZW16" ca="1">IF($AI$15="","",IFERROR(INDIRECT("R"&amp;$AI$15&amp;"C"&amp;COLUMN(ZW15),FALSE),""))</f>
        <v/>
      </c>
      <c r="ZX16" s="33" t="str" cm="1">
        <f t="array" aca="1" ref="ZX16" ca="1">IF($AI$15="","",IFERROR(INDIRECT("R"&amp;$AI$15&amp;"C"&amp;COLUMN(ZX15),FALSE),""))</f>
        <v/>
      </c>
      <c r="ZY16" s="33" t="str" cm="1">
        <f t="array" aca="1" ref="ZY16" ca="1">IF($AI$15="","",IFERROR(INDIRECT("R"&amp;$AI$15&amp;"C"&amp;COLUMN(ZY15),FALSE),""))</f>
        <v/>
      </c>
      <c r="ZZ16" s="33" t="str" cm="1">
        <f t="array" aca="1" ref="ZZ16" ca="1">IF($AI$15="","",IFERROR(INDIRECT("R"&amp;$AI$15&amp;"C"&amp;COLUMN(ZZ15),FALSE),""))</f>
        <v/>
      </c>
      <c r="AAA16" s="33" t="str" cm="1">
        <f t="array" aca="1" ref="AAA16" ca="1">IF($AI$15="","",IFERROR(INDIRECT("R"&amp;$AI$15&amp;"C"&amp;COLUMN(AAA15),FALSE),""))</f>
        <v/>
      </c>
      <c r="AAB16" s="33" t="str" cm="1">
        <f t="array" aca="1" ref="AAB16" ca="1">IF($AI$15="","",IFERROR(INDIRECT("R"&amp;$AI$15&amp;"C"&amp;COLUMN(AAB15),FALSE),""))</f>
        <v/>
      </c>
      <c r="AAC16" s="33" t="str" cm="1">
        <f t="array" aca="1" ref="AAC16" ca="1">IF($AI$15="","",IFERROR(INDIRECT("R"&amp;$AI$15&amp;"C"&amp;COLUMN(AAC15),FALSE),""))</f>
        <v/>
      </c>
      <c r="AAD16" s="33" t="str" cm="1">
        <f t="array" aca="1" ref="AAD16" ca="1">IF($AI$15="","",IFERROR(INDIRECT("R"&amp;$AI$15&amp;"C"&amp;COLUMN(AAD15),FALSE),""))</f>
        <v/>
      </c>
      <c r="AAE16" s="33" t="str" cm="1">
        <f t="array" aca="1" ref="AAE16" ca="1">IF($AI$15="","",IFERROR(INDIRECT("R"&amp;$AI$15&amp;"C"&amp;COLUMN(AAE15),FALSE),""))</f>
        <v/>
      </c>
      <c r="AAF16" s="33" t="str" cm="1">
        <f t="array" aca="1" ref="AAF16" ca="1">IF($AI$15="","",IFERROR(INDIRECT("R"&amp;$AI$15&amp;"C"&amp;COLUMN(AAF15),FALSE),""))</f>
        <v/>
      </c>
      <c r="AAG16" s="33" t="str" cm="1">
        <f t="array" aca="1" ref="AAG16" ca="1">IF($AI$15="","",IFERROR(INDIRECT("R"&amp;$AI$15&amp;"C"&amp;COLUMN(AAG15),FALSE),""))</f>
        <v/>
      </c>
      <c r="AAH16" s="33" t="str" cm="1">
        <f t="array" aca="1" ref="AAH16" ca="1">IF($AI$15="","",IFERROR(INDIRECT("R"&amp;$AI$15&amp;"C"&amp;COLUMN(AAH15),FALSE),""))</f>
        <v/>
      </c>
      <c r="AAI16" s="33" t="str" cm="1">
        <f t="array" aca="1" ref="AAI16" ca="1">IF($AI$15="","",IFERROR(INDIRECT("R"&amp;$AI$15&amp;"C"&amp;COLUMN(AAI15),FALSE),""))</f>
        <v/>
      </c>
      <c r="AAJ16" s="33" t="str" cm="1">
        <f t="array" aca="1" ref="AAJ16" ca="1">IF($AI$15="","",IFERROR(INDIRECT("R"&amp;$AI$15&amp;"C"&amp;COLUMN(AAJ15),FALSE),""))</f>
        <v/>
      </c>
      <c r="AAK16" s="33" t="str" cm="1">
        <f t="array" aca="1" ref="AAK16" ca="1">IF($AI$15="","",IFERROR(INDIRECT("R"&amp;$AI$15&amp;"C"&amp;COLUMN(AAK15),FALSE),""))</f>
        <v/>
      </c>
      <c r="AAL16" s="33" t="str" cm="1">
        <f t="array" aca="1" ref="AAL16" ca="1">IF($AI$15="","",IFERROR(INDIRECT("R"&amp;$AI$15&amp;"C"&amp;COLUMN(AAL15),FALSE),""))</f>
        <v/>
      </c>
      <c r="AAM16" s="33" t="str" cm="1">
        <f t="array" aca="1" ref="AAM16" ca="1">IF($AI$15="","",IFERROR(INDIRECT("R"&amp;$AI$15&amp;"C"&amp;COLUMN(AAM15),FALSE),""))</f>
        <v/>
      </c>
      <c r="AAN16" s="33" t="str" cm="1">
        <f t="array" aca="1" ref="AAN16" ca="1">IF($AI$15="","",IFERROR(INDIRECT("R"&amp;$AI$15&amp;"C"&amp;COLUMN(AAN15),FALSE),""))</f>
        <v/>
      </c>
      <c r="AAO16" s="33" cm="1">
        <f t="array" aca="1" ref="AAO16" ca="1">IF($AI$15="","",IFERROR(INDIRECT("R"&amp;$AI$15&amp;"C"&amp;COLUMN(AAO15),FALSE),""))</f>
        <v>0</v>
      </c>
      <c r="AAP16" s="33" t="str" cm="1">
        <f t="array" aca="1" ref="AAP16" ca="1">IF($AI$15="","",IFERROR(INDIRECT("R"&amp;$AI$15&amp;"C"&amp;COLUMN(AAP15),FALSE),""))</f>
        <v/>
      </c>
      <c r="AAQ16" s="33" t="str" cm="1">
        <f t="array" aca="1" ref="AAQ16" ca="1">IF($AI$15="","",IFERROR(INDIRECT("R"&amp;$AI$15&amp;"C"&amp;COLUMN(AAQ15),FALSE),""))</f>
        <v/>
      </c>
      <c r="AAR16" s="33" t="str" cm="1">
        <f t="array" aca="1" ref="AAR16" ca="1">IF($AI$15="","",IFERROR(INDIRECT("R"&amp;$AI$15&amp;"C"&amp;COLUMN(AAR15),FALSE),""))</f>
        <v/>
      </c>
      <c r="AAS16" s="33" t="str" cm="1">
        <f t="array" aca="1" ref="AAS16" ca="1">IF($AI$15="","",IFERROR(INDIRECT("R"&amp;$AI$15&amp;"C"&amp;COLUMN(AAS15),FALSE),""))</f>
        <v/>
      </c>
      <c r="AAT16" s="33" t="str" cm="1">
        <f t="array" aca="1" ref="AAT16" ca="1">IF($AI$15="","",IFERROR(INDIRECT("R"&amp;$AI$15&amp;"C"&amp;COLUMN(AAT15),FALSE),""))</f>
        <v/>
      </c>
      <c r="AAU16" s="33" t="str" cm="1">
        <f t="array" aca="1" ref="AAU16" ca="1">IF($AI$15="","",IFERROR(INDIRECT("R"&amp;$AI$15&amp;"C"&amp;COLUMN(AAU15),FALSE),""))</f>
        <v/>
      </c>
      <c r="AAV16" s="33" t="str" cm="1">
        <f t="array" aca="1" ref="AAV16" ca="1">IF($AI$15="","",IFERROR(INDIRECT("R"&amp;$AI$15&amp;"C"&amp;COLUMN(AAV15),FALSE),""))</f>
        <v/>
      </c>
      <c r="AAW16" s="33" t="str" cm="1">
        <f t="array" aca="1" ref="AAW16" ca="1">IF($AI$15="","",IFERROR(INDIRECT("R"&amp;$AI$15&amp;"C"&amp;COLUMN(AAW15),FALSE),""))</f>
        <v/>
      </c>
      <c r="AAX16" s="33" t="str" cm="1">
        <f t="array" aca="1" ref="AAX16" ca="1">IF($AI$15="","",IFERROR(INDIRECT("R"&amp;$AI$15&amp;"C"&amp;COLUMN(AAX15),FALSE),""))</f>
        <v/>
      </c>
      <c r="AAY16" s="33" t="str" cm="1">
        <f t="array" aca="1" ref="AAY16" ca="1">IF($AI$15="","",IFERROR(INDIRECT("R"&amp;$AI$15&amp;"C"&amp;COLUMN(AAY15),FALSE),""))</f>
        <v/>
      </c>
      <c r="AAZ16" s="33" t="str" cm="1">
        <f t="array" aca="1" ref="AAZ16" ca="1">IF($AI$15="","",IFERROR(INDIRECT("R"&amp;$AI$15&amp;"C"&amp;COLUMN(AAZ15),FALSE),""))</f>
        <v/>
      </c>
      <c r="ABA16" s="33" t="str" cm="1">
        <f t="array" aca="1" ref="ABA16" ca="1">IF($AI$15="","",IFERROR(INDIRECT("R"&amp;$AI$15&amp;"C"&amp;COLUMN(ABA15),FALSE),""))</f>
        <v/>
      </c>
      <c r="ABB16" s="33" t="str" cm="1">
        <f t="array" aca="1" ref="ABB16" ca="1">IF($AI$15="","",IFERROR(INDIRECT("R"&amp;$AI$15&amp;"C"&amp;COLUMN(ABB15),FALSE),""))</f>
        <v/>
      </c>
      <c r="ABC16" s="33" t="str" cm="1">
        <f t="array" aca="1" ref="ABC16" ca="1">IF($AI$15="","",IFERROR(INDIRECT("R"&amp;$AI$15&amp;"C"&amp;COLUMN(ABC15),FALSE),""))</f>
        <v/>
      </c>
      <c r="ABD16" s="33" t="str" cm="1">
        <f t="array" aca="1" ref="ABD16" ca="1">IF($AI$15="","",IFERROR(INDIRECT("R"&amp;$AI$15&amp;"C"&amp;COLUMN(ABD15),FALSE),""))</f>
        <v/>
      </c>
      <c r="ABE16" s="33" t="str" cm="1">
        <f t="array" aca="1" ref="ABE16" ca="1">IF($AI$15="","",IFERROR(INDIRECT("R"&amp;$AI$15&amp;"C"&amp;COLUMN(ABE15),FALSE),""))</f>
        <v/>
      </c>
      <c r="ABF16" s="33" t="str" cm="1">
        <f t="array" aca="1" ref="ABF16" ca="1">IF($AI$15="","",IFERROR(INDIRECT("R"&amp;$AI$15&amp;"C"&amp;COLUMN(ABF15),FALSE),""))</f>
        <v/>
      </c>
      <c r="ABG16" s="33" t="str" cm="1">
        <f t="array" aca="1" ref="ABG16" ca="1">IF($AI$15="","",IFERROR(INDIRECT("R"&amp;$AI$15&amp;"C"&amp;COLUMN(ABG15),FALSE),""))</f>
        <v/>
      </c>
      <c r="ABH16" s="33" t="str" cm="1">
        <f t="array" aca="1" ref="ABH16" ca="1">IF($AI$15="","",IFERROR(INDIRECT("R"&amp;$AI$15&amp;"C"&amp;COLUMN(ABH15),FALSE),""))</f>
        <v/>
      </c>
      <c r="ABI16" s="33" cm="1">
        <f t="array" aca="1" ref="ABI16" ca="1">IF($AI$15="","",IFERROR(INDIRECT("R"&amp;$AI$15&amp;"C"&amp;COLUMN(ABI15),FALSE),""))</f>
        <v>0</v>
      </c>
      <c r="ABJ16" s="33" t="str" cm="1">
        <f t="array" aca="1" ref="ABJ16" ca="1">IF($AI$15="","",IFERROR(INDIRECT("R"&amp;$AI$15&amp;"C"&amp;COLUMN(ABJ15),FALSE),""))</f>
        <v/>
      </c>
      <c r="ABK16" s="33" t="str" cm="1">
        <f t="array" aca="1" ref="ABK16" ca="1">IF($AI$15="","",IFERROR(INDIRECT("R"&amp;$AI$15&amp;"C"&amp;COLUMN(ABK15),FALSE),""))</f>
        <v/>
      </c>
      <c r="ABL16" s="33" t="str" cm="1">
        <f t="array" aca="1" ref="ABL16" ca="1">IF($AI$15="","",IFERROR(INDIRECT("R"&amp;$AI$15&amp;"C"&amp;COLUMN(ABL15),FALSE),""))</f>
        <v/>
      </c>
      <c r="ABM16" s="33" t="str" cm="1">
        <f t="array" aca="1" ref="ABM16" ca="1">IF($AI$15="","",IFERROR(INDIRECT("R"&amp;$AI$15&amp;"C"&amp;COLUMN(ABM15),FALSE),""))</f>
        <v/>
      </c>
      <c r="ABN16" s="33" t="str" cm="1">
        <f t="array" aca="1" ref="ABN16" ca="1">IF($AI$15="","",IFERROR(INDIRECT("R"&amp;$AI$15&amp;"C"&amp;COLUMN(ABN15),FALSE),""))</f>
        <v/>
      </c>
      <c r="ABO16" s="33" t="str" cm="1">
        <f t="array" aca="1" ref="ABO16" ca="1">IF($AI$15="","",IFERROR(INDIRECT("R"&amp;$AI$15&amp;"C"&amp;COLUMN(ABO15),FALSE),""))</f>
        <v/>
      </c>
      <c r="ABP16" s="33" t="str" cm="1">
        <f t="array" aca="1" ref="ABP16" ca="1">IF($AI$15="","",IFERROR(INDIRECT("R"&amp;$AI$15&amp;"C"&amp;COLUMN(ABP15),FALSE),""))</f>
        <v/>
      </c>
      <c r="ABQ16" s="33" t="str" cm="1">
        <f t="array" aca="1" ref="ABQ16" ca="1">IF($AI$15="","",IFERROR(INDIRECT("R"&amp;$AI$15&amp;"C"&amp;COLUMN(ABQ15),FALSE),""))</f>
        <v/>
      </c>
      <c r="ABR16" s="33" t="str" cm="1">
        <f t="array" aca="1" ref="ABR16" ca="1">IF($AI$15="","",IFERROR(INDIRECT("R"&amp;$AI$15&amp;"C"&amp;COLUMN(ABR15),FALSE),""))</f>
        <v/>
      </c>
      <c r="ABS16" s="33" t="str" cm="1">
        <f t="array" aca="1" ref="ABS16" ca="1">IF($AI$15="","",IFERROR(INDIRECT("R"&amp;$AI$15&amp;"C"&amp;COLUMN(ABS15),FALSE),""))</f>
        <v/>
      </c>
      <c r="ABT16" s="33" t="str" cm="1">
        <f t="array" aca="1" ref="ABT16" ca="1">IF($AI$15="","",IFERROR(INDIRECT("R"&amp;$AI$15&amp;"C"&amp;COLUMN(ABT15),FALSE),""))</f>
        <v/>
      </c>
      <c r="ABU16" s="33" t="str" cm="1">
        <f t="array" aca="1" ref="ABU16" ca="1">IF($AI$15="","",IFERROR(INDIRECT("R"&amp;$AI$15&amp;"C"&amp;COLUMN(ABU15),FALSE),""))</f>
        <v/>
      </c>
      <c r="ABV16" s="33" t="str" cm="1">
        <f t="array" aca="1" ref="ABV16" ca="1">IF($AI$15="","",IFERROR(INDIRECT("R"&amp;$AI$15&amp;"C"&amp;COLUMN(ABV15),FALSE),""))</f>
        <v/>
      </c>
      <c r="ABW16" s="33" t="str" cm="1">
        <f t="array" aca="1" ref="ABW16" ca="1">IF($AI$15="","",IFERROR(INDIRECT("R"&amp;$AI$15&amp;"C"&amp;COLUMN(ABW15),FALSE),""))</f>
        <v/>
      </c>
      <c r="ABX16" s="33" t="str" cm="1">
        <f t="array" aca="1" ref="ABX16" ca="1">IF($AI$15="","",IFERROR(INDIRECT("R"&amp;$AI$15&amp;"C"&amp;COLUMN(ABX15),FALSE),""))</f>
        <v/>
      </c>
      <c r="ABY16" s="33" t="str" cm="1">
        <f t="array" aca="1" ref="ABY16" ca="1">IF($AI$15="","",IFERROR(INDIRECT("R"&amp;$AI$15&amp;"C"&amp;COLUMN(ABY15),FALSE),""))</f>
        <v/>
      </c>
      <c r="ABZ16" s="33" t="str" cm="1">
        <f t="array" aca="1" ref="ABZ16" ca="1">IF($AI$15="","",IFERROR(INDIRECT("R"&amp;$AI$15&amp;"C"&amp;COLUMN(ABZ15),FALSE),""))</f>
        <v/>
      </c>
      <c r="ACA16" s="33" t="str" cm="1">
        <f t="array" aca="1" ref="ACA16" ca="1">IF($AI$15="","",IFERROR(INDIRECT("R"&amp;$AI$15&amp;"C"&amp;COLUMN(ACA15),FALSE),""))</f>
        <v/>
      </c>
      <c r="ACB16" s="33" t="str" cm="1">
        <f t="array" aca="1" ref="ACB16" ca="1">IF($AI$15="","",IFERROR(INDIRECT("R"&amp;$AI$15&amp;"C"&amp;COLUMN(ACB15),FALSE),""))</f>
        <v/>
      </c>
      <c r="ACC16" s="33" cm="1">
        <f t="array" aca="1" ref="ACC16" ca="1">IF($AI$15="","",IFERROR(INDIRECT("R"&amp;$AI$15&amp;"C"&amp;COLUMN(ACC15),FALSE),""))</f>
        <v>0</v>
      </c>
      <c r="ACD16" s="33" t="str" cm="1">
        <f t="array" aca="1" ref="ACD16" ca="1">IF($AI$15="","",IFERROR(INDIRECT("R"&amp;$AI$15&amp;"C"&amp;COLUMN(ACD15),FALSE),""))</f>
        <v/>
      </c>
      <c r="ACE16" s="33" t="str" cm="1">
        <f t="array" aca="1" ref="ACE16" ca="1">IF($AI$15="","",IFERROR(INDIRECT("R"&amp;$AI$15&amp;"C"&amp;COLUMN(ACE15),FALSE),""))</f>
        <v/>
      </c>
      <c r="ACF16" s="33" t="str" cm="1">
        <f t="array" aca="1" ref="ACF16" ca="1">IF($AI$15="","",IFERROR(INDIRECT("R"&amp;$AI$15&amp;"C"&amp;COLUMN(ACF15),FALSE),""))</f>
        <v/>
      </c>
      <c r="ACG16" s="33" t="str" cm="1">
        <f t="array" aca="1" ref="ACG16" ca="1">IF($AI$15="","",IFERROR(INDIRECT("R"&amp;$AI$15&amp;"C"&amp;COLUMN(ACG15),FALSE),""))</f>
        <v/>
      </c>
      <c r="ACH16" s="33" t="str" cm="1">
        <f t="array" aca="1" ref="ACH16" ca="1">IF($AI$15="","",IFERROR(INDIRECT("R"&amp;$AI$15&amp;"C"&amp;COLUMN(ACH15),FALSE),""))</f>
        <v/>
      </c>
      <c r="ACI16" s="33" t="str" cm="1">
        <f t="array" aca="1" ref="ACI16" ca="1">IF($AI$15="","",IFERROR(INDIRECT("R"&amp;$AI$15&amp;"C"&amp;COLUMN(ACI15),FALSE),""))</f>
        <v/>
      </c>
      <c r="ACJ16" s="33" t="str" cm="1">
        <f t="array" aca="1" ref="ACJ16" ca="1">IF($AI$15="","",IFERROR(INDIRECT("R"&amp;$AI$15&amp;"C"&amp;COLUMN(ACJ15),FALSE),""))</f>
        <v/>
      </c>
      <c r="ACK16" s="33" t="str" cm="1">
        <f t="array" aca="1" ref="ACK16" ca="1">IF($AI$15="","",IFERROR(INDIRECT("R"&amp;$AI$15&amp;"C"&amp;COLUMN(ACK15),FALSE),""))</f>
        <v/>
      </c>
      <c r="ACL16" s="33" t="str" cm="1">
        <f t="array" aca="1" ref="ACL16" ca="1">IF($AI$15="","",IFERROR(INDIRECT("R"&amp;$AI$15&amp;"C"&amp;COLUMN(ACL15),FALSE),""))</f>
        <v/>
      </c>
      <c r="ACM16" s="33" t="str" cm="1">
        <f t="array" aca="1" ref="ACM16" ca="1">IF($AI$15="","",IFERROR(INDIRECT("R"&amp;$AI$15&amp;"C"&amp;COLUMN(ACM15),FALSE),""))</f>
        <v/>
      </c>
      <c r="ACN16" s="33" t="str" cm="1">
        <f t="array" aca="1" ref="ACN16" ca="1">IF($AI$15="","",IFERROR(INDIRECT("R"&amp;$AI$15&amp;"C"&amp;COLUMN(ACN15),FALSE),""))</f>
        <v/>
      </c>
      <c r="ACO16" s="33" t="str" cm="1">
        <f t="array" aca="1" ref="ACO16" ca="1">IF($AI$15="","",IFERROR(INDIRECT("R"&amp;$AI$15&amp;"C"&amp;COLUMN(ACO15),FALSE),""))</f>
        <v/>
      </c>
      <c r="ACP16" s="33" t="str" cm="1">
        <f t="array" aca="1" ref="ACP16" ca="1">IF($AI$15="","",IFERROR(INDIRECT("R"&amp;$AI$15&amp;"C"&amp;COLUMN(ACP15),FALSE),""))</f>
        <v/>
      </c>
      <c r="ACQ16" s="33" t="str" cm="1">
        <f t="array" aca="1" ref="ACQ16" ca="1">IF($AI$15="","",IFERROR(INDIRECT("R"&amp;$AI$15&amp;"C"&amp;COLUMN(ACQ15),FALSE),""))</f>
        <v/>
      </c>
      <c r="ACR16" s="33" t="str" cm="1">
        <f t="array" aca="1" ref="ACR16" ca="1">IF($AI$15="","",IFERROR(INDIRECT("R"&amp;$AI$15&amp;"C"&amp;COLUMN(ACR15),FALSE),""))</f>
        <v/>
      </c>
      <c r="ACS16" s="33" t="str" cm="1">
        <f t="array" aca="1" ref="ACS16" ca="1">IF($AI$15="","",IFERROR(INDIRECT("R"&amp;$AI$15&amp;"C"&amp;COLUMN(ACS15),FALSE),""))</f>
        <v/>
      </c>
      <c r="ACT16" s="33" t="str" cm="1">
        <f t="array" aca="1" ref="ACT16" ca="1">IF($AI$15="","",IFERROR(INDIRECT("R"&amp;$AI$15&amp;"C"&amp;COLUMN(ACT15),FALSE),""))</f>
        <v/>
      </c>
      <c r="ACU16" s="33" t="str" cm="1">
        <f t="array" aca="1" ref="ACU16" ca="1">IF($AI$15="","",IFERROR(INDIRECT("R"&amp;$AI$15&amp;"C"&amp;COLUMN(ACU15),FALSE),""))</f>
        <v/>
      </c>
      <c r="ACV16" s="33" t="str" cm="1">
        <f t="array" aca="1" ref="ACV16" ca="1">IF($AI$15="","",IFERROR(INDIRECT("R"&amp;$AI$15&amp;"C"&amp;COLUMN(ACV15),FALSE),""))</f>
        <v/>
      </c>
      <c r="ACW16" s="33" cm="1">
        <f t="array" aca="1" ref="ACW16" ca="1">IF($AI$15="","",IFERROR(INDIRECT("R"&amp;$AI$15&amp;"C"&amp;COLUMN(ACW15),FALSE),""))</f>
        <v>0</v>
      </c>
      <c r="ACX16" s="33" t="str" cm="1">
        <f t="array" aca="1" ref="ACX16" ca="1">IF($AI$15="","",IFERROR(INDIRECT("R"&amp;$AI$15&amp;"C"&amp;COLUMN(ACX15),FALSE),""))</f>
        <v/>
      </c>
      <c r="ACY16" s="33" t="str" cm="1">
        <f t="array" aca="1" ref="ACY16" ca="1">IF($AI$15="","",IFERROR(INDIRECT("R"&amp;$AI$15&amp;"C"&amp;COLUMN(ACY15),FALSE),""))</f>
        <v/>
      </c>
      <c r="ACZ16" s="33" t="str" cm="1">
        <f t="array" aca="1" ref="ACZ16" ca="1">IF($AI$15="","",IFERROR(INDIRECT("R"&amp;$AI$15&amp;"C"&amp;COLUMN(ACZ15),FALSE),""))</f>
        <v/>
      </c>
      <c r="ADA16" s="33" t="str" cm="1">
        <f t="array" aca="1" ref="ADA16" ca="1">IF($AI$15="","",IFERROR(INDIRECT("R"&amp;$AI$15&amp;"C"&amp;COLUMN(ADA15),FALSE),""))</f>
        <v/>
      </c>
      <c r="ADB16" s="33" t="str" cm="1">
        <f t="array" aca="1" ref="ADB16" ca="1">IF($AI$15="","",IFERROR(INDIRECT("R"&amp;$AI$15&amp;"C"&amp;COLUMN(ADB15),FALSE),""))</f>
        <v/>
      </c>
      <c r="ADC16" s="33" t="str" cm="1">
        <f t="array" aca="1" ref="ADC16" ca="1">IF($AI$15="","",IFERROR(INDIRECT("R"&amp;$AI$15&amp;"C"&amp;COLUMN(ADC15),FALSE),""))</f>
        <v/>
      </c>
      <c r="ADD16" s="33" t="str" cm="1">
        <f t="array" aca="1" ref="ADD16" ca="1">IF($AI$15="","",IFERROR(INDIRECT("R"&amp;$AI$15&amp;"C"&amp;COLUMN(ADD15),FALSE),""))</f>
        <v/>
      </c>
      <c r="ADE16" s="33" t="str" cm="1">
        <f t="array" aca="1" ref="ADE16" ca="1">IF($AI$15="","",IFERROR(INDIRECT("R"&amp;$AI$15&amp;"C"&amp;COLUMN(ADE15),FALSE),""))</f>
        <v/>
      </c>
      <c r="ADF16" s="33" t="str" cm="1">
        <f t="array" aca="1" ref="ADF16" ca="1">IF($AI$15="","",IFERROR(INDIRECT("R"&amp;$AI$15&amp;"C"&amp;COLUMN(ADF15),FALSE),""))</f>
        <v/>
      </c>
      <c r="ADG16" s="33" t="str" cm="1">
        <f t="array" aca="1" ref="ADG16" ca="1">IF($AI$15="","",IFERROR(INDIRECT("R"&amp;$AI$15&amp;"C"&amp;COLUMN(ADG15),FALSE),""))</f>
        <v/>
      </c>
      <c r="ADH16" s="33" t="str" cm="1">
        <f t="array" aca="1" ref="ADH16" ca="1">IF($AI$15="","",IFERROR(INDIRECT("R"&amp;$AI$15&amp;"C"&amp;COLUMN(ADH15),FALSE),""))</f>
        <v/>
      </c>
      <c r="ADI16" s="33" t="str" cm="1">
        <f t="array" aca="1" ref="ADI16" ca="1">IF($AI$15="","",IFERROR(INDIRECT("R"&amp;$AI$15&amp;"C"&amp;COLUMN(ADI15),FALSE),""))</f>
        <v/>
      </c>
      <c r="ADJ16" s="33" t="str" cm="1">
        <f t="array" aca="1" ref="ADJ16" ca="1">IF($AI$15="","",IFERROR(INDIRECT("R"&amp;$AI$15&amp;"C"&amp;COLUMN(ADJ15),FALSE),""))</f>
        <v/>
      </c>
      <c r="ADK16" s="33" t="str" cm="1">
        <f t="array" aca="1" ref="ADK16" ca="1">IF($AI$15="","",IFERROR(INDIRECT("R"&amp;$AI$15&amp;"C"&amp;COLUMN(ADK15),FALSE),""))</f>
        <v/>
      </c>
      <c r="ADL16" s="33" t="str" cm="1">
        <f t="array" aca="1" ref="ADL16" ca="1">IF($AI$15="","",IFERROR(INDIRECT("R"&amp;$AI$15&amp;"C"&amp;COLUMN(ADL15),FALSE),""))</f>
        <v/>
      </c>
      <c r="ADM16" s="33" t="str" cm="1">
        <f t="array" aca="1" ref="ADM16" ca="1">IF($AI$15="","",IFERROR(INDIRECT("R"&amp;$AI$15&amp;"C"&amp;COLUMN(ADM15),FALSE),""))</f>
        <v/>
      </c>
      <c r="ADN16" s="33" t="str" cm="1">
        <f t="array" aca="1" ref="ADN16" ca="1">IF($AI$15="","",IFERROR(INDIRECT("R"&amp;$AI$15&amp;"C"&amp;COLUMN(ADN15),FALSE),""))</f>
        <v/>
      </c>
      <c r="ADO16" s="33" t="str" cm="1">
        <f t="array" aca="1" ref="ADO16" ca="1">IF($AI$15="","",IFERROR(INDIRECT("R"&amp;$AI$15&amp;"C"&amp;COLUMN(ADO15),FALSE),""))</f>
        <v/>
      </c>
      <c r="ADP16" s="33" t="str" cm="1">
        <f t="array" aca="1" ref="ADP16" ca="1">IF($AI$15="","",IFERROR(INDIRECT("R"&amp;$AI$15&amp;"C"&amp;COLUMN(ADP15),FALSE),""))</f>
        <v/>
      </c>
      <c r="ADQ16" s="33" cm="1">
        <f t="array" aca="1" ref="ADQ16" ca="1">IF($AI$15="","",IFERROR(INDIRECT("R"&amp;$AI$15&amp;"C"&amp;COLUMN(ADQ15),FALSE),""))</f>
        <v>0</v>
      </c>
      <c r="ADR16" s="33" t="str" cm="1">
        <f t="array" aca="1" ref="ADR16" ca="1">IF($AI$15="","",IFERROR(INDIRECT("R"&amp;$AI$15&amp;"C"&amp;COLUMN(ADR15),FALSE),""))</f>
        <v/>
      </c>
      <c r="ADS16" s="33" t="str" cm="1">
        <f t="array" aca="1" ref="ADS16" ca="1">IF($AI$15="","",IFERROR(INDIRECT("R"&amp;$AI$15&amp;"C"&amp;COLUMN(ADS15),FALSE),""))</f>
        <v/>
      </c>
      <c r="ADT16" s="33" t="str" cm="1">
        <f t="array" aca="1" ref="ADT16" ca="1">IF($AI$15="","",IFERROR(INDIRECT("R"&amp;$AI$15&amp;"C"&amp;COLUMN(ADT15),FALSE),""))</f>
        <v/>
      </c>
      <c r="ADU16" s="33" t="str" cm="1">
        <f t="array" aca="1" ref="ADU16" ca="1">IF($AI$15="","",IFERROR(INDIRECT("R"&amp;$AI$15&amp;"C"&amp;COLUMN(ADU15),FALSE),""))</f>
        <v/>
      </c>
      <c r="ADV16" s="33" t="str" cm="1">
        <f t="array" aca="1" ref="ADV16" ca="1">IF($AI$15="","",IFERROR(INDIRECT("R"&amp;$AI$15&amp;"C"&amp;COLUMN(ADV15),FALSE),""))</f>
        <v/>
      </c>
      <c r="ADW16" s="33" t="str" cm="1">
        <f t="array" aca="1" ref="ADW16" ca="1">IF($AI$15="","",IFERROR(INDIRECT("R"&amp;$AI$15&amp;"C"&amp;COLUMN(ADW15),FALSE),""))</f>
        <v/>
      </c>
      <c r="ADX16" s="33" t="str" cm="1">
        <f t="array" aca="1" ref="ADX16" ca="1">IF($AI$15="","",IFERROR(INDIRECT("R"&amp;$AI$15&amp;"C"&amp;COLUMN(ADX15),FALSE),""))</f>
        <v/>
      </c>
      <c r="ADY16" s="33" t="str" cm="1">
        <f t="array" aca="1" ref="ADY16" ca="1">IF($AI$15="","",IFERROR(INDIRECT("R"&amp;$AI$15&amp;"C"&amp;COLUMN(ADY15),FALSE),""))</f>
        <v/>
      </c>
      <c r="ADZ16" s="33" t="str" cm="1">
        <f t="array" aca="1" ref="ADZ16" ca="1">IF($AI$15="","",IFERROR(INDIRECT("R"&amp;$AI$15&amp;"C"&amp;COLUMN(ADZ15),FALSE),""))</f>
        <v/>
      </c>
      <c r="AEA16" s="33" t="str" cm="1">
        <f t="array" aca="1" ref="AEA16" ca="1">IF($AI$15="","",IFERROR(INDIRECT("R"&amp;$AI$15&amp;"C"&amp;COLUMN(AEA15),FALSE),""))</f>
        <v/>
      </c>
      <c r="AEB16" s="33" t="str" cm="1">
        <f t="array" aca="1" ref="AEB16" ca="1">IF($AI$15="","",IFERROR(INDIRECT("R"&amp;$AI$15&amp;"C"&amp;COLUMN(AEB15),FALSE),""))</f>
        <v/>
      </c>
      <c r="AEC16" s="33" t="str" cm="1">
        <f t="array" aca="1" ref="AEC16" ca="1">IF($AI$15="","",IFERROR(INDIRECT("R"&amp;$AI$15&amp;"C"&amp;COLUMN(AEC15),FALSE),""))</f>
        <v/>
      </c>
      <c r="AED16" s="33" t="str" cm="1">
        <f t="array" aca="1" ref="AED16" ca="1">IF($AI$15="","",IFERROR(INDIRECT("R"&amp;$AI$15&amp;"C"&amp;COLUMN(AED15),FALSE),""))</f>
        <v/>
      </c>
      <c r="AEE16" s="33" t="str" cm="1">
        <f t="array" aca="1" ref="AEE16" ca="1">IF($AI$15="","",IFERROR(INDIRECT("R"&amp;$AI$15&amp;"C"&amp;COLUMN(AEE15),FALSE),""))</f>
        <v/>
      </c>
      <c r="AEF16" s="33" t="str" cm="1">
        <f t="array" aca="1" ref="AEF16" ca="1">IF($AI$15="","",IFERROR(INDIRECT("R"&amp;$AI$15&amp;"C"&amp;COLUMN(AEF15),FALSE),""))</f>
        <v/>
      </c>
      <c r="AEG16" s="33" t="str" cm="1">
        <f t="array" aca="1" ref="AEG16" ca="1">IF($AI$15="","",IFERROR(INDIRECT("R"&amp;$AI$15&amp;"C"&amp;COLUMN(AEG15),FALSE),""))</f>
        <v/>
      </c>
      <c r="AEH16" s="33" t="str" cm="1">
        <f t="array" aca="1" ref="AEH16" ca="1">IF($AI$15="","",IFERROR(INDIRECT("R"&amp;$AI$15&amp;"C"&amp;COLUMN(AEH15),FALSE),""))</f>
        <v/>
      </c>
      <c r="AEI16" s="33" t="str" cm="1">
        <f t="array" aca="1" ref="AEI16" ca="1">IF($AI$15="","",IFERROR(INDIRECT("R"&amp;$AI$15&amp;"C"&amp;COLUMN(AEI15),FALSE),""))</f>
        <v/>
      </c>
      <c r="AEJ16" s="33" t="str" cm="1">
        <f t="array" aca="1" ref="AEJ16" ca="1">IF($AI$15="","",IFERROR(INDIRECT("R"&amp;$AI$15&amp;"C"&amp;COLUMN(AEJ15),FALSE),""))</f>
        <v/>
      </c>
      <c r="AEK16" s="33" cm="1">
        <f t="array" aca="1" ref="AEK16" ca="1">IF($AI$15="","",IFERROR(INDIRECT("R"&amp;$AI$15&amp;"C"&amp;COLUMN(AEK15),FALSE),""))</f>
        <v>0</v>
      </c>
      <c r="AEL16" s="33" t="str" cm="1">
        <f t="array" aca="1" ref="AEL16" ca="1">IF($AI$15="","",IFERROR(INDIRECT("R"&amp;$AI$15&amp;"C"&amp;COLUMN(AEL15),FALSE),""))</f>
        <v/>
      </c>
      <c r="AEM16" s="33" t="str" cm="1">
        <f t="array" aca="1" ref="AEM16" ca="1">IF($AI$15="","",IFERROR(INDIRECT("R"&amp;$AI$15&amp;"C"&amp;COLUMN(AEM15),FALSE),""))</f>
        <v/>
      </c>
      <c r="AEN16" s="33" t="str" cm="1">
        <f t="array" aca="1" ref="AEN16" ca="1">IF($AI$15="","",IFERROR(INDIRECT("R"&amp;$AI$15&amp;"C"&amp;COLUMN(AEN15),FALSE),""))</f>
        <v/>
      </c>
      <c r="AEO16" s="33" t="str" cm="1">
        <f t="array" aca="1" ref="AEO16" ca="1">IF($AI$15="","",IFERROR(INDIRECT("R"&amp;$AI$15&amp;"C"&amp;COLUMN(AEO15),FALSE),""))</f>
        <v/>
      </c>
      <c r="AEP16" s="33" t="str" cm="1">
        <f t="array" aca="1" ref="AEP16" ca="1">IF($AI$15="","",IFERROR(INDIRECT("R"&amp;$AI$15&amp;"C"&amp;COLUMN(AEP15),FALSE),""))</f>
        <v/>
      </c>
      <c r="AEQ16" s="33" t="str" cm="1">
        <f t="array" aca="1" ref="AEQ16" ca="1">IF($AI$15="","",IFERROR(INDIRECT("R"&amp;$AI$15&amp;"C"&amp;COLUMN(AEQ15),FALSE),""))</f>
        <v/>
      </c>
      <c r="AER16" s="33" t="str" cm="1">
        <f t="array" aca="1" ref="AER16" ca="1">IF($AI$15="","",IFERROR(INDIRECT("R"&amp;$AI$15&amp;"C"&amp;COLUMN(AER15),FALSE),""))</f>
        <v/>
      </c>
      <c r="AES16" s="33" t="str" cm="1">
        <f t="array" aca="1" ref="AES16" ca="1">IF($AI$15="","",IFERROR(INDIRECT("R"&amp;$AI$15&amp;"C"&amp;COLUMN(AES15),FALSE),""))</f>
        <v/>
      </c>
      <c r="AET16" s="33" t="str" cm="1">
        <f t="array" aca="1" ref="AET16" ca="1">IF($AI$15="","",IFERROR(INDIRECT("R"&amp;$AI$15&amp;"C"&amp;COLUMN(AET15),FALSE),""))</f>
        <v/>
      </c>
      <c r="AEU16" s="33" t="str" cm="1">
        <f t="array" aca="1" ref="AEU16" ca="1">IF($AI$15="","",IFERROR(INDIRECT("R"&amp;$AI$15&amp;"C"&amp;COLUMN(AEU15),FALSE),""))</f>
        <v/>
      </c>
      <c r="AEV16" s="33" t="str" cm="1">
        <f t="array" aca="1" ref="AEV16" ca="1">IF($AI$15="","",IFERROR(INDIRECT("R"&amp;$AI$15&amp;"C"&amp;COLUMN(AEV15),FALSE),""))</f>
        <v/>
      </c>
      <c r="AEW16" s="33" t="str" cm="1">
        <f t="array" aca="1" ref="AEW16" ca="1">IF($AI$15="","",IFERROR(INDIRECT("R"&amp;$AI$15&amp;"C"&amp;COLUMN(AEW15),FALSE),""))</f>
        <v/>
      </c>
      <c r="AEX16" s="33" t="str" cm="1">
        <f t="array" aca="1" ref="AEX16" ca="1">IF($AI$15="","",IFERROR(INDIRECT("R"&amp;$AI$15&amp;"C"&amp;COLUMN(AEX15),FALSE),""))</f>
        <v/>
      </c>
      <c r="AEY16" s="33" t="str" cm="1">
        <f t="array" aca="1" ref="AEY16" ca="1">IF($AI$15="","",IFERROR(INDIRECT("R"&amp;$AI$15&amp;"C"&amp;COLUMN(AEY15),FALSE),""))</f>
        <v/>
      </c>
      <c r="AEZ16" s="33" t="str" cm="1">
        <f t="array" aca="1" ref="AEZ16" ca="1">IF($AI$15="","",IFERROR(INDIRECT("R"&amp;$AI$15&amp;"C"&amp;COLUMN(AEZ15),FALSE),""))</f>
        <v/>
      </c>
      <c r="AFA16" s="33" t="str" cm="1">
        <f t="array" aca="1" ref="AFA16" ca="1">IF($AI$15="","",IFERROR(INDIRECT("R"&amp;$AI$15&amp;"C"&amp;COLUMN(AFA15),FALSE),""))</f>
        <v/>
      </c>
      <c r="AFB16" s="33" t="str" cm="1">
        <f t="array" aca="1" ref="AFB16" ca="1">IF($AI$15="","",IFERROR(INDIRECT("R"&amp;$AI$15&amp;"C"&amp;COLUMN(AFB15),FALSE),""))</f>
        <v/>
      </c>
      <c r="AFC16" s="33" t="str" cm="1">
        <f t="array" aca="1" ref="AFC16" ca="1">IF($AI$15="","",IFERROR(INDIRECT("R"&amp;$AI$15&amp;"C"&amp;COLUMN(AFC15),FALSE),""))</f>
        <v/>
      </c>
      <c r="AFD16" s="33" t="str" cm="1">
        <f t="array" aca="1" ref="AFD16" ca="1">IF($AI$15="","",IFERROR(INDIRECT("R"&amp;$AI$15&amp;"C"&amp;COLUMN(AFD15),FALSE),""))</f>
        <v/>
      </c>
      <c r="AFE16" s="33" cm="1">
        <f t="array" aca="1" ref="AFE16" ca="1">IF($AI$15="","",IFERROR(INDIRECT("R"&amp;$AI$15&amp;"C"&amp;COLUMN(AFE15),FALSE),""))</f>
        <v>0</v>
      </c>
      <c r="AFF16" s="33" t="str" cm="1">
        <f t="array" aca="1" ref="AFF16" ca="1">IF($AI$15="","",IFERROR(INDIRECT("R"&amp;$AI$15&amp;"C"&amp;COLUMN(AFF15),FALSE),""))</f>
        <v/>
      </c>
      <c r="AFG16" s="33" t="str" cm="1">
        <f t="array" aca="1" ref="AFG16" ca="1">IF($AI$15="","",IFERROR(INDIRECT("R"&amp;$AI$15&amp;"C"&amp;COLUMN(AFG15),FALSE),""))</f>
        <v/>
      </c>
      <c r="AFH16" s="33" t="str" cm="1">
        <f t="array" aca="1" ref="AFH16" ca="1">IF($AI$15="","",IFERROR(INDIRECT("R"&amp;$AI$15&amp;"C"&amp;COLUMN(AFH15),FALSE),""))</f>
        <v/>
      </c>
      <c r="AFI16" s="33" t="str" cm="1">
        <f t="array" aca="1" ref="AFI16" ca="1">IF($AI$15="","",IFERROR(INDIRECT("R"&amp;$AI$15&amp;"C"&amp;COLUMN(AFI15),FALSE),""))</f>
        <v/>
      </c>
      <c r="AFJ16" s="33" t="str" cm="1">
        <f t="array" aca="1" ref="AFJ16" ca="1">IF($AI$15="","",IFERROR(INDIRECT("R"&amp;$AI$15&amp;"C"&amp;COLUMN(AFJ15),FALSE),""))</f>
        <v/>
      </c>
      <c r="AFK16" s="33" t="str" cm="1">
        <f t="array" aca="1" ref="AFK16" ca="1">IF($AI$15="","",IFERROR(INDIRECT("R"&amp;$AI$15&amp;"C"&amp;COLUMN(AFK15),FALSE),""))</f>
        <v/>
      </c>
      <c r="AFL16" s="33" t="str" cm="1">
        <f t="array" aca="1" ref="AFL16" ca="1">IF($AI$15="","",IFERROR(INDIRECT("R"&amp;$AI$15&amp;"C"&amp;COLUMN(AFL15),FALSE),""))</f>
        <v/>
      </c>
      <c r="AFM16" s="33" t="str" cm="1">
        <f t="array" aca="1" ref="AFM16" ca="1">IF($AI$15="","",IFERROR(INDIRECT("R"&amp;$AI$15&amp;"C"&amp;COLUMN(AFM15),FALSE),""))</f>
        <v/>
      </c>
      <c r="AFN16" s="33" t="str" cm="1">
        <f t="array" aca="1" ref="AFN16" ca="1">IF($AI$15="","",IFERROR(INDIRECT("R"&amp;$AI$15&amp;"C"&amp;COLUMN(AFN15),FALSE),""))</f>
        <v/>
      </c>
      <c r="AFO16" s="33" t="str" cm="1">
        <f t="array" aca="1" ref="AFO16" ca="1">IF($AI$15="","",IFERROR(INDIRECT("R"&amp;$AI$15&amp;"C"&amp;COLUMN(AFO15),FALSE),""))</f>
        <v/>
      </c>
      <c r="AFP16" s="33" t="str" cm="1">
        <f t="array" aca="1" ref="AFP16" ca="1">IF($AI$15="","",IFERROR(INDIRECT("R"&amp;$AI$15&amp;"C"&amp;COLUMN(AFP15),FALSE),""))</f>
        <v/>
      </c>
      <c r="AFQ16" s="33" t="str" cm="1">
        <f t="array" aca="1" ref="AFQ16" ca="1">IF($AI$15="","",IFERROR(INDIRECT("R"&amp;$AI$15&amp;"C"&amp;COLUMN(AFQ15),FALSE),""))</f>
        <v/>
      </c>
      <c r="AFR16" s="33" t="str" cm="1">
        <f t="array" aca="1" ref="AFR16" ca="1">IF($AI$15="","",IFERROR(INDIRECT("R"&amp;$AI$15&amp;"C"&amp;COLUMN(AFR15),FALSE),""))</f>
        <v/>
      </c>
      <c r="AFS16" s="33" t="str" cm="1">
        <f t="array" aca="1" ref="AFS16" ca="1">IF($AI$15="","",IFERROR(INDIRECT("R"&amp;$AI$15&amp;"C"&amp;COLUMN(AFS15),FALSE),""))</f>
        <v/>
      </c>
      <c r="AFT16" s="33" t="str" cm="1">
        <f t="array" aca="1" ref="AFT16" ca="1">IF($AI$15="","",IFERROR(INDIRECT("R"&amp;$AI$15&amp;"C"&amp;COLUMN(AFT15),FALSE),""))</f>
        <v/>
      </c>
      <c r="AFU16" s="33" t="str" cm="1">
        <f t="array" aca="1" ref="AFU16" ca="1">IF($AI$15="","",IFERROR(INDIRECT("R"&amp;$AI$15&amp;"C"&amp;COLUMN(AFU15),FALSE),""))</f>
        <v/>
      </c>
      <c r="AFV16" s="33" t="str" cm="1">
        <f t="array" aca="1" ref="AFV16" ca="1">IF($AI$15="","",IFERROR(INDIRECT("R"&amp;$AI$15&amp;"C"&amp;COLUMN(AFV15),FALSE),""))</f>
        <v/>
      </c>
      <c r="AFW16" s="33" t="str" cm="1">
        <f t="array" aca="1" ref="AFW16" ca="1">IF($AI$15="","",IFERROR(INDIRECT("R"&amp;$AI$15&amp;"C"&amp;COLUMN(AFW15),FALSE),""))</f>
        <v/>
      </c>
      <c r="AFX16" s="33" t="str" cm="1">
        <f t="array" aca="1" ref="AFX16" ca="1">IF($AI$15="","",IFERROR(INDIRECT("R"&amp;$AI$15&amp;"C"&amp;COLUMN(AFX15),FALSE),""))</f>
        <v/>
      </c>
      <c r="AFY16" s="33" cm="1">
        <f t="array" aca="1" ref="AFY16" ca="1">IF($AI$15="","",IFERROR(INDIRECT("R"&amp;$AI$15&amp;"C"&amp;COLUMN(AFY15),FALSE),""))</f>
        <v>0</v>
      </c>
      <c r="AFZ16" s="33" t="str" cm="1">
        <f t="array" aca="1" ref="AFZ16" ca="1">IF($AI$15="","",IFERROR(INDIRECT("R"&amp;$AI$15&amp;"C"&amp;COLUMN(AFZ15),FALSE),""))</f>
        <v/>
      </c>
      <c r="AGA16" s="33" t="str" cm="1">
        <f t="array" aca="1" ref="AGA16" ca="1">IF($AI$15="","",IFERROR(INDIRECT("R"&amp;$AI$15&amp;"C"&amp;COLUMN(AGA15),FALSE),""))</f>
        <v/>
      </c>
      <c r="AGB16" s="33" t="str" cm="1">
        <f t="array" aca="1" ref="AGB16" ca="1">IF($AI$15="","",IFERROR(INDIRECT("R"&amp;$AI$15&amp;"C"&amp;COLUMN(AGB15),FALSE),""))</f>
        <v/>
      </c>
      <c r="AGC16" s="33" t="str" cm="1">
        <f t="array" aca="1" ref="AGC16" ca="1">IF($AI$15="","",IFERROR(INDIRECT("R"&amp;$AI$15&amp;"C"&amp;COLUMN(AGC15),FALSE),""))</f>
        <v/>
      </c>
      <c r="AGD16" s="33" t="str" cm="1">
        <f t="array" aca="1" ref="AGD16" ca="1">IF($AI$15="","",IFERROR(INDIRECT("R"&amp;$AI$15&amp;"C"&amp;COLUMN(AGD15),FALSE),""))</f>
        <v/>
      </c>
      <c r="AGE16" s="33" t="str" cm="1">
        <f t="array" aca="1" ref="AGE16" ca="1">IF($AI$15="","",IFERROR(INDIRECT("R"&amp;$AI$15&amp;"C"&amp;COLUMN(AGE15),FALSE),""))</f>
        <v/>
      </c>
      <c r="AGF16" s="33" t="str" cm="1">
        <f t="array" aca="1" ref="AGF16" ca="1">IF($AI$15="","",IFERROR(INDIRECT("R"&amp;$AI$15&amp;"C"&amp;COLUMN(AGF15),FALSE),""))</f>
        <v/>
      </c>
      <c r="AGG16" s="33" t="str" cm="1">
        <f t="array" aca="1" ref="AGG16" ca="1">IF($AI$15="","",IFERROR(INDIRECT("R"&amp;$AI$15&amp;"C"&amp;COLUMN(AGG15),FALSE),""))</f>
        <v/>
      </c>
      <c r="AGH16" s="33" t="str" cm="1">
        <f t="array" aca="1" ref="AGH16" ca="1">IF($AI$15="","",IFERROR(INDIRECT("R"&amp;$AI$15&amp;"C"&amp;COLUMN(AGH15),FALSE),""))</f>
        <v/>
      </c>
      <c r="AGI16" s="33" t="str" cm="1">
        <f t="array" aca="1" ref="AGI16" ca="1">IF($AI$15="","",IFERROR(INDIRECT("R"&amp;$AI$15&amp;"C"&amp;COLUMN(AGI15),FALSE),""))</f>
        <v/>
      </c>
      <c r="AGJ16" s="33" t="str" cm="1">
        <f t="array" aca="1" ref="AGJ16" ca="1">IF($AI$15="","",IFERROR(INDIRECT("R"&amp;$AI$15&amp;"C"&amp;COLUMN(AGJ15),FALSE),""))</f>
        <v/>
      </c>
      <c r="AGK16" s="33" t="str" cm="1">
        <f t="array" aca="1" ref="AGK16" ca="1">IF($AI$15="","",IFERROR(INDIRECT("R"&amp;$AI$15&amp;"C"&amp;COLUMN(AGK15),FALSE),""))</f>
        <v/>
      </c>
      <c r="AGL16" s="33" t="str" cm="1">
        <f t="array" aca="1" ref="AGL16" ca="1">IF($AI$15="","",IFERROR(INDIRECT("R"&amp;$AI$15&amp;"C"&amp;COLUMN(AGL15),FALSE),""))</f>
        <v/>
      </c>
      <c r="AGM16" s="33" t="str" cm="1">
        <f t="array" aca="1" ref="AGM16" ca="1">IF($AI$15="","",IFERROR(INDIRECT("R"&amp;$AI$15&amp;"C"&amp;COLUMN(AGM15),FALSE),""))</f>
        <v/>
      </c>
      <c r="AGN16" s="33" t="str" cm="1">
        <f t="array" aca="1" ref="AGN16" ca="1">IF($AI$15="","",IFERROR(INDIRECT("R"&amp;$AI$15&amp;"C"&amp;COLUMN(AGN15),FALSE),""))</f>
        <v/>
      </c>
      <c r="AGO16" s="33" t="str" cm="1">
        <f t="array" aca="1" ref="AGO16" ca="1">IF($AI$15="","",IFERROR(INDIRECT("R"&amp;$AI$15&amp;"C"&amp;COLUMN(AGO15),FALSE),""))</f>
        <v/>
      </c>
      <c r="AGP16" s="33" t="str" cm="1">
        <f t="array" aca="1" ref="AGP16" ca="1">IF($AI$15="","",IFERROR(INDIRECT("R"&amp;$AI$15&amp;"C"&amp;COLUMN(AGP15),FALSE),""))</f>
        <v/>
      </c>
      <c r="AGQ16" s="33" t="str" cm="1">
        <f t="array" aca="1" ref="AGQ16" ca="1">IF($AI$15="","",IFERROR(INDIRECT("R"&amp;$AI$15&amp;"C"&amp;COLUMN(AGQ15),FALSE),""))</f>
        <v/>
      </c>
      <c r="AGR16" s="33" t="str" cm="1">
        <f t="array" aca="1" ref="AGR16" ca="1">IF($AI$15="","",IFERROR(INDIRECT("R"&amp;$AI$15&amp;"C"&amp;COLUMN(AGR15),FALSE),""))</f>
        <v/>
      </c>
      <c r="AGS16" s="33" cm="1">
        <f t="array" aca="1" ref="AGS16" ca="1">IF($AI$15="","",IFERROR(INDIRECT("R"&amp;$AI$15&amp;"C"&amp;COLUMN(AGS15),FALSE),""))</f>
        <v>0</v>
      </c>
      <c r="AGT16" s="33" t="str" cm="1">
        <f t="array" aca="1" ref="AGT16" ca="1">IF($AI$15="","",IFERROR(INDIRECT("R"&amp;$AI$15&amp;"C"&amp;COLUMN(AGT15),FALSE),""))</f>
        <v/>
      </c>
      <c r="AGU16" s="33" t="str" cm="1">
        <f t="array" aca="1" ref="AGU16" ca="1">IF($AI$15="","",IFERROR(INDIRECT("R"&amp;$AI$15&amp;"C"&amp;COLUMN(AGU15),FALSE),""))</f>
        <v/>
      </c>
      <c r="AGV16" s="33" t="str" cm="1">
        <f t="array" aca="1" ref="AGV16" ca="1">IF($AI$15="","",IFERROR(INDIRECT("R"&amp;$AI$15&amp;"C"&amp;COLUMN(AGV15),FALSE),""))</f>
        <v/>
      </c>
      <c r="AGW16" s="33" t="str" cm="1">
        <f t="array" aca="1" ref="AGW16" ca="1">IF($AI$15="","",IFERROR(INDIRECT("R"&amp;$AI$15&amp;"C"&amp;COLUMN(AGW15),FALSE),""))</f>
        <v/>
      </c>
      <c r="AGX16" s="33" t="str" cm="1">
        <f t="array" aca="1" ref="AGX16" ca="1">IF($AI$15="","",IFERROR(INDIRECT("R"&amp;$AI$15&amp;"C"&amp;COLUMN(AGX15),FALSE),""))</f>
        <v/>
      </c>
      <c r="AGY16" s="33" t="str" cm="1">
        <f t="array" aca="1" ref="AGY16" ca="1">IF($AI$15="","",IFERROR(INDIRECT("R"&amp;$AI$15&amp;"C"&amp;COLUMN(AGY15),FALSE),""))</f>
        <v/>
      </c>
      <c r="AGZ16" s="33" t="str" cm="1">
        <f t="array" aca="1" ref="AGZ16" ca="1">IF($AI$15="","",IFERROR(INDIRECT("R"&amp;$AI$15&amp;"C"&amp;COLUMN(AGZ15),FALSE),""))</f>
        <v/>
      </c>
      <c r="AHA16" s="33" t="str" cm="1">
        <f t="array" aca="1" ref="AHA16" ca="1">IF($AI$15="","",IFERROR(INDIRECT("R"&amp;$AI$15&amp;"C"&amp;COLUMN(AHA15),FALSE),""))</f>
        <v/>
      </c>
      <c r="AHB16" s="33" t="str" cm="1">
        <f t="array" aca="1" ref="AHB16" ca="1">IF($AI$15="","",IFERROR(INDIRECT("R"&amp;$AI$15&amp;"C"&amp;COLUMN(AHB15),FALSE),""))</f>
        <v/>
      </c>
      <c r="AHC16" s="33" t="str" cm="1">
        <f t="array" aca="1" ref="AHC16" ca="1">IF($AI$15="","",IFERROR(INDIRECT("R"&amp;$AI$15&amp;"C"&amp;COLUMN(AHC15),FALSE),""))</f>
        <v/>
      </c>
      <c r="AHD16" s="33" t="str" cm="1">
        <f t="array" aca="1" ref="AHD16" ca="1">IF($AI$15="","",IFERROR(INDIRECT("R"&amp;$AI$15&amp;"C"&amp;COLUMN(AHD15),FALSE),""))</f>
        <v/>
      </c>
      <c r="AHE16" s="33" t="str" cm="1">
        <f t="array" aca="1" ref="AHE16" ca="1">IF($AI$15="","",IFERROR(INDIRECT("R"&amp;$AI$15&amp;"C"&amp;COLUMN(AHE15),FALSE),""))</f>
        <v/>
      </c>
      <c r="AHF16" s="33" t="str" cm="1">
        <f t="array" aca="1" ref="AHF16" ca="1">IF($AI$15="","",IFERROR(INDIRECT("R"&amp;$AI$15&amp;"C"&amp;COLUMN(AHF15),FALSE),""))</f>
        <v/>
      </c>
      <c r="AHG16" s="33" t="str" cm="1">
        <f t="array" aca="1" ref="AHG16" ca="1">IF($AI$15="","",IFERROR(INDIRECT("R"&amp;$AI$15&amp;"C"&amp;COLUMN(AHG15),FALSE),""))</f>
        <v/>
      </c>
      <c r="AHH16" s="33" t="str" cm="1">
        <f t="array" aca="1" ref="AHH16" ca="1">IF($AI$15="","",IFERROR(INDIRECT("R"&amp;$AI$15&amp;"C"&amp;COLUMN(AHH15),FALSE),""))</f>
        <v/>
      </c>
      <c r="AHI16" s="33" t="str" cm="1">
        <f t="array" aca="1" ref="AHI16" ca="1">IF($AI$15="","",IFERROR(INDIRECT("R"&amp;$AI$15&amp;"C"&amp;COLUMN(AHI15),FALSE),""))</f>
        <v/>
      </c>
      <c r="AHJ16" s="33" t="str" cm="1">
        <f t="array" aca="1" ref="AHJ16" ca="1">IF($AI$15="","",IFERROR(INDIRECT("R"&amp;$AI$15&amp;"C"&amp;COLUMN(AHJ15),FALSE),""))</f>
        <v/>
      </c>
      <c r="AHK16" s="33" t="str" cm="1">
        <f t="array" aca="1" ref="AHK16" ca="1">IF($AI$15="","",IFERROR(INDIRECT("R"&amp;$AI$15&amp;"C"&amp;COLUMN(AHK15),FALSE),""))</f>
        <v/>
      </c>
      <c r="AHQ16" s="33"/>
      <c r="AHR16" s="33"/>
      <c r="AHS16" s="33"/>
      <c r="AHT16" s="33"/>
    </row>
    <row r="17" spans="1:900" ht="27" customHeight="1" x14ac:dyDescent="0.25">
      <c r="A17" s="3"/>
      <c r="B17" s="511"/>
      <c r="C17" s="512"/>
      <c r="D17" s="146"/>
      <c r="E17" s="512"/>
      <c r="F17" s="512"/>
      <c r="G17" s="512"/>
      <c r="H17" s="512"/>
      <c r="I17" s="512"/>
      <c r="J17" s="512"/>
      <c r="K17" s="512"/>
      <c r="L17" s="512"/>
      <c r="M17" s="512"/>
      <c r="N17" s="512"/>
      <c r="O17" s="512"/>
      <c r="P17" s="512"/>
      <c r="Q17" s="512"/>
      <c r="R17" s="512"/>
      <c r="S17" s="512"/>
      <c r="T17" s="512"/>
      <c r="U17" s="512"/>
      <c r="V17" s="512"/>
      <c r="W17" s="512"/>
      <c r="X17" s="512"/>
      <c r="Y17" s="554"/>
      <c r="Z17" s="553"/>
      <c r="AA17" s="3"/>
      <c r="AB17" s="3"/>
      <c r="AC17" s="3"/>
      <c r="AD17" s="3"/>
      <c r="AE17" s="3"/>
      <c r="AF17" s="3"/>
      <c r="AG17" s="3"/>
      <c r="AH17" s="3"/>
      <c r="AJ17" s="140" t="s">
        <v>3027</v>
      </c>
      <c r="AK17" s="140" t="s">
        <v>3028</v>
      </c>
      <c r="AL17" s="140" t="s">
        <v>3029</v>
      </c>
      <c r="AM17" s="140" t="s">
        <v>3030</v>
      </c>
      <c r="AN17" s="140" t="s">
        <v>3031</v>
      </c>
      <c r="AO17" s="140" t="s">
        <v>3032</v>
      </c>
      <c r="AP17" s="140" t="s">
        <v>3033</v>
      </c>
      <c r="AQ17" s="140" t="s">
        <v>3034</v>
      </c>
      <c r="AR17" s="140" t="s">
        <v>3035</v>
      </c>
      <c r="AS17" s="140" t="s">
        <v>3036</v>
      </c>
      <c r="AT17" s="140" t="s">
        <v>3037</v>
      </c>
      <c r="AU17" s="140" t="s">
        <v>3038</v>
      </c>
      <c r="AV17" s="140" t="s">
        <v>3039</v>
      </c>
      <c r="AW17" s="140" t="s">
        <v>3040</v>
      </c>
      <c r="AX17" s="140" t="s">
        <v>3041</v>
      </c>
      <c r="AY17" s="140" t="s">
        <v>3042</v>
      </c>
      <c r="AZ17" s="140" t="s">
        <v>3043</v>
      </c>
      <c r="BA17" s="140" t="s">
        <v>3044</v>
      </c>
      <c r="BB17" s="140" t="s">
        <v>3045</v>
      </c>
      <c r="BC17" s="140" t="s">
        <v>3046</v>
      </c>
      <c r="BD17" s="140" t="s">
        <v>3928</v>
      </c>
      <c r="BE17" s="140" t="s">
        <v>3048</v>
      </c>
      <c r="BF17" s="140" t="s">
        <v>3049</v>
      </c>
      <c r="BG17" s="140" t="s">
        <v>3050</v>
      </c>
      <c r="BH17" s="140" t="s">
        <v>3051</v>
      </c>
      <c r="BI17" s="140" t="s">
        <v>3052</v>
      </c>
      <c r="BJ17" s="140" t="s">
        <v>3053</v>
      </c>
      <c r="BK17" s="140" t="s">
        <v>3054</v>
      </c>
      <c r="BL17" s="140" t="s">
        <v>3055</v>
      </c>
      <c r="BM17" s="140" t="s">
        <v>3056</v>
      </c>
      <c r="BN17" s="140" t="s">
        <v>3057</v>
      </c>
      <c r="BO17" s="140" t="s">
        <v>3058</v>
      </c>
      <c r="BP17" s="140" t="s">
        <v>3059</v>
      </c>
      <c r="BQ17" s="140" t="s">
        <v>3060</v>
      </c>
      <c r="BR17" s="140" t="s">
        <v>3061</v>
      </c>
      <c r="BS17" s="140" t="s">
        <v>3062</v>
      </c>
      <c r="BT17" s="140" t="s">
        <v>3063</v>
      </c>
      <c r="BU17" s="140" t="s">
        <v>3064</v>
      </c>
      <c r="BV17" s="140" t="s">
        <v>3065</v>
      </c>
      <c r="BW17" s="140" t="s">
        <v>3066</v>
      </c>
      <c r="BX17" s="140" t="s">
        <v>3067</v>
      </c>
      <c r="BY17" s="140" t="s">
        <v>3068</v>
      </c>
      <c r="BZ17" s="140" t="s">
        <v>3069</v>
      </c>
      <c r="CA17" s="140" t="s">
        <v>3070</v>
      </c>
      <c r="CB17" s="140" t="s">
        <v>3071</v>
      </c>
      <c r="CC17" s="140" t="s">
        <v>3072</v>
      </c>
      <c r="CD17" s="140" t="s">
        <v>3073</v>
      </c>
      <c r="CE17" s="140" t="s">
        <v>3074</v>
      </c>
      <c r="CF17" s="140" t="s">
        <v>3075</v>
      </c>
      <c r="CG17" s="140" t="s">
        <v>3076</v>
      </c>
      <c r="CH17" s="140" t="s">
        <v>3077</v>
      </c>
      <c r="CI17" s="140" t="s">
        <v>3078</v>
      </c>
      <c r="CJ17" s="140" t="s">
        <v>3079</v>
      </c>
      <c r="CK17" s="140" t="s">
        <v>3080</v>
      </c>
      <c r="CL17" s="140" t="s">
        <v>3081</v>
      </c>
      <c r="CM17" s="140" t="s">
        <v>3082</v>
      </c>
      <c r="CN17" s="140" t="s">
        <v>3083</v>
      </c>
      <c r="CO17" s="140" t="s">
        <v>3084</v>
      </c>
      <c r="CP17" s="140" t="s">
        <v>3085</v>
      </c>
      <c r="CQ17" s="140" t="s">
        <v>3086</v>
      </c>
      <c r="CR17" s="140" t="s">
        <v>3088</v>
      </c>
      <c r="CS17" s="140" t="s">
        <v>3089</v>
      </c>
      <c r="CT17" s="140" t="s">
        <v>3090</v>
      </c>
      <c r="CU17" s="140" t="s">
        <v>3091</v>
      </c>
      <c r="CV17" s="140" t="s">
        <v>3092</v>
      </c>
      <c r="CW17" s="140" t="s">
        <v>3093</v>
      </c>
      <c r="CX17" s="140" t="s">
        <v>3094</v>
      </c>
      <c r="CY17" s="140" t="s">
        <v>3095</v>
      </c>
      <c r="CZ17" s="140" t="s">
        <v>3096</v>
      </c>
      <c r="DA17" s="140" t="s">
        <v>3097</v>
      </c>
      <c r="DB17" s="140" t="s">
        <v>3098</v>
      </c>
      <c r="DC17" s="140" t="s">
        <v>3099</v>
      </c>
      <c r="DD17" s="140" t="s">
        <v>3100</v>
      </c>
      <c r="DE17" s="140" t="s">
        <v>3101</v>
      </c>
      <c r="DF17" s="140" t="s">
        <v>3102</v>
      </c>
      <c r="DG17" s="140" t="s">
        <v>3103</v>
      </c>
      <c r="DH17" s="140" t="s">
        <v>3104</v>
      </c>
      <c r="DI17" s="140" t="s">
        <v>3105</v>
      </c>
      <c r="DJ17" s="140" t="s">
        <v>3106</v>
      </c>
      <c r="DK17" s="140" t="s">
        <v>3107</v>
      </c>
      <c r="DL17" s="140" t="s">
        <v>3109</v>
      </c>
      <c r="DM17" s="140" t="s">
        <v>3110</v>
      </c>
      <c r="DN17" s="140" t="s">
        <v>3111</v>
      </c>
      <c r="DO17" s="140" t="s">
        <v>3112</v>
      </c>
      <c r="DP17" s="140" t="s">
        <v>3113</v>
      </c>
      <c r="DQ17" s="140" t="s">
        <v>3114</v>
      </c>
      <c r="DR17" s="140" t="s">
        <v>3115</v>
      </c>
      <c r="DS17" s="140" t="s">
        <v>3116</v>
      </c>
      <c r="DT17" s="140" t="s">
        <v>3117</v>
      </c>
      <c r="DU17" s="140" t="s">
        <v>3118</v>
      </c>
      <c r="DV17" s="140" t="s">
        <v>3119</v>
      </c>
      <c r="DW17" s="140" t="s">
        <v>3120</v>
      </c>
      <c r="DX17" s="140" t="s">
        <v>3121</v>
      </c>
      <c r="DY17" s="140" t="s">
        <v>3122</v>
      </c>
      <c r="DZ17" s="140" t="s">
        <v>3123</v>
      </c>
      <c r="EA17" s="140" t="s">
        <v>3124</v>
      </c>
      <c r="EB17" s="140" t="s">
        <v>3125</v>
      </c>
      <c r="EC17" s="140" t="s">
        <v>3126</v>
      </c>
      <c r="ED17" s="140" t="s">
        <v>3127</v>
      </c>
      <c r="EE17" s="140" t="s">
        <v>3128</v>
      </c>
      <c r="EF17" s="140" t="s">
        <v>3130</v>
      </c>
      <c r="EG17" s="140" t="s">
        <v>3131</v>
      </c>
      <c r="EH17" s="140" t="s">
        <v>3132</v>
      </c>
      <c r="EI17" s="140" t="s">
        <v>3133</v>
      </c>
      <c r="EJ17" s="140" t="s">
        <v>3134</v>
      </c>
      <c r="EK17" s="140" t="s">
        <v>3135</v>
      </c>
      <c r="EL17" s="140" t="s">
        <v>3136</v>
      </c>
      <c r="EM17" s="140" t="s">
        <v>3137</v>
      </c>
      <c r="EN17" s="140" t="s">
        <v>3138</v>
      </c>
      <c r="EO17" s="140" t="s">
        <v>3139</v>
      </c>
      <c r="EP17" s="140" t="s">
        <v>3140</v>
      </c>
      <c r="EQ17" s="140" t="s">
        <v>3141</v>
      </c>
      <c r="ER17" s="140" t="s">
        <v>3142</v>
      </c>
      <c r="ES17" s="140" t="s">
        <v>3143</v>
      </c>
      <c r="ET17" s="140" t="s">
        <v>3144</v>
      </c>
      <c r="EU17" s="140" t="s">
        <v>3145</v>
      </c>
      <c r="EV17" s="140" t="s">
        <v>3146</v>
      </c>
      <c r="EW17" s="140" t="s">
        <v>3147</v>
      </c>
      <c r="EX17" s="140" t="s">
        <v>3148</v>
      </c>
      <c r="EY17" s="140" t="s">
        <v>3149</v>
      </c>
      <c r="EZ17" s="140" t="s">
        <v>3151</v>
      </c>
      <c r="FA17" s="140" t="s">
        <v>3152</v>
      </c>
      <c r="FB17" s="140" t="s">
        <v>3153</v>
      </c>
      <c r="FC17" s="140" t="s">
        <v>3154</v>
      </c>
      <c r="FD17" s="140" t="s">
        <v>3155</v>
      </c>
      <c r="FE17" s="140" t="s">
        <v>3156</v>
      </c>
      <c r="FF17" s="140" t="s">
        <v>3157</v>
      </c>
      <c r="FG17" s="140" t="s">
        <v>3158</v>
      </c>
      <c r="FH17" s="140" t="s">
        <v>3159</v>
      </c>
      <c r="FI17" s="140" t="s">
        <v>3160</v>
      </c>
      <c r="FJ17" s="140" t="s">
        <v>3161</v>
      </c>
      <c r="FK17" s="140" t="s">
        <v>3162</v>
      </c>
      <c r="FL17" s="140" t="s">
        <v>3163</v>
      </c>
      <c r="FM17" s="140" t="s">
        <v>3164</v>
      </c>
      <c r="FN17" s="140" t="s">
        <v>3165</v>
      </c>
      <c r="FO17" s="140" t="s">
        <v>3166</v>
      </c>
      <c r="FP17" s="140" t="s">
        <v>3167</v>
      </c>
      <c r="FQ17" s="140" t="s">
        <v>3168</v>
      </c>
      <c r="FR17" s="140" t="s">
        <v>3169</v>
      </c>
      <c r="FS17" s="140" t="s">
        <v>3170</v>
      </c>
      <c r="FT17" s="140" t="s">
        <v>3172</v>
      </c>
      <c r="FU17" s="140" t="s">
        <v>3173</v>
      </c>
      <c r="FV17" s="140" t="s">
        <v>3174</v>
      </c>
      <c r="FW17" s="140" t="s">
        <v>3175</v>
      </c>
      <c r="FX17" s="140" t="s">
        <v>3176</v>
      </c>
      <c r="FY17" s="140" t="s">
        <v>3177</v>
      </c>
      <c r="FZ17" s="140" t="s">
        <v>3178</v>
      </c>
      <c r="GA17" s="140" t="s">
        <v>3179</v>
      </c>
      <c r="GB17" s="140" t="s">
        <v>3180</v>
      </c>
      <c r="GC17" s="140" t="s">
        <v>3181</v>
      </c>
      <c r="GD17" s="140" t="s">
        <v>3182</v>
      </c>
      <c r="GE17" s="140" t="s">
        <v>3183</v>
      </c>
      <c r="GF17" s="140" t="s">
        <v>3184</v>
      </c>
      <c r="GG17" s="140" t="s">
        <v>3185</v>
      </c>
      <c r="GH17" s="140" t="s">
        <v>3186</v>
      </c>
      <c r="GI17" s="140" t="s">
        <v>3187</v>
      </c>
      <c r="GJ17" s="140" t="s">
        <v>3188</v>
      </c>
      <c r="GK17" s="140" t="s">
        <v>3189</v>
      </c>
      <c r="GL17" s="140" t="s">
        <v>3190</v>
      </c>
      <c r="GM17" s="140" t="s">
        <v>3191</v>
      </c>
      <c r="GN17" s="140" t="s">
        <v>3193</v>
      </c>
      <c r="GO17" s="140" t="s">
        <v>3194</v>
      </c>
      <c r="GP17" s="140" t="s">
        <v>3195</v>
      </c>
      <c r="GQ17" s="140" t="s">
        <v>3196</v>
      </c>
      <c r="GR17" s="140" t="s">
        <v>3197</v>
      </c>
      <c r="GS17" s="140" t="s">
        <v>3198</v>
      </c>
      <c r="GT17" s="140" t="s">
        <v>3199</v>
      </c>
      <c r="GU17" s="140" t="s">
        <v>3200</v>
      </c>
      <c r="GV17" s="140" t="s">
        <v>3201</v>
      </c>
      <c r="GW17" s="140" t="s">
        <v>3202</v>
      </c>
      <c r="GX17" s="140" t="s">
        <v>3203</v>
      </c>
      <c r="GY17" s="140" t="s">
        <v>3204</v>
      </c>
      <c r="GZ17" s="140" t="s">
        <v>3205</v>
      </c>
      <c r="HA17" s="140" t="s">
        <v>3206</v>
      </c>
      <c r="HB17" s="140" t="s">
        <v>3207</v>
      </c>
      <c r="HC17" s="140" t="s">
        <v>3208</v>
      </c>
      <c r="HD17" s="140" t="s">
        <v>3209</v>
      </c>
      <c r="HE17" s="140" t="s">
        <v>3210</v>
      </c>
      <c r="HF17" s="140" t="s">
        <v>3211</v>
      </c>
      <c r="HG17" s="140" t="s">
        <v>3212</v>
      </c>
      <c r="HH17" s="140" t="s">
        <v>3214</v>
      </c>
      <c r="HI17" s="140" t="s">
        <v>3215</v>
      </c>
      <c r="HJ17" s="140" t="s">
        <v>3216</v>
      </c>
      <c r="HK17" s="140" t="s">
        <v>3217</v>
      </c>
      <c r="HL17" s="140" t="s">
        <v>3218</v>
      </c>
      <c r="HM17" s="140" t="s">
        <v>3219</v>
      </c>
      <c r="HN17" s="140" t="s">
        <v>3220</v>
      </c>
      <c r="HO17" s="140" t="s">
        <v>3221</v>
      </c>
      <c r="HP17" s="140" t="s">
        <v>3222</v>
      </c>
      <c r="HQ17" s="140" t="s">
        <v>3223</v>
      </c>
      <c r="HR17" s="140" t="s">
        <v>3224</v>
      </c>
      <c r="HS17" s="140" t="s">
        <v>3225</v>
      </c>
      <c r="HT17" s="140" t="s">
        <v>3226</v>
      </c>
      <c r="HU17" s="140" t="s">
        <v>3227</v>
      </c>
      <c r="HV17" s="140" t="s">
        <v>3228</v>
      </c>
      <c r="HW17" s="140" t="s">
        <v>3229</v>
      </c>
      <c r="HX17" s="140" t="s">
        <v>3230</v>
      </c>
      <c r="HY17" s="140" t="s">
        <v>3231</v>
      </c>
      <c r="HZ17" s="140" t="s">
        <v>3232</v>
      </c>
      <c r="IA17" s="140" t="s">
        <v>3233</v>
      </c>
      <c r="IB17" s="140" t="s">
        <v>3235</v>
      </c>
      <c r="IC17" s="140" t="s">
        <v>3236</v>
      </c>
      <c r="ID17" s="140" t="s">
        <v>3237</v>
      </c>
      <c r="IE17" s="140" t="s">
        <v>3238</v>
      </c>
      <c r="IF17" s="140" t="s">
        <v>3239</v>
      </c>
      <c r="IG17" s="140" t="s">
        <v>3240</v>
      </c>
      <c r="IH17" s="140" t="s">
        <v>3241</v>
      </c>
      <c r="II17" s="140" t="s">
        <v>3242</v>
      </c>
      <c r="IJ17" s="140" t="s">
        <v>3243</v>
      </c>
      <c r="IK17" s="140" t="s">
        <v>3244</v>
      </c>
      <c r="IL17" s="140" t="s">
        <v>3245</v>
      </c>
      <c r="IM17" s="140" t="s">
        <v>3246</v>
      </c>
      <c r="IN17" s="140" t="s">
        <v>3247</v>
      </c>
      <c r="IO17" s="140" t="s">
        <v>3248</v>
      </c>
      <c r="IP17" s="140" t="s">
        <v>3249</v>
      </c>
      <c r="IQ17" s="140" t="s">
        <v>3250</v>
      </c>
      <c r="IR17" s="140" t="s">
        <v>3251</v>
      </c>
      <c r="IS17" s="140" t="s">
        <v>3252</v>
      </c>
      <c r="IT17" s="140" t="s">
        <v>3253</v>
      </c>
      <c r="IU17" s="140" t="s">
        <v>3254</v>
      </c>
      <c r="IV17" s="140" t="s">
        <v>3256</v>
      </c>
      <c r="IW17" s="140" t="s">
        <v>3257</v>
      </c>
      <c r="IX17" s="140" t="s">
        <v>3258</v>
      </c>
      <c r="IY17" s="140" t="s">
        <v>3259</v>
      </c>
      <c r="IZ17" s="140" t="s">
        <v>3260</v>
      </c>
      <c r="JA17" s="140" t="s">
        <v>3261</v>
      </c>
      <c r="JB17" s="140" t="s">
        <v>3262</v>
      </c>
      <c r="JC17" s="140" t="s">
        <v>3263</v>
      </c>
      <c r="JD17" s="140" t="s">
        <v>3264</v>
      </c>
      <c r="JE17" s="140" t="s">
        <v>3265</v>
      </c>
      <c r="JF17" s="140" t="s">
        <v>3266</v>
      </c>
      <c r="JG17" s="140" t="s">
        <v>3267</v>
      </c>
      <c r="JH17" s="140" t="s">
        <v>3268</v>
      </c>
      <c r="JI17" s="140" t="s">
        <v>3269</v>
      </c>
      <c r="JJ17" s="140" t="s">
        <v>3270</v>
      </c>
      <c r="JK17" s="140" t="s">
        <v>3271</v>
      </c>
      <c r="JL17" s="140" t="s">
        <v>3272</v>
      </c>
      <c r="JM17" s="140" t="s">
        <v>3273</v>
      </c>
      <c r="JN17" s="140" t="s">
        <v>3274</v>
      </c>
      <c r="JO17" s="140" t="s">
        <v>3275</v>
      </c>
      <c r="JP17" s="140" t="s">
        <v>3277</v>
      </c>
      <c r="JQ17" s="140" t="s">
        <v>3278</v>
      </c>
      <c r="JR17" s="140" t="s">
        <v>3279</v>
      </c>
      <c r="JS17" s="140" t="s">
        <v>3280</v>
      </c>
      <c r="JT17" s="140" t="s">
        <v>3281</v>
      </c>
      <c r="JU17" s="140" t="s">
        <v>3282</v>
      </c>
      <c r="JV17" s="140" t="s">
        <v>3283</v>
      </c>
      <c r="JW17" s="140" t="s">
        <v>3284</v>
      </c>
      <c r="JX17" s="140" t="s">
        <v>3285</v>
      </c>
      <c r="JY17" s="140" t="s">
        <v>3286</v>
      </c>
      <c r="JZ17" s="140" t="s">
        <v>3287</v>
      </c>
      <c r="KA17" s="140" t="s">
        <v>3288</v>
      </c>
      <c r="KB17" s="140" t="s">
        <v>3289</v>
      </c>
      <c r="KC17" s="140" t="s">
        <v>3290</v>
      </c>
      <c r="KD17" s="140" t="s">
        <v>3291</v>
      </c>
      <c r="KE17" s="140" t="s">
        <v>3292</v>
      </c>
      <c r="KF17" s="140" t="s">
        <v>3293</v>
      </c>
      <c r="KG17" s="140" t="s">
        <v>3294</v>
      </c>
      <c r="KH17" s="140" t="s">
        <v>3295</v>
      </c>
      <c r="KI17" s="140" t="s">
        <v>3296</v>
      </c>
      <c r="KJ17" s="140" t="s">
        <v>3298</v>
      </c>
      <c r="KK17" s="140" t="s">
        <v>3299</v>
      </c>
      <c r="KL17" s="140" t="s">
        <v>3300</v>
      </c>
      <c r="KM17" s="140" t="s">
        <v>3301</v>
      </c>
      <c r="KN17" s="140" t="s">
        <v>3302</v>
      </c>
      <c r="KO17" s="140" t="s">
        <v>3303</v>
      </c>
      <c r="KP17" s="140" t="s">
        <v>3304</v>
      </c>
      <c r="KQ17" s="140" t="s">
        <v>3305</v>
      </c>
      <c r="KR17" s="140" t="s">
        <v>3306</v>
      </c>
      <c r="KS17" s="140" t="s">
        <v>3307</v>
      </c>
      <c r="KT17" s="140" t="s">
        <v>3308</v>
      </c>
      <c r="KU17" s="140" t="s">
        <v>3309</v>
      </c>
      <c r="KV17" s="140" t="s">
        <v>3310</v>
      </c>
      <c r="KW17" s="140" t="s">
        <v>3311</v>
      </c>
      <c r="KX17" s="140" t="s">
        <v>3312</v>
      </c>
      <c r="KY17" s="140" t="s">
        <v>3313</v>
      </c>
      <c r="KZ17" s="140" t="s">
        <v>3314</v>
      </c>
      <c r="LA17" s="140" t="s">
        <v>3315</v>
      </c>
      <c r="LB17" s="140" t="s">
        <v>3316</v>
      </c>
      <c r="LC17" s="140" t="s">
        <v>3317</v>
      </c>
      <c r="LD17" s="140" t="s">
        <v>3319</v>
      </c>
      <c r="LE17" s="140" t="s">
        <v>3320</v>
      </c>
      <c r="LF17" s="140" t="s">
        <v>3321</v>
      </c>
      <c r="LG17" s="140" t="s">
        <v>3322</v>
      </c>
      <c r="LH17" s="140" t="s">
        <v>3323</v>
      </c>
      <c r="LI17" s="140" t="s">
        <v>3324</v>
      </c>
      <c r="LJ17" s="140" t="s">
        <v>3325</v>
      </c>
      <c r="LK17" s="140" t="s">
        <v>3326</v>
      </c>
      <c r="LL17" s="140" t="s">
        <v>3327</v>
      </c>
      <c r="LM17" s="140" t="s">
        <v>3328</v>
      </c>
      <c r="LN17" s="140" t="s">
        <v>3329</v>
      </c>
      <c r="LO17" s="140" t="s">
        <v>3330</v>
      </c>
      <c r="LP17" s="140" t="s">
        <v>3331</v>
      </c>
      <c r="LQ17" s="140" t="s">
        <v>3332</v>
      </c>
      <c r="LR17" s="140" t="s">
        <v>3333</v>
      </c>
      <c r="LS17" s="140" t="s">
        <v>3334</v>
      </c>
      <c r="LT17" s="140" t="s">
        <v>3335</v>
      </c>
      <c r="LU17" s="140" t="s">
        <v>3336</v>
      </c>
      <c r="LV17" s="140" t="s">
        <v>3337</v>
      </c>
      <c r="LW17" s="140" t="s">
        <v>3338</v>
      </c>
      <c r="LX17" s="140" t="s">
        <v>3340</v>
      </c>
      <c r="LY17" s="140" t="s">
        <v>3341</v>
      </c>
      <c r="LZ17" s="140" t="s">
        <v>3342</v>
      </c>
      <c r="MA17" s="140" t="s">
        <v>3343</v>
      </c>
      <c r="MB17" s="140" t="s">
        <v>3344</v>
      </c>
      <c r="MC17" s="140" t="s">
        <v>3345</v>
      </c>
      <c r="MD17" s="140" t="s">
        <v>3346</v>
      </c>
      <c r="ME17" s="140" t="s">
        <v>3347</v>
      </c>
      <c r="MF17" s="140" t="s">
        <v>3348</v>
      </c>
      <c r="MG17" s="140" t="s">
        <v>3349</v>
      </c>
      <c r="MH17" s="140" t="s">
        <v>3350</v>
      </c>
      <c r="MI17" s="140" t="s">
        <v>3351</v>
      </c>
      <c r="MJ17" s="140" t="s">
        <v>3352</v>
      </c>
      <c r="MK17" s="140" t="s">
        <v>3353</v>
      </c>
      <c r="ML17" s="140" t="s">
        <v>3354</v>
      </c>
      <c r="MM17" s="140" t="s">
        <v>3355</v>
      </c>
      <c r="MN17" s="140" t="s">
        <v>3356</v>
      </c>
      <c r="MO17" s="140" t="s">
        <v>3357</v>
      </c>
      <c r="MP17" s="140" t="s">
        <v>3358</v>
      </c>
      <c r="MQ17" s="140" t="s">
        <v>3359</v>
      </c>
      <c r="MR17" s="140" t="s">
        <v>3361</v>
      </c>
      <c r="MS17" s="140" t="s">
        <v>3362</v>
      </c>
      <c r="MT17" s="140" t="s">
        <v>3363</v>
      </c>
      <c r="MU17" s="140" t="s">
        <v>3364</v>
      </c>
      <c r="MV17" s="140" t="s">
        <v>3365</v>
      </c>
      <c r="MW17" s="140" t="s">
        <v>3366</v>
      </c>
      <c r="MX17" s="140" t="s">
        <v>3367</v>
      </c>
      <c r="MY17" s="140" t="s">
        <v>3368</v>
      </c>
      <c r="MZ17" s="140" t="s">
        <v>3369</v>
      </c>
      <c r="NA17" s="140" t="s">
        <v>3370</v>
      </c>
      <c r="NB17" s="140" t="s">
        <v>3371</v>
      </c>
      <c r="NC17" s="140" t="s">
        <v>3372</v>
      </c>
      <c r="ND17" s="140" t="s">
        <v>3373</v>
      </c>
      <c r="NE17" s="140" t="s">
        <v>3374</v>
      </c>
      <c r="NF17" s="140" t="s">
        <v>3375</v>
      </c>
      <c r="NG17" s="140" t="s">
        <v>3376</v>
      </c>
      <c r="NH17" s="140" t="s">
        <v>3377</v>
      </c>
      <c r="NI17" s="140" t="s">
        <v>3378</v>
      </c>
      <c r="NJ17" s="140" t="s">
        <v>3379</v>
      </c>
      <c r="NK17" s="140" t="s">
        <v>3380</v>
      </c>
      <c r="NL17" s="140" t="s">
        <v>3382</v>
      </c>
      <c r="NM17" s="140" t="s">
        <v>3383</v>
      </c>
      <c r="NN17" s="140" t="s">
        <v>3384</v>
      </c>
      <c r="NO17" s="140" t="s">
        <v>3385</v>
      </c>
      <c r="NP17" s="140" t="s">
        <v>3386</v>
      </c>
      <c r="NQ17" s="140" t="s">
        <v>3387</v>
      </c>
      <c r="NR17" s="140" t="s">
        <v>3388</v>
      </c>
      <c r="NS17" s="140" t="s">
        <v>3389</v>
      </c>
      <c r="NT17" s="140" t="s">
        <v>3390</v>
      </c>
      <c r="NU17" s="140" t="s">
        <v>3391</v>
      </c>
      <c r="NV17" s="140" t="s">
        <v>3392</v>
      </c>
      <c r="NW17" s="140" t="s">
        <v>3393</v>
      </c>
      <c r="NX17" s="140" t="s">
        <v>3394</v>
      </c>
      <c r="NY17" s="140" t="s">
        <v>3395</v>
      </c>
      <c r="NZ17" s="140" t="s">
        <v>3396</v>
      </c>
      <c r="OA17" s="140" t="s">
        <v>3397</v>
      </c>
      <c r="OB17" s="140" t="s">
        <v>3398</v>
      </c>
      <c r="OC17" s="140" t="s">
        <v>3399</v>
      </c>
      <c r="OD17" s="140" t="s">
        <v>3400</v>
      </c>
      <c r="OE17" s="140" t="s">
        <v>3401</v>
      </c>
      <c r="OF17" s="140" t="s">
        <v>3403</v>
      </c>
      <c r="OG17" s="140" t="s">
        <v>3404</v>
      </c>
      <c r="OH17" s="140" t="s">
        <v>3405</v>
      </c>
      <c r="OI17" s="140" t="s">
        <v>3406</v>
      </c>
      <c r="OJ17" s="140" t="s">
        <v>3407</v>
      </c>
      <c r="OK17" s="140" t="s">
        <v>3408</v>
      </c>
      <c r="OL17" s="140" t="s">
        <v>3409</v>
      </c>
      <c r="OM17" s="140" t="s">
        <v>3410</v>
      </c>
      <c r="ON17" s="140" t="s">
        <v>3411</v>
      </c>
      <c r="OO17" s="140" t="s">
        <v>3412</v>
      </c>
      <c r="OP17" s="140" t="s">
        <v>3413</v>
      </c>
      <c r="OQ17" s="140" t="s">
        <v>3414</v>
      </c>
      <c r="OR17" s="140" t="s">
        <v>3415</v>
      </c>
      <c r="OS17" s="140" t="s">
        <v>3416</v>
      </c>
      <c r="OT17" s="140" t="s">
        <v>3417</v>
      </c>
      <c r="OU17" s="140" t="s">
        <v>3418</v>
      </c>
      <c r="OV17" s="140" t="s">
        <v>3419</v>
      </c>
      <c r="OW17" s="140" t="s">
        <v>3420</v>
      </c>
      <c r="OX17" s="140" t="s">
        <v>3421</v>
      </c>
      <c r="OY17" s="140" t="s">
        <v>3422</v>
      </c>
      <c r="OZ17" s="140" t="s">
        <v>3424</v>
      </c>
      <c r="PA17" s="140" t="s">
        <v>3425</v>
      </c>
      <c r="PB17" s="140" t="s">
        <v>3426</v>
      </c>
      <c r="PC17" s="140" t="s">
        <v>3427</v>
      </c>
      <c r="PD17" s="140" t="s">
        <v>3428</v>
      </c>
      <c r="PE17" s="140" t="s">
        <v>3429</v>
      </c>
      <c r="PF17" s="140" t="s">
        <v>3430</v>
      </c>
      <c r="PG17" s="140" t="s">
        <v>3431</v>
      </c>
      <c r="PH17" s="140" t="s">
        <v>3432</v>
      </c>
      <c r="PI17" s="140" t="s">
        <v>3433</v>
      </c>
      <c r="PJ17" s="140" t="s">
        <v>3434</v>
      </c>
      <c r="PK17" s="140" t="s">
        <v>3435</v>
      </c>
      <c r="PL17" s="140" t="s">
        <v>3436</v>
      </c>
      <c r="PM17" s="140" t="s">
        <v>3437</v>
      </c>
      <c r="PN17" s="140" t="s">
        <v>3438</v>
      </c>
      <c r="PO17" s="140" t="s">
        <v>3439</v>
      </c>
      <c r="PP17" s="140" t="s">
        <v>3440</v>
      </c>
      <c r="PQ17" s="140" t="s">
        <v>3441</v>
      </c>
      <c r="PR17" s="140" t="s">
        <v>3442</v>
      </c>
      <c r="PS17" s="140" t="s">
        <v>3443</v>
      </c>
      <c r="PT17" s="140" t="s">
        <v>3445</v>
      </c>
      <c r="PU17" s="140" t="s">
        <v>3446</v>
      </c>
      <c r="PV17" s="140" t="s">
        <v>3447</v>
      </c>
      <c r="PW17" s="140" t="s">
        <v>3448</v>
      </c>
      <c r="PX17" s="140" t="s">
        <v>3449</v>
      </c>
      <c r="PY17" s="140" t="s">
        <v>3450</v>
      </c>
      <c r="PZ17" s="140" t="s">
        <v>3451</v>
      </c>
      <c r="QA17" s="140" t="s">
        <v>3452</v>
      </c>
      <c r="QB17" s="140" t="s">
        <v>3453</v>
      </c>
      <c r="QC17" s="140" t="s">
        <v>3454</v>
      </c>
      <c r="QD17" s="140" t="s">
        <v>3455</v>
      </c>
      <c r="QE17" s="140" t="s">
        <v>3456</v>
      </c>
      <c r="QF17" s="140" t="s">
        <v>3457</v>
      </c>
      <c r="QG17" s="140" t="s">
        <v>3458</v>
      </c>
      <c r="QH17" s="140" t="s">
        <v>3459</v>
      </c>
      <c r="QI17" s="140" t="s">
        <v>3460</v>
      </c>
      <c r="QJ17" s="140" t="s">
        <v>3461</v>
      </c>
      <c r="QK17" s="140" t="s">
        <v>3462</v>
      </c>
      <c r="QL17" s="140" t="s">
        <v>3463</v>
      </c>
      <c r="QM17" s="140" t="s">
        <v>3464</v>
      </c>
      <c r="QN17" s="140" t="s">
        <v>3466</v>
      </c>
      <c r="QO17" s="140" t="s">
        <v>3467</v>
      </c>
      <c r="QP17" s="140" t="s">
        <v>3468</v>
      </c>
      <c r="QQ17" s="140" t="s">
        <v>3469</v>
      </c>
      <c r="QR17" s="140" t="s">
        <v>3470</v>
      </c>
      <c r="QS17" s="140" t="s">
        <v>3471</v>
      </c>
      <c r="QT17" s="140" t="s">
        <v>3472</v>
      </c>
      <c r="QU17" s="140" t="s">
        <v>3473</v>
      </c>
      <c r="QV17" s="140" t="s">
        <v>3474</v>
      </c>
      <c r="QW17" s="140" t="s">
        <v>3475</v>
      </c>
      <c r="QX17" s="140" t="s">
        <v>3476</v>
      </c>
      <c r="QY17" s="140" t="s">
        <v>3477</v>
      </c>
      <c r="QZ17" s="140" t="s">
        <v>3478</v>
      </c>
      <c r="RA17" s="140" t="s">
        <v>3479</v>
      </c>
      <c r="RB17" s="140" t="s">
        <v>3480</v>
      </c>
      <c r="RC17" s="140" t="s">
        <v>3481</v>
      </c>
      <c r="RD17" s="140" t="s">
        <v>3482</v>
      </c>
      <c r="RE17" s="140" t="s">
        <v>3483</v>
      </c>
      <c r="RF17" s="140" t="s">
        <v>3484</v>
      </c>
      <c r="RG17" s="140" t="s">
        <v>3485</v>
      </c>
      <c r="RH17" s="140" t="s">
        <v>3487</v>
      </c>
      <c r="RI17" s="140" t="s">
        <v>3488</v>
      </c>
      <c r="RJ17" s="140" t="s">
        <v>3489</v>
      </c>
      <c r="RK17" s="140" t="s">
        <v>3490</v>
      </c>
      <c r="RL17" s="140" t="s">
        <v>3491</v>
      </c>
      <c r="RM17" s="140" t="s">
        <v>3492</v>
      </c>
      <c r="RN17" s="140" t="s">
        <v>3493</v>
      </c>
      <c r="RO17" s="140" t="s">
        <v>3494</v>
      </c>
      <c r="RP17" s="140" t="s">
        <v>3495</v>
      </c>
      <c r="RQ17" s="140" t="s">
        <v>3496</v>
      </c>
      <c r="RR17" s="140" t="s">
        <v>3497</v>
      </c>
      <c r="RS17" s="140" t="s">
        <v>3498</v>
      </c>
      <c r="RT17" s="140" t="s">
        <v>3499</v>
      </c>
      <c r="RU17" s="140" t="s">
        <v>3500</v>
      </c>
      <c r="RV17" s="140" t="s">
        <v>3501</v>
      </c>
      <c r="RW17" s="140" t="s">
        <v>3502</v>
      </c>
      <c r="RX17" s="140" t="s">
        <v>3503</v>
      </c>
      <c r="RY17" s="140" t="s">
        <v>3504</v>
      </c>
      <c r="RZ17" s="140" t="s">
        <v>3505</v>
      </c>
      <c r="SA17" s="140" t="s">
        <v>3506</v>
      </c>
      <c r="SB17" s="140" t="s">
        <v>3508</v>
      </c>
      <c r="SC17" s="140" t="s">
        <v>3509</v>
      </c>
      <c r="SD17" s="140" t="s">
        <v>3510</v>
      </c>
      <c r="SE17" s="140" t="s">
        <v>3511</v>
      </c>
      <c r="SF17" s="140" t="s">
        <v>3512</v>
      </c>
      <c r="SG17" s="140" t="s">
        <v>3513</v>
      </c>
      <c r="SH17" s="140" t="s">
        <v>3514</v>
      </c>
      <c r="SI17" s="140" t="s">
        <v>3515</v>
      </c>
      <c r="SJ17" s="140" t="s">
        <v>3516</v>
      </c>
      <c r="SK17" s="140" t="s">
        <v>3517</v>
      </c>
      <c r="SL17" s="140" t="s">
        <v>3518</v>
      </c>
      <c r="SM17" s="140" t="s">
        <v>3519</v>
      </c>
      <c r="SN17" s="140" t="s">
        <v>3520</v>
      </c>
      <c r="SO17" s="140" t="s">
        <v>3521</v>
      </c>
      <c r="SP17" s="140" t="s">
        <v>3522</v>
      </c>
      <c r="SQ17" s="140" t="s">
        <v>3523</v>
      </c>
      <c r="SR17" s="140" t="s">
        <v>3524</v>
      </c>
      <c r="SS17" s="140" t="s">
        <v>3525</v>
      </c>
      <c r="ST17" s="140" t="s">
        <v>3526</v>
      </c>
      <c r="SU17" s="140" t="s">
        <v>3527</v>
      </c>
      <c r="SV17" s="140" t="s">
        <v>3529</v>
      </c>
      <c r="SW17" s="140" t="s">
        <v>3530</v>
      </c>
      <c r="SX17" s="140" t="s">
        <v>3531</v>
      </c>
      <c r="SY17" s="140" t="s">
        <v>3532</v>
      </c>
      <c r="SZ17" s="140" t="s">
        <v>3533</v>
      </c>
      <c r="TA17" s="140" t="s">
        <v>3534</v>
      </c>
      <c r="TB17" s="140" t="s">
        <v>3535</v>
      </c>
      <c r="TC17" s="140" t="s">
        <v>3536</v>
      </c>
      <c r="TD17" s="140" t="s">
        <v>3537</v>
      </c>
      <c r="TE17" s="140" t="s">
        <v>3538</v>
      </c>
      <c r="TF17" s="140" t="s">
        <v>3539</v>
      </c>
      <c r="TG17" s="140" t="s">
        <v>3540</v>
      </c>
      <c r="TH17" s="140" t="s">
        <v>3541</v>
      </c>
      <c r="TI17" s="140" t="s">
        <v>3542</v>
      </c>
      <c r="TJ17" s="140" t="s">
        <v>3543</v>
      </c>
      <c r="TK17" s="140" t="s">
        <v>3544</v>
      </c>
      <c r="TL17" s="140" t="s">
        <v>3545</v>
      </c>
      <c r="TM17" s="140" t="s">
        <v>3546</v>
      </c>
      <c r="TN17" s="140" t="s">
        <v>3547</v>
      </c>
      <c r="TO17" s="140" t="s">
        <v>3548</v>
      </c>
      <c r="TP17" s="140" t="s">
        <v>3550</v>
      </c>
      <c r="TQ17" s="140" t="s">
        <v>3551</v>
      </c>
      <c r="TR17" s="140" t="s">
        <v>3552</v>
      </c>
      <c r="TS17" s="140" t="s">
        <v>3553</v>
      </c>
      <c r="TT17" s="140" t="s">
        <v>3554</v>
      </c>
      <c r="TU17" s="140" t="s">
        <v>3555</v>
      </c>
      <c r="TV17" s="140" t="s">
        <v>3556</v>
      </c>
      <c r="TW17" s="140" t="s">
        <v>3557</v>
      </c>
      <c r="TX17" s="140" t="s">
        <v>3558</v>
      </c>
      <c r="TY17" s="140" t="s">
        <v>3559</v>
      </c>
      <c r="TZ17" s="140" t="s">
        <v>3560</v>
      </c>
      <c r="UA17" s="140" t="s">
        <v>3561</v>
      </c>
      <c r="UB17" s="140" t="s">
        <v>3562</v>
      </c>
      <c r="UC17" s="140" t="s">
        <v>3563</v>
      </c>
      <c r="UD17" s="140" t="s">
        <v>3564</v>
      </c>
      <c r="UE17" s="140" t="s">
        <v>3565</v>
      </c>
      <c r="UF17" s="140" t="s">
        <v>3566</v>
      </c>
      <c r="UG17" s="140" t="s">
        <v>3567</v>
      </c>
      <c r="UH17" s="140" t="s">
        <v>3568</v>
      </c>
      <c r="UI17" s="140" t="s">
        <v>3569</v>
      </c>
      <c r="UJ17" s="140" t="s">
        <v>3571</v>
      </c>
      <c r="UK17" s="140" t="s">
        <v>3572</v>
      </c>
      <c r="UL17" s="140" t="s">
        <v>3573</v>
      </c>
      <c r="UM17" s="140" t="s">
        <v>3574</v>
      </c>
      <c r="UN17" s="140" t="s">
        <v>3575</v>
      </c>
      <c r="UO17" s="140" t="s">
        <v>3576</v>
      </c>
      <c r="UP17" s="140" t="s">
        <v>3577</v>
      </c>
      <c r="UQ17" s="140" t="s">
        <v>3578</v>
      </c>
      <c r="UR17" s="140" t="s">
        <v>3579</v>
      </c>
      <c r="US17" s="140" t="s">
        <v>3580</v>
      </c>
      <c r="UT17" s="140" t="s">
        <v>3581</v>
      </c>
      <c r="UU17" s="140" t="s">
        <v>3582</v>
      </c>
      <c r="UV17" s="140" t="s">
        <v>3583</v>
      </c>
      <c r="UW17" s="140" t="s">
        <v>3584</v>
      </c>
      <c r="UX17" s="140" t="s">
        <v>3585</v>
      </c>
      <c r="UY17" s="140" t="s">
        <v>3586</v>
      </c>
      <c r="UZ17" s="140" t="s">
        <v>3587</v>
      </c>
      <c r="VA17" s="140" t="s">
        <v>3588</v>
      </c>
      <c r="VB17" s="140" t="s">
        <v>3589</v>
      </c>
      <c r="VC17" s="140" t="s">
        <v>3590</v>
      </c>
      <c r="VD17" s="140" t="s">
        <v>3592</v>
      </c>
      <c r="VE17" s="140" t="s">
        <v>3593</v>
      </c>
      <c r="VF17" s="140" t="s">
        <v>3594</v>
      </c>
      <c r="VG17" s="140" t="s">
        <v>3595</v>
      </c>
      <c r="VH17" s="140" t="s">
        <v>3596</v>
      </c>
      <c r="VI17" s="140" t="s">
        <v>3597</v>
      </c>
      <c r="VJ17" s="140" t="s">
        <v>3598</v>
      </c>
      <c r="VK17" s="140" t="s">
        <v>3599</v>
      </c>
      <c r="VL17" s="140" t="s">
        <v>3600</v>
      </c>
      <c r="VM17" s="140" t="s">
        <v>3601</v>
      </c>
      <c r="VN17" s="140" t="s">
        <v>3602</v>
      </c>
      <c r="VO17" s="140" t="s">
        <v>3603</v>
      </c>
      <c r="VP17" s="140" t="s">
        <v>3604</v>
      </c>
      <c r="VQ17" s="140" t="s">
        <v>3605</v>
      </c>
      <c r="VR17" s="140" t="s">
        <v>3606</v>
      </c>
      <c r="VS17" s="140" t="s">
        <v>3607</v>
      </c>
      <c r="VT17" s="140" t="s">
        <v>3608</v>
      </c>
      <c r="VU17" s="140" t="s">
        <v>3609</v>
      </c>
      <c r="VV17" s="140" t="s">
        <v>3610</v>
      </c>
      <c r="VW17" s="140" t="s">
        <v>3611</v>
      </c>
      <c r="VX17" s="140" t="s">
        <v>3613</v>
      </c>
      <c r="VY17" s="140" t="s">
        <v>3614</v>
      </c>
      <c r="VZ17" s="140" t="s">
        <v>3615</v>
      </c>
      <c r="WA17" s="140" t="s">
        <v>3616</v>
      </c>
      <c r="WB17" s="140" t="s">
        <v>3617</v>
      </c>
      <c r="WC17" s="140" t="s">
        <v>3618</v>
      </c>
      <c r="WD17" s="140" t="s">
        <v>3619</v>
      </c>
      <c r="WE17" s="140" t="s">
        <v>3620</v>
      </c>
      <c r="WF17" s="140" t="s">
        <v>3621</v>
      </c>
      <c r="WG17" s="140" t="s">
        <v>3622</v>
      </c>
      <c r="WH17" s="140" t="s">
        <v>3623</v>
      </c>
      <c r="WI17" s="140" t="s">
        <v>3624</v>
      </c>
      <c r="WJ17" s="140" t="s">
        <v>3625</v>
      </c>
      <c r="WK17" s="140" t="s">
        <v>3626</v>
      </c>
      <c r="WL17" s="140" t="s">
        <v>3627</v>
      </c>
      <c r="WM17" s="140" t="s">
        <v>3628</v>
      </c>
      <c r="WN17" s="140" t="s">
        <v>3629</v>
      </c>
      <c r="WO17" s="140" t="s">
        <v>3630</v>
      </c>
      <c r="WP17" s="140" t="s">
        <v>3631</v>
      </c>
      <c r="WQ17" s="140" t="s">
        <v>3632</v>
      </c>
      <c r="WR17" s="140" t="s">
        <v>3634</v>
      </c>
      <c r="WS17" s="140" t="s">
        <v>3635</v>
      </c>
      <c r="WT17" s="140" t="s">
        <v>3636</v>
      </c>
      <c r="WU17" s="140" t="s">
        <v>3637</v>
      </c>
      <c r="WV17" s="140" t="s">
        <v>3638</v>
      </c>
      <c r="WW17" s="140" t="s">
        <v>3639</v>
      </c>
      <c r="WX17" s="140" t="s">
        <v>3640</v>
      </c>
      <c r="WY17" s="140" t="s">
        <v>3641</v>
      </c>
      <c r="WZ17" s="140" t="s">
        <v>3642</v>
      </c>
      <c r="XA17" s="140" t="s">
        <v>3643</v>
      </c>
      <c r="XB17" s="140" t="s">
        <v>3644</v>
      </c>
      <c r="XC17" s="140" t="s">
        <v>3645</v>
      </c>
      <c r="XD17" s="140" t="s">
        <v>3646</v>
      </c>
      <c r="XE17" s="140" t="s">
        <v>3647</v>
      </c>
      <c r="XF17" s="140" t="s">
        <v>3648</v>
      </c>
      <c r="XG17" s="140" t="s">
        <v>3649</v>
      </c>
      <c r="XH17" s="140" t="s">
        <v>3650</v>
      </c>
      <c r="XI17" s="140" t="s">
        <v>3651</v>
      </c>
      <c r="XJ17" s="140" t="s">
        <v>3652</v>
      </c>
      <c r="XK17" s="140" t="s">
        <v>3653</v>
      </c>
      <c r="XL17" s="140" t="s">
        <v>3655</v>
      </c>
      <c r="XM17" s="140" t="s">
        <v>3656</v>
      </c>
      <c r="XN17" s="140" t="s">
        <v>3657</v>
      </c>
      <c r="XO17" s="140" t="s">
        <v>3658</v>
      </c>
      <c r="XP17" s="140" t="s">
        <v>3659</v>
      </c>
      <c r="XQ17" s="140" t="s">
        <v>3660</v>
      </c>
      <c r="XR17" s="140" t="s">
        <v>3661</v>
      </c>
      <c r="XS17" s="140" t="s">
        <v>3662</v>
      </c>
      <c r="XT17" s="140" t="s">
        <v>3663</v>
      </c>
      <c r="XU17" s="140" t="s">
        <v>3664</v>
      </c>
      <c r="XV17" s="140" t="s">
        <v>3665</v>
      </c>
      <c r="XW17" s="140" t="s">
        <v>3666</v>
      </c>
      <c r="XX17" s="140" t="s">
        <v>3667</v>
      </c>
      <c r="XY17" s="140" t="s">
        <v>3668</v>
      </c>
      <c r="XZ17" s="140" t="s">
        <v>3669</v>
      </c>
      <c r="YA17" s="140" t="s">
        <v>3670</v>
      </c>
      <c r="YB17" s="140" t="s">
        <v>3671</v>
      </c>
      <c r="YC17" s="140" t="s">
        <v>3672</v>
      </c>
      <c r="YD17" s="140" t="s">
        <v>3673</v>
      </c>
      <c r="YE17" s="140" t="s">
        <v>3674</v>
      </c>
      <c r="YF17" s="140" t="s">
        <v>3676</v>
      </c>
      <c r="YG17" s="140" t="s">
        <v>3677</v>
      </c>
      <c r="YH17" s="140" t="s">
        <v>3678</v>
      </c>
      <c r="YI17" s="140" t="s">
        <v>3679</v>
      </c>
      <c r="YJ17" s="140" t="s">
        <v>3680</v>
      </c>
      <c r="YK17" s="140" t="s">
        <v>3681</v>
      </c>
      <c r="YL17" s="140" t="s">
        <v>3682</v>
      </c>
      <c r="YM17" s="140" t="s">
        <v>3683</v>
      </c>
      <c r="YN17" s="140" t="s">
        <v>3684</v>
      </c>
      <c r="YO17" s="140" t="s">
        <v>3685</v>
      </c>
      <c r="YP17" s="140" t="s">
        <v>3686</v>
      </c>
      <c r="YQ17" s="140" t="s">
        <v>3687</v>
      </c>
      <c r="YR17" s="140" t="s">
        <v>3688</v>
      </c>
      <c r="YS17" s="140" t="s">
        <v>3689</v>
      </c>
      <c r="YT17" s="140" t="s">
        <v>3690</v>
      </c>
      <c r="YU17" s="140" t="s">
        <v>3691</v>
      </c>
      <c r="YV17" s="140" t="s">
        <v>3692</v>
      </c>
      <c r="YW17" s="140" t="s">
        <v>3693</v>
      </c>
      <c r="YX17" s="140" t="s">
        <v>3694</v>
      </c>
      <c r="YY17" s="140" t="s">
        <v>3695</v>
      </c>
      <c r="YZ17" s="140" t="s">
        <v>3697</v>
      </c>
      <c r="ZA17" s="140" t="s">
        <v>3698</v>
      </c>
      <c r="ZB17" s="140" t="s">
        <v>3699</v>
      </c>
      <c r="ZC17" s="140" t="s">
        <v>3700</v>
      </c>
      <c r="ZD17" s="140" t="s">
        <v>3701</v>
      </c>
      <c r="ZE17" s="140" t="s">
        <v>3702</v>
      </c>
      <c r="ZF17" s="140" t="s">
        <v>3703</v>
      </c>
      <c r="ZG17" s="140" t="s">
        <v>3704</v>
      </c>
      <c r="ZH17" s="140" t="s">
        <v>3705</v>
      </c>
      <c r="ZI17" s="140" t="s">
        <v>3706</v>
      </c>
      <c r="ZJ17" s="140" t="s">
        <v>3707</v>
      </c>
      <c r="ZK17" s="140" t="s">
        <v>3708</v>
      </c>
      <c r="ZL17" s="140" t="s">
        <v>3709</v>
      </c>
      <c r="ZM17" s="140" t="s">
        <v>3710</v>
      </c>
      <c r="ZN17" s="140" t="s">
        <v>3711</v>
      </c>
      <c r="ZO17" s="140" t="s">
        <v>3712</v>
      </c>
      <c r="ZP17" s="140" t="s">
        <v>3713</v>
      </c>
      <c r="ZQ17" s="140" t="s">
        <v>3714</v>
      </c>
      <c r="ZR17" s="140" t="s">
        <v>3715</v>
      </c>
      <c r="ZS17" s="140" t="s">
        <v>3716</v>
      </c>
      <c r="ZT17" s="140" t="s">
        <v>3718</v>
      </c>
      <c r="ZU17" s="140" t="s">
        <v>3719</v>
      </c>
      <c r="ZV17" s="140" t="s">
        <v>3720</v>
      </c>
      <c r="ZW17" s="140" t="s">
        <v>3721</v>
      </c>
      <c r="ZX17" s="140" t="s">
        <v>3722</v>
      </c>
      <c r="ZY17" s="140" t="s">
        <v>3723</v>
      </c>
      <c r="ZZ17" s="140" t="s">
        <v>3724</v>
      </c>
      <c r="AAA17" s="140" t="s">
        <v>3725</v>
      </c>
      <c r="AAB17" s="140" t="s">
        <v>3726</v>
      </c>
      <c r="AAC17" s="140" t="s">
        <v>3727</v>
      </c>
      <c r="AAD17" s="140" t="s">
        <v>3728</v>
      </c>
      <c r="AAE17" s="140" t="s">
        <v>3729</v>
      </c>
      <c r="AAF17" s="140" t="s">
        <v>3730</v>
      </c>
      <c r="AAG17" s="140" t="s">
        <v>3731</v>
      </c>
      <c r="AAH17" s="140" t="s">
        <v>3732</v>
      </c>
      <c r="AAI17" s="140" t="s">
        <v>3733</v>
      </c>
      <c r="AAJ17" s="140" t="s">
        <v>3734</v>
      </c>
      <c r="AAK17" s="140" t="s">
        <v>3735</v>
      </c>
      <c r="AAL17" s="140" t="s">
        <v>3736</v>
      </c>
      <c r="AAM17" s="140" t="s">
        <v>3737</v>
      </c>
      <c r="AAN17" s="140" t="s">
        <v>3739</v>
      </c>
      <c r="AAO17" s="140" t="s">
        <v>3740</v>
      </c>
      <c r="AAP17" s="140" t="s">
        <v>3741</v>
      </c>
      <c r="AAQ17" s="140" t="s">
        <v>3742</v>
      </c>
      <c r="AAR17" s="140" t="s">
        <v>3743</v>
      </c>
      <c r="AAS17" s="140" t="s">
        <v>3744</v>
      </c>
      <c r="AAT17" s="140" t="s">
        <v>3745</v>
      </c>
      <c r="AAU17" s="140" t="s">
        <v>3746</v>
      </c>
      <c r="AAV17" s="140" t="s">
        <v>3747</v>
      </c>
      <c r="AAW17" s="140" t="s">
        <v>3748</v>
      </c>
      <c r="AAX17" s="140" t="s">
        <v>3749</v>
      </c>
      <c r="AAY17" s="140" t="s">
        <v>3750</v>
      </c>
      <c r="AAZ17" s="140" t="s">
        <v>3751</v>
      </c>
      <c r="ABA17" s="140" t="s">
        <v>3752</v>
      </c>
      <c r="ABB17" s="140" t="s">
        <v>3753</v>
      </c>
      <c r="ABC17" s="140" t="s">
        <v>3754</v>
      </c>
      <c r="ABD17" s="140" t="s">
        <v>3755</v>
      </c>
      <c r="ABE17" s="140" t="s">
        <v>3756</v>
      </c>
      <c r="ABF17" s="140" t="s">
        <v>3757</v>
      </c>
      <c r="ABG17" s="140" t="s">
        <v>3758</v>
      </c>
      <c r="ABH17" s="140" t="s">
        <v>3760</v>
      </c>
      <c r="ABI17" s="140" t="s">
        <v>3761</v>
      </c>
      <c r="ABJ17" s="140" t="s">
        <v>3762</v>
      </c>
      <c r="ABK17" s="140" t="s">
        <v>3763</v>
      </c>
      <c r="ABL17" s="140" t="s">
        <v>3764</v>
      </c>
      <c r="ABM17" s="140" t="s">
        <v>3765</v>
      </c>
      <c r="ABN17" s="140" t="s">
        <v>3766</v>
      </c>
      <c r="ABO17" s="140" t="s">
        <v>3767</v>
      </c>
      <c r="ABP17" s="140" t="s">
        <v>3768</v>
      </c>
      <c r="ABQ17" s="140" t="s">
        <v>3769</v>
      </c>
      <c r="ABR17" s="140" t="s">
        <v>3770</v>
      </c>
      <c r="ABS17" s="140" t="s">
        <v>3771</v>
      </c>
      <c r="ABT17" s="140" t="s">
        <v>3772</v>
      </c>
      <c r="ABU17" s="140" t="s">
        <v>3773</v>
      </c>
      <c r="ABV17" s="140" t="s">
        <v>3774</v>
      </c>
      <c r="ABW17" s="140" t="s">
        <v>3775</v>
      </c>
      <c r="ABX17" s="140" t="s">
        <v>3776</v>
      </c>
      <c r="ABY17" s="140" t="s">
        <v>3777</v>
      </c>
      <c r="ABZ17" s="140" t="s">
        <v>3778</v>
      </c>
      <c r="ACA17" s="140" t="s">
        <v>3779</v>
      </c>
      <c r="ACB17" s="140" t="s">
        <v>3781</v>
      </c>
      <c r="ACC17" s="140" t="s">
        <v>3782</v>
      </c>
      <c r="ACD17" s="140" t="s">
        <v>3783</v>
      </c>
      <c r="ACE17" s="140" t="s">
        <v>3784</v>
      </c>
      <c r="ACF17" s="140" t="s">
        <v>3785</v>
      </c>
      <c r="ACG17" s="140" t="s">
        <v>3786</v>
      </c>
      <c r="ACH17" s="140" t="s">
        <v>3787</v>
      </c>
      <c r="ACI17" s="140" t="s">
        <v>3788</v>
      </c>
      <c r="ACJ17" s="140" t="s">
        <v>3789</v>
      </c>
      <c r="ACK17" s="140" t="s">
        <v>3790</v>
      </c>
      <c r="ACL17" s="140" t="s">
        <v>3791</v>
      </c>
      <c r="ACM17" s="140" t="s">
        <v>3792</v>
      </c>
      <c r="ACN17" s="140" t="s">
        <v>3793</v>
      </c>
      <c r="ACO17" s="140" t="s">
        <v>3794</v>
      </c>
      <c r="ACP17" s="140" t="s">
        <v>3795</v>
      </c>
      <c r="ACQ17" s="140" t="s">
        <v>3796</v>
      </c>
      <c r="ACR17" s="140" t="s">
        <v>3797</v>
      </c>
      <c r="ACS17" s="140" t="s">
        <v>3798</v>
      </c>
      <c r="ACT17" s="140" t="s">
        <v>3799</v>
      </c>
      <c r="ACU17" s="140" t="s">
        <v>3800</v>
      </c>
      <c r="ACV17" s="140" t="s">
        <v>3802</v>
      </c>
      <c r="ACW17" s="140" t="s">
        <v>3803</v>
      </c>
      <c r="ACX17" s="140" t="s">
        <v>3804</v>
      </c>
      <c r="ACY17" s="140" t="s">
        <v>3805</v>
      </c>
      <c r="ACZ17" s="140" t="s">
        <v>3806</v>
      </c>
      <c r="ADA17" s="140" t="s">
        <v>3807</v>
      </c>
      <c r="ADB17" s="140" t="s">
        <v>3808</v>
      </c>
      <c r="ADC17" s="140" t="s">
        <v>3809</v>
      </c>
      <c r="ADD17" s="140" t="s">
        <v>3810</v>
      </c>
      <c r="ADE17" s="140" t="s">
        <v>3811</v>
      </c>
      <c r="ADF17" s="140" t="s">
        <v>3812</v>
      </c>
      <c r="ADG17" s="140" t="s">
        <v>3813</v>
      </c>
      <c r="ADH17" s="140" t="s">
        <v>3814</v>
      </c>
      <c r="ADI17" s="140" t="s">
        <v>3815</v>
      </c>
      <c r="ADJ17" s="140" t="s">
        <v>3816</v>
      </c>
      <c r="ADK17" s="140" t="s">
        <v>3817</v>
      </c>
      <c r="ADL17" s="140" t="s">
        <v>3818</v>
      </c>
      <c r="ADM17" s="140" t="s">
        <v>3819</v>
      </c>
      <c r="ADN17" s="140" t="s">
        <v>3820</v>
      </c>
      <c r="ADO17" s="140" t="s">
        <v>3821</v>
      </c>
      <c r="ADP17" s="140" t="s">
        <v>3823</v>
      </c>
      <c r="ADQ17" s="140" t="s">
        <v>3824</v>
      </c>
      <c r="ADR17" s="140" t="s">
        <v>3825</v>
      </c>
      <c r="ADS17" s="140" t="s">
        <v>3826</v>
      </c>
      <c r="ADT17" s="140" t="s">
        <v>3827</v>
      </c>
      <c r="ADU17" s="140" t="s">
        <v>3828</v>
      </c>
      <c r="ADV17" s="140" t="s">
        <v>3829</v>
      </c>
      <c r="ADW17" s="140" t="s">
        <v>3830</v>
      </c>
      <c r="ADX17" s="140" t="s">
        <v>3831</v>
      </c>
      <c r="ADY17" s="140" t="s">
        <v>3832</v>
      </c>
      <c r="ADZ17" s="140" t="s">
        <v>3833</v>
      </c>
      <c r="AEA17" s="140" t="s">
        <v>3834</v>
      </c>
      <c r="AEB17" s="140" t="s">
        <v>3835</v>
      </c>
      <c r="AEC17" s="140" t="s">
        <v>3836</v>
      </c>
      <c r="AED17" s="140" t="s">
        <v>3837</v>
      </c>
      <c r="AEE17" s="140" t="s">
        <v>3838</v>
      </c>
      <c r="AEF17" s="140" t="s">
        <v>3839</v>
      </c>
      <c r="AEG17" s="140" t="s">
        <v>3840</v>
      </c>
      <c r="AEH17" s="140" t="s">
        <v>3841</v>
      </c>
      <c r="AEI17" s="140" t="s">
        <v>3842</v>
      </c>
      <c r="AEJ17" s="140" t="s">
        <v>3844</v>
      </c>
      <c r="AEK17" s="140" t="s">
        <v>3845</v>
      </c>
      <c r="AEL17" s="140" t="s">
        <v>3846</v>
      </c>
      <c r="AEM17" s="140" t="s">
        <v>3847</v>
      </c>
      <c r="AEN17" s="140" t="s">
        <v>3848</v>
      </c>
      <c r="AEO17" s="140" t="s">
        <v>3849</v>
      </c>
      <c r="AEP17" s="140" t="s">
        <v>3850</v>
      </c>
      <c r="AEQ17" s="140" t="s">
        <v>3851</v>
      </c>
      <c r="AER17" s="140" t="s">
        <v>3852</v>
      </c>
      <c r="AES17" s="140" t="s">
        <v>3853</v>
      </c>
      <c r="AET17" s="140" t="s">
        <v>3854</v>
      </c>
      <c r="AEU17" s="140" t="s">
        <v>3855</v>
      </c>
      <c r="AEV17" s="140" t="s">
        <v>3856</v>
      </c>
      <c r="AEW17" s="140" t="s">
        <v>3857</v>
      </c>
      <c r="AEX17" s="140" t="s">
        <v>3858</v>
      </c>
      <c r="AEY17" s="140" t="s">
        <v>3859</v>
      </c>
      <c r="AEZ17" s="140" t="s">
        <v>3860</v>
      </c>
      <c r="AFA17" s="140" t="s">
        <v>3861</v>
      </c>
      <c r="AFB17" s="140" t="s">
        <v>3862</v>
      </c>
      <c r="AFC17" s="140" t="s">
        <v>3863</v>
      </c>
      <c r="AFD17" s="140" t="s">
        <v>3865</v>
      </c>
      <c r="AFE17" s="140" t="s">
        <v>3866</v>
      </c>
      <c r="AFF17" s="140" t="s">
        <v>3867</v>
      </c>
      <c r="AFG17" s="140" t="s">
        <v>3868</v>
      </c>
      <c r="AFH17" s="140" t="s">
        <v>3869</v>
      </c>
      <c r="AFI17" s="140" t="s">
        <v>3870</v>
      </c>
      <c r="AFJ17" s="140" t="s">
        <v>3871</v>
      </c>
      <c r="AFK17" s="140" t="s">
        <v>3872</v>
      </c>
      <c r="AFL17" s="140" t="s">
        <v>3873</v>
      </c>
      <c r="AFM17" s="140" t="s">
        <v>3874</v>
      </c>
      <c r="AFN17" s="140" t="s">
        <v>3875</v>
      </c>
      <c r="AFO17" s="140" t="s">
        <v>3876</v>
      </c>
      <c r="AFP17" s="140" t="s">
        <v>3877</v>
      </c>
      <c r="AFQ17" s="140" t="s">
        <v>3878</v>
      </c>
      <c r="AFR17" s="140" t="s">
        <v>3879</v>
      </c>
      <c r="AFS17" s="140" t="s">
        <v>3880</v>
      </c>
      <c r="AFT17" s="140" t="s">
        <v>3881</v>
      </c>
      <c r="AFU17" s="140" t="s">
        <v>3882</v>
      </c>
      <c r="AFV17" s="140" t="s">
        <v>3883</v>
      </c>
      <c r="AFW17" s="140" t="s">
        <v>3884</v>
      </c>
      <c r="AFX17" s="140" t="s">
        <v>3886</v>
      </c>
      <c r="AFY17" s="140" t="s">
        <v>3887</v>
      </c>
      <c r="AFZ17" s="140" t="s">
        <v>3888</v>
      </c>
      <c r="AGA17" s="140" t="s">
        <v>3889</v>
      </c>
      <c r="AGB17" s="140" t="s">
        <v>3890</v>
      </c>
      <c r="AGC17" s="140" t="s">
        <v>3891</v>
      </c>
      <c r="AGD17" s="140" t="s">
        <v>3892</v>
      </c>
      <c r="AGE17" s="140" t="s">
        <v>3893</v>
      </c>
      <c r="AGF17" s="140" t="s">
        <v>3894</v>
      </c>
      <c r="AGG17" s="140" t="s">
        <v>3895</v>
      </c>
      <c r="AGH17" s="140" t="s">
        <v>3896</v>
      </c>
      <c r="AGI17" s="140" t="s">
        <v>3897</v>
      </c>
      <c r="AGJ17" s="140" t="s">
        <v>3898</v>
      </c>
      <c r="AGK17" s="140" t="s">
        <v>3899</v>
      </c>
      <c r="AGL17" s="140" t="s">
        <v>3900</v>
      </c>
      <c r="AGM17" s="140" t="s">
        <v>3901</v>
      </c>
      <c r="AGN17" s="140" t="s">
        <v>3902</v>
      </c>
      <c r="AGO17" s="140" t="s">
        <v>3903</v>
      </c>
      <c r="AGP17" s="140" t="s">
        <v>3904</v>
      </c>
      <c r="AGQ17" s="140" t="s">
        <v>3905</v>
      </c>
      <c r="AGR17" s="140" t="s">
        <v>3907</v>
      </c>
      <c r="AGS17" s="140" t="s">
        <v>3908</v>
      </c>
      <c r="AGT17" s="140" t="s">
        <v>3909</v>
      </c>
      <c r="AGU17" s="140" t="s">
        <v>3910</v>
      </c>
      <c r="AGV17" s="140" t="s">
        <v>3911</v>
      </c>
      <c r="AGW17" s="140" t="s">
        <v>3912</v>
      </c>
      <c r="AGX17" s="140" t="s">
        <v>3913</v>
      </c>
      <c r="AGY17" s="140" t="s">
        <v>3914</v>
      </c>
      <c r="AGZ17" s="140" t="s">
        <v>3915</v>
      </c>
      <c r="AHA17" s="140" t="s">
        <v>3916</v>
      </c>
      <c r="AHB17" s="140" t="s">
        <v>3917</v>
      </c>
      <c r="AHC17" s="140" t="s">
        <v>3918</v>
      </c>
      <c r="AHD17" s="140" t="s">
        <v>3919</v>
      </c>
      <c r="AHE17" s="140" t="s">
        <v>3920</v>
      </c>
      <c r="AHF17" s="140" t="s">
        <v>3921</v>
      </c>
      <c r="AHG17" s="140" t="s">
        <v>3922</v>
      </c>
      <c r="AHH17" s="140" t="s">
        <v>3923</v>
      </c>
      <c r="AHI17" s="140" t="s">
        <v>3924</v>
      </c>
      <c r="AHJ17" s="140" t="s">
        <v>3925</v>
      </c>
      <c r="AHK17" s="140" t="s">
        <v>3926</v>
      </c>
    </row>
    <row r="18" spans="1:900" ht="27" customHeight="1" x14ac:dyDescent="0.25">
      <c r="A18" s="3"/>
      <c r="B18" s="500" t="str">
        <f>IF(B19="", IF($E$2="","", EO7), B19)</f>
        <v/>
      </c>
      <c r="C18" s="501"/>
      <c r="D18" s="145" t="str">
        <f>IF(D19="", IF($E$2="","", EP7), D19)</f>
        <v/>
      </c>
      <c r="E18" s="501" t="str">
        <f>IF(E19="", IF($E$2="","", EQ7), E19)</f>
        <v/>
      </c>
      <c r="F18" s="501"/>
      <c r="G18" s="501"/>
      <c r="H18" s="501"/>
      <c r="I18" s="501"/>
      <c r="J18" s="501"/>
      <c r="K18" s="501"/>
      <c r="L18" s="501"/>
      <c r="M18" s="501"/>
      <c r="N18" s="501"/>
      <c r="O18" s="501"/>
      <c r="P18" s="501" t="str">
        <f>IF(P19="", IF($E$2="","", ER7), P19)</f>
        <v/>
      </c>
      <c r="Q18" s="501"/>
      <c r="R18" s="501"/>
      <c r="S18" s="501"/>
      <c r="T18" s="501"/>
      <c r="U18" s="501" t="str">
        <f>IF(U19="", IF($E$2="","", ES7), U19)</f>
        <v/>
      </c>
      <c r="V18" s="501"/>
      <c r="W18" s="501"/>
      <c r="X18" s="501"/>
      <c r="Y18" s="549" t="str">
        <f>IF(Y19="", IF($E$2="","", ET7), Y19)</f>
        <v/>
      </c>
      <c r="Z18" s="548"/>
      <c r="AA18" s="3"/>
      <c r="AB18" s="3"/>
      <c r="AC18" s="3"/>
      <c r="AD18" s="3"/>
      <c r="AE18" s="3"/>
      <c r="AF18" s="3"/>
      <c r="AG18" s="3"/>
      <c r="AH18" s="3"/>
      <c r="AJ18" s="33" t="e">
        <f>BZ27</f>
        <v>#VALUE!</v>
      </c>
      <c r="AK18" s="33" t="str">
        <f>IF(BN7="",AO7, AO7&amp;"#"&amp;BN7)</f>
        <v>011-03189-07#OA</v>
      </c>
      <c r="AL18" s="33" t="e">
        <f>CB27</f>
        <v>#VALUE!</v>
      </c>
      <c r="AM18" s="33" t="e">
        <f>CD27</f>
        <v>#VALUE!</v>
      </c>
      <c r="AN18" s="33" t="e">
        <f>CF27</f>
        <v>#VALUE!</v>
      </c>
      <c r="AO18" s="33" t="e">
        <f>CH27</f>
        <v>#VALUE!</v>
      </c>
      <c r="AP18" s="33" t="e">
        <f>CJ27</f>
        <v>#VALUE!</v>
      </c>
      <c r="AQ18" s="33" t="e">
        <f>CR27</f>
        <v>#VALUE!</v>
      </c>
      <c r="AR18" s="33" t="e">
        <f>CT27</f>
        <v>#VALUE!</v>
      </c>
      <c r="AS18" s="33" t="e">
        <f>CL27</f>
        <v>#VALUE!</v>
      </c>
      <c r="AT18" s="33" t="e">
        <f>CN27</f>
        <v>#VALUE!</v>
      </c>
      <c r="AU18" s="33" t="e">
        <f>CP27</f>
        <v>#VALUE!</v>
      </c>
      <c r="AV18" s="33" t="e">
        <f>DB27</f>
        <v>#VALUE!</v>
      </c>
      <c r="AW18" s="33" t="e">
        <f>DD27</f>
        <v>#VALUE!</v>
      </c>
      <c r="AX18" s="33" t="e">
        <f>DF27</f>
        <v>#VALUE!</v>
      </c>
      <c r="AY18" s="33" t="e">
        <f>DH27</f>
        <v>#VALUE!</v>
      </c>
      <c r="AZ18" s="33" t="e">
        <f>CV27</f>
        <v>#VALUE!</v>
      </c>
      <c r="BA18" s="33" t="e">
        <f>CX27</f>
        <v>#VALUE!</v>
      </c>
      <c r="BB18" s="33" t="e">
        <f>CZ27</f>
        <v>#VALUE!</v>
      </c>
      <c r="BC18" s="33" t="e">
        <f>DJ27</f>
        <v>#VALUE!</v>
      </c>
      <c r="BD18" s="33" t="str">
        <f>BZ28</f>
        <v/>
      </c>
      <c r="BE18" s="33"/>
      <c r="BF18" s="33" t="str">
        <f>CB28</f>
        <v/>
      </c>
      <c r="BG18" s="33" t="str">
        <f>CD28</f>
        <v/>
      </c>
      <c r="BH18" s="33" t="str">
        <f>CF28</f>
        <v/>
      </c>
      <c r="BI18" s="33" t="str">
        <f>CH28</f>
        <v/>
      </c>
      <c r="BJ18" s="33" t="str">
        <f>CJ28</f>
        <v/>
      </c>
      <c r="BK18" s="33" t="str">
        <f>CR28</f>
        <v/>
      </c>
      <c r="BL18" s="33" t="str">
        <f>CT28</f>
        <v/>
      </c>
      <c r="BM18" s="33" t="str">
        <f>CL28</f>
        <v/>
      </c>
      <c r="BN18" s="33" t="str">
        <f>CN28</f>
        <v/>
      </c>
      <c r="BO18" s="33" t="str">
        <f>CP28</f>
        <v/>
      </c>
      <c r="BP18" s="33" t="str">
        <f>DB28</f>
        <v/>
      </c>
      <c r="BQ18" s="33" t="str">
        <f>DD28</f>
        <v/>
      </c>
      <c r="BR18" s="33" t="str">
        <f>DF28</f>
        <v/>
      </c>
      <c r="BS18" s="33" t="str">
        <f>DH28</f>
        <v/>
      </c>
      <c r="BT18" s="33" t="str">
        <f>CV28</f>
        <v/>
      </c>
      <c r="BU18" s="33" t="str">
        <f>CX28</f>
        <v/>
      </c>
      <c r="BV18" s="33" t="str">
        <f>CZ28</f>
        <v/>
      </c>
      <c r="BW18" s="33" t="str">
        <f>DJ28</f>
        <v/>
      </c>
      <c r="BX18" s="33" t="str">
        <f>BZ29</f>
        <v/>
      </c>
      <c r="BY18" s="33"/>
      <c r="BZ18" s="33" t="str">
        <f>CB29</f>
        <v/>
      </c>
      <c r="CA18" s="33" t="str">
        <f>CD29</f>
        <v/>
      </c>
      <c r="CB18" s="33" t="str">
        <f>CF29</f>
        <v/>
      </c>
      <c r="CC18" s="33" t="str">
        <f>CH29</f>
        <v/>
      </c>
      <c r="CD18" s="33" t="str">
        <f>CJ29</f>
        <v/>
      </c>
      <c r="CE18" s="33" t="str">
        <f>CR29</f>
        <v/>
      </c>
      <c r="CF18" s="33" t="str">
        <f>CT29</f>
        <v/>
      </c>
      <c r="CG18" s="33" t="str">
        <f>CL29</f>
        <v/>
      </c>
      <c r="CH18" s="33" t="str">
        <f>CN29</f>
        <v/>
      </c>
      <c r="CI18" s="33" t="str">
        <f>CP29</f>
        <v/>
      </c>
      <c r="CJ18" s="33" t="str">
        <f>DB29</f>
        <v/>
      </c>
      <c r="CK18" s="33" t="str">
        <f>DD29</f>
        <v/>
      </c>
      <c r="CL18" s="33" t="str">
        <f>DF29</f>
        <v/>
      </c>
      <c r="CM18" s="33" t="str">
        <f>DH29</f>
        <v/>
      </c>
      <c r="CN18" s="33" t="str">
        <f>CV29</f>
        <v/>
      </c>
      <c r="CO18" s="33" t="str">
        <f>CX29</f>
        <v/>
      </c>
      <c r="CP18" s="33" t="str">
        <f>CZ29</f>
        <v/>
      </c>
      <c r="CQ18" s="33" t="str">
        <f>DJ29</f>
        <v/>
      </c>
      <c r="CR18" s="33" t="str">
        <f>BZ30</f>
        <v/>
      </c>
      <c r="CS18" s="33"/>
      <c r="CT18" s="33" t="str">
        <f>CB30</f>
        <v/>
      </c>
      <c r="CU18" s="33" t="str">
        <f>CD30</f>
        <v/>
      </c>
      <c r="CV18" s="33" t="str">
        <f>CF30</f>
        <v/>
      </c>
      <c r="CW18" s="33" t="str">
        <f>CH30</f>
        <v/>
      </c>
      <c r="CX18" s="33" t="str">
        <f>CJ30</f>
        <v/>
      </c>
      <c r="CY18" s="33" t="str">
        <f>CR30</f>
        <v/>
      </c>
      <c r="CZ18" s="33" t="str">
        <f>CT30</f>
        <v/>
      </c>
      <c r="DA18" s="33" t="str">
        <f>CL30</f>
        <v/>
      </c>
      <c r="DB18" s="33" t="str">
        <f>CN30</f>
        <v/>
      </c>
      <c r="DC18" s="33" t="str">
        <f>CP30</f>
        <v/>
      </c>
      <c r="DD18" s="33" t="str">
        <f>DB30</f>
        <v/>
      </c>
      <c r="DE18" s="33" t="str">
        <f>DD30</f>
        <v/>
      </c>
      <c r="DF18" s="33" t="str">
        <f>DF30</f>
        <v/>
      </c>
      <c r="DG18" s="33" t="str">
        <f>DH30</f>
        <v/>
      </c>
      <c r="DH18" s="33" t="str">
        <f>CV30</f>
        <v/>
      </c>
      <c r="DI18" s="33" t="str">
        <f>CX30</f>
        <v/>
      </c>
      <c r="DJ18" s="33" t="str">
        <f>CZ30</f>
        <v/>
      </c>
      <c r="DK18" s="33" t="str">
        <f>DJ30</f>
        <v/>
      </c>
      <c r="DL18" s="33" t="str">
        <f>BZ31</f>
        <v/>
      </c>
      <c r="DM18" s="33"/>
      <c r="DN18" s="33" t="str">
        <f>CB31</f>
        <v/>
      </c>
      <c r="DO18" s="33" t="str">
        <f>CD31</f>
        <v/>
      </c>
      <c r="DP18" s="33" t="str">
        <f>CF31</f>
        <v/>
      </c>
      <c r="DQ18" s="33" t="str">
        <f>CH31</f>
        <v/>
      </c>
      <c r="DR18" s="33" t="str">
        <f>CJ31</f>
        <v/>
      </c>
      <c r="DS18" s="33" t="str">
        <f>CR31</f>
        <v/>
      </c>
      <c r="DT18" s="33" t="str">
        <f>CT31</f>
        <v/>
      </c>
      <c r="DU18" s="33" t="str">
        <f>CL31</f>
        <v/>
      </c>
      <c r="DV18" s="33" t="str">
        <f>CN31</f>
        <v/>
      </c>
      <c r="DW18" s="33" t="str">
        <f>CP31</f>
        <v/>
      </c>
      <c r="DX18" s="33" t="str">
        <f>DB31</f>
        <v/>
      </c>
      <c r="DY18" s="33" t="str">
        <f>DD31</f>
        <v/>
      </c>
      <c r="DZ18" s="33" t="str">
        <f>DF31</f>
        <v/>
      </c>
      <c r="EA18" s="33" t="str">
        <f>DH31</f>
        <v/>
      </c>
      <c r="EB18" s="33" t="str">
        <f>CV31</f>
        <v/>
      </c>
      <c r="EC18" s="33" t="str">
        <f>CX31</f>
        <v/>
      </c>
      <c r="ED18" s="33" t="str">
        <f>CZ31</f>
        <v/>
      </c>
      <c r="EE18" s="33" t="str">
        <f>DJ31</f>
        <v/>
      </c>
      <c r="EF18" s="33" t="str">
        <f>BZ32</f>
        <v/>
      </c>
      <c r="EG18" s="33"/>
      <c r="EH18" s="33" t="str">
        <f>CB32</f>
        <v/>
      </c>
      <c r="EI18" s="33" t="str">
        <f>CD32</f>
        <v/>
      </c>
      <c r="EJ18" s="33" t="str">
        <f>CF32</f>
        <v/>
      </c>
      <c r="EK18" s="33" t="str">
        <f>CH32</f>
        <v/>
      </c>
      <c r="EL18" s="33" t="str">
        <f>CJ32</f>
        <v/>
      </c>
      <c r="EM18" s="33" t="str">
        <f>CR32</f>
        <v/>
      </c>
      <c r="EN18" s="33" t="str">
        <f>CT32</f>
        <v/>
      </c>
      <c r="EO18" s="33" t="str">
        <f>CL32</f>
        <v/>
      </c>
      <c r="EP18" s="33" t="str">
        <f>CN32</f>
        <v/>
      </c>
      <c r="EQ18" s="33" t="str">
        <f>CP32</f>
        <v/>
      </c>
      <c r="ER18" s="33" t="str">
        <f>DB32</f>
        <v/>
      </c>
      <c r="ES18" s="33" t="str">
        <f>DD32</f>
        <v/>
      </c>
      <c r="ET18" s="33" t="str">
        <f>DF32</f>
        <v/>
      </c>
      <c r="EU18" s="33" t="str">
        <f>DH32</f>
        <v/>
      </c>
      <c r="EV18" s="33" t="str">
        <f>CV32</f>
        <v/>
      </c>
      <c r="EW18" s="33" t="str">
        <f>CX32</f>
        <v/>
      </c>
      <c r="EX18" s="33" t="str">
        <f>CZ32</f>
        <v/>
      </c>
      <c r="EY18" s="33" t="str">
        <f>DJ32</f>
        <v/>
      </c>
      <c r="EZ18" s="33" t="str">
        <f>BZ33</f>
        <v/>
      </c>
      <c r="FA18" s="33"/>
      <c r="FB18" s="33" t="str">
        <f>CB33</f>
        <v/>
      </c>
      <c r="FC18" s="33" t="str">
        <f>CD33</f>
        <v/>
      </c>
      <c r="FD18" s="33" t="str">
        <f>CF33</f>
        <v/>
      </c>
      <c r="FE18" s="33" t="str">
        <f>CH33</f>
        <v/>
      </c>
      <c r="FF18" s="33" t="str">
        <f>CJ33</f>
        <v/>
      </c>
      <c r="FG18" s="33" t="str">
        <f>CR33</f>
        <v/>
      </c>
      <c r="FH18" s="33" t="str">
        <f>CT33</f>
        <v/>
      </c>
      <c r="FI18" s="33" t="str">
        <f>CL33</f>
        <v/>
      </c>
      <c r="FJ18" s="33" t="str">
        <f>CN33</f>
        <v/>
      </c>
      <c r="FK18" s="33" t="str">
        <f>CP33</f>
        <v/>
      </c>
      <c r="FL18" s="33" t="str">
        <f>DB33</f>
        <v/>
      </c>
      <c r="FM18" s="33" t="str">
        <f>DD33</f>
        <v/>
      </c>
      <c r="FN18" s="33" t="str">
        <f>DF33</f>
        <v/>
      </c>
      <c r="FO18" s="33" t="str">
        <f>DH33</f>
        <v/>
      </c>
      <c r="FP18" s="33" t="str">
        <f>CV33</f>
        <v/>
      </c>
      <c r="FQ18" s="33" t="str">
        <f>CX33</f>
        <v/>
      </c>
      <c r="FR18" s="33" t="str">
        <f>CZ33</f>
        <v/>
      </c>
      <c r="FS18" s="33" t="str">
        <f>DJ33</f>
        <v/>
      </c>
      <c r="FT18" s="33" t="str">
        <f>BZ34</f>
        <v/>
      </c>
      <c r="FU18" s="33"/>
      <c r="FV18" s="33" t="str">
        <f>CB34</f>
        <v/>
      </c>
      <c r="FW18" s="33" t="str">
        <f>CD34</f>
        <v/>
      </c>
      <c r="FX18" s="33" t="str">
        <f>CF34</f>
        <v/>
      </c>
      <c r="FY18" s="33" t="str">
        <f>CH34</f>
        <v/>
      </c>
      <c r="FZ18" s="33" t="str">
        <f>CJ34</f>
        <v/>
      </c>
      <c r="GA18" s="33" t="str">
        <f>CR34</f>
        <v/>
      </c>
      <c r="GB18" s="33" t="str">
        <f>CT34</f>
        <v/>
      </c>
      <c r="GC18" s="33" t="str">
        <f>CL34</f>
        <v/>
      </c>
      <c r="GD18" s="33" t="str">
        <f>CN34</f>
        <v/>
      </c>
      <c r="GE18" s="33" t="str">
        <f>CP34</f>
        <v/>
      </c>
      <c r="GF18" s="33" t="str">
        <f>DB34</f>
        <v/>
      </c>
      <c r="GG18" s="33" t="str">
        <f>DD34</f>
        <v/>
      </c>
      <c r="GH18" s="33" t="str">
        <f>DF34</f>
        <v/>
      </c>
      <c r="GI18" s="33" t="str">
        <f>DH34</f>
        <v/>
      </c>
      <c r="GJ18" s="33" t="str">
        <f>CV34</f>
        <v/>
      </c>
      <c r="GK18" s="33" t="str">
        <f>CX34</f>
        <v/>
      </c>
      <c r="GL18" s="33" t="str">
        <f>CZ34</f>
        <v/>
      </c>
      <c r="GM18" s="33" t="str">
        <f>DJ34</f>
        <v/>
      </c>
      <c r="GN18" s="33" t="str">
        <f>BZ35</f>
        <v/>
      </c>
      <c r="GO18" s="33"/>
      <c r="GP18" s="33" t="str">
        <f>CB35</f>
        <v/>
      </c>
      <c r="GQ18" s="33" t="str">
        <f>CD35</f>
        <v/>
      </c>
      <c r="GR18" s="33" t="str">
        <f>CF35</f>
        <v/>
      </c>
      <c r="GS18" s="33" t="str">
        <f>CH35</f>
        <v/>
      </c>
      <c r="GT18" s="33" t="str">
        <f>CJ35</f>
        <v/>
      </c>
      <c r="GU18" s="33" t="str">
        <f>CR35</f>
        <v/>
      </c>
      <c r="GV18" s="33" t="str">
        <f>CT35</f>
        <v/>
      </c>
      <c r="GW18" s="33" t="str">
        <f>CL35</f>
        <v/>
      </c>
      <c r="GX18" s="33" t="str">
        <f>CN35</f>
        <v/>
      </c>
      <c r="GY18" s="33" t="str">
        <f>CP35</f>
        <v/>
      </c>
      <c r="GZ18" s="33" t="str">
        <f>DB35</f>
        <v/>
      </c>
      <c r="HA18" s="33" t="str">
        <f>DD35</f>
        <v/>
      </c>
      <c r="HB18" s="33" t="str">
        <f>DF35</f>
        <v/>
      </c>
      <c r="HC18" s="33" t="str">
        <f>DH35</f>
        <v/>
      </c>
      <c r="HD18" s="33" t="str">
        <f>CV35</f>
        <v/>
      </c>
      <c r="HE18" s="33" t="str">
        <f>CX35</f>
        <v/>
      </c>
      <c r="HF18" s="33" t="str">
        <f>CZ35</f>
        <v/>
      </c>
      <c r="HG18" s="33" t="str">
        <f>DJ35</f>
        <v/>
      </c>
      <c r="HH18" s="33" t="str">
        <f>BZ36</f>
        <v/>
      </c>
      <c r="HI18" s="33"/>
      <c r="HJ18" s="33" t="str">
        <f>CB36</f>
        <v/>
      </c>
      <c r="HK18" s="33" t="str">
        <f>CD36</f>
        <v/>
      </c>
      <c r="HL18" s="33" t="str">
        <f>CF36</f>
        <v/>
      </c>
      <c r="HM18" s="33" t="str">
        <f>CH36</f>
        <v/>
      </c>
      <c r="HN18" s="33" t="str">
        <f>CJ36</f>
        <v/>
      </c>
      <c r="HO18" s="33" t="str">
        <f>CR36</f>
        <v/>
      </c>
      <c r="HP18" s="33" t="str">
        <f>CT36</f>
        <v/>
      </c>
      <c r="HQ18" s="33" t="str">
        <f>CL36</f>
        <v/>
      </c>
      <c r="HR18" s="33" t="str">
        <f>CN36</f>
        <v/>
      </c>
      <c r="HS18" s="33" t="str">
        <f>CP36</f>
        <v/>
      </c>
      <c r="HT18" s="33" t="str">
        <f>DB36</f>
        <v/>
      </c>
      <c r="HU18" s="33" t="str">
        <f>DD36</f>
        <v/>
      </c>
      <c r="HV18" s="33" t="str">
        <f>DF36</f>
        <v/>
      </c>
      <c r="HW18" s="33" t="str">
        <f>DH36</f>
        <v/>
      </c>
      <c r="HX18" s="33" t="str">
        <f>CV36</f>
        <v/>
      </c>
      <c r="HY18" s="33" t="str">
        <f>CX36</f>
        <v/>
      </c>
      <c r="HZ18" s="33" t="str">
        <f>CZ36</f>
        <v/>
      </c>
      <c r="IA18" s="33" t="str">
        <f>DJ36</f>
        <v/>
      </c>
      <c r="IB18" s="33" t="str">
        <f>BZ37</f>
        <v/>
      </c>
      <c r="IC18" s="33"/>
      <c r="ID18" s="33" t="str">
        <f>CB37</f>
        <v/>
      </c>
      <c r="IE18" s="33" t="str">
        <f>CD37</f>
        <v/>
      </c>
      <c r="IF18" s="33" t="str">
        <f>CF37</f>
        <v/>
      </c>
      <c r="IG18" s="33" t="str">
        <f>CH37</f>
        <v/>
      </c>
      <c r="IH18" s="33" t="str">
        <f>CJ37</f>
        <v/>
      </c>
      <c r="II18" s="33" t="str">
        <f>CR37</f>
        <v/>
      </c>
      <c r="IJ18" s="33" t="str">
        <f>CT37</f>
        <v/>
      </c>
      <c r="IK18" s="33" t="str">
        <f>CL37</f>
        <v/>
      </c>
      <c r="IL18" s="33" t="str">
        <f>CN37</f>
        <v/>
      </c>
      <c r="IM18" s="33" t="str">
        <f>CP37</f>
        <v/>
      </c>
      <c r="IN18" s="33" t="str">
        <f>DB37</f>
        <v/>
      </c>
      <c r="IO18" s="33" t="str">
        <f>DD37</f>
        <v/>
      </c>
      <c r="IP18" s="33" t="str">
        <f>DF37</f>
        <v/>
      </c>
      <c r="IQ18" s="33" t="str">
        <f>DH37</f>
        <v/>
      </c>
      <c r="IR18" s="33" t="str">
        <f>CV37</f>
        <v/>
      </c>
      <c r="IS18" s="33" t="str">
        <f>CX37</f>
        <v/>
      </c>
      <c r="IT18" s="33" t="str">
        <f>CZ37</f>
        <v/>
      </c>
      <c r="IU18" s="33" t="str">
        <f>DJ37</f>
        <v/>
      </c>
      <c r="IV18" s="33" t="str">
        <f>BZ38</f>
        <v/>
      </c>
      <c r="IW18" s="33"/>
      <c r="IX18" s="33" t="str">
        <f>CB38</f>
        <v/>
      </c>
      <c r="IY18" s="33" t="str">
        <f>CD38</f>
        <v/>
      </c>
      <c r="IZ18" s="33" t="str">
        <f>CF38</f>
        <v/>
      </c>
      <c r="JA18" s="33" t="str">
        <f>CH38</f>
        <v/>
      </c>
      <c r="JB18" s="33" t="str">
        <f>CJ38</f>
        <v/>
      </c>
      <c r="JC18" s="33" t="str">
        <f>CR38</f>
        <v/>
      </c>
      <c r="JD18" s="33" t="str">
        <f>CT38</f>
        <v/>
      </c>
      <c r="JE18" s="33" t="str">
        <f>CL38</f>
        <v/>
      </c>
      <c r="JF18" s="33" t="str">
        <f>CN38</f>
        <v/>
      </c>
      <c r="JG18" s="33" t="str">
        <f>CP38</f>
        <v/>
      </c>
      <c r="JH18" s="33" t="str">
        <f>DB38</f>
        <v/>
      </c>
      <c r="JI18" s="33" t="str">
        <f>DD38</f>
        <v/>
      </c>
      <c r="JJ18" s="33" t="str">
        <f>DF38</f>
        <v/>
      </c>
      <c r="JK18" s="33" t="str">
        <f>DH38</f>
        <v/>
      </c>
      <c r="JL18" s="33" t="str">
        <f>CV38</f>
        <v/>
      </c>
      <c r="JM18" s="33" t="str">
        <f>CX38</f>
        <v/>
      </c>
      <c r="JN18" s="33" t="str">
        <f>CZ38</f>
        <v/>
      </c>
      <c r="JO18" s="33" t="str">
        <f>DJ38</f>
        <v/>
      </c>
      <c r="JP18" s="33" t="str">
        <f>BZ39</f>
        <v/>
      </c>
      <c r="JQ18" s="33"/>
      <c r="JR18" s="33" t="str">
        <f>CB39</f>
        <v/>
      </c>
      <c r="JS18" s="33" t="str">
        <f>CD39</f>
        <v/>
      </c>
      <c r="JT18" s="33" t="str">
        <f>CF39</f>
        <v/>
      </c>
      <c r="JU18" s="33" t="str">
        <f>CH39</f>
        <v/>
      </c>
      <c r="JV18" s="33" t="str">
        <f>CJ39</f>
        <v/>
      </c>
      <c r="JW18" s="33" t="str">
        <f>CR39</f>
        <v/>
      </c>
      <c r="JX18" s="33" t="str">
        <f>CT39</f>
        <v/>
      </c>
      <c r="JY18" s="33" t="str">
        <f>CL39</f>
        <v/>
      </c>
      <c r="JZ18" s="33" t="str">
        <f>CN39</f>
        <v/>
      </c>
      <c r="KA18" s="33" t="str">
        <f>CP39</f>
        <v/>
      </c>
      <c r="KB18" s="33" t="str">
        <f>DB39</f>
        <v/>
      </c>
      <c r="KC18" s="33" t="str">
        <f>DD39</f>
        <v/>
      </c>
      <c r="KD18" s="33" t="str">
        <f>DF39</f>
        <v/>
      </c>
      <c r="KE18" s="33" t="str">
        <f>DH39</f>
        <v/>
      </c>
      <c r="KF18" s="33" t="str">
        <f>CV39</f>
        <v/>
      </c>
      <c r="KG18" s="33" t="str">
        <f>CX39</f>
        <v/>
      </c>
      <c r="KH18" s="33" t="str">
        <f>CZ39</f>
        <v/>
      </c>
      <c r="KI18" s="33" t="str">
        <f>DJ39</f>
        <v/>
      </c>
      <c r="KJ18" s="33" t="str">
        <f>BZ40</f>
        <v/>
      </c>
      <c r="KK18" s="33"/>
      <c r="KL18" s="33" t="str">
        <f>CB40</f>
        <v/>
      </c>
      <c r="KM18" s="33" t="str">
        <f>CD40</f>
        <v/>
      </c>
      <c r="KN18" s="33" t="str">
        <f>CF40</f>
        <v/>
      </c>
      <c r="KO18" s="33" t="str">
        <f>CH40</f>
        <v/>
      </c>
      <c r="KP18" s="33" t="str">
        <f>CJ40</f>
        <v/>
      </c>
      <c r="KQ18" s="33" t="str">
        <f>CR40</f>
        <v/>
      </c>
      <c r="KR18" s="33" t="str">
        <f>CT40</f>
        <v/>
      </c>
      <c r="KS18" s="33" t="str">
        <f>CL40</f>
        <v/>
      </c>
      <c r="KT18" s="33" t="str">
        <f>CN40</f>
        <v/>
      </c>
      <c r="KU18" s="33" t="str">
        <f>CP40</f>
        <v/>
      </c>
      <c r="KV18" s="33" t="str">
        <f>DB40</f>
        <v/>
      </c>
      <c r="KW18" s="33" t="str">
        <f>DD40</f>
        <v/>
      </c>
      <c r="KX18" s="33" t="str">
        <f>DF40</f>
        <v/>
      </c>
      <c r="KY18" s="33" t="str">
        <f>DH40</f>
        <v/>
      </c>
      <c r="KZ18" s="33" t="str">
        <f>CV40</f>
        <v/>
      </c>
      <c r="LA18" s="33" t="str">
        <f>CX40</f>
        <v/>
      </c>
      <c r="LB18" s="33" t="str">
        <f>CZ40</f>
        <v/>
      </c>
      <c r="LC18" s="33" t="str">
        <f>DJ40</f>
        <v/>
      </c>
      <c r="LD18" s="33" t="str">
        <f>BZ41</f>
        <v/>
      </c>
      <c r="LE18" s="33"/>
      <c r="LF18" s="33" t="str">
        <f>CB41</f>
        <v/>
      </c>
      <c r="LG18" s="33" t="str">
        <f>CD41</f>
        <v/>
      </c>
      <c r="LH18" s="33" t="str">
        <f>CF41</f>
        <v/>
      </c>
      <c r="LI18" s="33" t="str">
        <f>CH41</f>
        <v/>
      </c>
      <c r="LJ18" s="33" t="str">
        <f>CJ41</f>
        <v/>
      </c>
      <c r="LK18" s="33" t="str">
        <f>CR41</f>
        <v/>
      </c>
      <c r="LL18" s="33" t="str">
        <f>CT41</f>
        <v/>
      </c>
      <c r="LM18" s="33" t="str">
        <f>CL41</f>
        <v/>
      </c>
      <c r="LN18" s="33" t="str">
        <f>CN41</f>
        <v/>
      </c>
      <c r="LO18" s="33" t="str">
        <f>CP41</f>
        <v/>
      </c>
      <c r="LP18" s="33" t="str">
        <f>DB41</f>
        <v/>
      </c>
      <c r="LQ18" s="33" t="str">
        <f>DD41</f>
        <v/>
      </c>
      <c r="LR18" s="33" t="str">
        <f>DF41</f>
        <v/>
      </c>
      <c r="LS18" s="33" t="str">
        <f>DH41</f>
        <v/>
      </c>
      <c r="LT18" s="33" t="str">
        <f>CV41</f>
        <v/>
      </c>
      <c r="LU18" s="33" t="str">
        <f>CX41</f>
        <v/>
      </c>
      <c r="LV18" s="33" t="str">
        <f>CZ41</f>
        <v/>
      </c>
      <c r="LW18" s="33" t="str">
        <f>DJ41</f>
        <v/>
      </c>
      <c r="LX18" s="33" t="str">
        <f>BZ42</f>
        <v/>
      </c>
      <c r="LY18" s="33"/>
      <c r="LZ18" s="33" t="str">
        <f>CB42</f>
        <v/>
      </c>
      <c r="MA18" s="33" t="str">
        <f>CD42</f>
        <v/>
      </c>
      <c r="MB18" s="33" t="str">
        <f>CF42</f>
        <v/>
      </c>
      <c r="MC18" s="33" t="str">
        <f>CH42</f>
        <v/>
      </c>
      <c r="MD18" s="33" t="str">
        <f>CJ42</f>
        <v/>
      </c>
      <c r="ME18" s="33" t="str">
        <f>CR42</f>
        <v/>
      </c>
      <c r="MF18" s="33" t="str">
        <f>CT42</f>
        <v/>
      </c>
      <c r="MG18" s="33" t="str">
        <f>CL42</f>
        <v/>
      </c>
      <c r="MH18" s="33" t="str">
        <f>CN42</f>
        <v/>
      </c>
      <c r="MI18" s="33" t="str">
        <f>CP42</f>
        <v/>
      </c>
      <c r="MJ18" s="33" t="str">
        <f>DB42</f>
        <v/>
      </c>
      <c r="MK18" s="33" t="str">
        <f>DD42</f>
        <v/>
      </c>
      <c r="ML18" s="33" t="str">
        <f>DF42</f>
        <v/>
      </c>
      <c r="MM18" s="33" t="str">
        <f>DH42</f>
        <v/>
      </c>
      <c r="MN18" s="33" t="str">
        <f>CV42</f>
        <v/>
      </c>
      <c r="MO18" s="33" t="str">
        <f>CX42</f>
        <v/>
      </c>
      <c r="MP18" s="33" t="str">
        <f>CZ42</f>
        <v/>
      </c>
      <c r="MQ18" s="33" t="str">
        <f>DJ42</f>
        <v/>
      </c>
      <c r="MR18" s="33" t="str">
        <f>BZ43</f>
        <v/>
      </c>
      <c r="MS18" s="33"/>
      <c r="MT18" s="33" t="str">
        <f>CB43</f>
        <v/>
      </c>
      <c r="MU18" s="33" t="str">
        <f>CD43</f>
        <v/>
      </c>
      <c r="MV18" s="33" t="str">
        <f>CF43</f>
        <v/>
      </c>
      <c r="MW18" s="33" t="str">
        <f>CH43</f>
        <v/>
      </c>
      <c r="MX18" s="33" t="str">
        <f>CJ43</f>
        <v/>
      </c>
      <c r="MY18" s="33" t="str">
        <f>CR43</f>
        <v/>
      </c>
      <c r="MZ18" s="33" t="str">
        <f>CT43</f>
        <v/>
      </c>
      <c r="NA18" s="33" t="str">
        <f>CL43</f>
        <v/>
      </c>
      <c r="NB18" s="33" t="str">
        <f>CN43</f>
        <v/>
      </c>
      <c r="NC18" s="33" t="str">
        <f>CP43</f>
        <v/>
      </c>
      <c r="ND18" s="33" t="str">
        <f>DB43</f>
        <v/>
      </c>
      <c r="NE18" s="33" t="str">
        <f>DD43</f>
        <v/>
      </c>
      <c r="NF18" s="33" t="str">
        <f>DF43</f>
        <v/>
      </c>
      <c r="NG18" s="33" t="str">
        <f>DH43</f>
        <v/>
      </c>
      <c r="NH18" s="33" t="str">
        <f>CV43</f>
        <v/>
      </c>
      <c r="NI18" s="33" t="str">
        <f>CX43</f>
        <v/>
      </c>
      <c r="NJ18" s="33" t="str">
        <f>CZ43</f>
        <v/>
      </c>
      <c r="NK18" s="33" t="str">
        <f>DJ43</f>
        <v/>
      </c>
      <c r="NL18" s="33" t="str">
        <f>BZ44</f>
        <v/>
      </c>
      <c r="NM18" s="33"/>
      <c r="NN18" s="33" t="str">
        <f>CB44</f>
        <v/>
      </c>
      <c r="NO18" s="33" t="str">
        <f>CD44</f>
        <v/>
      </c>
      <c r="NP18" s="33" t="str">
        <f>CF44</f>
        <v/>
      </c>
      <c r="NQ18" s="33" t="str">
        <f>CH44</f>
        <v/>
      </c>
      <c r="NR18" s="33" t="str">
        <f>CJ44</f>
        <v/>
      </c>
      <c r="NS18" s="33" t="str">
        <f>CR44</f>
        <v/>
      </c>
      <c r="NT18" s="33" t="str">
        <f>CT44</f>
        <v/>
      </c>
      <c r="NU18" s="33" t="str">
        <f>CL44</f>
        <v/>
      </c>
      <c r="NV18" s="33" t="str">
        <f>CN44</f>
        <v/>
      </c>
      <c r="NW18" s="33" t="str">
        <f>CP44</f>
        <v/>
      </c>
      <c r="NX18" s="33" t="str">
        <f>DB44</f>
        <v/>
      </c>
      <c r="NY18" s="33" t="str">
        <f>DD44</f>
        <v/>
      </c>
      <c r="NZ18" s="33" t="str">
        <f>DF44</f>
        <v/>
      </c>
      <c r="OA18" s="33" t="str">
        <f>DH44</f>
        <v/>
      </c>
      <c r="OB18" s="33" t="str">
        <f>CV44</f>
        <v/>
      </c>
      <c r="OC18" s="33" t="str">
        <f>CX44</f>
        <v/>
      </c>
      <c r="OD18" s="33" t="str">
        <f>CZ44</f>
        <v/>
      </c>
      <c r="OE18" s="33" t="str">
        <f>DJ44</f>
        <v/>
      </c>
      <c r="OF18" s="33" t="str">
        <f>BZ45</f>
        <v/>
      </c>
      <c r="OG18" s="33"/>
      <c r="OH18" s="33" t="str">
        <f>CB45</f>
        <v/>
      </c>
      <c r="OI18" s="33" t="str">
        <f>CD45</f>
        <v/>
      </c>
      <c r="OJ18" s="33" t="str">
        <f>CF45</f>
        <v/>
      </c>
      <c r="OK18" s="33" t="str">
        <f>CH45</f>
        <v/>
      </c>
      <c r="OL18" s="33" t="str">
        <f>CJ45</f>
        <v/>
      </c>
      <c r="OM18" s="33" t="str">
        <f>CR45</f>
        <v/>
      </c>
      <c r="ON18" s="33" t="str">
        <f>CT45</f>
        <v/>
      </c>
      <c r="OO18" s="33" t="str">
        <f>CL45</f>
        <v/>
      </c>
      <c r="OP18" s="33" t="str">
        <f>CN45</f>
        <v/>
      </c>
      <c r="OQ18" s="33" t="str">
        <f>CP45</f>
        <v/>
      </c>
      <c r="OR18" s="33" t="str">
        <f>DB45</f>
        <v/>
      </c>
      <c r="OS18" s="33" t="str">
        <f>DD45</f>
        <v/>
      </c>
      <c r="OT18" s="33" t="str">
        <f>DF45</f>
        <v/>
      </c>
      <c r="OU18" s="33" t="str">
        <f>DH45</f>
        <v/>
      </c>
      <c r="OV18" s="33" t="str">
        <f>CV45</f>
        <v/>
      </c>
      <c r="OW18" s="33" t="str">
        <f>CX45</f>
        <v/>
      </c>
      <c r="OX18" s="33" t="str">
        <f>CZ45</f>
        <v/>
      </c>
      <c r="OY18" s="33" t="str">
        <f>DJ45</f>
        <v/>
      </c>
      <c r="OZ18" s="33" t="str">
        <f>BZ46</f>
        <v/>
      </c>
      <c r="PA18" s="33"/>
      <c r="PB18" s="33" t="str">
        <f>CB46</f>
        <v/>
      </c>
      <c r="PC18" s="33" t="str">
        <f>CD46</f>
        <v/>
      </c>
      <c r="PD18" s="33" t="str">
        <f>CF46</f>
        <v/>
      </c>
      <c r="PE18" s="33" t="str">
        <f>CH46</f>
        <v/>
      </c>
      <c r="PF18" s="33" t="str">
        <f>CJ46</f>
        <v/>
      </c>
      <c r="PG18" s="33" t="str">
        <f>CR46</f>
        <v/>
      </c>
      <c r="PH18" s="33" t="str">
        <f>CT46</f>
        <v/>
      </c>
      <c r="PI18" s="33" t="str">
        <f>CL46</f>
        <v/>
      </c>
      <c r="PJ18" s="33" t="str">
        <f>CN46</f>
        <v/>
      </c>
      <c r="PK18" s="33" t="str">
        <f>CP46</f>
        <v/>
      </c>
      <c r="PL18" s="33" t="str">
        <f>DB46</f>
        <v/>
      </c>
      <c r="PM18" s="33" t="str">
        <f>DD46</f>
        <v/>
      </c>
      <c r="PN18" s="33" t="str">
        <f>DF46</f>
        <v/>
      </c>
      <c r="PO18" s="33" t="str">
        <f>DH46</f>
        <v/>
      </c>
      <c r="PP18" s="33" t="str">
        <f>CV46</f>
        <v/>
      </c>
      <c r="PQ18" s="33" t="str">
        <f>CX46</f>
        <v/>
      </c>
      <c r="PR18" s="33" t="str">
        <f>CZ46</f>
        <v/>
      </c>
      <c r="PS18" s="33" t="str">
        <f>DJ46</f>
        <v/>
      </c>
      <c r="PT18" s="33" t="str">
        <f>BZ47</f>
        <v/>
      </c>
      <c r="PU18" s="33"/>
      <c r="PV18" s="33" t="str">
        <f>CB47</f>
        <v/>
      </c>
      <c r="PW18" s="33" t="str">
        <f>CD47</f>
        <v/>
      </c>
      <c r="PX18" s="33" t="str">
        <f>CF47</f>
        <v/>
      </c>
      <c r="PY18" s="33" t="str">
        <f>CH47</f>
        <v/>
      </c>
      <c r="PZ18" s="33" t="str">
        <f>CJ47</f>
        <v/>
      </c>
      <c r="QA18" s="33" t="str">
        <f>CR47</f>
        <v/>
      </c>
      <c r="QB18" s="33" t="str">
        <f>CT47</f>
        <v/>
      </c>
      <c r="QC18" s="33" t="str">
        <f>CL47</f>
        <v/>
      </c>
      <c r="QD18" s="33" t="str">
        <f>CN47</f>
        <v/>
      </c>
      <c r="QE18" s="33" t="str">
        <f>CP47</f>
        <v/>
      </c>
      <c r="QF18" s="33" t="str">
        <f>DB47</f>
        <v/>
      </c>
      <c r="QG18" s="33" t="str">
        <f>DD47</f>
        <v/>
      </c>
      <c r="QH18" s="33" t="str">
        <f>DF47</f>
        <v/>
      </c>
      <c r="QI18" s="33" t="str">
        <f>DH47</f>
        <v/>
      </c>
      <c r="QJ18" s="33" t="str">
        <f>CV47</f>
        <v/>
      </c>
      <c r="QK18" s="33" t="str">
        <f>CX47</f>
        <v/>
      </c>
      <c r="QL18" s="33" t="str">
        <f>CZ47</f>
        <v/>
      </c>
      <c r="QM18" s="33" t="str">
        <f>DJ47</f>
        <v/>
      </c>
      <c r="QN18" s="33" t="str">
        <f>BZ48</f>
        <v/>
      </c>
      <c r="QO18" s="33"/>
      <c r="QP18" s="33" t="str">
        <f>CB48</f>
        <v/>
      </c>
      <c r="QQ18" s="33" t="str">
        <f>CD48</f>
        <v/>
      </c>
      <c r="QR18" s="33" t="str">
        <f>CF48</f>
        <v/>
      </c>
      <c r="QS18" s="33" t="str">
        <f>CH48</f>
        <v/>
      </c>
      <c r="QT18" s="33" t="str">
        <f>CJ48</f>
        <v/>
      </c>
      <c r="QU18" s="33" t="str">
        <f>CR48</f>
        <v/>
      </c>
      <c r="QV18" s="33" t="str">
        <f>CT48</f>
        <v/>
      </c>
      <c r="QW18" s="33" t="str">
        <f>CL48</f>
        <v/>
      </c>
      <c r="QX18" s="33" t="str">
        <f>CN48</f>
        <v/>
      </c>
      <c r="QY18" s="33" t="str">
        <f>CP48</f>
        <v/>
      </c>
      <c r="QZ18" s="33" t="str">
        <f>DB48</f>
        <v/>
      </c>
      <c r="RA18" s="33" t="str">
        <f>DD48</f>
        <v/>
      </c>
      <c r="RB18" s="33" t="str">
        <f>DF48</f>
        <v/>
      </c>
      <c r="RC18" s="33" t="str">
        <f>DH48</f>
        <v/>
      </c>
      <c r="RD18" s="33" t="str">
        <f>CV48</f>
        <v/>
      </c>
      <c r="RE18" s="33" t="str">
        <f>CX48</f>
        <v/>
      </c>
      <c r="RF18" s="33" t="str">
        <f>CZ48</f>
        <v/>
      </c>
      <c r="RG18" s="33" t="str">
        <f>DJ48</f>
        <v/>
      </c>
      <c r="RH18" s="33" t="str">
        <f>BZ49</f>
        <v/>
      </c>
      <c r="RI18" s="33"/>
      <c r="RJ18" s="33" t="str">
        <f>CB49</f>
        <v/>
      </c>
      <c r="RK18" s="33" t="str">
        <f>CD49</f>
        <v/>
      </c>
      <c r="RL18" s="33" t="str">
        <f>CF49</f>
        <v/>
      </c>
      <c r="RM18" s="33" t="str">
        <f>CH49</f>
        <v/>
      </c>
      <c r="RN18" s="33" t="str">
        <f>CJ49</f>
        <v/>
      </c>
      <c r="RO18" s="33" t="str">
        <f>CR49</f>
        <v/>
      </c>
      <c r="RP18" s="33" t="str">
        <f>CT49</f>
        <v/>
      </c>
      <c r="RQ18" s="33" t="str">
        <f>CL49</f>
        <v/>
      </c>
      <c r="RR18" s="33" t="str">
        <f>CN49</f>
        <v/>
      </c>
      <c r="RS18" s="33" t="str">
        <f>CP49</f>
        <v/>
      </c>
      <c r="RT18" s="33" t="str">
        <f>DB49</f>
        <v/>
      </c>
      <c r="RU18" s="33" t="str">
        <f>DD49</f>
        <v/>
      </c>
      <c r="RV18" s="33" t="str">
        <f>DF49</f>
        <v/>
      </c>
      <c r="RW18" s="33" t="str">
        <f>DH49</f>
        <v/>
      </c>
      <c r="RX18" s="33" t="str">
        <f>CV49</f>
        <v/>
      </c>
      <c r="RY18" s="33" t="str">
        <f>CX49</f>
        <v/>
      </c>
      <c r="RZ18" s="33" t="str">
        <f>CZ49</f>
        <v/>
      </c>
      <c r="SA18" s="33" t="str">
        <f>DJ49</f>
        <v/>
      </c>
      <c r="SB18" s="33" t="str">
        <f>BZ50</f>
        <v/>
      </c>
      <c r="SC18" s="33"/>
      <c r="SD18" s="33" t="str">
        <f>CB50</f>
        <v/>
      </c>
      <c r="SE18" s="33" t="str">
        <f>CD50</f>
        <v/>
      </c>
      <c r="SF18" s="33" t="str">
        <f>CF50</f>
        <v/>
      </c>
      <c r="SG18" s="33" t="str">
        <f>CH50</f>
        <v/>
      </c>
      <c r="SH18" s="33" t="str">
        <f>CJ50</f>
        <v/>
      </c>
      <c r="SI18" s="33" t="str">
        <f>CR50</f>
        <v/>
      </c>
      <c r="SJ18" s="33" t="str">
        <f>CT50</f>
        <v/>
      </c>
      <c r="SK18" s="33" t="str">
        <f>CL50</f>
        <v/>
      </c>
      <c r="SL18" s="33" t="str">
        <f>CN50</f>
        <v/>
      </c>
      <c r="SM18" s="33" t="str">
        <f>CP50</f>
        <v/>
      </c>
      <c r="SN18" s="33" t="str">
        <f>DB50</f>
        <v/>
      </c>
      <c r="SO18" s="33" t="str">
        <f>DD50</f>
        <v/>
      </c>
      <c r="SP18" s="33" t="str">
        <f>DF50</f>
        <v/>
      </c>
      <c r="SQ18" s="33" t="str">
        <f>DH50</f>
        <v/>
      </c>
      <c r="SR18" s="33" t="str">
        <f>CV50</f>
        <v/>
      </c>
      <c r="SS18" s="33" t="str">
        <f>CX50</f>
        <v/>
      </c>
      <c r="ST18" s="33" t="str">
        <f>CZ50</f>
        <v/>
      </c>
      <c r="SU18" s="33" t="str">
        <f>DJ50</f>
        <v/>
      </c>
      <c r="SV18" s="33" t="str">
        <f>BZ51</f>
        <v/>
      </c>
      <c r="SW18" s="33"/>
      <c r="SX18" s="33" t="str">
        <f>CB51</f>
        <v/>
      </c>
      <c r="SY18" s="33" t="str">
        <f>CD51</f>
        <v/>
      </c>
      <c r="SZ18" s="33" t="str">
        <f>CF51</f>
        <v/>
      </c>
      <c r="TA18" s="33" t="str">
        <f>CH51</f>
        <v/>
      </c>
      <c r="TB18" s="33" t="str">
        <f>CJ51</f>
        <v/>
      </c>
      <c r="TC18" s="33" t="str">
        <f>CR51</f>
        <v/>
      </c>
      <c r="TD18" s="33" t="str">
        <f>CT51</f>
        <v/>
      </c>
      <c r="TE18" s="33" t="str">
        <f>CL51</f>
        <v/>
      </c>
      <c r="TF18" s="33" t="str">
        <f>CN51</f>
        <v/>
      </c>
      <c r="TG18" s="33" t="str">
        <f>CP51</f>
        <v/>
      </c>
      <c r="TH18" s="33" t="str">
        <f>DB51</f>
        <v/>
      </c>
      <c r="TI18" s="33" t="str">
        <f>DD51</f>
        <v/>
      </c>
      <c r="TJ18" s="33" t="str">
        <f>DF51</f>
        <v/>
      </c>
      <c r="TK18" s="33" t="str">
        <f>DH51</f>
        <v/>
      </c>
      <c r="TL18" s="33" t="str">
        <f>CV51</f>
        <v/>
      </c>
      <c r="TM18" s="33" t="str">
        <f>CX51</f>
        <v/>
      </c>
      <c r="TN18" s="33" t="str">
        <f>CZ51</f>
        <v/>
      </c>
      <c r="TO18" s="33" t="str">
        <f>DJ51</f>
        <v/>
      </c>
      <c r="TP18" s="33" t="str">
        <f>BZ52</f>
        <v/>
      </c>
      <c r="TQ18" s="33"/>
      <c r="TR18" s="33" t="str">
        <f>CB52</f>
        <v/>
      </c>
      <c r="TS18" s="33" t="str">
        <f>CD52</f>
        <v/>
      </c>
      <c r="TT18" s="33" t="str">
        <f>CF52</f>
        <v/>
      </c>
      <c r="TU18" s="33" t="str">
        <f>CH52</f>
        <v/>
      </c>
      <c r="TV18" s="33" t="str">
        <f>CJ52</f>
        <v/>
      </c>
      <c r="TW18" s="33" t="str">
        <f>CR52</f>
        <v/>
      </c>
      <c r="TX18" s="33" t="str">
        <f>CT52</f>
        <v/>
      </c>
      <c r="TY18" s="33" t="str">
        <f>CL52</f>
        <v/>
      </c>
      <c r="TZ18" s="33" t="str">
        <f>CN52</f>
        <v/>
      </c>
      <c r="UA18" s="33" t="str">
        <f>CP52</f>
        <v/>
      </c>
      <c r="UB18" s="33" t="str">
        <f>DB52</f>
        <v/>
      </c>
      <c r="UC18" s="33" t="str">
        <f>DD52</f>
        <v/>
      </c>
      <c r="UD18" s="33" t="str">
        <f>DF52</f>
        <v/>
      </c>
      <c r="UE18" s="33" t="str">
        <f>DH52</f>
        <v/>
      </c>
      <c r="UF18" s="33" t="str">
        <f>CV52</f>
        <v/>
      </c>
      <c r="UG18" s="33" t="str">
        <f>CX52</f>
        <v/>
      </c>
      <c r="UH18" s="33" t="str">
        <f>CZ52</f>
        <v/>
      </c>
      <c r="UI18" s="33" t="str">
        <f>DJ52</f>
        <v/>
      </c>
      <c r="UJ18" s="33" t="str">
        <f>BZ53</f>
        <v/>
      </c>
      <c r="UK18" s="33"/>
      <c r="UL18" s="33" t="str">
        <f>CB53</f>
        <v/>
      </c>
      <c r="UM18" s="33" t="str">
        <f>CD53</f>
        <v/>
      </c>
      <c r="UN18" s="33" t="str">
        <f>CF53</f>
        <v/>
      </c>
      <c r="UO18" s="33" t="str">
        <f>CH53</f>
        <v/>
      </c>
      <c r="UP18" s="33" t="str">
        <f>CJ53</f>
        <v/>
      </c>
      <c r="UQ18" s="33" t="str">
        <f>CR53</f>
        <v/>
      </c>
      <c r="UR18" s="33" t="str">
        <f>CT53</f>
        <v/>
      </c>
      <c r="US18" s="33" t="str">
        <f>CL53</f>
        <v/>
      </c>
      <c r="UT18" s="33" t="str">
        <f>CN53</f>
        <v/>
      </c>
      <c r="UU18" s="33" t="str">
        <f>CP53</f>
        <v/>
      </c>
      <c r="UV18" s="33" t="str">
        <f>DB53</f>
        <v/>
      </c>
      <c r="UW18" s="33" t="str">
        <f>DD53</f>
        <v/>
      </c>
      <c r="UX18" s="33" t="str">
        <f>DF53</f>
        <v/>
      </c>
      <c r="UY18" s="33" t="str">
        <f>DH53</f>
        <v/>
      </c>
      <c r="UZ18" s="33" t="str">
        <f>CV53</f>
        <v/>
      </c>
      <c r="VA18" s="33" t="str">
        <f>CX53</f>
        <v/>
      </c>
      <c r="VB18" s="33" t="str">
        <f>CZ53</f>
        <v/>
      </c>
      <c r="VC18" s="33" t="str">
        <f>DJ53</f>
        <v/>
      </c>
      <c r="VD18" s="33" t="str">
        <f>BZ54</f>
        <v/>
      </c>
      <c r="VE18" s="33"/>
      <c r="VF18" s="33" t="str">
        <f>CB54</f>
        <v/>
      </c>
      <c r="VG18" s="33" t="str">
        <f>CD54</f>
        <v/>
      </c>
      <c r="VH18" s="33" t="str">
        <f>CF54</f>
        <v/>
      </c>
      <c r="VI18" s="33" t="str">
        <f>CH54</f>
        <v/>
      </c>
      <c r="VJ18" s="33" t="str">
        <f>CJ54</f>
        <v/>
      </c>
      <c r="VK18" s="33" t="str">
        <f>CR54</f>
        <v/>
      </c>
      <c r="VL18" s="33" t="str">
        <f>CT54</f>
        <v/>
      </c>
      <c r="VM18" s="33" t="str">
        <f>CL54</f>
        <v/>
      </c>
      <c r="VN18" s="33" t="str">
        <f>CN54</f>
        <v/>
      </c>
      <c r="VO18" s="33" t="str">
        <f>CP54</f>
        <v/>
      </c>
      <c r="VP18" s="33" t="str">
        <f>DB54</f>
        <v/>
      </c>
      <c r="VQ18" s="33" t="str">
        <f>DD54</f>
        <v/>
      </c>
      <c r="VR18" s="33" t="str">
        <f>DF54</f>
        <v/>
      </c>
      <c r="VS18" s="33" t="str">
        <f>DH54</f>
        <v/>
      </c>
      <c r="VT18" s="33" t="str">
        <f>CV54</f>
        <v/>
      </c>
      <c r="VU18" s="33" t="str">
        <f>CX54</f>
        <v/>
      </c>
      <c r="VV18" s="33" t="str">
        <f>CZ54</f>
        <v/>
      </c>
      <c r="VW18" s="33" t="str">
        <f>DJ54</f>
        <v/>
      </c>
      <c r="VX18" s="33" t="str">
        <f>BZ55</f>
        <v/>
      </c>
      <c r="VY18" s="33"/>
      <c r="VZ18" s="33" t="str">
        <f>CB55</f>
        <v/>
      </c>
      <c r="WA18" s="33" t="str">
        <f>CD55</f>
        <v/>
      </c>
      <c r="WB18" s="33" t="str">
        <f>CF55</f>
        <v/>
      </c>
      <c r="WC18" s="33" t="str">
        <f>CH55</f>
        <v/>
      </c>
      <c r="WD18" s="33" t="str">
        <f>CJ55</f>
        <v/>
      </c>
      <c r="WE18" s="33" t="str">
        <f>CR55</f>
        <v/>
      </c>
      <c r="WF18" s="33" t="str">
        <f>CT55</f>
        <v/>
      </c>
      <c r="WG18" s="33" t="str">
        <f>CL55</f>
        <v/>
      </c>
      <c r="WH18" s="33" t="str">
        <f>CN55</f>
        <v/>
      </c>
      <c r="WI18" s="33" t="str">
        <f>CP55</f>
        <v/>
      </c>
      <c r="WJ18" s="33" t="str">
        <f>DB55</f>
        <v/>
      </c>
      <c r="WK18" s="33" t="str">
        <f>DD55</f>
        <v/>
      </c>
      <c r="WL18" s="33" t="str">
        <f>DF55</f>
        <v/>
      </c>
      <c r="WM18" s="33" t="str">
        <f>DH55</f>
        <v/>
      </c>
      <c r="WN18" s="33" t="str">
        <f>CV55</f>
        <v/>
      </c>
      <c r="WO18" s="33" t="str">
        <f>CX55</f>
        <v/>
      </c>
      <c r="WP18" s="33" t="str">
        <f>CZ55</f>
        <v/>
      </c>
      <c r="WQ18" s="33" t="str">
        <f>DJ55</f>
        <v/>
      </c>
      <c r="WR18" s="33" t="str">
        <f>BZ56</f>
        <v/>
      </c>
      <c r="WS18" s="33"/>
      <c r="WT18" s="33" t="str">
        <f>CB56</f>
        <v/>
      </c>
      <c r="WU18" s="33" t="str">
        <f>CD56</f>
        <v/>
      </c>
      <c r="WV18" s="33" t="str">
        <f>CF56</f>
        <v/>
      </c>
      <c r="WW18" s="33" t="str">
        <f>CH56</f>
        <v/>
      </c>
      <c r="WX18" s="33" t="str">
        <f>CJ56</f>
        <v/>
      </c>
      <c r="WY18" s="33" t="str">
        <f>CR56</f>
        <v/>
      </c>
      <c r="WZ18" s="33" t="str">
        <f>CT56</f>
        <v/>
      </c>
      <c r="XA18" s="33" t="str">
        <f>CL56</f>
        <v/>
      </c>
      <c r="XB18" s="33" t="str">
        <f>CN56</f>
        <v/>
      </c>
      <c r="XC18" s="33" t="str">
        <f>CP56</f>
        <v/>
      </c>
      <c r="XD18" s="33" t="str">
        <f>DB56</f>
        <v/>
      </c>
      <c r="XE18" s="33" t="str">
        <f>DD56</f>
        <v/>
      </c>
      <c r="XF18" s="33" t="str">
        <f>DF56</f>
        <v/>
      </c>
      <c r="XG18" s="33" t="str">
        <f>DH56</f>
        <v/>
      </c>
      <c r="XH18" s="33" t="str">
        <f>CV56</f>
        <v/>
      </c>
      <c r="XI18" s="33" t="str">
        <f>CX56</f>
        <v/>
      </c>
      <c r="XJ18" s="33" t="str">
        <f>CZ56</f>
        <v/>
      </c>
      <c r="XK18" s="33" t="str">
        <f>DJ56</f>
        <v/>
      </c>
      <c r="XL18" s="33" t="str">
        <f>BZ57</f>
        <v/>
      </c>
      <c r="XM18" s="33"/>
      <c r="XN18" s="33" t="str">
        <f>CB57</f>
        <v/>
      </c>
      <c r="XO18" s="33" t="str">
        <f>CD57</f>
        <v/>
      </c>
      <c r="XP18" s="33" t="str">
        <f>CF57</f>
        <v/>
      </c>
      <c r="XQ18" s="33" t="str">
        <f>CH57</f>
        <v/>
      </c>
      <c r="XR18" s="33" t="str">
        <f>CJ57</f>
        <v/>
      </c>
      <c r="XS18" s="33" t="str">
        <f>CR57</f>
        <v/>
      </c>
      <c r="XT18" s="33" t="str">
        <f>CT57</f>
        <v/>
      </c>
      <c r="XU18" s="33" t="str">
        <f>CL57</f>
        <v/>
      </c>
      <c r="XV18" s="33" t="str">
        <f>CN57</f>
        <v/>
      </c>
      <c r="XW18" s="33" t="str">
        <f>CP57</f>
        <v/>
      </c>
      <c r="XX18" s="33" t="str">
        <f>DB57</f>
        <v/>
      </c>
      <c r="XY18" s="33" t="str">
        <f>DD57</f>
        <v/>
      </c>
      <c r="XZ18" s="33" t="str">
        <f>DF57</f>
        <v/>
      </c>
      <c r="YA18" s="33" t="str">
        <f>DH57</f>
        <v/>
      </c>
      <c r="YB18" s="33" t="str">
        <f>CV57</f>
        <v/>
      </c>
      <c r="YC18" s="33" t="str">
        <f>CX57</f>
        <v/>
      </c>
      <c r="YD18" s="33" t="str">
        <f>CZ57</f>
        <v/>
      </c>
      <c r="YE18" s="33" t="str">
        <f>DJ57</f>
        <v/>
      </c>
      <c r="YF18" s="33" t="str">
        <f>BZ58</f>
        <v/>
      </c>
      <c r="YG18" s="33"/>
      <c r="YH18" s="33" t="str">
        <f>CB58</f>
        <v/>
      </c>
      <c r="YI18" s="33" t="str">
        <f>CD58</f>
        <v/>
      </c>
      <c r="YJ18" s="33" t="str">
        <f>CF58</f>
        <v/>
      </c>
      <c r="YK18" s="33" t="str">
        <f>CH58</f>
        <v/>
      </c>
      <c r="YL18" s="33" t="str">
        <f>CJ58</f>
        <v/>
      </c>
      <c r="YM18" s="33" t="str">
        <f>CR58</f>
        <v/>
      </c>
      <c r="YN18" s="33" t="str">
        <f>CT58</f>
        <v/>
      </c>
      <c r="YO18" s="33" t="str">
        <f>CL58</f>
        <v/>
      </c>
      <c r="YP18" s="33" t="str">
        <f>CN58</f>
        <v/>
      </c>
      <c r="YQ18" s="33" t="str">
        <f>CP58</f>
        <v/>
      </c>
      <c r="YR18" s="33" t="str">
        <f>DB58</f>
        <v/>
      </c>
      <c r="YS18" s="33" t="str">
        <f>DD58</f>
        <v/>
      </c>
      <c r="YT18" s="33" t="str">
        <f>DF58</f>
        <v/>
      </c>
      <c r="YU18" s="33" t="str">
        <f>DH58</f>
        <v/>
      </c>
      <c r="YV18" s="33" t="str">
        <f>CV58</f>
        <v/>
      </c>
      <c r="YW18" s="33" t="str">
        <f>CX58</f>
        <v/>
      </c>
      <c r="YX18" s="33" t="str">
        <f>CZ58</f>
        <v/>
      </c>
      <c r="YY18" s="33" t="str">
        <f>DJ58</f>
        <v/>
      </c>
      <c r="YZ18" s="33" t="str">
        <f>BZ59</f>
        <v/>
      </c>
      <c r="ZA18" s="33"/>
      <c r="ZB18" s="33" t="str">
        <f>CB59</f>
        <v/>
      </c>
      <c r="ZC18" s="33" t="str">
        <f>CD59</f>
        <v/>
      </c>
      <c r="ZD18" s="33" t="str">
        <f>CF59</f>
        <v/>
      </c>
      <c r="ZE18" s="33" t="str">
        <f>CH59</f>
        <v/>
      </c>
      <c r="ZF18" s="33" t="str">
        <f>CJ59</f>
        <v/>
      </c>
      <c r="ZG18" s="33" t="str">
        <f>CR59</f>
        <v/>
      </c>
      <c r="ZH18" s="33" t="str">
        <f>CT59</f>
        <v/>
      </c>
      <c r="ZI18" s="33" t="str">
        <f>CL59</f>
        <v/>
      </c>
      <c r="ZJ18" s="33" t="str">
        <f>CN59</f>
        <v/>
      </c>
      <c r="ZK18" s="33" t="str">
        <f>CP59</f>
        <v/>
      </c>
      <c r="ZL18" s="33" t="str">
        <f>DB59</f>
        <v/>
      </c>
      <c r="ZM18" s="33" t="str">
        <f>DD59</f>
        <v/>
      </c>
      <c r="ZN18" s="33" t="str">
        <f>DF59</f>
        <v/>
      </c>
      <c r="ZO18" s="33" t="str">
        <f>DH59</f>
        <v/>
      </c>
      <c r="ZP18" s="33" t="str">
        <f>CV59</f>
        <v/>
      </c>
      <c r="ZQ18" s="33" t="str">
        <f>CX59</f>
        <v/>
      </c>
      <c r="ZR18" s="33" t="str">
        <f>CZ59</f>
        <v/>
      </c>
      <c r="ZS18" s="33" t="str">
        <f>DJ59</f>
        <v/>
      </c>
      <c r="ZT18" s="33" t="str">
        <f>BZ60</f>
        <v/>
      </c>
      <c r="ZU18" s="33"/>
      <c r="ZV18" s="33" t="str">
        <f>CB60</f>
        <v/>
      </c>
      <c r="ZW18" s="33" t="str">
        <f>CD60</f>
        <v/>
      </c>
      <c r="ZX18" s="33" t="str">
        <f>CF60</f>
        <v/>
      </c>
      <c r="ZY18" s="33" t="str">
        <f>CH60</f>
        <v/>
      </c>
      <c r="ZZ18" s="33" t="str">
        <f>CJ60</f>
        <v/>
      </c>
      <c r="AAA18" s="33" t="str">
        <f>CR60</f>
        <v/>
      </c>
      <c r="AAB18" s="33" t="str">
        <f>CT60</f>
        <v/>
      </c>
      <c r="AAC18" s="33" t="str">
        <f>CL60</f>
        <v/>
      </c>
      <c r="AAD18" s="33" t="str">
        <f>CN60</f>
        <v/>
      </c>
      <c r="AAE18" s="33" t="str">
        <f>CP60</f>
        <v/>
      </c>
      <c r="AAF18" s="33" t="str">
        <f>DB60</f>
        <v/>
      </c>
      <c r="AAG18" s="33" t="str">
        <f>DD60</f>
        <v/>
      </c>
      <c r="AAH18" s="33" t="str">
        <f>DF60</f>
        <v/>
      </c>
      <c r="AAI18" s="33" t="str">
        <f>DH60</f>
        <v/>
      </c>
      <c r="AAJ18" s="33" t="str">
        <f>CV60</f>
        <v/>
      </c>
      <c r="AAK18" s="33" t="str">
        <f>CX60</f>
        <v/>
      </c>
      <c r="AAL18" s="33" t="str">
        <f>CZ60</f>
        <v/>
      </c>
      <c r="AAM18" s="33" t="str">
        <f>DJ60</f>
        <v/>
      </c>
      <c r="AAN18" s="33" t="str">
        <f>BZ61</f>
        <v/>
      </c>
      <c r="AAO18" s="33"/>
      <c r="AAP18" s="33" t="str">
        <f>CB61</f>
        <v/>
      </c>
      <c r="AAQ18" s="33" t="str">
        <f>CD61</f>
        <v/>
      </c>
      <c r="AAR18" s="33" t="str">
        <f>CF61</f>
        <v/>
      </c>
      <c r="AAS18" s="33" t="str">
        <f>CH61</f>
        <v/>
      </c>
      <c r="AAT18" s="33" t="str">
        <f>CJ61</f>
        <v/>
      </c>
      <c r="AAU18" s="33" t="str">
        <f>CR61</f>
        <v/>
      </c>
      <c r="AAV18" s="33" t="str">
        <f>CT61</f>
        <v/>
      </c>
      <c r="AAW18" s="33" t="str">
        <f>CL61</f>
        <v/>
      </c>
      <c r="AAX18" s="33" t="str">
        <f>CN61</f>
        <v/>
      </c>
      <c r="AAY18" s="33" t="str">
        <f>CP61</f>
        <v/>
      </c>
      <c r="AAZ18" s="33" t="str">
        <f>DB61</f>
        <v/>
      </c>
      <c r="ABA18" s="33" t="str">
        <f>DD61</f>
        <v/>
      </c>
      <c r="ABB18" s="33" t="str">
        <f>DF61</f>
        <v/>
      </c>
      <c r="ABC18" s="33" t="str">
        <f>DH61</f>
        <v/>
      </c>
      <c r="ABD18" s="33" t="str">
        <f>CV61</f>
        <v/>
      </c>
      <c r="ABE18" s="33" t="str">
        <f>CX61</f>
        <v/>
      </c>
      <c r="ABF18" s="33" t="str">
        <f>CZ61</f>
        <v/>
      </c>
      <c r="ABG18" s="33" t="str">
        <f>DJ61</f>
        <v/>
      </c>
      <c r="ABH18" s="33" t="str">
        <f>BZ62</f>
        <v/>
      </c>
      <c r="ABI18" s="33"/>
      <c r="ABJ18" s="33" t="str">
        <f>CB62</f>
        <v/>
      </c>
      <c r="ABK18" s="33" t="str">
        <f>CD62</f>
        <v/>
      </c>
      <c r="ABL18" s="33" t="str">
        <f>CF62</f>
        <v/>
      </c>
      <c r="ABM18" s="33" t="str">
        <f>CH62</f>
        <v/>
      </c>
      <c r="ABN18" s="33" t="str">
        <f>CJ62</f>
        <v/>
      </c>
      <c r="ABO18" s="33" t="str">
        <f>CR62</f>
        <v/>
      </c>
      <c r="ABP18" s="33" t="str">
        <f>CT62</f>
        <v/>
      </c>
      <c r="ABQ18" s="33" t="str">
        <f>CL62</f>
        <v/>
      </c>
      <c r="ABR18" s="33" t="str">
        <f>CN62</f>
        <v/>
      </c>
      <c r="ABS18" s="33" t="str">
        <f>CP62</f>
        <v/>
      </c>
      <c r="ABT18" s="33" t="str">
        <f>DB62</f>
        <v/>
      </c>
      <c r="ABU18" s="33" t="str">
        <f>DD62</f>
        <v/>
      </c>
      <c r="ABV18" s="33" t="str">
        <f>DF62</f>
        <v/>
      </c>
      <c r="ABW18" s="33" t="str">
        <f>DH62</f>
        <v/>
      </c>
      <c r="ABX18" s="33" t="str">
        <f>CV62</f>
        <v/>
      </c>
      <c r="ABY18" s="33" t="str">
        <f>CX62</f>
        <v/>
      </c>
      <c r="ABZ18" s="33" t="str">
        <f>CZ62</f>
        <v/>
      </c>
      <c r="ACA18" s="33" t="str">
        <f>DJ62</f>
        <v/>
      </c>
      <c r="ACB18" s="33" t="str">
        <f>BZ63</f>
        <v/>
      </c>
      <c r="ACC18" s="33"/>
      <c r="ACD18" s="33" t="str">
        <f>CB63</f>
        <v/>
      </c>
      <c r="ACE18" s="33" t="str">
        <f>CD63</f>
        <v/>
      </c>
      <c r="ACF18" s="33" t="str">
        <f>CF63</f>
        <v/>
      </c>
      <c r="ACG18" s="33" t="str">
        <f>CH63</f>
        <v/>
      </c>
      <c r="ACH18" s="33" t="str">
        <f>CJ63</f>
        <v/>
      </c>
      <c r="ACI18" s="33" t="str">
        <f>CR63</f>
        <v/>
      </c>
      <c r="ACJ18" s="33" t="str">
        <f>CT63</f>
        <v/>
      </c>
      <c r="ACK18" s="33" t="str">
        <f>CL63</f>
        <v/>
      </c>
      <c r="ACL18" s="33" t="str">
        <f>CN63</f>
        <v/>
      </c>
      <c r="ACM18" s="33" t="str">
        <f>CP63</f>
        <v/>
      </c>
      <c r="ACN18" s="33" t="str">
        <f>DB63</f>
        <v/>
      </c>
      <c r="ACO18" s="33" t="str">
        <f>DD63</f>
        <v/>
      </c>
      <c r="ACP18" s="33" t="str">
        <f>DF63</f>
        <v/>
      </c>
      <c r="ACQ18" s="33" t="str">
        <f>DH63</f>
        <v/>
      </c>
      <c r="ACR18" s="33" t="str">
        <f>CV63</f>
        <v/>
      </c>
      <c r="ACS18" s="33" t="str">
        <f>CX63</f>
        <v/>
      </c>
      <c r="ACT18" s="33" t="str">
        <f>CZ63</f>
        <v/>
      </c>
      <c r="ACU18" s="33" t="str">
        <f>DJ63</f>
        <v/>
      </c>
      <c r="ACV18" s="33" t="str">
        <f>BZ64</f>
        <v/>
      </c>
      <c r="ACW18" s="33"/>
      <c r="ACX18" s="33" t="str">
        <f>CB64</f>
        <v/>
      </c>
      <c r="ACY18" s="33" t="str">
        <f>CD64</f>
        <v/>
      </c>
      <c r="ACZ18" s="33" t="str">
        <f>CF64</f>
        <v/>
      </c>
      <c r="ADA18" s="33" t="str">
        <f>CH64</f>
        <v/>
      </c>
      <c r="ADB18" s="33" t="str">
        <f>CJ64</f>
        <v/>
      </c>
      <c r="ADC18" s="33" t="str">
        <f>CR64</f>
        <v/>
      </c>
      <c r="ADD18" s="33" t="str">
        <f>CT64</f>
        <v/>
      </c>
      <c r="ADE18" s="33" t="str">
        <f>CL64</f>
        <v/>
      </c>
      <c r="ADF18" s="33" t="str">
        <f>CN64</f>
        <v/>
      </c>
      <c r="ADG18" s="33" t="str">
        <f>CP64</f>
        <v/>
      </c>
      <c r="ADH18" s="33" t="str">
        <f>DB64</f>
        <v/>
      </c>
      <c r="ADI18" s="33" t="str">
        <f>DD64</f>
        <v/>
      </c>
      <c r="ADJ18" s="33" t="str">
        <f>DF64</f>
        <v/>
      </c>
      <c r="ADK18" s="33" t="str">
        <f>DH64</f>
        <v/>
      </c>
      <c r="ADL18" s="33" t="str">
        <f>CV64</f>
        <v/>
      </c>
      <c r="ADM18" s="33" t="str">
        <f>CX64</f>
        <v/>
      </c>
      <c r="ADN18" s="33" t="str">
        <f>CZ64</f>
        <v/>
      </c>
      <c r="ADO18" s="33" t="str">
        <f>DJ64</f>
        <v/>
      </c>
      <c r="ADP18" s="33" t="str">
        <f>BZ65</f>
        <v/>
      </c>
      <c r="ADQ18" s="33"/>
      <c r="ADR18" s="33" t="str">
        <f>CB65</f>
        <v/>
      </c>
      <c r="ADS18" s="33" t="str">
        <f>CD65</f>
        <v/>
      </c>
      <c r="ADT18" s="33" t="str">
        <f>CF65</f>
        <v/>
      </c>
      <c r="ADU18" s="33" t="str">
        <f>CH65</f>
        <v/>
      </c>
      <c r="ADV18" s="33" t="str">
        <f>CJ65</f>
        <v/>
      </c>
      <c r="ADW18" s="33" t="str">
        <f>CR65</f>
        <v/>
      </c>
      <c r="ADX18" s="33" t="str">
        <f>CT65</f>
        <v/>
      </c>
      <c r="ADY18" s="33" t="str">
        <f>CL65</f>
        <v/>
      </c>
      <c r="ADZ18" s="33" t="str">
        <f>CN65</f>
        <v/>
      </c>
      <c r="AEA18" s="33" t="str">
        <f>CP65</f>
        <v/>
      </c>
      <c r="AEB18" s="33" t="str">
        <f>DB65</f>
        <v/>
      </c>
      <c r="AEC18" s="33" t="str">
        <f>DD65</f>
        <v/>
      </c>
      <c r="AED18" s="33" t="str">
        <f>DF65</f>
        <v/>
      </c>
      <c r="AEE18" s="33" t="str">
        <f>DH65</f>
        <v/>
      </c>
      <c r="AEF18" s="33" t="str">
        <f>CV65</f>
        <v/>
      </c>
      <c r="AEG18" s="33" t="str">
        <f>CX65</f>
        <v/>
      </c>
      <c r="AEH18" s="33" t="str">
        <f>CZ65</f>
        <v/>
      </c>
      <c r="AEI18" s="33" t="str">
        <f>DJ65</f>
        <v/>
      </c>
      <c r="AEJ18" s="33" t="str">
        <f>BZ66</f>
        <v/>
      </c>
      <c r="AEK18" s="33"/>
      <c r="AEL18" s="33" t="str">
        <f>CB66</f>
        <v/>
      </c>
      <c r="AEM18" s="33" t="str">
        <f>CD66</f>
        <v/>
      </c>
      <c r="AEN18" s="33" t="str">
        <f>CF66</f>
        <v/>
      </c>
      <c r="AEO18" s="33" t="str">
        <f>CH66</f>
        <v/>
      </c>
      <c r="AEP18" s="33" t="str">
        <f>CJ66</f>
        <v/>
      </c>
      <c r="AEQ18" s="33" t="str">
        <f>CR66</f>
        <v/>
      </c>
      <c r="AER18" s="33" t="str">
        <f>CT66</f>
        <v/>
      </c>
      <c r="AES18" s="33" t="str">
        <f>CL66</f>
        <v/>
      </c>
      <c r="AET18" s="33" t="str">
        <f>CN66</f>
        <v/>
      </c>
      <c r="AEU18" s="33" t="str">
        <f>CP66</f>
        <v/>
      </c>
      <c r="AEV18" s="33" t="str">
        <f>DB66</f>
        <v/>
      </c>
      <c r="AEW18" s="33" t="str">
        <f>DD66</f>
        <v/>
      </c>
      <c r="AEX18" s="33" t="str">
        <f>DF66</f>
        <v/>
      </c>
      <c r="AEY18" s="33" t="str">
        <f>DH66</f>
        <v/>
      </c>
      <c r="AEZ18" s="33" t="str">
        <f>CV66</f>
        <v/>
      </c>
      <c r="AFA18" s="33" t="str">
        <f>CX66</f>
        <v/>
      </c>
      <c r="AFB18" s="33" t="str">
        <f>CZ66</f>
        <v/>
      </c>
      <c r="AFC18" s="33" t="str">
        <f>DJ66</f>
        <v/>
      </c>
      <c r="AFD18" s="33" t="str">
        <f>BZ67</f>
        <v/>
      </c>
      <c r="AFE18" s="33"/>
      <c r="AFF18" s="33" t="str">
        <f>CB67</f>
        <v/>
      </c>
      <c r="AFG18" s="33" t="str">
        <f>CD67</f>
        <v/>
      </c>
      <c r="AFH18" s="33" t="str">
        <f>CF67</f>
        <v/>
      </c>
      <c r="AFI18" s="33" t="str">
        <f>CH67</f>
        <v/>
      </c>
      <c r="AFJ18" s="33" t="str">
        <f>CJ67</f>
        <v/>
      </c>
      <c r="AFK18" s="33" t="str">
        <f>CR67</f>
        <v/>
      </c>
      <c r="AFL18" s="33" t="str">
        <f>CT67</f>
        <v/>
      </c>
      <c r="AFM18" s="33" t="str">
        <f>CL67</f>
        <v/>
      </c>
      <c r="AFN18" s="33" t="str">
        <f>CN67</f>
        <v/>
      </c>
      <c r="AFO18" s="33" t="str">
        <f>CP67</f>
        <v/>
      </c>
      <c r="AFP18" s="33" t="str">
        <f>DB67</f>
        <v/>
      </c>
      <c r="AFQ18" s="33" t="str">
        <f>DD67</f>
        <v/>
      </c>
      <c r="AFR18" s="33" t="str">
        <f>DF67</f>
        <v/>
      </c>
      <c r="AFS18" s="33" t="str">
        <f>DH67</f>
        <v/>
      </c>
      <c r="AFT18" s="33" t="str">
        <f>CV67</f>
        <v/>
      </c>
      <c r="AFU18" s="33" t="str">
        <f>CX67</f>
        <v/>
      </c>
      <c r="AFV18" s="33" t="str">
        <f>CZ67</f>
        <v/>
      </c>
      <c r="AFW18" s="33" t="str">
        <f>DJ67</f>
        <v/>
      </c>
      <c r="AFX18" s="33" t="str">
        <f>BZ68</f>
        <v/>
      </c>
      <c r="AFY18" s="33"/>
      <c r="AFZ18" s="33" t="str">
        <f>CB68</f>
        <v/>
      </c>
      <c r="AGA18" s="33" t="str">
        <f>CD68</f>
        <v/>
      </c>
      <c r="AGB18" s="33" t="str">
        <f>CF68</f>
        <v/>
      </c>
      <c r="AGC18" s="33" t="str">
        <f>CH68</f>
        <v/>
      </c>
      <c r="AGD18" s="33" t="str">
        <f>CJ68</f>
        <v/>
      </c>
      <c r="AGE18" s="33" t="str">
        <f>CR68</f>
        <v/>
      </c>
      <c r="AGF18" s="33" t="str">
        <f>CT68</f>
        <v/>
      </c>
      <c r="AGG18" s="33" t="str">
        <f>CL68</f>
        <v/>
      </c>
      <c r="AGH18" s="33" t="str">
        <f>CN68</f>
        <v/>
      </c>
      <c r="AGI18" s="33" t="str">
        <f>CP68</f>
        <v/>
      </c>
      <c r="AGJ18" s="33" t="str">
        <f>DB68</f>
        <v/>
      </c>
      <c r="AGK18" s="33" t="str">
        <f>DD68</f>
        <v/>
      </c>
      <c r="AGL18" s="33" t="str">
        <f>DF68</f>
        <v/>
      </c>
      <c r="AGM18" s="33" t="str">
        <f>DH68</f>
        <v/>
      </c>
      <c r="AGN18" s="33" t="str">
        <f>CV68</f>
        <v/>
      </c>
      <c r="AGO18" s="33" t="str">
        <f>CX68</f>
        <v/>
      </c>
      <c r="AGP18" s="33" t="str">
        <f>CZ68</f>
        <v/>
      </c>
      <c r="AGQ18" s="33" t="str">
        <f>DJ68</f>
        <v/>
      </c>
      <c r="AGR18" s="33" t="str">
        <f>BZ69</f>
        <v/>
      </c>
      <c r="AGS18" s="33"/>
      <c r="AGT18" s="33" t="str">
        <f>CB69</f>
        <v/>
      </c>
      <c r="AGU18" s="33" t="str">
        <f>CD69</f>
        <v/>
      </c>
      <c r="AGV18" s="33" t="str">
        <f>CF69</f>
        <v/>
      </c>
      <c r="AGW18" s="33" t="str">
        <f>CH69</f>
        <v/>
      </c>
      <c r="AGX18" s="33" t="str">
        <f>CJ69</f>
        <v/>
      </c>
      <c r="AGY18" s="33" t="str">
        <f>CR69</f>
        <v/>
      </c>
      <c r="AGZ18" s="33" t="str">
        <f>CT69</f>
        <v/>
      </c>
      <c r="AHA18" s="33" t="str">
        <f>CL69</f>
        <v/>
      </c>
      <c r="AHB18" s="33" t="str">
        <f>CN69</f>
        <v/>
      </c>
      <c r="AHC18" s="33" t="str">
        <f>CP69</f>
        <v/>
      </c>
      <c r="AHD18" s="33" t="str">
        <f>DB69</f>
        <v/>
      </c>
      <c r="AHE18" s="33" t="str">
        <f>DD69</f>
        <v/>
      </c>
      <c r="AHF18" s="33" t="str">
        <f>DF69</f>
        <v/>
      </c>
      <c r="AHG18" s="33" t="str">
        <f>DH69</f>
        <v/>
      </c>
      <c r="AHH18" s="33" t="str">
        <f>CV69</f>
        <v/>
      </c>
      <c r="AHI18" s="33" t="str">
        <f>CX69</f>
        <v/>
      </c>
      <c r="AHJ18" s="33" t="str">
        <f>CZ69</f>
        <v/>
      </c>
      <c r="AHK18" s="33" t="str">
        <f>DJ69</f>
        <v/>
      </c>
    </row>
    <row r="19" spans="1:900" ht="27" customHeight="1" x14ac:dyDescent="0.4">
      <c r="A19" s="5"/>
      <c r="B19" s="513"/>
      <c r="C19" s="514"/>
      <c r="D19" s="147"/>
      <c r="E19" s="550"/>
      <c r="F19" s="551"/>
      <c r="G19" s="551"/>
      <c r="H19" s="551"/>
      <c r="I19" s="551"/>
      <c r="J19" s="551"/>
      <c r="K19" s="551"/>
      <c r="L19" s="551"/>
      <c r="M19" s="551"/>
      <c r="N19" s="551"/>
      <c r="O19" s="514"/>
      <c r="P19" s="550"/>
      <c r="Q19" s="551"/>
      <c r="R19" s="551"/>
      <c r="S19" s="551"/>
      <c r="T19" s="514"/>
      <c r="U19" s="550"/>
      <c r="V19" s="551"/>
      <c r="W19" s="551"/>
      <c r="X19" s="514"/>
      <c r="Y19" s="550"/>
      <c r="Z19" s="552"/>
      <c r="AA19" s="5"/>
      <c r="AB19" s="5"/>
      <c r="AC19" s="5"/>
      <c r="AD19" s="5"/>
      <c r="AE19" s="5"/>
      <c r="AF19" s="5"/>
      <c r="AG19" s="5"/>
      <c r="AH19" s="5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  <c r="DA19" s="194"/>
      <c r="DB19" s="194"/>
      <c r="DC19" s="194"/>
      <c r="DD19" s="194"/>
      <c r="DE19" s="194"/>
      <c r="DF19" s="194"/>
      <c r="DG19" s="194"/>
      <c r="DH19" s="194"/>
      <c r="DI19" s="194"/>
      <c r="DJ19" s="194"/>
      <c r="DK19" s="194"/>
      <c r="DL19" s="194"/>
      <c r="DM19" s="194"/>
      <c r="DN19" s="194"/>
      <c r="DO19" s="194"/>
      <c r="DP19" s="194"/>
      <c r="DQ19" s="194"/>
      <c r="DR19" s="194"/>
      <c r="DS19" s="194"/>
      <c r="DT19" s="194"/>
      <c r="DU19" s="194"/>
      <c r="DV19" s="194"/>
      <c r="DW19" s="194"/>
      <c r="DX19" s="194"/>
      <c r="DY19" s="194"/>
      <c r="DZ19" s="194"/>
      <c r="EA19" s="194"/>
      <c r="EB19" s="194"/>
      <c r="EC19" s="195"/>
      <c r="ED19" s="195"/>
      <c r="EE19" s="195"/>
      <c r="EF19" s="195"/>
      <c r="EG19" s="195"/>
      <c r="EH19" s="195"/>
      <c r="EI19" s="195"/>
      <c r="EJ19" s="195"/>
      <c r="EK19" s="195"/>
      <c r="EL19" s="195"/>
      <c r="EM19" s="195"/>
      <c r="EN19" s="195"/>
      <c r="EO19" s="195"/>
      <c r="EP19" s="195"/>
      <c r="EQ19" s="195"/>
      <c r="ER19" s="195"/>
      <c r="ES19" s="195"/>
      <c r="ET19" s="195"/>
      <c r="EU19" s="195"/>
      <c r="EV19" s="195"/>
      <c r="EW19" s="195"/>
      <c r="EX19" s="195"/>
      <c r="EY19" s="195"/>
      <c r="EZ19" s="195"/>
      <c r="FA19" s="195"/>
      <c r="FB19" s="195"/>
      <c r="FC19" s="195"/>
      <c r="FD19" s="195"/>
      <c r="FE19" s="195"/>
      <c r="FF19" s="195"/>
      <c r="FG19" s="195"/>
      <c r="FH19" s="195"/>
      <c r="FI19" s="195"/>
      <c r="FJ19" s="195"/>
      <c r="FK19" s="195"/>
      <c r="FL19" s="195"/>
      <c r="FM19" s="195"/>
      <c r="FN19" s="195"/>
      <c r="FO19" s="195"/>
      <c r="FP19" s="195"/>
      <c r="FQ19" s="195"/>
      <c r="FR19" s="195"/>
      <c r="FS19" s="195"/>
      <c r="FT19" s="195"/>
      <c r="FU19" s="195"/>
      <c r="FV19" s="195"/>
      <c r="FW19" s="195"/>
      <c r="FX19" s="195"/>
      <c r="FY19" s="195"/>
      <c r="FZ19" s="195"/>
      <c r="GA19" s="195"/>
      <c r="GB19" s="195"/>
      <c r="GC19" s="195"/>
      <c r="GD19" s="195"/>
      <c r="GE19" s="195"/>
      <c r="GF19" s="195"/>
      <c r="GG19" s="195"/>
      <c r="GH19" s="195"/>
      <c r="GI19" s="195"/>
      <c r="GJ19" s="195"/>
      <c r="GK19" s="195"/>
      <c r="GL19" s="195"/>
      <c r="GM19" s="195"/>
      <c r="GN19" s="195"/>
      <c r="GO19" s="195"/>
      <c r="GP19" s="195"/>
      <c r="GQ19" s="195"/>
      <c r="GR19" s="195"/>
      <c r="GS19" s="195"/>
      <c r="GT19" s="195"/>
      <c r="GU19" s="195"/>
      <c r="GV19" s="195"/>
      <c r="GW19" s="195"/>
      <c r="GX19" s="195"/>
      <c r="GY19" s="195"/>
      <c r="GZ19" s="195"/>
      <c r="HA19" s="195"/>
      <c r="HB19" s="195"/>
      <c r="HC19" s="195"/>
      <c r="HD19" s="195"/>
      <c r="HE19" s="195"/>
      <c r="HF19" s="195"/>
      <c r="HG19" s="195"/>
      <c r="HH19" s="195"/>
      <c r="HI19" s="195"/>
      <c r="HJ19" s="195"/>
      <c r="HK19" s="195"/>
      <c r="HL19" s="195"/>
      <c r="HM19" s="195"/>
      <c r="HN19" s="195"/>
      <c r="HO19" s="195"/>
      <c r="HP19" s="195"/>
      <c r="HQ19" s="195"/>
      <c r="HR19" s="195"/>
      <c r="HS19" s="195"/>
      <c r="HT19" s="195"/>
      <c r="HU19" s="195"/>
      <c r="HV19" s="195"/>
      <c r="HW19" s="195"/>
      <c r="HX19" s="195"/>
      <c r="HY19" s="195"/>
      <c r="HZ19" s="195"/>
      <c r="IA19" s="195"/>
      <c r="IB19" s="195"/>
      <c r="IC19" s="195"/>
      <c r="ID19" s="195"/>
      <c r="IE19" s="195"/>
      <c r="IF19" s="195"/>
      <c r="IG19" s="195"/>
      <c r="IH19" s="195"/>
      <c r="II19" s="195"/>
      <c r="IJ19" s="195"/>
      <c r="IK19" s="195"/>
      <c r="IL19" s="195"/>
      <c r="IM19" s="195"/>
      <c r="IN19" s="195"/>
      <c r="IO19" s="195"/>
      <c r="IP19" s="195"/>
      <c r="IQ19" s="195"/>
      <c r="IR19" s="195"/>
      <c r="IS19" s="195"/>
      <c r="IT19" s="195"/>
      <c r="IU19" s="195"/>
      <c r="IV19" s="195"/>
      <c r="IW19" s="195"/>
      <c r="IX19" s="195"/>
      <c r="IY19" s="195"/>
      <c r="IZ19" s="195"/>
      <c r="JA19" s="195"/>
      <c r="JB19" s="195"/>
      <c r="JC19" s="195"/>
      <c r="JD19" s="195"/>
      <c r="JE19" s="195"/>
      <c r="JF19" s="195"/>
      <c r="JG19" s="195"/>
      <c r="JH19" s="195"/>
      <c r="JI19" s="195"/>
      <c r="JJ19" s="195"/>
      <c r="JK19" s="195"/>
      <c r="JL19" s="195"/>
      <c r="JM19" s="195"/>
      <c r="JN19" s="195"/>
      <c r="JO19" s="195"/>
      <c r="JP19" s="195"/>
      <c r="JQ19" s="195"/>
      <c r="JR19" s="195"/>
      <c r="JS19" s="195"/>
      <c r="JT19" s="195"/>
      <c r="JU19" s="195"/>
      <c r="JV19" s="195"/>
      <c r="JW19" s="195"/>
      <c r="JX19" s="195"/>
      <c r="JY19" s="195"/>
      <c r="JZ19" s="195"/>
      <c r="KA19" s="195"/>
      <c r="KB19" s="195"/>
      <c r="KC19" s="195"/>
      <c r="KD19" s="195"/>
      <c r="KE19" s="195"/>
      <c r="KF19" s="195"/>
      <c r="KG19" s="195"/>
      <c r="KH19" s="195"/>
      <c r="KI19" s="195"/>
      <c r="KJ19" s="195"/>
      <c r="KK19" s="195"/>
      <c r="KL19" s="195"/>
      <c r="KM19" s="195"/>
      <c r="KN19" s="195"/>
      <c r="KO19" s="195"/>
      <c r="KP19" s="195"/>
      <c r="KQ19" s="195"/>
      <c r="KR19" s="195"/>
      <c r="KS19" s="195"/>
      <c r="KT19" s="195"/>
      <c r="KU19" s="195"/>
      <c r="KV19" s="195"/>
      <c r="KW19" s="195"/>
      <c r="KX19" s="195"/>
      <c r="KY19" s="195"/>
      <c r="KZ19" s="195"/>
      <c r="LA19" s="195"/>
      <c r="LB19" s="195"/>
      <c r="LC19" s="195"/>
      <c r="LD19" s="195"/>
      <c r="LE19" s="195"/>
      <c r="LF19" s="195"/>
      <c r="LG19" s="195"/>
      <c r="LH19" s="195"/>
      <c r="LI19" s="195"/>
      <c r="LJ19" s="195"/>
      <c r="LK19" s="195"/>
      <c r="LL19" s="195"/>
      <c r="LM19" s="195"/>
      <c r="LN19" s="195"/>
      <c r="LO19" s="195"/>
      <c r="LP19" s="195"/>
      <c r="LQ19" s="195"/>
      <c r="LR19" s="195"/>
      <c r="LS19" s="195"/>
      <c r="LT19" s="195"/>
      <c r="LU19" s="195"/>
      <c r="LV19" s="195"/>
      <c r="LW19" s="195"/>
      <c r="LX19" s="195"/>
      <c r="LY19" s="195"/>
      <c r="LZ19" s="195"/>
      <c r="MA19" s="195"/>
      <c r="MB19" s="195"/>
      <c r="MC19" s="195"/>
      <c r="MD19" s="195"/>
      <c r="ME19" s="195"/>
      <c r="MF19" s="195"/>
      <c r="MG19" s="195"/>
      <c r="MH19" s="195"/>
      <c r="MI19" s="195"/>
      <c r="MJ19" s="195"/>
      <c r="MK19" s="195"/>
      <c r="ML19" s="195"/>
      <c r="MM19" s="195"/>
      <c r="MN19" s="195"/>
      <c r="MO19" s="195"/>
      <c r="MP19" s="195"/>
      <c r="MQ19" s="195"/>
      <c r="MR19" s="195"/>
      <c r="MS19" s="195"/>
      <c r="MT19" s="195"/>
      <c r="MU19" s="195"/>
      <c r="MV19" s="195"/>
      <c r="MW19" s="195"/>
      <c r="MX19" s="195"/>
      <c r="MY19" s="195"/>
      <c r="MZ19" s="195"/>
      <c r="NA19" s="195"/>
      <c r="NB19" s="195"/>
      <c r="NC19" s="195"/>
      <c r="ND19" s="195"/>
      <c r="NE19" s="195"/>
      <c r="NF19" s="195"/>
      <c r="NG19" s="195"/>
      <c r="NH19" s="195"/>
      <c r="NI19" s="195"/>
      <c r="NJ19" s="195"/>
      <c r="NK19" s="195"/>
      <c r="NL19" s="195"/>
      <c r="NM19" s="195"/>
      <c r="NN19" s="195"/>
      <c r="NO19" s="195"/>
      <c r="NP19" s="195"/>
      <c r="NQ19" s="195"/>
      <c r="NR19" s="195"/>
      <c r="NS19" s="195"/>
      <c r="NT19" s="195"/>
      <c r="NU19" s="195"/>
      <c r="NV19" s="195"/>
      <c r="NW19" s="195"/>
      <c r="NX19" s="195"/>
      <c r="NY19" s="195"/>
      <c r="NZ19" s="195"/>
      <c r="OA19" s="195"/>
      <c r="OB19" s="195"/>
      <c r="OC19" s="195"/>
      <c r="OD19" s="195"/>
      <c r="OE19" s="195"/>
      <c r="OF19" s="195"/>
      <c r="OG19" s="195"/>
      <c r="OH19" s="195"/>
      <c r="OI19" s="195"/>
      <c r="OJ19" s="195"/>
      <c r="OK19" s="195"/>
      <c r="OL19" s="195"/>
      <c r="OM19" s="195"/>
      <c r="ON19" s="195"/>
      <c r="OO19" s="195"/>
      <c r="OP19" s="195"/>
      <c r="OQ19" s="195"/>
      <c r="OR19" s="195"/>
      <c r="OS19" s="195"/>
      <c r="OT19" s="195"/>
      <c r="OU19" s="195"/>
      <c r="OV19" s="195"/>
      <c r="OW19" s="195"/>
      <c r="OX19" s="195"/>
      <c r="OY19" s="195"/>
      <c r="OZ19" s="195"/>
      <c r="PA19" s="195"/>
      <c r="PB19" s="195"/>
      <c r="PC19" s="195"/>
      <c r="PD19" s="195"/>
      <c r="PE19" s="195"/>
      <c r="PF19" s="195"/>
      <c r="PG19" s="195"/>
      <c r="PH19" s="195"/>
      <c r="PI19" s="195"/>
      <c r="PJ19" s="195"/>
      <c r="PK19" s="195"/>
      <c r="PL19" s="195"/>
      <c r="PM19" s="195"/>
      <c r="PN19" s="195"/>
      <c r="PO19" s="195"/>
      <c r="PP19" s="195"/>
      <c r="PQ19" s="195"/>
      <c r="PR19" s="195"/>
      <c r="PS19" s="195"/>
      <c r="PT19" s="195"/>
      <c r="PU19" s="195"/>
      <c r="PV19" s="195"/>
      <c r="PW19" s="195"/>
      <c r="PX19" s="195"/>
      <c r="PY19" s="195"/>
      <c r="PZ19" s="195"/>
      <c r="QA19" s="195"/>
      <c r="QB19" s="195"/>
      <c r="QC19" s="195"/>
      <c r="QD19" s="195"/>
      <c r="QE19" s="195"/>
      <c r="QF19" s="195"/>
      <c r="QG19" s="195"/>
      <c r="QH19" s="195"/>
      <c r="QI19" s="195"/>
      <c r="QJ19" s="195"/>
      <c r="QK19" s="195"/>
      <c r="QL19" s="195"/>
      <c r="QM19" s="195"/>
      <c r="QN19" s="195"/>
      <c r="QO19" s="195"/>
      <c r="QP19" s="195"/>
      <c r="QQ19" s="195"/>
      <c r="QR19" s="195"/>
      <c r="QS19" s="195"/>
      <c r="QT19" s="195"/>
      <c r="QU19" s="195"/>
      <c r="QV19" s="195"/>
      <c r="QW19" s="195"/>
      <c r="QX19" s="195"/>
      <c r="QY19" s="195"/>
      <c r="QZ19" s="195"/>
      <c r="RA19" s="195"/>
      <c r="RB19" s="195"/>
      <c r="RC19" s="195"/>
      <c r="RD19" s="195"/>
      <c r="RE19" s="195"/>
      <c r="RF19" s="195"/>
      <c r="RG19" s="195"/>
      <c r="RH19" s="195"/>
      <c r="RI19" s="195"/>
      <c r="RJ19" s="195"/>
      <c r="RK19" s="195"/>
      <c r="RL19" s="195"/>
      <c r="RM19" s="195"/>
      <c r="RN19" s="195"/>
      <c r="RO19" s="195"/>
      <c r="RP19" s="195"/>
      <c r="RQ19" s="195"/>
      <c r="RR19" s="195"/>
      <c r="RS19" s="195"/>
      <c r="RT19" s="195"/>
      <c r="RU19" s="195"/>
      <c r="RV19" s="195"/>
      <c r="RW19" s="195"/>
      <c r="RX19" s="195"/>
      <c r="RY19" s="195"/>
      <c r="RZ19" s="195"/>
      <c r="SA19" s="195"/>
      <c r="SB19" s="195"/>
      <c r="SC19" s="195"/>
      <c r="SD19" s="195"/>
      <c r="SE19" s="195"/>
      <c r="SF19" s="195"/>
      <c r="SG19" s="195"/>
      <c r="SH19" s="195"/>
      <c r="SI19" s="195"/>
      <c r="SJ19" s="195"/>
      <c r="SK19" s="195"/>
      <c r="SL19" s="195"/>
      <c r="SM19" s="195"/>
      <c r="SN19" s="195"/>
      <c r="SO19" s="195"/>
      <c r="SP19" s="195"/>
      <c r="SQ19" s="195"/>
      <c r="SR19" s="195"/>
      <c r="SS19" s="195"/>
      <c r="ST19" s="195"/>
      <c r="SU19" s="195"/>
      <c r="SV19" s="195"/>
      <c r="SW19" s="195"/>
      <c r="SX19" s="195"/>
      <c r="SY19" s="195"/>
      <c r="SZ19" s="195"/>
      <c r="TA19" s="195"/>
      <c r="TB19" s="195"/>
      <c r="TC19" s="195"/>
      <c r="TD19" s="195"/>
      <c r="TE19" s="195"/>
      <c r="TF19" s="195"/>
      <c r="TG19" s="195"/>
      <c r="TH19" s="195"/>
      <c r="TI19" s="195"/>
      <c r="TJ19" s="195"/>
      <c r="TK19" s="195"/>
      <c r="TL19" s="195"/>
      <c r="TM19" s="195"/>
      <c r="TN19" s="195"/>
      <c r="TO19" s="195"/>
      <c r="TP19" s="195"/>
      <c r="TQ19" s="195"/>
      <c r="TR19" s="195"/>
      <c r="TS19" s="195"/>
      <c r="TT19" s="195"/>
      <c r="TU19" s="195"/>
      <c r="TV19" s="195"/>
      <c r="TW19" s="195"/>
      <c r="TX19" s="195"/>
      <c r="TY19" s="195"/>
      <c r="TZ19" s="195"/>
      <c r="UA19" s="195"/>
      <c r="UB19" s="195"/>
      <c r="UC19" s="195"/>
      <c r="UD19" s="195"/>
      <c r="UE19" s="195"/>
      <c r="UF19" s="195"/>
      <c r="UG19" s="195"/>
      <c r="UH19" s="195"/>
      <c r="UI19" s="195"/>
      <c r="UJ19" s="195"/>
      <c r="UK19" s="195"/>
      <c r="UL19" s="195"/>
      <c r="UM19" s="195"/>
      <c r="UN19" s="195"/>
      <c r="UO19" s="195"/>
      <c r="UP19" s="195"/>
      <c r="UQ19" s="195"/>
      <c r="UR19" s="195"/>
      <c r="US19" s="195"/>
      <c r="UT19" s="195"/>
      <c r="UU19" s="195"/>
      <c r="UV19" s="195"/>
      <c r="UW19" s="195"/>
      <c r="UX19" s="195"/>
      <c r="UY19" s="195"/>
      <c r="UZ19" s="195"/>
      <c r="VA19" s="195"/>
      <c r="VB19" s="195"/>
      <c r="VC19" s="195"/>
      <c r="VD19" s="195"/>
      <c r="VE19" s="195"/>
      <c r="VF19" s="195"/>
      <c r="VG19" s="195"/>
      <c r="VH19" s="195"/>
      <c r="VI19" s="195"/>
      <c r="VJ19" s="195"/>
      <c r="VK19" s="195"/>
      <c r="VL19" s="195"/>
      <c r="VM19" s="195"/>
      <c r="VN19" s="195"/>
      <c r="VO19" s="195"/>
      <c r="VP19" s="195"/>
      <c r="VQ19" s="195"/>
      <c r="VR19" s="195"/>
      <c r="VS19" s="195"/>
      <c r="VT19" s="195"/>
      <c r="VU19" s="195"/>
      <c r="VV19" s="195"/>
      <c r="VW19" s="195"/>
      <c r="VX19" s="195"/>
      <c r="VY19" s="195"/>
      <c r="VZ19" s="195"/>
      <c r="WA19" s="195"/>
      <c r="WB19" s="195"/>
      <c r="WC19" s="195"/>
      <c r="WD19" s="195"/>
      <c r="WE19" s="195"/>
      <c r="WF19" s="195"/>
      <c r="WG19" s="195"/>
      <c r="WH19" s="195"/>
      <c r="WI19" s="195"/>
      <c r="WJ19" s="195"/>
      <c r="WK19" s="195"/>
      <c r="WL19" s="195"/>
      <c r="WM19" s="195"/>
      <c r="WN19" s="195"/>
      <c r="WO19" s="195"/>
      <c r="WP19" s="195"/>
      <c r="WQ19" s="195"/>
      <c r="WR19" s="195"/>
      <c r="WS19" s="195"/>
      <c r="WT19" s="195"/>
      <c r="WU19" s="195"/>
      <c r="WV19" s="195"/>
      <c r="WW19" s="195"/>
      <c r="WX19" s="195"/>
      <c r="WY19" s="195"/>
      <c r="WZ19" s="195"/>
      <c r="XA19" s="195"/>
      <c r="XB19" s="195"/>
      <c r="XC19" s="195"/>
      <c r="XD19" s="195"/>
      <c r="XE19" s="195"/>
      <c r="XF19" s="195"/>
      <c r="XG19" s="195"/>
      <c r="XH19" s="195"/>
      <c r="XI19" s="195"/>
      <c r="XJ19" s="195"/>
      <c r="XK19" s="195"/>
      <c r="XL19" s="195"/>
      <c r="XM19" s="195"/>
      <c r="XN19" s="195"/>
      <c r="XO19" s="195"/>
      <c r="XP19" s="195"/>
      <c r="XQ19" s="195"/>
      <c r="XR19" s="195"/>
      <c r="XS19" s="195"/>
      <c r="XT19" s="195"/>
      <c r="XU19" s="195"/>
      <c r="XV19" s="195"/>
      <c r="XW19" s="195"/>
      <c r="XX19" s="195"/>
      <c r="XY19" s="195"/>
      <c r="XZ19" s="195"/>
      <c r="YA19" s="195"/>
      <c r="YB19" s="195"/>
      <c r="YC19" s="195"/>
      <c r="YD19" s="195"/>
      <c r="YE19" s="195"/>
      <c r="YF19" s="195"/>
      <c r="YG19" s="195"/>
      <c r="YH19" s="195"/>
      <c r="YI19" s="195"/>
      <c r="YJ19" s="195"/>
      <c r="YK19" s="195"/>
      <c r="YL19" s="195"/>
      <c r="YM19" s="195"/>
      <c r="YN19" s="195"/>
      <c r="YO19" s="195"/>
      <c r="YP19" s="195"/>
      <c r="YQ19" s="195"/>
      <c r="YR19" s="195"/>
      <c r="YS19" s="195"/>
      <c r="YT19" s="195"/>
      <c r="YU19" s="195"/>
      <c r="YV19" s="195"/>
      <c r="YW19" s="195"/>
      <c r="YX19" s="195"/>
      <c r="YY19" s="195"/>
      <c r="YZ19" s="195"/>
      <c r="ZA19" s="195"/>
      <c r="ZB19" s="195"/>
      <c r="ZC19" s="195"/>
      <c r="ZD19" s="195"/>
      <c r="ZE19" s="195"/>
      <c r="ZF19" s="195"/>
      <c r="ZG19" s="195"/>
      <c r="ZH19" s="195"/>
      <c r="ZI19" s="195"/>
      <c r="ZJ19" s="195"/>
      <c r="ZK19" s="195"/>
      <c r="ZL19" s="195"/>
      <c r="ZM19" s="195"/>
      <c r="ZN19" s="195"/>
      <c r="ZO19" s="195"/>
      <c r="ZP19" s="195"/>
      <c r="ZQ19" s="195"/>
      <c r="ZR19" s="195"/>
      <c r="ZS19" s="195"/>
      <c r="ZT19" s="195"/>
      <c r="ZU19" s="195"/>
      <c r="ZV19" s="195"/>
      <c r="ZW19" s="195"/>
      <c r="ZX19" s="195"/>
      <c r="ZY19" s="195"/>
      <c r="ZZ19" s="195"/>
      <c r="AAA19" s="195"/>
      <c r="AAB19" s="195"/>
      <c r="AAC19" s="195"/>
      <c r="AAD19" s="195"/>
      <c r="AAE19" s="195"/>
      <c r="AAF19" s="195"/>
      <c r="AAG19" s="195"/>
      <c r="AAH19" s="195"/>
      <c r="AAI19" s="195"/>
      <c r="AAJ19" s="195"/>
      <c r="AAK19" s="195"/>
      <c r="AAL19" s="195"/>
      <c r="AAM19" s="195"/>
      <c r="AAN19" s="195"/>
      <c r="AAO19" s="195"/>
      <c r="AAP19" s="195"/>
      <c r="AAQ19" s="195"/>
      <c r="AAR19" s="195"/>
      <c r="AAS19" s="195"/>
      <c r="AAT19" s="195"/>
      <c r="AAU19" s="195"/>
      <c r="AAV19" s="195"/>
      <c r="AAW19" s="195"/>
      <c r="AAX19" s="195"/>
      <c r="AAY19" s="195"/>
      <c r="AAZ19" s="195"/>
      <c r="ABA19" s="195"/>
      <c r="ABB19" s="195"/>
      <c r="ABC19" s="195"/>
      <c r="ABD19" s="195"/>
      <c r="ABE19" s="195"/>
      <c r="ABF19" s="195"/>
      <c r="ABG19" s="195"/>
      <c r="ABH19" s="195"/>
      <c r="ABI19" s="195"/>
      <c r="ABJ19" s="195"/>
      <c r="ABK19" s="195"/>
      <c r="ABL19" s="195"/>
      <c r="ABM19" s="195"/>
      <c r="ABN19" s="195"/>
      <c r="ABO19" s="195"/>
      <c r="ABP19" s="195"/>
      <c r="ABQ19" s="195"/>
      <c r="ABR19" s="195"/>
      <c r="ABS19" s="195"/>
      <c r="ABT19" s="195"/>
      <c r="ABU19" s="195"/>
      <c r="ABV19" s="195"/>
      <c r="ABW19" s="195"/>
      <c r="ABX19" s="195"/>
      <c r="ABY19" s="195"/>
      <c r="ABZ19" s="195"/>
      <c r="ACA19" s="195"/>
      <c r="ACB19" s="195"/>
      <c r="ACC19" s="195"/>
      <c r="ACD19" s="195"/>
      <c r="ACE19" s="195"/>
      <c r="ACF19" s="195"/>
      <c r="ACG19" s="195"/>
      <c r="ACH19" s="195"/>
      <c r="ACI19" s="195"/>
      <c r="ACJ19" s="195"/>
      <c r="ACK19" s="195"/>
      <c r="ACL19" s="195"/>
      <c r="ACM19" s="195"/>
      <c r="ACN19" s="195"/>
      <c r="ACO19" s="195"/>
      <c r="ACP19" s="195"/>
      <c r="ACQ19" s="195"/>
      <c r="ACR19" s="195"/>
      <c r="ACS19" s="195"/>
      <c r="ACT19" s="195"/>
      <c r="ACU19" s="195"/>
      <c r="ACV19" s="195"/>
      <c r="ACW19" s="195"/>
      <c r="ACX19" s="195"/>
      <c r="ACY19" s="195"/>
      <c r="ACZ19" s="195"/>
      <c r="ADA19" s="195"/>
      <c r="ADB19" s="195"/>
      <c r="ADC19" s="195"/>
      <c r="ADD19" s="195"/>
      <c r="ADE19" s="195"/>
      <c r="ADF19" s="195"/>
      <c r="ADG19" s="195"/>
      <c r="ADH19" s="195"/>
      <c r="ADI19" s="195"/>
      <c r="ADJ19" s="195"/>
      <c r="ADK19" s="195"/>
      <c r="ADL19" s="195"/>
      <c r="ADM19" s="195"/>
      <c r="ADN19" s="195"/>
      <c r="ADO19" s="195"/>
      <c r="ADP19" s="195"/>
      <c r="ADQ19" s="195"/>
      <c r="ADR19" s="195"/>
      <c r="ADS19" s="195"/>
      <c r="ADT19" s="195"/>
      <c r="ADU19" s="195"/>
      <c r="ADV19" s="195"/>
      <c r="ADW19" s="195"/>
      <c r="ADX19" s="195"/>
      <c r="ADY19" s="195"/>
      <c r="ADZ19" s="195"/>
      <c r="AEA19" s="195"/>
      <c r="AEB19" s="195"/>
      <c r="AEC19" s="195"/>
      <c r="AED19" s="195"/>
      <c r="AEE19" s="195"/>
      <c r="AEF19" s="195"/>
      <c r="AEG19" s="195"/>
      <c r="AEH19" s="195"/>
      <c r="AEI19" s="195"/>
      <c r="AEJ19" s="195"/>
      <c r="AEK19" s="195"/>
      <c r="AEL19" s="195"/>
      <c r="AEM19" s="195"/>
      <c r="AEN19" s="195"/>
      <c r="AEO19" s="195"/>
      <c r="AEP19" s="195"/>
      <c r="AEQ19" s="195"/>
      <c r="AER19" s="195"/>
      <c r="AES19" s="195"/>
      <c r="AET19" s="195"/>
      <c r="AEU19" s="195"/>
      <c r="AEV19" s="195"/>
      <c r="AEW19" s="195"/>
      <c r="AEX19" s="195"/>
      <c r="AEY19" s="195"/>
      <c r="AEZ19" s="195"/>
      <c r="AFA19" s="195"/>
      <c r="AFB19" s="195"/>
      <c r="AFC19" s="195"/>
      <c r="AFD19" s="195"/>
      <c r="AFE19" s="195"/>
      <c r="AFF19" s="195"/>
      <c r="AFG19" s="195"/>
      <c r="AFH19" s="195"/>
      <c r="AFI19" s="195"/>
      <c r="AFJ19" s="195"/>
      <c r="AFK19" s="195"/>
      <c r="AFL19" s="195"/>
      <c r="AFM19" s="195"/>
      <c r="AFN19" s="195"/>
      <c r="AFO19" s="195"/>
      <c r="AFP19" s="195"/>
      <c r="AFQ19" s="195"/>
      <c r="AFR19" s="195"/>
      <c r="AFS19" s="195"/>
      <c r="AFT19" s="195"/>
      <c r="AFU19" s="195"/>
      <c r="AFV19" s="195"/>
      <c r="AFW19" s="195"/>
      <c r="AFX19" s="195"/>
      <c r="AFY19" s="195"/>
      <c r="AFZ19" s="195"/>
      <c r="AGA19" s="195"/>
      <c r="AGB19" s="195"/>
      <c r="AGC19" s="195"/>
      <c r="AGD19" s="195"/>
      <c r="AGE19" s="195"/>
      <c r="AGF19" s="195"/>
      <c r="AGG19" s="195"/>
      <c r="AGH19" s="195"/>
      <c r="AGI19" s="195"/>
      <c r="AGJ19" s="195"/>
      <c r="AGK19" s="195"/>
      <c r="AGL19" s="195"/>
      <c r="AGM19" s="195"/>
      <c r="AGN19" s="195"/>
      <c r="AGO19" s="195"/>
      <c r="AGP19" s="195"/>
      <c r="AGQ19" s="195"/>
      <c r="AGR19" s="195"/>
      <c r="AGS19" s="195"/>
      <c r="AGT19" s="195"/>
      <c r="AGU19" s="195"/>
      <c r="AGV19" s="195"/>
      <c r="AGW19" s="195"/>
      <c r="AGX19" s="195"/>
      <c r="AGY19" s="195"/>
      <c r="AGZ19" s="195"/>
      <c r="AHA19" s="195"/>
      <c r="AHB19" s="195"/>
      <c r="AHC19" s="195"/>
      <c r="AHD19" s="195"/>
      <c r="AHE19" s="195"/>
      <c r="AHF19" s="195"/>
      <c r="AHG19" s="195"/>
      <c r="AHH19" s="195"/>
      <c r="AHI19" s="195"/>
      <c r="AHJ19" s="195"/>
      <c r="AHK19" s="195"/>
      <c r="AHL19" s="110"/>
      <c r="AHM19" s="110"/>
      <c r="AHN19" s="110"/>
      <c r="AHO19" s="110"/>
      <c r="AHP19" s="110"/>
    </row>
    <row r="20" spans="1:900" ht="27" customHeight="1" x14ac:dyDescent="0.25">
      <c r="B20" s="500" t="str">
        <f>IF(B21="", IF($E$2="","", EU7), B21)</f>
        <v/>
      </c>
      <c r="C20" s="501"/>
      <c r="D20" s="145" t="str">
        <f>IF(D21="", IF($E$2="","", EV7), D21)</f>
        <v/>
      </c>
      <c r="E20" s="501" t="str">
        <f>IF(E21="", IF($E$2="","", EW7), E21)</f>
        <v/>
      </c>
      <c r="F20" s="501"/>
      <c r="G20" s="501"/>
      <c r="H20" s="501"/>
      <c r="I20" s="501"/>
      <c r="J20" s="501"/>
      <c r="K20" s="501"/>
      <c r="L20" s="501"/>
      <c r="M20" s="501"/>
      <c r="N20" s="501"/>
      <c r="O20" s="501"/>
      <c r="P20" s="501" t="str">
        <f>IF(P21="", IF($E$2="","", FX7), P21)</f>
        <v/>
      </c>
      <c r="Q20" s="501"/>
      <c r="R20" s="501"/>
      <c r="S20" s="501"/>
      <c r="T20" s="501"/>
      <c r="U20" s="501" t="str">
        <f>IF(U21="", IF($E$2="","", FY7), U21)</f>
        <v/>
      </c>
      <c r="V20" s="501"/>
      <c r="W20" s="501"/>
      <c r="X20" s="501"/>
      <c r="Y20" s="549" t="str">
        <f>IF(Y21="", IF($E$2="","", FZ7), Y21)</f>
        <v/>
      </c>
      <c r="Z20" s="548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</row>
    <row r="21" spans="1:900" ht="27" customHeight="1" x14ac:dyDescent="0.45">
      <c r="B21" s="513"/>
      <c r="C21" s="514"/>
      <c r="D21" s="147"/>
      <c r="E21" s="543"/>
      <c r="F21" s="544"/>
      <c r="G21" s="544"/>
      <c r="H21" s="544"/>
      <c r="I21" s="544"/>
      <c r="J21" s="544"/>
      <c r="K21" s="544"/>
      <c r="L21" s="544"/>
      <c r="M21" s="544"/>
      <c r="N21" s="544"/>
      <c r="O21" s="545"/>
      <c r="P21" s="550"/>
      <c r="Q21" s="551"/>
      <c r="R21" s="551"/>
      <c r="S21" s="551"/>
      <c r="T21" s="514"/>
      <c r="U21" s="550"/>
      <c r="V21" s="551"/>
      <c r="W21" s="551"/>
      <c r="X21" s="514"/>
      <c r="Y21" s="550"/>
      <c r="Z21" s="552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</row>
    <row r="22" spans="1:900" ht="27" customHeight="1" x14ac:dyDescent="0.25">
      <c r="B22" s="555" t="str">
        <f>IF(B23="", IF($E$2="","", FA7), B23)</f>
        <v/>
      </c>
      <c r="C22" s="546"/>
      <c r="D22" s="148" t="str">
        <f>IF(D23="", IF($E$2="","", FB7), D23)</f>
        <v/>
      </c>
      <c r="E22" s="546" t="str">
        <f>IF(E23="", IF($E$2="","", FC7), E23)</f>
        <v/>
      </c>
      <c r="F22" s="546"/>
      <c r="G22" s="546"/>
      <c r="H22" s="546"/>
      <c r="I22" s="546"/>
      <c r="J22" s="546"/>
      <c r="K22" s="546"/>
      <c r="L22" s="546"/>
      <c r="M22" s="546"/>
      <c r="N22" s="546"/>
      <c r="O22" s="546"/>
      <c r="P22" s="546" t="str">
        <f>IF(P23="", IF($E$2="","", FD7), P23)</f>
        <v/>
      </c>
      <c r="Q22" s="546"/>
      <c r="R22" s="546"/>
      <c r="S22" s="546"/>
      <c r="T22" s="546"/>
      <c r="U22" s="546" t="str">
        <f>IF(U23="", IF($E$2="","", FE7), U23)</f>
        <v/>
      </c>
      <c r="V22" s="546"/>
      <c r="W22" s="546"/>
      <c r="X22" s="546"/>
      <c r="Y22" s="546" t="str">
        <f>IF(Y23="", IF($E$2="","", FF7), Y23)</f>
        <v/>
      </c>
      <c r="Z22" s="547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</row>
    <row r="23" spans="1:900" ht="27" customHeight="1" thickBot="1" x14ac:dyDescent="0.5">
      <c r="B23" s="558"/>
      <c r="C23" s="541"/>
      <c r="D23" s="149"/>
      <c r="E23" s="536"/>
      <c r="F23" s="537"/>
      <c r="G23" s="537"/>
      <c r="H23" s="537"/>
      <c r="I23" s="537"/>
      <c r="J23" s="537"/>
      <c r="K23" s="537"/>
      <c r="L23" s="537"/>
      <c r="M23" s="537"/>
      <c r="N23" s="537"/>
      <c r="O23" s="538"/>
      <c r="P23" s="539"/>
      <c r="Q23" s="540"/>
      <c r="R23" s="540"/>
      <c r="S23" s="540"/>
      <c r="T23" s="541"/>
      <c r="U23" s="540"/>
      <c r="V23" s="540"/>
      <c r="W23" s="540"/>
      <c r="X23" s="541"/>
      <c r="Y23" s="540"/>
      <c r="Z23" s="542"/>
      <c r="AI23" s="354" t="s">
        <v>4182</v>
      </c>
      <c r="AJ23" s="354" t="s">
        <v>4183</v>
      </c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</row>
    <row r="24" spans="1:900" ht="20.100000000000001" customHeight="1" thickBot="1" x14ac:dyDescent="0.3">
      <c r="B24" s="25"/>
      <c r="C24" s="25"/>
      <c r="D24" s="26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900" ht="30" customHeight="1" x14ac:dyDescent="0.25">
      <c r="B25" s="521" t="s">
        <v>10</v>
      </c>
      <c r="C25" s="522"/>
      <c r="D25" s="525" t="s">
        <v>11</v>
      </c>
      <c r="E25" s="526"/>
      <c r="F25" s="526"/>
      <c r="G25" s="526"/>
      <c r="H25" s="526"/>
      <c r="I25" s="527"/>
      <c r="J25" s="510" t="s">
        <v>12</v>
      </c>
      <c r="K25" s="529" t="s">
        <v>13</v>
      </c>
      <c r="L25" s="531" t="s">
        <v>14</v>
      </c>
      <c r="M25" s="519" t="s">
        <v>2644</v>
      </c>
      <c r="N25" s="519" t="s">
        <v>16</v>
      </c>
      <c r="O25" s="510" t="s">
        <v>17</v>
      </c>
      <c r="P25" s="510"/>
      <c r="Q25" s="510"/>
      <c r="R25" s="510"/>
      <c r="S25" s="510"/>
      <c r="T25" s="510"/>
      <c r="U25" s="510"/>
      <c r="V25" s="510"/>
      <c r="W25" s="508" t="s">
        <v>18</v>
      </c>
      <c r="X25" s="556" t="s">
        <v>19</v>
      </c>
      <c r="Y25" s="504" t="s">
        <v>20</v>
      </c>
      <c r="Z25" s="506" t="s">
        <v>21</v>
      </c>
      <c r="AH25" s="30"/>
      <c r="AI25" s="191"/>
      <c r="AJ25" s="192" t="s">
        <v>1707</v>
      </c>
      <c r="AK25" s="191"/>
      <c r="AL25" s="192" t="s">
        <v>1708</v>
      </c>
      <c r="AM25" s="191"/>
      <c r="AN25" s="192" t="s">
        <v>1709</v>
      </c>
      <c r="AO25" s="191"/>
      <c r="AP25" s="192" t="s">
        <v>1710</v>
      </c>
      <c r="AQ25" s="191"/>
      <c r="AR25" s="192" t="s">
        <v>1711</v>
      </c>
      <c r="AS25" s="191"/>
      <c r="AT25" s="192" t="s">
        <v>1712</v>
      </c>
      <c r="AU25" s="191"/>
      <c r="AV25" s="192" t="s">
        <v>1713</v>
      </c>
      <c r="AW25" s="191"/>
      <c r="AX25" s="192" t="s">
        <v>1714</v>
      </c>
      <c r="AY25" s="191"/>
      <c r="AZ25" s="192" t="s">
        <v>1715</v>
      </c>
      <c r="BA25" s="191"/>
      <c r="BB25" s="192" t="s">
        <v>1716</v>
      </c>
      <c r="BC25" s="191"/>
      <c r="BD25" s="192" t="s">
        <v>1717</v>
      </c>
      <c r="BE25" s="191"/>
      <c r="BF25" s="192" t="s">
        <v>1718</v>
      </c>
      <c r="BG25" s="192"/>
      <c r="BH25" s="192" t="s">
        <v>1719</v>
      </c>
      <c r="BI25" s="192"/>
      <c r="BJ25" s="192" t="s">
        <v>1720</v>
      </c>
      <c r="BK25" s="191"/>
      <c r="BL25" s="192" t="s">
        <v>1721</v>
      </c>
      <c r="BM25" s="191"/>
      <c r="BN25" s="192" t="s">
        <v>1722</v>
      </c>
      <c r="BO25" s="191"/>
      <c r="BP25" s="192" t="s">
        <v>1723</v>
      </c>
      <c r="BQ25" s="191"/>
      <c r="BR25" s="192" t="s">
        <v>1724</v>
      </c>
      <c r="BS25" s="191"/>
      <c r="BT25" s="192" t="s">
        <v>1725</v>
      </c>
      <c r="BU25" s="191"/>
      <c r="BV25" s="192" t="s">
        <v>1726</v>
      </c>
      <c r="BY25" s="422"/>
      <c r="BZ25" s="422" t="s">
        <v>3949</v>
      </c>
      <c r="CA25" s="422"/>
      <c r="CB25" s="422" t="s">
        <v>3950</v>
      </c>
      <c r="CC25" s="422"/>
      <c r="CD25" s="422" t="s">
        <v>3964</v>
      </c>
      <c r="CE25" s="422"/>
      <c r="CF25" s="422" t="s">
        <v>3965</v>
      </c>
      <c r="CG25" s="422"/>
      <c r="CH25" s="422" t="s">
        <v>3966</v>
      </c>
      <c r="CI25" s="422"/>
      <c r="CJ25" s="422" t="s">
        <v>3967</v>
      </c>
      <c r="CK25" s="422"/>
      <c r="CL25" s="422" t="s">
        <v>3968</v>
      </c>
      <c r="CM25" s="422"/>
      <c r="CN25" s="422" t="s">
        <v>3969</v>
      </c>
      <c r="CO25" s="422"/>
      <c r="CP25" s="422" t="s">
        <v>3970</v>
      </c>
      <c r="CQ25" s="422"/>
      <c r="CR25" s="422" t="s">
        <v>3971</v>
      </c>
      <c r="CS25" s="422"/>
      <c r="CT25" s="422" t="s">
        <v>3972</v>
      </c>
      <c r="CU25" s="422"/>
      <c r="CV25" s="422" t="s">
        <v>3973</v>
      </c>
      <c r="CW25" s="422"/>
      <c r="CX25" s="422" t="s">
        <v>3974</v>
      </c>
      <c r="CY25" s="422"/>
      <c r="CZ25" s="422" t="s">
        <v>3975</v>
      </c>
      <c r="DB25" s="422" t="s">
        <v>1661</v>
      </c>
      <c r="DC25" s="422"/>
      <c r="DD25" s="422" t="s">
        <v>1662</v>
      </c>
      <c r="DE25" s="422"/>
      <c r="DF25" s="422" t="s">
        <v>1663</v>
      </c>
      <c r="DG25" s="422"/>
      <c r="DH25" s="422" t="s">
        <v>1664</v>
      </c>
      <c r="DJ25" s="422" t="s">
        <v>1668</v>
      </c>
    </row>
    <row r="26" spans="1:900" ht="30" customHeight="1" x14ac:dyDescent="0.25">
      <c r="B26" s="523"/>
      <c r="C26" s="524"/>
      <c r="D26" s="8" t="s">
        <v>22</v>
      </c>
      <c r="E26" s="9" t="s">
        <v>23</v>
      </c>
      <c r="F26" s="9" t="s">
        <v>24</v>
      </c>
      <c r="G26" s="9" t="s">
        <v>25</v>
      </c>
      <c r="H26" s="9" t="s">
        <v>26</v>
      </c>
      <c r="I26" s="9" t="s">
        <v>27</v>
      </c>
      <c r="J26" s="528"/>
      <c r="K26" s="530"/>
      <c r="L26" s="528"/>
      <c r="M26" s="520"/>
      <c r="N26" s="520"/>
      <c r="O26" s="502" t="s">
        <v>1443</v>
      </c>
      <c r="P26" s="503"/>
      <c r="Q26" s="502" t="s">
        <v>1444</v>
      </c>
      <c r="R26" s="503"/>
      <c r="S26" s="502" t="s">
        <v>1445</v>
      </c>
      <c r="T26" s="503"/>
      <c r="U26" s="502" t="s">
        <v>1446</v>
      </c>
      <c r="V26" s="503"/>
      <c r="W26" s="509"/>
      <c r="X26" s="557"/>
      <c r="Y26" s="505"/>
      <c r="Z26" s="507"/>
      <c r="AI26" s="164" t="s">
        <v>2610</v>
      </c>
      <c r="AJ26" s="164" t="s">
        <v>1649</v>
      </c>
      <c r="AK26" s="154" t="s">
        <v>2610</v>
      </c>
      <c r="AL26" s="155" t="s">
        <v>1650</v>
      </c>
      <c r="AM26" s="156" t="s">
        <v>2610</v>
      </c>
      <c r="AN26" s="157" t="s">
        <v>1651</v>
      </c>
      <c r="AO26" s="169" t="s">
        <v>2610</v>
      </c>
      <c r="AP26" s="170" t="s">
        <v>1652</v>
      </c>
      <c r="AQ26" s="171" t="s">
        <v>2610</v>
      </c>
      <c r="AR26" s="172" t="s">
        <v>1653</v>
      </c>
      <c r="AS26" s="175" t="s">
        <v>2610</v>
      </c>
      <c r="AT26" s="176" t="s">
        <v>1654</v>
      </c>
      <c r="AU26" s="179" t="s">
        <v>2610</v>
      </c>
      <c r="AV26" s="180" t="s">
        <v>1655</v>
      </c>
      <c r="AW26" s="185" t="s">
        <v>2610</v>
      </c>
      <c r="AX26" s="164" t="s">
        <v>1656</v>
      </c>
      <c r="AY26" s="183" t="s">
        <v>2610</v>
      </c>
      <c r="AZ26" s="184" t="s">
        <v>1657</v>
      </c>
      <c r="BA26" s="186" t="s">
        <v>2610</v>
      </c>
      <c r="BB26" s="187" t="s">
        <v>1658</v>
      </c>
      <c r="BC26" s="188" t="s">
        <v>2610</v>
      </c>
      <c r="BD26" s="189" t="s">
        <v>1659</v>
      </c>
      <c r="BE26" s="190" t="s">
        <v>2610</v>
      </c>
      <c r="BF26" s="190" t="s">
        <v>1660</v>
      </c>
      <c r="BG26" s="175" t="s">
        <v>2610</v>
      </c>
      <c r="BH26" s="175" t="s">
        <v>1661</v>
      </c>
      <c r="BI26" s="179" t="s">
        <v>2610</v>
      </c>
      <c r="BJ26" s="179" t="s">
        <v>1662</v>
      </c>
      <c r="BK26" s="185" t="s">
        <v>2610</v>
      </c>
      <c r="BL26" s="185" t="s">
        <v>1663</v>
      </c>
      <c r="BM26" s="183" t="s">
        <v>2610</v>
      </c>
      <c r="BN26" s="183" t="s">
        <v>1664</v>
      </c>
      <c r="BO26" s="186" t="s">
        <v>2610</v>
      </c>
      <c r="BP26" s="186" t="s">
        <v>1665</v>
      </c>
      <c r="BQ26" s="169" t="s">
        <v>2610</v>
      </c>
      <c r="BR26" s="169" t="s">
        <v>1666</v>
      </c>
      <c r="BS26" s="190" t="s">
        <v>2610</v>
      </c>
      <c r="BT26" s="190" t="s">
        <v>1667</v>
      </c>
      <c r="BU26" s="175" t="s">
        <v>2610</v>
      </c>
      <c r="BV26" s="175" t="s">
        <v>1668</v>
      </c>
      <c r="BY26" s="415" t="s">
        <v>3936</v>
      </c>
      <c r="BZ26" s="415" t="s">
        <v>3938</v>
      </c>
      <c r="CA26" s="181" t="s">
        <v>3936</v>
      </c>
      <c r="CB26" s="181" t="s">
        <v>3935</v>
      </c>
      <c r="CC26" s="416" t="s">
        <v>3936</v>
      </c>
      <c r="CD26" s="416" t="s">
        <v>1448</v>
      </c>
      <c r="CE26" s="160" t="s">
        <v>3936</v>
      </c>
      <c r="CF26" s="160" t="s">
        <v>1449</v>
      </c>
      <c r="CG26" s="162" t="s">
        <v>3936</v>
      </c>
      <c r="CH26" s="162" t="s">
        <v>26</v>
      </c>
      <c r="CI26" s="158" t="s">
        <v>3936</v>
      </c>
      <c r="CJ26" s="158" t="s">
        <v>27</v>
      </c>
      <c r="CK26" s="173" t="s">
        <v>3945</v>
      </c>
      <c r="CL26" s="173" t="s">
        <v>3940</v>
      </c>
      <c r="CM26" s="177" t="s">
        <v>3945</v>
      </c>
      <c r="CN26" s="177" t="s">
        <v>3941</v>
      </c>
      <c r="CO26" s="417" t="s">
        <v>3945</v>
      </c>
      <c r="CP26" s="417" t="s">
        <v>3946</v>
      </c>
      <c r="CQ26" s="418" t="s">
        <v>3945</v>
      </c>
      <c r="CR26" s="418" t="s">
        <v>3942</v>
      </c>
      <c r="CS26" s="167" t="s">
        <v>3945</v>
      </c>
      <c r="CT26" s="167" t="s">
        <v>3943</v>
      </c>
      <c r="CU26" s="419" t="s">
        <v>3945</v>
      </c>
      <c r="CV26" s="419" t="s">
        <v>3947</v>
      </c>
      <c r="CW26" s="420" t="s">
        <v>3945</v>
      </c>
      <c r="CX26" s="420" t="s">
        <v>3948</v>
      </c>
      <c r="CY26" s="421" t="s">
        <v>3936</v>
      </c>
      <c r="CZ26" s="421" t="s">
        <v>3944</v>
      </c>
      <c r="DA26" s="435" t="s">
        <v>4220</v>
      </c>
      <c r="DB26" s="435" t="s">
        <v>4221</v>
      </c>
      <c r="DC26" s="436" t="s">
        <v>4220</v>
      </c>
      <c r="DD26" s="436" t="s">
        <v>4222</v>
      </c>
      <c r="DE26" s="437" t="s">
        <v>4220</v>
      </c>
      <c r="DF26" s="437" t="s">
        <v>4223</v>
      </c>
      <c r="DG26" s="167" t="s">
        <v>4220</v>
      </c>
      <c r="DH26" s="167" t="s">
        <v>4224</v>
      </c>
      <c r="DI26" s="162" t="s">
        <v>3936</v>
      </c>
      <c r="DJ26" s="162" t="s">
        <v>1522</v>
      </c>
      <c r="DK26" s="1"/>
      <c r="DL26" s="1"/>
      <c r="DM26" s="1"/>
      <c r="DN26" s="1"/>
    </row>
    <row r="27" spans="1:900" ht="30" customHeight="1" x14ac:dyDescent="0.25">
      <c r="B27" s="532" t="s">
        <v>30</v>
      </c>
      <c r="C27" s="99" t="str">
        <f ca="1">IF(C28="", IF($E$2="","",  AJ27), C28)</f>
        <v/>
      </c>
      <c r="D27" s="99" t="str">
        <f ca="1">IF(D28="", IF($E$2="","", AL27), D28)</f>
        <v>011-03189-07#OA</v>
      </c>
      <c r="E27" s="99" t="str">
        <f ca="1">IF(E28="", IF($E$2="","", AN27), E28)</f>
        <v/>
      </c>
      <c r="F27" s="99" t="str">
        <f ca="1">IF(F28="", IF($E$2="","", AP27), F28)</f>
        <v/>
      </c>
      <c r="G27" s="99" t="str">
        <f ca="1">IF(G28="", IF($E$2="","", AR27), G28)</f>
        <v/>
      </c>
      <c r="H27" s="99" t="str">
        <f ca="1">IF(H28="", IF($E$2="","", AT27), H28)</f>
        <v/>
      </c>
      <c r="I27" s="99" t="str">
        <f ca="1">IF(I28="", IF($E$2="","", AV27), I28)</f>
        <v/>
      </c>
      <c r="J27" s="99" t="str">
        <f>IF(J28="", IF($E$2="","", AX27), J28)</f>
        <v>Sub-Assy,Alk. Pack</v>
      </c>
      <c r="K27" s="99" t="str">
        <f ca="1">IF(K28="", IF($E$2="","", AZ27), K28)</f>
        <v/>
      </c>
      <c r="L27" s="99" t="str">
        <f>IF(L28="", IF($E$2="","", BB27), L28)</f>
        <v>雅文</v>
      </c>
      <c r="M27" s="99">
        <f>IF(M28="", IF($E$2="","", BD27), M28)</f>
        <v>1</v>
      </c>
      <c r="N27" s="153" t="str">
        <f ca="1">IF(N28="", IF($E$2="","", BF27), N28)</f>
        <v/>
      </c>
      <c r="O27" s="481" t="str">
        <f ca="1">IF(O28="", IF($E$2="","", BH27), O28)</f>
        <v/>
      </c>
      <c r="P27" s="482"/>
      <c r="Q27" s="481" t="str">
        <f ca="1">IF(Q28="", IF($E$2="","", BJ27), Q28)</f>
        <v/>
      </c>
      <c r="R27" s="482"/>
      <c r="S27" s="481" t="str">
        <f ca="1">IF(S28="", IF($E$2="","", BL27), S28)</f>
        <v/>
      </c>
      <c r="T27" s="482"/>
      <c r="U27" s="481" t="str">
        <f ca="1">IF(U28="", IF($E$2="","", BN27), U28)</f>
        <v/>
      </c>
      <c r="V27" s="482"/>
      <c r="W27" s="99" t="str">
        <f ca="1">IF(W28="", IF($E$2="","", BP27), W28)</f>
        <v/>
      </c>
      <c r="X27" s="99">
        <f>IF(X28="", IF($E$2="","", BR27), X28)</f>
        <v>80</v>
      </c>
      <c r="Y27" s="99" t="str">
        <f ca="1">IF(Y28="", IF($E$2="","", BT27), Y28)</f>
        <v/>
      </c>
      <c r="Z27" s="100" t="str">
        <f ca="1">IF(Z28="", IF($E$2="","", BV27), Z28)</f>
        <v/>
      </c>
      <c r="AG27" s="192" t="s">
        <v>1707</v>
      </c>
      <c r="AH27" s="139" t="s">
        <v>3024</v>
      </c>
      <c r="AI27" s="427" t="s">
        <v>4031</v>
      </c>
      <c r="AJ27" s="166" t="str">
        <f ca="1">IF(C28="",IF(INDEX($AJ$16:$AHK$16,1,MATCH(AJ$26&amp;$AH27,$AJ$17:$AHK$17,0))=0,"",IFERROR(MID(INDEX($AJ$16:$AHK$16,1,MATCH(AJ$26&amp;$AH27,$AJ$17:$AHK$17,0)),FIND("_",INDEX($AJ$16:$AHK$16,1,MATCH(AJ$26&amp;$AH27,$AJ$17:$AHK$17,0)),1)+1,50),INDEX($AJ$16:$AHK$16,1,MATCH(AJ$26&amp;$AH27,$AJ$17:$AHK$17,0)))),C28)</f>
        <v/>
      </c>
      <c r="AK27" s="428" t="s">
        <v>4053</v>
      </c>
      <c r="AL27" s="168" t="str">
        <f ca="1">IF(D28="",IF(INDEX($AJ$16:$AHK$16,1,MATCH(AL$26&amp;$AH27,$AJ$17:$AHK$17,0))=0,"",IFERROR(MID(INDEX($AJ$16:$AHK$16,1,MATCH(AL$26&amp;$AH27,$AJ$17:$AHK$17,0)),FIND("_",INDEX($AJ$16:$AHK$16,1,MATCH(AL$26&amp;$AH27,$AJ$17:$AHK$17,0)),1)+1,50),INDEX($AJ$16:$AHK$16,1,MATCH(AL$26&amp;$AH27,$AJ$17:$AHK$17,0)))),D28)</f>
        <v>011-03189-07#OA</v>
      </c>
      <c r="AM27" s="426" t="s">
        <v>3976</v>
      </c>
      <c r="AN27" s="163" t="str">
        <f ca="1">IF(E28="",IF(INDEX($AJ$16:$AHK$16,1,MATCH(AN$26&amp;$AH27,$AJ$17:$AHK$17,0))=0,"",IFERROR(MID(INDEX($AJ$16:$AHK$16,1,MATCH(AN$26&amp;$AH27,$AJ$17:$AHK$17,0)),FIND("_",INDEX($AJ$16:$AHK$16,1,MATCH(AN$26&amp;$AH27,$AJ$17:$AHK$17,0)),1)+1,50),INDEX($AJ$16:$AHK$16,1,MATCH(AN$26&amp;$AH27,$AJ$17:$AHK$17,0)))),E28)</f>
        <v/>
      </c>
      <c r="AO27" s="429" t="s">
        <v>4096</v>
      </c>
      <c r="AP27" s="159" t="str">
        <f ca="1">IF(F28="",IF(INDEX($AJ$16:$AHK$16,1,MATCH(AP$26&amp;$AH27,$AJ$17:$AHK$17,0))=0,"",IFERROR(MID(INDEX($AJ$16:$AHK$16,1,MATCH(AP$26&amp;$AH27,$AJ$17:$AHK$17,0)),FIND("_",INDEX($AJ$16:$AHK$16,1,MATCH(AP$26&amp;$AH27,$AJ$17:$AHK$17,0)),1)+1,50),INDEX($AJ$16:$AHK$16,1,MATCH(AP$26&amp;$AH27,$AJ$17:$AHK$17,0)))),F28)</f>
        <v/>
      </c>
      <c r="AQ27" s="430" t="s">
        <v>4139</v>
      </c>
      <c r="AR27" s="174" t="str">
        <f ca="1">IF(G28="",IF(INDEX($AJ$16:$AHK$16,1,MATCH(AR$26&amp;$AH27,$AJ$17:$AHK$17,0))=0,"",IFERROR(MID(INDEX($AJ$16:$AHK$16,1,MATCH(AR$26&amp;$AH27,$AJ$17:$AHK$17,0)),FIND("_",INDEX($AJ$16:$AHK$16,1,MATCH(AR$26&amp;$AH27,$AJ$17:$AHK$17,0)),1)+1,50),INDEX($AJ$16:$AHK$16,1,MATCH(AR$26&amp;$AH27,$AJ$17:$AHK$17,0)))),G28)</f>
        <v/>
      </c>
      <c r="AS27" s="431" t="s">
        <v>4184</v>
      </c>
      <c r="AT27" s="178" t="str">
        <f ca="1">IF(H28="",IF(INDEX($AJ$16:$AHK$16,1,MATCH(AT$26&amp;$AH27,$AJ$17:$AHK$17,0))=0,"",IFERROR(MID(INDEX($AJ$16:$AHK$16,1,MATCH(AT$26&amp;$AH27,$AJ$17:$AHK$17,0)),FIND("_",INDEX($AJ$16:$AHK$16,1,MATCH(AT$26&amp;$AH27,$AJ$17:$AHK$17,0)),1)+1,50),INDEX($AJ$16:$AHK$16,1,MATCH(AT$26&amp;$AH27,$AJ$17:$AHK$17,0)))),H28)</f>
        <v/>
      </c>
      <c r="AU27" s="432" t="s">
        <v>4185</v>
      </c>
      <c r="AV27" s="182" t="str">
        <f ca="1">IF(I28="",IF(INDEX($AJ$16:$AHK$16,1,MATCH(AV$26&amp;$AH27,$AJ$17:$AHK$17,0))=0,"",IFERROR(MID(INDEX($AJ$16:$AHK$16,1,MATCH(AV$26&amp;$AH27,$AJ$17:$AHK$17,0)),FIND("_",INDEX($AJ$16:$AHK$16,1,MATCH(AV$26&amp;$AH27,$AJ$17:$AHK$17,0)),1)+1,50),INDEX($AJ$16:$AHK$16,1,MATCH(AV$26&amp;$AH27,$AJ$17:$AHK$17,0)))),I28)</f>
        <v/>
      </c>
      <c r="AW27" s="427" t="s">
        <v>4006</v>
      </c>
      <c r="AX27" s="165" t="str">
        <f>IF(J28="",IF(INDEX($AJ$16:$AHK$16,1,MATCH(AX$26&amp;$AH27,$AJ$17:$AHK$17,0))=0,"",IFERROR(MID(INDEX($AJ$16:$AHK$16,1,MATCH(AX$26&amp;$AH27,$AJ$17:$AHK$17,0)),FIND("_",INDEX($AJ$16:$AHK$16,1,MATCH(AX$26&amp;$AH27,$AJ$17:$AHK$17,0)),1)+1,50),INDEX($AJ$16:$AHK$16,1,MATCH(AX$26&amp;$AH27,$AJ$17:$AHK$17,0)))),J28)</f>
        <v>Sub-Assy,Alk. Pack</v>
      </c>
      <c r="AY27" s="433" t="s">
        <v>4186</v>
      </c>
      <c r="AZ27" s="161" t="str">
        <f ca="1">IF(K28="",IF(INDEX($AJ$16:$AHK$16,1,MATCH(AZ$26&amp;$AH27,$AJ$17:$AHK$17,0))=0,"",IFERROR(MID(INDEX($AJ$16:$AHK$16,1,MATCH(AZ$26&amp;$AH27,$AJ$17:$AHK$17,0)),FIND("_",INDEX($AJ$16:$AHK$16,1,MATCH(AZ$26&amp;$AH27,$AJ$17:$AHK$17,0)),1)+1,50),INDEX($AJ$16:$AHK$16,1,MATCH(AZ$26&amp;$AH27,$AJ$17:$AHK$17,0)))),K28)</f>
        <v/>
      </c>
      <c r="BA27" s="426" t="s">
        <v>4187</v>
      </c>
      <c r="BB27" s="162" t="str">
        <f>IF(L28="",IF(INDEX($AJ$16:$AHK$16,1,MATCH(BB$26&amp;$AH27,$AJ$17:$AHK$17,0))=0,"",IFERROR(MID(INDEX($AJ$16:$AHK$16,1,MATCH(BB$26&amp;$AH27,$AJ$17:$AHK$17,0)),FIND("_",INDEX($AJ$16:$AHK$16,1,MATCH(BB$26&amp;$AH27,$AJ$17:$AHK$17,0)),1)+1,50),INDEX($AJ$16:$AHK$16,1,MATCH(BB$26&amp;$AH27,$AJ$17:$AHK$17,0)))),L28)</f>
        <v>雅文</v>
      </c>
      <c r="BC27" s="429" t="s">
        <v>4188</v>
      </c>
      <c r="BD27" s="158">
        <f>IF(M28="",IF(INDEX($AJ$16:$AHK$16,1,MATCH(BD$26&amp;$AH27,$AJ$17:$AHK$17,0))=0,"",IFERROR(MID(INDEX($AJ$16:$AHK$16,1,MATCH(BD$26&amp;$AH27,$AJ$17:$AHK$17,0)),FIND("_",INDEX($AJ$16:$AHK$16,1,MATCH(BD$26&amp;$AH27,$AJ$17:$AHK$17,0)),1)+1,50),INDEX($AJ$16:$AHK$16,1,MATCH(BD$26&amp;$AH27,$AJ$17:$AHK$17,0)))),M28)</f>
        <v>1</v>
      </c>
      <c r="BE27" s="430" t="s">
        <v>4189</v>
      </c>
      <c r="BF27" s="174" t="str">
        <f ca="1">IF(N28="",IF(INDEX($AJ$16:$AHK$16,1,MATCH(BF$26&amp;$AH27,$AJ$17:$AHK$17,0))=0,"",IFERROR(MID(INDEX($AJ$16:$AHK$16,1,MATCH(BF$26&amp;$AH27,$AJ$17:$AHK$17,0)),FIND("_",INDEX($AJ$16:$AHK$16,1,MATCH(BF$26&amp;$AH27,$AJ$17:$AHK$17,0)),1)+1,50),INDEX($AJ$16:$AHK$16,1,MATCH(BF$26&amp;$AH27,$AJ$17:$AHK$17,0)))),N28)</f>
        <v/>
      </c>
      <c r="BG27" s="431" t="s">
        <v>4190</v>
      </c>
      <c r="BH27" s="177" t="str">
        <f ca="1">IF(O28="",IF(INDEX($AJ$16:$AHK$16,1,MATCH(BH$26&amp;$AH27,$AJ$17:$AHK$17,0))=0,"",IFERROR(MID(INDEX($AJ$16:$AHK$16,1,MATCH(BH$26&amp;$AH27,$AJ$17:$AHK$17,0)),FIND("_",INDEX($AJ$16:$AHK$16,1,MATCH(BH$26&amp;$AH27,$AJ$17:$AHK$17,0)),1)+1,50),INDEX($AJ$16:$AHK$16,1,MATCH(BH$26&amp;$AH27,$AJ$17:$AHK$17,0)))),O28)</f>
        <v/>
      </c>
      <c r="BI27" s="432" t="s">
        <v>4191</v>
      </c>
      <c r="BJ27" s="182" t="str">
        <f ca="1">IF(Q28="",IF(INDEX($AJ$16:$AHK$16,1,MATCH(BJ$26&amp;$AH27,$AJ$17:$AHK$17,0))=0,"",IFERROR(MID(INDEX($AJ$16:$AHK$16,1,MATCH(BJ$26&amp;$AH27,$AJ$17:$AHK$17,0)),FIND("_",INDEX($AJ$16:$AHK$16,1,MATCH(BJ$26&amp;$AH27,$AJ$17:$AHK$17,0)),1)+1,50),INDEX($AJ$16:$AHK$16,1,MATCH(BJ$26&amp;$AH27,$AJ$17:$AHK$17,0)))),Q28)</f>
        <v/>
      </c>
      <c r="BK27" s="427" t="s">
        <v>4192</v>
      </c>
      <c r="BL27" s="166" t="str">
        <f ca="1">IF(S28="",IF(INDEX($AJ$16:$AHK$16,1,MATCH(BL$26&amp;$AH27,$AJ$17:$AHK$17,0))=0,"",IFERROR(MID(INDEX($AJ$16:$AHK$16,1,MATCH(BL$26&amp;$AH27,$AJ$17:$AHK$17,0)),FIND("_",INDEX($AJ$16:$AHK$16,1,MATCH(BL$26&amp;$AH27,$AJ$17:$AHK$17,0)),1)+1,50),INDEX($AJ$16:$AHK$16,1,MATCH(BL$26&amp;$AH27,$AJ$17:$AHK$17,0)))),S28)</f>
        <v/>
      </c>
      <c r="BM27" s="433" t="s">
        <v>4193</v>
      </c>
      <c r="BN27" s="161" t="str">
        <f ca="1">IF(U28="",IF(INDEX($AJ$16:$AHK$16,1,MATCH(BN$26&amp;$AH27,$AJ$17:$AHK$17,0))=0,"",IFERROR(MID(INDEX($AJ$16:$AHK$16,1,MATCH(BN$26&amp;$AH27,$AJ$17:$AHK$17,0)),FIND("_",INDEX($AJ$16:$AHK$16,1,MATCH(BN$26&amp;$AH27,$AJ$17:$AHK$17,0)),1)+1,50),INDEX($AJ$16:$AHK$16,1,MATCH(BN$26&amp;$AH27,$AJ$17:$AHK$17,0)))),U28)</f>
        <v/>
      </c>
      <c r="BO27" s="426" t="s">
        <v>4194</v>
      </c>
      <c r="BP27" s="163" t="str">
        <f ca="1">IF(W28="",IF(INDEX($AJ$16:$AHK$16,1,MATCH(BP$26&amp;$AH27,$AJ$17:$AHK$17,0))=0,"",IFERROR(MID(INDEX($AJ$16:$AHK$16,1,MATCH(BP$26&amp;$AH27,$AJ$17:$AHK$17,0)),FIND("_",INDEX($AJ$16:$AHK$16,1,MATCH(BP$26&amp;$AH27,$AJ$17:$AHK$17,0)),1)+1,50),INDEX($AJ$16:$AHK$16,1,MATCH(BP$26&amp;$AH27,$AJ$17:$AHK$17,0)))),W28)</f>
        <v/>
      </c>
      <c r="BQ27" s="429" t="s">
        <v>4195</v>
      </c>
      <c r="BR27" s="159">
        <f>IF(X28="",IF(INDEX($AJ$16:$AHK$16,1,MATCH(BR$26&amp;$AH27,$AJ$17:$AHK$17,0))=0,"",IFERROR(MID(INDEX($AJ$16:$AHK$16,1,MATCH(BR$26&amp;$AH27,$AJ$17:$AHK$17,0)),FIND("_",INDEX($AJ$16:$AHK$16,1,MATCH(BR$26&amp;$AH27,$AJ$17:$AHK$17,0)),1)+1,50),INDEX($AJ$16:$AHK$16,1,MATCH(BR$26&amp;$AH27,$AJ$17:$AHK$17,0)))),X28)</f>
        <v>80</v>
      </c>
      <c r="BS27" s="430" t="s">
        <v>4196</v>
      </c>
      <c r="BT27" s="174" t="str">
        <f ca="1">IF(Y28="",IF(INDEX($AJ$16:$AHK$16,1,MATCH(BT$26&amp;$AH27,$AJ$17:$AHK$17,0))=0,"",IFERROR(MID(INDEX($AJ$16:$AHK$16,1,MATCH(BT$26&amp;$AH27,$AJ$17:$AHK$17,0)),FIND("_",INDEX($AJ$16:$AHK$16,1,MATCH(BT$26&amp;$AH27,$AJ$17:$AHK$17,0)),1)+1,50),INDEX($AJ$16:$AHK$16,1,MATCH(BT$26&amp;$AH27,$AJ$17:$AHK$17,0)))),Y28)</f>
        <v/>
      </c>
      <c r="BU27" s="431" t="s">
        <v>4197</v>
      </c>
      <c r="BV27" s="178" t="str">
        <f ca="1">IF(Z28="",IF(INDEX($AJ$16:$AHK$16,1,MATCH(BV$26&amp;$AH27,$AJ$17:$AHK$17,0))=0,"",IFERROR(MID(INDEX($AJ$16:$AHK$16,1,MATCH(BV$26&amp;$AH27,$AJ$17:$AHK$17,0)),FIND("_",INDEX($AJ$16:$AHK$16,1,MATCH(BV$26&amp;$AH27,$AJ$17:$AHK$17,0)),1)+1,50),INDEX($AJ$16:$AHK$16,1,MATCH(BV$26&amp;$AH27,$AJ$17:$AHK$17,0)))),Z28)</f>
        <v/>
      </c>
      <c r="BY27" s="415" t="str">
        <f>IFERROR(FIND(CHAR(10),AN7),"")</f>
        <v/>
      </c>
      <c r="BZ27" s="415" t="e">
        <f>IF(LEFT($AN$7,BY27-1)="_","",LEFT($AN$7,BY27-1))</f>
        <v>#VALUE!</v>
      </c>
      <c r="CA27" s="181" t="str">
        <f>IFERROR(FIND(CHAR(10),AP7),"")</f>
        <v/>
      </c>
      <c r="CB27" s="181" t="e">
        <f>IF(LEFT($AP$7,CA27-1)="_","",LEFT($AP$7,CA27-1))</f>
        <v>#VALUE!</v>
      </c>
      <c r="CC27" s="416" t="str">
        <f>IFERROR(FIND(CHAR(10),AQ7),"")</f>
        <v/>
      </c>
      <c r="CD27" s="416" t="e">
        <f>IF(LEFT($AQ$7,CC27-1)="_","",LEFT($AQ$7,CC27-1))</f>
        <v>#VALUE!</v>
      </c>
      <c r="CE27" s="160" t="str">
        <f>IFERROR(FIND(CHAR(10),AR7),"")</f>
        <v/>
      </c>
      <c r="CF27" s="160" t="e">
        <f>IF(LEFT($AR$7,CE27-1)="_","",LEFT($AR$7,CE27-1))</f>
        <v>#VALUE!</v>
      </c>
      <c r="CG27" s="162" t="str">
        <f>IFERROR(FIND(CHAR(10),AS7),"")</f>
        <v/>
      </c>
      <c r="CH27" s="162" t="e">
        <f>IF(LEFT($AS$7,CG27-1)="_","",LEFT($AS$7,CG27-1))</f>
        <v>#VALUE!</v>
      </c>
      <c r="CI27" s="158" t="str">
        <f>IFERROR(FIND(CHAR(10),AT7),"")</f>
        <v/>
      </c>
      <c r="CJ27" s="158" t="e">
        <f>IF(LEFT($AT$7,CI27-1)="_","",LEFT($AT$7,CI27-1))</f>
        <v>#VALUE!</v>
      </c>
      <c r="CK27" s="173" t="str">
        <f>IFERROR(FIND(CHAR(10),AU7),"")</f>
        <v/>
      </c>
      <c r="CL27" s="173" t="e">
        <f>IF(LEFT($AU$7,CK27-1)="_","",LEFT($AU$7,CK27-1))</f>
        <v>#VALUE!</v>
      </c>
      <c r="CM27" s="177" t="str">
        <f>IFERROR(FIND(CHAR(10),AV7),"")</f>
        <v/>
      </c>
      <c r="CN27" s="177" t="e">
        <f>IF(LEFT($AV$7,CM27-1)="_","",LEFT($AV$7,CM27-1))</f>
        <v>#VALUE!</v>
      </c>
      <c r="CO27" s="417" t="str">
        <f>IFERROR(FIND(CHAR(10),AW7),"")</f>
        <v/>
      </c>
      <c r="CP27" s="417" t="e">
        <f>IF(LEFT($AW$7,CO27-1)="_","",LEFT($AW$7,CO27-1))</f>
        <v>#VALUE!</v>
      </c>
      <c r="CQ27" s="418" t="str">
        <f>IFERROR(FIND(CHAR(10),AX7),"")</f>
        <v/>
      </c>
      <c r="CR27" s="418" t="e">
        <f>IF(LEFT($AX$7,CQ27-1)="_","",LEFT($AX$7,CQ27-1))</f>
        <v>#VALUE!</v>
      </c>
      <c r="CS27" s="167" t="str">
        <f>IFERROR(FIND(CHAR(10),AY7),"")</f>
        <v/>
      </c>
      <c r="CT27" s="167" t="e">
        <f>IF(LEFT($AY$7,CS27-1)="_","",LEFT($AY$7,CS27-1))</f>
        <v>#VALUE!</v>
      </c>
      <c r="CU27" s="419" t="str">
        <f>IFERROR(FIND(CHAR(10),AZ7),"")</f>
        <v/>
      </c>
      <c r="CV27" s="419" t="e">
        <f>IF(LEFT($AZ$7,CU27-1)="_","",LEFT($AZ$7,CU27-1))</f>
        <v>#VALUE!</v>
      </c>
      <c r="CW27" s="420" t="str">
        <f>IFERROR(FIND(CHAR(10),BA7),"")</f>
        <v/>
      </c>
      <c r="CX27" s="420" t="e">
        <f>IF(LEFT($BA$7,CW27-1)="_","",LEFT($BA$7,CW27-1))</f>
        <v>#VALUE!</v>
      </c>
      <c r="CY27" s="421" t="str">
        <f>IFERROR(FIND(CHAR(10),BB7),"")</f>
        <v/>
      </c>
      <c r="CZ27" s="421" t="e">
        <f>IF(LEFT($BB$7,CY27-1)="_","",LEFT($BB$7,CY27-1))</f>
        <v>#VALUE!</v>
      </c>
      <c r="DA27" s="435" t="str">
        <f>IFERROR(FIND(CHAR(10),BE7),"")</f>
        <v/>
      </c>
      <c r="DB27" s="435" t="e">
        <f>IF(LEFT($BE$7,DA27-1)="_","",LEFT($BE$7,DA27-1))</f>
        <v>#VALUE!</v>
      </c>
      <c r="DC27" s="436" t="str">
        <f>IFERROR(FIND(CHAR(10),BF7),"")</f>
        <v/>
      </c>
      <c r="DD27" s="436" t="e">
        <f>IF(LEFT($BF$7,DC27-1)="_","",LEFT($BF$7,DC27-1))</f>
        <v>#VALUE!</v>
      </c>
      <c r="DE27" s="437" t="str">
        <f>IFERROR(FIND(CHAR(10),BG7),"")</f>
        <v/>
      </c>
      <c r="DF27" s="437" t="e">
        <f>IF(LEFT($BG$7,DE27-1)="_","",LEFT($BG$7,DE27-1))</f>
        <v>#VALUE!</v>
      </c>
      <c r="DG27" s="167" t="str">
        <f>IFERROR(FIND(CHAR(10),BH7),"")</f>
        <v/>
      </c>
      <c r="DH27" s="167" t="e">
        <f>IF(LEFT($BH$7,DG27-1)="_","",LEFT($BH$7,DG27-1))</f>
        <v>#VALUE!</v>
      </c>
      <c r="DI27" s="162" t="str">
        <f>IFERROR(FIND(CHAR(10),BO7),"")</f>
        <v/>
      </c>
      <c r="DJ27" s="438" t="e">
        <f>IF(LEFT($BO$7,DI27-1)="_","",LEFT($BO$7,DI27-1))</f>
        <v>#VALUE!</v>
      </c>
      <c r="DK27" s="1"/>
      <c r="DL27" s="1"/>
      <c r="DM27" s="1"/>
      <c r="DN27" s="1"/>
    </row>
    <row r="28" spans="1:900" ht="30" customHeight="1" x14ac:dyDescent="0.25">
      <c r="B28" s="533"/>
      <c r="C28" s="136"/>
      <c r="D28" s="136"/>
      <c r="E28" s="136"/>
      <c r="F28" s="136"/>
      <c r="G28" s="136"/>
      <c r="H28" s="136"/>
      <c r="I28" s="136"/>
      <c r="J28" s="136" t="s">
        <v>4198</v>
      </c>
      <c r="K28" s="136"/>
      <c r="L28" s="136" t="s">
        <v>4215</v>
      </c>
      <c r="M28" s="136">
        <v>1</v>
      </c>
      <c r="N28" s="136"/>
      <c r="O28" s="483"/>
      <c r="P28" s="484"/>
      <c r="Q28" s="483"/>
      <c r="R28" s="484"/>
      <c r="S28" s="483"/>
      <c r="T28" s="484"/>
      <c r="U28" s="483"/>
      <c r="V28" s="484"/>
      <c r="W28" s="136"/>
      <c r="X28" s="136">
        <v>80</v>
      </c>
      <c r="Y28" s="136"/>
      <c r="Z28" s="137"/>
      <c r="AG28" s="192" t="s">
        <v>1708</v>
      </c>
      <c r="AH28" s="139" t="s">
        <v>3025</v>
      </c>
      <c r="AI28" s="427" t="s">
        <v>4010</v>
      </c>
      <c r="AJ28" s="166" t="str">
        <f ca="1">IF(C30="",IF(INDEX($AJ$16:$AHK$16,1,MATCH(AJ$26&amp;$AH28,$AJ$17:$AHK$17,0))=0,"",IFERROR(MID(INDEX($AJ$16:$AHK$16,1,MATCH(AJ$26&amp;$AH28,$AJ$17:$AHK$17,0)),FIND("_",INDEX($AJ$16:$AHK$16,1,MATCH(AJ$26&amp;$AH28,$AJ$17:$AHK$17,0)),1)+1,50),INDEX($AJ$16:$AHK$16,1,MATCH(AJ$26&amp;$AH28,$AJ$17:$AHK$17,0)))),C30)</f>
        <v/>
      </c>
      <c r="AK28" s="428" t="s">
        <v>4054</v>
      </c>
      <c r="AL28" s="168" t="str">
        <f ca="1">IF(D30="",IF(INDEX($AJ$16:$AHK$16,1,MATCH(AL$26&amp;$AH28,$AJ$17:$AHK$17,0))=0,"",IFERROR(MID(INDEX($AJ$16:$AHK$16,1,MATCH(AL$26&amp;$AH28,$AJ$17:$AHK$17,0)),FIND("_",INDEX($AJ$16:$AHK$16,1,MATCH(AL$26&amp;$AH28,$AJ$17:$AHK$17,0)),1)+1,50),INDEX($AJ$16:$AHK$16,1,MATCH(AL$26&amp;$AH28,$AJ$17:$AHK$17,0)))),D30)</f>
        <v/>
      </c>
      <c r="AM28" s="426" t="s">
        <v>3977</v>
      </c>
      <c r="AN28" s="163" t="str">
        <f ca="1">IF(E30="",IF(INDEX($AJ$16:$AHK$16,1,MATCH(AN$26&amp;$AH28,$AJ$17:$AHK$17,0))=0,"",IFERROR(MID(INDEX($AJ$16:$AHK$16,1,MATCH(AN$26&amp;$AH28,$AJ$17:$AHK$17,0)),FIND("_",INDEX($AJ$16:$AHK$16,1,MATCH(AN$26&amp;$AH28,$AJ$17:$AHK$17,0)),1)+1,50),INDEX($AJ$16:$AHK$16,1,MATCH(AN$26&amp;$AH28,$AJ$17:$AHK$17,0)))),E30)</f>
        <v/>
      </c>
      <c r="AO28" s="429" t="s">
        <v>4097</v>
      </c>
      <c r="AP28" s="159" t="str">
        <f ca="1">IF(F30="",IF(INDEX($AJ$16:$AHK$16,1,MATCH(AP$26&amp;$AH28,$AJ$17:$AHK$17,0))=0,"",IFERROR(MID(INDEX($AJ$16:$AHK$16,1,MATCH(AP$26&amp;$AH28,$AJ$17:$AHK$17,0)),FIND("_",INDEX($AJ$16:$AHK$16,1,MATCH(AP$26&amp;$AH28,$AJ$17:$AHK$17,0)),1)+1,50),INDEX($AJ$16:$AHK$16,1,MATCH(AP$26&amp;$AH28,$AJ$17:$AHK$17,0)))),F30)</f>
        <v/>
      </c>
      <c r="AQ28" s="430" t="s">
        <v>4140</v>
      </c>
      <c r="AR28" s="174" t="str">
        <f ca="1">IF(G30="",IF(INDEX($AJ$16:$AHK$16,1,MATCH(AR$26&amp;$AH28,$AJ$17:$AHK$17,0))=0,"",IFERROR(MID(INDEX($AJ$16:$AHK$16,1,MATCH(AR$26&amp;$AH28,$AJ$17:$AHK$17,0)),FIND("_",INDEX($AJ$16:$AHK$16,1,MATCH(AR$26&amp;$AH28,$AJ$17:$AHK$17,0)),1)+1,50),INDEX($AJ$16:$AHK$16,1,MATCH(AR$26&amp;$AH28,$AJ$17:$AHK$17,0)))),G30)</f>
        <v/>
      </c>
      <c r="AS28" s="431" t="s">
        <v>1775</v>
      </c>
      <c r="AT28" s="178" t="str">
        <f ca="1">IF(H30="",IF(INDEX($AJ$16:$AHK$16,1,MATCH(AT$26&amp;$AH28,$AJ$17:$AHK$17,0))=0,"",IFERROR(MID(INDEX($AJ$16:$AHK$16,1,MATCH(AT$26&amp;$AH28,$AJ$17:$AHK$17,0)),FIND("_",INDEX($AJ$16:$AHK$16,1,MATCH(AT$26&amp;$AH28,$AJ$17:$AHK$17,0)),1)+1,50),INDEX($AJ$16:$AHK$16,1,MATCH(AT$26&amp;$AH28,$AJ$17:$AHK$17,0)))),H30)</f>
        <v/>
      </c>
      <c r="AU28" s="432" t="s">
        <v>1776</v>
      </c>
      <c r="AV28" s="182" t="str">
        <f ca="1">IF(I30="",IF(INDEX($AJ$16:$AHK$16,1,MATCH(AV$26&amp;$AH28,$AJ$17:$AHK$17,0))=0,"",IFERROR(MID(INDEX($AJ$16:$AHK$16,1,MATCH(AV$26&amp;$AH28,$AJ$17:$AHK$17,0)),FIND("_",INDEX($AJ$16:$AHK$16,1,MATCH(AV$26&amp;$AH28,$AJ$17:$AHK$17,0)),1)+1,50),INDEX($AJ$16:$AHK$16,1,MATCH(AV$26&amp;$AH28,$AJ$17:$AHK$17,0)))),I30)</f>
        <v/>
      </c>
      <c r="AW28" s="427" t="s">
        <v>1777</v>
      </c>
      <c r="AX28" s="165" t="str">
        <f>IF(J30="",IF(INDEX($AJ$16:$AHK$16,1,MATCH(AX$26&amp;$AH28,$AJ$17:$AHK$17,0))=0,"",IFERROR(MID(INDEX($AJ$16:$AHK$16,1,MATCH(AX$26&amp;$AH28,$AJ$17:$AHK$17,0)),FIND("_",INDEX($AJ$16:$AHK$16,1,MATCH(AX$26&amp;$AH28,$AJ$17:$AHK$17,0)),1)+1,50),INDEX($AJ$16:$AHK$16,1,MATCH(AX$26&amp;$AH28,$AJ$17:$AHK$17,0)))),J30)</f>
        <v>Alk Pack Outside Cover</v>
      </c>
      <c r="AY28" s="433" t="s">
        <v>1778</v>
      </c>
      <c r="AZ28" s="161" t="str">
        <f ca="1">IF(K30="",IF(INDEX($AJ$16:$AHK$16,1,MATCH(AZ$26&amp;$AH28,$AJ$17:$AHK$17,0))=0,"",IFERROR(MID(INDEX($AJ$16:$AHK$16,1,MATCH(AZ$26&amp;$AH28,$AJ$17:$AHK$17,0)),FIND("_",INDEX($AJ$16:$AHK$16,1,MATCH(AZ$26&amp;$AH28,$AJ$17:$AHK$17,0)),1)+1,50),INDEX($AJ$16:$AHK$16,1,MATCH(AZ$26&amp;$AH28,$AJ$17:$AHK$17,0)))),K30)</f>
        <v/>
      </c>
      <c r="BA28" s="426" t="s">
        <v>1779</v>
      </c>
      <c r="BB28" s="162" t="str">
        <f>IF(L30="",IF(INDEX($AJ$16:$AHK$16,1,MATCH(BB$26&amp;$AH28,$AJ$17:$AHK$17,0))=0,"",IFERROR(MID(INDEX($AJ$16:$AHK$16,1,MATCH(BB$26&amp;$AH28,$AJ$17:$AHK$17,0)),FIND("_",INDEX($AJ$16:$AHK$16,1,MATCH(BB$26&amp;$AH28,$AJ$17:$AHK$17,0)),1)+1,50),INDEX($AJ$16:$AHK$16,1,MATCH(BB$26&amp;$AH28,$AJ$17:$AHK$17,0)))),L30)</f>
        <v>雅文</v>
      </c>
      <c r="BC28" s="429" t="s">
        <v>1780</v>
      </c>
      <c r="BD28" s="159" t="str">
        <f ca="1">IF(M30="",IF(INDEX($AJ$16:$AHK$16,1,MATCH(BD$26&amp;$AH28,$AJ$17:$AHK$17,0))=0,"",IFERROR(MID(INDEX($AJ$16:$AHK$16,1,MATCH(BD$26&amp;$AH28,$AJ$17:$AHK$17,0)),FIND("_",INDEX($AJ$16:$AHK$16,1,MATCH(BD$26&amp;$AH28,$AJ$17:$AHK$17,0)),1)+1,50),INDEX($AJ$16:$AHK$16,1,MATCH(BD$26&amp;$AH28,$AJ$17:$AHK$17,0)))),M30)</f>
        <v/>
      </c>
      <c r="BE28" s="430" t="s">
        <v>1781</v>
      </c>
      <c r="BF28" s="174" t="str">
        <f ca="1">IF(N30="",IF(INDEX($AJ$16:$AHK$16,1,MATCH(BF$26&amp;$AH28,$AJ$17:$AHK$17,0))=0,"",IFERROR(MID(INDEX($AJ$16:$AHK$16,1,MATCH(BF$26&amp;$AH28,$AJ$17:$AHK$17,0)),FIND("_",INDEX($AJ$16:$AHK$16,1,MATCH(BF$26&amp;$AH28,$AJ$17:$AHK$17,0)),1)+1,50),INDEX($AJ$16:$AHK$16,1,MATCH(BF$26&amp;$AH28,$AJ$17:$AHK$17,0)))),N30)</f>
        <v/>
      </c>
      <c r="BG28" s="431" t="s">
        <v>1782</v>
      </c>
      <c r="BH28" s="177" t="str">
        <f ca="1">IF(O30="",IF(INDEX($AJ$16:$AHK$16,1,MATCH(BH$26&amp;$AH28,$AJ$17:$AHK$17,0))=0,"",IFERROR(MID(INDEX($AJ$16:$AHK$16,1,MATCH(BH$26&amp;$AH28,$AJ$17:$AHK$17,0)),FIND("_",INDEX($AJ$16:$AHK$16,1,MATCH(BH$26&amp;$AH28,$AJ$17:$AHK$17,0)),1)+1,50),INDEX($AJ$16:$AHK$16,1,MATCH(BH$26&amp;$AH28,$AJ$17:$AHK$17,0)))),O30)</f>
        <v/>
      </c>
      <c r="BI28" s="432" t="s">
        <v>1783</v>
      </c>
      <c r="BJ28" s="182" t="str">
        <f ca="1">IF(Q30="",IF(INDEX($AJ$16:$AHK$16,1,MATCH(BJ$26&amp;$AH28,$AJ$17:$AHK$17,0))=0,"",IFERROR(MID(INDEX($AJ$16:$AHK$16,1,MATCH(BJ$26&amp;$AH28,$AJ$17:$AHK$17,0)),FIND("_",INDEX($AJ$16:$AHK$16,1,MATCH(BJ$26&amp;$AH28,$AJ$17:$AHK$17,0)),1)+1,50),INDEX($AJ$16:$AHK$16,1,MATCH(BJ$26&amp;$AH28,$AJ$17:$AHK$17,0)))),Q30)</f>
        <v/>
      </c>
      <c r="BK28" s="427" t="s">
        <v>1784</v>
      </c>
      <c r="BL28" s="166" t="str">
        <f ca="1">IF(S30="",IF(INDEX($AJ$16:$AHK$16,1,MATCH(BL$26&amp;$AH28,$AJ$17:$AHK$17,0))=0,"",IFERROR(MID(INDEX($AJ$16:$AHK$16,1,MATCH(BL$26&amp;$AH28,$AJ$17:$AHK$17,0)),FIND("_",INDEX($AJ$16:$AHK$16,1,MATCH(BL$26&amp;$AH28,$AJ$17:$AHK$17,0)),1)+1,50),INDEX($AJ$16:$AHK$16,1,MATCH(BL$26&amp;$AH28,$AJ$17:$AHK$17,0)))),S30)</f>
        <v/>
      </c>
      <c r="BM28" s="433" t="s">
        <v>1785</v>
      </c>
      <c r="BN28" s="161" t="str">
        <f ca="1">IF(U30="",IF(INDEX($AJ$16:$AHK$16,1,MATCH(BN$26&amp;$AH28,$AJ$17:$AHK$17,0))=0,"",IFERROR(MID(INDEX($AJ$16:$AHK$16,1,MATCH(BN$26&amp;$AH28,$AJ$17:$AHK$17,0)),FIND("_",INDEX($AJ$16:$AHK$16,1,MATCH(BN$26&amp;$AH28,$AJ$17:$AHK$17,0)),1)+1,50),INDEX($AJ$16:$AHK$16,1,MATCH(BN$26&amp;$AH28,$AJ$17:$AHK$17,0)))),U30)</f>
        <v/>
      </c>
      <c r="BO28" s="426" t="s">
        <v>1786</v>
      </c>
      <c r="BP28" s="163" t="str">
        <f ca="1">IF(W30="",IF(INDEX($AJ$16:$AHK$16,1,MATCH(BP$26&amp;$AH28,$AJ$17:$AHK$17,0))=0,"",IFERROR(MID(INDEX($AJ$16:$AHK$16,1,MATCH(BP$26&amp;$AH28,$AJ$17:$AHK$17,0)),FIND("_",INDEX($AJ$16:$AHK$16,1,MATCH(BP$26&amp;$AH28,$AJ$17:$AHK$17,0)),1)+1,50),INDEX($AJ$16:$AHK$16,1,MATCH(BP$26&amp;$AH28,$AJ$17:$AHK$17,0)))),W30)</f>
        <v/>
      </c>
      <c r="BQ28" s="429" t="s">
        <v>1787</v>
      </c>
      <c r="BR28" s="159" t="str">
        <f ca="1">IF(X30="",IF(INDEX($AJ$16:$AHK$16,1,MATCH(BR$26&amp;$AH28,$AJ$17:$AHK$17,0))=0,"",IFERROR(MID(INDEX($AJ$16:$AHK$16,1,MATCH(BR$26&amp;$AH28,$AJ$17:$AHK$17,0)),FIND("_",INDEX($AJ$16:$AHK$16,1,MATCH(BR$26&amp;$AH28,$AJ$17:$AHK$17,0)),1)+1,50),INDEX($AJ$16:$AHK$16,1,MATCH(BR$26&amp;$AH28,$AJ$17:$AHK$17,0)))),X30)</f>
        <v/>
      </c>
      <c r="BS28" s="430" t="s">
        <v>1788</v>
      </c>
      <c r="BT28" s="174" t="str">
        <f ca="1">IF(Y30="",IF(INDEX($AJ$16:$AHK$16,1,MATCH(BT$26&amp;$AH28,$AJ$17:$AHK$17,0))=0,"",IFERROR(MID(INDEX($AJ$16:$AHK$16,1,MATCH(BT$26&amp;$AH28,$AJ$17:$AHK$17,0)),FIND("_",INDEX($AJ$16:$AHK$16,1,MATCH(BT$26&amp;$AH28,$AJ$17:$AHK$17,0)),1)+1,50),INDEX($AJ$16:$AHK$16,1,MATCH(BT$26&amp;$AH28,$AJ$17:$AHK$17,0)))),Y30)</f>
        <v/>
      </c>
      <c r="BU28" s="431" t="s">
        <v>1789</v>
      </c>
      <c r="BV28" s="178" t="str">
        <f ca="1">IF(Z30="",IF(INDEX($AJ$16:$AHK$16,1,MATCH(BV$26&amp;$AH28,$AJ$17:$AHK$17,0))=0,"",IFERROR(MID(INDEX($AJ$16:$AHK$16,1,MATCH(BV$26&amp;$AH28,$AJ$17:$AHK$17,0)),FIND("_",INDEX($AJ$16:$AHK$16,1,MATCH(BV$26&amp;$AH28,$AJ$17:$AHK$17,0)),1)+1,50),INDEX($AJ$16:$AHK$16,1,MATCH(BV$26&amp;$AH28,$AJ$17:$AHK$17,0)))),Z30)</f>
        <v/>
      </c>
      <c r="BY28" s="415" t="str">
        <f>IFERROR(FIND(CHAR(10),AN7, FIND(CHAR(10),AN7)+1),"")</f>
        <v/>
      </c>
      <c r="BZ28" s="415" t="str">
        <f>IFERROR(IF(MID($AN$7,BY27+1,BY28-BY27-1)="_","",MID($AN$7,BY27+1,BY28-BY27-1)),"")</f>
        <v/>
      </c>
      <c r="CA28" s="181" t="str">
        <f>IFERROR(FIND(CHAR(10),AP7, FIND(CHAR(10),AP7)+1),"")</f>
        <v/>
      </c>
      <c r="CB28" s="181" t="str">
        <f>IFERROR(IF(MID($AP$7,CA27+1,CA28-CA27-1)="_","",MID($AP$7,CA27+1,CA28-CA27-1)),"")</f>
        <v/>
      </c>
      <c r="CC28" s="416" t="str">
        <f>IFERROR(FIND(CHAR(10),AQ7, FIND(CHAR(10),AQ7)+1),"")</f>
        <v/>
      </c>
      <c r="CD28" s="416" t="str">
        <f>IFERROR(IF(MID($AQ$7,CC27+1,CC28-CC27-1)="_","",MID($AQ$7,CC27+1,CC28-CC27-1)),"")</f>
        <v/>
      </c>
      <c r="CE28" s="160" t="str">
        <f>IFERROR(FIND(CHAR(10),AR7, FIND(CHAR(10),AR7)+1),"")</f>
        <v/>
      </c>
      <c r="CF28" s="160" t="str">
        <f>IFERROR(IF(MID($AR$7,CE27+1,CE28-CE27-1)="_","",MID($AR$7,CE27+1,CE28-CE27-1)),"")</f>
        <v/>
      </c>
      <c r="CG28" s="162" t="str">
        <f>IFERROR(FIND(CHAR(10),AS7, FIND(CHAR(10),AS7)+1),"")</f>
        <v/>
      </c>
      <c r="CH28" s="162" t="str">
        <f>IFERROR(IF(MID($AS$7,CG27+1,CG28-CG27-1)="_","",MID($AS$7,CG27+1,CG28-CG27-1)),"")</f>
        <v/>
      </c>
      <c r="CI28" s="158" t="str">
        <f>IFERROR(FIND(CHAR(10),AT7, FIND(CHAR(10),AT7)+1),"")</f>
        <v/>
      </c>
      <c r="CJ28" s="158" t="str">
        <f>IFERROR(IF(MID($AT$7,CI27+1,CI28-CI27-1)="_","",MID($AT$7,CI27+1,CI28-CI27-1)),"")</f>
        <v/>
      </c>
      <c r="CK28" s="173" t="str">
        <f>IFERROR(FIND(CHAR(10),AU7, FIND(CHAR(10),AU7)+1),"")</f>
        <v/>
      </c>
      <c r="CL28" s="173" t="str">
        <f>IFERROR(IF(MID($AU$7,CK27+1,CK28-CK27-1)="_","",MID($AU$7,CK27+1,CK28-CK27-1)),"")</f>
        <v/>
      </c>
      <c r="CM28" s="177" t="str">
        <f>IFERROR(FIND(CHAR(10),AV7, FIND(CHAR(10),AV7)+1),"")</f>
        <v/>
      </c>
      <c r="CN28" s="177" t="str">
        <f>IFERROR(IF(MID($AV$7,CM27+1,CM28-CM27-1)="_","",MID($AV$7,CM27+1,CM28-CM27-1)),"")</f>
        <v/>
      </c>
      <c r="CO28" s="417" t="str">
        <f>IFERROR(FIND(CHAR(10),AW7, FIND(CHAR(10),AW7)+1),"")</f>
        <v/>
      </c>
      <c r="CP28" s="417" t="str">
        <f>IFERROR(IF(MID($AW$7,CO27+1,CO28-CO27-1)="_","",MID($AW$7,CO27+1,CO28-CO27-1)),"")</f>
        <v/>
      </c>
      <c r="CQ28" s="418" t="str">
        <f>IFERROR(FIND(CHAR(10),AX7, FIND(CHAR(10),AX7)+1),"")</f>
        <v/>
      </c>
      <c r="CR28" s="418" t="str">
        <f>IFERROR(IF(MID($AX$7,CQ27+1,CQ28-CQ27-1)="_","",MID($AX$7,CQ27+1,CQ28-CQ27-1)),"")</f>
        <v/>
      </c>
      <c r="CS28" s="167" t="str">
        <f>IFERROR(FIND(CHAR(10),AY7, FIND(CHAR(10),AY7)+1),"")</f>
        <v/>
      </c>
      <c r="CT28" s="167" t="str">
        <f>IFERROR(IF(MID($AY$7,CS27+1,CS28-CS27-1)="_","",MID($AY$7,CS27+1,CS28-CS27-1)),"")</f>
        <v/>
      </c>
      <c r="CU28" s="419" t="str">
        <f>IFERROR(FIND(CHAR(10),AZ7, FIND(CHAR(10),AZ7)+1),"")</f>
        <v/>
      </c>
      <c r="CV28" s="419" t="str">
        <f>IFERROR(IF(MID($AZ$7,CU27+1,CU28-CU27-1)="_","",MID($AZ$7,CU27+1,CU28-CU27-1)),"")</f>
        <v/>
      </c>
      <c r="CW28" s="420" t="str">
        <f>IFERROR(FIND(CHAR(10),BA7, FIND(CHAR(10),BA7)+1),"")</f>
        <v/>
      </c>
      <c r="CX28" s="420" t="str">
        <f>IFERROR(IF(MID($BA$7,CW27+1,CW28-CW27-1)="_","",MID($BA$7,CW27+1,CW28-CW27-1)),"")</f>
        <v/>
      </c>
      <c r="CY28" s="421" t="str">
        <f>IFERROR(FIND(CHAR(10),BB7, FIND(CHAR(10),BB7)+1),"")</f>
        <v/>
      </c>
      <c r="CZ28" s="421" t="str">
        <f>IFERROR(IF(MID($BB$7,CY27+1,CY28-CY27-1)="_","",MID($BB$7,CY27+1,CY28-CY27-1)),"")</f>
        <v/>
      </c>
      <c r="DA28" s="435" t="str">
        <f>IFERROR(FIND(CHAR(10),BE7, FIND(CHAR(10),BE7)+1),"")</f>
        <v/>
      </c>
      <c r="DB28" s="435" t="str">
        <f>IFERROR(IF(MID($BE$7,DA27+1,DA28-DA27-1)="_","",MID($BE$7,DA27+1,DA28-DA27-1)),"")</f>
        <v/>
      </c>
      <c r="DC28" s="436" t="str">
        <f>IFERROR(FIND(CHAR(10),BF7, FIND(CHAR(10),BF7)+1),"")</f>
        <v/>
      </c>
      <c r="DD28" s="436" t="str">
        <f>IFERROR(IF(MID($BF$7,DC27+1,DC28-DC27-1)="_","",MID($BF$7,DC27+1,DC28-DC27-1)),"")</f>
        <v/>
      </c>
      <c r="DE28" s="437" t="str">
        <f>IFERROR(FIND(CHAR(10),BG7, FIND(CHAR(10),BG7)+1),"")</f>
        <v/>
      </c>
      <c r="DF28" s="437" t="str">
        <f>IFERROR(IF(MID($BG$7,DE27+1,DE28-DE27-1)="_","",MID($BG$7,DE27+1,DE28-DE27-1)),"")</f>
        <v/>
      </c>
      <c r="DG28" s="167" t="str">
        <f>IFERROR(FIND(CHAR(10),BH7, FIND(CHAR(10),BH7)+1),"")</f>
        <v/>
      </c>
      <c r="DH28" s="167" t="str">
        <f>IFERROR(IF(MID($BH$7,DG27+1,DG28-DG27-1)="_","",MID($BH$7,DG27+1,DG28-DG27-1)),"")</f>
        <v/>
      </c>
      <c r="DI28" s="162" t="str">
        <f>IFERROR(FIND(CHAR(10),BO7, FIND(CHAR(10),BO7)+1),"")</f>
        <v/>
      </c>
      <c r="DJ28" s="162" t="str">
        <f>IFERROR(IF(MID($BO$7,DI27+1,DI28-DI27-1)="_","",MID($BO$7,DI27+1,DI28-DI27-1)),"")</f>
        <v/>
      </c>
      <c r="DK28" s="1"/>
      <c r="DL28" s="1"/>
      <c r="DM28" s="1"/>
      <c r="DN28" s="1"/>
    </row>
    <row r="29" spans="1:900" ht="30" customHeight="1" x14ac:dyDescent="0.25">
      <c r="B29" s="533"/>
      <c r="C29" s="101" t="str">
        <f ca="1">IF(C30="", IF($E$2="","", AJ28),C30)</f>
        <v/>
      </c>
      <c r="D29" s="102" t="str">
        <f ca="1">IF(D30="", IF($E$2="","", AL28),D30)</f>
        <v/>
      </c>
      <c r="E29" s="102" t="str">
        <f ca="1">IF(E30="", IF($E$2="","", AN28),E30)</f>
        <v/>
      </c>
      <c r="F29" s="102" t="str">
        <f ca="1">IF(F30="", IF($E$2="","", AP28),F30)</f>
        <v/>
      </c>
      <c r="G29" s="102" t="str">
        <f ca="1">IF(G30="", IF($E$2="","", AR28),G30)</f>
        <v/>
      </c>
      <c r="H29" s="102" t="str">
        <f ca="1">IF(H30="", IF($E$2="","", AT28),H30)</f>
        <v/>
      </c>
      <c r="I29" s="102" t="str">
        <f ca="1">IF(I30="", IF($E$2="","", AV28),I30)</f>
        <v/>
      </c>
      <c r="J29" s="102" t="str">
        <f>IF(J30="", IF($E$2="","", AX28),J30)</f>
        <v>Alk Pack Outside Cover</v>
      </c>
      <c r="K29" s="102" t="str">
        <f ca="1">IF(K30="", IF($E$2="","", AZ28),K30)</f>
        <v/>
      </c>
      <c r="L29" s="102" t="str">
        <f>IF(L30="", IF($E$2="","", BB28),L30)</f>
        <v>雅文</v>
      </c>
      <c r="M29" s="102" t="str">
        <f ca="1">IF(M30="", IF($E$2="","", BD28),M30)</f>
        <v/>
      </c>
      <c r="N29" s="102" t="str">
        <f ca="1">IF(N30="", IF($E$2="","", BF28),N30)</f>
        <v/>
      </c>
      <c r="O29" s="466" t="str">
        <f ca="1">IF(O30="", IF($E$2="","", BH28),O30)</f>
        <v/>
      </c>
      <c r="P29" s="467"/>
      <c r="Q29" s="466" t="str">
        <f ca="1">IF(Q30="", IF($E$2="","", BJ28),Q30)</f>
        <v/>
      </c>
      <c r="R29" s="467"/>
      <c r="S29" s="466" t="str">
        <f ca="1">IF(S30="", IF($E$2="","", BL28),S30)</f>
        <v/>
      </c>
      <c r="T29" s="467"/>
      <c r="U29" s="466" t="str">
        <f ca="1">IF(U30="", IF($E$2="","", BN28),U30)</f>
        <v/>
      </c>
      <c r="V29" s="467"/>
      <c r="W29" s="102" t="str">
        <f ca="1">IF(W30="", IF($E$2="","", BP28),W30)</f>
        <v/>
      </c>
      <c r="X29" s="102" t="str">
        <f ca="1">IF(X30="", IF($E$2="","", BR28),X30)</f>
        <v/>
      </c>
      <c r="Y29" s="102" t="str">
        <f ca="1">IF(Y30="", IF($E$2="","", BT28),Y30)</f>
        <v/>
      </c>
      <c r="Z29" s="103" t="str">
        <f ca="1">IF(Z30="", IF($E$2="","", BV28),Z30)</f>
        <v/>
      </c>
      <c r="AC29" s="114"/>
      <c r="AG29" s="192" t="s">
        <v>1709</v>
      </c>
      <c r="AH29" s="139" t="s">
        <v>3087</v>
      </c>
      <c r="AI29" s="427" t="s">
        <v>4011</v>
      </c>
      <c r="AJ29" s="166" t="str">
        <f ca="1">IF(C32="",IF(INDEX($AJ$16:$AHK$16,1,MATCH(AJ$26&amp;$AH29,$AJ$17:$AHK$17,0))=0,"",IFERROR(MID(INDEX($AJ$16:$AHK$16,1,MATCH(AJ$26&amp;$AH29,$AJ$17:$AHK$17,0)),FIND("_",INDEX($AJ$16:$AHK$16,1,MATCH(AJ$26&amp;$AH29,$AJ$17:$AHK$17,0)),1)+1,50),INDEX($AJ$16:$AHK$16,1,MATCH(AJ$26&amp;$AH29,$AJ$17:$AHK$17,0)))),C32)</f>
        <v/>
      </c>
      <c r="AK29" s="428" t="s">
        <v>4055</v>
      </c>
      <c r="AL29" s="168" t="str">
        <f ca="1">IF(D32="",IF(INDEX($AJ$16:$AHK$16,1,MATCH(AL$26&amp;$AH29,$AJ$17:$AHK$17,0))=0,"",IFERROR(MID(INDEX($AJ$16:$AHK$16,1,MATCH(AL$26&amp;$AH29,$AJ$17:$AHK$17,0)),FIND("_",INDEX($AJ$16:$AHK$16,1,MATCH(AL$26&amp;$AH29,$AJ$17:$AHK$17,0)),1)+1,50),INDEX($AJ$16:$AHK$16,1,MATCH(AL$26&amp;$AH29,$AJ$17:$AHK$17,0)))),D32)</f>
        <v/>
      </c>
      <c r="AM29" s="426" t="s">
        <v>3978</v>
      </c>
      <c r="AN29" s="163" t="str">
        <f ca="1">IF(E32="",IF(INDEX($AJ$16:$AHK$16,1,MATCH(AN$26&amp;$AH29,$AJ$17:$AHK$17,0))=0,"",IFERROR(MID(INDEX($AJ$16:$AHK$16,1,MATCH(AN$26&amp;$AH29,$AJ$17:$AHK$17,0)),FIND("_",INDEX($AJ$16:$AHK$16,1,MATCH(AN$26&amp;$AH29,$AJ$17:$AHK$17,0)),1)+1,50),INDEX($AJ$16:$AHK$16,1,MATCH(AN$26&amp;$AH29,$AJ$17:$AHK$17,0)))),E32)</f>
        <v/>
      </c>
      <c r="AO29" s="429" t="s">
        <v>4098</v>
      </c>
      <c r="AP29" s="159" t="str">
        <f ca="1">IF(F32="",IF(INDEX($AJ$16:$AHK$16,1,MATCH(AP$26&amp;$AH29,$AJ$17:$AHK$17,0))=0,"",IFERROR(MID(INDEX($AJ$16:$AHK$16,1,MATCH(AP$26&amp;$AH29,$AJ$17:$AHK$17,0)),FIND("_",INDEX($AJ$16:$AHK$16,1,MATCH(AP$26&amp;$AH29,$AJ$17:$AHK$17,0)),1)+1,50),INDEX($AJ$16:$AHK$16,1,MATCH(AP$26&amp;$AH29,$AJ$17:$AHK$17,0)))),F32)</f>
        <v/>
      </c>
      <c r="AQ29" s="430" t="s">
        <v>4141</v>
      </c>
      <c r="AR29" s="174" t="str">
        <f ca="1">IF(G32="",IF(INDEX($AJ$16:$AHK$16,1,MATCH(AR$26&amp;$AH29,$AJ$17:$AHK$17,0))=0,"",IFERROR(MID(INDEX($AJ$16:$AHK$16,1,MATCH(AR$26&amp;$AH29,$AJ$17:$AHK$17,0)),FIND("_",INDEX($AJ$16:$AHK$16,1,MATCH(AR$26&amp;$AH29,$AJ$17:$AHK$17,0)),1)+1,50),INDEX($AJ$16:$AHK$16,1,MATCH(AR$26&amp;$AH29,$AJ$17:$AHK$17,0)))),G32)</f>
        <v/>
      </c>
      <c r="AS29" s="431" t="s">
        <v>1795</v>
      </c>
      <c r="AT29" s="178" t="str">
        <f ca="1">IF(H32="",IF(INDEX($AJ$16:$AHK$16,1,MATCH(AT$26&amp;$AH29,$AJ$17:$AHK$17,0))=0,"",IFERROR(MID(INDEX($AJ$16:$AHK$16,1,MATCH(AT$26&amp;$AH29,$AJ$17:$AHK$17,0)),FIND("_",INDEX($AJ$16:$AHK$16,1,MATCH(AT$26&amp;$AH29,$AJ$17:$AHK$17,0)),1)+1,50),INDEX($AJ$16:$AHK$16,1,MATCH(AT$26&amp;$AH29,$AJ$17:$AHK$17,0)))),H32)</f>
        <v/>
      </c>
      <c r="AU29" s="432" t="s">
        <v>1796</v>
      </c>
      <c r="AV29" s="182" t="str">
        <f ca="1">IF(I32="",IF(INDEX($AJ$16:$AHK$16,1,MATCH(AV$26&amp;$AH29,$AJ$17:$AHK$17,0))=0,"",IFERROR(MID(INDEX($AJ$16:$AHK$16,1,MATCH(AV$26&amp;$AH29,$AJ$17:$AHK$17,0)),FIND("_",INDEX($AJ$16:$AHK$16,1,MATCH(AV$26&amp;$AH29,$AJ$17:$AHK$17,0)),1)+1,50),INDEX($AJ$16:$AHK$16,1,MATCH(AV$26&amp;$AH29,$AJ$17:$AHK$17,0)))),I32)</f>
        <v/>
      </c>
      <c r="AW29" s="427" t="s">
        <v>1797</v>
      </c>
      <c r="AX29" s="165" t="str">
        <f>IF(J32="",IF(INDEX($AJ$16:$AHK$16,1,MATCH(AX$26&amp;$AH29,$AJ$17:$AHK$17,0))=0,"",IFERROR(MID(INDEX($AJ$16:$AHK$16,1,MATCH(AX$26&amp;$AH29,$AJ$17:$AHK$17,0)),FIND("_",INDEX($AJ$16:$AHK$16,1,MATCH(AX$26&amp;$AH29,$AJ$17:$AHK$17,0)),1)+1,50),INDEX($AJ$16:$AHK$16,1,MATCH(AX$26&amp;$AH29,$AJ$17:$AHK$17,0)))),J32)</f>
        <v>Alk Pack Outside Cover</v>
      </c>
      <c r="AY29" s="433" t="s">
        <v>1798</v>
      </c>
      <c r="AZ29" s="161" t="str">
        <f ca="1">IF(K32="",IF(INDEX($AJ$16:$AHK$16,1,MATCH(AZ$26&amp;$AH29,$AJ$17:$AHK$17,0))=0,"",IFERROR(MID(INDEX($AJ$16:$AHK$16,1,MATCH(AZ$26&amp;$AH29,$AJ$17:$AHK$17,0)),FIND("_",INDEX($AJ$16:$AHK$16,1,MATCH(AZ$26&amp;$AH29,$AJ$17:$AHK$17,0)),1)+1,50),INDEX($AJ$16:$AHK$16,1,MATCH(AZ$26&amp;$AH29,$AJ$17:$AHK$17,0)))),K32)</f>
        <v/>
      </c>
      <c r="BA29" s="426" t="s">
        <v>1799</v>
      </c>
      <c r="BB29" s="162" t="str">
        <f>IF(L32="",IF(INDEX($AJ$16:$AHK$16,1,MATCH(BB$26&amp;$AH29,$AJ$17:$AHK$17,0))=0,"",IFERROR(MID(INDEX($AJ$16:$AHK$16,1,MATCH(BB$26&amp;$AH29,$AJ$17:$AHK$17,0)),FIND("_",INDEX($AJ$16:$AHK$16,1,MATCH(BB$26&amp;$AH29,$AJ$17:$AHK$17,0)),1)+1,50),INDEX($AJ$16:$AHK$16,1,MATCH(BB$26&amp;$AH29,$AJ$17:$AHK$17,0)))),L32)</f>
        <v>雅文</v>
      </c>
      <c r="BC29" s="429" t="s">
        <v>1800</v>
      </c>
      <c r="BD29" s="159" t="str">
        <f ca="1">IF(M32="",IF(INDEX($AJ$16:$AHK$16,1,MATCH(BD$26&amp;$AH29,$AJ$17:$AHK$17,0))=0,"",IFERROR(MID(INDEX($AJ$16:$AHK$16,1,MATCH(BD$26&amp;$AH29,$AJ$17:$AHK$17,0)),FIND("_",INDEX($AJ$16:$AHK$16,1,MATCH(BD$26&amp;$AH29,$AJ$17:$AHK$17,0)),1)+1,50),INDEX($AJ$16:$AHK$16,1,MATCH(BD$26&amp;$AH29,$AJ$17:$AHK$17,0)))),M32)</f>
        <v/>
      </c>
      <c r="BE29" s="430" t="s">
        <v>1801</v>
      </c>
      <c r="BF29" s="174" t="str">
        <f ca="1">IF(N32="",IF(INDEX($AJ$16:$AHK$16,1,MATCH(BF$26&amp;$AH29,$AJ$17:$AHK$17,0))=0,"",IFERROR(MID(INDEX($AJ$16:$AHK$16,1,MATCH(BF$26&amp;$AH29,$AJ$17:$AHK$17,0)),FIND("_",INDEX($AJ$16:$AHK$16,1,MATCH(BF$26&amp;$AH29,$AJ$17:$AHK$17,0)),1)+1,50),INDEX($AJ$16:$AHK$16,1,MATCH(BF$26&amp;$AH29,$AJ$17:$AHK$17,0)))),N32)</f>
        <v/>
      </c>
      <c r="BG29" s="431" t="s">
        <v>1802</v>
      </c>
      <c r="BH29" s="177" t="str">
        <f ca="1">IF(O32="",IF(INDEX($AJ$16:$AHK$16,1,MATCH(BH$26&amp;$AH29,$AJ$17:$AHK$17,0))=0,"",IFERROR(MID(INDEX($AJ$16:$AHK$16,1,MATCH(BH$26&amp;$AH29,$AJ$17:$AHK$17,0)),FIND("_",INDEX($AJ$16:$AHK$16,1,MATCH(BH$26&amp;$AH29,$AJ$17:$AHK$17,0)),1)+1,50),INDEX($AJ$16:$AHK$16,1,MATCH(BH$26&amp;$AH29,$AJ$17:$AHK$17,0)))),O32)</f>
        <v/>
      </c>
      <c r="BI29" s="432" t="s">
        <v>1803</v>
      </c>
      <c r="BJ29" s="182" t="str">
        <f ca="1">IF(Q32="",IF(INDEX($AJ$16:$AHK$16,1,MATCH(BJ$26&amp;$AH29,$AJ$17:$AHK$17,0))=0,"",IFERROR(MID(INDEX($AJ$16:$AHK$16,1,MATCH(BJ$26&amp;$AH29,$AJ$17:$AHK$17,0)),FIND("_",INDEX($AJ$16:$AHK$16,1,MATCH(BJ$26&amp;$AH29,$AJ$17:$AHK$17,0)),1)+1,50),INDEX($AJ$16:$AHK$16,1,MATCH(BJ$26&amp;$AH29,$AJ$17:$AHK$17,0)))),Q32)</f>
        <v/>
      </c>
      <c r="BK29" s="427" t="s">
        <v>1804</v>
      </c>
      <c r="BL29" s="166" t="str">
        <f ca="1">IF(S32="",IF(INDEX($AJ$16:$AHK$16,1,MATCH(BL$26&amp;$AH29,$AJ$17:$AHK$17,0))=0,"",IFERROR(MID(INDEX($AJ$16:$AHK$16,1,MATCH(BL$26&amp;$AH29,$AJ$17:$AHK$17,0)),FIND("_",INDEX($AJ$16:$AHK$16,1,MATCH(BL$26&amp;$AH29,$AJ$17:$AHK$17,0)),1)+1,50),INDEX($AJ$16:$AHK$16,1,MATCH(BL$26&amp;$AH29,$AJ$17:$AHK$17,0)))),S32)</f>
        <v/>
      </c>
      <c r="BM29" s="433" t="s">
        <v>1805</v>
      </c>
      <c r="BN29" s="161" t="str">
        <f ca="1">IF(U32="",IF(INDEX($AJ$16:$AHK$16,1,MATCH(BN$26&amp;$AH29,$AJ$17:$AHK$17,0))=0,"",IFERROR(MID(INDEX($AJ$16:$AHK$16,1,MATCH(BN$26&amp;$AH29,$AJ$17:$AHK$17,0)),FIND("_",INDEX($AJ$16:$AHK$16,1,MATCH(BN$26&amp;$AH29,$AJ$17:$AHK$17,0)),1)+1,50),INDEX($AJ$16:$AHK$16,1,MATCH(BN$26&amp;$AH29,$AJ$17:$AHK$17,0)))),U32)</f>
        <v/>
      </c>
      <c r="BO29" s="426" t="s">
        <v>1806</v>
      </c>
      <c r="BP29" s="163" t="str">
        <f ca="1">IF(W32="",IF(INDEX($AJ$16:$AHK$16,1,MATCH(BP$26&amp;$AH29,$AJ$17:$AHK$17,0))=0,"",IFERROR(MID(INDEX($AJ$16:$AHK$16,1,MATCH(BP$26&amp;$AH29,$AJ$17:$AHK$17,0)),FIND("_",INDEX($AJ$16:$AHK$16,1,MATCH(BP$26&amp;$AH29,$AJ$17:$AHK$17,0)),1)+1,50),INDEX($AJ$16:$AHK$16,1,MATCH(BP$26&amp;$AH29,$AJ$17:$AHK$17,0)))),W32)</f>
        <v/>
      </c>
      <c r="BQ29" s="429" t="s">
        <v>1807</v>
      </c>
      <c r="BR29" s="159" t="str">
        <f ca="1">IF(X32="",IF(INDEX($AJ$16:$AHK$16,1,MATCH(BR$26&amp;$AH29,$AJ$17:$AHK$17,0))=0,"",IFERROR(MID(INDEX($AJ$16:$AHK$16,1,MATCH(BR$26&amp;$AH29,$AJ$17:$AHK$17,0)),FIND("_",INDEX($AJ$16:$AHK$16,1,MATCH(BR$26&amp;$AH29,$AJ$17:$AHK$17,0)),1)+1,50),INDEX($AJ$16:$AHK$16,1,MATCH(BR$26&amp;$AH29,$AJ$17:$AHK$17,0)))),X32)</f>
        <v/>
      </c>
      <c r="BS29" s="430" t="s">
        <v>1808</v>
      </c>
      <c r="BT29" s="174" t="str">
        <f ca="1">IF(Y32="",IF(INDEX($AJ$16:$AHK$16,1,MATCH(BT$26&amp;$AH29,$AJ$17:$AHK$17,0))=0,"",IFERROR(MID(INDEX($AJ$16:$AHK$16,1,MATCH(BT$26&amp;$AH29,$AJ$17:$AHK$17,0)),FIND("_",INDEX($AJ$16:$AHK$16,1,MATCH(BT$26&amp;$AH29,$AJ$17:$AHK$17,0)),1)+1,50),INDEX($AJ$16:$AHK$16,1,MATCH(BT$26&amp;$AH29,$AJ$17:$AHK$17,0)))),Y32)</f>
        <v/>
      </c>
      <c r="BU29" s="431" t="s">
        <v>1809</v>
      </c>
      <c r="BV29" s="178" t="str">
        <f ca="1">IF(Z32="",IF(INDEX($AJ$16:$AHK$16,1,MATCH(BV$26&amp;$AH29,$AJ$17:$AHK$17,0))=0,"",IFERROR(MID(INDEX($AJ$16:$AHK$16,1,MATCH(BV$26&amp;$AH29,$AJ$17:$AHK$17,0)),FIND("_",INDEX($AJ$16:$AHK$16,1,MATCH(BV$26&amp;$AH29,$AJ$17:$AHK$17,0)),1)+1,50),INDEX($AJ$16:$AHK$16,1,MATCH(BV$26&amp;$AH29,$AJ$17:$AHK$17,0)))),Z32)</f>
        <v/>
      </c>
      <c r="BY29" s="415" t="str">
        <f>IFERROR(FIND(CHAR(10),$AN$7, BY28+1),"")</f>
        <v/>
      </c>
      <c r="BZ29" s="415" t="str">
        <f t="shared" ref="BZ29:BZ69" si="3">IFERROR(IF(MID($AN$7,BY28+1,BY29-BY28-1)="_","",MID($AN$7,BY28+1,BY29-BY28-1)),"")</f>
        <v/>
      </c>
      <c r="CA29" s="181" t="str">
        <f>IFERROR(FIND(CHAR(10),$AP$7, CA28+1),"")</f>
        <v/>
      </c>
      <c r="CB29" s="181" t="str">
        <f t="shared" ref="CB29:CB69" si="4">IFERROR(IF(MID($AP$7,CA28+1,CA29-CA28-1)="_","",MID($AP$7,CA28+1,CA29-CA28-1)),"")</f>
        <v/>
      </c>
      <c r="CC29" s="416" t="str">
        <f>IFERROR(FIND(CHAR(10),$AQ$7, CC28+1),"")</f>
        <v/>
      </c>
      <c r="CD29" s="416" t="str">
        <f t="shared" ref="CD29:CD69" si="5">IFERROR(IF(MID($AQ$7,CC28+1,CC29-CC28-1)="_","",MID($AQ$7,CC28+1,CC29-CC28-1)),"")</f>
        <v/>
      </c>
      <c r="CE29" s="160" t="str">
        <f>IFERROR(FIND(CHAR(10),$AR$7, CE28+1),"")</f>
        <v/>
      </c>
      <c r="CF29" s="160" t="str">
        <f t="shared" ref="CF29:CF69" si="6">IFERROR(IF(MID($AR$7,CE28+1,CE29-CE28-1)="_","",MID($AR$7,CE28+1,CE29-CE28-1)),"")</f>
        <v/>
      </c>
      <c r="CG29" s="162" t="str">
        <f>IFERROR(FIND(CHAR(10),$AS$7, CG28+1),"")</f>
        <v/>
      </c>
      <c r="CH29" s="162" t="str">
        <f t="shared" ref="CH29:CH69" si="7">IFERROR(IF(MID($AS$7,CG28+1,CG29-CG28-1)="_","",MID($AS$7,CG28+1,CG29-CG28-1)),"")</f>
        <v/>
      </c>
      <c r="CI29" s="158" t="str">
        <f>IFERROR(FIND(CHAR(10),$AT$7, CI28+1),"")</f>
        <v/>
      </c>
      <c r="CJ29" s="158" t="str">
        <f t="shared" ref="CJ29:CJ69" si="8">IFERROR(IF(MID($AT$7,CI28+1,CI29-CI28-1)="_","",MID($AT$7,CI28+1,CI29-CI28-1)),"")</f>
        <v/>
      </c>
      <c r="CK29" s="173" t="str">
        <f>IFERROR(FIND(CHAR(10),$AU$7, CK28+1),"")</f>
        <v/>
      </c>
      <c r="CL29" s="173" t="str">
        <f t="shared" ref="CL29:CL69" si="9">IFERROR(IF(MID($AU$7,CK28+1,CK29-CK28-1)="_","",MID($AU$7,CK28+1,CK29-CK28-1)),"")</f>
        <v/>
      </c>
      <c r="CM29" s="177" t="str">
        <f>IFERROR(FIND(CHAR(10),$AV$7, CM28+1),"")</f>
        <v/>
      </c>
      <c r="CN29" s="177" t="str">
        <f t="shared" ref="CN29:CN69" si="10">IFERROR(IF(MID($AV$7,CM28+1,CM29-CM28-1)="_","",MID($AV$7,CM28+1,CM29-CM28-1)),"")</f>
        <v/>
      </c>
      <c r="CO29" s="417" t="str">
        <f>IFERROR(FIND(CHAR(10),$AW$7, CO28+1),"")</f>
        <v/>
      </c>
      <c r="CP29" s="417" t="str">
        <f t="shared" ref="CP29:CP69" si="11">IFERROR(IF(MID($AW$7,CO28+1,CO29-CO28-1)="_","",MID($AW$7,CO28+1,CO29-CO28-1)),"")</f>
        <v/>
      </c>
      <c r="CQ29" s="418" t="str">
        <f>IFERROR(FIND(CHAR(10),$AX$7, CQ28+1),"")</f>
        <v/>
      </c>
      <c r="CR29" s="418" t="str">
        <f t="shared" ref="CR29:CR69" si="12">IFERROR(IF(MID($AX$7,CQ28+1,CQ29-CQ28-1)="_","",MID($AX$7,CQ28+1,CQ29-CQ28-1)),"")</f>
        <v/>
      </c>
      <c r="CS29" s="167" t="str">
        <f>IFERROR(FIND(CHAR(10),$AY$7, CS28+1),"")</f>
        <v/>
      </c>
      <c r="CT29" s="167" t="str">
        <f t="shared" ref="CT29:CT69" si="13">IFERROR(IF(MID($AY$7,CS28+1,CS29-CS28-1)="_","",MID($AY$7,CS28+1,CS29-CS28-1)),"")</f>
        <v/>
      </c>
      <c r="CU29" s="419" t="str">
        <f>IFERROR(FIND(CHAR(10),$AZ$7, CU28+1),"")</f>
        <v/>
      </c>
      <c r="CV29" s="419" t="str">
        <f t="shared" ref="CV29:CV69" si="14">IFERROR(IF(MID($AZ$7,CU28+1,CU29-CU28-1)="_","",MID($AZ$7,CU28+1,CU29-CU28-1)),"")</f>
        <v/>
      </c>
      <c r="CW29" s="420" t="str">
        <f>IFERROR(FIND(CHAR(10),$BA$7, CW28+1),"")</f>
        <v/>
      </c>
      <c r="CX29" s="420" t="str">
        <f t="shared" ref="CX29:CX69" si="15">IFERROR(IF(MID($BA$7,CW28+1,CW29-CW28-1)="_","",MID($BA$7,CW28+1,CW29-CW28-1)),"")</f>
        <v/>
      </c>
      <c r="CY29" s="421" t="str">
        <f>IFERROR(FIND(CHAR(10),$BB$7, CY28+1),"")</f>
        <v/>
      </c>
      <c r="CZ29" s="421" t="str">
        <f t="shared" ref="CZ29:CZ69" si="16">IFERROR(IF(MID($BB$7,CY28+1,CY29-CY28-1)="_","",MID($BB$7,CY28+1,CY29-CY28-1)),"")</f>
        <v/>
      </c>
      <c r="DA29" s="435" t="str">
        <f>IFERROR(FIND(CHAR(10),$BE$7, DA28+1),"")</f>
        <v/>
      </c>
      <c r="DB29" s="435" t="str">
        <f t="shared" ref="DB29:DB69" si="17">IFERROR(IF(MID($BE$7,DA28+1,DA29-DA28-1)="_","",MID($BE$7,DA28+1,DA29-DA28-1)),"")</f>
        <v/>
      </c>
      <c r="DC29" s="436" t="str">
        <f>IFERROR(FIND(CHAR(10),$BF$7, DC28+1),"")</f>
        <v/>
      </c>
      <c r="DD29" s="436" t="str">
        <f t="shared" ref="DD29:DD69" si="18">IFERROR(IF(MID($BF$7,DC28+1,DC29-DC28-1)="_","",MID($BF$7,DC28+1,DC29-DC28-1)),"")</f>
        <v/>
      </c>
      <c r="DE29" s="437" t="str">
        <f>IFERROR(FIND(CHAR(10),$BG$7, DE28+1),"")</f>
        <v/>
      </c>
      <c r="DF29" s="437" t="str">
        <f t="shared" ref="DF29:DF69" si="19">IFERROR(IF(MID($BG$7,DE28+1,DE29-DE28-1)="_","",MID($BG$7,DE28+1,DE29-DE28-1)),"")</f>
        <v/>
      </c>
      <c r="DG29" s="167" t="str">
        <f>IFERROR(FIND(CHAR(10),$BH$7, DG28+1),"")</f>
        <v/>
      </c>
      <c r="DH29" s="167" t="str">
        <f t="shared" ref="DH29:DH69" si="20">IFERROR(IF(MID($BH$7,DG28+1,DG29-DG28-1)="_","",MID($BH$7,DG28+1,DG29-DG28-1)),"")</f>
        <v/>
      </c>
      <c r="DI29" s="162" t="str">
        <f>IFERROR(FIND(CHAR(10),$BO$7, DI28+1),"")</f>
        <v/>
      </c>
      <c r="DJ29" s="162" t="str">
        <f t="shared" ref="DJ29:DJ69" si="21">IFERROR(IF(MID($BO$7,DI28+1,DI29-DI28-1)="_","",MID($BO$7,DI28+1,DI29-DI28-1)),"")</f>
        <v/>
      </c>
      <c r="DK29" s="1"/>
      <c r="DL29" s="1"/>
      <c r="DM29" s="1"/>
      <c r="DN29" s="1"/>
    </row>
    <row r="30" spans="1:900" ht="30" customHeight="1" x14ac:dyDescent="0.25">
      <c r="B30" s="533"/>
      <c r="C30" s="11"/>
      <c r="D30" s="10"/>
      <c r="E30" s="10"/>
      <c r="F30" s="10"/>
      <c r="G30" s="10"/>
      <c r="H30" s="10"/>
      <c r="I30" s="10"/>
      <c r="J30" s="10" t="s">
        <v>4199</v>
      </c>
      <c r="K30" s="10"/>
      <c r="L30" s="10" t="s">
        <v>4215</v>
      </c>
      <c r="M30" s="10"/>
      <c r="N30" s="10"/>
      <c r="O30" s="464"/>
      <c r="P30" s="465"/>
      <c r="Q30" s="464"/>
      <c r="R30" s="465"/>
      <c r="S30" s="464"/>
      <c r="T30" s="465"/>
      <c r="U30" s="464"/>
      <c r="V30" s="465"/>
      <c r="W30" s="10"/>
      <c r="X30" s="10"/>
      <c r="Y30" s="10"/>
      <c r="Z30" s="23"/>
      <c r="AG30" s="192" t="s">
        <v>1710</v>
      </c>
      <c r="AH30" s="139" t="s">
        <v>3108</v>
      </c>
      <c r="AI30" s="427" t="s">
        <v>4012</v>
      </c>
      <c r="AJ30" s="166" t="str">
        <f ca="1">IF(C34="",IF(INDEX($AJ$16:$AHK$16,1,MATCH(AJ$26&amp;$AH30,$AJ$17:$AHK$17,0))=0,"",IFERROR(MID(INDEX($AJ$16:$AHK$16,1,MATCH(AJ$26&amp;$AH30,$AJ$17:$AHK$17,0)),FIND("_",INDEX($AJ$16:$AHK$16,1,MATCH(AJ$26&amp;$AH30,$AJ$17:$AHK$17,0)),1)+1,50),INDEX($AJ$16:$AHK$16,1,MATCH(AJ$26&amp;$AH30,$AJ$17:$AHK$17,0)))),C34)</f>
        <v/>
      </c>
      <c r="AK30" s="428" t="s">
        <v>4056</v>
      </c>
      <c r="AL30" s="168" t="str">
        <f ca="1">IF(D34="",IF(INDEX($AJ$16:$AHK$16,1,MATCH(AL$26&amp;$AH30,$AJ$17:$AHK$17,0))=0,"",IFERROR(MID(INDEX($AJ$16:$AHK$16,1,MATCH(AL$26&amp;$AH30,$AJ$17:$AHK$17,0)),FIND("_",INDEX($AJ$16:$AHK$16,1,MATCH(AL$26&amp;$AH30,$AJ$17:$AHK$17,0)),1)+1,50),INDEX($AJ$16:$AHK$16,1,MATCH(AL$26&amp;$AH30,$AJ$17:$AHK$17,0)))),D34)</f>
        <v/>
      </c>
      <c r="AM30" s="426" t="s">
        <v>3979</v>
      </c>
      <c r="AN30" s="163" t="str">
        <f ca="1">IF(E34="",IF(INDEX($AJ$16:$AHK$16,1,MATCH(AN$26&amp;$AH30,$AJ$17:$AHK$17,0))=0,"",IFERROR(MID(INDEX($AJ$16:$AHK$16,1,MATCH(AN$26&amp;$AH30,$AJ$17:$AHK$17,0)),FIND("_",INDEX($AJ$16:$AHK$16,1,MATCH(AN$26&amp;$AH30,$AJ$17:$AHK$17,0)),1)+1,50),INDEX($AJ$16:$AHK$16,1,MATCH(AN$26&amp;$AH30,$AJ$17:$AHK$17,0)))),E34)</f>
        <v/>
      </c>
      <c r="AO30" s="429" t="s">
        <v>4099</v>
      </c>
      <c r="AP30" s="159" t="str">
        <f ca="1">IF(F34="",IF(INDEX($AJ$16:$AHK$16,1,MATCH(AP$26&amp;$AH30,$AJ$17:$AHK$17,0))=0,"",IFERROR(MID(INDEX($AJ$16:$AHK$16,1,MATCH(AP$26&amp;$AH30,$AJ$17:$AHK$17,0)),FIND("_",INDEX($AJ$16:$AHK$16,1,MATCH(AP$26&amp;$AH30,$AJ$17:$AHK$17,0)),1)+1,50),INDEX($AJ$16:$AHK$16,1,MATCH(AP$26&amp;$AH30,$AJ$17:$AHK$17,0)))),F34)</f>
        <v/>
      </c>
      <c r="AQ30" s="430" t="s">
        <v>4142</v>
      </c>
      <c r="AR30" s="174" t="str">
        <f ca="1">IF(G34="",IF(INDEX($AJ$16:$AHK$16,1,MATCH(AR$26&amp;$AH30,$AJ$17:$AHK$17,0))=0,"",IFERROR(MID(INDEX($AJ$16:$AHK$16,1,MATCH(AR$26&amp;$AH30,$AJ$17:$AHK$17,0)),FIND("_",INDEX($AJ$16:$AHK$16,1,MATCH(AR$26&amp;$AH30,$AJ$17:$AHK$17,0)),1)+1,50),INDEX($AJ$16:$AHK$16,1,MATCH(AR$26&amp;$AH30,$AJ$17:$AHK$17,0)))),G34)</f>
        <v/>
      </c>
      <c r="AS30" s="431" t="s">
        <v>1815</v>
      </c>
      <c r="AT30" s="178" t="str">
        <f ca="1">IF(H34="",IF(INDEX($AJ$16:$AHK$16,1,MATCH(AT$26&amp;$AH30,$AJ$17:$AHK$17,0))=0,"",IFERROR(MID(INDEX($AJ$16:$AHK$16,1,MATCH(AT$26&amp;$AH30,$AJ$17:$AHK$17,0)),FIND("_",INDEX($AJ$16:$AHK$16,1,MATCH(AT$26&amp;$AH30,$AJ$17:$AHK$17,0)),1)+1,50),INDEX($AJ$16:$AHK$16,1,MATCH(AT$26&amp;$AH30,$AJ$17:$AHK$17,0)))),H34)</f>
        <v/>
      </c>
      <c r="AU30" s="432" t="s">
        <v>1816</v>
      </c>
      <c r="AV30" s="182" t="str">
        <f ca="1">IF(I34="",IF(INDEX($AJ$16:$AHK$16,1,MATCH(AV$26&amp;$AH30,$AJ$17:$AHK$17,0))=0,"",IFERROR(MID(INDEX($AJ$16:$AHK$16,1,MATCH(AV$26&amp;$AH30,$AJ$17:$AHK$17,0)),FIND("_",INDEX($AJ$16:$AHK$16,1,MATCH(AV$26&amp;$AH30,$AJ$17:$AHK$17,0)),1)+1,50),INDEX($AJ$16:$AHK$16,1,MATCH(AV$26&amp;$AH30,$AJ$17:$AHK$17,0)))),I34)</f>
        <v/>
      </c>
      <c r="AW30" s="427" t="s">
        <v>1817</v>
      </c>
      <c r="AX30" s="165" t="str">
        <f>IF(J34="",IF(INDEX($AJ$16:$AHK$16,1,MATCH(AX$26&amp;$AH30,$AJ$17:$AHK$17,0))=0,"",IFERROR(MID(INDEX($AJ$16:$AHK$16,1,MATCH(AX$26&amp;$AH30,$AJ$17:$AHK$17,0)),FIND("_",INDEX($AJ$16:$AHK$16,1,MATCH(AX$26&amp;$AH30,$AJ$17:$AHK$17,0)),1)+1,50),INDEX($AJ$16:$AHK$16,1,MATCH(AX$26&amp;$AH30,$AJ$17:$AHK$17,0)))),J34)</f>
        <v>銅PIN</v>
      </c>
      <c r="AY30" s="433" t="s">
        <v>1818</v>
      </c>
      <c r="AZ30" s="161" t="str">
        <f ca="1">IF(K34="",IF(INDEX($AJ$16:$AHK$16,1,MATCH(AZ$26&amp;$AH30,$AJ$17:$AHK$17,0))=0,"",IFERROR(MID(INDEX($AJ$16:$AHK$16,1,MATCH(AZ$26&amp;$AH30,$AJ$17:$AHK$17,0)),FIND("_",INDEX($AJ$16:$AHK$16,1,MATCH(AZ$26&amp;$AH30,$AJ$17:$AHK$17,0)),1)+1,50),INDEX($AJ$16:$AHK$16,1,MATCH(AZ$26&amp;$AH30,$AJ$17:$AHK$17,0)))),K34)</f>
        <v/>
      </c>
      <c r="BA30" s="426" t="s">
        <v>1819</v>
      </c>
      <c r="BB30" s="162" t="str">
        <f>IF(L34="",IF(INDEX($AJ$16:$AHK$16,1,MATCH(BB$26&amp;$AH30,$AJ$17:$AHK$17,0))=0,"",IFERROR(MID(INDEX($AJ$16:$AHK$16,1,MATCH(BB$26&amp;$AH30,$AJ$17:$AHK$17,0)),FIND("_",INDEX($AJ$16:$AHK$16,1,MATCH(BB$26&amp;$AH30,$AJ$17:$AHK$17,0)),1)+1,50),INDEX($AJ$16:$AHK$16,1,MATCH(BB$26&amp;$AH30,$AJ$17:$AHK$17,0)))),L34)</f>
        <v>華裕</v>
      </c>
      <c r="BC30" s="429" t="s">
        <v>1820</v>
      </c>
      <c r="BD30" s="159" t="str">
        <f ca="1">IF(M34="",IF(INDEX($AJ$16:$AHK$16,1,MATCH(BD$26&amp;$AH30,$AJ$17:$AHK$17,0))=0,"",IFERROR(MID(INDEX($AJ$16:$AHK$16,1,MATCH(BD$26&amp;$AH30,$AJ$17:$AHK$17,0)),FIND("_",INDEX($AJ$16:$AHK$16,1,MATCH(BD$26&amp;$AH30,$AJ$17:$AHK$17,0)),1)+1,50),INDEX($AJ$16:$AHK$16,1,MATCH(BD$26&amp;$AH30,$AJ$17:$AHK$17,0)))),M34)</f>
        <v/>
      </c>
      <c r="BE30" s="430" t="s">
        <v>1821</v>
      </c>
      <c r="BF30" s="174" t="str">
        <f ca="1">IF(N34="",IF(INDEX($AJ$16:$AHK$16,1,MATCH(BF$26&amp;$AH30,$AJ$17:$AHK$17,0))=0,"",IFERROR(MID(INDEX($AJ$16:$AHK$16,1,MATCH(BF$26&amp;$AH30,$AJ$17:$AHK$17,0)),FIND("_",INDEX($AJ$16:$AHK$16,1,MATCH(BF$26&amp;$AH30,$AJ$17:$AHK$17,0)),1)+1,50),INDEX($AJ$16:$AHK$16,1,MATCH(BF$26&amp;$AH30,$AJ$17:$AHK$17,0)))),N34)</f>
        <v/>
      </c>
      <c r="BG30" s="431" t="s">
        <v>1822</v>
      </c>
      <c r="BH30" s="177" t="str">
        <f ca="1">IF(O34="",IF(INDEX($AJ$16:$AHK$16,1,MATCH(BH$26&amp;$AH30,$AJ$17:$AHK$17,0))=0,"",IFERROR(MID(INDEX($AJ$16:$AHK$16,1,MATCH(BH$26&amp;$AH30,$AJ$17:$AHK$17,0)),FIND("_",INDEX($AJ$16:$AHK$16,1,MATCH(BH$26&amp;$AH30,$AJ$17:$AHK$17,0)),1)+1,50),INDEX($AJ$16:$AHK$16,1,MATCH(BH$26&amp;$AH30,$AJ$17:$AHK$17,0)))),O34)</f>
        <v/>
      </c>
      <c r="BI30" s="432" t="s">
        <v>1823</v>
      </c>
      <c r="BJ30" s="182" t="str">
        <f ca="1">IF(Q34="",IF(INDEX($AJ$16:$AHK$16,1,MATCH(BJ$26&amp;$AH30,$AJ$17:$AHK$17,0))=0,"",IFERROR(MID(INDEX($AJ$16:$AHK$16,1,MATCH(BJ$26&amp;$AH30,$AJ$17:$AHK$17,0)),FIND("_",INDEX($AJ$16:$AHK$16,1,MATCH(BJ$26&amp;$AH30,$AJ$17:$AHK$17,0)),1)+1,50),INDEX($AJ$16:$AHK$16,1,MATCH(BJ$26&amp;$AH30,$AJ$17:$AHK$17,0)))),Q34)</f>
        <v/>
      </c>
      <c r="BK30" s="427" t="s">
        <v>1824</v>
      </c>
      <c r="BL30" s="166" t="str">
        <f ca="1">IF(S34="",IF(INDEX($AJ$16:$AHK$16,1,MATCH(BL$26&amp;$AH30,$AJ$17:$AHK$17,0))=0,"",IFERROR(MID(INDEX($AJ$16:$AHK$16,1,MATCH(BL$26&amp;$AH30,$AJ$17:$AHK$17,0)),FIND("_",INDEX($AJ$16:$AHK$16,1,MATCH(BL$26&amp;$AH30,$AJ$17:$AHK$17,0)),1)+1,50),INDEX($AJ$16:$AHK$16,1,MATCH(BL$26&amp;$AH30,$AJ$17:$AHK$17,0)))),S34)</f>
        <v/>
      </c>
      <c r="BM30" s="433" t="s">
        <v>1825</v>
      </c>
      <c r="BN30" s="161" t="str">
        <f ca="1">IF(U34="",IF(INDEX($AJ$16:$AHK$16,1,MATCH(BN$26&amp;$AH30,$AJ$17:$AHK$17,0))=0,"",IFERROR(MID(INDEX($AJ$16:$AHK$16,1,MATCH(BN$26&amp;$AH30,$AJ$17:$AHK$17,0)),FIND("_",INDEX($AJ$16:$AHK$16,1,MATCH(BN$26&amp;$AH30,$AJ$17:$AHK$17,0)),1)+1,50),INDEX($AJ$16:$AHK$16,1,MATCH(BN$26&amp;$AH30,$AJ$17:$AHK$17,0)))),U34)</f>
        <v/>
      </c>
      <c r="BO30" s="426" t="s">
        <v>1826</v>
      </c>
      <c r="BP30" s="163" t="str">
        <f ca="1">IF(W34="",IF(INDEX($AJ$16:$AHK$16,1,MATCH(BP$26&amp;$AH30,$AJ$17:$AHK$17,0))=0,"",IFERROR(MID(INDEX($AJ$16:$AHK$16,1,MATCH(BP$26&amp;$AH30,$AJ$17:$AHK$17,0)),FIND("_",INDEX($AJ$16:$AHK$16,1,MATCH(BP$26&amp;$AH30,$AJ$17:$AHK$17,0)),1)+1,50),INDEX($AJ$16:$AHK$16,1,MATCH(BP$26&amp;$AH30,$AJ$17:$AHK$17,0)))),W34)</f>
        <v/>
      </c>
      <c r="BQ30" s="429" t="s">
        <v>1827</v>
      </c>
      <c r="BR30" s="159" t="str">
        <f ca="1">IF(X34="",IF(INDEX($AJ$16:$AHK$16,1,MATCH(BR$26&amp;$AH30,$AJ$17:$AHK$17,0))=0,"",IFERROR(MID(INDEX($AJ$16:$AHK$16,1,MATCH(BR$26&amp;$AH30,$AJ$17:$AHK$17,0)),FIND("_",INDEX($AJ$16:$AHK$16,1,MATCH(BR$26&amp;$AH30,$AJ$17:$AHK$17,0)),1)+1,50),INDEX($AJ$16:$AHK$16,1,MATCH(BR$26&amp;$AH30,$AJ$17:$AHK$17,0)))),X34)</f>
        <v/>
      </c>
      <c r="BS30" s="430" t="s">
        <v>1828</v>
      </c>
      <c r="BT30" s="174" t="str">
        <f ca="1">IF(Y34="",IF(INDEX($AJ$16:$AHK$16,1,MATCH(BT$26&amp;$AH30,$AJ$17:$AHK$17,0))=0,"",IFERROR(MID(INDEX($AJ$16:$AHK$16,1,MATCH(BT$26&amp;$AH30,$AJ$17:$AHK$17,0)),FIND("_",INDEX($AJ$16:$AHK$16,1,MATCH(BT$26&amp;$AH30,$AJ$17:$AHK$17,0)),1)+1,50),INDEX($AJ$16:$AHK$16,1,MATCH(BT$26&amp;$AH30,$AJ$17:$AHK$17,0)))),Y34)</f>
        <v/>
      </c>
      <c r="BU30" s="431" t="s">
        <v>1829</v>
      </c>
      <c r="BV30" s="178" t="str">
        <f ca="1">IF(Z34="",IF(INDEX($AJ$16:$AHK$16,1,MATCH(BV$26&amp;$AH30,$AJ$17:$AHK$17,0))=0,"",IFERROR(MID(INDEX($AJ$16:$AHK$16,1,MATCH(BV$26&amp;$AH30,$AJ$17:$AHK$17,0)),FIND("_",INDEX($AJ$16:$AHK$16,1,MATCH(BV$26&amp;$AH30,$AJ$17:$AHK$17,0)),1)+1,50),INDEX($AJ$16:$AHK$16,1,MATCH(BV$26&amp;$AH30,$AJ$17:$AHK$17,0)))),Z34)</f>
        <v/>
      </c>
      <c r="BY30" s="415" t="str">
        <f t="shared" ref="BY30:BY69" si="22">IFERROR(FIND(CHAR(10),$AN$7, BY29+1),"")</f>
        <v/>
      </c>
      <c r="BZ30" s="415" t="str">
        <f t="shared" si="3"/>
        <v/>
      </c>
      <c r="CA30" s="181" t="str">
        <f t="shared" ref="CA30:CA69" si="23">IFERROR(FIND(CHAR(10),$AP$7, CA29+1),"")</f>
        <v/>
      </c>
      <c r="CB30" s="181" t="str">
        <f t="shared" si="4"/>
        <v/>
      </c>
      <c r="CC30" s="416" t="str">
        <f t="shared" ref="CC30:CC69" si="24">IFERROR(FIND(CHAR(10),$AQ$7, CC29+1),"")</f>
        <v/>
      </c>
      <c r="CD30" s="416" t="str">
        <f t="shared" si="5"/>
        <v/>
      </c>
      <c r="CE30" s="160" t="str">
        <f t="shared" ref="CE30:CE69" si="25">IFERROR(FIND(CHAR(10),$AR$7, CE29+1),"")</f>
        <v/>
      </c>
      <c r="CF30" s="160" t="str">
        <f t="shared" si="6"/>
        <v/>
      </c>
      <c r="CG30" s="162" t="str">
        <f t="shared" ref="CG30:CG69" si="26">IFERROR(FIND(CHAR(10),$AS$7, CG29+1),"")</f>
        <v/>
      </c>
      <c r="CH30" s="162" t="str">
        <f t="shared" si="7"/>
        <v/>
      </c>
      <c r="CI30" s="158" t="str">
        <f t="shared" ref="CI30:CI69" si="27">IFERROR(FIND(CHAR(10),$AT$7, CI29+1),"")</f>
        <v/>
      </c>
      <c r="CJ30" s="158" t="str">
        <f t="shared" si="8"/>
        <v/>
      </c>
      <c r="CK30" s="173" t="str">
        <f t="shared" ref="CK30:CK69" si="28">IFERROR(FIND(CHAR(10),$AU$7, CK29+1),"")</f>
        <v/>
      </c>
      <c r="CL30" s="173" t="str">
        <f t="shared" si="9"/>
        <v/>
      </c>
      <c r="CM30" s="177" t="str">
        <f t="shared" ref="CM30:CM69" si="29">IFERROR(FIND(CHAR(10),$AV$7, CM29+1),"")</f>
        <v/>
      </c>
      <c r="CN30" s="177" t="str">
        <f t="shared" si="10"/>
        <v/>
      </c>
      <c r="CO30" s="417" t="str">
        <f t="shared" ref="CO30:CO69" si="30">IFERROR(FIND(CHAR(10),$AW$7, CO29+1),"")</f>
        <v/>
      </c>
      <c r="CP30" s="417" t="str">
        <f t="shared" si="11"/>
        <v/>
      </c>
      <c r="CQ30" s="418" t="str">
        <f t="shared" ref="CQ30:CQ69" si="31">IFERROR(FIND(CHAR(10),$AX$7, CQ29+1),"")</f>
        <v/>
      </c>
      <c r="CR30" s="418" t="str">
        <f t="shared" si="12"/>
        <v/>
      </c>
      <c r="CS30" s="167" t="str">
        <f t="shared" ref="CS30:CS69" si="32">IFERROR(FIND(CHAR(10),$AY$7, CS29+1),"")</f>
        <v/>
      </c>
      <c r="CT30" s="167" t="str">
        <f t="shared" si="13"/>
        <v/>
      </c>
      <c r="CU30" s="419" t="str">
        <f t="shared" ref="CU30:CU69" si="33">IFERROR(FIND(CHAR(10),$AZ$7, CU29+1),"")</f>
        <v/>
      </c>
      <c r="CV30" s="419" t="str">
        <f t="shared" si="14"/>
        <v/>
      </c>
      <c r="CW30" s="420" t="str">
        <f t="shared" ref="CW30:CW69" si="34">IFERROR(FIND(CHAR(10),$BA$7, CW29+1),"")</f>
        <v/>
      </c>
      <c r="CX30" s="420" t="str">
        <f t="shared" si="15"/>
        <v/>
      </c>
      <c r="CY30" s="421" t="str">
        <f t="shared" ref="CY30:CY69" si="35">IFERROR(FIND(CHAR(10),$BB$7, CY29+1),"")</f>
        <v/>
      </c>
      <c r="CZ30" s="421" t="str">
        <f t="shared" si="16"/>
        <v/>
      </c>
      <c r="DA30" s="435" t="str">
        <f t="shared" ref="DA30:DA69" si="36">IFERROR(FIND(CHAR(10),$BE$7, DA29+1),"")</f>
        <v/>
      </c>
      <c r="DB30" s="435" t="str">
        <f t="shared" si="17"/>
        <v/>
      </c>
      <c r="DC30" s="436" t="str">
        <f t="shared" ref="DC30:DC69" si="37">IFERROR(FIND(CHAR(10),$BF$7, DC29+1),"")</f>
        <v/>
      </c>
      <c r="DD30" s="436" t="str">
        <f t="shared" si="18"/>
        <v/>
      </c>
      <c r="DE30" s="437" t="str">
        <f t="shared" ref="DE30:DE69" si="38">IFERROR(FIND(CHAR(10),$BG$7, DE29+1),"")</f>
        <v/>
      </c>
      <c r="DF30" s="437" t="str">
        <f t="shared" si="19"/>
        <v/>
      </c>
      <c r="DG30" s="167" t="str">
        <f t="shared" ref="DG30:DG69" si="39">IFERROR(FIND(CHAR(10),$BH$7, DG29+1),"")</f>
        <v/>
      </c>
      <c r="DH30" s="167" t="str">
        <f t="shared" si="20"/>
        <v/>
      </c>
      <c r="DI30" s="162" t="str">
        <f t="shared" ref="DI30:DI69" si="40">IFERROR(FIND(CHAR(10),$BO$7, DI29+1),"")</f>
        <v/>
      </c>
      <c r="DJ30" s="162" t="str">
        <f t="shared" si="21"/>
        <v/>
      </c>
      <c r="DK30" s="1"/>
      <c r="DL30" s="1"/>
      <c r="DM30" s="1"/>
      <c r="DN30" s="1"/>
    </row>
    <row r="31" spans="1:900" ht="30" customHeight="1" x14ac:dyDescent="0.25">
      <c r="B31" s="533"/>
      <c r="C31" s="101" t="str">
        <f ca="1">IF(C32="", IF($E$2="","", AJ29),C32)</f>
        <v/>
      </c>
      <c r="D31" s="102" t="str">
        <f ca="1">IF(D32="", IF($E$2="","", AL29),D32)</f>
        <v/>
      </c>
      <c r="E31" s="102" t="str">
        <f ca="1">IF(E32="", IF($E$2="","", AN29),E32)</f>
        <v/>
      </c>
      <c r="F31" s="102" t="str">
        <f ca="1">IF(F32="", IF($E$2="","", AP29),F32)</f>
        <v/>
      </c>
      <c r="G31" s="102" t="str">
        <f ca="1">IF(G32="", IF($E$2="","", AR29),G32)</f>
        <v/>
      </c>
      <c r="H31" s="102" t="str">
        <f ca="1">IF(H32="", IF($E$2="","", AT29),H32)</f>
        <v/>
      </c>
      <c r="I31" s="102" t="str">
        <f ca="1">IF(I32="", IF($E$2="","", AV29),I32)</f>
        <v/>
      </c>
      <c r="J31" s="102" t="str">
        <f>IF(J32="", IF($E$2="","", AX29),J32)</f>
        <v>Alk Pack Outside Cover</v>
      </c>
      <c r="K31" s="102" t="str">
        <f ca="1">IF(K32="", IF($E$2="","", AZ29),K32)</f>
        <v/>
      </c>
      <c r="L31" s="102" t="str">
        <f>IF(L32="", IF($E$2="","", BB29),L32)</f>
        <v>雅文</v>
      </c>
      <c r="M31" s="102" t="str">
        <f ca="1">IF(M32="", IF($E$2="","", BD29),M32)</f>
        <v/>
      </c>
      <c r="N31" s="102" t="str">
        <f ca="1">IF(N32="", IF($E$2="","", BF29),N32)</f>
        <v/>
      </c>
      <c r="O31" s="466" t="str">
        <f ca="1">IF(O32="", IF($E$2="","", BH29),O32)</f>
        <v/>
      </c>
      <c r="P31" s="467"/>
      <c r="Q31" s="466" t="str">
        <f ca="1">IF(Q32="", IF($E$2="","", BJ29),Q32)</f>
        <v/>
      </c>
      <c r="R31" s="467"/>
      <c r="S31" s="466" t="str">
        <f ca="1">IF(S32="", IF($E$2="","", BL29),S32)</f>
        <v/>
      </c>
      <c r="T31" s="467"/>
      <c r="U31" s="466" t="str">
        <f ca="1">IF(U32="", IF($E$2="","", BN29),U32)</f>
        <v/>
      </c>
      <c r="V31" s="467"/>
      <c r="W31" s="102" t="str">
        <f ca="1">IF(W32="", IF($E$2="","", BP29),W32)</f>
        <v/>
      </c>
      <c r="X31" s="102" t="str">
        <f ca="1">IF(X32="", IF($E$2="","", BR29),X32)</f>
        <v/>
      </c>
      <c r="Y31" s="102" t="str">
        <f ca="1">IF(Y32="", IF($E$2="","", BT29),Y32)</f>
        <v/>
      </c>
      <c r="Z31" s="103" t="str">
        <f ca="1">IF(Z32="", IF($E$2="","", BV29),Z32)</f>
        <v/>
      </c>
      <c r="AG31" s="192" t="s">
        <v>1711</v>
      </c>
      <c r="AH31" s="139" t="s">
        <v>3129</v>
      </c>
      <c r="AI31" s="427" t="s">
        <v>4013</v>
      </c>
      <c r="AJ31" s="166" t="str">
        <f ca="1">IF(C36="",IF(INDEX($AJ$16:$AHK$16,1,MATCH(AJ$26&amp;$AH31,$AJ$17:$AHK$17,0))=0,"",IFERROR(MID(INDEX($AJ$16:$AHK$16,1,MATCH(AJ$26&amp;$AH31,$AJ$17:$AHK$17,0)),FIND("_",INDEX($AJ$16:$AHK$16,1,MATCH(AJ$26&amp;$AH31,$AJ$17:$AHK$17,0)),1)+1,50),INDEX($AJ$16:$AHK$16,1,MATCH(AJ$26&amp;$AH31,$AJ$17:$AHK$17,0)))),C36)</f>
        <v/>
      </c>
      <c r="AK31" s="428" t="s">
        <v>4057</v>
      </c>
      <c r="AL31" s="168" t="str">
        <f ca="1">IF(D36="",IF(INDEX($AJ$16:$AHK$16,1,MATCH(AL$26&amp;$AH31,$AJ$17:$AHK$17,0))=0,"",IFERROR(MID(INDEX($AJ$16:$AHK$16,1,MATCH(AL$26&amp;$AH31,$AJ$17:$AHK$17,0)),FIND("_",INDEX($AJ$16:$AHK$16,1,MATCH(AL$26&amp;$AH31,$AJ$17:$AHK$17,0)),1)+1,50),INDEX($AJ$16:$AHK$16,1,MATCH(AL$26&amp;$AH31,$AJ$17:$AHK$17,0)))),D36)</f>
        <v/>
      </c>
      <c r="AM31" s="426" t="s">
        <v>1832</v>
      </c>
      <c r="AN31" s="163" t="str">
        <f ca="1">IF(E36="",IF(INDEX($AJ$16:$AHK$16,1,MATCH(AN$26&amp;$AH31,$AJ$17:$AHK$17,0))=0,"",IFERROR(MID(INDEX($AJ$16:$AHK$16,1,MATCH(AN$26&amp;$AH31,$AJ$17:$AHK$17,0)),FIND("_",INDEX($AJ$16:$AHK$16,1,MATCH(AN$26&amp;$AH31,$AJ$17:$AHK$17,0)),1)+1,50),INDEX($AJ$16:$AHK$16,1,MATCH(AN$26&amp;$AH31,$AJ$17:$AHK$17,0)))),E36)</f>
        <v/>
      </c>
      <c r="AO31" s="429" t="s">
        <v>4100</v>
      </c>
      <c r="AP31" s="159" t="str">
        <f ca="1">IF(F36="",IF(INDEX($AJ$16:$AHK$16,1,MATCH(AP$26&amp;$AH31,$AJ$17:$AHK$17,0))=0,"",IFERROR(MID(INDEX($AJ$16:$AHK$16,1,MATCH(AP$26&amp;$AH31,$AJ$17:$AHK$17,0)),FIND("_",INDEX($AJ$16:$AHK$16,1,MATCH(AP$26&amp;$AH31,$AJ$17:$AHK$17,0)),1)+1,50),INDEX($AJ$16:$AHK$16,1,MATCH(AP$26&amp;$AH31,$AJ$17:$AHK$17,0)))),F36)</f>
        <v/>
      </c>
      <c r="AQ31" s="430" t="s">
        <v>4143</v>
      </c>
      <c r="AR31" s="174" t="str">
        <f ca="1">IF(G36="",IF(INDEX($AJ$16:$AHK$16,1,MATCH(AR$26&amp;$AH31,$AJ$17:$AHK$17,0))=0,"",IFERROR(MID(INDEX($AJ$16:$AHK$16,1,MATCH(AR$26&amp;$AH31,$AJ$17:$AHK$17,0)),FIND("_",INDEX($AJ$16:$AHK$16,1,MATCH(AR$26&amp;$AH31,$AJ$17:$AHK$17,0)),1)+1,50),INDEX($AJ$16:$AHK$16,1,MATCH(AR$26&amp;$AH31,$AJ$17:$AHK$17,0)))),G36)</f>
        <v/>
      </c>
      <c r="AS31" s="431" t="s">
        <v>1835</v>
      </c>
      <c r="AT31" s="178" t="str">
        <f ca="1">IF(H36="",IF(INDEX($AJ$16:$AHK$16,1,MATCH(AT$26&amp;$AH31,$AJ$17:$AHK$17,0))=0,"",IFERROR(MID(INDEX($AJ$16:$AHK$16,1,MATCH(AT$26&amp;$AH31,$AJ$17:$AHK$17,0)),FIND("_",INDEX($AJ$16:$AHK$16,1,MATCH(AT$26&amp;$AH31,$AJ$17:$AHK$17,0)),1)+1,50),INDEX($AJ$16:$AHK$16,1,MATCH(AT$26&amp;$AH31,$AJ$17:$AHK$17,0)))),H36)</f>
        <v/>
      </c>
      <c r="AU31" s="432" t="s">
        <v>1836</v>
      </c>
      <c r="AV31" s="182" t="str">
        <f ca="1">IF(I36="",IF(INDEX($AJ$16:$AHK$16,1,MATCH(AV$26&amp;$AH31,$AJ$17:$AHK$17,0))=0,"",IFERROR(MID(INDEX($AJ$16:$AHK$16,1,MATCH(AV$26&amp;$AH31,$AJ$17:$AHK$17,0)),FIND("_",INDEX($AJ$16:$AHK$16,1,MATCH(AV$26&amp;$AH31,$AJ$17:$AHK$17,0)),1)+1,50),INDEX($AJ$16:$AHK$16,1,MATCH(AV$26&amp;$AH31,$AJ$17:$AHK$17,0)))),I36)</f>
        <v/>
      </c>
      <c r="AW31" s="427" t="s">
        <v>1837</v>
      </c>
      <c r="AX31" s="165" t="str">
        <f>IF(J36="",IF(INDEX($AJ$16:$AHK$16,1,MATCH(AX$26&amp;$AH31,$AJ$17:$AHK$17,0))=0,"",IFERROR(MID(INDEX($AJ$16:$AHK$16,1,MATCH(AX$26&amp;$AH31,$AJ$17:$AHK$17,0)),FIND("_",INDEX($AJ$16:$AHK$16,1,MATCH(AX$26&amp;$AH31,$AJ$17:$AHK$17,0)),1)+1,50),INDEX($AJ$16:$AHK$16,1,MATCH(AX$26&amp;$AH31,$AJ$17:$AHK$17,0)))),J36)</f>
        <v>Alk Pack Inside Cover</v>
      </c>
      <c r="AY31" s="433" t="s">
        <v>1838</v>
      </c>
      <c r="AZ31" s="161" t="str">
        <f ca="1">IF(K36="",IF(INDEX($AJ$16:$AHK$16,1,MATCH(AZ$26&amp;$AH31,$AJ$17:$AHK$17,0))=0,"",IFERROR(MID(INDEX($AJ$16:$AHK$16,1,MATCH(AZ$26&amp;$AH31,$AJ$17:$AHK$17,0)),FIND("_",INDEX($AJ$16:$AHK$16,1,MATCH(AZ$26&amp;$AH31,$AJ$17:$AHK$17,0)),1)+1,50),INDEX($AJ$16:$AHK$16,1,MATCH(AZ$26&amp;$AH31,$AJ$17:$AHK$17,0)))),K36)</f>
        <v/>
      </c>
      <c r="BA31" s="426" t="s">
        <v>1839</v>
      </c>
      <c r="BB31" s="162" t="str">
        <f>IF(L36="",IF(INDEX($AJ$16:$AHK$16,1,MATCH(BB$26&amp;$AH31,$AJ$17:$AHK$17,0))=0,"",IFERROR(MID(INDEX($AJ$16:$AHK$16,1,MATCH(BB$26&amp;$AH31,$AJ$17:$AHK$17,0)),FIND("_",INDEX($AJ$16:$AHK$16,1,MATCH(BB$26&amp;$AH31,$AJ$17:$AHK$17,0)),1)+1,50),INDEX($AJ$16:$AHK$16,1,MATCH(BB$26&amp;$AH31,$AJ$17:$AHK$17,0)))),L36)</f>
        <v>雅文</v>
      </c>
      <c r="BC31" s="429" t="s">
        <v>1840</v>
      </c>
      <c r="BD31" s="159" t="str">
        <f ca="1">IF(M36="",IF(INDEX($AJ$16:$AHK$16,1,MATCH(BD$26&amp;$AH31,$AJ$17:$AHK$17,0))=0,"",IFERROR(MID(INDEX($AJ$16:$AHK$16,1,MATCH(BD$26&amp;$AH31,$AJ$17:$AHK$17,0)),FIND("_",INDEX($AJ$16:$AHK$16,1,MATCH(BD$26&amp;$AH31,$AJ$17:$AHK$17,0)),1)+1,50),INDEX($AJ$16:$AHK$16,1,MATCH(BD$26&amp;$AH31,$AJ$17:$AHK$17,0)))),M36)</f>
        <v/>
      </c>
      <c r="BE31" s="430" t="s">
        <v>1841</v>
      </c>
      <c r="BF31" s="174" t="str">
        <f ca="1">IF(N36="",IF(INDEX($AJ$16:$AHK$16,1,MATCH(BF$26&amp;$AH31,$AJ$17:$AHK$17,0))=0,"",IFERROR(MID(INDEX($AJ$16:$AHK$16,1,MATCH(BF$26&amp;$AH31,$AJ$17:$AHK$17,0)),FIND("_",INDEX($AJ$16:$AHK$16,1,MATCH(BF$26&amp;$AH31,$AJ$17:$AHK$17,0)),1)+1,50),INDEX($AJ$16:$AHK$16,1,MATCH(BF$26&amp;$AH31,$AJ$17:$AHK$17,0)))),N36)</f>
        <v/>
      </c>
      <c r="BG31" s="431" t="s">
        <v>1842</v>
      </c>
      <c r="BH31" s="177" t="str">
        <f ca="1">IF(O36="",IF(INDEX($AJ$16:$AHK$16,1,MATCH(BH$26&amp;$AH31,$AJ$17:$AHK$17,0))=0,"",IFERROR(MID(INDEX($AJ$16:$AHK$16,1,MATCH(BH$26&amp;$AH31,$AJ$17:$AHK$17,0)),FIND("_",INDEX($AJ$16:$AHK$16,1,MATCH(BH$26&amp;$AH31,$AJ$17:$AHK$17,0)),1)+1,50),INDEX($AJ$16:$AHK$16,1,MATCH(BH$26&amp;$AH31,$AJ$17:$AHK$17,0)))),O36)</f>
        <v/>
      </c>
      <c r="BI31" s="432" t="s">
        <v>1843</v>
      </c>
      <c r="BJ31" s="182" t="str">
        <f ca="1">IF(Q36="",IF(INDEX($AJ$16:$AHK$16,1,MATCH(BJ$26&amp;$AH31,$AJ$17:$AHK$17,0))=0,"",IFERROR(MID(INDEX($AJ$16:$AHK$16,1,MATCH(BJ$26&amp;$AH31,$AJ$17:$AHK$17,0)),FIND("_",INDEX($AJ$16:$AHK$16,1,MATCH(BJ$26&amp;$AH31,$AJ$17:$AHK$17,0)),1)+1,50),INDEX($AJ$16:$AHK$16,1,MATCH(BJ$26&amp;$AH31,$AJ$17:$AHK$17,0)))),Q36)</f>
        <v/>
      </c>
      <c r="BK31" s="427" t="s">
        <v>1844</v>
      </c>
      <c r="BL31" s="166" t="str">
        <f ca="1">IF(S36="",IF(INDEX($AJ$16:$AHK$16,1,MATCH(BL$26&amp;$AH31,$AJ$17:$AHK$17,0))=0,"",IFERROR(MID(INDEX($AJ$16:$AHK$16,1,MATCH(BL$26&amp;$AH31,$AJ$17:$AHK$17,0)),FIND("_",INDEX($AJ$16:$AHK$16,1,MATCH(BL$26&amp;$AH31,$AJ$17:$AHK$17,0)),1)+1,50),INDEX($AJ$16:$AHK$16,1,MATCH(BL$26&amp;$AH31,$AJ$17:$AHK$17,0)))),S36)</f>
        <v/>
      </c>
      <c r="BM31" s="433" t="s">
        <v>1845</v>
      </c>
      <c r="BN31" s="161" t="str">
        <f ca="1">IF(U36="",IF(INDEX($AJ$16:$AHK$16,1,MATCH(BN$26&amp;$AH31,$AJ$17:$AHK$17,0))=0,"",IFERROR(MID(INDEX($AJ$16:$AHK$16,1,MATCH(BN$26&amp;$AH31,$AJ$17:$AHK$17,0)),FIND("_",INDEX($AJ$16:$AHK$16,1,MATCH(BN$26&amp;$AH31,$AJ$17:$AHK$17,0)),1)+1,50),INDEX($AJ$16:$AHK$16,1,MATCH(BN$26&amp;$AH31,$AJ$17:$AHK$17,0)))),U36)</f>
        <v/>
      </c>
      <c r="BO31" s="426" t="s">
        <v>1846</v>
      </c>
      <c r="BP31" s="163" t="str">
        <f ca="1">IF(W36="",IF(INDEX($AJ$16:$AHK$16,1,MATCH(BP$26&amp;$AH31,$AJ$17:$AHK$17,0))=0,"",IFERROR(MID(INDEX($AJ$16:$AHK$16,1,MATCH(BP$26&amp;$AH31,$AJ$17:$AHK$17,0)),FIND("_",INDEX($AJ$16:$AHK$16,1,MATCH(BP$26&amp;$AH31,$AJ$17:$AHK$17,0)),1)+1,50),INDEX($AJ$16:$AHK$16,1,MATCH(BP$26&amp;$AH31,$AJ$17:$AHK$17,0)))),W36)</f>
        <v/>
      </c>
      <c r="BQ31" s="429" t="s">
        <v>1847</v>
      </c>
      <c r="BR31" s="159" t="str">
        <f ca="1">IF(X36="",IF(INDEX($AJ$16:$AHK$16,1,MATCH(BR$26&amp;$AH31,$AJ$17:$AHK$17,0))=0,"",IFERROR(MID(INDEX($AJ$16:$AHK$16,1,MATCH(BR$26&amp;$AH31,$AJ$17:$AHK$17,0)),FIND("_",INDEX($AJ$16:$AHK$16,1,MATCH(BR$26&amp;$AH31,$AJ$17:$AHK$17,0)),1)+1,50),INDEX($AJ$16:$AHK$16,1,MATCH(BR$26&amp;$AH31,$AJ$17:$AHK$17,0)))),X36)</f>
        <v/>
      </c>
      <c r="BS31" s="430" t="s">
        <v>1848</v>
      </c>
      <c r="BT31" s="174" t="str">
        <f ca="1">IF(Y36="",IF(INDEX($AJ$16:$AHK$16,1,MATCH(BT$26&amp;$AH31,$AJ$17:$AHK$17,0))=0,"",IFERROR(MID(INDEX($AJ$16:$AHK$16,1,MATCH(BT$26&amp;$AH31,$AJ$17:$AHK$17,0)),FIND("_",INDEX($AJ$16:$AHK$16,1,MATCH(BT$26&amp;$AH31,$AJ$17:$AHK$17,0)),1)+1,50),INDEX($AJ$16:$AHK$16,1,MATCH(BT$26&amp;$AH31,$AJ$17:$AHK$17,0)))),Y36)</f>
        <v/>
      </c>
      <c r="BU31" s="431" t="s">
        <v>1849</v>
      </c>
      <c r="BV31" s="178" t="str">
        <f ca="1">IF(Z36="",IF(INDEX($AJ$16:$AHK$16,1,MATCH(BV$26&amp;$AH31,$AJ$17:$AHK$17,0))=0,"",IFERROR(MID(INDEX($AJ$16:$AHK$16,1,MATCH(BV$26&amp;$AH31,$AJ$17:$AHK$17,0)),FIND("_",INDEX($AJ$16:$AHK$16,1,MATCH(BV$26&amp;$AH31,$AJ$17:$AHK$17,0)),1)+1,50),INDEX($AJ$16:$AHK$16,1,MATCH(BV$26&amp;$AH31,$AJ$17:$AHK$17,0)))),Z36)</f>
        <v/>
      </c>
      <c r="BY31" s="415" t="str">
        <f t="shared" si="22"/>
        <v/>
      </c>
      <c r="BZ31" s="415" t="str">
        <f t="shared" si="3"/>
        <v/>
      </c>
      <c r="CA31" s="181" t="str">
        <f t="shared" si="23"/>
        <v/>
      </c>
      <c r="CB31" s="181" t="str">
        <f t="shared" si="4"/>
        <v/>
      </c>
      <c r="CC31" s="416" t="str">
        <f t="shared" si="24"/>
        <v/>
      </c>
      <c r="CD31" s="416" t="str">
        <f t="shared" si="5"/>
        <v/>
      </c>
      <c r="CE31" s="160" t="str">
        <f t="shared" si="25"/>
        <v/>
      </c>
      <c r="CF31" s="160" t="str">
        <f t="shared" si="6"/>
        <v/>
      </c>
      <c r="CG31" s="162" t="str">
        <f t="shared" si="26"/>
        <v/>
      </c>
      <c r="CH31" s="162" t="str">
        <f t="shared" si="7"/>
        <v/>
      </c>
      <c r="CI31" s="158" t="str">
        <f t="shared" si="27"/>
        <v/>
      </c>
      <c r="CJ31" s="158" t="str">
        <f t="shared" si="8"/>
        <v/>
      </c>
      <c r="CK31" s="173" t="str">
        <f t="shared" si="28"/>
        <v/>
      </c>
      <c r="CL31" s="173" t="str">
        <f t="shared" si="9"/>
        <v/>
      </c>
      <c r="CM31" s="177" t="str">
        <f t="shared" si="29"/>
        <v/>
      </c>
      <c r="CN31" s="177" t="str">
        <f t="shared" si="10"/>
        <v/>
      </c>
      <c r="CO31" s="417" t="str">
        <f t="shared" si="30"/>
        <v/>
      </c>
      <c r="CP31" s="417" t="str">
        <f t="shared" si="11"/>
        <v/>
      </c>
      <c r="CQ31" s="418" t="str">
        <f t="shared" si="31"/>
        <v/>
      </c>
      <c r="CR31" s="418" t="str">
        <f t="shared" si="12"/>
        <v/>
      </c>
      <c r="CS31" s="167" t="str">
        <f t="shared" si="32"/>
        <v/>
      </c>
      <c r="CT31" s="167" t="str">
        <f t="shared" si="13"/>
        <v/>
      </c>
      <c r="CU31" s="419" t="str">
        <f t="shared" si="33"/>
        <v/>
      </c>
      <c r="CV31" s="419" t="str">
        <f t="shared" si="14"/>
        <v/>
      </c>
      <c r="CW31" s="420" t="str">
        <f t="shared" si="34"/>
        <v/>
      </c>
      <c r="CX31" s="420" t="str">
        <f t="shared" si="15"/>
        <v/>
      </c>
      <c r="CY31" s="421" t="str">
        <f t="shared" si="35"/>
        <v/>
      </c>
      <c r="CZ31" s="421" t="str">
        <f t="shared" si="16"/>
        <v/>
      </c>
      <c r="DA31" s="435" t="str">
        <f t="shared" si="36"/>
        <v/>
      </c>
      <c r="DB31" s="435" t="str">
        <f t="shared" si="17"/>
        <v/>
      </c>
      <c r="DC31" s="436" t="str">
        <f t="shared" si="37"/>
        <v/>
      </c>
      <c r="DD31" s="436" t="str">
        <f t="shared" si="18"/>
        <v/>
      </c>
      <c r="DE31" s="437" t="str">
        <f t="shared" si="38"/>
        <v/>
      </c>
      <c r="DF31" s="437" t="str">
        <f t="shared" si="19"/>
        <v/>
      </c>
      <c r="DG31" s="167" t="str">
        <f t="shared" si="39"/>
        <v/>
      </c>
      <c r="DH31" s="167" t="str">
        <f t="shared" si="20"/>
        <v/>
      </c>
      <c r="DI31" s="162" t="str">
        <f t="shared" si="40"/>
        <v/>
      </c>
      <c r="DJ31" s="162" t="str">
        <f t="shared" si="21"/>
        <v/>
      </c>
      <c r="DK31" s="1"/>
      <c r="DL31" s="1"/>
      <c r="DM31" s="1"/>
      <c r="DN31" s="1"/>
    </row>
    <row r="32" spans="1:900" ht="30" customHeight="1" x14ac:dyDescent="0.25">
      <c r="B32" s="533"/>
      <c r="C32" s="11"/>
      <c r="D32" s="10"/>
      <c r="E32" s="10"/>
      <c r="F32" s="10"/>
      <c r="G32" s="10"/>
      <c r="H32" s="10"/>
      <c r="I32" s="10"/>
      <c r="J32" s="10" t="s">
        <v>4199</v>
      </c>
      <c r="K32" s="10"/>
      <c r="L32" s="10" t="s">
        <v>4215</v>
      </c>
      <c r="M32" s="10"/>
      <c r="N32" s="10"/>
      <c r="O32" s="464"/>
      <c r="P32" s="465"/>
      <c r="Q32" s="464"/>
      <c r="R32" s="465"/>
      <c r="S32" s="464"/>
      <c r="T32" s="465"/>
      <c r="U32" s="464"/>
      <c r="V32" s="465"/>
      <c r="W32" s="10"/>
      <c r="X32" s="10"/>
      <c r="Y32" s="10"/>
      <c r="Z32" s="23"/>
      <c r="AG32" s="192" t="s">
        <v>1712</v>
      </c>
      <c r="AH32" s="139" t="s">
        <v>3150</v>
      </c>
      <c r="AI32" s="427" t="s">
        <v>4014</v>
      </c>
      <c r="AJ32" s="166" t="str">
        <f ca="1">IF(C38="",IF(INDEX($AJ$16:$AHK$16,1,MATCH(AJ$26&amp;$AH32,$AJ$17:$AHK$17,0))=0,"",IFERROR(MID(INDEX($AJ$16:$AHK$16,1,MATCH(AJ$26&amp;$AH32,$AJ$17:$AHK$17,0)),FIND("_",INDEX($AJ$16:$AHK$16,1,MATCH(AJ$26&amp;$AH32,$AJ$17:$AHK$17,0)),1)+1,50),INDEX($AJ$16:$AHK$16,1,MATCH(AJ$26&amp;$AH32,$AJ$17:$AHK$17,0)))),C38)</f>
        <v/>
      </c>
      <c r="AK32" s="428" t="s">
        <v>4058</v>
      </c>
      <c r="AL32" s="168" t="str">
        <f ca="1">IF(D38="",IF(INDEX($AJ$16:$AHK$16,1,MATCH(AL$26&amp;$AH32,$AJ$17:$AHK$17,0))=0,"",IFERROR(MID(INDEX($AJ$16:$AHK$16,1,MATCH(AL$26&amp;$AH32,$AJ$17:$AHK$17,0)),FIND("_",INDEX($AJ$16:$AHK$16,1,MATCH(AL$26&amp;$AH32,$AJ$17:$AHK$17,0)),1)+1,50),INDEX($AJ$16:$AHK$16,1,MATCH(AL$26&amp;$AH32,$AJ$17:$AHK$17,0)))),D38)</f>
        <v/>
      </c>
      <c r="AM32" s="426" t="s">
        <v>1852</v>
      </c>
      <c r="AN32" s="163" t="str">
        <f ca="1">IF(E38="",IF(INDEX($AJ$16:$AHK$16,1,MATCH(AN$26&amp;$AH32,$AJ$17:$AHK$17,0))=0,"",IFERROR(MID(INDEX($AJ$16:$AHK$16,1,MATCH(AN$26&amp;$AH32,$AJ$17:$AHK$17,0)),FIND("_",INDEX($AJ$16:$AHK$16,1,MATCH(AN$26&amp;$AH32,$AJ$17:$AHK$17,0)),1)+1,50),INDEX($AJ$16:$AHK$16,1,MATCH(AN$26&amp;$AH32,$AJ$17:$AHK$17,0)))),E38)</f>
        <v/>
      </c>
      <c r="AO32" s="429" t="s">
        <v>4101</v>
      </c>
      <c r="AP32" s="159" t="str">
        <f ca="1">IF(F38="",IF(INDEX($AJ$16:$AHK$16,1,MATCH(AP$26&amp;$AH32,$AJ$17:$AHK$17,0))=0,"",IFERROR(MID(INDEX($AJ$16:$AHK$16,1,MATCH(AP$26&amp;$AH32,$AJ$17:$AHK$17,0)),FIND("_",INDEX($AJ$16:$AHK$16,1,MATCH(AP$26&amp;$AH32,$AJ$17:$AHK$17,0)),1)+1,50),INDEX($AJ$16:$AHK$16,1,MATCH(AP$26&amp;$AH32,$AJ$17:$AHK$17,0)))),F38)</f>
        <v/>
      </c>
      <c r="AQ32" s="430" t="s">
        <v>4144</v>
      </c>
      <c r="AR32" s="174" t="str">
        <f ca="1">IF(G38="",IF(INDEX($AJ$16:$AHK$16,1,MATCH(AR$26&amp;$AH32,$AJ$17:$AHK$17,0))=0,"",IFERROR(MID(INDEX($AJ$16:$AHK$16,1,MATCH(AR$26&amp;$AH32,$AJ$17:$AHK$17,0)),FIND("_",INDEX($AJ$16:$AHK$16,1,MATCH(AR$26&amp;$AH32,$AJ$17:$AHK$17,0)),1)+1,50),INDEX($AJ$16:$AHK$16,1,MATCH(AR$26&amp;$AH32,$AJ$17:$AHK$17,0)))),G38)</f>
        <v/>
      </c>
      <c r="AS32" s="431" t="s">
        <v>1855</v>
      </c>
      <c r="AT32" s="178" t="str">
        <f ca="1">IF(H38="",IF(INDEX($AJ$16:$AHK$16,1,MATCH(AT$26&amp;$AH32,$AJ$17:$AHK$17,0))=0,"",IFERROR(MID(INDEX($AJ$16:$AHK$16,1,MATCH(AT$26&amp;$AH32,$AJ$17:$AHK$17,0)),FIND("_",INDEX($AJ$16:$AHK$16,1,MATCH(AT$26&amp;$AH32,$AJ$17:$AHK$17,0)),1)+1,50),INDEX($AJ$16:$AHK$16,1,MATCH(AT$26&amp;$AH32,$AJ$17:$AHK$17,0)))),H38)</f>
        <v/>
      </c>
      <c r="AU32" s="432" t="s">
        <v>1856</v>
      </c>
      <c r="AV32" s="182" t="str">
        <f ca="1">IF(I38="",IF(INDEX($AJ$16:$AHK$16,1,MATCH(AV$26&amp;$AH32,$AJ$17:$AHK$17,0))=0,"",IFERROR(MID(INDEX($AJ$16:$AHK$16,1,MATCH(AV$26&amp;$AH32,$AJ$17:$AHK$17,0)),FIND("_",INDEX($AJ$16:$AHK$16,1,MATCH(AV$26&amp;$AH32,$AJ$17:$AHK$17,0)),1)+1,50),INDEX($AJ$16:$AHK$16,1,MATCH(AV$26&amp;$AH32,$AJ$17:$AHK$17,0)))),I38)</f>
        <v/>
      </c>
      <c r="AW32" s="427" t="s">
        <v>1857</v>
      </c>
      <c r="AX32" s="165" t="str">
        <f>IF(J38="",IF(INDEX($AJ$16:$AHK$16,1,MATCH(AX$26&amp;$AH32,$AJ$17:$AHK$17,0))=0,"",IFERROR(MID(INDEX($AJ$16:$AHK$16,1,MATCH(AX$26&amp;$AH32,$AJ$17:$AHK$17,0)),FIND("_",INDEX($AJ$16:$AHK$16,1,MATCH(AX$26&amp;$AH32,$AJ$17:$AHK$17,0)),1)+1,50),INDEX($AJ$16:$AHK$16,1,MATCH(AX$26&amp;$AH32,$AJ$17:$AHK$17,0)))),J38)</f>
        <v>PMP,Clamp,Alk Pack</v>
      </c>
      <c r="AY32" s="433" t="s">
        <v>1858</v>
      </c>
      <c r="AZ32" s="161" t="str">
        <f ca="1">IF(K38="",IF(INDEX($AJ$16:$AHK$16,1,MATCH(AZ$26&amp;$AH32,$AJ$17:$AHK$17,0))=0,"",IFERROR(MID(INDEX($AJ$16:$AHK$16,1,MATCH(AZ$26&amp;$AH32,$AJ$17:$AHK$17,0)),FIND("_",INDEX($AJ$16:$AHK$16,1,MATCH(AZ$26&amp;$AH32,$AJ$17:$AHK$17,0)),1)+1,50),INDEX($AJ$16:$AHK$16,1,MATCH(AZ$26&amp;$AH32,$AJ$17:$AHK$17,0)))),K38)</f>
        <v/>
      </c>
      <c r="BA32" s="426" t="s">
        <v>1859</v>
      </c>
      <c r="BB32" s="162" t="str">
        <f>IF(L38="",IF(INDEX($AJ$16:$AHK$16,1,MATCH(BB$26&amp;$AH32,$AJ$17:$AHK$17,0))=0,"",IFERROR(MID(INDEX($AJ$16:$AHK$16,1,MATCH(BB$26&amp;$AH32,$AJ$17:$AHK$17,0)),FIND("_",INDEX($AJ$16:$AHK$16,1,MATCH(BB$26&amp;$AH32,$AJ$17:$AHK$17,0)),1)+1,50),INDEX($AJ$16:$AHK$16,1,MATCH(BB$26&amp;$AH32,$AJ$17:$AHK$17,0)))),L38)</f>
        <v>雅文</v>
      </c>
      <c r="BC32" s="429" t="s">
        <v>1860</v>
      </c>
      <c r="BD32" s="159" t="str">
        <f ca="1">IF(M38="",IF(INDEX($AJ$16:$AHK$16,1,MATCH(BD$26&amp;$AH32,$AJ$17:$AHK$17,0))=0,"",IFERROR(MID(INDEX($AJ$16:$AHK$16,1,MATCH(BD$26&amp;$AH32,$AJ$17:$AHK$17,0)),FIND("_",INDEX($AJ$16:$AHK$16,1,MATCH(BD$26&amp;$AH32,$AJ$17:$AHK$17,0)),1)+1,50),INDEX($AJ$16:$AHK$16,1,MATCH(BD$26&amp;$AH32,$AJ$17:$AHK$17,0)))),M38)</f>
        <v/>
      </c>
      <c r="BE32" s="430" t="s">
        <v>1861</v>
      </c>
      <c r="BF32" s="174" t="str">
        <f ca="1">IF(N38="",IF(INDEX($AJ$16:$AHK$16,1,MATCH(BF$26&amp;$AH32,$AJ$17:$AHK$17,0))=0,"",IFERROR(MID(INDEX($AJ$16:$AHK$16,1,MATCH(BF$26&amp;$AH32,$AJ$17:$AHK$17,0)),FIND("_",INDEX($AJ$16:$AHK$16,1,MATCH(BF$26&amp;$AH32,$AJ$17:$AHK$17,0)),1)+1,50),INDEX($AJ$16:$AHK$16,1,MATCH(BF$26&amp;$AH32,$AJ$17:$AHK$17,0)))),N38)</f>
        <v/>
      </c>
      <c r="BG32" s="431" t="s">
        <v>1862</v>
      </c>
      <c r="BH32" s="177" t="str">
        <f ca="1">IF(O38="",IF(INDEX($AJ$16:$AHK$16,1,MATCH(BH$26&amp;$AH32,$AJ$17:$AHK$17,0))=0,"",IFERROR(MID(INDEX($AJ$16:$AHK$16,1,MATCH(BH$26&amp;$AH32,$AJ$17:$AHK$17,0)),FIND("_",INDEX($AJ$16:$AHK$16,1,MATCH(BH$26&amp;$AH32,$AJ$17:$AHK$17,0)),1)+1,50),INDEX($AJ$16:$AHK$16,1,MATCH(BH$26&amp;$AH32,$AJ$17:$AHK$17,0)))),O38)</f>
        <v/>
      </c>
      <c r="BI32" s="432" t="s">
        <v>1863</v>
      </c>
      <c r="BJ32" s="182" t="str">
        <f ca="1">IF(Q38="",IF(INDEX($AJ$16:$AHK$16,1,MATCH(BJ$26&amp;$AH32,$AJ$17:$AHK$17,0))=0,"",IFERROR(MID(INDEX($AJ$16:$AHK$16,1,MATCH(BJ$26&amp;$AH32,$AJ$17:$AHK$17,0)),FIND("_",INDEX($AJ$16:$AHK$16,1,MATCH(BJ$26&amp;$AH32,$AJ$17:$AHK$17,0)),1)+1,50),INDEX($AJ$16:$AHK$16,1,MATCH(BJ$26&amp;$AH32,$AJ$17:$AHK$17,0)))),Q38)</f>
        <v/>
      </c>
      <c r="BK32" s="427" t="s">
        <v>1864</v>
      </c>
      <c r="BL32" s="166" t="str">
        <f ca="1">IF(S38="",IF(INDEX($AJ$16:$AHK$16,1,MATCH(BL$26&amp;$AH32,$AJ$17:$AHK$17,0))=0,"",IFERROR(MID(INDEX($AJ$16:$AHK$16,1,MATCH(BL$26&amp;$AH32,$AJ$17:$AHK$17,0)),FIND("_",INDEX($AJ$16:$AHK$16,1,MATCH(BL$26&amp;$AH32,$AJ$17:$AHK$17,0)),1)+1,50),INDEX($AJ$16:$AHK$16,1,MATCH(BL$26&amp;$AH32,$AJ$17:$AHK$17,0)))),S38)</f>
        <v/>
      </c>
      <c r="BM32" s="433" t="s">
        <v>1865</v>
      </c>
      <c r="BN32" s="161" t="str">
        <f ca="1">IF(U38="",IF(INDEX($AJ$16:$AHK$16,1,MATCH(BN$26&amp;$AH32,$AJ$17:$AHK$17,0))=0,"",IFERROR(MID(INDEX($AJ$16:$AHK$16,1,MATCH(BN$26&amp;$AH32,$AJ$17:$AHK$17,0)),FIND("_",INDEX($AJ$16:$AHK$16,1,MATCH(BN$26&amp;$AH32,$AJ$17:$AHK$17,0)),1)+1,50),INDEX($AJ$16:$AHK$16,1,MATCH(BN$26&amp;$AH32,$AJ$17:$AHK$17,0)))),U38)</f>
        <v/>
      </c>
      <c r="BO32" s="426" t="s">
        <v>1866</v>
      </c>
      <c r="BP32" s="163" t="str">
        <f ca="1">IF(W38="",IF(INDEX($AJ$16:$AHK$16,1,MATCH(BP$26&amp;$AH32,$AJ$17:$AHK$17,0))=0,"",IFERROR(MID(INDEX($AJ$16:$AHK$16,1,MATCH(BP$26&amp;$AH32,$AJ$17:$AHK$17,0)),FIND("_",INDEX($AJ$16:$AHK$16,1,MATCH(BP$26&amp;$AH32,$AJ$17:$AHK$17,0)),1)+1,50),INDEX($AJ$16:$AHK$16,1,MATCH(BP$26&amp;$AH32,$AJ$17:$AHK$17,0)))),W38)</f>
        <v/>
      </c>
      <c r="BQ32" s="429" t="s">
        <v>1867</v>
      </c>
      <c r="BR32" s="159" t="str">
        <f ca="1">IF(X38="",IF(INDEX($AJ$16:$AHK$16,1,MATCH(BR$26&amp;$AH32,$AJ$17:$AHK$17,0))=0,"",IFERROR(MID(INDEX($AJ$16:$AHK$16,1,MATCH(BR$26&amp;$AH32,$AJ$17:$AHK$17,0)),FIND("_",INDEX($AJ$16:$AHK$16,1,MATCH(BR$26&amp;$AH32,$AJ$17:$AHK$17,0)),1)+1,50),INDEX($AJ$16:$AHK$16,1,MATCH(BR$26&amp;$AH32,$AJ$17:$AHK$17,0)))),X38)</f>
        <v/>
      </c>
      <c r="BS32" s="430" t="s">
        <v>1868</v>
      </c>
      <c r="BT32" s="174" t="str">
        <f ca="1">IF(Y38="",IF(INDEX($AJ$16:$AHK$16,1,MATCH(BT$26&amp;$AH32,$AJ$17:$AHK$17,0))=0,"",IFERROR(MID(INDEX($AJ$16:$AHK$16,1,MATCH(BT$26&amp;$AH32,$AJ$17:$AHK$17,0)),FIND("_",INDEX($AJ$16:$AHK$16,1,MATCH(BT$26&amp;$AH32,$AJ$17:$AHK$17,0)),1)+1,50),INDEX($AJ$16:$AHK$16,1,MATCH(BT$26&amp;$AH32,$AJ$17:$AHK$17,0)))),Y38)</f>
        <v/>
      </c>
      <c r="BU32" s="431" t="s">
        <v>1869</v>
      </c>
      <c r="BV32" s="178" t="str">
        <f ca="1">IF(Z38="",IF(INDEX($AJ$16:$AHK$16,1,MATCH(BV$26&amp;$AH32,$AJ$17:$AHK$17,0))=0,"",IFERROR(MID(INDEX($AJ$16:$AHK$16,1,MATCH(BV$26&amp;$AH32,$AJ$17:$AHK$17,0)),FIND("_",INDEX($AJ$16:$AHK$16,1,MATCH(BV$26&amp;$AH32,$AJ$17:$AHK$17,0)),1)+1,50),INDEX($AJ$16:$AHK$16,1,MATCH(BV$26&amp;$AH32,$AJ$17:$AHK$17,0)))),Z38)</f>
        <v/>
      </c>
      <c r="BY32" s="415" t="str">
        <f t="shared" si="22"/>
        <v/>
      </c>
      <c r="BZ32" s="415" t="str">
        <f t="shared" si="3"/>
        <v/>
      </c>
      <c r="CA32" s="181" t="str">
        <f t="shared" si="23"/>
        <v/>
      </c>
      <c r="CB32" s="181" t="str">
        <f t="shared" si="4"/>
        <v/>
      </c>
      <c r="CC32" s="416" t="str">
        <f t="shared" si="24"/>
        <v/>
      </c>
      <c r="CD32" s="416" t="str">
        <f t="shared" si="5"/>
        <v/>
      </c>
      <c r="CE32" s="160" t="str">
        <f t="shared" si="25"/>
        <v/>
      </c>
      <c r="CF32" s="160" t="str">
        <f t="shared" si="6"/>
        <v/>
      </c>
      <c r="CG32" s="162" t="str">
        <f t="shared" si="26"/>
        <v/>
      </c>
      <c r="CH32" s="162" t="str">
        <f t="shared" si="7"/>
        <v/>
      </c>
      <c r="CI32" s="158" t="str">
        <f t="shared" si="27"/>
        <v/>
      </c>
      <c r="CJ32" s="158" t="str">
        <f t="shared" si="8"/>
        <v/>
      </c>
      <c r="CK32" s="173" t="str">
        <f t="shared" si="28"/>
        <v/>
      </c>
      <c r="CL32" s="173" t="str">
        <f t="shared" si="9"/>
        <v/>
      </c>
      <c r="CM32" s="177" t="str">
        <f t="shared" si="29"/>
        <v/>
      </c>
      <c r="CN32" s="177" t="str">
        <f t="shared" si="10"/>
        <v/>
      </c>
      <c r="CO32" s="417" t="str">
        <f t="shared" si="30"/>
        <v/>
      </c>
      <c r="CP32" s="417" t="str">
        <f t="shared" si="11"/>
        <v/>
      </c>
      <c r="CQ32" s="418" t="str">
        <f t="shared" si="31"/>
        <v/>
      </c>
      <c r="CR32" s="418" t="str">
        <f t="shared" si="12"/>
        <v/>
      </c>
      <c r="CS32" s="167" t="str">
        <f t="shared" si="32"/>
        <v/>
      </c>
      <c r="CT32" s="167" t="str">
        <f t="shared" si="13"/>
        <v/>
      </c>
      <c r="CU32" s="419" t="str">
        <f t="shared" si="33"/>
        <v/>
      </c>
      <c r="CV32" s="419" t="str">
        <f t="shared" si="14"/>
        <v/>
      </c>
      <c r="CW32" s="420" t="str">
        <f t="shared" si="34"/>
        <v/>
      </c>
      <c r="CX32" s="420" t="str">
        <f t="shared" si="15"/>
        <v/>
      </c>
      <c r="CY32" s="421" t="str">
        <f t="shared" si="35"/>
        <v/>
      </c>
      <c r="CZ32" s="421" t="str">
        <f t="shared" si="16"/>
        <v/>
      </c>
      <c r="DA32" s="435" t="str">
        <f t="shared" si="36"/>
        <v/>
      </c>
      <c r="DB32" s="435" t="str">
        <f t="shared" si="17"/>
        <v/>
      </c>
      <c r="DC32" s="436" t="str">
        <f t="shared" si="37"/>
        <v/>
      </c>
      <c r="DD32" s="436" t="str">
        <f t="shared" si="18"/>
        <v/>
      </c>
      <c r="DE32" s="437" t="str">
        <f t="shared" si="38"/>
        <v/>
      </c>
      <c r="DF32" s="437" t="str">
        <f t="shared" si="19"/>
        <v/>
      </c>
      <c r="DG32" s="167" t="str">
        <f t="shared" si="39"/>
        <v/>
      </c>
      <c r="DH32" s="167" t="str">
        <f t="shared" si="20"/>
        <v/>
      </c>
      <c r="DI32" s="162" t="str">
        <f t="shared" si="40"/>
        <v/>
      </c>
      <c r="DJ32" s="162" t="str">
        <f t="shared" si="21"/>
        <v/>
      </c>
      <c r="DK32" s="1"/>
      <c r="DL32" s="1"/>
      <c r="DM32" s="1"/>
      <c r="DN32" s="1"/>
    </row>
    <row r="33" spans="2:118" ht="30" customHeight="1" x14ac:dyDescent="0.25">
      <c r="B33" s="533"/>
      <c r="C33" s="101" t="str">
        <f ca="1">IF(C34="", IF($E$2="","", AJ30),C34)</f>
        <v/>
      </c>
      <c r="D33" s="102" t="str">
        <f ca="1">IF(D34="", IF($E$2="","", AL30),D34)</f>
        <v/>
      </c>
      <c r="E33" s="102" t="str">
        <f ca="1">IF(E34="", IF($E$2="","", AN30),E34)</f>
        <v/>
      </c>
      <c r="F33" s="102" t="str">
        <f ca="1">IF(F34="", IF($E$2="","", AP30),F34)</f>
        <v/>
      </c>
      <c r="G33" s="102" t="str">
        <f ca="1">IF(G34="", IF($E$2="","", AR30),G34)</f>
        <v/>
      </c>
      <c r="H33" s="102" t="str">
        <f ca="1">IF(H34="", IF($E$2="","", AT30),H34)</f>
        <v/>
      </c>
      <c r="I33" s="102" t="str">
        <f ca="1">IF(I34="", IF($E$2="","", AV30),I34)</f>
        <v/>
      </c>
      <c r="J33" s="102" t="str">
        <f>IF(J34="", IF($E$2="","", AX30),J34)</f>
        <v>銅PIN</v>
      </c>
      <c r="K33" s="102" t="str">
        <f ca="1">IF(K34="", IF($E$2="","", AZ30),K34)</f>
        <v/>
      </c>
      <c r="L33" s="102" t="str">
        <f>IF(L34="", IF($E$2="","", BB30),L34)</f>
        <v>華裕</v>
      </c>
      <c r="M33" s="102" t="str">
        <f ca="1">IF(M34="", IF($E$2="","", BD30),M34)</f>
        <v/>
      </c>
      <c r="N33" s="102" t="str">
        <f ca="1">IF(N34="", IF($E$2="","", BF30),N34)</f>
        <v/>
      </c>
      <c r="O33" s="466" t="str">
        <f ca="1">IF(O34="", IF($E$2="","", BH30),O34)</f>
        <v/>
      </c>
      <c r="P33" s="467"/>
      <c r="Q33" s="466" t="str">
        <f ca="1">IF(Q34="", IF($E$2="","", BJ30),Q34)</f>
        <v/>
      </c>
      <c r="R33" s="467"/>
      <c r="S33" s="466" t="str">
        <f ca="1">IF(S34="", IF($E$2="","", BL30),S34)</f>
        <v/>
      </c>
      <c r="T33" s="467"/>
      <c r="U33" s="466" t="str">
        <f ca="1">IF(U34="", IF($E$2="","", BN30),U34)</f>
        <v/>
      </c>
      <c r="V33" s="467"/>
      <c r="W33" s="102" t="str">
        <f ca="1">IF(W34="", IF($E$2="","", BP30),W34)</f>
        <v/>
      </c>
      <c r="X33" s="102" t="str">
        <f ca="1">IF(X34="", IF($E$2="","", BR30),X34)</f>
        <v/>
      </c>
      <c r="Y33" s="102" t="str">
        <f ca="1">IF(Y34="", IF($E$2="","", BT30),Y34)</f>
        <v/>
      </c>
      <c r="Z33" s="103" t="str">
        <f ca="1">IF(Z34="", IF($E$2="","", BV30),Z34)</f>
        <v/>
      </c>
      <c r="AG33" s="192" t="s">
        <v>1713</v>
      </c>
      <c r="AH33" s="139" t="s">
        <v>3171</v>
      </c>
      <c r="AI33" s="427" t="s">
        <v>4015</v>
      </c>
      <c r="AJ33" s="166" t="str">
        <f ca="1">IF(C40="",IF(INDEX($AJ$16:$AHK$16,1,MATCH(AJ$26&amp;$AH33,$AJ$17:$AHK$17,0))=0,"",IFERROR(MID(INDEX($AJ$16:$AHK$16,1,MATCH(AJ$26&amp;$AH33,$AJ$17:$AHK$17,0)),FIND("_",INDEX($AJ$16:$AHK$16,1,MATCH(AJ$26&amp;$AH33,$AJ$17:$AHK$17,0)),1)+1,50),INDEX($AJ$16:$AHK$16,1,MATCH(AJ$26&amp;$AH33,$AJ$17:$AHK$17,0)))),C40)</f>
        <v/>
      </c>
      <c r="AK33" s="428" t="s">
        <v>4059</v>
      </c>
      <c r="AL33" s="168" t="str">
        <f ca="1">IF(D40="",IF(INDEX($AJ$16:$AHK$16,1,MATCH(AL$26&amp;$AH33,$AJ$17:$AHK$17,0))=0,"",IFERROR(MID(INDEX($AJ$16:$AHK$16,1,MATCH(AL$26&amp;$AH33,$AJ$17:$AHK$17,0)),FIND("_",INDEX($AJ$16:$AHK$16,1,MATCH(AL$26&amp;$AH33,$AJ$17:$AHK$17,0)),1)+1,50),INDEX($AJ$16:$AHK$16,1,MATCH(AL$26&amp;$AH33,$AJ$17:$AHK$17,0)))),D40)</f>
        <v/>
      </c>
      <c r="AM33" s="426" t="s">
        <v>1872</v>
      </c>
      <c r="AN33" s="163" t="str">
        <f ca="1">IF(E40="",IF(INDEX($AJ$16:$AHK$16,1,MATCH(AN$26&amp;$AH33,$AJ$17:$AHK$17,0))=0,"",IFERROR(MID(INDEX($AJ$16:$AHK$16,1,MATCH(AN$26&amp;$AH33,$AJ$17:$AHK$17,0)),FIND("_",INDEX($AJ$16:$AHK$16,1,MATCH(AN$26&amp;$AH33,$AJ$17:$AHK$17,0)),1)+1,50),INDEX($AJ$16:$AHK$16,1,MATCH(AN$26&amp;$AH33,$AJ$17:$AHK$17,0)))),E40)</f>
        <v/>
      </c>
      <c r="AO33" s="429" t="s">
        <v>4102</v>
      </c>
      <c r="AP33" s="159" t="str">
        <f ca="1">IF(F40="",IF(INDEX($AJ$16:$AHK$16,1,MATCH(AP$26&amp;$AH33,$AJ$17:$AHK$17,0))=0,"",IFERROR(MID(INDEX($AJ$16:$AHK$16,1,MATCH(AP$26&amp;$AH33,$AJ$17:$AHK$17,0)),FIND("_",INDEX($AJ$16:$AHK$16,1,MATCH(AP$26&amp;$AH33,$AJ$17:$AHK$17,0)),1)+1,50),INDEX($AJ$16:$AHK$16,1,MATCH(AP$26&amp;$AH33,$AJ$17:$AHK$17,0)))),F40)</f>
        <v/>
      </c>
      <c r="AQ33" s="430" t="s">
        <v>4145</v>
      </c>
      <c r="AR33" s="174" t="str">
        <f ca="1">IF(G40="",IF(INDEX($AJ$16:$AHK$16,1,MATCH(AR$26&amp;$AH33,$AJ$17:$AHK$17,0))=0,"",IFERROR(MID(INDEX($AJ$16:$AHK$16,1,MATCH(AR$26&amp;$AH33,$AJ$17:$AHK$17,0)),FIND("_",INDEX($AJ$16:$AHK$16,1,MATCH(AR$26&amp;$AH33,$AJ$17:$AHK$17,0)),1)+1,50),INDEX($AJ$16:$AHK$16,1,MATCH(AR$26&amp;$AH33,$AJ$17:$AHK$17,0)))),G40)</f>
        <v/>
      </c>
      <c r="AS33" s="431" t="s">
        <v>1875</v>
      </c>
      <c r="AT33" s="178" t="str">
        <f ca="1">IF(H40="",IF(INDEX($AJ$16:$AHK$16,1,MATCH(AT$26&amp;$AH33,$AJ$17:$AHK$17,0))=0,"",IFERROR(MID(INDEX($AJ$16:$AHK$16,1,MATCH(AT$26&amp;$AH33,$AJ$17:$AHK$17,0)),FIND("_",INDEX($AJ$16:$AHK$16,1,MATCH(AT$26&amp;$AH33,$AJ$17:$AHK$17,0)),1)+1,50),INDEX($AJ$16:$AHK$16,1,MATCH(AT$26&amp;$AH33,$AJ$17:$AHK$17,0)))),H40)</f>
        <v/>
      </c>
      <c r="AU33" s="432" t="s">
        <v>1876</v>
      </c>
      <c r="AV33" s="182" t="str">
        <f ca="1">IF(I40="",IF(INDEX($AJ$16:$AHK$16,1,MATCH(AV$26&amp;$AH33,$AJ$17:$AHK$17,0))=0,"",IFERROR(MID(INDEX($AJ$16:$AHK$16,1,MATCH(AV$26&amp;$AH33,$AJ$17:$AHK$17,0)),FIND("_",INDEX($AJ$16:$AHK$16,1,MATCH(AV$26&amp;$AH33,$AJ$17:$AHK$17,0)),1)+1,50),INDEX($AJ$16:$AHK$16,1,MATCH(AV$26&amp;$AH33,$AJ$17:$AHK$17,0)))),I40)</f>
        <v/>
      </c>
      <c r="AW33" s="427" t="s">
        <v>1877</v>
      </c>
      <c r="AX33" s="165" t="str">
        <f>IF(J40="",IF(INDEX($AJ$16:$AHK$16,1,MATCH(AX$26&amp;$AH33,$AJ$17:$AHK$17,0))=0,"",IFERROR(MID(INDEX($AJ$16:$AHK$16,1,MATCH(AX$26&amp;$AH33,$AJ$17:$AHK$17,0)),FIND("_",INDEX($AJ$16:$AHK$16,1,MATCH(AX$26&amp;$AH33,$AJ$17:$AHK$17,0)),1)+1,50),INDEX($AJ$16:$AHK$16,1,MATCH(AX$26&amp;$AH33,$AJ$17:$AHK$17,0)))),J40)</f>
        <v>Pin,Smashed</v>
      </c>
      <c r="AY33" s="433" t="s">
        <v>1878</v>
      </c>
      <c r="AZ33" s="161" t="str">
        <f>IF(K40="",IF(INDEX($AJ$16:$AHK$16,1,MATCH(AZ$26&amp;$AH33,$AJ$17:$AHK$17,0))=0,"",IFERROR(MID(INDEX($AJ$16:$AHK$16,1,MATCH(AZ$26&amp;$AH33,$AJ$17:$AHK$17,0)),FIND("_",INDEX($AJ$16:$AHK$16,1,MATCH(AZ$26&amp;$AH33,$AJ$17:$AHK$17,0)),1)+1,50),INDEX($AJ$16:$AHK$16,1,MATCH(AZ$26&amp;$AH33,$AJ$17:$AHK$17,0)))),K40)</f>
        <v>1mm x 5mm</v>
      </c>
      <c r="BA33" s="426" t="s">
        <v>1879</v>
      </c>
      <c r="BB33" s="162" t="str">
        <f>IF(L40="",IF(INDEX($AJ$16:$AHK$16,1,MATCH(BB$26&amp;$AH33,$AJ$17:$AHK$17,0))=0,"",IFERROR(MID(INDEX($AJ$16:$AHK$16,1,MATCH(BB$26&amp;$AH33,$AJ$17:$AHK$17,0)),FIND("_",INDEX($AJ$16:$AHK$16,1,MATCH(BB$26&amp;$AH33,$AJ$17:$AHK$17,0)),1)+1,50),INDEX($AJ$16:$AHK$16,1,MATCH(BB$26&amp;$AH33,$AJ$17:$AHK$17,0)))),L40)</f>
        <v>宏堉</v>
      </c>
      <c r="BC33" s="429" t="s">
        <v>1880</v>
      </c>
      <c r="BD33" s="159" t="str">
        <f ca="1">IF(M40="",IF(INDEX($AJ$16:$AHK$16,1,MATCH(BD$26&amp;$AH33,$AJ$17:$AHK$17,0))=0,"",IFERROR(MID(INDEX($AJ$16:$AHK$16,1,MATCH(BD$26&amp;$AH33,$AJ$17:$AHK$17,0)),FIND("_",INDEX($AJ$16:$AHK$16,1,MATCH(BD$26&amp;$AH33,$AJ$17:$AHK$17,0)),1)+1,50),INDEX($AJ$16:$AHK$16,1,MATCH(BD$26&amp;$AH33,$AJ$17:$AHK$17,0)))),M40)</f>
        <v/>
      </c>
      <c r="BE33" s="430" t="s">
        <v>1881</v>
      </c>
      <c r="BF33" s="174" t="str">
        <f ca="1">IF(N40="",IF(INDEX($AJ$16:$AHK$16,1,MATCH(BF$26&amp;$AH33,$AJ$17:$AHK$17,0))=0,"",IFERROR(MID(INDEX($AJ$16:$AHK$16,1,MATCH(BF$26&amp;$AH33,$AJ$17:$AHK$17,0)),FIND("_",INDEX($AJ$16:$AHK$16,1,MATCH(BF$26&amp;$AH33,$AJ$17:$AHK$17,0)),1)+1,50),INDEX($AJ$16:$AHK$16,1,MATCH(BF$26&amp;$AH33,$AJ$17:$AHK$17,0)))),N40)</f>
        <v/>
      </c>
      <c r="BG33" s="431" t="s">
        <v>1882</v>
      </c>
      <c r="BH33" s="177" t="str">
        <f ca="1">IF(O40="",IF(INDEX($AJ$16:$AHK$16,1,MATCH(BH$26&amp;$AH33,$AJ$17:$AHK$17,0))=0,"",IFERROR(MID(INDEX($AJ$16:$AHK$16,1,MATCH(BH$26&amp;$AH33,$AJ$17:$AHK$17,0)),FIND("_",INDEX($AJ$16:$AHK$16,1,MATCH(BH$26&amp;$AH33,$AJ$17:$AHK$17,0)),1)+1,50),INDEX($AJ$16:$AHK$16,1,MATCH(BH$26&amp;$AH33,$AJ$17:$AHK$17,0)))),O40)</f>
        <v/>
      </c>
      <c r="BI33" s="432" t="s">
        <v>1883</v>
      </c>
      <c r="BJ33" s="182" t="str">
        <f ca="1">IF(Q40="",IF(INDEX($AJ$16:$AHK$16,1,MATCH(BJ$26&amp;$AH33,$AJ$17:$AHK$17,0))=0,"",IFERROR(MID(INDEX($AJ$16:$AHK$16,1,MATCH(BJ$26&amp;$AH33,$AJ$17:$AHK$17,0)),FIND("_",INDEX($AJ$16:$AHK$16,1,MATCH(BJ$26&amp;$AH33,$AJ$17:$AHK$17,0)),1)+1,50),INDEX($AJ$16:$AHK$16,1,MATCH(BJ$26&amp;$AH33,$AJ$17:$AHK$17,0)))),Q40)</f>
        <v/>
      </c>
      <c r="BK33" s="427" t="s">
        <v>1884</v>
      </c>
      <c r="BL33" s="166" t="str">
        <f ca="1">IF(S40="",IF(INDEX($AJ$16:$AHK$16,1,MATCH(BL$26&amp;$AH33,$AJ$17:$AHK$17,0))=0,"",IFERROR(MID(INDEX($AJ$16:$AHK$16,1,MATCH(BL$26&amp;$AH33,$AJ$17:$AHK$17,0)),FIND("_",INDEX($AJ$16:$AHK$16,1,MATCH(BL$26&amp;$AH33,$AJ$17:$AHK$17,0)),1)+1,50),INDEX($AJ$16:$AHK$16,1,MATCH(BL$26&amp;$AH33,$AJ$17:$AHK$17,0)))),S40)</f>
        <v/>
      </c>
      <c r="BM33" s="433" t="s">
        <v>1885</v>
      </c>
      <c r="BN33" s="161" t="str">
        <f ca="1">IF(U40="",IF(INDEX($AJ$16:$AHK$16,1,MATCH(BN$26&amp;$AH33,$AJ$17:$AHK$17,0))=0,"",IFERROR(MID(INDEX($AJ$16:$AHK$16,1,MATCH(BN$26&amp;$AH33,$AJ$17:$AHK$17,0)),FIND("_",INDEX($AJ$16:$AHK$16,1,MATCH(BN$26&amp;$AH33,$AJ$17:$AHK$17,0)),1)+1,50),INDEX($AJ$16:$AHK$16,1,MATCH(BN$26&amp;$AH33,$AJ$17:$AHK$17,0)))),U40)</f>
        <v/>
      </c>
      <c r="BO33" s="426" t="s">
        <v>1886</v>
      </c>
      <c r="BP33" s="163" t="str">
        <f ca="1">IF(W40="",IF(INDEX($AJ$16:$AHK$16,1,MATCH(BP$26&amp;$AH33,$AJ$17:$AHK$17,0))=0,"",IFERROR(MID(INDEX($AJ$16:$AHK$16,1,MATCH(BP$26&amp;$AH33,$AJ$17:$AHK$17,0)),FIND("_",INDEX($AJ$16:$AHK$16,1,MATCH(BP$26&amp;$AH33,$AJ$17:$AHK$17,0)),1)+1,50),INDEX($AJ$16:$AHK$16,1,MATCH(BP$26&amp;$AH33,$AJ$17:$AHK$17,0)))),W40)</f>
        <v/>
      </c>
      <c r="BQ33" s="429" t="s">
        <v>1887</v>
      </c>
      <c r="BR33" s="159" t="str">
        <f ca="1">IF(X40="",IF(INDEX($AJ$16:$AHK$16,1,MATCH(BR$26&amp;$AH33,$AJ$17:$AHK$17,0))=0,"",IFERROR(MID(INDEX($AJ$16:$AHK$16,1,MATCH(BR$26&amp;$AH33,$AJ$17:$AHK$17,0)),FIND("_",INDEX($AJ$16:$AHK$16,1,MATCH(BR$26&amp;$AH33,$AJ$17:$AHK$17,0)),1)+1,50),INDEX($AJ$16:$AHK$16,1,MATCH(BR$26&amp;$AH33,$AJ$17:$AHK$17,0)))),X40)</f>
        <v/>
      </c>
      <c r="BS33" s="430" t="s">
        <v>1888</v>
      </c>
      <c r="BT33" s="174" t="str">
        <f ca="1">IF(Y40="",IF(INDEX($AJ$16:$AHK$16,1,MATCH(BT$26&amp;$AH33,$AJ$17:$AHK$17,0))=0,"",IFERROR(MID(INDEX($AJ$16:$AHK$16,1,MATCH(BT$26&amp;$AH33,$AJ$17:$AHK$17,0)),FIND("_",INDEX($AJ$16:$AHK$16,1,MATCH(BT$26&amp;$AH33,$AJ$17:$AHK$17,0)),1)+1,50),INDEX($AJ$16:$AHK$16,1,MATCH(BT$26&amp;$AH33,$AJ$17:$AHK$17,0)))),Y40)</f>
        <v/>
      </c>
      <c r="BU33" s="431" t="s">
        <v>1889</v>
      </c>
      <c r="BV33" s="178" t="str">
        <f ca="1">IF(Z40="",IF(INDEX($AJ$16:$AHK$16,1,MATCH(BV$26&amp;$AH33,$AJ$17:$AHK$17,0))=0,"",IFERROR(MID(INDEX($AJ$16:$AHK$16,1,MATCH(BV$26&amp;$AH33,$AJ$17:$AHK$17,0)),FIND("_",INDEX($AJ$16:$AHK$16,1,MATCH(BV$26&amp;$AH33,$AJ$17:$AHK$17,0)),1)+1,50),INDEX($AJ$16:$AHK$16,1,MATCH(BV$26&amp;$AH33,$AJ$17:$AHK$17,0)))),Z40)</f>
        <v/>
      </c>
      <c r="BY33" s="415" t="str">
        <f t="shared" si="22"/>
        <v/>
      </c>
      <c r="BZ33" s="415" t="str">
        <f t="shared" si="3"/>
        <v/>
      </c>
      <c r="CA33" s="181" t="str">
        <f t="shared" si="23"/>
        <v/>
      </c>
      <c r="CB33" s="181" t="str">
        <f t="shared" si="4"/>
        <v/>
      </c>
      <c r="CC33" s="416" t="str">
        <f t="shared" si="24"/>
        <v/>
      </c>
      <c r="CD33" s="416" t="str">
        <f t="shared" si="5"/>
        <v/>
      </c>
      <c r="CE33" s="160" t="str">
        <f t="shared" si="25"/>
        <v/>
      </c>
      <c r="CF33" s="160" t="str">
        <f t="shared" si="6"/>
        <v/>
      </c>
      <c r="CG33" s="162" t="str">
        <f t="shared" si="26"/>
        <v/>
      </c>
      <c r="CH33" s="162" t="str">
        <f t="shared" si="7"/>
        <v/>
      </c>
      <c r="CI33" s="158" t="str">
        <f t="shared" si="27"/>
        <v/>
      </c>
      <c r="CJ33" s="158" t="str">
        <f t="shared" si="8"/>
        <v/>
      </c>
      <c r="CK33" s="173" t="str">
        <f t="shared" si="28"/>
        <v/>
      </c>
      <c r="CL33" s="173" t="str">
        <f t="shared" si="9"/>
        <v/>
      </c>
      <c r="CM33" s="177" t="str">
        <f t="shared" si="29"/>
        <v/>
      </c>
      <c r="CN33" s="177" t="str">
        <f t="shared" si="10"/>
        <v/>
      </c>
      <c r="CO33" s="417" t="str">
        <f t="shared" si="30"/>
        <v/>
      </c>
      <c r="CP33" s="417" t="str">
        <f t="shared" si="11"/>
        <v/>
      </c>
      <c r="CQ33" s="418" t="str">
        <f t="shared" si="31"/>
        <v/>
      </c>
      <c r="CR33" s="418" t="str">
        <f t="shared" si="12"/>
        <v/>
      </c>
      <c r="CS33" s="167" t="str">
        <f t="shared" si="32"/>
        <v/>
      </c>
      <c r="CT33" s="167" t="str">
        <f t="shared" si="13"/>
        <v/>
      </c>
      <c r="CU33" s="419" t="str">
        <f t="shared" si="33"/>
        <v/>
      </c>
      <c r="CV33" s="419" t="str">
        <f t="shared" si="14"/>
        <v/>
      </c>
      <c r="CW33" s="420" t="str">
        <f t="shared" si="34"/>
        <v/>
      </c>
      <c r="CX33" s="420" t="str">
        <f t="shared" si="15"/>
        <v/>
      </c>
      <c r="CY33" s="421" t="str">
        <f t="shared" si="35"/>
        <v/>
      </c>
      <c r="CZ33" s="421" t="str">
        <f t="shared" si="16"/>
        <v/>
      </c>
      <c r="DA33" s="435" t="str">
        <f t="shared" si="36"/>
        <v/>
      </c>
      <c r="DB33" s="435" t="str">
        <f t="shared" si="17"/>
        <v/>
      </c>
      <c r="DC33" s="436" t="str">
        <f t="shared" si="37"/>
        <v/>
      </c>
      <c r="DD33" s="436" t="str">
        <f t="shared" si="18"/>
        <v/>
      </c>
      <c r="DE33" s="437" t="str">
        <f t="shared" si="38"/>
        <v/>
      </c>
      <c r="DF33" s="437" t="str">
        <f t="shared" si="19"/>
        <v/>
      </c>
      <c r="DG33" s="167" t="str">
        <f t="shared" si="39"/>
        <v/>
      </c>
      <c r="DH33" s="167" t="str">
        <f t="shared" si="20"/>
        <v/>
      </c>
      <c r="DI33" s="162" t="str">
        <f t="shared" si="40"/>
        <v/>
      </c>
      <c r="DJ33" s="162" t="str">
        <f t="shared" si="21"/>
        <v/>
      </c>
      <c r="DK33" s="1"/>
      <c r="DL33" s="1"/>
      <c r="DM33" s="1"/>
      <c r="DN33" s="1"/>
    </row>
    <row r="34" spans="2:118" ht="30" customHeight="1" x14ac:dyDescent="0.25">
      <c r="B34" s="533"/>
      <c r="C34" s="11"/>
      <c r="D34" s="10"/>
      <c r="E34" s="10"/>
      <c r="F34" s="10"/>
      <c r="G34" s="10"/>
      <c r="H34" s="10"/>
      <c r="I34" s="10"/>
      <c r="J34" s="10" t="s">
        <v>4200</v>
      </c>
      <c r="K34" s="10"/>
      <c r="L34" s="10" t="s">
        <v>4216</v>
      </c>
      <c r="M34" s="10"/>
      <c r="N34" s="10"/>
      <c r="O34" s="464"/>
      <c r="P34" s="465"/>
      <c r="Q34" s="464"/>
      <c r="R34" s="465"/>
      <c r="S34" s="464"/>
      <c r="T34" s="465"/>
      <c r="U34" s="464"/>
      <c r="V34" s="465"/>
      <c r="W34" s="10"/>
      <c r="X34" s="10"/>
      <c r="Y34" s="10"/>
      <c r="Z34" s="23"/>
      <c r="AG34" s="192" t="s">
        <v>1714</v>
      </c>
      <c r="AH34" s="139" t="s">
        <v>3192</v>
      </c>
      <c r="AI34" s="427" t="s">
        <v>4016</v>
      </c>
      <c r="AJ34" s="166" t="str">
        <f ca="1">IF(C42="",IF(INDEX($AJ$16:$AHK$16,1,MATCH(AJ$26&amp;$AH34,$AJ$17:$AHK$17,0))=0,"",IFERROR(MID(INDEX($AJ$16:$AHK$16,1,MATCH(AJ$26&amp;$AH34,$AJ$17:$AHK$17,0)),FIND("_",INDEX($AJ$16:$AHK$16,1,MATCH(AJ$26&amp;$AH34,$AJ$17:$AHK$17,0)),1)+1,50),INDEX($AJ$16:$AHK$16,1,MATCH(AJ$26&amp;$AH34,$AJ$17:$AHK$17,0)))),C42)</f>
        <v/>
      </c>
      <c r="AK34" s="428" t="s">
        <v>4060</v>
      </c>
      <c r="AL34" s="168" t="str">
        <f ca="1">IF(D42="",IF(INDEX($AJ$16:$AHK$16,1,MATCH(AL$26&amp;$AH34,$AJ$17:$AHK$17,0))=0,"",IFERROR(MID(INDEX($AJ$16:$AHK$16,1,MATCH(AL$26&amp;$AH34,$AJ$17:$AHK$17,0)),FIND("_",INDEX($AJ$16:$AHK$16,1,MATCH(AL$26&amp;$AH34,$AJ$17:$AHK$17,0)),1)+1,50),INDEX($AJ$16:$AHK$16,1,MATCH(AL$26&amp;$AH34,$AJ$17:$AHK$17,0)))),D42)</f>
        <v/>
      </c>
      <c r="AM34" s="426" t="s">
        <v>1892</v>
      </c>
      <c r="AN34" s="163" t="str">
        <f ca="1">IF(E42="",IF(INDEX($AJ$16:$AHK$16,1,MATCH(AN$26&amp;$AH34,$AJ$17:$AHK$17,0))=0,"",IFERROR(MID(INDEX($AJ$16:$AHK$16,1,MATCH(AN$26&amp;$AH34,$AJ$17:$AHK$17,0)),FIND("_",INDEX($AJ$16:$AHK$16,1,MATCH(AN$26&amp;$AH34,$AJ$17:$AHK$17,0)),1)+1,50),INDEX($AJ$16:$AHK$16,1,MATCH(AN$26&amp;$AH34,$AJ$17:$AHK$17,0)))),E42)</f>
        <v/>
      </c>
      <c r="AO34" s="429" t="s">
        <v>4103</v>
      </c>
      <c r="AP34" s="159" t="str">
        <f ca="1">IF(F42="",IF(INDEX($AJ$16:$AHK$16,1,MATCH(AP$26&amp;$AH34,$AJ$17:$AHK$17,0))=0,"",IFERROR(MID(INDEX($AJ$16:$AHK$16,1,MATCH(AP$26&amp;$AH34,$AJ$17:$AHK$17,0)),FIND("_",INDEX($AJ$16:$AHK$16,1,MATCH(AP$26&amp;$AH34,$AJ$17:$AHK$17,0)),1)+1,50),INDEX($AJ$16:$AHK$16,1,MATCH(AP$26&amp;$AH34,$AJ$17:$AHK$17,0)))),F42)</f>
        <v/>
      </c>
      <c r="AQ34" s="430" t="s">
        <v>4146</v>
      </c>
      <c r="AR34" s="174" t="str">
        <f ca="1">IF(G42="",IF(INDEX($AJ$16:$AHK$16,1,MATCH(AR$26&amp;$AH34,$AJ$17:$AHK$17,0))=0,"",IFERROR(MID(INDEX($AJ$16:$AHK$16,1,MATCH(AR$26&amp;$AH34,$AJ$17:$AHK$17,0)),FIND("_",INDEX($AJ$16:$AHK$16,1,MATCH(AR$26&amp;$AH34,$AJ$17:$AHK$17,0)),1)+1,50),INDEX($AJ$16:$AHK$16,1,MATCH(AR$26&amp;$AH34,$AJ$17:$AHK$17,0)))),G42)</f>
        <v/>
      </c>
      <c r="AS34" s="431" t="s">
        <v>1895</v>
      </c>
      <c r="AT34" s="178" t="str">
        <f ca="1">IF(H42="",IF(INDEX($AJ$16:$AHK$16,1,MATCH(AT$26&amp;$AH34,$AJ$17:$AHK$17,0))=0,"",IFERROR(MID(INDEX($AJ$16:$AHK$16,1,MATCH(AT$26&amp;$AH34,$AJ$17:$AHK$17,0)),FIND("_",INDEX($AJ$16:$AHK$16,1,MATCH(AT$26&amp;$AH34,$AJ$17:$AHK$17,0)),1)+1,50),INDEX($AJ$16:$AHK$16,1,MATCH(AT$26&amp;$AH34,$AJ$17:$AHK$17,0)))),H42)</f>
        <v/>
      </c>
      <c r="AU34" s="432" t="s">
        <v>1896</v>
      </c>
      <c r="AV34" s="182" t="str">
        <f ca="1">IF(I42="",IF(INDEX($AJ$16:$AHK$16,1,MATCH(AV$26&amp;$AH34,$AJ$17:$AHK$17,0))=0,"",IFERROR(MID(INDEX($AJ$16:$AHK$16,1,MATCH(AV$26&amp;$AH34,$AJ$17:$AHK$17,0)),FIND("_",INDEX($AJ$16:$AHK$16,1,MATCH(AV$26&amp;$AH34,$AJ$17:$AHK$17,0)),1)+1,50),INDEX($AJ$16:$AHK$16,1,MATCH(AV$26&amp;$AH34,$AJ$17:$AHK$17,0)))),I42)</f>
        <v/>
      </c>
      <c r="AW34" s="427" t="s">
        <v>1897</v>
      </c>
      <c r="AX34" s="165" t="str">
        <f>IF(J42="",IF(INDEX($AJ$16:$AHK$16,1,MATCH(AX$26&amp;$AH34,$AJ$17:$AHK$17,0))=0,"",IFERROR(MID(INDEX($AJ$16:$AHK$16,1,MATCH(AX$26&amp;$AH34,$AJ$17:$AHK$17,0)),FIND("_",INDEX($AJ$16:$AHK$16,1,MATCH(AX$26&amp;$AH34,$AJ$17:$AHK$17,0)),1)+1,50),INDEX($AJ$16:$AHK$16,1,MATCH(AX$26&amp;$AH34,$AJ$17:$AHK$17,0)))),J42)</f>
        <v>1/4Turn Fstnr,Batt Cvr</v>
      </c>
      <c r="AY34" s="433" t="s">
        <v>1898</v>
      </c>
      <c r="AZ34" s="161" t="str">
        <f ca="1">IF(K42="",IF(INDEX($AJ$16:$AHK$16,1,MATCH(AZ$26&amp;$AH34,$AJ$17:$AHK$17,0))=0,"",IFERROR(MID(INDEX($AJ$16:$AHK$16,1,MATCH(AZ$26&amp;$AH34,$AJ$17:$AHK$17,0)),FIND("_",INDEX($AJ$16:$AHK$16,1,MATCH(AZ$26&amp;$AH34,$AJ$17:$AHK$17,0)),1)+1,50),INDEX($AJ$16:$AHK$16,1,MATCH(AZ$26&amp;$AH34,$AJ$17:$AHK$17,0)))),K42)</f>
        <v/>
      </c>
      <c r="BA34" s="426" t="s">
        <v>1899</v>
      </c>
      <c r="BB34" s="162" t="str">
        <f>IF(L42="",IF(INDEX($AJ$16:$AHK$16,1,MATCH(BB$26&amp;$AH34,$AJ$17:$AHK$17,0))=0,"",IFERROR(MID(INDEX($AJ$16:$AHK$16,1,MATCH(BB$26&amp;$AH34,$AJ$17:$AHK$17,0)),FIND("_",INDEX($AJ$16:$AHK$16,1,MATCH(BB$26&amp;$AH34,$AJ$17:$AHK$17,0)),1)+1,50),INDEX($AJ$16:$AHK$16,1,MATCH(BB$26&amp;$AH34,$AJ$17:$AHK$17,0)))),L42)</f>
        <v>華裕</v>
      </c>
      <c r="BC34" s="429" t="s">
        <v>1900</v>
      </c>
      <c r="BD34" s="159" t="str">
        <f ca="1">IF(M42="",IF(INDEX($AJ$16:$AHK$16,1,MATCH(BD$26&amp;$AH34,$AJ$17:$AHK$17,0))=0,"",IFERROR(MID(INDEX($AJ$16:$AHK$16,1,MATCH(BD$26&amp;$AH34,$AJ$17:$AHK$17,0)),FIND("_",INDEX($AJ$16:$AHK$16,1,MATCH(BD$26&amp;$AH34,$AJ$17:$AHK$17,0)),1)+1,50),INDEX($AJ$16:$AHK$16,1,MATCH(BD$26&amp;$AH34,$AJ$17:$AHK$17,0)))),M42)</f>
        <v/>
      </c>
      <c r="BE34" s="430" t="s">
        <v>1901</v>
      </c>
      <c r="BF34" s="174" t="str">
        <f ca="1">IF(N42="",IF(INDEX($AJ$16:$AHK$16,1,MATCH(BF$26&amp;$AH34,$AJ$17:$AHK$17,0))=0,"",IFERROR(MID(INDEX($AJ$16:$AHK$16,1,MATCH(BF$26&amp;$AH34,$AJ$17:$AHK$17,0)),FIND("_",INDEX($AJ$16:$AHK$16,1,MATCH(BF$26&amp;$AH34,$AJ$17:$AHK$17,0)),1)+1,50),INDEX($AJ$16:$AHK$16,1,MATCH(BF$26&amp;$AH34,$AJ$17:$AHK$17,0)))),N42)</f>
        <v/>
      </c>
      <c r="BG34" s="431" t="s">
        <v>1902</v>
      </c>
      <c r="BH34" s="177" t="str">
        <f ca="1">IF(O42="",IF(INDEX($AJ$16:$AHK$16,1,MATCH(BH$26&amp;$AH34,$AJ$17:$AHK$17,0))=0,"",IFERROR(MID(INDEX($AJ$16:$AHK$16,1,MATCH(BH$26&amp;$AH34,$AJ$17:$AHK$17,0)),FIND("_",INDEX($AJ$16:$AHK$16,1,MATCH(BH$26&amp;$AH34,$AJ$17:$AHK$17,0)),1)+1,50),INDEX($AJ$16:$AHK$16,1,MATCH(BH$26&amp;$AH34,$AJ$17:$AHK$17,0)))),O42)</f>
        <v/>
      </c>
      <c r="BI34" s="432" t="s">
        <v>1903</v>
      </c>
      <c r="BJ34" s="182" t="str">
        <f ca="1">IF(Q42="",IF(INDEX($AJ$16:$AHK$16,1,MATCH(BJ$26&amp;$AH34,$AJ$17:$AHK$17,0))=0,"",IFERROR(MID(INDEX($AJ$16:$AHK$16,1,MATCH(BJ$26&amp;$AH34,$AJ$17:$AHK$17,0)),FIND("_",INDEX($AJ$16:$AHK$16,1,MATCH(BJ$26&amp;$AH34,$AJ$17:$AHK$17,0)),1)+1,50),INDEX($AJ$16:$AHK$16,1,MATCH(BJ$26&amp;$AH34,$AJ$17:$AHK$17,0)))),Q42)</f>
        <v/>
      </c>
      <c r="BK34" s="427" t="s">
        <v>1904</v>
      </c>
      <c r="BL34" s="166" t="str">
        <f ca="1">IF(S42="",IF(INDEX($AJ$16:$AHK$16,1,MATCH(BL$26&amp;$AH34,$AJ$17:$AHK$17,0))=0,"",IFERROR(MID(INDEX($AJ$16:$AHK$16,1,MATCH(BL$26&amp;$AH34,$AJ$17:$AHK$17,0)),FIND("_",INDEX($AJ$16:$AHK$16,1,MATCH(BL$26&amp;$AH34,$AJ$17:$AHK$17,0)),1)+1,50),INDEX($AJ$16:$AHK$16,1,MATCH(BL$26&amp;$AH34,$AJ$17:$AHK$17,0)))),S42)</f>
        <v/>
      </c>
      <c r="BM34" s="433" t="s">
        <v>1905</v>
      </c>
      <c r="BN34" s="161" t="str">
        <f ca="1">IF(U42="",IF(INDEX($AJ$16:$AHK$16,1,MATCH(BN$26&amp;$AH34,$AJ$17:$AHK$17,0))=0,"",IFERROR(MID(INDEX($AJ$16:$AHK$16,1,MATCH(BN$26&amp;$AH34,$AJ$17:$AHK$17,0)),FIND("_",INDEX($AJ$16:$AHK$16,1,MATCH(BN$26&amp;$AH34,$AJ$17:$AHK$17,0)),1)+1,50),INDEX($AJ$16:$AHK$16,1,MATCH(BN$26&amp;$AH34,$AJ$17:$AHK$17,0)))),U42)</f>
        <v/>
      </c>
      <c r="BO34" s="426" t="s">
        <v>1906</v>
      </c>
      <c r="BP34" s="163" t="str">
        <f ca="1">IF(W42="",IF(INDEX($AJ$16:$AHK$16,1,MATCH(BP$26&amp;$AH34,$AJ$17:$AHK$17,0))=0,"",IFERROR(MID(INDEX($AJ$16:$AHK$16,1,MATCH(BP$26&amp;$AH34,$AJ$17:$AHK$17,0)),FIND("_",INDEX($AJ$16:$AHK$16,1,MATCH(BP$26&amp;$AH34,$AJ$17:$AHK$17,0)),1)+1,50),INDEX($AJ$16:$AHK$16,1,MATCH(BP$26&amp;$AH34,$AJ$17:$AHK$17,0)))),W42)</f>
        <v/>
      </c>
      <c r="BQ34" s="429" t="s">
        <v>1907</v>
      </c>
      <c r="BR34" s="159" t="str">
        <f ca="1">IF(X42="",IF(INDEX($AJ$16:$AHK$16,1,MATCH(BR$26&amp;$AH34,$AJ$17:$AHK$17,0))=0,"",IFERROR(MID(INDEX($AJ$16:$AHK$16,1,MATCH(BR$26&amp;$AH34,$AJ$17:$AHK$17,0)),FIND("_",INDEX($AJ$16:$AHK$16,1,MATCH(BR$26&amp;$AH34,$AJ$17:$AHK$17,0)),1)+1,50),INDEX($AJ$16:$AHK$16,1,MATCH(BR$26&amp;$AH34,$AJ$17:$AHK$17,0)))),X42)</f>
        <v/>
      </c>
      <c r="BS34" s="430" t="s">
        <v>1908</v>
      </c>
      <c r="BT34" s="174" t="str">
        <f ca="1">IF(Y42="",IF(INDEX($AJ$16:$AHK$16,1,MATCH(BT$26&amp;$AH34,$AJ$17:$AHK$17,0))=0,"",IFERROR(MID(INDEX($AJ$16:$AHK$16,1,MATCH(BT$26&amp;$AH34,$AJ$17:$AHK$17,0)),FIND("_",INDEX($AJ$16:$AHK$16,1,MATCH(BT$26&amp;$AH34,$AJ$17:$AHK$17,0)),1)+1,50),INDEX($AJ$16:$AHK$16,1,MATCH(BT$26&amp;$AH34,$AJ$17:$AHK$17,0)))),Y42)</f>
        <v/>
      </c>
      <c r="BU34" s="431" t="s">
        <v>1909</v>
      </c>
      <c r="BV34" s="178" t="str">
        <f ca="1">IF(Z42="",IF(INDEX($AJ$16:$AHK$16,1,MATCH(BV$26&amp;$AH34,$AJ$17:$AHK$17,0))=0,"",IFERROR(MID(INDEX($AJ$16:$AHK$16,1,MATCH(BV$26&amp;$AH34,$AJ$17:$AHK$17,0)),FIND("_",INDEX($AJ$16:$AHK$16,1,MATCH(BV$26&amp;$AH34,$AJ$17:$AHK$17,0)),1)+1,50),INDEX($AJ$16:$AHK$16,1,MATCH(BV$26&amp;$AH34,$AJ$17:$AHK$17,0)))),Z42)</f>
        <v/>
      </c>
      <c r="BY34" s="415" t="str">
        <f t="shared" si="22"/>
        <v/>
      </c>
      <c r="BZ34" s="415" t="str">
        <f t="shared" si="3"/>
        <v/>
      </c>
      <c r="CA34" s="181" t="str">
        <f t="shared" si="23"/>
        <v/>
      </c>
      <c r="CB34" s="181" t="str">
        <f t="shared" si="4"/>
        <v/>
      </c>
      <c r="CC34" s="416" t="str">
        <f t="shared" si="24"/>
        <v/>
      </c>
      <c r="CD34" s="416" t="str">
        <f t="shared" si="5"/>
        <v/>
      </c>
      <c r="CE34" s="160" t="str">
        <f t="shared" si="25"/>
        <v/>
      </c>
      <c r="CF34" s="160" t="str">
        <f t="shared" si="6"/>
        <v/>
      </c>
      <c r="CG34" s="162" t="str">
        <f t="shared" si="26"/>
        <v/>
      </c>
      <c r="CH34" s="162" t="str">
        <f t="shared" si="7"/>
        <v/>
      </c>
      <c r="CI34" s="158" t="str">
        <f t="shared" si="27"/>
        <v/>
      </c>
      <c r="CJ34" s="158" t="str">
        <f t="shared" si="8"/>
        <v/>
      </c>
      <c r="CK34" s="173" t="str">
        <f t="shared" si="28"/>
        <v/>
      </c>
      <c r="CL34" s="173" t="str">
        <f t="shared" si="9"/>
        <v/>
      </c>
      <c r="CM34" s="177" t="str">
        <f t="shared" si="29"/>
        <v/>
      </c>
      <c r="CN34" s="177" t="str">
        <f t="shared" si="10"/>
        <v/>
      </c>
      <c r="CO34" s="417" t="str">
        <f t="shared" si="30"/>
        <v/>
      </c>
      <c r="CP34" s="417" t="str">
        <f t="shared" si="11"/>
        <v/>
      </c>
      <c r="CQ34" s="418" t="str">
        <f t="shared" si="31"/>
        <v/>
      </c>
      <c r="CR34" s="418" t="str">
        <f t="shared" si="12"/>
        <v/>
      </c>
      <c r="CS34" s="167" t="str">
        <f t="shared" si="32"/>
        <v/>
      </c>
      <c r="CT34" s="167" t="str">
        <f t="shared" si="13"/>
        <v/>
      </c>
      <c r="CU34" s="419" t="str">
        <f t="shared" si="33"/>
        <v/>
      </c>
      <c r="CV34" s="419" t="str">
        <f t="shared" si="14"/>
        <v/>
      </c>
      <c r="CW34" s="420" t="str">
        <f t="shared" si="34"/>
        <v/>
      </c>
      <c r="CX34" s="420" t="str">
        <f t="shared" si="15"/>
        <v/>
      </c>
      <c r="CY34" s="421" t="str">
        <f t="shared" si="35"/>
        <v/>
      </c>
      <c r="CZ34" s="421" t="str">
        <f t="shared" si="16"/>
        <v/>
      </c>
      <c r="DA34" s="435" t="str">
        <f t="shared" si="36"/>
        <v/>
      </c>
      <c r="DB34" s="435" t="str">
        <f t="shared" si="17"/>
        <v/>
      </c>
      <c r="DC34" s="436" t="str">
        <f t="shared" si="37"/>
        <v/>
      </c>
      <c r="DD34" s="436" t="str">
        <f t="shared" si="18"/>
        <v/>
      </c>
      <c r="DE34" s="437" t="str">
        <f t="shared" si="38"/>
        <v/>
      </c>
      <c r="DF34" s="437" t="str">
        <f t="shared" si="19"/>
        <v/>
      </c>
      <c r="DG34" s="167" t="str">
        <f t="shared" si="39"/>
        <v/>
      </c>
      <c r="DH34" s="167" t="str">
        <f t="shared" si="20"/>
        <v/>
      </c>
      <c r="DI34" s="162" t="str">
        <f t="shared" si="40"/>
        <v/>
      </c>
      <c r="DJ34" s="162" t="str">
        <f t="shared" si="21"/>
        <v/>
      </c>
      <c r="DK34" s="1"/>
      <c r="DL34" s="1"/>
      <c r="DM34" s="1"/>
      <c r="DN34" s="1"/>
    </row>
    <row r="35" spans="2:118" ht="30" customHeight="1" x14ac:dyDescent="0.25">
      <c r="B35" s="533"/>
      <c r="C35" s="101" t="str">
        <f ca="1">IF(C36="", IF($E$2="","", AJ31),C36)</f>
        <v/>
      </c>
      <c r="D35" s="102" t="str">
        <f ca="1">IF(D36="", IF($E$2="","", AL31),D36)</f>
        <v/>
      </c>
      <c r="E35" s="102" t="str">
        <f ca="1">IF(E36="", IF($E$2="","", AN31),E36)</f>
        <v/>
      </c>
      <c r="F35" s="102" t="str">
        <f ca="1">IF(F36="", IF($E$2="","", AP31),F36)</f>
        <v/>
      </c>
      <c r="G35" s="102" t="str">
        <f ca="1">IF(G36="", IF($E$2="","", AR31),G36)</f>
        <v/>
      </c>
      <c r="H35" s="102" t="str">
        <f ca="1">IF(H36="", IF($E$2="","", AT31),H36)</f>
        <v/>
      </c>
      <c r="I35" s="102" t="str">
        <f ca="1">IF(I36="", IF($E$2="","", AV31),I36)</f>
        <v/>
      </c>
      <c r="J35" s="102" t="str">
        <f>IF(J36="", IF($E$2="","", AX31),J36)</f>
        <v>Alk Pack Inside Cover</v>
      </c>
      <c r="K35" s="102" t="str">
        <f ca="1">IF(K36="", IF($E$2="","", AZ31),K36)</f>
        <v/>
      </c>
      <c r="L35" s="102" t="str">
        <f>IF(L36="", IF($E$2="","", BB31),L36)</f>
        <v>雅文</v>
      </c>
      <c r="M35" s="102" t="str">
        <f ca="1">IF(M36="", IF($E$2="","", BD31),M36)</f>
        <v/>
      </c>
      <c r="N35" s="102" t="str">
        <f ca="1">IF(N36="", IF($E$2="","", BF31),N36)</f>
        <v/>
      </c>
      <c r="O35" s="466" t="str">
        <f ca="1">IF(O36="", IF($E$2="","", BH31),O36)</f>
        <v/>
      </c>
      <c r="P35" s="467"/>
      <c r="Q35" s="466" t="str">
        <f ca="1">IF(Q36="", IF($E$2="","", BJ31),Q36)</f>
        <v/>
      </c>
      <c r="R35" s="467"/>
      <c r="S35" s="466" t="str">
        <f ca="1">IF(S36="", IF($E$2="","", BL31),S36)</f>
        <v/>
      </c>
      <c r="T35" s="467"/>
      <c r="U35" s="466" t="str">
        <f ca="1">IF(U36="", IF($E$2="","", BN31),U36)</f>
        <v/>
      </c>
      <c r="V35" s="467"/>
      <c r="W35" s="102" t="str">
        <f ca="1">IF(W36="", IF($E$2="","", BP31),W36)</f>
        <v/>
      </c>
      <c r="X35" s="102" t="str">
        <f ca="1">IF(X36="", IF($E$2="","", BR31),X36)</f>
        <v/>
      </c>
      <c r="Y35" s="102" t="str">
        <f ca="1">IF(Y36="", IF($E$2="","", BT31),Y36)</f>
        <v/>
      </c>
      <c r="Z35" s="103" t="str">
        <f ca="1">IF(Z36="", IF($E$2="","", BV31),Z36)</f>
        <v/>
      </c>
      <c r="AG35" s="192" t="s">
        <v>1715</v>
      </c>
      <c r="AH35" s="139" t="s">
        <v>3213</v>
      </c>
      <c r="AI35" s="427" t="s">
        <v>4017</v>
      </c>
      <c r="AJ35" s="166" t="str">
        <f ca="1">IF(C44="",IF(INDEX($AJ$16:$AHK$16,1,MATCH(AJ$26&amp;$AH35,$AJ$17:$AHK$17,0))=0,"",IFERROR(MID(INDEX($AJ$16:$AHK$16,1,MATCH(AJ$26&amp;$AH35,$AJ$17:$AHK$17,0)),FIND("_",INDEX($AJ$16:$AHK$16,1,MATCH(AJ$26&amp;$AH35,$AJ$17:$AHK$17,0)),1)+1,50),INDEX($AJ$16:$AHK$16,1,MATCH(AJ$26&amp;$AH35,$AJ$17:$AHK$17,0)))),C44)</f>
        <v/>
      </c>
      <c r="AK35" s="428" t="s">
        <v>4061</v>
      </c>
      <c r="AL35" s="168" t="str">
        <f ca="1">IF(D44="",IF(INDEX($AJ$16:$AHK$16,1,MATCH(AL$26&amp;$AH35,$AJ$17:$AHK$17,0))=0,"",IFERROR(MID(INDEX($AJ$16:$AHK$16,1,MATCH(AL$26&amp;$AH35,$AJ$17:$AHK$17,0)),FIND("_",INDEX($AJ$16:$AHK$16,1,MATCH(AL$26&amp;$AH35,$AJ$17:$AHK$17,0)),1)+1,50),INDEX($AJ$16:$AHK$16,1,MATCH(AL$26&amp;$AH35,$AJ$17:$AHK$17,0)))),D44)</f>
        <v/>
      </c>
      <c r="AM35" s="426" t="s">
        <v>1912</v>
      </c>
      <c r="AN35" s="163" t="str">
        <f ca="1">IF(E44="",IF(INDEX($AJ$16:$AHK$16,1,MATCH(AN$26&amp;$AH35,$AJ$17:$AHK$17,0))=0,"",IFERROR(MID(INDEX($AJ$16:$AHK$16,1,MATCH(AN$26&amp;$AH35,$AJ$17:$AHK$17,0)),FIND("_",INDEX($AJ$16:$AHK$16,1,MATCH(AN$26&amp;$AH35,$AJ$17:$AHK$17,0)),1)+1,50),INDEX($AJ$16:$AHK$16,1,MATCH(AN$26&amp;$AH35,$AJ$17:$AHK$17,0)))),E44)</f>
        <v/>
      </c>
      <c r="AO35" s="429" t="s">
        <v>4104</v>
      </c>
      <c r="AP35" s="159" t="str">
        <f ca="1">IF(F44="",IF(INDEX($AJ$16:$AHK$16,1,MATCH(AP$26&amp;$AH35,$AJ$17:$AHK$17,0))=0,"",IFERROR(MID(INDEX($AJ$16:$AHK$16,1,MATCH(AP$26&amp;$AH35,$AJ$17:$AHK$17,0)),FIND("_",INDEX($AJ$16:$AHK$16,1,MATCH(AP$26&amp;$AH35,$AJ$17:$AHK$17,0)),1)+1,50),INDEX($AJ$16:$AHK$16,1,MATCH(AP$26&amp;$AH35,$AJ$17:$AHK$17,0)))),F44)</f>
        <v/>
      </c>
      <c r="AQ35" s="430" t="s">
        <v>4147</v>
      </c>
      <c r="AR35" s="174" t="str">
        <f ca="1">IF(G44="",IF(INDEX($AJ$16:$AHK$16,1,MATCH(AR$26&amp;$AH35,$AJ$17:$AHK$17,0))=0,"",IFERROR(MID(INDEX($AJ$16:$AHK$16,1,MATCH(AR$26&amp;$AH35,$AJ$17:$AHK$17,0)),FIND("_",INDEX($AJ$16:$AHK$16,1,MATCH(AR$26&amp;$AH35,$AJ$17:$AHK$17,0)),1)+1,50),INDEX($AJ$16:$AHK$16,1,MATCH(AR$26&amp;$AH35,$AJ$17:$AHK$17,0)))),G44)</f>
        <v/>
      </c>
      <c r="AS35" s="431" t="s">
        <v>1915</v>
      </c>
      <c r="AT35" s="178" t="str">
        <f ca="1">IF(H44="",IF(INDEX($AJ$16:$AHK$16,1,MATCH(AT$26&amp;$AH35,$AJ$17:$AHK$17,0))=0,"",IFERROR(MID(INDEX($AJ$16:$AHK$16,1,MATCH(AT$26&amp;$AH35,$AJ$17:$AHK$17,0)),FIND("_",INDEX($AJ$16:$AHK$16,1,MATCH(AT$26&amp;$AH35,$AJ$17:$AHK$17,0)),1)+1,50),INDEX($AJ$16:$AHK$16,1,MATCH(AT$26&amp;$AH35,$AJ$17:$AHK$17,0)))),H44)</f>
        <v/>
      </c>
      <c r="AU35" s="432" t="s">
        <v>1916</v>
      </c>
      <c r="AV35" s="182" t="str">
        <f ca="1">IF(I44="",IF(INDEX($AJ$16:$AHK$16,1,MATCH(AV$26&amp;$AH35,$AJ$17:$AHK$17,0))=0,"",IFERROR(MID(INDEX($AJ$16:$AHK$16,1,MATCH(AV$26&amp;$AH35,$AJ$17:$AHK$17,0)),FIND("_",INDEX($AJ$16:$AHK$16,1,MATCH(AV$26&amp;$AH35,$AJ$17:$AHK$17,0)),1)+1,50),INDEX($AJ$16:$AHK$16,1,MATCH(AV$26&amp;$AH35,$AJ$17:$AHK$17,0)))),I44)</f>
        <v/>
      </c>
      <c r="AW35" s="427" t="s">
        <v>1917</v>
      </c>
      <c r="AX35" s="165" t="str">
        <f>IF(J44="",IF(INDEX($AJ$16:$AHK$16,1,MATCH(AX$26&amp;$AH35,$AJ$17:$AHK$17,0))=0,"",IFERROR(MID(INDEX($AJ$16:$AHK$16,1,MATCH(AX$26&amp;$AH35,$AJ$17:$AHK$17,0)),FIND("_",INDEX($AJ$16:$AHK$16,1,MATCH(AX$26&amp;$AH35,$AJ$17:$AHK$17,0)),1)+1,50),INDEX($AJ$16:$AHK$16,1,MATCH(AX$26&amp;$AH35,$AJ$17:$AHK$17,0)))),J44)</f>
        <v>Batt Contact,Horz Db1</v>
      </c>
      <c r="AY35" s="433" t="s">
        <v>1918</v>
      </c>
      <c r="AZ35" s="161" t="str">
        <f ca="1">IF(K44="",IF(INDEX($AJ$16:$AHK$16,1,MATCH(AZ$26&amp;$AH35,$AJ$17:$AHK$17,0))=0,"",IFERROR(MID(INDEX($AJ$16:$AHK$16,1,MATCH(AZ$26&amp;$AH35,$AJ$17:$AHK$17,0)),FIND("_",INDEX($AJ$16:$AHK$16,1,MATCH(AZ$26&amp;$AH35,$AJ$17:$AHK$17,0)),1)+1,50),INDEX($AJ$16:$AHK$16,1,MATCH(AZ$26&amp;$AH35,$AJ$17:$AHK$17,0)))),K44)</f>
        <v/>
      </c>
      <c r="BA35" s="426" t="s">
        <v>1919</v>
      </c>
      <c r="BB35" s="162" t="str">
        <f>IF(L44="",IF(INDEX($AJ$16:$AHK$16,1,MATCH(BB$26&amp;$AH35,$AJ$17:$AHK$17,0))=0,"",IFERROR(MID(INDEX($AJ$16:$AHK$16,1,MATCH(BB$26&amp;$AH35,$AJ$17:$AHK$17,0)),FIND("_",INDEX($AJ$16:$AHK$16,1,MATCH(BB$26&amp;$AH35,$AJ$17:$AHK$17,0)),1)+1,50),INDEX($AJ$16:$AHK$16,1,MATCH(BB$26&amp;$AH35,$AJ$17:$AHK$17,0)))),L44)</f>
        <v>喬益</v>
      </c>
      <c r="BC35" s="429" t="s">
        <v>1920</v>
      </c>
      <c r="BD35" s="159" t="str">
        <f ca="1">IF(M44="",IF(INDEX($AJ$16:$AHK$16,1,MATCH(BD$26&amp;$AH35,$AJ$17:$AHK$17,0))=0,"",IFERROR(MID(INDEX($AJ$16:$AHK$16,1,MATCH(BD$26&amp;$AH35,$AJ$17:$AHK$17,0)),FIND("_",INDEX($AJ$16:$AHK$16,1,MATCH(BD$26&amp;$AH35,$AJ$17:$AHK$17,0)),1)+1,50),INDEX($AJ$16:$AHK$16,1,MATCH(BD$26&amp;$AH35,$AJ$17:$AHK$17,0)))),M44)</f>
        <v/>
      </c>
      <c r="BE35" s="430" t="s">
        <v>1921</v>
      </c>
      <c r="BF35" s="174" t="str">
        <f ca="1">IF(N44="",IF(INDEX($AJ$16:$AHK$16,1,MATCH(BF$26&amp;$AH35,$AJ$17:$AHK$17,0))=0,"",IFERROR(MID(INDEX($AJ$16:$AHK$16,1,MATCH(BF$26&amp;$AH35,$AJ$17:$AHK$17,0)),FIND("_",INDEX($AJ$16:$AHK$16,1,MATCH(BF$26&amp;$AH35,$AJ$17:$AHK$17,0)),1)+1,50),INDEX($AJ$16:$AHK$16,1,MATCH(BF$26&amp;$AH35,$AJ$17:$AHK$17,0)))),N44)</f>
        <v/>
      </c>
      <c r="BG35" s="431" t="s">
        <v>1922</v>
      </c>
      <c r="BH35" s="177" t="str">
        <f ca="1">IF(O44="",IF(INDEX($AJ$16:$AHK$16,1,MATCH(BH$26&amp;$AH35,$AJ$17:$AHK$17,0))=0,"",IFERROR(MID(INDEX($AJ$16:$AHK$16,1,MATCH(BH$26&amp;$AH35,$AJ$17:$AHK$17,0)),FIND("_",INDEX($AJ$16:$AHK$16,1,MATCH(BH$26&amp;$AH35,$AJ$17:$AHK$17,0)),1)+1,50),INDEX($AJ$16:$AHK$16,1,MATCH(BH$26&amp;$AH35,$AJ$17:$AHK$17,0)))),O44)</f>
        <v/>
      </c>
      <c r="BI35" s="432" t="s">
        <v>1923</v>
      </c>
      <c r="BJ35" s="182" t="str">
        <f ca="1">IF(Q44="",IF(INDEX($AJ$16:$AHK$16,1,MATCH(BJ$26&amp;$AH35,$AJ$17:$AHK$17,0))=0,"",IFERROR(MID(INDEX($AJ$16:$AHK$16,1,MATCH(BJ$26&amp;$AH35,$AJ$17:$AHK$17,0)),FIND("_",INDEX($AJ$16:$AHK$16,1,MATCH(BJ$26&amp;$AH35,$AJ$17:$AHK$17,0)),1)+1,50),INDEX($AJ$16:$AHK$16,1,MATCH(BJ$26&amp;$AH35,$AJ$17:$AHK$17,0)))),Q44)</f>
        <v/>
      </c>
      <c r="BK35" s="427" t="s">
        <v>1924</v>
      </c>
      <c r="BL35" s="166" t="str">
        <f ca="1">IF(S44="",IF(INDEX($AJ$16:$AHK$16,1,MATCH(BL$26&amp;$AH35,$AJ$17:$AHK$17,0))=0,"",IFERROR(MID(INDEX($AJ$16:$AHK$16,1,MATCH(BL$26&amp;$AH35,$AJ$17:$AHK$17,0)),FIND("_",INDEX($AJ$16:$AHK$16,1,MATCH(BL$26&amp;$AH35,$AJ$17:$AHK$17,0)),1)+1,50),INDEX($AJ$16:$AHK$16,1,MATCH(BL$26&amp;$AH35,$AJ$17:$AHK$17,0)))),S44)</f>
        <v/>
      </c>
      <c r="BM35" s="433" t="s">
        <v>1925</v>
      </c>
      <c r="BN35" s="161" t="str">
        <f ca="1">IF(U44="",IF(INDEX($AJ$16:$AHK$16,1,MATCH(BN$26&amp;$AH35,$AJ$17:$AHK$17,0))=0,"",IFERROR(MID(INDEX($AJ$16:$AHK$16,1,MATCH(BN$26&amp;$AH35,$AJ$17:$AHK$17,0)),FIND("_",INDEX($AJ$16:$AHK$16,1,MATCH(BN$26&amp;$AH35,$AJ$17:$AHK$17,0)),1)+1,50),INDEX($AJ$16:$AHK$16,1,MATCH(BN$26&amp;$AH35,$AJ$17:$AHK$17,0)))),U44)</f>
        <v/>
      </c>
      <c r="BO35" s="426" t="s">
        <v>1926</v>
      </c>
      <c r="BP35" s="163" t="str">
        <f ca="1">IF(W44="",IF(INDEX($AJ$16:$AHK$16,1,MATCH(BP$26&amp;$AH35,$AJ$17:$AHK$17,0))=0,"",IFERROR(MID(INDEX($AJ$16:$AHK$16,1,MATCH(BP$26&amp;$AH35,$AJ$17:$AHK$17,0)),FIND("_",INDEX($AJ$16:$AHK$16,1,MATCH(BP$26&amp;$AH35,$AJ$17:$AHK$17,0)),1)+1,50),INDEX($AJ$16:$AHK$16,1,MATCH(BP$26&amp;$AH35,$AJ$17:$AHK$17,0)))),W44)</f>
        <v/>
      </c>
      <c r="BQ35" s="429" t="s">
        <v>1927</v>
      </c>
      <c r="BR35" s="159" t="str">
        <f ca="1">IF(X44="",IF(INDEX($AJ$16:$AHK$16,1,MATCH(BR$26&amp;$AH35,$AJ$17:$AHK$17,0))=0,"",IFERROR(MID(INDEX($AJ$16:$AHK$16,1,MATCH(BR$26&amp;$AH35,$AJ$17:$AHK$17,0)),FIND("_",INDEX($AJ$16:$AHK$16,1,MATCH(BR$26&amp;$AH35,$AJ$17:$AHK$17,0)),1)+1,50),INDEX($AJ$16:$AHK$16,1,MATCH(BR$26&amp;$AH35,$AJ$17:$AHK$17,0)))),X44)</f>
        <v/>
      </c>
      <c r="BS35" s="430" t="s">
        <v>1928</v>
      </c>
      <c r="BT35" s="174" t="str">
        <f ca="1">IF(Y44="",IF(INDEX($AJ$16:$AHK$16,1,MATCH(BT$26&amp;$AH35,$AJ$17:$AHK$17,0))=0,"",IFERROR(MID(INDEX($AJ$16:$AHK$16,1,MATCH(BT$26&amp;$AH35,$AJ$17:$AHK$17,0)),FIND("_",INDEX($AJ$16:$AHK$16,1,MATCH(BT$26&amp;$AH35,$AJ$17:$AHK$17,0)),1)+1,50),INDEX($AJ$16:$AHK$16,1,MATCH(BT$26&amp;$AH35,$AJ$17:$AHK$17,0)))),Y44)</f>
        <v/>
      </c>
      <c r="BU35" s="431" t="s">
        <v>1929</v>
      </c>
      <c r="BV35" s="178" t="str">
        <f ca="1">IF(Z44="",IF(INDEX($AJ$16:$AHK$16,1,MATCH(BV$26&amp;$AH35,$AJ$17:$AHK$17,0))=0,"",IFERROR(MID(INDEX($AJ$16:$AHK$16,1,MATCH(BV$26&amp;$AH35,$AJ$17:$AHK$17,0)),FIND("_",INDEX($AJ$16:$AHK$16,1,MATCH(BV$26&amp;$AH35,$AJ$17:$AHK$17,0)),1)+1,50),INDEX($AJ$16:$AHK$16,1,MATCH(BV$26&amp;$AH35,$AJ$17:$AHK$17,0)))),Z44)</f>
        <v/>
      </c>
      <c r="BY35" s="415" t="str">
        <f t="shared" si="22"/>
        <v/>
      </c>
      <c r="BZ35" s="415" t="str">
        <f t="shared" si="3"/>
        <v/>
      </c>
      <c r="CA35" s="181" t="str">
        <f t="shared" si="23"/>
        <v/>
      </c>
      <c r="CB35" s="181" t="str">
        <f t="shared" si="4"/>
        <v/>
      </c>
      <c r="CC35" s="416" t="str">
        <f t="shared" si="24"/>
        <v/>
      </c>
      <c r="CD35" s="416" t="str">
        <f t="shared" si="5"/>
        <v/>
      </c>
      <c r="CE35" s="160" t="str">
        <f t="shared" si="25"/>
        <v/>
      </c>
      <c r="CF35" s="160" t="str">
        <f t="shared" si="6"/>
        <v/>
      </c>
      <c r="CG35" s="162" t="str">
        <f t="shared" si="26"/>
        <v/>
      </c>
      <c r="CH35" s="162" t="str">
        <f t="shared" si="7"/>
        <v/>
      </c>
      <c r="CI35" s="158" t="str">
        <f t="shared" si="27"/>
        <v/>
      </c>
      <c r="CJ35" s="158" t="str">
        <f t="shared" si="8"/>
        <v/>
      </c>
      <c r="CK35" s="173" t="str">
        <f t="shared" si="28"/>
        <v/>
      </c>
      <c r="CL35" s="173" t="str">
        <f t="shared" si="9"/>
        <v/>
      </c>
      <c r="CM35" s="177" t="str">
        <f t="shared" si="29"/>
        <v/>
      </c>
      <c r="CN35" s="177" t="str">
        <f t="shared" si="10"/>
        <v/>
      </c>
      <c r="CO35" s="417" t="str">
        <f t="shared" si="30"/>
        <v/>
      </c>
      <c r="CP35" s="417" t="str">
        <f t="shared" si="11"/>
        <v/>
      </c>
      <c r="CQ35" s="418" t="str">
        <f t="shared" si="31"/>
        <v/>
      </c>
      <c r="CR35" s="418" t="str">
        <f t="shared" si="12"/>
        <v/>
      </c>
      <c r="CS35" s="167" t="str">
        <f t="shared" si="32"/>
        <v/>
      </c>
      <c r="CT35" s="167" t="str">
        <f t="shared" si="13"/>
        <v/>
      </c>
      <c r="CU35" s="419" t="str">
        <f t="shared" si="33"/>
        <v/>
      </c>
      <c r="CV35" s="419" t="str">
        <f t="shared" si="14"/>
        <v/>
      </c>
      <c r="CW35" s="420" t="str">
        <f t="shared" si="34"/>
        <v/>
      </c>
      <c r="CX35" s="420" t="str">
        <f t="shared" si="15"/>
        <v/>
      </c>
      <c r="CY35" s="421" t="str">
        <f t="shared" si="35"/>
        <v/>
      </c>
      <c r="CZ35" s="421" t="str">
        <f t="shared" si="16"/>
        <v/>
      </c>
      <c r="DA35" s="435" t="str">
        <f t="shared" si="36"/>
        <v/>
      </c>
      <c r="DB35" s="435" t="str">
        <f t="shared" si="17"/>
        <v/>
      </c>
      <c r="DC35" s="436" t="str">
        <f t="shared" si="37"/>
        <v/>
      </c>
      <c r="DD35" s="436" t="str">
        <f t="shared" si="18"/>
        <v/>
      </c>
      <c r="DE35" s="437" t="str">
        <f t="shared" si="38"/>
        <v/>
      </c>
      <c r="DF35" s="437" t="str">
        <f t="shared" si="19"/>
        <v/>
      </c>
      <c r="DG35" s="167" t="str">
        <f t="shared" si="39"/>
        <v/>
      </c>
      <c r="DH35" s="167" t="str">
        <f t="shared" si="20"/>
        <v/>
      </c>
      <c r="DI35" s="162" t="str">
        <f t="shared" si="40"/>
        <v/>
      </c>
      <c r="DJ35" s="162" t="str">
        <f t="shared" si="21"/>
        <v/>
      </c>
      <c r="DK35" s="1"/>
      <c r="DL35" s="1"/>
      <c r="DM35" s="1"/>
      <c r="DN35" s="1"/>
    </row>
    <row r="36" spans="2:118" ht="30" customHeight="1" x14ac:dyDescent="0.25">
      <c r="B36" s="533"/>
      <c r="C36" s="11"/>
      <c r="D36" s="10"/>
      <c r="E36" s="10"/>
      <c r="F36" s="10"/>
      <c r="G36" s="10"/>
      <c r="H36" s="10"/>
      <c r="I36" s="10"/>
      <c r="J36" s="10" t="s">
        <v>4201</v>
      </c>
      <c r="K36" s="10"/>
      <c r="L36" s="10" t="s">
        <v>4215</v>
      </c>
      <c r="M36" s="10"/>
      <c r="N36" s="10"/>
      <c r="O36" s="464"/>
      <c r="P36" s="465"/>
      <c r="Q36" s="464"/>
      <c r="R36" s="465"/>
      <c r="S36" s="464"/>
      <c r="T36" s="465"/>
      <c r="U36" s="464"/>
      <c r="V36" s="465"/>
      <c r="W36" s="10"/>
      <c r="X36" s="10"/>
      <c r="Y36" s="10"/>
      <c r="Z36" s="23"/>
      <c r="AG36" s="192" t="s">
        <v>1716</v>
      </c>
      <c r="AH36" s="139" t="s">
        <v>3234</v>
      </c>
      <c r="AI36" s="427" t="s">
        <v>4018</v>
      </c>
      <c r="AJ36" s="166" t="str">
        <f ca="1">IF(C46="",IF(INDEX($AJ$16:$AHK$16,1,MATCH(AJ$26&amp;$AH36,$AJ$17:$AHK$17,0))=0,"",IFERROR(MID(INDEX($AJ$16:$AHK$16,1,MATCH(AJ$26&amp;$AH36,$AJ$17:$AHK$17,0)),FIND("_",INDEX($AJ$16:$AHK$16,1,MATCH(AJ$26&amp;$AH36,$AJ$17:$AHK$17,0)),1)+1,50),INDEX($AJ$16:$AHK$16,1,MATCH(AJ$26&amp;$AH36,$AJ$17:$AHK$17,0)))),C46)</f>
        <v/>
      </c>
      <c r="AK36" s="428" t="s">
        <v>4062</v>
      </c>
      <c r="AL36" s="168" t="str">
        <f ca="1">IF(D46="",IF(INDEX($AJ$16:$AHK$16,1,MATCH(AL$26&amp;$AH36,$AJ$17:$AHK$17,0))=0,"",IFERROR(MID(INDEX($AJ$16:$AHK$16,1,MATCH(AL$26&amp;$AH36,$AJ$17:$AHK$17,0)),FIND("_",INDEX($AJ$16:$AHK$16,1,MATCH(AL$26&amp;$AH36,$AJ$17:$AHK$17,0)),1)+1,50),INDEX($AJ$16:$AHK$16,1,MATCH(AL$26&amp;$AH36,$AJ$17:$AHK$17,0)))),D46)</f>
        <v/>
      </c>
      <c r="AM36" s="426" t="s">
        <v>1932</v>
      </c>
      <c r="AN36" s="163" t="str">
        <f ca="1">IF(E46="",IF(INDEX($AJ$16:$AHK$16,1,MATCH(AN$26&amp;$AH36,$AJ$17:$AHK$17,0))=0,"",IFERROR(MID(INDEX($AJ$16:$AHK$16,1,MATCH(AN$26&amp;$AH36,$AJ$17:$AHK$17,0)),FIND("_",INDEX($AJ$16:$AHK$16,1,MATCH(AN$26&amp;$AH36,$AJ$17:$AHK$17,0)),1)+1,50),INDEX($AJ$16:$AHK$16,1,MATCH(AN$26&amp;$AH36,$AJ$17:$AHK$17,0)))),E46)</f>
        <v/>
      </c>
      <c r="AO36" s="429" t="s">
        <v>4105</v>
      </c>
      <c r="AP36" s="159" t="str">
        <f ca="1">IF(F46="",IF(INDEX($AJ$16:$AHK$16,1,MATCH(AP$26&amp;$AH36,$AJ$17:$AHK$17,0))=0,"",IFERROR(MID(INDEX($AJ$16:$AHK$16,1,MATCH(AP$26&amp;$AH36,$AJ$17:$AHK$17,0)),FIND("_",INDEX($AJ$16:$AHK$16,1,MATCH(AP$26&amp;$AH36,$AJ$17:$AHK$17,0)),1)+1,50),INDEX($AJ$16:$AHK$16,1,MATCH(AP$26&amp;$AH36,$AJ$17:$AHK$17,0)))),F46)</f>
        <v/>
      </c>
      <c r="AQ36" s="430" t="s">
        <v>4148</v>
      </c>
      <c r="AR36" s="174" t="str">
        <f ca="1">IF(G46="",IF(INDEX($AJ$16:$AHK$16,1,MATCH(AR$26&amp;$AH36,$AJ$17:$AHK$17,0))=0,"",IFERROR(MID(INDEX($AJ$16:$AHK$16,1,MATCH(AR$26&amp;$AH36,$AJ$17:$AHK$17,0)),FIND("_",INDEX($AJ$16:$AHK$16,1,MATCH(AR$26&amp;$AH36,$AJ$17:$AHK$17,0)),1)+1,50),INDEX($AJ$16:$AHK$16,1,MATCH(AR$26&amp;$AH36,$AJ$17:$AHK$17,0)))),G46)</f>
        <v/>
      </c>
      <c r="AS36" s="431" t="s">
        <v>1935</v>
      </c>
      <c r="AT36" s="178" t="str">
        <f ca="1">IF(H46="",IF(INDEX($AJ$16:$AHK$16,1,MATCH(AT$26&amp;$AH36,$AJ$17:$AHK$17,0))=0,"",IFERROR(MID(INDEX($AJ$16:$AHK$16,1,MATCH(AT$26&amp;$AH36,$AJ$17:$AHK$17,0)),FIND("_",INDEX($AJ$16:$AHK$16,1,MATCH(AT$26&amp;$AH36,$AJ$17:$AHK$17,0)),1)+1,50),INDEX($AJ$16:$AHK$16,1,MATCH(AT$26&amp;$AH36,$AJ$17:$AHK$17,0)))),H46)</f>
        <v/>
      </c>
      <c r="AU36" s="432" t="s">
        <v>1936</v>
      </c>
      <c r="AV36" s="182" t="str">
        <f ca="1">IF(I46="",IF(INDEX($AJ$16:$AHK$16,1,MATCH(AV$26&amp;$AH36,$AJ$17:$AHK$17,0))=0,"",IFERROR(MID(INDEX($AJ$16:$AHK$16,1,MATCH(AV$26&amp;$AH36,$AJ$17:$AHK$17,0)),FIND("_",INDEX($AJ$16:$AHK$16,1,MATCH(AV$26&amp;$AH36,$AJ$17:$AHK$17,0)),1)+1,50),INDEX($AJ$16:$AHK$16,1,MATCH(AV$26&amp;$AH36,$AJ$17:$AHK$17,0)))),I46)</f>
        <v/>
      </c>
      <c r="AW36" s="427" t="s">
        <v>1937</v>
      </c>
      <c r="AX36" s="165" t="str">
        <f>IF(J46="",IF(INDEX($AJ$16:$AHK$16,1,MATCH(AX$26&amp;$AH36,$AJ$17:$AHK$17,0))=0,"",IFERROR(MID(INDEX($AJ$16:$AHK$16,1,MATCH(AX$26&amp;$AH36,$AJ$17:$AHK$17,0)),FIND("_",INDEX($AJ$16:$AHK$16,1,MATCH(AX$26&amp;$AH36,$AJ$17:$AHK$17,0)),1)+1,50),INDEX($AJ$16:$AHK$16,1,MATCH(AX$26&amp;$AH36,$AJ$17:$AHK$17,0)))),J46)</f>
        <v>Batt Contact,Sngl,Pos2</v>
      </c>
      <c r="AY36" s="433" t="s">
        <v>1938</v>
      </c>
      <c r="AZ36" s="161" t="str">
        <f ca="1">IF(K46="",IF(INDEX($AJ$16:$AHK$16,1,MATCH(AZ$26&amp;$AH36,$AJ$17:$AHK$17,0))=0,"",IFERROR(MID(INDEX($AJ$16:$AHK$16,1,MATCH(AZ$26&amp;$AH36,$AJ$17:$AHK$17,0)),FIND("_",INDEX($AJ$16:$AHK$16,1,MATCH(AZ$26&amp;$AH36,$AJ$17:$AHK$17,0)),1)+1,50),INDEX($AJ$16:$AHK$16,1,MATCH(AZ$26&amp;$AH36,$AJ$17:$AHK$17,0)))),K46)</f>
        <v/>
      </c>
      <c r="BA36" s="426" t="s">
        <v>1939</v>
      </c>
      <c r="BB36" s="162" t="str">
        <f>IF(L46="",IF(INDEX($AJ$16:$AHK$16,1,MATCH(BB$26&amp;$AH36,$AJ$17:$AHK$17,0))=0,"",IFERROR(MID(INDEX($AJ$16:$AHK$16,1,MATCH(BB$26&amp;$AH36,$AJ$17:$AHK$17,0)),FIND("_",INDEX($AJ$16:$AHK$16,1,MATCH(BB$26&amp;$AH36,$AJ$17:$AHK$17,0)),1)+1,50),INDEX($AJ$16:$AHK$16,1,MATCH(BB$26&amp;$AH36,$AJ$17:$AHK$17,0)))),L46)</f>
        <v>喬益</v>
      </c>
      <c r="BC36" s="429" t="s">
        <v>1940</v>
      </c>
      <c r="BD36" s="159" t="str">
        <f ca="1">IF(M46="",IF(INDEX($AJ$16:$AHK$16,1,MATCH(BD$26&amp;$AH36,$AJ$17:$AHK$17,0))=0,"",IFERROR(MID(INDEX($AJ$16:$AHK$16,1,MATCH(BD$26&amp;$AH36,$AJ$17:$AHK$17,0)),FIND("_",INDEX($AJ$16:$AHK$16,1,MATCH(BD$26&amp;$AH36,$AJ$17:$AHK$17,0)),1)+1,50),INDEX($AJ$16:$AHK$16,1,MATCH(BD$26&amp;$AH36,$AJ$17:$AHK$17,0)))),M46)</f>
        <v/>
      </c>
      <c r="BE36" s="430" t="s">
        <v>1941</v>
      </c>
      <c r="BF36" s="174" t="str">
        <f ca="1">IF(N46="",IF(INDEX($AJ$16:$AHK$16,1,MATCH(BF$26&amp;$AH36,$AJ$17:$AHK$17,0))=0,"",IFERROR(MID(INDEX($AJ$16:$AHK$16,1,MATCH(BF$26&amp;$AH36,$AJ$17:$AHK$17,0)),FIND("_",INDEX($AJ$16:$AHK$16,1,MATCH(BF$26&amp;$AH36,$AJ$17:$AHK$17,0)),1)+1,50),INDEX($AJ$16:$AHK$16,1,MATCH(BF$26&amp;$AH36,$AJ$17:$AHK$17,0)))),N46)</f>
        <v/>
      </c>
      <c r="BG36" s="431" t="s">
        <v>1942</v>
      </c>
      <c r="BH36" s="177" t="str">
        <f ca="1">IF(O46="",IF(INDEX($AJ$16:$AHK$16,1,MATCH(BH$26&amp;$AH36,$AJ$17:$AHK$17,0))=0,"",IFERROR(MID(INDEX($AJ$16:$AHK$16,1,MATCH(BH$26&amp;$AH36,$AJ$17:$AHK$17,0)),FIND("_",INDEX($AJ$16:$AHK$16,1,MATCH(BH$26&amp;$AH36,$AJ$17:$AHK$17,0)),1)+1,50),INDEX($AJ$16:$AHK$16,1,MATCH(BH$26&amp;$AH36,$AJ$17:$AHK$17,0)))),O46)</f>
        <v/>
      </c>
      <c r="BI36" s="432" t="s">
        <v>1943</v>
      </c>
      <c r="BJ36" s="182" t="str">
        <f ca="1">IF(Q46="",IF(INDEX($AJ$16:$AHK$16,1,MATCH(BJ$26&amp;$AH36,$AJ$17:$AHK$17,0))=0,"",IFERROR(MID(INDEX($AJ$16:$AHK$16,1,MATCH(BJ$26&amp;$AH36,$AJ$17:$AHK$17,0)),FIND("_",INDEX($AJ$16:$AHK$16,1,MATCH(BJ$26&amp;$AH36,$AJ$17:$AHK$17,0)),1)+1,50),INDEX($AJ$16:$AHK$16,1,MATCH(BJ$26&amp;$AH36,$AJ$17:$AHK$17,0)))),Q46)</f>
        <v/>
      </c>
      <c r="BK36" s="427" t="s">
        <v>1944</v>
      </c>
      <c r="BL36" s="166" t="str">
        <f ca="1">IF(S46="",IF(INDEX($AJ$16:$AHK$16,1,MATCH(BL$26&amp;$AH36,$AJ$17:$AHK$17,0))=0,"",IFERROR(MID(INDEX($AJ$16:$AHK$16,1,MATCH(BL$26&amp;$AH36,$AJ$17:$AHK$17,0)),FIND("_",INDEX($AJ$16:$AHK$16,1,MATCH(BL$26&amp;$AH36,$AJ$17:$AHK$17,0)),1)+1,50),INDEX($AJ$16:$AHK$16,1,MATCH(BL$26&amp;$AH36,$AJ$17:$AHK$17,0)))),S46)</f>
        <v/>
      </c>
      <c r="BM36" s="433" t="s">
        <v>1945</v>
      </c>
      <c r="BN36" s="161" t="str">
        <f ca="1">IF(U46="",IF(INDEX($AJ$16:$AHK$16,1,MATCH(BN$26&amp;$AH36,$AJ$17:$AHK$17,0))=0,"",IFERROR(MID(INDEX($AJ$16:$AHK$16,1,MATCH(BN$26&amp;$AH36,$AJ$17:$AHK$17,0)),FIND("_",INDEX($AJ$16:$AHK$16,1,MATCH(BN$26&amp;$AH36,$AJ$17:$AHK$17,0)),1)+1,50),INDEX($AJ$16:$AHK$16,1,MATCH(BN$26&amp;$AH36,$AJ$17:$AHK$17,0)))),U46)</f>
        <v/>
      </c>
      <c r="BO36" s="426" t="s">
        <v>1946</v>
      </c>
      <c r="BP36" s="163" t="str">
        <f ca="1">IF(W46="",IF(INDEX($AJ$16:$AHK$16,1,MATCH(BP$26&amp;$AH36,$AJ$17:$AHK$17,0))=0,"",IFERROR(MID(INDEX($AJ$16:$AHK$16,1,MATCH(BP$26&amp;$AH36,$AJ$17:$AHK$17,0)),FIND("_",INDEX($AJ$16:$AHK$16,1,MATCH(BP$26&amp;$AH36,$AJ$17:$AHK$17,0)),1)+1,50),INDEX($AJ$16:$AHK$16,1,MATCH(BP$26&amp;$AH36,$AJ$17:$AHK$17,0)))),W46)</f>
        <v/>
      </c>
      <c r="BQ36" s="429" t="s">
        <v>1947</v>
      </c>
      <c r="BR36" s="159" t="str">
        <f ca="1">IF(X46="",IF(INDEX($AJ$16:$AHK$16,1,MATCH(BR$26&amp;$AH36,$AJ$17:$AHK$17,0))=0,"",IFERROR(MID(INDEX($AJ$16:$AHK$16,1,MATCH(BR$26&amp;$AH36,$AJ$17:$AHK$17,0)),FIND("_",INDEX($AJ$16:$AHK$16,1,MATCH(BR$26&amp;$AH36,$AJ$17:$AHK$17,0)),1)+1,50),INDEX($AJ$16:$AHK$16,1,MATCH(BR$26&amp;$AH36,$AJ$17:$AHK$17,0)))),X46)</f>
        <v/>
      </c>
      <c r="BS36" s="430" t="s">
        <v>1948</v>
      </c>
      <c r="BT36" s="174" t="str">
        <f ca="1">IF(Y46="",IF(INDEX($AJ$16:$AHK$16,1,MATCH(BT$26&amp;$AH36,$AJ$17:$AHK$17,0))=0,"",IFERROR(MID(INDEX($AJ$16:$AHK$16,1,MATCH(BT$26&amp;$AH36,$AJ$17:$AHK$17,0)),FIND("_",INDEX($AJ$16:$AHK$16,1,MATCH(BT$26&amp;$AH36,$AJ$17:$AHK$17,0)),1)+1,50),INDEX($AJ$16:$AHK$16,1,MATCH(BT$26&amp;$AH36,$AJ$17:$AHK$17,0)))),Y46)</f>
        <v/>
      </c>
      <c r="BU36" s="431" t="s">
        <v>1949</v>
      </c>
      <c r="BV36" s="178" t="str">
        <f ca="1">IF(Z46="",IF(INDEX($AJ$16:$AHK$16,1,MATCH(BV$26&amp;$AH36,$AJ$17:$AHK$17,0))=0,"",IFERROR(MID(INDEX($AJ$16:$AHK$16,1,MATCH(BV$26&amp;$AH36,$AJ$17:$AHK$17,0)),FIND("_",INDEX($AJ$16:$AHK$16,1,MATCH(BV$26&amp;$AH36,$AJ$17:$AHK$17,0)),1)+1,50),INDEX($AJ$16:$AHK$16,1,MATCH(BV$26&amp;$AH36,$AJ$17:$AHK$17,0)))),Z46)</f>
        <v/>
      </c>
      <c r="BY36" s="415" t="str">
        <f t="shared" si="22"/>
        <v/>
      </c>
      <c r="BZ36" s="415" t="str">
        <f t="shared" si="3"/>
        <v/>
      </c>
      <c r="CA36" s="181" t="str">
        <f t="shared" si="23"/>
        <v/>
      </c>
      <c r="CB36" s="181" t="str">
        <f t="shared" si="4"/>
        <v/>
      </c>
      <c r="CC36" s="416" t="str">
        <f t="shared" si="24"/>
        <v/>
      </c>
      <c r="CD36" s="416" t="str">
        <f t="shared" si="5"/>
        <v/>
      </c>
      <c r="CE36" s="160" t="str">
        <f t="shared" si="25"/>
        <v/>
      </c>
      <c r="CF36" s="160" t="str">
        <f t="shared" si="6"/>
        <v/>
      </c>
      <c r="CG36" s="162" t="str">
        <f t="shared" si="26"/>
        <v/>
      </c>
      <c r="CH36" s="162" t="str">
        <f t="shared" si="7"/>
        <v/>
      </c>
      <c r="CI36" s="158" t="str">
        <f t="shared" si="27"/>
        <v/>
      </c>
      <c r="CJ36" s="158" t="str">
        <f t="shared" si="8"/>
        <v/>
      </c>
      <c r="CK36" s="173" t="str">
        <f t="shared" si="28"/>
        <v/>
      </c>
      <c r="CL36" s="173" t="str">
        <f t="shared" si="9"/>
        <v/>
      </c>
      <c r="CM36" s="177" t="str">
        <f t="shared" si="29"/>
        <v/>
      </c>
      <c r="CN36" s="177" t="str">
        <f t="shared" si="10"/>
        <v/>
      </c>
      <c r="CO36" s="417" t="str">
        <f t="shared" si="30"/>
        <v/>
      </c>
      <c r="CP36" s="417" t="str">
        <f t="shared" si="11"/>
        <v/>
      </c>
      <c r="CQ36" s="418" t="str">
        <f t="shared" si="31"/>
        <v/>
      </c>
      <c r="CR36" s="418" t="str">
        <f t="shared" si="12"/>
        <v/>
      </c>
      <c r="CS36" s="167" t="str">
        <f t="shared" si="32"/>
        <v/>
      </c>
      <c r="CT36" s="167" t="str">
        <f t="shared" si="13"/>
        <v/>
      </c>
      <c r="CU36" s="419" t="str">
        <f t="shared" si="33"/>
        <v/>
      </c>
      <c r="CV36" s="419" t="str">
        <f t="shared" si="14"/>
        <v/>
      </c>
      <c r="CW36" s="420" t="str">
        <f t="shared" si="34"/>
        <v/>
      </c>
      <c r="CX36" s="420" t="str">
        <f t="shared" si="15"/>
        <v/>
      </c>
      <c r="CY36" s="421" t="str">
        <f t="shared" si="35"/>
        <v/>
      </c>
      <c r="CZ36" s="421" t="str">
        <f>IFERROR(IF(MID($BB$7,CY35+1,CY36-CY35-1)="_","",MID($BB$7,CY35+1,CY36-CY35-1)),"")</f>
        <v/>
      </c>
      <c r="DA36" s="435" t="str">
        <f t="shared" si="36"/>
        <v/>
      </c>
      <c r="DB36" s="435" t="str">
        <f t="shared" si="17"/>
        <v/>
      </c>
      <c r="DC36" s="436" t="str">
        <f t="shared" si="37"/>
        <v/>
      </c>
      <c r="DD36" s="436" t="str">
        <f t="shared" si="18"/>
        <v/>
      </c>
      <c r="DE36" s="437" t="str">
        <f t="shared" si="38"/>
        <v/>
      </c>
      <c r="DF36" s="437" t="str">
        <f t="shared" si="19"/>
        <v/>
      </c>
      <c r="DG36" s="167" t="str">
        <f t="shared" si="39"/>
        <v/>
      </c>
      <c r="DH36" s="167" t="str">
        <f t="shared" si="20"/>
        <v/>
      </c>
      <c r="DI36" s="162" t="str">
        <f t="shared" si="40"/>
        <v/>
      </c>
      <c r="DJ36" s="162" t="str">
        <f t="shared" si="21"/>
        <v/>
      </c>
      <c r="DK36" s="1"/>
      <c r="DL36" s="1"/>
      <c r="DM36" s="1"/>
      <c r="DN36" s="1"/>
    </row>
    <row r="37" spans="2:118" ht="30" customHeight="1" x14ac:dyDescent="0.25">
      <c r="B37" s="533"/>
      <c r="C37" s="101" t="str">
        <f ca="1">IF(C38="", IF($E$2="","", AJ32),C38)</f>
        <v/>
      </c>
      <c r="D37" s="102" t="str">
        <f ca="1">IF(D38="", IF($E$2="","", AL32),D38)</f>
        <v/>
      </c>
      <c r="E37" s="102" t="str">
        <f ca="1">IF(E38="", IF($E$2="","", AN32),E38)</f>
        <v/>
      </c>
      <c r="F37" s="102" t="str">
        <f ca="1">IF(F38="", IF($E$2="","", AP32),F38)</f>
        <v/>
      </c>
      <c r="G37" s="102" t="str">
        <f ca="1">IF(G38="", IF($E$2="","", AR32),G38)</f>
        <v/>
      </c>
      <c r="H37" s="102" t="str">
        <f ca="1">IF(H38="", IF($E$2="","", AT32),H38)</f>
        <v/>
      </c>
      <c r="I37" s="102" t="str">
        <f ca="1">IF(I38="", IF($E$2="","", AV32),I38)</f>
        <v/>
      </c>
      <c r="J37" s="102" t="str">
        <f>IF(J38="", IF($E$2="","", AX32),J38)</f>
        <v>PMP,Clamp,Alk Pack</v>
      </c>
      <c r="K37" s="102" t="str">
        <f ca="1">IF(K38="", IF($E$2="","", AZ32),K38)</f>
        <v/>
      </c>
      <c r="L37" s="102" t="str">
        <f>IF(L38="", IF($E$2="","", BB32),L38)</f>
        <v>雅文</v>
      </c>
      <c r="M37" s="102" t="str">
        <f ca="1">IF(M38="", IF($E$2="","", BD32),M38)</f>
        <v/>
      </c>
      <c r="N37" s="102" t="str">
        <f ca="1">IF(N38="", IF($E$2="","", BF32),N38)</f>
        <v/>
      </c>
      <c r="O37" s="466" t="str">
        <f ca="1">IF(O38="", IF($E$2="","", BH32),O38)</f>
        <v/>
      </c>
      <c r="P37" s="467"/>
      <c r="Q37" s="466" t="str">
        <f ca="1">IF(Q38="", IF($E$2="","", BJ32),Q38)</f>
        <v/>
      </c>
      <c r="R37" s="467"/>
      <c r="S37" s="466" t="str">
        <f ca="1">IF(S38="", IF($E$2="","", BL32),S38)</f>
        <v/>
      </c>
      <c r="T37" s="467"/>
      <c r="U37" s="466" t="str">
        <f ca="1">IF(U38="", IF($E$2="","", BN32),U38)</f>
        <v/>
      </c>
      <c r="V37" s="467"/>
      <c r="W37" s="102" t="str">
        <f ca="1">IF(W38="", IF($E$2="","", BP32),W38)</f>
        <v/>
      </c>
      <c r="X37" s="102" t="str">
        <f ca="1">IF(X38="", IF($E$2="","", BR32),X38)</f>
        <v/>
      </c>
      <c r="Y37" s="102" t="str">
        <f ca="1">IF(Y38="", IF($E$2="","", BT32),Y38)</f>
        <v/>
      </c>
      <c r="Z37" s="103" t="str">
        <f ca="1">IF(Z38="", IF($E$2="","", BV32),Z38)</f>
        <v/>
      </c>
      <c r="AG37" s="192" t="s">
        <v>1717</v>
      </c>
      <c r="AH37" s="139" t="s">
        <v>3255</v>
      </c>
      <c r="AI37" s="427" t="s">
        <v>4019</v>
      </c>
      <c r="AJ37" s="166" t="str">
        <f ca="1">IF(C48="",IF(INDEX($AJ$16:$AHK$16,1,MATCH(AJ$26&amp;$AH37,$AJ$17:$AHK$17,0))=0,"",IFERROR(MID(INDEX($AJ$16:$AHK$16,1,MATCH(AJ$26&amp;$AH37,$AJ$17:$AHK$17,0)),FIND("_",INDEX($AJ$16:$AHK$16,1,MATCH(AJ$26&amp;$AH37,$AJ$17:$AHK$17,0)),1)+1,50),INDEX($AJ$16:$AHK$16,1,MATCH(AJ$26&amp;$AH37,$AJ$17:$AHK$17,0)))),C48)</f>
        <v/>
      </c>
      <c r="AK37" s="428" t="s">
        <v>4063</v>
      </c>
      <c r="AL37" s="168" t="str">
        <f ca="1">IF(D48="",IF(INDEX($AJ$16:$AHK$16,1,MATCH(AL$26&amp;$AH37,$AJ$17:$AHK$17,0))=0,"",IFERROR(MID(INDEX($AJ$16:$AHK$16,1,MATCH(AL$26&amp;$AH37,$AJ$17:$AHK$17,0)),FIND("_",INDEX($AJ$16:$AHK$16,1,MATCH(AL$26&amp;$AH37,$AJ$17:$AHK$17,0)),1)+1,50),INDEX($AJ$16:$AHK$16,1,MATCH(AL$26&amp;$AH37,$AJ$17:$AHK$17,0)))),D48)</f>
        <v/>
      </c>
      <c r="AM37" s="426" t="s">
        <v>1952</v>
      </c>
      <c r="AN37" s="163" t="str">
        <f ca="1">IF(E48="",IF(INDEX($AJ$16:$AHK$16,1,MATCH(AN$26&amp;$AH37,$AJ$17:$AHK$17,0))=0,"",IFERROR(MID(INDEX($AJ$16:$AHK$16,1,MATCH(AN$26&amp;$AH37,$AJ$17:$AHK$17,0)),FIND("_",INDEX($AJ$16:$AHK$16,1,MATCH(AN$26&amp;$AH37,$AJ$17:$AHK$17,0)),1)+1,50),INDEX($AJ$16:$AHK$16,1,MATCH(AN$26&amp;$AH37,$AJ$17:$AHK$17,0)))),E48)</f>
        <v/>
      </c>
      <c r="AO37" s="429" t="s">
        <v>4106</v>
      </c>
      <c r="AP37" s="159" t="str">
        <f ca="1">IF(F48="",IF(INDEX($AJ$16:$AHK$16,1,MATCH(AP$26&amp;$AH37,$AJ$17:$AHK$17,0))=0,"",IFERROR(MID(INDEX($AJ$16:$AHK$16,1,MATCH(AP$26&amp;$AH37,$AJ$17:$AHK$17,0)),FIND("_",INDEX($AJ$16:$AHK$16,1,MATCH(AP$26&amp;$AH37,$AJ$17:$AHK$17,0)),1)+1,50),INDEX($AJ$16:$AHK$16,1,MATCH(AP$26&amp;$AH37,$AJ$17:$AHK$17,0)))),F48)</f>
        <v/>
      </c>
      <c r="AQ37" s="430" t="s">
        <v>4149</v>
      </c>
      <c r="AR37" s="174" t="str">
        <f ca="1">IF(G48="",IF(INDEX($AJ$16:$AHK$16,1,MATCH(AR$26&amp;$AH37,$AJ$17:$AHK$17,0))=0,"",IFERROR(MID(INDEX($AJ$16:$AHK$16,1,MATCH(AR$26&amp;$AH37,$AJ$17:$AHK$17,0)),FIND("_",INDEX($AJ$16:$AHK$16,1,MATCH(AR$26&amp;$AH37,$AJ$17:$AHK$17,0)),1)+1,50),INDEX($AJ$16:$AHK$16,1,MATCH(AR$26&amp;$AH37,$AJ$17:$AHK$17,0)))),G48)</f>
        <v/>
      </c>
      <c r="AS37" s="431" t="s">
        <v>1955</v>
      </c>
      <c r="AT37" s="178" t="str">
        <f ca="1">IF(H48="",IF(INDEX($AJ$16:$AHK$16,1,MATCH(AT$26&amp;$AH37,$AJ$17:$AHK$17,0))=0,"",IFERROR(MID(INDEX($AJ$16:$AHK$16,1,MATCH(AT$26&amp;$AH37,$AJ$17:$AHK$17,0)),FIND("_",INDEX($AJ$16:$AHK$16,1,MATCH(AT$26&amp;$AH37,$AJ$17:$AHK$17,0)),1)+1,50),INDEX($AJ$16:$AHK$16,1,MATCH(AT$26&amp;$AH37,$AJ$17:$AHK$17,0)))),H48)</f>
        <v/>
      </c>
      <c r="AU37" s="432" t="s">
        <v>1956</v>
      </c>
      <c r="AV37" s="182" t="str">
        <f ca="1">IF(I48="",IF(INDEX($AJ$16:$AHK$16,1,MATCH(AV$26&amp;$AH37,$AJ$17:$AHK$17,0))=0,"",IFERROR(MID(INDEX($AJ$16:$AHK$16,1,MATCH(AV$26&amp;$AH37,$AJ$17:$AHK$17,0)),FIND("_",INDEX($AJ$16:$AHK$16,1,MATCH(AV$26&amp;$AH37,$AJ$17:$AHK$17,0)),1)+1,50),INDEX($AJ$16:$AHK$16,1,MATCH(AV$26&amp;$AH37,$AJ$17:$AHK$17,0)))),I48)</f>
        <v/>
      </c>
      <c r="AW37" s="427" t="s">
        <v>1957</v>
      </c>
      <c r="AX37" s="165" t="str">
        <f>IF(J48="",IF(INDEX($AJ$16:$AHK$16,1,MATCH(AX$26&amp;$AH37,$AJ$17:$AHK$17,0))=0,"",IFERROR(MID(INDEX($AJ$16:$AHK$16,1,MATCH(AX$26&amp;$AH37,$AJ$17:$AHK$17,0)),FIND("_",INDEX($AJ$16:$AHK$16,1,MATCH(AX$26&amp;$AH37,$AJ$17:$AHK$17,0)),1)+1,50),INDEX($AJ$16:$AHK$16,1,MATCH(AX$26&amp;$AH37,$AJ$17:$AHK$17,0)))),J48)</f>
        <v>PCB</v>
      </c>
      <c r="AY37" s="433" t="s">
        <v>1958</v>
      </c>
      <c r="AZ37" s="161" t="str">
        <f ca="1">IF(K48="",IF(INDEX($AJ$16:$AHK$16,1,MATCH(AZ$26&amp;$AH37,$AJ$17:$AHK$17,0))=0,"",IFERROR(MID(INDEX($AJ$16:$AHK$16,1,MATCH(AZ$26&amp;$AH37,$AJ$17:$AHK$17,0)),FIND("_",INDEX($AJ$16:$AHK$16,1,MATCH(AZ$26&amp;$AH37,$AJ$17:$AHK$17,0)),1)+1,50),INDEX($AJ$16:$AHK$16,1,MATCH(AZ$26&amp;$AH37,$AJ$17:$AHK$17,0)))),K48)</f>
        <v/>
      </c>
      <c r="BA37" s="426" t="s">
        <v>1959</v>
      </c>
      <c r="BB37" s="162" t="str">
        <f>IF(L48="",IF(INDEX($AJ$16:$AHK$16,1,MATCH(BB$26&amp;$AH37,$AJ$17:$AHK$17,0))=0,"",IFERROR(MID(INDEX($AJ$16:$AHK$16,1,MATCH(BB$26&amp;$AH37,$AJ$17:$AHK$17,0)),FIND("_",INDEX($AJ$16:$AHK$16,1,MATCH(BB$26&amp;$AH37,$AJ$17:$AHK$17,0)),1)+1,50),INDEX($AJ$16:$AHK$16,1,MATCH(BB$26&amp;$AH37,$AJ$17:$AHK$17,0)))),L48)</f>
        <v>航電</v>
      </c>
      <c r="BC37" s="429" t="s">
        <v>1960</v>
      </c>
      <c r="BD37" s="159" t="str">
        <f ca="1">IF(M48="",IF(INDEX($AJ$16:$AHK$16,1,MATCH(BD$26&amp;$AH37,$AJ$17:$AHK$17,0))=0,"",IFERROR(MID(INDEX($AJ$16:$AHK$16,1,MATCH(BD$26&amp;$AH37,$AJ$17:$AHK$17,0)),FIND("_",INDEX($AJ$16:$AHK$16,1,MATCH(BD$26&amp;$AH37,$AJ$17:$AHK$17,0)),1)+1,50),INDEX($AJ$16:$AHK$16,1,MATCH(BD$26&amp;$AH37,$AJ$17:$AHK$17,0)))),M48)</f>
        <v/>
      </c>
      <c r="BE37" s="430" t="s">
        <v>1961</v>
      </c>
      <c r="BF37" s="174" t="str">
        <f ca="1">IF(N48="",IF(INDEX($AJ$16:$AHK$16,1,MATCH(BF$26&amp;$AH37,$AJ$17:$AHK$17,0))=0,"",IFERROR(MID(INDEX($AJ$16:$AHK$16,1,MATCH(BF$26&amp;$AH37,$AJ$17:$AHK$17,0)),FIND("_",INDEX($AJ$16:$AHK$16,1,MATCH(BF$26&amp;$AH37,$AJ$17:$AHK$17,0)),1)+1,50),INDEX($AJ$16:$AHK$16,1,MATCH(BF$26&amp;$AH37,$AJ$17:$AHK$17,0)))),N48)</f>
        <v/>
      </c>
      <c r="BG37" s="431" t="s">
        <v>1962</v>
      </c>
      <c r="BH37" s="177" t="str">
        <f ca="1">IF(O48="",IF(INDEX($AJ$16:$AHK$16,1,MATCH(BH$26&amp;$AH37,$AJ$17:$AHK$17,0))=0,"",IFERROR(MID(INDEX($AJ$16:$AHK$16,1,MATCH(BH$26&amp;$AH37,$AJ$17:$AHK$17,0)),FIND("_",INDEX($AJ$16:$AHK$16,1,MATCH(BH$26&amp;$AH37,$AJ$17:$AHK$17,0)),1)+1,50),INDEX($AJ$16:$AHK$16,1,MATCH(BH$26&amp;$AH37,$AJ$17:$AHK$17,0)))),O48)</f>
        <v/>
      </c>
      <c r="BI37" s="432" t="s">
        <v>1963</v>
      </c>
      <c r="BJ37" s="182" t="str">
        <f ca="1">IF(Q48="",IF(INDEX($AJ$16:$AHK$16,1,MATCH(BJ$26&amp;$AH37,$AJ$17:$AHK$17,0))=0,"",IFERROR(MID(INDEX($AJ$16:$AHK$16,1,MATCH(BJ$26&amp;$AH37,$AJ$17:$AHK$17,0)),FIND("_",INDEX($AJ$16:$AHK$16,1,MATCH(BJ$26&amp;$AH37,$AJ$17:$AHK$17,0)),1)+1,50),INDEX($AJ$16:$AHK$16,1,MATCH(BJ$26&amp;$AH37,$AJ$17:$AHK$17,0)))),Q48)</f>
        <v/>
      </c>
      <c r="BK37" s="427" t="s">
        <v>1964</v>
      </c>
      <c r="BL37" s="166" t="str">
        <f ca="1">IF(S48="",IF(INDEX($AJ$16:$AHK$16,1,MATCH(BL$26&amp;$AH37,$AJ$17:$AHK$17,0))=0,"",IFERROR(MID(INDEX($AJ$16:$AHK$16,1,MATCH(BL$26&amp;$AH37,$AJ$17:$AHK$17,0)),FIND("_",INDEX($AJ$16:$AHK$16,1,MATCH(BL$26&amp;$AH37,$AJ$17:$AHK$17,0)),1)+1,50),INDEX($AJ$16:$AHK$16,1,MATCH(BL$26&amp;$AH37,$AJ$17:$AHK$17,0)))),S48)</f>
        <v/>
      </c>
      <c r="BM37" s="433" t="s">
        <v>1965</v>
      </c>
      <c r="BN37" s="161" t="str">
        <f ca="1">IF(U48="",IF(INDEX($AJ$16:$AHK$16,1,MATCH(BN$26&amp;$AH37,$AJ$17:$AHK$17,0))=0,"",IFERROR(MID(INDEX($AJ$16:$AHK$16,1,MATCH(BN$26&amp;$AH37,$AJ$17:$AHK$17,0)),FIND("_",INDEX($AJ$16:$AHK$16,1,MATCH(BN$26&amp;$AH37,$AJ$17:$AHK$17,0)),1)+1,50),INDEX($AJ$16:$AHK$16,1,MATCH(BN$26&amp;$AH37,$AJ$17:$AHK$17,0)))),U48)</f>
        <v/>
      </c>
      <c r="BO37" s="426" t="s">
        <v>1966</v>
      </c>
      <c r="BP37" s="163" t="str">
        <f ca="1">IF(W48="",IF(INDEX($AJ$16:$AHK$16,1,MATCH(BP$26&amp;$AH37,$AJ$17:$AHK$17,0))=0,"",IFERROR(MID(INDEX($AJ$16:$AHK$16,1,MATCH(BP$26&amp;$AH37,$AJ$17:$AHK$17,0)),FIND("_",INDEX($AJ$16:$AHK$16,1,MATCH(BP$26&amp;$AH37,$AJ$17:$AHK$17,0)),1)+1,50),INDEX($AJ$16:$AHK$16,1,MATCH(BP$26&amp;$AH37,$AJ$17:$AHK$17,0)))),W48)</f>
        <v/>
      </c>
      <c r="BQ37" s="429" t="s">
        <v>1967</v>
      </c>
      <c r="BR37" s="159" t="str">
        <f ca="1">IF(X48="",IF(INDEX($AJ$16:$AHK$16,1,MATCH(BR$26&amp;$AH37,$AJ$17:$AHK$17,0))=0,"",IFERROR(MID(INDEX($AJ$16:$AHK$16,1,MATCH(BR$26&amp;$AH37,$AJ$17:$AHK$17,0)),FIND("_",INDEX($AJ$16:$AHK$16,1,MATCH(BR$26&amp;$AH37,$AJ$17:$AHK$17,0)),1)+1,50),INDEX($AJ$16:$AHK$16,1,MATCH(BR$26&amp;$AH37,$AJ$17:$AHK$17,0)))),X48)</f>
        <v/>
      </c>
      <c r="BS37" s="430" t="s">
        <v>1968</v>
      </c>
      <c r="BT37" s="174" t="str">
        <f ca="1">IF(Y48="",IF(INDEX($AJ$16:$AHK$16,1,MATCH(BT$26&amp;$AH37,$AJ$17:$AHK$17,0))=0,"",IFERROR(MID(INDEX($AJ$16:$AHK$16,1,MATCH(BT$26&amp;$AH37,$AJ$17:$AHK$17,0)),FIND("_",INDEX($AJ$16:$AHK$16,1,MATCH(BT$26&amp;$AH37,$AJ$17:$AHK$17,0)),1)+1,50),INDEX($AJ$16:$AHK$16,1,MATCH(BT$26&amp;$AH37,$AJ$17:$AHK$17,0)))),Y48)</f>
        <v/>
      </c>
      <c r="BU37" s="431" t="s">
        <v>1969</v>
      </c>
      <c r="BV37" s="178" t="str">
        <f ca="1">IF(Z48="",IF(INDEX($AJ$16:$AHK$16,1,MATCH(BV$26&amp;$AH37,$AJ$17:$AHK$17,0))=0,"",IFERROR(MID(INDEX($AJ$16:$AHK$16,1,MATCH(BV$26&amp;$AH37,$AJ$17:$AHK$17,0)),FIND("_",INDEX($AJ$16:$AHK$16,1,MATCH(BV$26&amp;$AH37,$AJ$17:$AHK$17,0)),1)+1,50),INDEX($AJ$16:$AHK$16,1,MATCH(BV$26&amp;$AH37,$AJ$17:$AHK$17,0)))),Z48)</f>
        <v/>
      </c>
      <c r="BY37" s="415" t="str">
        <f t="shared" si="22"/>
        <v/>
      </c>
      <c r="BZ37" s="415" t="str">
        <f t="shared" si="3"/>
        <v/>
      </c>
      <c r="CA37" s="181" t="str">
        <f t="shared" si="23"/>
        <v/>
      </c>
      <c r="CB37" s="181" t="str">
        <f t="shared" si="4"/>
        <v/>
      </c>
      <c r="CC37" s="416" t="str">
        <f t="shared" si="24"/>
        <v/>
      </c>
      <c r="CD37" s="416" t="str">
        <f t="shared" si="5"/>
        <v/>
      </c>
      <c r="CE37" s="160" t="str">
        <f t="shared" si="25"/>
        <v/>
      </c>
      <c r="CF37" s="160" t="str">
        <f t="shared" si="6"/>
        <v/>
      </c>
      <c r="CG37" s="162" t="str">
        <f t="shared" si="26"/>
        <v/>
      </c>
      <c r="CH37" s="162" t="str">
        <f t="shared" si="7"/>
        <v/>
      </c>
      <c r="CI37" s="158" t="str">
        <f t="shared" si="27"/>
        <v/>
      </c>
      <c r="CJ37" s="158" t="str">
        <f t="shared" si="8"/>
        <v/>
      </c>
      <c r="CK37" s="173" t="str">
        <f t="shared" si="28"/>
        <v/>
      </c>
      <c r="CL37" s="173" t="str">
        <f t="shared" si="9"/>
        <v/>
      </c>
      <c r="CM37" s="177" t="str">
        <f t="shared" si="29"/>
        <v/>
      </c>
      <c r="CN37" s="177" t="str">
        <f t="shared" si="10"/>
        <v/>
      </c>
      <c r="CO37" s="417" t="str">
        <f t="shared" si="30"/>
        <v/>
      </c>
      <c r="CP37" s="417" t="str">
        <f t="shared" si="11"/>
        <v/>
      </c>
      <c r="CQ37" s="418" t="str">
        <f t="shared" si="31"/>
        <v/>
      </c>
      <c r="CR37" s="418" t="str">
        <f t="shared" si="12"/>
        <v/>
      </c>
      <c r="CS37" s="167" t="str">
        <f t="shared" si="32"/>
        <v/>
      </c>
      <c r="CT37" s="167" t="str">
        <f t="shared" si="13"/>
        <v/>
      </c>
      <c r="CU37" s="419" t="str">
        <f t="shared" si="33"/>
        <v/>
      </c>
      <c r="CV37" s="419" t="str">
        <f t="shared" si="14"/>
        <v/>
      </c>
      <c r="CW37" s="420" t="str">
        <f t="shared" si="34"/>
        <v/>
      </c>
      <c r="CX37" s="420" t="str">
        <f t="shared" si="15"/>
        <v/>
      </c>
      <c r="CY37" s="421" t="str">
        <f t="shared" si="35"/>
        <v/>
      </c>
      <c r="CZ37" s="421" t="str">
        <f t="shared" si="16"/>
        <v/>
      </c>
      <c r="DA37" s="435" t="str">
        <f t="shared" si="36"/>
        <v/>
      </c>
      <c r="DB37" s="435" t="str">
        <f t="shared" si="17"/>
        <v/>
      </c>
      <c r="DC37" s="436" t="str">
        <f t="shared" si="37"/>
        <v/>
      </c>
      <c r="DD37" s="436" t="str">
        <f t="shared" si="18"/>
        <v/>
      </c>
      <c r="DE37" s="437" t="str">
        <f t="shared" si="38"/>
        <v/>
      </c>
      <c r="DF37" s="437" t="str">
        <f t="shared" si="19"/>
        <v/>
      </c>
      <c r="DG37" s="167" t="str">
        <f t="shared" si="39"/>
        <v/>
      </c>
      <c r="DH37" s="167" t="str">
        <f t="shared" si="20"/>
        <v/>
      </c>
      <c r="DI37" s="162" t="str">
        <f t="shared" si="40"/>
        <v/>
      </c>
      <c r="DJ37" s="162" t="str">
        <f t="shared" si="21"/>
        <v/>
      </c>
      <c r="DK37" s="1"/>
      <c r="DL37" s="1"/>
      <c r="DM37" s="1"/>
      <c r="DN37" s="1"/>
    </row>
    <row r="38" spans="2:118" ht="30" customHeight="1" x14ac:dyDescent="0.25">
      <c r="B38" s="533"/>
      <c r="C38" s="11"/>
      <c r="D38" s="10"/>
      <c r="E38" s="10"/>
      <c r="F38" s="10"/>
      <c r="G38" s="10"/>
      <c r="H38" s="10"/>
      <c r="I38" s="10"/>
      <c r="J38" s="10" t="s">
        <v>4202</v>
      </c>
      <c r="K38" s="10"/>
      <c r="L38" s="10" t="s">
        <v>4215</v>
      </c>
      <c r="M38" s="10"/>
      <c r="N38" s="10"/>
      <c r="O38" s="464"/>
      <c r="P38" s="465"/>
      <c r="Q38" s="464"/>
      <c r="R38" s="465"/>
      <c r="S38" s="464"/>
      <c r="T38" s="465"/>
      <c r="U38" s="464"/>
      <c r="V38" s="465"/>
      <c r="W38" s="10"/>
      <c r="X38" s="10"/>
      <c r="Y38" s="10"/>
      <c r="Z38" s="23"/>
      <c r="AG38" s="192" t="s">
        <v>1718</v>
      </c>
      <c r="AH38" s="139" t="s">
        <v>3276</v>
      </c>
      <c r="AI38" s="427" t="s">
        <v>4020</v>
      </c>
      <c r="AJ38" s="166" t="str">
        <f ca="1">IF(C50="",IF(INDEX($AJ$16:$AHK$16,1,MATCH(AJ$26&amp;$AH38,$AJ$17:$AHK$17,0))=0,"",IFERROR(MID(INDEX($AJ$16:$AHK$16,1,MATCH(AJ$26&amp;$AH38,$AJ$17:$AHK$17,0)),FIND("_",INDEX($AJ$16:$AHK$16,1,MATCH(AJ$26&amp;$AH38,$AJ$17:$AHK$17,0)),1)+1,50),INDEX($AJ$16:$AHK$16,1,MATCH(AJ$26&amp;$AH38,$AJ$17:$AHK$17,0)))),C50)</f>
        <v/>
      </c>
      <c r="AK38" s="428" t="s">
        <v>4064</v>
      </c>
      <c r="AL38" s="168" t="str">
        <f ca="1">IF(D50="",IF(INDEX($AJ$16:$AHK$16,1,MATCH(AL$26&amp;$AH38,$AJ$17:$AHK$17,0))=0,"",IFERROR(MID(INDEX($AJ$16:$AHK$16,1,MATCH(AL$26&amp;$AH38,$AJ$17:$AHK$17,0)),FIND("_",INDEX($AJ$16:$AHK$16,1,MATCH(AL$26&amp;$AH38,$AJ$17:$AHK$17,0)),1)+1,50),INDEX($AJ$16:$AHK$16,1,MATCH(AL$26&amp;$AH38,$AJ$17:$AHK$17,0)))),D50)</f>
        <v/>
      </c>
      <c r="AM38" s="426" t="s">
        <v>1972</v>
      </c>
      <c r="AN38" s="163" t="str">
        <f ca="1">IF(E50="",IF(INDEX($AJ$16:$AHK$16,1,MATCH(AN$26&amp;$AH38,$AJ$17:$AHK$17,0))=0,"",IFERROR(MID(INDEX($AJ$16:$AHK$16,1,MATCH(AN$26&amp;$AH38,$AJ$17:$AHK$17,0)),FIND("_",INDEX($AJ$16:$AHK$16,1,MATCH(AN$26&amp;$AH38,$AJ$17:$AHK$17,0)),1)+1,50),INDEX($AJ$16:$AHK$16,1,MATCH(AN$26&amp;$AH38,$AJ$17:$AHK$17,0)))),E50)</f>
        <v/>
      </c>
      <c r="AO38" s="429" t="s">
        <v>4107</v>
      </c>
      <c r="AP38" s="159" t="str">
        <f ca="1">IF(F50="",IF(INDEX($AJ$16:$AHK$16,1,MATCH(AP$26&amp;$AH38,$AJ$17:$AHK$17,0))=0,"",IFERROR(MID(INDEX($AJ$16:$AHK$16,1,MATCH(AP$26&amp;$AH38,$AJ$17:$AHK$17,0)),FIND("_",INDEX($AJ$16:$AHK$16,1,MATCH(AP$26&amp;$AH38,$AJ$17:$AHK$17,0)),1)+1,50),INDEX($AJ$16:$AHK$16,1,MATCH(AP$26&amp;$AH38,$AJ$17:$AHK$17,0)))),F50)</f>
        <v/>
      </c>
      <c r="AQ38" s="430" t="s">
        <v>4150</v>
      </c>
      <c r="AR38" s="174" t="str">
        <f ca="1">IF(G50="",IF(INDEX($AJ$16:$AHK$16,1,MATCH(AR$26&amp;$AH38,$AJ$17:$AHK$17,0))=0,"",IFERROR(MID(INDEX($AJ$16:$AHK$16,1,MATCH(AR$26&amp;$AH38,$AJ$17:$AHK$17,0)),FIND("_",INDEX($AJ$16:$AHK$16,1,MATCH(AR$26&amp;$AH38,$AJ$17:$AHK$17,0)),1)+1,50),INDEX($AJ$16:$AHK$16,1,MATCH(AR$26&amp;$AH38,$AJ$17:$AHK$17,0)))),G50)</f>
        <v/>
      </c>
      <c r="AS38" s="431" t="s">
        <v>1975</v>
      </c>
      <c r="AT38" s="178" t="str">
        <f ca="1">IF(H50="",IF(INDEX($AJ$16:$AHK$16,1,MATCH(AT$26&amp;$AH38,$AJ$17:$AHK$17,0))=0,"",IFERROR(MID(INDEX($AJ$16:$AHK$16,1,MATCH(AT$26&amp;$AH38,$AJ$17:$AHK$17,0)),FIND("_",INDEX($AJ$16:$AHK$16,1,MATCH(AT$26&amp;$AH38,$AJ$17:$AHK$17,0)),1)+1,50),INDEX($AJ$16:$AHK$16,1,MATCH(AT$26&amp;$AH38,$AJ$17:$AHK$17,0)))),H50)</f>
        <v/>
      </c>
      <c r="AU38" s="432" t="s">
        <v>1976</v>
      </c>
      <c r="AV38" s="182" t="str">
        <f ca="1">IF(I50="",IF(INDEX($AJ$16:$AHK$16,1,MATCH(AV$26&amp;$AH38,$AJ$17:$AHK$17,0))=0,"",IFERROR(MID(INDEX($AJ$16:$AHK$16,1,MATCH(AV$26&amp;$AH38,$AJ$17:$AHK$17,0)),FIND("_",INDEX($AJ$16:$AHK$16,1,MATCH(AV$26&amp;$AH38,$AJ$17:$AHK$17,0)),1)+1,50),INDEX($AJ$16:$AHK$16,1,MATCH(AV$26&amp;$AH38,$AJ$17:$AHK$17,0)))),I50)</f>
        <v/>
      </c>
      <c r="AW38" s="427" t="s">
        <v>1977</v>
      </c>
      <c r="AX38" s="165" t="str">
        <f>IF(J50="",IF(INDEX($AJ$16:$AHK$16,1,MATCH(AX$26&amp;$AH38,$AJ$17:$AHK$17,0))=0,"",IFERROR(MID(INDEX($AJ$16:$AHK$16,1,MATCH(AX$26&amp;$AH38,$AJ$17:$AHK$17,0)),FIND("_",INDEX($AJ$16:$AHK$16,1,MATCH(AX$26&amp;$AH38,$AJ$17:$AHK$17,0)),1)+1,50),INDEX($AJ$16:$AHK$16,1,MATCH(AX$26&amp;$AH38,$AJ$17:$AHK$17,0)))),J50)</f>
        <v>Pin,Hinge</v>
      </c>
      <c r="AY38" s="433" t="s">
        <v>1978</v>
      </c>
      <c r="AZ38" s="161" t="str">
        <f ca="1">IF(K50="",IF(INDEX($AJ$16:$AHK$16,1,MATCH(AZ$26&amp;$AH38,$AJ$17:$AHK$17,0))=0,"",IFERROR(MID(INDEX($AJ$16:$AHK$16,1,MATCH(AZ$26&amp;$AH38,$AJ$17:$AHK$17,0)),FIND("_",INDEX($AJ$16:$AHK$16,1,MATCH(AZ$26&amp;$AH38,$AJ$17:$AHK$17,0)),1)+1,50),INDEX($AJ$16:$AHK$16,1,MATCH(AZ$26&amp;$AH38,$AJ$17:$AHK$17,0)))),K50)</f>
        <v/>
      </c>
      <c r="BA38" s="426" t="s">
        <v>1979</v>
      </c>
      <c r="BB38" s="162" t="str">
        <f>IF(L50="",IF(INDEX($AJ$16:$AHK$16,1,MATCH(BB$26&amp;$AH38,$AJ$17:$AHK$17,0))=0,"",IFERROR(MID(INDEX($AJ$16:$AHK$16,1,MATCH(BB$26&amp;$AH38,$AJ$17:$AHK$17,0)),FIND("_",INDEX($AJ$16:$AHK$16,1,MATCH(BB$26&amp;$AH38,$AJ$17:$AHK$17,0)),1)+1,50),INDEX($AJ$16:$AHK$16,1,MATCH(BB$26&amp;$AH38,$AJ$17:$AHK$17,0)))),L50)</f>
        <v>宏堉</v>
      </c>
      <c r="BC38" s="429" t="s">
        <v>1980</v>
      </c>
      <c r="BD38" s="159" t="str">
        <f ca="1">IF(M50="",IF(INDEX($AJ$16:$AHK$16,1,MATCH(BD$26&amp;$AH38,$AJ$17:$AHK$17,0))=0,"",IFERROR(MID(INDEX($AJ$16:$AHK$16,1,MATCH(BD$26&amp;$AH38,$AJ$17:$AHK$17,0)),FIND("_",INDEX($AJ$16:$AHK$16,1,MATCH(BD$26&amp;$AH38,$AJ$17:$AHK$17,0)),1)+1,50),INDEX($AJ$16:$AHK$16,1,MATCH(BD$26&amp;$AH38,$AJ$17:$AHK$17,0)))),M50)</f>
        <v/>
      </c>
      <c r="BE38" s="430" t="s">
        <v>1981</v>
      </c>
      <c r="BF38" s="174" t="str">
        <f ca="1">IF(N50="",IF(INDEX($AJ$16:$AHK$16,1,MATCH(BF$26&amp;$AH38,$AJ$17:$AHK$17,0))=0,"",IFERROR(MID(INDEX($AJ$16:$AHK$16,1,MATCH(BF$26&amp;$AH38,$AJ$17:$AHK$17,0)),FIND("_",INDEX($AJ$16:$AHK$16,1,MATCH(BF$26&amp;$AH38,$AJ$17:$AHK$17,0)),1)+1,50),INDEX($AJ$16:$AHK$16,1,MATCH(BF$26&amp;$AH38,$AJ$17:$AHK$17,0)))),N50)</f>
        <v/>
      </c>
      <c r="BG38" s="431" t="s">
        <v>1982</v>
      </c>
      <c r="BH38" s="177" t="str">
        <f ca="1">IF(O50="",IF(INDEX($AJ$16:$AHK$16,1,MATCH(BH$26&amp;$AH38,$AJ$17:$AHK$17,0))=0,"",IFERROR(MID(INDEX($AJ$16:$AHK$16,1,MATCH(BH$26&amp;$AH38,$AJ$17:$AHK$17,0)),FIND("_",INDEX($AJ$16:$AHK$16,1,MATCH(BH$26&amp;$AH38,$AJ$17:$AHK$17,0)),1)+1,50),INDEX($AJ$16:$AHK$16,1,MATCH(BH$26&amp;$AH38,$AJ$17:$AHK$17,0)))),O50)</f>
        <v/>
      </c>
      <c r="BI38" s="432" t="s">
        <v>1983</v>
      </c>
      <c r="BJ38" s="182" t="str">
        <f ca="1">IF(Q50="",IF(INDEX($AJ$16:$AHK$16,1,MATCH(BJ$26&amp;$AH38,$AJ$17:$AHK$17,0))=0,"",IFERROR(MID(INDEX($AJ$16:$AHK$16,1,MATCH(BJ$26&amp;$AH38,$AJ$17:$AHK$17,0)),FIND("_",INDEX($AJ$16:$AHK$16,1,MATCH(BJ$26&amp;$AH38,$AJ$17:$AHK$17,0)),1)+1,50),INDEX($AJ$16:$AHK$16,1,MATCH(BJ$26&amp;$AH38,$AJ$17:$AHK$17,0)))),Q50)</f>
        <v/>
      </c>
      <c r="BK38" s="427" t="s">
        <v>1984</v>
      </c>
      <c r="BL38" s="166" t="str">
        <f ca="1">IF(S50="",IF(INDEX($AJ$16:$AHK$16,1,MATCH(BL$26&amp;$AH38,$AJ$17:$AHK$17,0))=0,"",IFERROR(MID(INDEX($AJ$16:$AHK$16,1,MATCH(BL$26&amp;$AH38,$AJ$17:$AHK$17,0)),FIND("_",INDEX($AJ$16:$AHK$16,1,MATCH(BL$26&amp;$AH38,$AJ$17:$AHK$17,0)),1)+1,50),INDEX($AJ$16:$AHK$16,1,MATCH(BL$26&amp;$AH38,$AJ$17:$AHK$17,0)))),S50)</f>
        <v/>
      </c>
      <c r="BM38" s="433" t="s">
        <v>1985</v>
      </c>
      <c r="BN38" s="161" t="str">
        <f ca="1">IF(U50="",IF(INDEX($AJ$16:$AHK$16,1,MATCH(BN$26&amp;$AH38,$AJ$17:$AHK$17,0))=0,"",IFERROR(MID(INDEX($AJ$16:$AHK$16,1,MATCH(BN$26&amp;$AH38,$AJ$17:$AHK$17,0)),FIND("_",INDEX($AJ$16:$AHK$16,1,MATCH(BN$26&amp;$AH38,$AJ$17:$AHK$17,0)),1)+1,50),INDEX($AJ$16:$AHK$16,1,MATCH(BN$26&amp;$AH38,$AJ$17:$AHK$17,0)))),U50)</f>
        <v/>
      </c>
      <c r="BO38" s="426" t="s">
        <v>1986</v>
      </c>
      <c r="BP38" s="163" t="str">
        <f ca="1">IF(W50="",IF(INDEX($AJ$16:$AHK$16,1,MATCH(BP$26&amp;$AH38,$AJ$17:$AHK$17,0))=0,"",IFERROR(MID(INDEX($AJ$16:$AHK$16,1,MATCH(BP$26&amp;$AH38,$AJ$17:$AHK$17,0)),FIND("_",INDEX($AJ$16:$AHK$16,1,MATCH(BP$26&amp;$AH38,$AJ$17:$AHK$17,0)),1)+1,50),INDEX($AJ$16:$AHK$16,1,MATCH(BP$26&amp;$AH38,$AJ$17:$AHK$17,0)))),W50)</f>
        <v/>
      </c>
      <c r="BQ38" s="429" t="s">
        <v>1987</v>
      </c>
      <c r="BR38" s="159" t="str">
        <f ca="1">IF(X50="",IF(INDEX($AJ$16:$AHK$16,1,MATCH(BR$26&amp;$AH38,$AJ$17:$AHK$17,0))=0,"",IFERROR(MID(INDEX($AJ$16:$AHK$16,1,MATCH(BR$26&amp;$AH38,$AJ$17:$AHK$17,0)),FIND("_",INDEX($AJ$16:$AHK$16,1,MATCH(BR$26&amp;$AH38,$AJ$17:$AHK$17,0)),1)+1,50),INDEX($AJ$16:$AHK$16,1,MATCH(BR$26&amp;$AH38,$AJ$17:$AHK$17,0)))),X50)</f>
        <v/>
      </c>
      <c r="BS38" s="430" t="s">
        <v>1988</v>
      </c>
      <c r="BT38" s="174" t="str">
        <f ca="1">IF(Y50="",IF(INDEX($AJ$16:$AHK$16,1,MATCH(BT$26&amp;$AH38,$AJ$17:$AHK$17,0))=0,"",IFERROR(MID(INDEX($AJ$16:$AHK$16,1,MATCH(BT$26&amp;$AH38,$AJ$17:$AHK$17,0)),FIND("_",INDEX($AJ$16:$AHK$16,1,MATCH(BT$26&amp;$AH38,$AJ$17:$AHK$17,0)),1)+1,50),INDEX($AJ$16:$AHK$16,1,MATCH(BT$26&amp;$AH38,$AJ$17:$AHK$17,0)))),Y50)</f>
        <v/>
      </c>
      <c r="BU38" s="431" t="s">
        <v>1989</v>
      </c>
      <c r="BV38" s="178" t="str">
        <f ca="1">IF(Z50="",IF(INDEX($AJ$16:$AHK$16,1,MATCH(BV$26&amp;$AH38,$AJ$17:$AHK$17,0))=0,"",IFERROR(MID(INDEX($AJ$16:$AHK$16,1,MATCH(BV$26&amp;$AH38,$AJ$17:$AHK$17,0)),FIND("_",INDEX($AJ$16:$AHK$16,1,MATCH(BV$26&amp;$AH38,$AJ$17:$AHK$17,0)),1)+1,50),INDEX($AJ$16:$AHK$16,1,MATCH(BV$26&amp;$AH38,$AJ$17:$AHK$17,0)))),Z50)</f>
        <v/>
      </c>
      <c r="BY38" s="415" t="str">
        <f t="shared" si="22"/>
        <v/>
      </c>
      <c r="BZ38" s="415" t="str">
        <f t="shared" si="3"/>
        <v/>
      </c>
      <c r="CA38" s="181" t="str">
        <f t="shared" si="23"/>
        <v/>
      </c>
      <c r="CB38" s="181" t="str">
        <f t="shared" si="4"/>
        <v/>
      </c>
      <c r="CC38" s="416" t="str">
        <f t="shared" si="24"/>
        <v/>
      </c>
      <c r="CD38" s="416" t="str">
        <f t="shared" si="5"/>
        <v/>
      </c>
      <c r="CE38" s="160" t="str">
        <f t="shared" si="25"/>
        <v/>
      </c>
      <c r="CF38" s="160" t="str">
        <f t="shared" si="6"/>
        <v/>
      </c>
      <c r="CG38" s="162" t="str">
        <f t="shared" si="26"/>
        <v/>
      </c>
      <c r="CH38" s="162" t="str">
        <f t="shared" si="7"/>
        <v/>
      </c>
      <c r="CI38" s="158" t="str">
        <f t="shared" si="27"/>
        <v/>
      </c>
      <c r="CJ38" s="158" t="str">
        <f t="shared" si="8"/>
        <v/>
      </c>
      <c r="CK38" s="173" t="str">
        <f t="shared" si="28"/>
        <v/>
      </c>
      <c r="CL38" s="173" t="str">
        <f t="shared" si="9"/>
        <v/>
      </c>
      <c r="CM38" s="177" t="str">
        <f t="shared" si="29"/>
        <v/>
      </c>
      <c r="CN38" s="177" t="str">
        <f t="shared" si="10"/>
        <v/>
      </c>
      <c r="CO38" s="417" t="str">
        <f t="shared" si="30"/>
        <v/>
      </c>
      <c r="CP38" s="417" t="str">
        <f t="shared" si="11"/>
        <v/>
      </c>
      <c r="CQ38" s="418" t="str">
        <f t="shared" si="31"/>
        <v/>
      </c>
      <c r="CR38" s="418" t="str">
        <f t="shared" si="12"/>
        <v/>
      </c>
      <c r="CS38" s="167" t="str">
        <f t="shared" si="32"/>
        <v/>
      </c>
      <c r="CT38" s="167" t="str">
        <f t="shared" si="13"/>
        <v/>
      </c>
      <c r="CU38" s="419" t="str">
        <f t="shared" si="33"/>
        <v/>
      </c>
      <c r="CV38" s="419" t="str">
        <f t="shared" si="14"/>
        <v/>
      </c>
      <c r="CW38" s="420" t="str">
        <f t="shared" si="34"/>
        <v/>
      </c>
      <c r="CX38" s="420" t="str">
        <f t="shared" si="15"/>
        <v/>
      </c>
      <c r="CY38" s="421" t="str">
        <f t="shared" si="35"/>
        <v/>
      </c>
      <c r="CZ38" s="421" t="str">
        <f t="shared" si="16"/>
        <v/>
      </c>
      <c r="DA38" s="435" t="str">
        <f t="shared" si="36"/>
        <v/>
      </c>
      <c r="DB38" s="435" t="str">
        <f t="shared" si="17"/>
        <v/>
      </c>
      <c r="DC38" s="436" t="str">
        <f t="shared" si="37"/>
        <v/>
      </c>
      <c r="DD38" s="436" t="str">
        <f t="shared" si="18"/>
        <v/>
      </c>
      <c r="DE38" s="437" t="str">
        <f t="shared" si="38"/>
        <v/>
      </c>
      <c r="DF38" s="437" t="str">
        <f t="shared" si="19"/>
        <v/>
      </c>
      <c r="DG38" s="167" t="str">
        <f t="shared" si="39"/>
        <v/>
      </c>
      <c r="DH38" s="167" t="str">
        <f t="shared" si="20"/>
        <v/>
      </c>
      <c r="DI38" s="162" t="str">
        <f t="shared" si="40"/>
        <v/>
      </c>
      <c r="DJ38" s="162" t="str">
        <f t="shared" si="21"/>
        <v/>
      </c>
      <c r="DK38" s="1"/>
      <c r="DL38" s="1"/>
      <c r="DM38" s="1"/>
      <c r="DN38" s="1"/>
    </row>
    <row r="39" spans="2:118" ht="30" customHeight="1" x14ac:dyDescent="0.25">
      <c r="B39" s="533"/>
      <c r="C39" s="101" t="str">
        <f ca="1">IF(C40="", IF($E$2="","", AJ33),C40)</f>
        <v/>
      </c>
      <c r="D39" s="102" t="str">
        <f ca="1">IF(D40="", IF($E$2="","", AL33),D40)</f>
        <v/>
      </c>
      <c r="E39" s="102" t="str">
        <f ca="1">IF(E40="", IF($E$2="","", AN33),E40)</f>
        <v/>
      </c>
      <c r="F39" s="102" t="str">
        <f ca="1">IF(F40="", IF($E$2="","", AP33),F40)</f>
        <v/>
      </c>
      <c r="G39" s="102" t="str">
        <f ca="1">IF(G40="", IF($E$2="","", AR33),G40)</f>
        <v/>
      </c>
      <c r="H39" s="102" t="str">
        <f ca="1">IF(H40="", IF($E$2="","", AT33),H40)</f>
        <v/>
      </c>
      <c r="I39" s="102" t="str">
        <f ca="1">IF(I40="", IF($E$2="","", AV33),I40)</f>
        <v/>
      </c>
      <c r="J39" s="102" t="str">
        <f>IF(J40="", IF($E$2="","", AX33),J40)</f>
        <v>Pin,Smashed</v>
      </c>
      <c r="K39" s="102" t="str">
        <f>IF(K40="", IF($E$2="","", AZ33),K40)</f>
        <v>1mm x 5mm</v>
      </c>
      <c r="L39" s="102" t="str">
        <f>IF(L40="", IF($E$2="","", BB33),L40)</f>
        <v>宏堉</v>
      </c>
      <c r="M39" s="102" t="str">
        <f ca="1">IF(M40="", IF($E$2="","", BD33),M40)</f>
        <v/>
      </c>
      <c r="N39" s="102" t="str">
        <f ca="1">IF(N40="", IF($E$2="","", BF33),N40)</f>
        <v/>
      </c>
      <c r="O39" s="466" t="str">
        <f ca="1">IF(O40="", IF($E$2="","", BH33),O40)</f>
        <v/>
      </c>
      <c r="P39" s="467"/>
      <c r="Q39" s="466" t="str">
        <f ca="1">IF(Q40="", IF($E$2="","", BJ33),Q40)</f>
        <v/>
      </c>
      <c r="R39" s="467"/>
      <c r="S39" s="466" t="str">
        <f ca="1">IF(S40="", IF($E$2="","", BL33),S40)</f>
        <v/>
      </c>
      <c r="T39" s="467"/>
      <c r="U39" s="466" t="str">
        <f ca="1">IF(U40="", IF($E$2="","", BN33),U40)</f>
        <v/>
      </c>
      <c r="V39" s="467"/>
      <c r="W39" s="102" t="str">
        <f ca="1">IF(W40="", IF($E$2="","", BP33),W40)</f>
        <v/>
      </c>
      <c r="X39" s="102" t="str">
        <f ca="1">IF(X40="", IF($E$2="","", BR33),X40)</f>
        <v/>
      </c>
      <c r="Y39" s="102" t="str">
        <f ca="1">IF(Y40="", IF($E$2="","", BT33),Y40)</f>
        <v/>
      </c>
      <c r="Z39" s="103" t="str">
        <f ca="1">IF(Z40="", IF($E$2="","", BV33),Z40)</f>
        <v/>
      </c>
      <c r="AG39" s="192" t="s">
        <v>1719</v>
      </c>
      <c r="AH39" s="139" t="s">
        <v>3297</v>
      </c>
      <c r="AI39" s="427" t="s">
        <v>4021</v>
      </c>
      <c r="AJ39" s="166" t="str">
        <f ca="1">IF(C52="",IF(INDEX($AJ$16:$AHK$16,1,MATCH(AJ$26&amp;$AH39,$AJ$17:$AHK$17,0))=0,"",IFERROR(MID(INDEX($AJ$16:$AHK$16,1,MATCH(AJ$26&amp;$AH39,$AJ$17:$AHK$17,0)),FIND("_",INDEX($AJ$16:$AHK$16,1,MATCH(AJ$26&amp;$AH39,$AJ$17:$AHK$17,0)),1)+1,50),INDEX($AJ$16:$AHK$16,1,MATCH(AJ$26&amp;$AH39,$AJ$17:$AHK$17,0)))),C52)</f>
        <v/>
      </c>
      <c r="AK39" s="428" t="s">
        <v>4065</v>
      </c>
      <c r="AL39" s="168" t="str">
        <f ca="1">IF(D52="",IF(INDEX($AJ$16:$AHK$16,1,MATCH(AL$26&amp;$AH39,$AJ$17:$AHK$17,0))=0,"",IFERROR(MID(INDEX($AJ$16:$AHK$16,1,MATCH(AL$26&amp;$AH39,$AJ$17:$AHK$17,0)),FIND("_",INDEX($AJ$16:$AHK$16,1,MATCH(AL$26&amp;$AH39,$AJ$17:$AHK$17,0)),1)+1,50),INDEX($AJ$16:$AHK$16,1,MATCH(AL$26&amp;$AH39,$AJ$17:$AHK$17,0)))),D52)</f>
        <v/>
      </c>
      <c r="AM39" s="426" t="s">
        <v>1992</v>
      </c>
      <c r="AN39" s="163" t="str">
        <f ca="1">IF(E52="",IF(INDEX($AJ$16:$AHK$16,1,MATCH(AN$26&amp;$AH39,$AJ$17:$AHK$17,0))=0,"",IFERROR(MID(INDEX($AJ$16:$AHK$16,1,MATCH(AN$26&amp;$AH39,$AJ$17:$AHK$17,0)),FIND("_",INDEX($AJ$16:$AHK$16,1,MATCH(AN$26&amp;$AH39,$AJ$17:$AHK$17,0)),1)+1,50),INDEX($AJ$16:$AHK$16,1,MATCH(AN$26&amp;$AH39,$AJ$17:$AHK$17,0)))),E52)</f>
        <v/>
      </c>
      <c r="AO39" s="429" t="s">
        <v>4108</v>
      </c>
      <c r="AP39" s="159" t="str">
        <f ca="1">IF(F52="",IF(INDEX($AJ$16:$AHK$16,1,MATCH(AP$26&amp;$AH39,$AJ$17:$AHK$17,0))=0,"",IFERROR(MID(INDEX($AJ$16:$AHK$16,1,MATCH(AP$26&amp;$AH39,$AJ$17:$AHK$17,0)),FIND("_",INDEX($AJ$16:$AHK$16,1,MATCH(AP$26&amp;$AH39,$AJ$17:$AHK$17,0)),1)+1,50),INDEX($AJ$16:$AHK$16,1,MATCH(AP$26&amp;$AH39,$AJ$17:$AHK$17,0)))),F52)</f>
        <v/>
      </c>
      <c r="AQ39" s="430" t="s">
        <v>4151</v>
      </c>
      <c r="AR39" s="174" t="str">
        <f ca="1">IF(G52="",IF(INDEX($AJ$16:$AHK$16,1,MATCH(AR$26&amp;$AH39,$AJ$17:$AHK$17,0))=0,"",IFERROR(MID(INDEX($AJ$16:$AHK$16,1,MATCH(AR$26&amp;$AH39,$AJ$17:$AHK$17,0)),FIND("_",INDEX($AJ$16:$AHK$16,1,MATCH(AR$26&amp;$AH39,$AJ$17:$AHK$17,0)),1)+1,50),INDEX($AJ$16:$AHK$16,1,MATCH(AR$26&amp;$AH39,$AJ$17:$AHK$17,0)))),G52)</f>
        <v/>
      </c>
      <c r="AS39" s="431" t="s">
        <v>1995</v>
      </c>
      <c r="AT39" s="178" t="str">
        <f ca="1">IF(H52="",IF(INDEX($AJ$16:$AHK$16,1,MATCH(AT$26&amp;$AH39,$AJ$17:$AHK$17,0))=0,"",IFERROR(MID(INDEX($AJ$16:$AHK$16,1,MATCH(AT$26&amp;$AH39,$AJ$17:$AHK$17,0)),FIND("_",INDEX($AJ$16:$AHK$16,1,MATCH(AT$26&amp;$AH39,$AJ$17:$AHK$17,0)),1)+1,50),INDEX($AJ$16:$AHK$16,1,MATCH(AT$26&amp;$AH39,$AJ$17:$AHK$17,0)))),H52)</f>
        <v/>
      </c>
      <c r="AU39" s="432" t="s">
        <v>1996</v>
      </c>
      <c r="AV39" s="182" t="str">
        <f ca="1">IF(I52="",IF(INDEX($AJ$16:$AHK$16,1,MATCH(AV$26&amp;$AH39,$AJ$17:$AHK$17,0))=0,"",IFERROR(MID(INDEX($AJ$16:$AHK$16,1,MATCH(AV$26&amp;$AH39,$AJ$17:$AHK$17,0)),FIND("_",INDEX($AJ$16:$AHK$16,1,MATCH(AV$26&amp;$AH39,$AJ$17:$AHK$17,0)),1)+1,50),INDEX($AJ$16:$AHK$16,1,MATCH(AV$26&amp;$AH39,$AJ$17:$AHK$17,0)))),I52)</f>
        <v/>
      </c>
      <c r="AW39" s="427" t="s">
        <v>1997</v>
      </c>
      <c r="AX39" s="165" t="str">
        <f>IF(J52="",IF(INDEX($AJ$16:$AHK$16,1,MATCH(AX$26&amp;$AH39,$AJ$17:$AHK$17,0))=0,"",IFERROR(MID(INDEX($AJ$16:$AHK$16,1,MATCH(AX$26&amp;$AH39,$AJ$17:$AHK$17,0)),FIND("_",INDEX($AJ$16:$AHK$16,1,MATCH(AX$26&amp;$AH39,$AJ$17:$AHK$17,0)),1)+1,50),INDEX($AJ$16:$AHK$16,1,MATCH(AX$26&amp;$AH39,$AJ$17:$AHK$17,0)))),J52)</f>
        <v>Batt Contact,Sngl,Pos</v>
      </c>
      <c r="AY39" s="433" t="s">
        <v>1998</v>
      </c>
      <c r="AZ39" s="161" t="str">
        <f ca="1">IF(K52="",IF(INDEX($AJ$16:$AHK$16,1,MATCH(AZ$26&amp;$AH39,$AJ$17:$AHK$17,0))=0,"",IFERROR(MID(INDEX($AJ$16:$AHK$16,1,MATCH(AZ$26&amp;$AH39,$AJ$17:$AHK$17,0)),FIND("_",INDEX($AJ$16:$AHK$16,1,MATCH(AZ$26&amp;$AH39,$AJ$17:$AHK$17,0)),1)+1,50),INDEX($AJ$16:$AHK$16,1,MATCH(AZ$26&amp;$AH39,$AJ$17:$AHK$17,0)))),K52)</f>
        <v/>
      </c>
      <c r="BA39" s="426" t="s">
        <v>1999</v>
      </c>
      <c r="BB39" s="162" t="str">
        <f>IF(L52="",IF(INDEX($AJ$16:$AHK$16,1,MATCH(BB$26&amp;$AH39,$AJ$17:$AHK$17,0))=0,"",IFERROR(MID(INDEX($AJ$16:$AHK$16,1,MATCH(BB$26&amp;$AH39,$AJ$17:$AHK$17,0)),FIND("_",INDEX($AJ$16:$AHK$16,1,MATCH(BB$26&amp;$AH39,$AJ$17:$AHK$17,0)),1)+1,50),INDEX($AJ$16:$AHK$16,1,MATCH(BB$26&amp;$AH39,$AJ$17:$AHK$17,0)))),L52)</f>
        <v>喬益</v>
      </c>
      <c r="BC39" s="429" t="s">
        <v>2000</v>
      </c>
      <c r="BD39" s="159" t="str">
        <f ca="1">IF(M52="",IF(INDEX($AJ$16:$AHK$16,1,MATCH(BD$26&amp;$AH39,$AJ$17:$AHK$17,0))=0,"",IFERROR(MID(INDEX($AJ$16:$AHK$16,1,MATCH(BD$26&amp;$AH39,$AJ$17:$AHK$17,0)),FIND("_",INDEX($AJ$16:$AHK$16,1,MATCH(BD$26&amp;$AH39,$AJ$17:$AHK$17,0)),1)+1,50),INDEX($AJ$16:$AHK$16,1,MATCH(BD$26&amp;$AH39,$AJ$17:$AHK$17,0)))),M52)</f>
        <v/>
      </c>
      <c r="BE39" s="430" t="s">
        <v>2001</v>
      </c>
      <c r="BF39" s="174" t="str">
        <f ca="1">IF(N52="",IF(INDEX($AJ$16:$AHK$16,1,MATCH(BF$26&amp;$AH39,$AJ$17:$AHK$17,0))=0,"",IFERROR(MID(INDEX($AJ$16:$AHK$16,1,MATCH(BF$26&amp;$AH39,$AJ$17:$AHK$17,0)),FIND("_",INDEX($AJ$16:$AHK$16,1,MATCH(BF$26&amp;$AH39,$AJ$17:$AHK$17,0)),1)+1,50),INDEX($AJ$16:$AHK$16,1,MATCH(BF$26&amp;$AH39,$AJ$17:$AHK$17,0)))),N52)</f>
        <v/>
      </c>
      <c r="BG39" s="431" t="s">
        <v>2002</v>
      </c>
      <c r="BH39" s="177" t="str">
        <f ca="1">IF(O52="",IF(INDEX($AJ$16:$AHK$16,1,MATCH(BH$26&amp;$AH39,$AJ$17:$AHK$17,0))=0,"",IFERROR(MID(INDEX($AJ$16:$AHK$16,1,MATCH(BH$26&amp;$AH39,$AJ$17:$AHK$17,0)),FIND("_",INDEX($AJ$16:$AHK$16,1,MATCH(BH$26&amp;$AH39,$AJ$17:$AHK$17,0)),1)+1,50),INDEX($AJ$16:$AHK$16,1,MATCH(BH$26&amp;$AH39,$AJ$17:$AHK$17,0)))),O52)</f>
        <v/>
      </c>
      <c r="BI39" s="432" t="s">
        <v>2003</v>
      </c>
      <c r="BJ39" s="182" t="str">
        <f ca="1">IF(Q52="",IF(INDEX($AJ$16:$AHK$16,1,MATCH(BJ$26&amp;$AH39,$AJ$17:$AHK$17,0))=0,"",IFERROR(MID(INDEX($AJ$16:$AHK$16,1,MATCH(BJ$26&amp;$AH39,$AJ$17:$AHK$17,0)),FIND("_",INDEX($AJ$16:$AHK$16,1,MATCH(BJ$26&amp;$AH39,$AJ$17:$AHK$17,0)),1)+1,50),INDEX($AJ$16:$AHK$16,1,MATCH(BJ$26&amp;$AH39,$AJ$17:$AHK$17,0)))),Q52)</f>
        <v/>
      </c>
      <c r="BK39" s="427" t="s">
        <v>2004</v>
      </c>
      <c r="BL39" s="166" t="str">
        <f ca="1">IF(S52="",IF(INDEX($AJ$16:$AHK$16,1,MATCH(BL$26&amp;$AH39,$AJ$17:$AHK$17,0))=0,"",IFERROR(MID(INDEX($AJ$16:$AHK$16,1,MATCH(BL$26&amp;$AH39,$AJ$17:$AHK$17,0)),FIND("_",INDEX($AJ$16:$AHK$16,1,MATCH(BL$26&amp;$AH39,$AJ$17:$AHK$17,0)),1)+1,50),INDEX($AJ$16:$AHK$16,1,MATCH(BL$26&amp;$AH39,$AJ$17:$AHK$17,0)))),S52)</f>
        <v/>
      </c>
      <c r="BM39" s="433" t="s">
        <v>2005</v>
      </c>
      <c r="BN39" s="161" t="str">
        <f ca="1">IF(U52="",IF(INDEX($AJ$16:$AHK$16,1,MATCH(BN$26&amp;$AH39,$AJ$17:$AHK$17,0))=0,"",IFERROR(MID(INDEX($AJ$16:$AHK$16,1,MATCH(BN$26&amp;$AH39,$AJ$17:$AHK$17,0)),FIND("_",INDEX($AJ$16:$AHK$16,1,MATCH(BN$26&amp;$AH39,$AJ$17:$AHK$17,0)),1)+1,50),INDEX($AJ$16:$AHK$16,1,MATCH(BN$26&amp;$AH39,$AJ$17:$AHK$17,0)))),U52)</f>
        <v/>
      </c>
      <c r="BO39" s="426" t="s">
        <v>2006</v>
      </c>
      <c r="BP39" s="163" t="str">
        <f ca="1">IF(W52="",IF(INDEX($AJ$16:$AHK$16,1,MATCH(BP$26&amp;$AH39,$AJ$17:$AHK$17,0))=0,"",IFERROR(MID(INDEX($AJ$16:$AHK$16,1,MATCH(BP$26&amp;$AH39,$AJ$17:$AHK$17,0)),FIND("_",INDEX($AJ$16:$AHK$16,1,MATCH(BP$26&amp;$AH39,$AJ$17:$AHK$17,0)),1)+1,50),INDEX($AJ$16:$AHK$16,1,MATCH(BP$26&amp;$AH39,$AJ$17:$AHK$17,0)))),W52)</f>
        <v/>
      </c>
      <c r="BQ39" s="429" t="s">
        <v>2007</v>
      </c>
      <c r="BR39" s="159" t="str">
        <f ca="1">IF(X52="",IF(INDEX($AJ$16:$AHK$16,1,MATCH(BR$26&amp;$AH39,$AJ$17:$AHK$17,0))=0,"",IFERROR(MID(INDEX($AJ$16:$AHK$16,1,MATCH(BR$26&amp;$AH39,$AJ$17:$AHK$17,0)),FIND("_",INDEX($AJ$16:$AHK$16,1,MATCH(BR$26&amp;$AH39,$AJ$17:$AHK$17,0)),1)+1,50),INDEX($AJ$16:$AHK$16,1,MATCH(BR$26&amp;$AH39,$AJ$17:$AHK$17,0)))),X52)</f>
        <v/>
      </c>
      <c r="BS39" s="430" t="s">
        <v>2008</v>
      </c>
      <c r="BT39" s="174" t="str">
        <f ca="1">IF(Y52="",IF(INDEX($AJ$16:$AHK$16,1,MATCH(BT$26&amp;$AH39,$AJ$17:$AHK$17,0))=0,"",IFERROR(MID(INDEX($AJ$16:$AHK$16,1,MATCH(BT$26&amp;$AH39,$AJ$17:$AHK$17,0)),FIND("_",INDEX($AJ$16:$AHK$16,1,MATCH(BT$26&amp;$AH39,$AJ$17:$AHK$17,0)),1)+1,50),INDEX($AJ$16:$AHK$16,1,MATCH(BT$26&amp;$AH39,$AJ$17:$AHK$17,0)))),Y52)</f>
        <v/>
      </c>
      <c r="BU39" s="431" t="s">
        <v>2009</v>
      </c>
      <c r="BV39" s="178" t="str">
        <f ca="1">IF(Z52="",IF(INDEX($AJ$16:$AHK$16,1,MATCH(BV$26&amp;$AH39,$AJ$17:$AHK$17,0))=0,"",IFERROR(MID(INDEX($AJ$16:$AHK$16,1,MATCH(BV$26&amp;$AH39,$AJ$17:$AHK$17,0)),FIND("_",INDEX($AJ$16:$AHK$16,1,MATCH(BV$26&amp;$AH39,$AJ$17:$AHK$17,0)),1)+1,50),INDEX($AJ$16:$AHK$16,1,MATCH(BV$26&amp;$AH39,$AJ$17:$AHK$17,0)))),Z52)</f>
        <v/>
      </c>
      <c r="BY39" s="415" t="str">
        <f t="shared" si="22"/>
        <v/>
      </c>
      <c r="BZ39" s="415" t="str">
        <f t="shared" si="3"/>
        <v/>
      </c>
      <c r="CA39" s="181" t="str">
        <f t="shared" si="23"/>
        <v/>
      </c>
      <c r="CB39" s="181" t="str">
        <f t="shared" si="4"/>
        <v/>
      </c>
      <c r="CC39" s="416" t="str">
        <f t="shared" si="24"/>
        <v/>
      </c>
      <c r="CD39" s="416" t="str">
        <f t="shared" si="5"/>
        <v/>
      </c>
      <c r="CE39" s="160" t="str">
        <f t="shared" si="25"/>
        <v/>
      </c>
      <c r="CF39" s="160" t="str">
        <f t="shared" si="6"/>
        <v/>
      </c>
      <c r="CG39" s="162" t="str">
        <f t="shared" si="26"/>
        <v/>
      </c>
      <c r="CH39" s="162" t="str">
        <f t="shared" si="7"/>
        <v/>
      </c>
      <c r="CI39" s="158" t="str">
        <f t="shared" si="27"/>
        <v/>
      </c>
      <c r="CJ39" s="158" t="str">
        <f t="shared" si="8"/>
        <v/>
      </c>
      <c r="CK39" s="173" t="str">
        <f t="shared" si="28"/>
        <v/>
      </c>
      <c r="CL39" s="173" t="str">
        <f t="shared" si="9"/>
        <v/>
      </c>
      <c r="CM39" s="177" t="str">
        <f t="shared" si="29"/>
        <v/>
      </c>
      <c r="CN39" s="177" t="str">
        <f t="shared" si="10"/>
        <v/>
      </c>
      <c r="CO39" s="417" t="str">
        <f t="shared" si="30"/>
        <v/>
      </c>
      <c r="CP39" s="417" t="str">
        <f t="shared" si="11"/>
        <v/>
      </c>
      <c r="CQ39" s="418" t="str">
        <f t="shared" si="31"/>
        <v/>
      </c>
      <c r="CR39" s="418" t="str">
        <f t="shared" si="12"/>
        <v/>
      </c>
      <c r="CS39" s="167" t="str">
        <f t="shared" si="32"/>
        <v/>
      </c>
      <c r="CT39" s="167" t="str">
        <f t="shared" si="13"/>
        <v/>
      </c>
      <c r="CU39" s="419" t="str">
        <f t="shared" si="33"/>
        <v/>
      </c>
      <c r="CV39" s="419" t="str">
        <f t="shared" si="14"/>
        <v/>
      </c>
      <c r="CW39" s="420" t="str">
        <f t="shared" si="34"/>
        <v/>
      </c>
      <c r="CX39" s="420" t="str">
        <f t="shared" si="15"/>
        <v/>
      </c>
      <c r="CY39" s="421" t="str">
        <f t="shared" si="35"/>
        <v/>
      </c>
      <c r="CZ39" s="421" t="str">
        <f t="shared" si="16"/>
        <v/>
      </c>
      <c r="DA39" s="435" t="str">
        <f t="shared" si="36"/>
        <v/>
      </c>
      <c r="DB39" s="435" t="str">
        <f t="shared" si="17"/>
        <v/>
      </c>
      <c r="DC39" s="436" t="str">
        <f t="shared" si="37"/>
        <v/>
      </c>
      <c r="DD39" s="436" t="str">
        <f t="shared" si="18"/>
        <v/>
      </c>
      <c r="DE39" s="437" t="str">
        <f t="shared" si="38"/>
        <v/>
      </c>
      <c r="DF39" s="437" t="str">
        <f t="shared" si="19"/>
        <v/>
      </c>
      <c r="DG39" s="167" t="str">
        <f t="shared" si="39"/>
        <v/>
      </c>
      <c r="DH39" s="167" t="str">
        <f t="shared" si="20"/>
        <v/>
      </c>
      <c r="DI39" s="162" t="str">
        <f t="shared" si="40"/>
        <v/>
      </c>
      <c r="DJ39" s="162" t="str">
        <f t="shared" si="21"/>
        <v/>
      </c>
      <c r="DK39" s="1"/>
      <c r="DL39" s="1"/>
      <c r="DM39" s="1"/>
      <c r="DN39" s="1"/>
    </row>
    <row r="40" spans="2:118" ht="30" customHeight="1" x14ac:dyDescent="0.25">
      <c r="B40" s="533"/>
      <c r="C40" s="11"/>
      <c r="D40" s="10"/>
      <c r="E40" s="10"/>
      <c r="F40" s="10"/>
      <c r="G40" s="10"/>
      <c r="H40" s="10"/>
      <c r="I40" s="10"/>
      <c r="J40" s="10" t="s">
        <v>4203</v>
      </c>
      <c r="K40" s="10" t="s">
        <v>4214</v>
      </c>
      <c r="L40" s="10" t="s">
        <v>4217</v>
      </c>
      <c r="M40" s="10"/>
      <c r="N40" s="10"/>
      <c r="O40" s="464"/>
      <c r="P40" s="465"/>
      <c r="Q40" s="464"/>
      <c r="R40" s="465"/>
      <c r="S40" s="464"/>
      <c r="T40" s="465"/>
      <c r="U40" s="464"/>
      <c r="V40" s="465"/>
      <c r="W40" s="10"/>
      <c r="X40" s="10"/>
      <c r="Y40" s="10"/>
      <c r="Z40" s="23"/>
      <c r="AG40" s="192" t="s">
        <v>1720</v>
      </c>
      <c r="AH40" s="139" t="s">
        <v>3318</v>
      </c>
      <c r="AI40" s="427" t="s">
        <v>4022</v>
      </c>
      <c r="AJ40" s="166" t="str">
        <f ca="1">IF(C54="",IF(INDEX($AJ$16:$AHK$16,1,MATCH(AJ$26&amp;$AH40,$AJ$17:$AHK$17,0))=0,"",IFERROR(MID(INDEX($AJ$16:$AHK$16,1,MATCH(AJ$26&amp;$AH40,$AJ$17:$AHK$17,0)),FIND("_",INDEX($AJ$16:$AHK$16,1,MATCH(AJ$26&amp;$AH40,$AJ$17:$AHK$17,0)),1)+1,50),INDEX($AJ$16:$AHK$16,1,MATCH(AJ$26&amp;$AH40,$AJ$17:$AHK$17,0)))),C54)</f>
        <v/>
      </c>
      <c r="AK40" s="428" t="s">
        <v>4066</v>
      </c>
      <c r="AL40" s="168" t="str">
        <f ca="1">IF(D54="",IF(INDEX($AJ$16:$AHK$16,1,MATCH(AL$26&amp;$AH40,$AJ$17:$AHK$17,0))=0,"",IFERROR(MID(INDEX($AJ$16:$AHK$16,1,MATCH(AL$26&amp;$AH40,$AJ$17:$AHK$17,0)),FIND("_",INDEX($AJ$16:$AHK$16,1,MATCH(AL$26&amp;$AH40,$AJ$17:$AHK$17,0)),1)+1,50),INDEX($AJ$16:$AHK$16,1,MATCH(AL$26&amp;$AH40,$AJ$17:$AHK$17,0)))),D54)</f>
        <v/>
      </c>
      <c r="AM40" s="426" t="s">
        <v>2012</v>
      </c>
      <c r="AN40" s="163" t="str">
        <f ca="1">IF(E54="",IF(INDEX($AJ$16:$AHK$16,1,MATCH(AN$26&amp;$AH40,$AJ$17:$AHK$17,0))=0,"",IFERROR(MID(INDEX($AJ$16:$AHK$16,1,MATCH(AN$26&amp;$AH40,$AJ$17:$AHK$17,0)),FIND("_",INDEX($AJ$16:$AHK$16,1,MATCH(AN$26&amp;$AH40,$AJ$17:$AHK$17,0)),1)+1,50),INDEX($AJ$16:$AHK$16,1,MATCH(AN$26&amp;$AH40,$AJ$17:$AHK$17,0)))),E54)</f>
        <v/>
      </c>
      <c r="AO40" s="429" t="s">
        <v>4109</v>
      </c>
      <c r="AP40" s="159" t="str">
        <f ca="1">IF(F54="",IF(INDEX($AJ$16:$AHK$16,1,MATCH(AP$26&amp;$AH40,$AJ$17:$AHK$17,0))=0,"",IFERROR(MID(INDEX($AJ$16:$AHK$16,1,MATCH(AP$26&amp;$AH40,$AJ$17:$AHK$17,0)),FIND("_",INDEX($AJ$16:$AHK$16,1,MATCH(AP$26&amp;$AH40,$AJ$17:$AHK$17,0)),1)+1,50),INDEX($AJ$16:$AHK$16,1,MATCH(AP$26&amp;$AH40,$AJ$17:$AHK$17,0)))),F54)</f>
        <v/>
      </c>
      <c r="AQ40" s="430" t="s">
        <v>4152</v>
      </c>
      <c r="AR40" s="174" t="str">
        <f ca="1">IF(G54="",IF(INDEX($AJ$16:$AHK$16,1,MATCH(AR$26&amp;$AH40,$AJ$17:$AHK$17,0))=0,"",IFERROR(MID(INDEX($AJ$16:$AHK$16,1,MATCH(AR$26&amp;$AH40,$AJ$17:$AHK$17,0)),FIND("_",INDEX($AJ$16:$AHK$16,1,MATCH(AR$26&amp;$AH40,$AJ$17:$AHK$17,0)),1)+1,50),INDEX($AJ$16:$AHK$16,1,MATCH(AR$26&amp;$AH40,$AJ$17:$AHK$17,0)))),G54)</f>
        <v/>
      </c>
      <c r="AS40" s="431" t="s">
        <v>2015</v>
      </c>
      <c r="AT40" s="178" t="str">
        <f ca="1">IF(H54="",IF(INDEX($AJ$16:$AHK$16,1,MATCH(AT$26&amp;$AH40,$AJ$17:$AHK$17,0))=0,"",IFERROR(MID(INDEX($AJ$16:$AHK$16,1,MATCH(AT$26&amp;$AH40,$AJ$17:$AHK$17,0)),FIND("_",INDEX($AJ$16:$AHK$16,1,MATCH(AT$26&amp;$AH40,$AJ$17:$AHK$17,0)),1)+1,50),INDEX($AJ$16:$AHK$16,1,MATCH(AT$26&amp;$AH40,$AJ$17:$AHK$17,0)))),H54)</f>
        <v/>
      </c>
      <c r="AU40" s="432" t="s">
        <v>2016</v>
      </c>
      <c r="AV40" s="182" t="str">
        <f ca="1">IF(I54="",IF(INDEX($AJ$16:$AHK$16,1,MATCH(AV$26&amp;$AH40,$AJ$17:$AHK$17,0))=0,"",IFERROR(MID(INDEX($AJ$16:$AHK$16,1,MATCH(AV$26&amp;$AH40,$AJ$17:$AHK$17,0)),FIND("_",INDEX($AJ$16:$AHK$16,1,MATCH(AV$26&amp;$AH40,$AJ$17:$AHK$17,0)),1)+1,50),INDEX($AJ$16:$AHK$16,1,MATCH(AV$26&amp;$AH40,$AJ$17:$AHK$17,0)))),I54)</f>
        <v/>
      </c>
      <c r="AW40" s="427" t="s">
        <v>2017</v>
      </c>
      <c r="AX40" s="165" t="str">
        <f>IF(J54="",IF(INDEX($AJ$16:$AHK$16,1,MATCH(AX$26&amp;$AH40,$AJ$17:$AHK$17,0))=0,"",IFERROR(MID(INDEX($AJ$16:$AHK$16,1,MATCH(AX$26&amp;$AH40,$AJ$17:$AHK$17,0)),FIND("_",INDEX($AJ$16:$AHK$16,1,MATCH(AX$26&amp;$AH40,$AJ$17:$AHK$17,0)),1)+1,50),INDEX($AJ$16:$AHK$16,1,MATCH(AX$26&amp;$AH40,$AJ$17:$AHK$17,0)))),J54)</f>
        <v>Batt Contact,Sngl,Neg2</v>
      </c>
      <c r="AY40" s="433" t="s">
        <v>2018</v>
      </c>
      <c r="AZ40" s="161" t="str">
        <f ca="1">IF(K54="",IF(INDEX($AJ$16:$AHK$16,1,MATCH(AZ$26&amp;$AH40,$AJ$17:$AHK$17,0))=0,"",IFERROR(MID(INDEX($AJ$16:$AHK$16,1,MATCH(AZ$26&amp;$AH40,$AJ$17:$AHK$17,0)),FIND("_",INDEX($AJ$16:$AHK$16,1,MATCH(AZ$26&amp;$AH40,$AJ$17:$AHK$17,0)),1)+1,50),INDEX($AJ$16:$AHK$16,1,MATCH(AZ$26&amp;$AH40,$AJ$17:$AHK$17,0)))),K54)</f>
        <v/>
      </c>
      <c r="BA40" s="426" t="s">
        <v>2019</v>
      </c>
      <c r="BB40" s="162" t="str">
        <f>IF(L54="",IF(INDEX($AJ$16:$AHK$16,1,MATCH(BB$26&amp;$AH40,$AJ$17:$AHK$17,0))=0,"",IFERROR(MID(INDEX($AJ$16:$AHK$16,1,MATCH(BB$26&amp;$AH40,$AJ$17:$AHK$17,0)),FIND("_",INDEX($AJ$16:$AHK$16,1,MATCH(BB$26&amp;$AH40,$AJ$17:$AHK$17,0)),1)+1,50),INDEX($AJ$16:$AHK$16,1,MATCH(BB$26&amp;$AH40,$AJ$17:$AHK$17,0)))),L54)</f>
        <v>喬益</v>
      </c>
      <c r="BC40" s="429" t="s">
        <v>2020</v>
      </c>
      <c r="BD40" s="159" t="str">
        <f ca="1">IF(M54="",IF(INDEX($AJ$16:$AHK$16,1,MATCH(BD$26&amp;$AH40,$AJ$17:$AHK$17,0))=0,"",IFERROR(MID(INDEX($AJ$16:$AHK$16,1,MATCH(BD$26&amp;$AH40,$AJ$17:$AHK$17,0)),FIND("_",INDEX($AJ$16:$AHK$16,1,MATCH(BD$26&amp;$AH40,$AJ$17:$AHK$17,0)),1)+1,50),INDEX($AJ$16:$AHK$16,1,MATCH(BD$26&amp;$AH40,$AJ$17:$AHK$17,0)))),M54)</f>
        <v/>
      </c>
      <c r="BE40" s="430" t="s">
        <v>2021</v>
      </c>
      <c r="BF40" s="174" t="str">
        <f ca="1">IF(N54="",IF(INDEX($AJ$16:$AHK$16,1,MATCH(BF$26&amp;$AH40,$AJ$17:$AHK$17,0))=0,"",IFERROR(MID(INDEX($AJ$16:$AHK$16,1,MATCH(BF$26&amp;$AH40,$AJ$17:$AHK$17,0)),FIND("_",INDEX($AJ$16:$AHK$16,1,MATCH(BF$26&amp;$AH40,$AJ$17:$AHK$17,0)),1)+1,50),INDEX($AJ$16:$AHK$16,1,MATCH(BF$26&amp;$AH40,$AJ$17:$AHK$17,0)))),N54)</f>
        <v/>
      </c>
      <c r="BG40" s="431" t="s">
        <v>2022</v>
      </c>
      <c r="BH40" s="177" t="str">
        <f ca="1">IF(O54="",IF(INDEX($AJ$16:$AHK$16,1,MATCH(BH$26&amp;$AH40,$AJ$17:$AHK$17,0))=0,"",IFERROR(MID(INDEX($AJ$16:$AHK$16,1,MATCH(BH$26&amp;$AH40,$AJ$17:$AHK$17,0)),FIND("_",INDEX($AJ$16:$AHK$16,1,MATCH(BH$26&amp;$AH40,$AJ$17:$AHK$17,0)),1)+1,50),INDEX($AJ$16:$AHK$16,1,MATCH(BH$26&amp;$AH40,$AJ$17:$AHK$17,0)))),O54)</f>
        <v/>
      </c>
      <c r="BI40" s="432" t="s">
        <v>2023</v>
      </c>
      <c r="BJ40" s="182" t="str">
        <f ca="1">IF(Q54="",IF(INDEX($AJ$16:$AHK$16,1,MATCH(BJ$26&amp;$AH40,$AJ$17:$AHK$17,0))=0,"",IFERROR(MID(INDEX($AJ$16:$AHK$16,1,MATCH(BJ$26&amp;$AH40,$AJ$17:$AHK$17,0)),FIND("_",INDEX($AJ$16:$AHK$16,1,MATCH(BJ$26&amp;$AH40,$AJ$17:$AHK$17,0)),1)+1,50),INDEX($AJ$16:$AHK$16,1,MATCH(BJ$26&amp;$AH40,$AJ$17:$AHK$17,0)))),Q54)</f>
        <v/>
      </c>
      <c r="BK40" s="427" t="s">
        <v>2024</v>
      </c>
      <c r="BL40" s="166" t="str">
        <f ca="1">IF(S54="",IF(INDEX($AJ$16:$AHK$16,1,MATCH(BL$26&amp;$AH40,$AJ$17:$AHK$17,0))=0,"",IFERROR(MID(INDEX($AJ$16:$AHK$16,1,MATCH(BL$26&amp;$AH40,$AJ$17:$AHK$17,0)),FIND("_",INDEX($AJ$16:$AHK$16,1,MATCH(BL$26&amp;$AH40,$AJ$17:$AHK$17,0)),1)+1,50),INDEX($AJ$16:$AHK$16,1,MATCH(BL$26&amp;$AH40,$AJ$17:$AHK$17,0)))),S54)</f>
        <v/>
      </c>
      <c r="BM40" s="433" t="s">
        <v>2025</v>
      </c>
      <c r="BN40" s="161" t="str">
        <f ca="1">IF(U54="",IF(INDEX($AJ$16:$AHK$16,1,MATCH(BN$26&amp;$AH40,$AJ$17:$AHK$17,0))=0,"",IFERROR(MID(INDEX($AJ$16:$AHK$16,1,MATCH(BN$26&amp;$AH40,$AJ$17:$AHK$17,0)),FIND("_",INDEX($AJ$16:$AHK$16,1,MATCH(BN$26&amp;$AH40,$AJ$17:$AHK$17,0)),1)+1,50),INDEX($AJ$16:$AHK$16,1,MATCH(BN$26&amp;$AH40,$AJ$17:$AHK$17,0)))),U54)</f>
        <v/>
      </c>
      <c r="BO40" s="426" t="s">
        <v>2026</v>
      </c>
      <c r="BP40" s="163" t="str">
        <f ca="1">IF(W54="",IF(INDEX($AJ$16:$AHK$16,1,MATCH(BP$26&amp;$AH40,$AJ$17:$AHK$17,0))=0,"",IFERROR(MID(INDEX($AJ$16:$AHK$16,1,MATCH(BP$26&amp;$AH40,$AJ$17:$AHK$17,0)),FIND("_",INDEX($AJ$16:$AHK$16,1,MATCH(BP$26&amp;$AH40,$AJ$17:$AHK$17,0)),1)+1,50),INDEX($AJ$16:$AHK$16,1,MATCH(BP$26&amp;$AH40,$AJ$17:$AHK$17,0)))),W54)</f>
        <v/>
      </c>
      <c r="BQ40" s="429" t="s">
        <v>2027</v>
      </c>
      <c r="BR40" s="159" t="str">
        <f ca="1">IF(X54="",IF(INDEX($AJ$16:$AHK$16,1,MATCH(BR$26&amp;$AH40,$AJ$17:$AHK$17,0))=0,"",IFERROR(MID(INDEX($AJ$16:$AHK$16,1,MATCH(BR$26&amp;$AH40,$AJ$17:$AHK$17,0)),FIND("_",INDEX($AJ$16:$AHK$16,1,MATCH(BR$26&amp;$AH40,$AJ$17:$AHK$17,0)),1)+1,50),INDEX($AJ$16:$AHK$16,1,MATCH(BR$26&amp;$AH40,$AJ$17:$AHK$17,0)))),X54)</f>
        <v/>
      </c>
      <c r="BS40" s="430" t="s">
        <v>2028</v>
      </c>
      <c r="BT40" s="174" t="str">
        <f ca="1">IF(Y54="",IF(INDEX($AJ$16:$AHK$16,1,MATCH(BT$26&amp;$AH40,$AJ$17:$AHK$17,0))=0,"",IFERROR(MID(INDEX($AJ$16:$AHK$16,1,MATCH(BT$26&amp;$AH40,$AJ$17:$AHK$17,0)),FIND("_",INDEX($AJ$16:$AHK$16,1,MATCH(BT$26&amp;$AH40,$AJ$17:$AHK$17,0)),1)+1,50),INDEX($AJ$16:$AHK$16,1,MATCH(BT$26&amp;$AH40,$AJ$17:$AHK$17,0)))),Y54)</f>
        <v/>
      </c>
      <c r="BU40" s="431" t="s">
        <v>2029</v>
      </c>
      <c r="BV40" s="178" t="str">
        <f ca="1">IF(Z54="",IF(INDEX($AJ$16:$AHK$16,1,MATCH(BV$26&amp;$AH40,$AJ$17:$AHK$17,0))=0,"",IFERROR(MID(INDEX($AJ$16:$AHK$16,1,MATCH(BV$26&amp;$AH40,$AJ$17:$AHK$17,0)),FIND("_",INDEX($AJ$16:$AHK$16,1,MATCH(BV$26&amp;$AH40,$AJ$17:$AHK$17,0)),1)+1,50),INDEX($AJ$16:$AHK$16,1,MATCH(BV$26&amp;$AH40,$AJ$17:$AHK$17,0)))),Z54)</f>
        <v/>
      </c>
      <c r="BY40" s="415" t="str">
        <f t="shared" si="22"/>
        <v/>
      </c>
      <c r="BZ40" s="415" t="str">
        <f t="shared" si="3"/>
        <v/>
      </c>
      <c r="CA40" s="181" t="str">
        <f t="shared" si="23"/>
        <v/>
      </c>
      <c r="CB40" s="181" t="str">
        <f t="shared" si="4"/>
        <v/>
      </c>
      <c r="CC40" s="416" t="str">
        <f t="shared" si="24"/>
        <v/>
      </c>
      <c r="CD40" s="416" t="str">
        <f t="shared" si="5"/>
        <v/>
      </c>
      <c r="CE40" s="160" t="str">
        <f t="shared" si="25"/>
        <v/>
      </c>
      <c r="CF40" s="160" t="str">
        <f t="shared" si="6"/>
        <v/>
      </c>
      <c r="CG40" s="162" t="str">
        <f t="shared" si="26"/>
        <v/>
      </c>
      <c r="CH40" s="162" t="str">
        <f t="shared" si="7"/>
        <v/>
      </c>
      <c r="CI40" s="158" t="str">
        <f t="shared" si="27"/>
        <v/>
      </c>
      <c r="CJ40" s="158" t="str">
        <f t="shared" si="8"/>
        <v/>
      </c>
      <c r="CK40" s="173" t="str">
        <f t="shared" si="28"/>
        <v/>
      </c>
      <c r="CL40" s="173" t="str">
        <f t="shared" si="9"/>
        <v/>
      </c>
      <c r="CM40" s="177" t="str">
        <f t="shared" si="29"/>
        <v/>
      </c>
      <c r="CN40" s="177" t="str">
        <f t="shared" si="10"/>
        <v/>
      </c>
      <c r="CO40" s="417" t="str">
        <f t="shared" si="30"/>
        <v/>
      </c>
      <c r="CP40" s="417" t="str">
        <f t="shared" si="11"/>
        <v/>
      </c>
      <c r="CQ40" s="418" t="str">
        <f t="shared" si="31"/>
        <v/>
      </c>
      <c r="CR40" s="418" t="str">
        <f t="shared" si="12"/>
        <v/>
      </c>
      <c r="CS40" s="167" t="str">
        <f t="shared" si="32"/>
        <v/>
      </c>
      <c r="CT40" s="167" t="str">
        <f t="shared" si="13"/>
        <v/>
      </c>
      <c r="CU40" s="419" t="str">
        <f t="shared" si="33"/>
        <v/>
      </c>
      <c r="CV40" s="419" t="str">
        <f t="shared" si="14"/>
        <v/>
      </c>
      <c r="CW40" s="420" t="str">
        <f t="shared" si="34"/>
        <v/>
      </c>
      <c r="CX40" s="420" t="str">
        <f t="shared" si="15"/>
        <v/>
      </c>
      <c r="CY40" s="421" t="str">
        <f t="shared" si="35"/>
        <v/>
      </c>
      <c r="CZ40" s="421" t="str">
        <f t="shared" si="16"/>
        <v/>
      </c>
      <c r="DA40" s="435" t="str">
        <f t="shared" si="36"/>
        <v/>
      </c>
      <c r="DB40" s="435" t="str">
        <f t="shared" si="17"/>
        <v/>
      </c>
      <c r="DC40" s="436" t="str">
        <f t="shared" si="37"/>
        <v/>
      </c>
      <c r="DD40" s="436" t="str">
        <f t="shared" si="18"/>
        <v/>
      </c>
      <c r="DE40" s="437" t="str">
        <f t="shared" si="38"/>
        <v/>
      </c>
      <c r="DF40" s="437" t="str">
        <f t="shared" si="19"/>
        <v/>
      </c>
      <c r="DG40" s="167" t="str">
        <f t="shared" si="39"/>
        <v/>
      </c>
      <c r="DH40" s="167" t="str">
        <f t="shared" si="20"/>
        <v/>
      </c>
      <c r="DI40" s="162" t="str">
        <f t="shared" si="40"/>
        <v/>
      </c>
      <c r="DJ40" s="162" t="str">
        <f t="shared" si="21"/>
        <v/>
      </c>
      <c r="DK40" s="1"/>
      <c r="DL40" s="1"/>
      <c r="DM40" s="1"/>
      <c r="DN40" s="1"/>
    </row>
    <row r="41" spans="2:118" ht="30" customHeight="1" x14ac:dyDescent="0.25">
      <c r="B41" s="533"/>
      <c r="C41" s="101" t="str">
        <f ca="1">IF(C42="", IF($E$2="","", AJ34),C42)</f>
        <v/>
      </c>
      <c r="D41" s="102" t="str">
        <f ca="1">IF(D42="", IF($E$2="","", AL34),D42)</f>
        <v/>
      </c>
      <c r="E41" s="102" t="str">
        <f ca="1">IF(E42="", IF($E$2="","", AN34),E42)</f>
        <v/>
      </c>
      <c r="F41" s="102" t="str">
        <f ca="1">IF(F42="", IF($E$2="","", AP34),F42)</f>
        <v/>
      </c>
      <c r="G41" s="102" t="str">
        <f ca="1">IF(G42="", IF($E$2="","", AR34),G42)</f>
        <v/>
      </c>
      <c r="H41" s="102" t="str">
        <f ca="1">IF(H42="", IF($E$2="","", AT34),H42)</f>
        <v/>
      </c>
      <c r="I41" s="102" t="str">
        <f ca="1">IF(I42="", IF($E$2="","", AV34),I42)</f>
        <v/>
      </c>
      <c r="J41" s="102" t="str">
        <f>IF(J42="", IF($E$2="","", AX34),J42)</f>
        <v>1/4Turn Fstnr,Batt Cvr</v>
      </c>
      <c r="K41" s="102" t="str">
        <f ca="1">IF(K42="", IF($E$2="","", AZ34),K42)</f>
        <v/>
      </c>
      <c r="L41" s="102" t="str">
        <f>IF(L42="", IF($E$2="","", BB34),L42)</f>
        <v>華裕</v>
      </c>
      <c r="M41" s="102" t="str">
        <f ca="1">IF(M42="", IF($E$2="","", BD34),M42)</f>
        <v/>
      </c>
      <c r="N41" s="102" t="str">
        <f ca="1">IF(N42="", IF($E$2="","", BF34),N42)</f>
        <v/>
      </c>
      <c r="O41" s="466" t="str">
        <f ca="1">IF(O42="", IF($E$2="","", BH34),O42)</f>
        <v/>
      </c>
      <c r="P41" s="467"/>
      <c r="Q41" s="466" t="str">
        <f ca="1">IF(Q42="", IF($E$2="","", BJ34),Q42)</f>
        <v/>
      </c>
      <c r="R41" s="467"/>
      <c r="S41" s="466" t="str">
        <f ca="1">IF(S42="", IF($E$2="","", BL34),S42)</f>
        <v/>
      </c>
      <c r="T41" s="467"/>
      <c r="U41" s="466" t="str">
        <f ca="1">IF(U42="", IF($E$2="","", BN34),U42)</f>
        <v/>
      </c>
      <c r="V41" s="467"/>
      <c r="W41" s="102" t="str">
        <f ca="1">IF(W42="", IF($E$2="","", BP34),W42)</f>
        <v/>
      </c>
      <c r="X41" s="102" t="str">
        <f ca="1">IF(X42="", IF($E$2="","", BR34),X42)</f>
        <v/>
      </c>
      <c r="Y41" s="102" t="str">
        <f ca="1">IF(Y42="", IF($E$2="","",  BT34),Y42)</f>
        <v/>
      </c>
      <c r="Z41" s="103" t="str">
        <f ca="1">IF(Z42="", IF($E$2="","", BV34),Z42)</f>
        <v/>
      </c>
      <c r="AG41" s="192" t="s">
        <v>1721</v>
      </c>
      <c r="AH41" s="139" t="s">
        <v>3339</v>
      </c>
      <c r="AI41" s="427" t="s">
        <v>4023</v>
      </c>
      <c r="AJ41" s="166" t="str">
        <f ca="1">IF(C56="",IF(INDEX($AJ$16:$AHK$16,1,MATCH(AJ$26&amp;$AH41,$AJ$17:$AHK$17,0))=0,"",IFERROR(MID(INDEX($AJ$16:$AHK$16,1,MATCH(AJ$26&amp;$AH41,$AJ$17:$AHK$17,0)),FIND("_",INDEX($AJ$16:$AHK$16,1,MATCH(AJ$26&amp;$AH41,$AJ$17:$AHK$17,0)),1)+1,50),INDEX($AJ$16:$AHK$16,1,MATCH(AJ$26&amp;$AH41,$AJ$17:$AHK$17,0)))),C56)</f>
        <v/>
      </c>
      <c r="AK41" s="428" t="s">
        <v>4067</v>
      </c>
      <c r="AL41" s="168" t="str">
        <f ca="1">IF(D56="",IF(INDEX($AJ$16:$AHK$16,1,MATCH(AL$26&amp;$AH41,$AJ$17:$AHK$17,0))=0,"",IFERROR(MID(INDEX($AJ$16:$AHK$16,1,MATCH(AL$26&amp;$AH41,$AJ$17:$AHK$17,0)),FIND("_",INDEX($AJ$16:$AHK$16,1,MATCH(AL$26&amp;$AH41,$AJ$17:$AHK$17,0)),1)+1,50),INDEX($AJ$16:$AHK$16,1,MATCH(AL$26&amp;$AH41,$AJ$17:$AHK$17,0)))),D56)</f>
        <v/>
      </c>
      <c r="AM41" s="426" t="s">
        <v>2032</v>
      </c>
      <c r="AN41" s="163" t="str">
        <f ca="1">IF(E56="",IF(INDEX($AJ$16:$AHK$16,1,MATCH(AN$26&amp;$AH41,$AJ$17:$AHK$17,0))=0,"",IFERROR(MID(INDEX($AJ$16:$AHK$16,1,MATCH(AN$26&amp;$AH41,$AJ$17:$AHK$17,0)),FIND("_",INDEX($AJ$16:$AHK$16,1,MATCH(AN$26&amp;$AH41,$AJ$17:$AHK$17,0)),1)+1,50),INDEX($AJ$16:$AHK$16,1,MATCH(AN$26&amp;$AH41,$AJ$17:$AHK$17,0)))),E56)</f>
        <v/>
      </c>
      <c r="AO41" s="429" t="s">
        <v>4110</v>
      </c>
      <c r="AP41" s="159" t="str">
        <f ca="1">IF(F56="",IF(INDEX($AJ$16:$AHK$16,1,MATCH(AP$26&amp;$AH41,$AJ$17:$AHK$17,0))=0,"",IFERROR(MID(INDEX($AJ$16:$AHK$16,1,MATCH(AP$26&amp;$AH41,$AJ$17:$AHK$17,0)),FIND("_",INDEX($AJ$16:$AHK$16,1,MATCH(AP$26&amp;$AH41,$AJ$17:$AHK$17,0)),1)+1,50),INDEX($AJ$16:$AHK$16,1,MATCH(AP$26&amp;$AH41,$AJ$17:$AHK$17,0)))),F56)</f>
        <v/>
      </c>
      <c r="AQ41" s="430" t="s">
        <v>4153</v>
      </c>
      <c r="AR41" s="174" t="str">
        <f ca="1">IF(G56="",IF(INDEX($AJ$16:$AHK$16,1,MATCH(AR$26&amp;$AH41,$AJ$17:$AHK$17,0))=0,"",IFERROR(MID(INDEX($AJ$16:$AHK$16,1,MATCH(AR$26&amp;$AH41,$AJ$17:$AHK$17,0)),FIND("_",INDEX($AJ$16:$AHK$16,1,MATCH(AR$26&amp;$AH41,$AJ$17:$AHK$17,0)),1)+1,50),INDEX($AJ$16:$AHK$16,1,MATCH(AR$26&amp;$AH41,$AJ$17:$AHK$17,0)))),G56)</f>
        <v/>
      </c>
      <c r="AS41" s="431" t="s">
        <v>2035</v>
      </c>
      <c r="AT41" s="178" t="str">
        <f ca="1">IF(H56="",IF(INDEX($AJ$16:$AHK$16,1,MATCH(AT$26&amp;$AH41,$AJ$17:$AHK$17,0))=0,"",IFERROR(MID(INDEX($AJ$16:$AHK$16,1,MATCH(AT$26&amp;$AH41,$AJ$17:$AHK$17,0)),FIND("_",INDEX($AJ$16:$AHK$16,1,MATCH(AT$26&amp;$AH41,$AJ$17:$AHK$17,0)),1)+1,50),INDEX($AJ$16:$AHK$16,1,MATCH(AT$26&amp;$AH41,$AJ$17:$AHK$17,0)))),H56)</f>
        <v/>
      </c>
      <c r="AU41" s="432" t="s">
        <v>2036</v>
      </c>
      <c r="AV41" s="182" t="str">
        <f ca="1">IF(I56="",IF(INDEX($AJ$16:$AHK$16,1,MATCH(AV$26&amp;$AH41,$AJ$17:$AHK$17,0))=0,"",IFERROR(MID(INDEX($AJ$16:$AHK$16,1,MATCH(AV$26&amp;$AH41,$AJ$17:$AHK$17,0)),FIND("_",INDEX($AJ$16:$AHK$16,1,MATCH(AV$26&amp;$AH41,$AJ$17:$AHK$17,0)),1)+1,50),INDEX($AJ$16:$AHK$16,1,MATCH(AV$26&amp;$AH41,$AJ$17:$AHK$17,0)))),I56)</f>
        <v/>
      </c>
      <c r="AW41" s="427" t="s">
        <v>2037</v>
      </c>
      <c r="AX41" s="165" t="str">
        <f>IF(J56="",IF(INDEX($AJ$16:$AHK$16,1,MATCH(AX$26&amp;$AH41,$AJ$17:$AHK$17,0))=0,"",IFERROR(MID(INDEX($AJ$16:$AHK$16,1,MATCH(AX$26&amp;$AH41,$AJ$17:$AHK$17,0)),FIND("_",INDEX($AJ$16:$AHK$16,1,MATCH(AX$26&amp;$AH41,$AJ$17:$AHK$17,0)),1)+1,50),INDEX($AJ$16:$AHK$16,1,MATCH(AX$26&amp;$AH41,$AJ$17:$AHK$17,0)))),J56)</f>
        <v>Batt Contact,Sngl,Pos1</v>
      </c>
      <c r="AY41" s="433" t="s">
        <v>2038</v>
      </c>
      <c r="AZ41" s="161" t="str">
        <f ca="1">IF(K56="",IF(INDEX($AJ$16:$AHK$16,1,MATCH(AZ$26&amp;$AH41,$AJ$17:$AHK$17,0))=0,"",IFERROR(MID(INDEX($AJ$16:$AHK$16,1,MATCH(AZ$26&amp;$AH41,$AJ$17:$AHK$17,0)),FIND("_",INDEX($AJ$16:$AHK$16,1,MATCH(AZ$26&amp;$AH41,$AJ$17:$AHK$17,0)),1)+1,50),INDEX($AJ$16:$AHK$16,1,MATCH(AZ$26&amp;$AH41,$AJ$17:$AHK$17,0)))),K56)</f>
        <v/>
      </c>
      <c r="BA41" s="426" t="s">
        <v>2039</v>
      </c>
      <c r="BB41" s="162" t="str">
        <f>IF(L56="",IF(INDEX($AJ$16:$AHK$16,1,MATCH(BB$26&amp;$AH41,$AJ$17:$AHK$17,0))=0,"",IFERROR(MID(INDEX($AJ$16:$AHK$16,1,MATCH(BB$26&amp;$AH41,$AJ$17:$AHK$17,0)),FIND("_",INDEX($AJ$16:$AHK$16,1,MATCH(BB$26&amp;$AH41,$AJ$17:$AHK$17,0)),1)+1,50),INDEX($AJ$16:$AHK$16,1,MATCH(BB$26&amp;$AH41,$AJ$17:$AHK$17,0)))),L56)</f>
        <v>喬益</v>
      </c>
      <c r="BC41" s="429" t="s">
        <v>2040</v>
      </c>
      <c r="BD41" s="159" t="str">
        <f ca="1">IF(M56="",IF(INDEX($AJ$16:$AHK$16,1,MATCH(BD$26&amp;$AH41,$AJ$17:$AHK$17,0))=0,"",IFERROR(MID(INDEX($AJ$16:$AHK$16,1,MATCH(BD$26&amp;$AH41,$AJ$17:$AHK$17,0)),FIND("_",INDEX($AJ$16:$AHK$16,1,MATCH(BD$26&amp;$AH41,$AJ$17:$AHK$17,0)),1)+1,50),INDEX($AJ$16:$AHK$16,1,MATCH(BD$26&amp;$AH41,$AJ$17:$AHK$17,0)))),M56)</f>
        <v/>
      </c>
      <c r="BE41" s="430" t="s">
        <v>2041</v>
      </c>
      <c r="BF41" s="174" t="str">
        <f ca="1">IF(N56="",IF(INDEX($AJ$16:$AHK$16,1,MATCH(BF$26&amp;$AH41,$AJ$17:$AHK$17,0))=0,"",IFERROR(MID(INDEX($AJ$16:$AHK$16,1,MATCH(BF$26&amp;$AH41,$AJ$17:$AHK$17,0)),FIND("_",INDEX($AJ$16:$AHK$16,1,MATCH(BF$26&amp;$AH41,$AJ$17:$AHK$17,0)),1)+1,50),INDEX($AJ$16:$AHK$16,1,MATCH(BF$26&amp;$AH41,$AJ$17:$AHK$17,0)))),N56)</f>
        <v/>
      </c>
      <c r="BG41" s="431" t="s">
        <v>2042</v>
      </c>
      <c r="BH41" s="177" t="str">
        <f ca="1">IF(O56="",IF(INDEX($AJ$16:$AHK$16,1,MATCH(BH$26&amp;$AH41,$AJ$17:$AHK$17,0))=0,"",IFERROR(MID(INDEX($AJ$16:$AHK$16,1,MATCH(BH$26&amp;$AH41,$AJ$17:$AHK$17,0)),FIND("_",INDEX($AJ$16:$AHK$16,1,MATCH(BH$26&amp;$AH41,$AJ$17:$AHK$17,0)),1)+1,50),INDEX($AJ$16:$AHK$16,1,MATCH(BH$26&amp;$AH41,$AJ$17:$AHK$17,0)))),O56)</f>
        <v/>
      </c>
      <c r="BI41" s="432" t="s">
        <v>2043</v>
      </c>
      <c r="BJ41" s="182" t="str">
        <f ca="1">IF(Q56="",IF(INDEX($AJ$16:$AHK$16,1,MATCH(BJ$26&amp;$AH41,$AJ$17:$AHK$17,0))=0,"",IFERROR(MID(INDEX($AJ$16:$AHK$16,1,MATCH(BJ$26&amp;$AH41,$AJ$17:$AHK$17,0)),FIND("_",INDEX($AJ$16:$AHK$16,1,MATCH(BJ$26&amp;$AH41,$AJ$17:$AHK$17,0)),1)+1,50),INDEX($AJ$16:$AHK$16,1,MATCH(BJ$26&amp;$AH41,$AJ$17:$AHK$17,0)))),Q56)</f>
        <v/>
      </c>
      <c r="BK41" s="427" t="s">
        <v>2044</v>
      </c>
      <c r="BL41" s="166" t="str">
        <f ca="1">IF(S56="",IF(INDEX($AJ$16:$AHK$16,1,MATCH(BL$26&amp;$AH41,$AJ$17:$AHK$17,0))=0,"",IFERROR(MID(INDEX($AJ$16:$AHK$16,1,MATCH(BL$26&amp;$AH41,$AJ$17:$AHK$17,0)),FIND("_",INDEX($AJ$16:$AHK$16,1,MATCH(BL$26&amp;$AH41,$AJ$17:$AHK$17,0)),1)+1,50),INDEX($AJ$16:$AHK$16,1,MATCH(BL$26&amp;$AH41,$AJ$17:$AHK$17,0)))),S56)</f>
        <v/>
      </c>
      <c r="BM41" s="433" t="s">
        <v>2045</v>
      </c>
      <c r="BN41" s="161" t="str">
        <f ca="1">IF(U56="",IF(INDEX($AJ$16:$AHK$16,1,MATCH(BN$26&amp;$AH41,$AJ$17:$AHK$17,0))=0,"",IFERROR(MID(INDEX($AJ$16:$AHK$16,1,MATCH(BN$26&amp;$AH41,$AJ$17:$AHK$17,0)),FIND("_",INDEX($AJ$16:$AHK$16,1,MATCH(BN$26&amp;$AH41,$AJ$17:$AHK$17,0)),1)+1,50),INDEX($AJ$16:$AHK$16,1,MATCH(BN$26&amp;$AH41,$AJ$17:$AHK$17,0)))),U56)</f>
        <v/>
      </c>
      <c r="BO41" s="426" t="s">
        <v>2046</v>
      </c>
      <c r="BP41" s="163" t="str">
        <f ca="1">IF(W56="",IF(INDEX($AJ$16:$AHK$16,1,MATCH(BP$26&amp;$AH41,$AJ$17:$AHK$17,0))=0,"",IFERROR(MID(INDEX($AJ$16:$AHK$16,1,MATCH(BP$26&amp;$AH41,$AJ$17:$AHK$17,0)),FIND("_",INDEX($AJ$16:$AHK$16,1,MATCH(BP$26&amp;$AH41,$AJ$17:$AHK$17,0)),1)+1,50),INDEX($AJ$16:$AHK$16,1,MATCH(BP$26&amp;$AH41,$AJ$17:$AHK$17,0)))),W56)</f>
        <v/>
      </c>
      <c r="BQ41" s="429" t="s">
        <v>2047</v>
      </c>
      <c r="BR41" s="159" t="str">
        <f ca="1">IF(X56="",IF(INDEX($AJ$16:$AHK$16,1,MATCH(BR$26&amp;$AH41,$AJ$17:$AHK$17,0))=0,"",IFERROR(MID(INDEX($AJ$16:$AHK$16,1,MATCH(BR$26&amp;$AH41,$AJ$17:$AHK$17,0)),FIND("_",INDEX($AJ$16:$AHK$16,1,MATCH(BR$26&amp;$AH41,$AJ$17:$AHK$17,0)),1)+1,50),INDEX($AJ$16:$AHK$16,1,MATCH(BR$26&amp;$AH41,$AJ$17:$AHK$17,0)))),X56)</f>
        <v/>
      </c>
      <c r="BS41" s="430" t="s">
        <v>2048</v>
      </c>
      <c r="BT41" s="174" t="str">
        <f ca="1">IF(Y56="",IF(INDEX($AJ$16:$AHK$16,1,MATCH(BT$26&amp;$AH41,$AJ$17:$AHK$17,0))=0,"",IFERROR(MID(INDEX($AJ$16:$AHK$16,1,MATCH(BT$26&amp;$AH41,$AJ$17:$AHK$17,0)),FIND("_",INDEX($AJ$16:$AHK$16,1,MATCH(BT$26&amp;$AH41,$AJ$17:$AHK$17,0)),1)+1,50),INDEX($AJ$16:$AHK$16,1,MATCH(BT$26&amp;$AH41,$AJ$17:$AHK$17,0)))),Y56)</f>
        <v/>
      </c>
      <c r="BU41" s="431" t="s">
        <v>2049</v>
      </c>
      <c r="BV41" s="178" t="str">
        <f ca="1">IF(Z56="",IF(INDEX($AJ$16:$AHK$16,1,MATCH(BV$26&amp;$AH41,$AJ$17:$AHK$17,0))=0,"",IFERROR(MID(INDEX($AJ$16:$AHK$16,1,MATCH(BV$26&amp;$AH41,$AJ$17:$AHK$17,0)),FIND("_",INDEX($AJ$16:$AHK$16,1,MATCH(BV$26&amp;$AH41,$AJ$17:$AHK$17,0)),1)+1,50),INDEX($AJ$16:$AHK$16,1,MATCH(BV$26&amp;$AH41,$AJ$17:$AHK$17,0)))),Z56)</f>
        <v/>
      </c>
      <c r="BY41" s="415" t="str">
        <f t="shared" si="22"/>
        <v/>
      </c>
      <c r="BZ41" s="415" t="str">
        <f t="shared" si="3"/>
        <v/>
      </c>
      <c r="CA41" s="181" t="str">
        <f t="shared" si="23"/>
        <v/>
      </c>
      <c r="CB41" s="181" t="str">
        <f t="shared" si="4"/>
        <v/>
      </c>
      <c r="CC41" s="416" t="str">
        <f t="shared" si="24"/>
        <v/>
      </c>
      <c r="CD41" s="416" t="str">
        <f t="shared" si="5"/>
        <v/>
      </c>
      <c r="CE41" s="160" t="str">
        <f t="shared" si="25"/>
        <v/>
      </c>
      <c r="CF41" s="160" t="str">
        <f t="shared" si="6"/>
        <v/>
      </c>
      <c r="CG41" s="162" t="str">
        <f t="shared" si="26"/>
        <v/>
      </c>
      <c r="CH41" s="162" t="str">
        <f t="shared" si="7"/>
        <v/>
      </c>
      <c r="CI41" s="158" t="str">
        <f t="shared" si="27"/>
        <v/>
      </c>
      <c r="CJ41" s="158" t="str">
        <f t="shared" si="8"/>
        <v/>
      </c>
      <c r="CK41" s="173" t="str">
        <f t="shared" si="28"/>
        <v/>
      </c>
      <c r="CL41" s="173" t="str">
        <f t="shared" si="9"/>
        <v/>
      </c>
      <c r="CM41" s="177" t="str">
        <f t="shared" si="29"/>
        <v/>
      </c>
      <c r="CN41" s="177" t="str">
        <f t="shared" si="10"/>
        <v/>
      </c>
      <c r="CO41" s="417" t="str">
        <f t="shared" si="30"/>
        <v/>
      </c>
      <c r="CP41" s="417" t="str">
        <f t="shared" si="11"/>
        <v/>
      </c>
      <c r="CQ41" s="418" t="str">
        <f t="shared" si="31"/>
        <v/>
      </c>
      <c r="CR41" s="418" t="str">
        <f t="shared" si="12"/>
        <v/>
      </c>
      <c r="CS41" s="167" t="str">
        <f t="shared" si="32"/>
        <v/>
      </c>
      <c r="CT41" s="167" t="str">
        <f t="shared" si="13"/>
        <v/>
      </c>
      <c r="CU41" s="419" t="str">
        <f t="shared" si="33"/>
        <v/>
      </c>
      <c r="CV41" s="419" t="str">
        <f t="shared" si="14"/>
        <v/>
      </c>
      <c r="CW41" s="420" t="str">
        <f t="shared" si="34"/>
        <v/>
      </c>
      <c r="CX41" s="420" t="str">
        <f t="shared" si="15"/>
        <v/>
      </c>
      <c r="CY41" s="421" t="str">
        <f t="shared" si="35"/>
        <v/>
      </c>
      <c r="CZ41" s="421" t="str">
        <f t="shared" si="16"/>
        <v/>
      </c>
      <c r="DA41" s="435" t="str">
        <f t="shared" si="36"/>
        <v/>
      </c>
      <c r="DB41" s="435" t="str">
        <f t="shared" si="17"/>
        <v/>
      </c>
      <c r="DC41" s="436" t="str">
        <f t="shared" si="37"/>
        <v/>
      </c>
      <c r="DD41" s="436" t="str">
        <f t="shared" si="18"/>
        <v/>
      </c>
      <c r="DE41" s="437" t="str">
        <f t="shared" si="38"/>
        <v/>
      </c>
      <c r="DF41" s="437" t="str">
        <f t="shared" si="19"/>
        <v/>
      </c>
      <c r="DG41" s="167" t="str">
        <f t="shared" si="39"/>
        <v/>
      </c>
      <c r="DH41" s="167" t="str">
        <f t="shared" si="20"/>
        <v/>
      </c>
      <c r="DI41" s="162" t="str">
        <f t="shared" si="40"/>
        <v/>
      </c>
      <c r="DJ41" s="162" t="str">
        <f t="shared" si="21"/>
        <v/>
      </c>
      <c r="DK41" s="1"/>
      <c r="DL41" s="1"/>
      <c r="DM41" s="1"/>
      <c r="DN41" s="1"/>
    </row>
    <row r="42" spans="2:118" ht="30" customHeight="1" x14ac:dyDescent="0.25">
      <c r="B42" s="533"/>
      <c r="C42" s="11"/>
      <c r="D42" s="10"/>
      <c r="E42" s="10"/>
      <c r="F42" s="10"/>
      <c r="G42" s="10"/>
      <c r="H42" s="10"/>
      <c r="I42" s="10"/>
      <c r="J42" s="10" t="s">
        <v>4204</v>
      </c>
      <c r="K42" s="10"/>
      <c r="L42" s="10" t="s">
        <v>4216</v>
      </c>
      <c r="M42" s="10"/>
      <c r="N42" s="10"/>
      <c r="O42" s="464"/>
      <c r="P42" s="465"/>
      <c r="Q42" s="464"/>
      <c r="R42" s="465"/>
      <c r="S42" s="464"/>
      <c r="T42" s="465"/>
      <c r="U42" s="464"/>
      <c r="V42" s="465"/>
      <c r="W42" s="10"/>
      <c r="X42" s="10"/>
      <c r="Y42" s="10"/>
      <c r="Z42" s="23"/>
      <c r="AG42" s="192" t="s">
        <v>1722</v>
      </c>
      <c r="AH42" s="139" t="s">
        <v>3360</v>
      </c>
      <c r="AI42" s="427" t="s">
        <v>4024</v>
      </c>
      <c r="AJ42" s="166" t="str">
        <f ca="1">IF(C58="",IF(INDEX($AJ$16:$AHK$16,1,MATCH(AJ$26&amp;$AH42,$AJ$17:$AHK$17,0))=0,"",IFERROR(MID(INDEX($AJ$16:$AHK$16,1,MATCH(AJ$26&amp;$AH42,$AJ$17:$AHK$17,0)),FIND("_",INDEX($AJ$16:$AHK$16,1,MATCH(AJ$26&amp;$AH42,$AJ$17:$AHK$17,0)),1)+1,50),INDEX($AJ$16:$AHK$16,1,MATCH(AJ$26&amp;$AH42,$AJ$17:$AHK$17,0)))),C58)</f>
        <v/>
      </c>
      <c r="AK42" s="428" t="s">
        <v>4068</v>
      </c>
      <c r="AL42" s="168" t="str">
        <f ca="1">IF(D58="",IF(INDEX($AJ$16:$AHK$16,1,MATCH(AL$26&amp;$AH42,$AJ$17:$AHK$17,0))=0,"",IFERROR(MID(INDEX($AJ$16:$AHK$16,1,MATCH(AL$26&amp;$AH42,$AJ$17:$AHK$17,0)),FIND("_",INDEX($AJ$16:$AHK$16,1,MATCH(AL$26&amp;$AH42,$AJ$17:$AHK$17,0)),1)+1,50),INDEX($AJ$16:$AHK$16,1,MATCH(AL$26&amp;$AH42,$AJ$17:$AHK$17,0)))),D58)</f>
        <v/>
      </c>
      <c r="AM42" s="426" t="s">
        <v>2052</v>
      </c>
      <c r="AN42" s="163" t="str">
        <f ca="1">IF(E58="",IF(INDEX($AJ$16:$AHK$16,1,MATCH(AN$26&amp;$AH42,$AJ$17:$AHK$17,0))=0,"",IFERROR(MID(INDEX($AJ$16:$AHK$16,1,MATCH(AN$26&amp;$AH42,$AJ$17:$AHK$17,0)),FIND("_",INDEX($AJ$16:$AHK$16,1,MATCH(AN$26&amp;$AH42,$AJ$17:$AHK$17,0)),1)+1,50),INDEX($AJ$16:$AHK$16,1,MATCH(AN$26&amp;$AH42,$AJ$17:$AHK$17,0)))),E58)</f>
        <v/>
      </c>
      <c r="AO42" s="429" t="s">
        <v>4111</v>
      </c>
      <c r="AP42" s="159" t="str">
        <f ca="1">IF(F58="",IF(INDEX($AJ$16:$AHK$16,1,MATCH(AP$26&amp;$AH42,$AJ$17:$AHK$17,0))=0,"",IFERROR(MID(INDEX($AJ$16:$AHK$16,1,MATCH(AP$26&amp;$AH42,$AJ$17:$AHK$17,0)),FIND("_",INDEX($AJ$16:$AHK$16,1,MATCH(AP$26&amp;$AH42,$AJ$17:$AHK$17,0)),1)+1,50),INDEX($AJ$16:$AHK$16,1,MATCH(AP$26&amp;$AH42,$AJ$17:$AHK$17,0)))),F58)</f>
        <v/>
      </c>
      <c r="AQ42" s="430" t="s">
        <v>4154</v>
      </c>
      <c r="AR42" s="174" t="str">
        <f ca="1">IF(G58="",IF(INDEX($AJ$16:$AHK$16,1,MATCH(AR$26&amp;$AH42,$AJ$17:$AHK$17,0))=0,"",IFERROR(MID(INDEX($AJ$16:$AHK$16,1,MATCH(AR$26&amp;$AH42,$AJ$17:$AHK$17,0)),FIND("_",INDEX($AJ$16:$AHK$16,1,MATCH(AR$26&amp;$AH42,$AJ$17:$AHK$17,0)),1)+1,50),INDEX($AJ$16:$AHK$16,1,MATCH(AR$26&amp;$AH42,$AJ$17:$AHK$17,0)))),G58)</f>
        <v/>
      </c>
      <c r="AS42" s="431" t="s">
        <v>2055</v>
      </c>
      <c r="AT42" s="178" t="str">
        <f ca="1">IF(H58="",IF(INDEX($AJ$16:$AHK$16,1,MATCH(AT$26&amp;$AH42,$AJ$17:$AHK$17,0))=0,"",IFERROR(MID(INDEX($AJ$16:$AHK$16,1,MATCH(AT$26&amp;$AH42,$AJ$17:$AHK$17,0)),FIND("_",INDEX($AJ$16:$AHK$16,1,MATCH(AT$26&amp;$AH42,$AJ$17:$AHK$17,0)),1)+1,50),INDEX($AJ$16:$AHK$16,1,MATCH(AT$26&amp;$AH42,$AJ$17:$AHK$17,0)))),H58)</f>
        <v/>
      </c>
      <c r="AU42" s="432" t="s">
        <v>2056</v>
      </c>
      <c r="AV42" s="182" t="str">
        <f ca="1">IF(I58="",IF(INDEX($AJ$16:$AHK$16,1,MATCH(AV$26&amp;$AH42,$AJ$17:$AHK$17,0))=0,"",IFERROR(MID(INDEX($AJ$16:$AHK$16,1,MATCH(AV$26&amp;$AH42,$AJ$17:$AHK$17,0)),FIND("_",INDEX($AJ$16:$AHK$16,1,MATCH(AV$26&amp;$AH42,$AJ$17:$AHK$17,0)),1)+1,50),INDEX($AJ$16:$AHK$16,1,MATCH(AV$26&amp;$AH42,$AJ$17:$AHK$17,0)))),I58)</f>
        <v/>
      </c>
      <c r="AW42" s="427" t="s">
        <v>2057</v>
      </c>
      <c r="AX42" s="165" t="str">
        <f>IF(J58="",IF(INDEX($AJ$16:$AHK$16,1,MATCH(AX$26&amp;$AH42,$AJ$17:$AHK$17,0))=0,"",IFERROR(MID(INDEX($AJ$16:$AHK$16,1,MATCH(AX$26&amp;$AH42,$AJ$17:$AHK$17,0)),FIND("_",INDEX($AJ$16:$AHK$16,1,MATCH(AX$26&amp;$AH42,$AJ$17:$AHK$17,0)),1)+1,50),INDEX($AJ$16:$AHK$16,1,MATCH(AX$26&amp;$AH42,$AJ$17:$AHK$17,0)))),J58)</f>
        <v>Sponge Seal</v>
      </c>
      <c r="AY42" s="433" t="s">
        <v>2058</v>
      </c>
      <c r="AZ42" s="161" t="str">
        <f ca="1">IF(K58="",IF(INDEX($AJ$16:$AHK$16,1,MATCH(AZ$26&amp;$AH42,$AJ$17:$AHK$17,0))=0,"",IFERROR(MID(INDEX($AJ$16:$AHK$16,1,MATCH(AZ$26&amp;$AH42,$AJ$17:$AHK$17,0)),FIND("_",INDEX($AJ$16:$AHK$16,1,MATCH(AZ$26&amp;$AH42,$AJ$17:$AHK$17,0)),1)+1,50),INDEX($AJ$16:$AHK$16,1,MATCH(AZ$26&amp;$AH42,$AJ$17:$AHK$17,0)))),K58)</f>
        <v/>
      </c>
      <c r="BA42" s="426" t="s">
        <v>2059</v>
      </c>
      <c r="BB42" s="162" t="str">
        <f>IF(L58="",IF(INDEX($AJ$16:$AHK$16,1,MATCH(BB$26&amp;$AH42,$AJ$17:$AHK$17,0))=0,"",IFERROR(MID(INDEX($AJ$16:$AHK$16,1,MATCH(BB$26&amp;$AH42,$AJ$17:$AHK$17,0)),FIND("_",INDEX($AJ$16:$AHK$16,1,MATCH(BB$26&amp;$AH42,$AJ$17:$AHK$17,0)),1)+1,50),INDEX($AJ$16:$AHK$16,1,MATCH(BB$26&amp;$AH42,$AJ$17:$AHK$17,0)))),L58)</f>
        <v>定晨</v>
      </c>
      <c r="BC42" s="429" t="s">
        <v>2060</v>
      </c>
      <c r="BD42" s="159" t="str">
        <f ca="1">IF(M58="",IF(INDEX($AJ$16:$AHK$16,1,MATCH(BD$26&amp;$AH42,$AJ$17:$AHK$17,0))=0,"",IFERROR(MID(INDEX($AJ$16:$AHK$16,1,MATCH(BD$26&amp;$AH42,$AJ$17:$AHK$17,0)),FIND("_",INDEX($AJ$16:$AHK$16,1,MATCH(BD$26&amp;$AH42,$AJ$17:$AHK$17,0)),1)+1,50),INDEX($AJ$16:$AHK$16,1,MATCH(BD$26&amp;$AH42,$AJ$17:$AHK$17,0)))),M58)</f>
        <v/>
      </c>
      <c r="BE42" s="430" t="s">
        <v>2061</v>
      </c>
      <c r="BF42" s="174" t="str">
        <f ca="1">IF(N58="",IF(INDEX($AJ$16:$AHK$16,1,MATCH(BF$26&amp;$AH42,$AJ$17:$AHK$17,0))=0,"",IFERROR(MID(INDEX($AJ$16:$AHK$16,1,MATCH(BF$26&amp;$AH42,$AJ$17:$AHK$17,0)),FIND("_",INDEX($AJ$16:$AHK$16,1,MATCH(BF$26&amp;$AH42,$AJ$17:$AHK$17,0)),1)+1,50),INDEX($AJ$16:$AHK$16,1,MATCH(BF$26&amp;$AH42,$AJ$17:$AHK$17,0)))),N58)</f>
        <v/>
      </c>
      <c r="BG42" s="431" t="s">
        <v>2062</v>
      </c>
      <c r="BH42" s="177" t="str">
        <f ca="1">IF(O58="",IF(INDEX($AJ$16:$AHK$16,1,MATCH(BH$26&amp;$AH42,$AJ$17:$AHK$17,0))=0,"",IFERROR(MID(INDEX($AJ$16:$AHK$16,1,MATCH(BH$26&amp;$AH42,$AJ$17:$AHK$17,0)),FIND("_",INDEX($AJ$16:$AHK$16,1,MATCH(BH$26&amp;$AH42,$AJ$17:$AHK$17,0)),1)+1,50),INDEX($AJ$16:$AHK$16,1,MATCH(BH$26&amp;$AH42,$AJ$17:$AHK$17,0)))),O58)</f>
        <v/>
      </c>
      <c r="BI42" s="432" t="s">
        <v>2063</v>
      </c>
      <c r="BJ42" s="182" t="str">
        <f ca="1">IF(Q58="",IF(INDEX($AJ$16:$AHK$16,1,MATCH(BJ$26&amp;$AH42,$AJ$17:$AHK$17,0))=0,"",IFERROR(MID(INDEX($AJ$16:$AHK$16,1,MATCH(BJ$26&amp;$AH42,$AJ$17:$AHK$17,0)),FIND("_",INDEX($AJ$16:$AHK$16,1,MATCH(BJ$26&amp;$AH42,$AJ$17:$AHK$17,0)),1)+1,50),INDEX($AJ$16:$AHK$16,1,MATCH(BJ$26&amp;$AH42,$AJ$17:$AHK$17,0)))),Q58)</f>
        <v/>
      </c>
      <c r="BK42" s="427" t="s">
        <v>2064</v>
      </c>
      <c r="BL42" s="166" t="str">
        <f ca="1">IF(S58="",IF(INDEX($AJ$16:$AHK$16,1,MATCH(BL$26&amp;$AH42,$AJ$17:$AHK$17,0))=0,"",IFERROR(MID(INDEX($AJ$16:$AHK$16,1,MATCH(BL$26&amp;$AH42,$AJ$17:$AHK$17,0)),FIND("_",INDEX($AJ$16:$AHK$16,1,MATCH(BL$26&amp;$AH42,$AJ$17:$AHK$17,0)),1)+1,50),INDEX($AJ$16:$AHK$16,1,MATCH(BL$26&amp;$AH42,$AJ$17:$AHK$17,0)))),S58)</f>
        <v/>
      </c>
      <c r="BM42" s="433" t="s">
        <v>2065</v>
      </c>
      <c r="BN42" s="161" t="str">
        <f ca="1">IF(U58="",IF(INDEX($AJ$16:$AHK$16,1,MATCH(BN$26&amp;$AH42,$AJ$17:$AHK$17,0))=0,"",IFERROR(MID(INDEX($AJ$16:$AHK$16,1,MATCH(BN$26&amp;$AH42,$AJ$17:$AHK$17,0)),FIND("_",INDEX($AJ$16:$AHK$16,1,MATCH(BN$26&amp;$AH42,$AJ$17:$AHK$17,0)),1)+1,50),INDEX($AJ$16:$AHK$16,1,MATCH(BN$26&amp;$AH42,$AJ$17:$AHK$17,0)))),U58)</f>
        <v/>
      </c>
      <c r="BO42" s="426" t="s">
        <v>2066</v>
      </c>
      <c r="BP42" s="163" t="str">
        <f ca="1">IF(W58="",IF(INDEX($AJ$16:$AHK$16,1,MATCH(BP$26&amp;$AH42,$AJ$17:$AHK$17,0))=0,"",IFERROR(MID(INDEX($AJ$16:$AHK$16,1,MATCH(BP$26&amp;$AH42,$AJ$17:$AHK$17,0)),FIND("_",INDEX($AJ$16:$AHK$16,1,MATCH(BP$26&amp;$AH42,$AJ$17:$AHK$17,0)),1)+1,50),INDEX($AJ$16:$AHK$16,1,MATCH(BP$26&amp;$AH42,$AJ$17:$AHK$17,0)))),W58)</f>
        <v/>
      </c>
      <c r="BQ42" s="429" t="s">
        <v>2067</v>
      </c>
      <c r="BR42" s="159" t="str">
        <f ca="1">IF(X58="",IF(INDEX($AJ$16:$AHK$16,1,MATCH(BR$26&amp;$AH42,$AJ$17:$AHK$17,0))=0,"",IFERROR(MID(INDEX($AJ$16:$AHK$16,1,MATCH(BR$26&amp;$AH42,$AJ$17:$AHK$17,0)),FIND("_",INDEX($AJ$16:$AHK$16,1,MATCH(BR$26&amp;$AH42,$AJ$17:$AHK$17,0)),1)+1,50),INDEX($AJ$16:$AHK$16,1,MATCH(BR$26&amp;$AH42,$AJ$17:$AHK$17,0)))),X58)</f>
        <v/>
      </c>
      <c r="BS42" s="430" t="s">
        <v>2068</v>
      </c>
      <c r="BT42" s="174" t="str">
        <f ca="1">IF(Y58="",IF(INDEX($AJ$16:$AHK$16,1,MATCH(BT$26&amp;$AH42,$AJ$17:$AHK$17,0))=0,"",IFERROR(MID(INDEX($AJ$16:$AHK$16,1,MATCH(BT$26&amp;$AH42,$AJ$17:$AHK$17,0)),FIND("_",INDEX($AJ$16:$AHK$16,1,MATCH(BT$26&amp;$AH42,$AJ$17:$AHK$17,0)),1)+1,50),INDEX($AJ$16:$AHK$16,1,MATCH(BT$26&amp;$AH42,$AJ$17:$AHK$17,0)))),Y58)</f>
        <v/>
      </c>
      <c r="BU42" s="431" t="s">
        <v>2069</v>
      </c>
      <c r="BV42" s="178" t="str">
        <f ca="1">IF(Z58="",IF(INDEX($AJ$16:$AHK$16,1,MATCH(BV$26&amp;$AH42,$AJ$17:$AHK$17,0))=0,"",IFERROR(MID(INDEX($AJ$16:$AHK$16,1,MATCH(BV$26&amp;$AH42,$AJ$17:$AHK$17,0)),FIND("_",INDEX($AJ$16:$AHK$16,1,MATCH(BV$26&amp;$AH42,$AJ$17:$AHK$17,0)),1)+1,50),INDEX($AJ$16:$AHK$16,1,MATCH(BV$26&amp;$AH42,$AJ$17:$AHK$17,0)))),Z58)</f>
        <v/>
      </c>
      <c r="BY42" s="415" t="str">
        <f t="shared" si="22"/>
        <v/>
      </c>
      <c r="BZ42" s="415" t="str">
        <f t="shared" si="3"/>
        <v/>
      </c>
      <c r="CA42" s="181" t="str">
        <f t="shared" si="23"/>
        <v/>
      </c>
      <c r="CB42" s="181" t="str">
        <f t="shared" si="4"/>
        <v/>
      </c>
      <c r="CC42" s="416" t="str">
        <f t="shared" si="24"/>
        <v/>
      </c>
      <c r="CD42" s="416" t="str">
        <f t="shared" si="5"/>
        <v/>
      </c>
      <c r="CE42" s="160" t="str">
        <f t="shared" si="25"/>
        <v/>
      </c>
      <c r="CF42" s="160" t="str">
        <f t="shared" si="6"/>
        <v/>
      </c>
      <c r="CG42" s="162" t="str">
        <f t="shared" si="26"/>
        <v/>
      </c>
      <c r="CH42" s="162" t="str">
        <f t="shared" si="7"/>
        <v/>
      </c>
      <c r="CI42" s="158" t="str">
        <f t="shared" si="27"/>
        <v/>
      </c>
      <c r="CJ42" s="158" t="str">
        <f t="shared" si="8"/>
        <v/>
      </c>
      <c r="CK42" s="173" t="str">
        <f t="shared" si="28"/>
        <v/>
      </c>
      <c r="CL42" s="173" t="str">
        <f t="shared" si="9"/>
        <v/>
      </c>
      <c r="CM42" s="177" t="str">
        <f t="shared" si="29"/>
        <v/>
      </c>
      <c r="CN42" s="177" t="str">
        <f t="shared" si="10"/>
        <v/>
      </c>
      <c r="CO42" s="417" t="str">
        <f t="shared" si="30"/>
        <v/>
      </c>
      <c r="CP42" s="417" t="str">
        <f t="shared" si="11"/>
        <v/>
      </c>
      <c r="CQ42" s="418" t="str">
        <f t="shared" si="31"/>
        <v/>
      </c>
      <c r="CR42" s="418" t="str">
        <f t="shared" si="12"/>
        <v/>
      </c>
      <c r="CS42" s="167" t="str">
        <f t="shared" si="32"/>
        <v/>
      </c>
      <c r="CT42" s="167" t="str">
        <f t="shared" si="13"/>
        <v/>
      </c>
      <c r="CU42" s="419" t="str">
        <f t="shared" si="33"/>
        <v/>
      </c>
      <c r="CV42" s="419" t="str">
        <f t="shared" si="14"/>
        <v/>
      </c>
      <c r="CW42" s="420" t="str">
        <f t="shared" si="34"/>
        <v/>
      </c>
      <c r="CX42" s="420" t="str">
        <f t="shared" si="15"/>
        <v/>
      </c>
      <c r="CY42" s="421" t="str">
        <f t="shared" si="35"/>
        <v/>
      </c>
      <c r="CZ42" s="421" t="str">
        <f t="shared" si="16"/>
        <v/>
      </c>
      <c r="DA42" s="435" t="str">
        <f t="shared" si="36"/>
        <v/>
      </c>
      <c r="DB42" s="435" t="str">
        <f t="shared" si="17"/>
        <v/>
      </c>
      <c r="DC42" s="436" t="str">
        <f t="shared" si="37"/>
        <v/>
      </c>
      <c r="DD42" s="436" t="str">
        <f t="shared" si="18"/>
        <v/>
      </c>
      <c r="DE42" s="437" t="str">
        <f t="shared" si="38"/>
        <v/>
      </c>
      <c r="DF42" s="437" t="str">
        <f t="shared" si="19"/>
        <v/>
      </c>
      <c r="DG42" s="167" t="str">
        <f t="shared" si="39"/>
        <v/>
      </c>
      <c r="DH42" s="167" t="str">
        <f t="shared" si="20"/>
        <v/>
      </c>
      <c r="DI42" s="162" t="str">
        <f t="shared" si="40"/>
        <v/>
      </c>
      <c r="DJ42" s="162" t="str">
        <f t="shared" si="21"/>
        <v/>
      </c>
      <c r="DK42" s="1"/>
      <c r="DL42" s="1"/>
      <c r="DM42" s="1"/>
      <c r="DN42" s="1"/>
    </row>
    <row r="43" spans="2:118" ht="30" customHeight="1" x14ac:dyDescent="0.25">
      <c r="B43" s="533"/>
      <c r="C43" s="101" t="str">
        <f ca="1">IF(C44="", IF($E$2="","", AJ35),C44)</f>
        <v/>
      </c>
      <c r="D43" s="102" t="str">
        <f ca="1">IF(D44="", IF($E$2="","", AL35),D44)</f>
        <v/>
      </c>
      <c r="E43" s="102" t="str">
        <f ca="1">IF(E44="", IF($E$2="","", AN35),E44)</f>
        <v/>
      </c>
      <c r="F43" s="102" t="str">
        <f ca="1">IF(F44="", IF($E$2="","", AP35),F44)</f>
        <v/>
      </c>
      <c r="G43" s="102" t="str">
        <f ca="1">IF(G44="", IF($E$2="","", AR35),G44)</f>
        <v/>
      </c>
      <c r="H43" s="102" t="str">
        <f ca="1">IF(H44="", IF($E$2="","", AT35),H44)</f>
        <v/>
      </c>
      <c r="I43" s="102" t="str">
        <f ca="1">IF(I44="", IF($E$2="","", AV35),I44)</f>
        <v/>
      </c>
      <c r="J43" s="102" t="str">
        <f>IF(J44="", IF($E$2="","", AX35),J44)</f>
        <v>Batt Contact,Horz Db1</v>
      </c>
      <c r="K43" s="102" t="str">
        <f ca="1">IF(K44="", IF($E$2="","", AZ35),K44)</f>
        <v/>
      </c>
      <c r="L43" s="102" t="str">
        <f>IF(L44="", IF($E$2="","", BB35),L44)</f>
        <v>喬益</v>
      </c>
      <c r="M43" s="102" t="str">
        <f ca="1">IF(M44="", IF($E$2="","", BD35),M44)</f>
        <v/>
      </c>
      <c r="N43" s="102" t="str">
        <f ca="1">IF(N44="", IF($E$2="","", BF35),N44)</f>
        <v/>
      </c>
      <c r="O43" s="466" t="str">
        <f ca="1">IF(O44="", IF($E$2="","", BH35),O44)</f>
        <v/>
      </c>
      <c r="P43" s="467"/>
      <c r="Q43" s="466" t="str">
        <f ca="1">IF(Q44="", IF($E$2="","", BJ35),Q44)</f>
        <v/>
      </c>
      <c r="R43" s="467"/>
      <c r="S43" s="466" t="str">
        <f ca="1">IF(S44="", IF($E$2="","", BL35),S44)</f>
        <v/>
      </c>
      <c r="T43" s="467"/>
      <c r="U43" s="466" t="str">
        <f ca="1">IF(U44="", IF($E$2="","", BN35),U44)</f>
        <v/>
      </c>
      <c r="V43" s="467"/>
      <c r="W43" s="102" t="str">
        <f ca="1">IF(W44="", IF($E$2="","", BP35),W44)</f>
        <v/>
      </c>
      <c r="X43" s="102" t="str">
        <f ca="1">IF(X44="", IF($E$2="","", BR35),X44)</f>
        <v/>
      </c>
      <c r="Y43" s="102" t="str">
        <f ca="1">IF(Y44="", IF($E$2="","", BT35),Y44)</f>
        <v/>
      </c>
      <c r="Z43" s="103" t="str">
        <f ca="1">IF(Z44="", IF($E$2="","", BV35),Z44)</f>
        <v/>
      </c>
      <c r="AG43" s="192" t="s">
        <v>1723</v>
      </c>
      <c r="AH43" s="139" t="s">
        <v>3381</v>
      </c>
      <c r="AI43" s="427" t="s">
        <v>4025</v>
      </c>
      <c r="AJ43" s="166" t="str">
        <f ca="1">IF(C60="",IF(INDEX($AJ$16:$AHK$16,1,MATCH(AJ$26&amp;$AH43,$AJ$17:$AHK$17,0))=0,"",IFERROR(MID(INDEX($AJ$16:$AHK$16,1,MATCH(AJ$26&amp;$AH43,$AJ$17:$AHK$17,0)),FIND("_",INDEX($AJ$16:$AHK$16,1,MATCH(AJ$26&amp;$AH43,$AJ$17:$AHK$17,0)),1)+1,50),INDEX($AJ$16:$AHK$16,1,MATCH(AJ$26&amp;$AH43,$AJ$17:$AHK$17,0)))),C60)</f>
        <v/>
      </c>
      <c r="AK43" s="428" t="s">
        <v>4069</v>
      </c>
      <c r="AL43" s="168" t="str">
        <f ca="1">IF(D60="",IF(INDEX($AJ$16:$AHK$16,1,MATCH(AL$26&amp;$AH43,$AJ$17:$AHK$17,0))=0,"",IFERROR(MID(INDEX($AJ$16:$AHK$16,1,MATCH(AL$26&amp;$AH43,$AJ$17:$AHK$17,0)),FIND("_",INDEX($AJ$16:$AHK$16,1,MATCH(AL$26&amp;$AH43,$AJ$17:$AHK$17,0)),1)+1,50),INDEX($AJ$16:$AHK$16,1,MATCH(AL$26&amp;$AH43,$AJ$17:$AHK$17,0)))),D60)</f>
        <v/>
      </c>
      <c r="AM43" s="426" t="s">
        <v>2072</v>
      </c>
      <c r="AN43" s="163" t="str">
        <f ca="1">IF(E60="",IF(INDEX($AJ$16:$AHK$16,1,MATCH(AN$26&amp;$AH43,$AJ$17:$AHK$17,0))=0,"",IFERROR(MID(INDEX($AJ$16:$AHK$16,1,MATCH(AN$26&amp;$AH43,$AJ$17:$AHK$17,0)),FIND("_",INDEX($AJ$16:$AHK$16,1,MATCH(AN$26&amp;$AH43,$AJ$17:$AHK$17,0)),1)+1,50),INDEX($AJ$16:$AHK$16,1,MATCH(AN$26&amp;$AH43,$AJ$17:$AHK$17,0)))),E60)</f>
        <v/>
      </c>
      <c r="AO43" s="429" t="s">
        <v>4112</v>
      </c>
      <c r="AP43" s="159" t="str">
        <f ca="1">IF(F60="",IF(INDEX($AJ$16:$AHK$16,1,MATCH(AP$26&amp;$AH43,$AJ$17:$AHK$17,0))=0,"",IFERROR(MID(INDEX($AJ$16:$AHK$16,1,MATCH(AP$26&amp;$AH43,$AJ$17:$AHK$17,0)),FIND("_",INDEX($AJ$16:$AHK$16,1,MATCH(AP$26&amp;$AH43,$AJ$17:$AHK$17,0)),1)+1,50),INDEX($AJ$16:$AHK$16,1,MATCH(AP$26&amp;$AH43,$AJ$17:$AHK$17,0)))),F60)</f>
        <v/>
      </c>
      <c r="AQ43" s="430" t="s">
        <v>4155</v>
      </c>
      <c r="AR43" s="174" t="str">
        <f ca="1">IF(G60="",IF(INDEX($AJ$16:$AHK$16,1,MATCH(AR$26&amp;$AH43,$AJ$17:$AHK$17,0))=0,"",IFERROR(MID(INDEX($AJ$16:$AHK$16,1,MATCH(AR$26&amp;$AH43,$AJ$17:$AHK$17,0)),FIND("_",INDEX($AJ$16:$AHK$16,1,MATCH(AR$26&amp;$AH43,$AJ$17:$AHK$17,0)),1)+1,50),INDEX($AJ$16:$AHK$16,1,MATCH(AR$26&amp;$AH43,$AJ$17:$AHK$17,0)))),G60)</f>
        <v/>
      </c>
      <c r="AS43" s="431" t="s">
        <v>2075</v>
      </c>
      <c r="AT43" s="178" t="str">
        <f ca="1">IF(H60="",IF(INDEX($AJ$16:$AHK$16,1,MATCH(AT$26&amp;$AH43,$AJ$17:$AHK$17,0))=0,"",IFERROR(MID(INDEX($AJ$16:$AHK$16,1,MATCH(AT$26&amp;$AH43,$AJ$17:$AHK$17,0)),FIND("_",INDEX($AJ$16:$AHK$16,1,MATCH(AT$26&amp;$AH43,$AJ$17:$AHK$17,0)),1)+1,50),INDEX($AJ$16:$AHK$16,1,MATCH(AT$26&amp;$AH43,$AJ$17:$AHK$17,0)))),H60)</f>
        <v/>
      </c>
      <c r="AU43" s="432" t="s">
        <v>2076</v>
      </c>
      <c r="AV43" s="182" t="str">
        <f ca="1">IF(I60="",IF(INDEX($AJ$16:$AHK$16,1,MATCH(AV$26&amp;$AH43,$AJ$17:$AHK$17,0))=0,"",IFERROR(MID(INDEX($AJ$16:$AHK$16,1,MATCH(AV$26&amp;$AH43,$AJ$17:$AHK$17,0)),FIND("_",INDEX($AJ$16:$AHK$16,1,MATCH(AV$26&amp;$AH43,$AJ$17:$AHK$17,0)),1)+1,50),INDEX($AJ$16:$AHK$16,1,MATCH(AV$26&amp;$AH43,$AJ$17:$AHK$17,0)))),I60)</f>
        <v/>
      </c>
      <c r="AW43" s="427" t="s">
        <v>2077</v>
      </c>
      <c r="AX43" s="165" t="str">
        <f>IF(J60="",IF(INDEX($AJ$16:$AHK$16,1,MATCH(AX$26&amp;$AH43,$AJ$17:$AHK$17,0))=0,"",IFERROR(MID(INDEX($AJ$16:$AHK$16,1,MATCH(AX$26&amp;$AH43,$AJ$17:$AHK$17,0)),FIND("_",INDEX($AJ$16:$AHK$16,1,MATCH(AX$26&amp;$AH43,$AJ$17:$AHK$17,0)),1)+1,50),INDEX($AJ$16:$AHK$16,1,MATCH(AX$26&amp;$AH43,$AJ$17:$AHK$17,0)))),J60)</f>
        <v>Spcr,Sponge</v>
      </c>
      <c r="AY43" s="433" t="s">
        <v>2078</v>
      </c>
      <c r="AZ43" s="161" t="str">
        <f ca="1">IF(K60="",IF(INDEX($AJ$16:$AHK$16,1,MATCH(AZ$26&amp;$AH43,$AJ$17:$AHK$17,0))=0,"",IFERROR(MID(INDEX($AJ$16:$AHK$16,1,MATCH(AZ$26&amp;$AH43,$AJ$17:$AHK$17,0)),FIND("_",INDEX($AJ$16:$AHK$16,1,MATCH(AZ$26&amp;$AH43,$AJ$17:$AHK$17,0)),1)+1,50),INDEX($AJ$16:$AHK$16,1,MATCH(AZ$26&amp;$AH43,$AJ$17:$AHK$17,0)))),K60)</f>
        <v/>
      </c>
      <c r="BA43" s="426" t="s">
        <v>2079</v>
      </c>
      <c r="BB43" s="162" t="str">
        <f ca="1">IF(L60="",IF(INDEX($AJ$16:$AHK$16,1,MATCH(BB$26&amp;$AH43,$AJ$17:$AHK$17,0))=0,"",IFERROR(MID(INDEX($AJ$16:$AHK$16,1,MATCH(BB$26&amp;$AH43,$AJ$17:$AHK$17,0)),FIND("_",INDEX($AJ$16:$AHK$16,1,MATCH(BB$26&amp;$AH43,$AJ$17:$AHK$17,0)),1)+1,50),INDEX($AJ$16:$AHK$16,1,MATCH(BB$26&amp;$AH43,$AJ$17:$AHK$17,0)))),L60)</f>
        <v/>
      </c>
      <c r="BC43" s="429" t="s">
        <v>2080</v>
      </c>
      <c r="BD43" s="159" t="str">
        <f ca="1">IF(M60="",IF(INDEX($AJ$16:$AHK$16,1,MATCH(BD$26&amp;$AH43,$AJ$17:$AHK$17,0))=0,"",IFERROR(MID(INDEX($AJ$16:$AHK$16,1,MATCH(BD$26&amp;$AH43,$AJ$17:$AHK$17,0)),FIND("_",INDEX($AJ$16:$AHK$16,1,MATCH(BD$26&amp;$AH43,$AJ$17:$AHK$17,0)),1)+1,50),INDEX($AJ$16:$AHK$16,1,MATCH(BD$26&amp;$AH43,$AJ$17:$AHK$17,0)))),M60)</f>
        <v/>
      </c>
      <c r="BE43" s="430" t="s">
        <v>2081</v>
      </c>
      <c r="BF43" s="174" t="str">
        <f ca="1">IF(N60="",IF(INDEX($AJ$16:$AHK$16,1,MATCH(BF$26&amp;$AH43,$AJ$17:$AHK$17,0))=0,"",IFERROR(MID(INDEX($AJ$16:$AHK$16,1,MATCH(BF$26&amp;$AH43,$AJ$17:$AHK$17,0)),FIND("_",INDEX($AJ$16:$AHK$16,1,MATCH(BF$26&amp;$AH43,$AJ$17:$AHK$17,0)),1)+1,50),INDEX($AJ$16:$AHK$16,1,MATCH(BF$26&amp;$AH43,$AJ$17:$AHK$17,0)))),N60)</f>
        <v/>
      </c>
      <c r="BG43" s="431" t="s">
        <v>2082</v>
      </c>
      <c r="BH43" s="177" t="str">
        <f ca="1">IF(O60="",IF(INDEX($AJ$16:$AHK$16,1,MATCH(BH$26&amp;$AH43,$AJ$17:$AHK$17,0))=0,"",IFERROR(MID(INDEX($AJ$16:$AHK$16,1,MATCH(BH$26&amp;$AH43,$AJ$17:$AHK$17,0)),FIND("_",INDEX($AJ$16:$AHK$16,1,MATCH(BH$26&amp;$AH43,$AJ$17:$AHK$17,0)),1)+1,50),INDEX($AJ$16:$AHK$16,1,MATCH(BH$26&amp;$AH43,$AJ$17:$AHK$17,0)))),O60)</f>
        <v/>
      </c>
      <c r="BI43" s="432" t="s">
        <v>2083</v>
      </c>
      <c r="BJ43" s="182" t="str">
        <f ca="1">IF(Q60="",IF(INDEX($AJ$16:$AHK$16,1,MATCH(BJ$26&amp;$AH43,$AJ$17:$AHK$17,0))=0,"",IFERROR(MID(INDEX($AJ$16:$AHK$16,1,MATCH(BJ$26&amp;$AH43,$AJ$17:$AHK$17,0)),FIND("_",INDEX($AJ$16:$AHK$16,1,MATCH(BJ$26&amp;$AH43,$AJ$17:$AHK$17,0)),1)+1,50),INDEX($AJ$16:$AHK$16,1,MATCH(BJ$26&amp;$AH43,$AJ$17:$AHK$17,0)))),Q60)</f>
        <v/>
      </c>
      <c r="BK43" s="427" t="s">
        <v>2084</v>
      </c>
      <c r="BL43" s="166" t="str">
        <f ca="1">IF(S60="",IF(INDEX($AJ$16:$AHK$16,1,MATCH(BL$26&amp;$AH43,$AJ$17:$AHK$17,0))=0,"",IFERROR(MID(INDEX($AJ$16:$AHK$16,1,MATCH(BL$26&amp;$AH43,$AJ$17:$AHK$17,0)),FIND("_",INDEX($AJ$16:$AHK$16,1,MATCH(BL$26&amp;$AH43,$AJ$17:$AHK$17,0)),1)+1,50),INDEX($AJ$16:$AHK$16,1,MATCH(BL$26&amp;$AH43,$AJ$17:$AHK$17,0)))),S60)</f>
        <v/>
      </c>
      <c r="BM43" s="433" t="s">
        <v>2085</v>
      </c>
      <c r="BN43" s="161" t="str">
        <f ca="1">IF(U60="",IF(INDEX($AJ$16:$AHK$16,1,MATCH(BN$26&amp;$AH43,$AJ$17:$AHK$17,0))=0,"",IFERROR(MID(INDEX($AJ$16:$AHK$16,1,MATCH(BN$26&amp;$AH43,$AJ$17:$AHK$17,0)),FIND("_",INDEX($AJ$16:$AHK$16,1,MATCH(BN$26&amp;$AH43,$AJ$17:$AHK$17,0)),1)+1,50),INDEX($AJ$16:$AHK$16,1,MATCH(BN$26&amp;$AH43,$AJ$17:$AHK$17,0)))),U60)</f>
        <v/>
      </c>
      <c r="BO43" s="426" t="s">
        <v>2086</v>
      </c>
      <c r="BP43" s="163" t="str">
        <f ca="1">IF(W60="",IF(INDEX($AJ$16:$AHK$16,1,MATCH(BP$26&amp;$AH43,$AJ$17:$AHK$17,0))=0,"",IFERROR(MID(INDEX($AJ$16:$AHK$16,1,MATCH(BP$26&amp;$AH43,$AJ$17:$AHK$17,0)),FIND("_",INDEX($AJ$16:$AHK$16,1,MATCH(BP$26&amp;$AH43,$AJ$17:$AHK$17,0)),1)+1,50),INDEX($AJ$16:$AHK$16,1,MATCH(BP$26&amp;$AH43,$AJ$17:$AHK$17,0)))),W60)</f>
        <v/>
      </c>
      <c r="BQ43" s="429" t="s">
        <v>2087</v>
      </c>
      <c r="BR43" s="159" t="str">
        <f ca="1">IF(X60="",IF(INDEX($AJ$16:$AHK$16,1,MATCH(BR$26&amp;$AH43,$AJ$17:$AHK$17,0))=0,"",IFERROR(MID(INDEX($AJ$16:$AHK$16,1,MATCH(BR$26&amp;$AH43,$AJ$17:$AHK$17,0)),FIND("_",INDEX($AJ$16:$AHK$16,1,MATCH(BR$26&amp;$AH43,$AJ$17:$AHK$17,0)),1)+1,50),INDEX($AJ$16:$AHK$16,1,MATCH(BR$26&amp;$AH43,$AJ$17:$AHK$17,0)))),X60)</f>
        <v/>
      </c>
      <c r="BS43" s="430" t="s">
        <v>2088</v>
      </c>
      <c r="BT43" s="174" t="str">
        <f ca="1">IF(Y60="",IF(INDEX($AJ$16:$AHK$16,1,MATCH(BT$26&amp;$AH43,$AJ$17:$AHK$17,0))=0,"",IFERROR(MID(INDEX($AJ$16:$AHK$16,1,MATCH(BT$26&amp;$AH43,$AJ$17:$AHK$17,0)),FIND("_",INDEX($AJ$16:$AHK$16,1,MATCH(BT$26&amp;$AH43,$AJ$17:$AHK$17,0)),1)+1,50),INDEX($AJ$16:$AHK$16,1,MATCH(BT$26&amp;$AH43,$AJ$17:$AHK$17,0)))),Y60)</f>
        <v/>
      </c>
      <c r="BU43" s="431" t="s">
        <v>2089</v>
      </c>
      <c r="BV43" s="178" t="str">
        <f ca="1">IF(Z60="",IF(INDEX($AJ$16:$AHK$16,1,MATCH(BV$26&amp;$AH43,$AJ$17:$AHK$17,0))=0,"",IFERROR(MID(INDEX($AJ$16:$AHK$16,1,MATCH(BV$26&amp;$AH43,$AJ$17:$AHK$17,0)),FIND("_",INDEX($AJ$16:$AHK$16,1,MATCH(BV$26&amp;$AH43,$AJ$17:$AHK$17,0)),1)+1,50),INDEX($AJ$16:$AHK$16,1,MATCH(BV$26&amp;$AH43,$AJ$17:$AHK$17,0)))),Z60)</f>
        <v/>
      </c>
      <c r="BY43" s="415" t="str">
        <f t="shared" si="22"/>
        <v/>
      </c>
      <c r="BZ43" s="415" t="str">
        <f t="shared" si="3"/>
        <v/>
      </c>
      <c r="CA43" s="181" t="str">
        <f t="shared" si="23"/>
        <v/>
      </c>
      <c r="CB43" s="181" t="str">
        <f t="shared" si="4"/>
        <v/>
      </c>
      <c r="CC43" s="416" t="str">
        <f t="shared" si="24"/>
        <v/>
      </c>
      <c r="CD43" s="416" t="str">
        <f t="shared" si="5"/>
        <v/>
      </c>
      <c r="CE43" s="160" t="str">
        <f t="shared" si="25"/>
        <v/>
      </c>
      <c r="CF43" s="160" t="str">
        <f t="shared" si="6"/>
        <v/>
      </c>
      <c r="CG43" s="162" t="str">
        <f t="shared" si="26"/>
        <v/>
      </c>
      <c r="CH43" s="162" t="str">
        <f t="shared" si="7"/>
        <v/>
      </c>
      <c r="CI43" s="158" t="str">
        <f t="shared" si="27"/>
        <v/>
      </c>
      <c r="CJ43" s="158" t="str">
        <f t="shared" si="8"/>
        <v/>
      </c>
      <c r="CK43" s="173" t="str">
        <f t="shared" si="28"/>
        <v/>
      </c>
      <c r="CL43" s="173" t="str">
        <f t="shared" si="9"/>
        <v/>
      </c>
      <c r="CM43" s="177" t="str">
        <f t="shared" si="29"/>
        <v/>
      </c>
      <c r="CN43" s="177" t="str">
        <f t="shared" si="10"/>
        <v/>
      </c>
      <c r="CO43" s="417" t="str">
        <f t="shared" si="30"/>
        <v/>
      </c>
      <c r="CP43" s="417" t="str">
        <f t="shared" si="11"/>
        <v/>
      </c>
      <c r="CQ43" s="418" t="str">
        <f t="shared" si="31"/>
        <v/>
      </c>
      <c r="CR43" s="418" t="str">
        <f t="shared" si="12"/>
        <v/>
      </c>
      <c r="CS43" s="167" t="str">
        <f t="shared" si="32"/>
        <v/>
      </c>
      <c r="CT43" s="167" t="str">
        <f t="shared" si="13"/>
        <v/>
      </c>
      <c r="CU43" s="419" t="str">
        <f t="shared" si="33"/>
        <v/>
      </c>
      <c r="CV43" s="419" t="str">
        <f t="shared" si="14"/>
        <v/>
      </c>
      <c r="CW43" s="420" t="str">
        <f t="shared" si="34"/>
        <v/>
      </c>
      <c r="CX43" s="420" t="str">
        <f t="shared" si="15"/>
        <v/>
      </c>
      <c r="CY43" s="421" t="str">
        <f t="shared" si="35"/>
        <v/>
      </c>
      <c r="CZ43" s="421" t="str">
        <f t="shared" si="16"/>
        <v/>
      </c>
      <c r="DA43" s="435" t="str">
        <f t="shared" si="36"/>
        <v/>
      </c>
      <c r="DB43" s="435" t="str">
        <f t="shared" si="17"/>
        <v/>
      </c>
      <c r="DC43" s="436" t="str">
        <f t="shared" si="37"/>
        <v/>
      </c>
      <c r="DD43" s="436" t="str">
        <f t="shared" si="18"/>
        <v/>
      </c>
      <c r="DE43" s="437" t="str">
        <f t="shared" si="38"/>
        <v/>
      </c>
      <c r="DF43" s="437" t="str">
        <f t="shared" si="19"/>
        <v/>
      </c>
      <c r="DG43" s="167" t="str">
        <f t="shared" si="39"/>
        <v/>
      </c>
      <c r="DH43" s="167" t="str">
        <f t="shared" si="20"/>
        <v/>
      </c>
      <c r="DI43" s="162" t="str">
        <f t="shared" si="40"/>
        <v/>
      </c>
      <c r="DJ43" s="162" t="str">
        <f t="shared" si="21"/>
        <v/>
      </c>
      <c r="DK43" s="1"/>
      <c r="DL43" s="1"/>
      <c r="DM43" s="1"/>
      <c r="DN43" s="1"/>
    </row>
    <row r="44" spans="2:118" ht="30" customHeight="1" x14ac:dyDescent="0.25">
      <c r="B44" s="533"/>
      <c r="C44" s="11"/>
      <c r="D44" s="10"/>
      <c r="E44" s="10"/>
      <c r="F44" s="10"/>
      <c r="G44" s="10"/>
      <c r="H44" s="10"/>
      <c r="I44" s="10"/>
      <c r="J44" s="10" t="s">
        <v>4205</v>
      </c>
      <c r="K44" s="10"/>
      <c r="L44" s="10" t="s">
        <v>4218</v>
      </c>
      <c r="M44" s="10"/>
      <c r="N44" s="10"/>
      <c r="O44" s="464"/>
      <c r="P44" s="465"/>
      <c r="Q44" s="464"/>
      <c r="R44" s="465"/>
      <c r="S44" s="464"/>
      <c r="T44" s="465"/>
      <c r="U44" s="464"/>
      <c r="V44" s="465"/>
      <c r="W44" s="10"/>
      <c r="X44" s="10"/>
      <c r="Y44" s="10"/>
      <c r="Z44" s="23"/>
      <c r="AG44" s="192" t="s">
        <v>1724</v>
      </c>
      <c r="AH44" s="139" t="s">
        <v>3402</v>
      </c>
      <c r="AI44" s="427" t="s">
        <v>4032</v>
      </c>
      <c r="AJ44" s="166" t="str">
        <f ca="1">IF(C62="",IF(INDEX($AJ$16:$AHK$16,1,MATCH(AJ$26&amp;$AH44,$AJ$17:$AHK$17,0))=0,"",IFERROR(MID(INDEX($AJ$16:$AHK$16,1,MATCH(AJ$26&amp;$AH44,$AJ$17:$AHK$17,0)),FIND("_",INDEX($AJ$16:$AHK$16,1,MATCH(AJ$26&amp;$AH44,$AJ$17:$AHK$17,0)),1)+1,50),INDEX($AJ$16:$AHK$16,1,MATCH(AJ$26&amp;$AH44,$AJ$17:$AHK$17,0)))),C62)</f>
        <v/>
      </c>
      <c r="AK44" s="428" t="s">
        <v>4070</v>
      </c>
      <c r="AL44" s="168" t="str">
        <f ca="1">IF(D62="",IF(INDEX($AJ$16:$AHK$16,1,MATCH(AL$26&amp;$AH44,$AJ$17:$AHK$17,0))=0,"",IFERROR(MID(INDEX($AJ$16:$AHK$16,1,MATCH(AL$26&amp;$AH44,$AJ$17:$AHK$17,0)),FIND("_",INDEX($AJ$16:$AHK$16,1,MATCH(AL$26&amp;$AH44,$AJ$17:$AHK$17,0)),1)+1,50),INDEX($AJ$16:$AHK$16,1,MATCH(AL$26&amp;$AH44,$AJ$17:$AHK$17,0)))),D62)</f>
        <v/>
      </c>
      <c r="AM44" s="426" t="s">
        <v>3980</v>
      </c>
      <c r="AN44" s="163" t="str">
        <f ca="1">IF(E62="",IF(INDEX($AJ$16:$AHK$16,1,MATCH(AN$26&amp;$AH44,$AJ$17:$AHK$17,0))=0,"",IFERROR(MID(INDEX($AJ$16:$AHK$16,1,MATCH(AN$26&amp;$AH44,$AJ$17:$AHK$17,0)),FIND("_",INDEX($AJ$16:$AHK$16,1,MATCH(AN$26&amp;$AH44,$AJ$17:$AHK$17,0)),1)+1,50),INDEX($AJ$16:$AHK$16,1,MATCH(AN$26&amp;$AH44,$AJ$17:$AHK$17,0)))),E62)</f>
        <v/>
      </c>
      <c r="AO44" s="429" t="s">
        <v>4113</v>
      </c>
      <c r="AP44" s="159" t="str">
        <f ca="1">IF(F62="",IF(INDEX($AJ$16:$AHK$16,1,MATCH(AP$26&amp;$AH44,$AJ$17:$AHK$17,0))=0,"",IFERROR(MID(INDEX($AJ$16:$AHK$16,1,MATCH(AP$26&amp;$AH44,$AJ$17:$AHK$17,0)),FIND("_",INDEX($AJ$16:$AHK$16,1,MATCH(AP$26&amp;$AH44,$AJ$17:$AHK$17,0)),1)+1,50),INDEX($AJ$16:$AHK$16,1,MATCH(AP$26&amp;$AH44,$AJ$17:$AHK$17,0)))),F62)</f>
        <v/>
      </c>
      <c r="AQ44" s="430" t="s">
        <v>4156</v>
      </c>
      <c r="AR44" s="174" t="str">
        <f ca="1">IF(G62="",IF(INDEX($AJ$16:$AHK$16,1,MATCH(AR$26&amp;$AH44,$AJ$17:$AHK$17,0))=0,"",IFERROR(MID(INDEX($AJ$16:$AHK$16,1,MATCH(AR$26&amp;$AH44,$AJ$17:$AHK$17,0)),FIND("_",INDEX($AJ$16:$AHK$16,1,MATCH(AR$26&amp;$AH44,$AJ$17:$AHK$17,0)),1)+1,50),INDEX($AJ$16:$AHK$16,1,MATCH(AR$26&amp;$AH44,$AJ$17:$AHK$17,0)))),G62)</f>
        <v/>
      </c>
      <c r="AS44" s="431" t="s">
        <v>2095</v>
      </c>
      <c r="AT44" s="178" t="str">
        <f ca="1">IF(H62="",IF(INDEX($AJ$16:$AHK$16,1,MATCH(AT$26&amp;$AH44,$AJ$17:$AHK$17,0))=0,"",IFERROR(MID(INDEX($AJ$16:$AHK$16,1,MATCH(AT$26&amp;$AH44,$AJ$17:$AHK$17,0)),FIND("_",INDEX($AJ$16:$AHK$16,1,MATCH(AT$26&amp;$AH44,$AJ$17:$AHK$17,0)),1)+1,50),INDEX($AJ$16:$AHK$16,1,MATCH(AT$26&amp;$AH44,$AJ$17:$AHK$17,0)))),H62)</f>
        <v/>
      </c>
      <c r="AU44" s="432" t="s">
        <v>2096</v>
      </c>
      <c r="AV44" s="182" t="str">
        <f ca="1">IF(I62="",IF(INDEX($AJ$16:$AHK$16,1,MATCH(AV$26&amp;$AH44,$AJ$17:$AHK$17,0))=0,"",IFERROR(MID(INDEX($AJ$16:$AHK$16,1,MATCH(AV$26&amp;$AH44,$AJ$17:$AHK$17,0)),FIND("_",INDEX($AJ$16:$AHK$16,1,MATCH(AV$26&amp;$AH44,$AJ$17:$AHK$17,0)),1)+1,50),INDEX($AJ$16:$AHK$16,1,MATCH(AV$26&amp;$AH44,$AJ$17:$AHK$17,0)))),I62)</f>
        <v/>
      </c>
      <c r="AW44" s="427" t="s">
        <v>2097</v>
      </c>
      <c r="AX44" s="165" t="str">
        <f ca="1">IF(J62="",IF(INDEX($AJ$16:$AHK$16,1,MATCH(AX$26&amp;$AH44,$AJ$17:$AHK$17,0))=0,"",IFERROR(MID(INDEX($AJ$16:$AHK$16,1,MATCH(AX$26&amp;$AH44,$AJ$17:$AHK$17,0)),FIND("_",INDEX($AJ$16:$AHK$16,1,MATCH(AX$26&amp;$AH44,$AJ$17:$AHK$17,0)),1)+1,50),INDEX($AJ$16:$AHK$16,1,MATCH(AX$26&amp;$AH44,$AJ$17:$AHK$17,0)))),J62)</f>
        <v/>
      </c>
      <c r="AY44" s="433" t="s">
        <v>2098</v>
      </c>
      <c r="AZ44" s="161" t="str">
        <f ca="1">IF(K62="",IF(INDEX($AJ$16:$AHK$16,1,MATCH(AZ$26&amp;$AH44,$AJ$17:$AHK$17,0))=0,"",IFERROR(MID(INDEX($AJ$16:$AHK$16,1,MATCH(AZ$26&amp;$AH44,$AJ$17:$AHK$17,0)),FIND("_",INDEX($AJ$16:$AHK$16,1,MATCH(AZ$26&amp;$AH44,$AJ$17:$AHK$17,0)),1)+1,50),INDEX($AJ$16:$AHK$16,1,MATCH(AZ$26&amp;$AH44,$AJ$17:$AHK$17,0)))),K62)</f>
        <v/>
      </c>
      <c r="BA44" s="426" t="s">
        <v>2099</v>
      </c>
      <c r="BB44" s="162" t="str">
        <f ca="1">IF(L62="",IF(INDEX($AJ$16:$AHK$16,1,MATCH(BB$26&amp;$AH44,$AJ$17:$AHK$17,0))=0,"",IFERROR(MID(INDEX($AJ$16:$AHK$16,1,MATCH(BB$26&amp;$AH44,$AJ$17:$AHK$17,0)),FIND("_",INDEX($AJ$16:$AHK$16,1,MATCH(BB$26&amp;$AH44,$AJ$17:$AHK$17,0)),1)+1,50),INDEX($AJ$16:$AHK$16,1,MATCH(BB$26&amp;$AH44,$AJ$17:$AHK$17,0)))),L62)</f>
        <v/>
      </c>
      <c r="BC44" s="429" t="s">
        <v>2100</v>
      </c>
      <c r="BD44" s="159" t="str">
        <f ca="1">IF(M62="",IF(INDEX($AJ$16:$AHK$16,1,MATCH(BD$26&amp;$AH44,$AJ$17:$AHK$17,0))=0,"",IFERROR(MID(INDEX($AJ$16:$AHK$16,1,MATCH(BD$26&amp;$AH44,$AJ$17:$AHK$17,0)),FIND("_",INDEX($AJ$16:$AHK$16,1,MATCH(BD$26&amp;$AH44,$AJ$17:$AHK$17,0)),1)+1,50),INDEX($AJ$16:$AHK$16,1,MATCH(BD$26&amp;$AH44,$AJ$17:$AHK$17,0)))),M62)</f>
        <v/>
      </c>
      <c r="BE44" s="430" t="s">
        <v>2101</v>
      </c>
      <c r="BF44" s="174" t="str">
        <f ca="1">IF(N62="",IF(INDEX($AJ$16:$AHK$16,1,MATCH(BF$26&amp;$AH44,$AJ$17:$AHK$17,0))=0,"",IFERROR(MID(INDEX($AJ$16:$AHK$16,1,MATCH(BF$26&amp;$AH44,$AJ$17:$AHK$17,0)),FIND("_",INDEX($AJ$16:$AHK$16,1,MATCH(BF$26&amp;$AH44,$AJ$17:$AHK$17,0)),1)+1,50),INDEX($AJ$16:$AHK$16,1,MATCH(BF$26&amp;$AH44,$AJ$17:$AHK$17,0)))),N62)</f>
        <v/>
      </c>
      <c r="BG44" s="431" t="s">
        <v>2102</v>
      </c>
      <c r="BH44" s="177" t="str">
        <f ca="1">IF(O62="",IF(INDEX($AJ$16:$AHK$16,1,MATCH(BH$26&amp;$AH44,$AJ$17:$AHK$17,0))=0,"",IFERROR(MID(INDEX($AJ$16:$AHK$16,1,MATCH(BH$26&amp;$AH44,$AJ$17:$AHK$17,0)),FIND("_",INDEX($AJ$16:$AHK$16,1,MATCH(BH$26&amp;$AH44,$AJ$17:$AHK$17,0)),1)+1,50),INDEX($AJ$16:$AHK$16,1,MATCH(BH$26&amp;$AH44,$AJ$17:$AHK$17,0)))),O62)</f>
        <v/>
      </c>
      <c r="BI44" s="432" t="s">
        <v>2103</v>
      </c>
      <c r="BJ44" s="182" t="str">
        <f ca="1">IF(Q62="",IF(INDEX($AJ$16:$AHK$16,1,MATCH(BJ$26&amp;$AH44,$AJ$17:$AHK$17,0))=0,"",IFERROR(MID(INDEX($AJ$16:$AHK$16,1,MATCH(BJ$26&amp;$AH44,$AJ$17:$AHK$17,0)),FIND("_",INDEX($AJ$16:$AHK$16,1,MATCH(BJ$26&amp;$AH44,$AJ$17:$AHK$17,0)),1)+1,50),INDEX($AJ$16:$AHK$16,1,MATCH(BJ$26&amp;$AH44,$AJ$17:$AHK$17,0)))),Q62)</f>
        <v/>
      </c>
      <c r="BK44" s="427" t="s">
        <v>2104</v>
      </c>
      <c r="BL44" s="166" t="str">
        <f ca="1">IF(S62="",IF(INDEX($AJ$16:$AHK$16,1,MATCH(BL$26&amp;$AH44,$AJ$17:$AHK$17,0))=0,"",IFERROR(MID(INDEX($AJ$16:$AHK$16,1,MATCH(BL$26&amp;$AH44,$AJ$17:$AHK$17,0)),FIND("_",INDEX($AJ$16:$AHK$16,1,MATCH(BL$26&amp;$AH44,$AJ$17:$AHK$17,0)),1)+1,50),INDEX($AJ$16:$AHK$16,1,MATCH(BL$26&amp;$AH44,$AJ$17:$AHK$17,0)))),S62)</f>
        <v/>
      </c>
      <c r="BM44" s="433" t="s">
        <v>2105</v>
      </c>
      <c r="BN44" s="161" t="str">
        <f ca="1">IF(U62="",IF(INDEX($AJ$16:$AHK$16,1,MATCH(BN$26&amp;$AH44,$AJ$17:$AHK$17,0))=0,"",IFERROR(MID(INDEX($AJ$16:$AHK$16,1,MATCH(BN$26&amp;$AH44,$AJ$17:$AHK$17,0)),FIND("_",INDEX($AJ$16:$AHK$16,1,MATCH(BN$26&amp;$AH44,$AJ$17:$AHK$17,0)),1)+1,50),INDEX($AJ$16:$AHK$16,1,MATCH(BN$26&amp;$AH44,$AJ$17:$AHK$17,0)))),U62)</f>
        <v/>
      </c>
      <c r="BO44" s="426" t="s">
        <v>2106</v>
      </c>
      <c r="BP44" s="163" t="str">
        <f ca="1">IF(W62="",IF(INDEX($AJ$16:$AHK$16,1,MATCH(BP$26&amp;$AH44,$AJ$17:$AHK$17,0))=0,"",IFERROR(MID(INDEX($AJ$16:$AHK$16,1,MATCH(BP$26&amp;$AH44,$AJ$17:$AHK$17,0)),FIND("_",INDEX($AJ$16:$AHK$16,1,MATCH(BP$26&amp;$AH44,$AJ$17:$AHK$17,0)),1)+1,50),INDEX($AJ$16:$AHK$16,1,MATCH(BP$26&amp;$AH44,$AJ$17:$AHK$17,0)))),W62)</f>
        <v/>
      </c>
      <c r="BQ44" s="429" t="s">
        <v>2107</v>
      </c>
      <c r="BR44" s="159" t="str">
        <f ca="1">IF(X62="",IF(INDEX($AJ$16:$AHK$16,1,MATCH(BR$26&amp;$AH44,$AJ$17:$AHK$17,0))=0,"",IFERROR(MID(INDEX($AJ$16:$AHK$16,1,MATCH(BR$26&amp;$AH44,$AJ$17:$AHK$17,0)),FIND("_",INDEX($AJ$16:$AHK$16,1,MATCH(BR$26&amp;$AH44,$AJ$17:$AHK$17,0)),1)+1,50),INDEX($AJ$16:$AHK$16,1,MATCH(BR$26&amp;$AH44,$AJ$17:$AHK$17,0)))),X62)</f>
        <v/>
      </c>
      <c r="BS44" s="430" t="s">
        <v>2108</v>
      </c>
      <c r="BT44" s="174" t="str">
        <f ca="1">IF(Y62="",IF(INDEX($AJ$16:$AHK$16,1,MATCH(BT$26&amp;$AH44,$AJ$17:$AHK$17,0))=0,"",IFERROR(MID(INDEX($AJ$16:$AHK$16,1,MATCH(BT$26&amp;$AH44,$AJ$17:$AHK$17,0)),FIND("_",INDEX($AJ$16:$AHK$16,1,MATCH(BT$26&amp;$AH44,$AJ$17:$AHK$17,0)),1)+1,50),INDEX($AJ$16:$AHK$16,1,MATCH(BT$26&amp;$AH44,$AJ$17:$AHK$17,0)))),Y62)</f>
        <v/>
      </c>
      <c r="BU44" s="431" t="s">
        <v>2109</v>
      </c>
      <c r="BV44" s="178" t="str">
        <f ca="1">IF(Z62="",IF(INDEX($AJ$16:$AHK$16,1,MATCH(BV$26&amp;$AH44,$AJ$17:$AHK$17,0))=0,"",IFERROR(MID(INDEX($AJ$16:$AHK$16,1,MATCH(BV$26&amp;$AH44,$AJ$17:$AHK$17,0)),FIND("_",INDEX($AJ$16:$AHK$16,1,MATCH(BV$26&amp;$AH44,$AJ$17:$AHK$17,0)),1)+1,50),INDEX($AJ$16:$AHK$16,1,MATCH(BV$26&amp;$AH44,$AJ$17:$AHK$17,0)))),Z62)</f>
        <v/>
      </c>
      <c r="BY44" s="415" t="str">
        <f t="shared" si="22"/>
        <v/>
      </c>
      <c r="BZ44" s="415" t="str">
        <f t="shared" si="3"/>
        <v/>
      </c>
      <c r="CA44" s="181" t="str">
        <f t="shared" si="23"/>
        <v/>
      </c>
      <c r="CB44" s="181" t="str">
        <f t="shared" si="4"/>
        <v/>
      </c>
      <c r="CC44" s="416" t="str">
        <f t="shared" si="24"/>
        <v/>
      </c>
      <c r="CD44" s="416" t="str">
        <f t="shared" si="5"/>
        <v/>
      </c>
      <c r="CE44" s="160" t="str">
        <f t="shared" si="25"/>
        <v/>
      </c>
      <c r="CF44" s="160" t="str">
        <f t="shared" si="6"/>
        <v/>
      </c>
      <c r="CG44" s="162" t="str">
        <f t="shared" si="26"/>
        <v/>
      </c>
      <c r="CH44" s="162" t="str">
        <f t="shared" si="7"/>
        <v/>
      </c>
      <c r="CI44" s="158" t="str">
        <f t="shared" si="27"/>
        <v/>
      </c>
      <c r="CJ44" s="158" t="str">
        <f t="shared" si="8"/>
        <v/>
      </c>
      <c r="CK44" s="173" t="str">
        <f t="shared" si="28"/>
        <v/>
      </c>
      <c r="CL44" s="173" t="str">
        <f t="shared" si="9"/>
        <v/>
      </c>
      <c r="CM44" s="177" t="str">
        <f t="shared" si="29"/>
        <v/>
      </c>
      <c r="CN44" s="177" t="str">
        <f t="shared" si="10"/>
        <v/>
      </c>
      <c r="CO44" s="417" t="str">
        <f t="shared" si="30"/>
        <v/>
      </c>
      <c r="CP44" s="417" t="str">
        <f t="shared" si="11"/>
        <v/>
      </c>
      <c r="CQ44" s="418" t="str">
        <f t="shared" si="31"/>
        <v/>
      </c>
      <c r="CR44" s="418" t="str">
        <f t="shared" si="12"/>
        <v/>
      </c>
      <c r="CS44" s="167" t="str">
        <f t="shared" si="32"/>
        <v/>
      </c>
      <c r="CT44" s="167" t="str">
        <f t="shared" si="13"/>
        <v/>
      </c>
      <c r="CU44" s="419" t="str">
        <f t="shared" si="33"/>
        <v/>
      </c>
      <c r="CV44" s="419" t="str">
        <f t="shared" si="14"/>
        <v/>
      </c>
      <c r="CW44" s="420" t="str">
        <f t="shared" si="34"/>
        <v/>
      </c>
      <c r="CX44" s="420" t="str">
        <f t="shared" si="15"/>
        <v/>
      </c>
      <c r="CY44" s="421" t="str">
        <f t="shared" si="35"/>
        <v/>
      </c>
      <c r="CZ44" s="421" t="str">
        <f t="shared" si="16"/>
        <v/>
      </c>
      <c r="DA44" s="435" t="str">
        <f t="shared" si="36"/>
        <v/>
      </c>
      <c r="DB44" s="435" t="str">
        <f t="shared" si="17"/>
        <v/>
      </c>
      <c r="DC44" s="436" t="str">
        <f t="shared" si="37"/>
        <v/>
      </c>
      <c r="DD44" s="436" t="str">
        <f t="shared" si="18"/>
        <v/>
      </c>
      <c r="DE44" s="437" t="str">
        <f t="shared" si="38"/>
        <v/>
      </c>
      <c r="DF44" s="437" t="str">
        <f t="shared" si="19"/>
        <v/>
      </c>
      <c r="DG44" s="167" t="str">
        <f t="shared" si="39"/>
        <v/>
      </c>
      <c r="DH44" s="167" t="str">
        <f t="shared" si="20"/>
        <v/>
      </c>
      <c r="DI44" s="162" t="str">
        <f t="shared" si="40"/>
        <v/>
      </c>
      <c r="DJ44" s="162" t="str">
        <f t="shared" si="21"/>
        <v/>
      </c>
      <c r="DK44" s="1"/>
      <c r="DL44" s="1"/>
      <c r="DM44" s="1"/>
      <c r="DN44" s="1"/>
    </row>
    <row r="45" spans="2:118" ht="30" customHeight="1" x14ac:dyDescent="0.25">
      <c r="B45" s="533"/>
      <c r="C45" s="101" t="str">
        <f ca="1">IF(C46="", IF($E$2="","", AJ36), C46)</f>
        <v/>
      </c>
      <c r="D45" s="102" t="str">
        <f ca="1">IF(D46="", IF($E$2="","", AL36), D46)</f>
        <v/>
      </c>
      <c r="E45" s="102" t="str">
        <f ca="1">IF(E46="", IF($E$2="","", AN36), E46)</f>
        <v/>
      </c>
      <c r="F45" s="102" t="str">
        <f ca="1">IF(F46="", IF($E$2="","", AP36), F46)</f>
        <v/>
      </c>
      <c r="G45" s="102" t="str">
        <f ca="1">IF(G46="", IF($E$2="","", AR36), G46)</f>
        <v/>
      </c>
      <c r="H45" s="102" t="str">
        <f ca="1">IF(H46="", IF($E$2="","", AT36), H46)</f>
        <v/>
      </c>
      <c r="I45" s="102" t="str">
        <f ca="1">IF(I46="", IF($E$2="","", AV36), I46)</f>
        <v/>
      </c>
      <c r="J45" s="102" t="str">
        <f>IF(J46="", IF($E$2="","", AX36), J46)</f>
        <v>Batt Contact,Sngl,Pos2</v>
      </c>
      <c r="K45" s="102" t="str">
        <f ca="1">IF(K46="", IF($E$2="","", AZ36), K46)</f>
        <v/>
      </c>
      <c r="L45" s="102" t="str">
        <f>IF(L46="", IF($E$2="","", BB36), L46)</f>
        <v>喬益</v>
      </c>
      <c r="M45" s="102" t="str">
        <f ca="1">IF(M46="", IF($E$2="","", BD36), M46)</f>
        <v/>
      </c>
      <c r="N45" s="102" t="str">
        <f ca="1">IF(N46="", IF($E$2="","", BF36), N46)</f>
        <v/>
      </c>
      <c r="O45" s="466" t="str">
        <f ca="1">IF(O46="", IF($E$2="","", BH36), O46)</f>
        <v/>
      </c>
      <c r="P45" s="467"/>
      <c r="Q45" s="466" t="str">
        <f ca="1">IF(Q46="", IF($E$2="","", BJ36), Q46)</f>
        <v/>
      </c>
      <c r="R45" s="467"/>
      <c r="S45" s="466" t="str">
        <f ca="1">IF(S46="", IF($E$2="","", BL36), S46)</f>
        <v/>
      </c>
      <c r="T45" s="467"/>
      <c r="U45" s="466" t="str">
        <f ca="1">IF(U46="", IF($E$2="","", BN36), U46)</f>
        <v/>
      </c>
      <c r="V45" s="467"/>
      <c r="W45" s="102" t="str">
        <f ca="1">IF(W46="", IF($E$2="","", BP36), W46)</f>
        <v/>
      </c>
      <c r="X45" s="102" t="str">
        <f ca="1">IF(X46="", IF($E$2="","", BR36), X46)</f>
        <v/>
      </c>
      <c r="Y45" s="102" t="str">
        <f ca="1">IF(Y46="", IF($E$2="","", BT36), Y46)</f>
        <v/>
      </c>
      <c r="Z45" s="103" t="str">
        <f ca="1">IF(Z46="", IF($E$2="","", BV36), Z46)</f>
        <v/>
      </c>
      <c r="AG45" s="192" t="s">
        <v>1725</v>
      </c>
      <c r="AH45" s="139" t="s">
        <v>3423</v>
      </c>
      <c r="AI45" s="427" t="s">
        <v>4033</v>
      </c>
      <c r="AJ45" s="166" t="str">
        <f ca="1">IF(C64="",IF(INDEX($AJ$16:$AHK$16,1,MATCH(AJ$26&amp;$AH45,$AJ$17:$AHK$17,0))=0,"",IFERROR(MID(INDEX($AJ$16:$AHK$16,1,MATCH(AJ$26&amp;$AH45,$AJ$17:$AHK$17,0)),FIND("_",INDEX($AJ$16:$AHK$16,1,MATCH(AJ$26&amp;$AH45,$AJ$17:$AHK$17,0)),1)+1,50),INDEX($AJ$16:$AHK$16,1,MATCH(AJ$26&amp;$AH45,$AJ$17:$AHK$17,0)))),C64)</f>
        <v/>
      </c>
      <c r="AK45" s="428" t="s">
        <v>4071</v>
      </c>
      <c r="AL45" s="168" t="str">
        <f ca="1">IF(D64="",IF(INDEX($AJ$16:$AHK$16,1,MATCH(AL$26&amp;$AH45,$AJ$17:$AHK$17,0))=0,"",IFERROR(MID(INDEX($AJ$16:$AHK$16,1,MATCH(AL$26&amp;$AH45,$AJ$17:$AHK$17,0)),FIND("_",INDEX($AJ$16:$AHK$16,1,MATCH(AL$26&amp;$AH45,$AJ$17:$AHK$17,0)),1)+1,50),INDEX($AJ$16:$AHK$16,1,MATCH(AL$26&amp;$AH45,$AJ$17:$AHK$17,0)))),D64)</f>
        <v/>
      </c>
      <c r="AM45" s="426" t="s">
        <v>3981</v>
      </c>
      <c r="AN45" s="163" t="str">
        <f ca="1">IF(E64="",IF(INDEX($AJ$16:$AHK$16,1,MATCH(AN$26&amp;$AH45,$AJ$17:$AHK$17,0))=0,"",IFERROR(MID(INDEX($AJ$16:$AHK$16,1,MATCH(AN$26&amp;$AH45,$AJ$17:$AHK$17,0)),FIND("_",INDEX($AJ$16:$AHK$16,1,MATCH(AN$26&amp;$AH45,$AJ$17:$AHK$17,0)),1)+1,50),INDEX($AJ$16:$AHK$16,1,MATCH(AN$26&amp;$AH45,$AJ$17:$AHK$17,0)))),E64)</f>
        <v/>
      </c>
      <c r="AO45" s="429" t="s">
        <v>4114</v>
      </c>
      <c r="AP45" s="159" t="str">
        <f ca="1">IF(F64="",IF(INDEX($AJ$16:$AHK$16,1,MATCH(AP$26&amp;$AH45,$AJ$17:$AHK$17,0))=0,"",IFERROR(MID(INDEX($AJ$16:$AHK$16,1,MATCH(AP$26&amp;$AH45,$AJ$17:$AHK$17,0)),FIND("_",INDEX($AJ$16:$AHK$16,1,MATCH(AP$26&amp;$AH45,$AJ$17:$AHK$17,0)),1)+1,50),INDEX($AJ$16:$AHK$16,1,MATCH(AP$26&amp;$AH45,$AJ$17:$AHK$17,0)))),F64)</f>
        <v/>
      </c>
      <c r="AQ45" s="430" t="s">
        <v>4157</v>
      </c>
      <c r="AR45" s="174" t="str">
        <f ca="1">IF(G64="",IF(INDEX($AJ$16:$AHK$16,1,MATCH(AR$26&amp;$AH45,$AJ$17:$AHK$17,0))=0,"",IFERROR(MID(INDEX($AJ$16:$AHK$16,1,MATCH(AR$26&amp;$AH45,$AJ$17:$AHK$17,0)),FIND("_",INDEX($AJ$16:$AHK$16,1,MATCH(AR$26&amp;$AH45,$AJ$17:$AHK$17,0)),1)+1,50),INDEX($AJ$16:$AHK$16,1,MATCH(AR$26&amp;$AH45,$AJ$17:$AHK$17,0)))),G64)</f>
        <v/>
      </c>
      <c r="AS45" s="431" t="s">
        <v>2115</v>
      </c>
      <c r="AT45" s="178" t="str">
        <f ca="1">IF(H64="",IF(INDEX($AJ$16:$AHK$16,1,MATCH(AT$26&amp;$AH45,$AJ$17:$AHK$17,0))=0,"",IFERROR(MID(INDEX($AJ$16:$AHK$16,1,MATCH(AT$26&amp;$AH45,$AJ$17:$AHK$17,0)),FIND("_",INDEX($AJ$16:$AHK$16,1,MATCH(AT$26&amp;$AH45,$AJ$17:$AHK$17,0)),1)+1,50),INDEX($AJ$16:$AHK$16,1,MATCH(AT$26&amp;$AH45,$AJ$17:$AHK$17,0)))),H64)</f>
        <v/>
      </c>
      <c r="AU45" s="432" t="s">
        <v>2116</v>
      </c>
      <c r="AV45" s="182" t="str">
        <f ca="1">IF(I64="",IF(INDEX($AJ$16:$AHK$16,1,MATCH(AV$26&amp;$AH45,$AJ$17:$AHK$17,0))=0,"",IFERROR(MID(INDEX($AJ$16:$AHK$16,1,MATCH(AV$26&amp;$AH45,$AJ$17:$AHK$17,0)),FIND("_",INDEX($AJ$16:$AHK$16,1,MATCH(AV$26&amp;$AH45,$AJ$17:$AHK$17,0)),1)+1,50),INDEX($AJ$16:$AHK$16,1,MATCH(AV$26&amp;$AH45,$AJ$17:$AHK$17,0)))),I64)</f>
        <v/>
      </c>
      <c r="AW45" s="427" t="s">
        <v>2117</v>
      </c>
      <c r="AX45" s="165" t="str">
        <f ca="1">IF(J64="",IF(INDEX($AJ$16:$AHK$16,1,MATCH(AX$26&amp;$AH45,$AJ$17:$AHK$17,0))=0,"",IFERROR(MID(INDEX($AJ$16:$AHK$16,1,MATCH(AX$26&amp;$AH45,$AJ$17:$AHK$17,0)),FIND("_",INDEX($AJ$16:$AHK$16,1,MATCH(AX$26&amp;$AH45,$AJ$17:$AHK$17,0)),1)+1,50),INDEX($AJ$16:$AHK$16,1,MATCH(AX$26&amp;$AH45,$AJ$17:$AHK$17,0)))),J64)</f>
        <v/>
      </c>
      <c r="AY45" s="433" t="s">
        <v>2118</v>
      </c>
      <c r="AZ45" s="161" t="str">
        <f ca="1">IF(K64="",IF(INDEX($AJ$16:$AHK$16,1,MATCH(AZ$26&amp;$AH45,$AJ$17:$AHK$17,0))=0,"",IFERROR(MID(INDEX($AJ$16:$AHK$16,1,MATCH(AZ$26&amp;$AH45,$AJ$17:$AHK$17,0)),FIND("_",INDEX($AJ$16:$AHK$16,1,MATCH(AZ$26&amp;$AH45,$AJ$17:$AHK$17,0)),1)+1,50),INDEX($AJ$16:$AHK$16,1,MATCH(AZ$26&amp;$AH45,$AJ$17:$AHK$17,0)))),K64)</f>
        <v/>
      </c>
      <c r="BA45" s="426" t="s">
        <v>2119</v>
      </c>
      <c r="BB45" s="162" t="str">
        <f ca="1">IF(L64="",IF(INDEX($AJ$16:$AHK$16,1,MATCH(BB$26&amp;$AH45,$AJ$17:$AHK$17,0))=0,"",IFERROR(MID(INDEX($AJ$16:$AHK$16,1,MATCH(BB$26&amp;$AH45,$AJ$17:$AHK$17,0)),FIND("_",INDEX($AJ$16:$AHK$16,1,MATCH(BB$26&amp;$AH45,$AJ$17:$AHK$17,0)),1)+1,50),INDEX($AJ$16:$AHK$16,1,MATCH(BB$26&amp;$AH45,$AJ$17:$AHK$17,0)))),L64)</f>
        <v/>
      </c>
      <c r="BC45" s="429" t="s">
        <v>2120</v>
      </c>
      <c r="BD45" s="159" t="str">
        <f ca="1">IF(M64="",IF(INDEX($AJ$16:$AHK$16,1,MATCH(BD$26&amp;$AH45,$AJ$17:$AHK$17,0))=0,"",IFERROR(MID(INDEX($AJ$16:$AHK$16,1,MATCH(BD$26&amp;$AH45,$AJ$17:$AHK$17,0)),FIND("_",INDEX($AJ$16:$AHK$16,1,MATCH(BD$26&amp;$AH45,$AJ$17:$AHK$17,0)),1)+1,50),INDEX($AJ$16:$AHK$16,1,MATCH(BD$26&amp;$AH45,$AJ$17:$AHK$17,0)))),M64)</f>
        <v/>
      </c>
      <c r="BE45" s="430" t="s">
        <v>2121</v>
      </c>
      <c r="BF45" s="174" t="str">
        <f ca="1">IF(N64="",IF(INDEX($AJ$16:$AHK$16,1,MATCH(BF$26&amp;$AH45,$AJ$17:$AHK$17,0))=0,"",IFERROR(MID(INDEX($AJ$16:$AHK$16,1,MATCH(BF$26&amp;$AH45,$AJ$17:$AHK$17,0)),FIND("_",INDEX($AJ$16:$AHK$16,1,MATCH(BF$26&amp;$AH45,$AJ$17:$AHK$17,0)),1)+1,50),INDEX($AJ$16:$AHK$16,1,MATCH(BF$26&amp;$AH45,$AJ$17:$AHK$17,0)))),N64)</f>
        <v/>
      </c>
      <c r="BG45" s="431" t="s">
        <v>2122</v>
      </c>
      <c r="BH45" s="177" t="str">
        <f ca="1">IF(O64="",IF(INDEX($AJ$16:$AHK$16,1,MATCH(BH$26&amp;$AH45,$AJ$17:$AHK$17,0))=0,"",IFERROR(MID(INDEX($AJ$16:$AHK$16,1,MATCH(BH$26&amp;$AH45,$AJ$17:$AHK$17,0)),FIND("_",INDEX($AJ$16:$AHK$16,1,MATCH(BH$26&amp;$AH45,$AJ$17:$AHK$17,0)),1)+1,50),INDEX($AJ$16:$AHK$16,1,MATCH(BH$26&amp;$AH45,$AJ$17:$AHK$17,0)))),O64)</f>
        <v/>
      </c>
      <c r="BI45" s="432" t="s">
        <v>2123</v>
      </c>
      <c r="BJ45" s="182" t="str">
        <f ca="1">IF(Q64="",IF(INDEX($AJ$16:$AHK$16,1,MATCH(BJ$26&amp;$AH45,$AJ$17:$AHK$17,0))=0,"",IFERROR(MID(INDEX($AJ$16:$AHK$16,1,MATCH(BJ$26&amp;$AH45,$AJ$17:$AHK$17,0)),FIND("_",INDEX($AJ$16:$AHK$16,1,MATCH(BJ$26&amp;$AH45,$AJ$17:$AHK$17,0)),1)+1,50),INDEX($AJ$16:$AHK$16,1,MATCH(BJ$26&amp;$AH45,$AJ$17:$AHK$17,0)))),Q64)</f>
        <v/>
      </c>
      <c r="BK45" s="427" t="s">
        <v>2124</v>
      </c>
      <c r="BL45" s="166" t="str">
        <f ca="1">IF(S64="",IF(INDEX($AJ$16:$AHK$16,1,MATCH(BL$26&amp;$AH45,$AJ$17:$AHK$17,0))=0,"",IFERROR(MID(INDEX($AJ$16:$AHK$16,1,MATCH(BL$26&amp;$AH45,$AJ$17:$AHK$17,0)),FIND("_",INDEX($AJ$16:$AHK$16,1,MATCH(BL$26&amp;$AH45,$AJ$17:$AHK$17,0)),1)+1,50),INDEX($AJ$16:$AHK$16,1,MATCH(BL$26&amp;$AH45,$AJ$17:$AHK$17,0)))),S64)</f>
        <v/>
      </c>
      <c r="BM45" s="433" t="s">
        <v>2125</v>
      </c>
      <c r="BN45" s="161" t="str">
        <f ca="1">IF(U64="",IF(INDEX($AJ$16:$AHK$16,1,MATCH(BN$26&amp;$AH45,$AJ$17:$AHK$17,0))=0,"",IFERROR(MID(INDEX($AJ$16:$AHK$16,1,MATCH(BN$26&amp;$AH45,$AJ$17:$AHK$17,0)),FIND("_",INDEX($AJ$16:$AHK$16,1,MATCH(BN$26&amp;$AH45,$AJ$17:$AHK$17,0)),1)+1,50),INDEX($AJ$16:$AHK$16,1,MATCH(BN$26&amp;$AH45,$AJ$17:$AHK$17,0)))),U64)</f>
        <v/>
      </c>
      <c r="BO45" s="426" t="s">
        <v>2126</v>
      </c>
      <c r="BP45" s="163" t="str">
        <f ca="1">IF(W64="",IF(INDEX($AJ$16:$AHK$16,1,MATCH(BP$26&amp;$AH45,$AJ$17:$AHK$17,0))=0,"",IFERROR(MID(INDEX($AJ$16:$AHK$16,1,MATCH(BP$26&amp;$AH45,$AJ$17:$AHK$17,0)),FIND("_",INDEX($AJ$16:$AHK$16,1,MATCH(BP$26&amp;$AH45,$AJ$17:$AHK$17,0)),1)+1,50),INDEX($AJ$16:$AHK$16,1,MATCH(BP$26&amp;$AH45,$AJ$17:$AHK$17,0)))),W64)</f>
        <v/>
      </c>
      <c r="BQ45" s="429" t="s">
        <v>2127</v>
      </c>
      <c r="BR45" s="159" t="str">
        <f ca="1">IF(X64="",IF(INDEX($AJ$16:$AHK$16,1,MATCH(BR$26&amp;$AH45,$AJ$17:$AHK$17,0))=0,"",IFERROR(MID(INDEX($AJ$16:$AHK$16,1,MATCH(BR$26&amp;$AH45,$AJ$17:$AHK$17,0)),FIND("_",INDEX($AJ$16:$AHK$16,1,MATCH(BR$26&amp;$AH45,$AJ$17:$AHK$17,0)),1)+1,50),INDEX($AJ$16:$AHK$16,1,MATCH(BR$26&amp;$AH45,$AJ$17:$AHK$17,0)))),X64)</f>
        <v/>
      </c>
      <c r="BS45" s="430" t="s">
        <v>2128</v>
      </c>
      <c r="BT45" s="174" t="str">
        <f ca="1">IF(Y64="",IF(INDEX($AJ$16:$AHK$16,1,MATCH(BT$26&amp;$AH45,$AJ$17:$AHK$17,0))=0,"",IFERROR(MID(INDEX($AJ$16:$AHK$16,1,MATCH(BT$26&amp;$AH45,$AJ$17:$AHK$17,0)),FIND("_",INDEX($AJ$16:$AHK$16,1,MATCH(BT$26&amp;$AH45,$AJ$17:$AHK$17,0)),1)+1,50),INDEX($AJ$16:$AHK$16,1,MATCH(BT$26&amp;$AH45,$AJ$17:$AHK$17,0)))),Y64)</f>
        <v/>
      </c>
      <c r="BU45" s="431" t="s">
        <v>2129</v>
      </c>
      <c r="BV45" s="178" t="str">
        <f ca="1">IF(Z64="",IF(INDEX($AJ$16:$AHK$16,1,MATCH(BV$26&amp;$AH45,$AJ$17:$AHK$17,0))=0,"",IFERROR(MID(INDEX($AJ$16:$AHK$16,1,MATCH(BV$26&amp;$AH45,$AJ$17:$AHK$17,0)),FIND("_",INDEX($AJ$16:$AHK$16,1,MATCH(BV$26&amp;$AH45,$AJ$17:$AHK$17,0)),1)+1,50),INDEX($AJ$16:$AHK$16,1,MATCH(BV$26&amp;$AH45,$AJ$17:$AHK$17,0)))),Z64)</f>
        <v/>
      </c>
      <c r="BY45" s="415" t="str">
        <f t="shared" si="22"/>
        <v/>
      </c>
      <c r="BZ45" s="415" t="str">
        <f t="shared" si="3"/>
        <v/>
      </c>
      <c r="CA45" s="181" t="str">
        <f t="shared" si="23"/>
        <v/>
      </c>
      <c r="CB45" s="181" t="str">
        <f t="shared" si="4"/>
        <v/>
      </c>
      <c r="CC45" s="416" t="str">
        <f t="shared" si="24"/>
        <v/>
      </c>
      <c r="CD45" s="416" t="str">
        <f t="shared" si="5"/>
        <v/>
      </c>
      <c r="CE45" s="160" t="str">
        <f t="shared" si="25"/>
        <v/>
      </c>
      <c r="CF45" s="160" t="str">
        <f t="shared" si="6"/>
        <v/>
      </c>
      <c r="CG45" s="162" t="str">
        <f t="shared" si="26"/>
        <v/>
      </c>
      <c r="CH45" s="162" t="str">
        <f t="shared" si="7"/>
        <v/>
      </c>
      <c r="CI45" s="158" t="str">
        <f t="shared" si="27"/>
        <v/>
      </c>
      <c r="CJ45" s="158" t="str">
        <f t="shared" si="8"/>
        <v/>
      </c>
      <c r="CK45" s="173" t="str">
        <f t="shared" si="28"/>
        <v/>
      </c>
      <c r="CL45" s="173" t="str">
        <f t="shared" si="9"/>
        <v/>
      </c>
      <c r="CM45" s="177" t="str">
        <f t="shared" si="29"/>
        <v/>
      </c>
      <c r="CN45" s="177" t="str">
        <f t="shared" si="10"/>
        <v/>
      </c>
      <c r="CO45" s="417" t="str">
        <f t="shared" si="30"/>
        <v/>
      </c>
      <c r="CP45" s="417" t="str">
        <f t="shared" si="11"/>
        <v/>
      </c>
      <c r="CQ45" s="418" t="str">
        <f t="shared" si="31"/>
        <v/>
      </c>
      <c r="CR45" s="418" t="str">
        <f t="shared" si="12"/>
        <v/>
      </c>
      <c r="CS45" s="167" t="str">
        <f t="shared" si="32"/>
        <v/>
      </c>
      <c r="CT45" s="167" t="str">
        <f t="shared" si="13"/>
        <v/>
      </c>
      <c r="CU45" s="419" t="str">
        <f t="shared" si="33"/>
        <v/>
      </c>
      <c r="CV45" s="419" t="str">
        <f t="shared" si="14"/>
        <v/>
      </c>
      <c r="CW45" s="420" t="str">
        <f t="shared" si="34"/>
        <v/>
      </c>
      <c r="CX45" s="420" t="str">
        <f t="shared" si="15"/>
        <v/>
      </c>
      <c r="CY45" s="421" t="str">
        <f t="shared" si="35"/>
        <v/>
      </c>
      <c r="CZ45" s="421" t="str">
        <f t="shared" si="16"/>
        <v/>
      </c>
      <c r="DA45" s="435" t="str">
        <f t="shared" si="36"/>
        <v/>
      </c>
      <c r="DB45" s="435" t="str">
        <f t="shared" si="17"/>
        <v/>
      </c>
      <c r="DC45" s="436" t="str">
        <f t="shared" si="37"/>
        <v/>
      </c>
      <c r="DD45" s="436" t="str">
        <f t="shared" si="18"/>
        <v/>
      </c>
      <c r="DE45" s="437" t="str">
        <f t="shared" si="38"/>
        <v/>
      </c>
      <c r="DF45" s="437" t="str">
        <f t="shared" si="19"/>
        <v/>
      </c>
      <c r="DG45" s="167" t="str">
        <f t="shared" si="39"/>
        <v/>
      </c>
      <c r="DH45" s="167" t="str">
        <f t="shared" si="20"/>
        <v/>
      </c>
      <c r="DI45" s="162" t="str">
        <f t="shared" si="40"/>
        <v/>
      </c>
      <c r="DJ45" s="162" t="str">
        <f t="shared" si="21"/>
        <v/>
      </c>
      <c r="DK45" s="1"/>
      <c r="DL45" s="1"/>
      <c r="DM45" s="1"/>
      <c r="DN45" s="1"/>
    </row>
    <row r="46" spans="2:118" ht="30" customHeight="1" x14ac:dyDescent="0.25">
      <c r="B46" s="533"/>
      <c r="C46" s="11"/>
      <c r="D46" s="10"/>
      <c r="E46" s="10"/>
      <c r="F46" s="10"/>
      <c r="G46" s="10"/>
      <c r="H46" s="10"/>
      <c r="I46" s="10"/>
      <c r="J46" s="10" t="s">
        <v>4206</v>
      </c>
      <c r="K46" s="10"/>
      <c r="L46" s="10" t="s">
        <v>4218</v>
      </c>
      <c r="M46" s="10"/>
      <c r="N46" s="10"/>
      <c r="O46" s="464"/>
      <c r="P46" s="465"/>
      <c r="Q46" s="464"/>
      <c r="R46" s="465"/>
      <c r="S46" s="464"/>
      <c r="T46" s="465"/>
      <c r="U46" s="464"/>
      <c r="V46" s="465"/>
      <c r="W46" s="10"/>
      <c r="X46" s="10"/>
      <c r="Y46" s="10"/>
      <c r="Z46" s="23"/>
      <c r="AG46" s="192" t="s">
        <v>1726</v>
      </c>
      <c r="AH46" s="139" t="s">
        <v>3444</v>
      </c>
      <c r="AI46" s="427" t="s">
        <v>4034</v>
      </c>
      <c r="AJ46" s="166" t="str">
        <f ca="1">IF(C66="",IF(INDEX($AJ$16:$AHK$16,1,MATCH(AJ$26&amp;$AH46,$AJ$17:$AHK$17,0))=0,"",IFERROR(MID(INDEX($AJ$16:$AHK$16,1,MATCH(AJ$26&amp;$AH46,$AJ$17:$AHK$17,0)),FIND("_",INDEX($AJ$16:$AHK$16,1,MATCH(AJ$26&amp;$AH46,$AJ$17:$AHK$17,0)),1)+1,50),INDEX($AJ$16:$AHK$16,1,MATCH(AJ$26&amp;$AH46,$AJ$17:$AHK$17,0)))),C66)</f>
        <v/>
      </c>
      <c r="AK46" s="428" t="s">
        <v>4072</v>
      </c>
      <c r="AL46" s="168" t="str">
        <f ca="1">IF(D66="",IF(INDEX($AJ$16:$AHK$16,1,MATCH(AL$26&amp;$AH46,$AJ$17:$AHK$17,0))=0,"",IFERROR(MID(INDEX($AJ$16:$AHK$16,1,MATCH(AL$26&amp;$AH46,$AJ$17:$AHK$17,0)),FIND("_",INDEX($AJ$16:$AHK$16,1,MATCH(AL$26&amp;$AH46,$AJ$17:$AHK$17,0)),1)+1,50),INDEX($AJ$16:$AHK$16,1,MATCH(AL$26&amp;$AH46,$AJ$17:$AHK$17,0)))),D66)</f>
        <v/>
      </c>
      <c r="AM46" s="426" t="s">
        <v>3982</v>
      </c>
      <c r="AN46" s="163" t="str">
        <f ca="1">IF(E66="",IF(INDEX($AJ$16:$AHK$16,1,MATCH(AN$26&amp;$AH46,$AJ$17:$AHK$17,0))=0,"",IFERROR(MID(INDEX($AJ$16:$AHK$16,1,MATCH(AN$26&amp;$AH46,$AJ$17:$AHK$17,0)),FIND("_",INDEX($AJ$16:$AHK$16,1,MATCH(AN$26&amp;$AH46,$AJ$17:$AHK$17,0)),1)+1,50),INDEX($AJ$16:$AHK$16,1,MATCH(AN$26&amp;$AH46,$AJ$17:$AHK$17,0)))),E66)</f>
        <v/>
      </c>
      <c r="AO46" s="429" t="s">
        <v>4115</v>
      </c>
      <c r="AP46" s="159" t="str">
        <f ca="1">IF(F66="",IF(INDEX($AJ$16:$AHK$16,1,MATCH(AP$26&amp;$AH46,$AJ$17:$AHK$17,0))=0,"",IFERROR(MID(INDEX($AJ$16:$AHK$16,1,MATCH(AP$26&amp;$AH46,$AJ$17:$AHK$17,0)),FIND("_",INDEX($AJ$16:$AHK$16,1,MATCH(AP$26&amp;$AH46,$AJ$17:$AHK$17,0)),1)+1,50),INDEX($AJ$16:$AHK$16,1,MATCH(AP$26&amp;$AH46,$AJ$17:$AHK$17,0)))),F66)</f>
        <v/>
      </c>
      <c r="AQ46" s="430" t="s">
        <v>4158</v>
      </c>
      <c r="AR46" s="174" t="str">
        <f ca="1">IF(G66="",IF(INDEX($AJ$16:$AHK$16,1,MATCH(AR$26&amp;$AH46,$AJ$17:$AHK$17,0))=0,"",IFERROR(MID(INDEX($AJ$16:$AHK$16,1,MATCH(AR$26&amp;$AH46,$AJ$17:$AHK$17,0)),FIND("_",INDEX($AJ$16:$AHK$16,1,MATCH(AR$26&amp;$AH46,$AJ$17:$AHK$17,0)),1)+1,50),INDEX($AJ$16:$AHK$16,1,MATCH(AR$26&amp;$AH46,$AJ$17:$AHK$17,0)))),G66)</f>
        <v/>
      </c>
      <c r="AS46" s="431" t="s">
        <v>2135</v>
      </c>
      <c r="AT46" s="178" t="str">
        <f ca="1">IF(H66="",IF(INDEX($AJ$16:$AHK$16,1,MATCH(AT$26&amp;$AH46,$AJ$17:$AHK$17,0))=0,"",IFERROR(MID(INDEX($AJ$16:$AHK$16,1,MATCH(AT$26&amp;$AH46,$AJ$17:$AHK$17,0)),FIND("_",INDEX($AJ$16:$AHK$16,1,MATCH(AT$26&amp;$AH46,$AJ$17:$AHK$17,0)),1)+1,50),INDEX($AJ$16:$AHK$16,1,MATCH(AT$26&amp;$AH46,$AJ$17:$AHK$17,0)))),H66)</f>
        <v/>
      </c>
      <c r="AU46" s="432" t="s">
        <v>2136</v>
      </c>
      <c r="AV46" s="182" t="str">
        <f ca="1">IF(I66="",IF(INDEX($AJ$16:$AHK$16,1,MATCH(AV$26&amp;$AH46,$AJ$17:$AHK$17,0))=0,"",IFERROR(MID(INDEX($AJ$16:$AHK$16,1,MATCH(AV$26&amp;$AH46,$AJ$17:$AHK$17,0)),FIND("_",INDEX($AJ$16:$AHK$16,1,MATCH(AV$26&amp;$AH46,$AJ$17:$AHK$17,0)),1)+1,50),INDEX($AJ$16:$AHK$16,1,MATCH(AV$26&amp;$AH46,$AJ$17:$AHK$17,0)))),I66)</f>
        <v/>
      </c>
      <c r="AW46" s="427" t="s">
        <v>2137</v>
      </c>
      <c r="AX46" s="165" t="str">
        <f ca="1">IF(J66="",IF(INDEX($AJ$16:$AHK$16,1,MATCH(AX$26&amp;$AH46,$AJ$17:$AHK$17,0))=0,"",IFERROR(MID(INDEX($AJ$16:$AHK$16,1,MATCH(AX$26&amp;$AH46,$AJ$17:$AHK$17,0)),FIND("_",INDEX($AJ$16:$AHK$16,1,MATCH(AX$26&amp;$AH46,$AJ$17:$AHK$17,0)),1)+1,50),INDEX($AJ$16:$AHK$16,1,MATCH(AX$26&amp;$AH46,$AJ$17:$AHK$17,0)))),J66)</f>
        <v/>
      </c>
      <c r="AY46" s="433" t="s">
        <v>2138</v>
      </c>
      <c r="AZ46" s="161" t="str">
        <f ca="1">IF(K66="",IF(INDEX($AJ$16:$AHK$16,1,MATCH(AZ$26&amp;$AH46,$AJ$17:$AHK$17,0))=0,"",IFERROR(MID(INDEX($AJ$16:$AHK$16,1,MATCH(AZ$26&amp;$AH46,$AJ$17:$AHK$17,0)),FIND("_",INDEX($AJ$16:$AHK$16,1,MATCH(AZ$26&amp;$AH46,$AJ$17:$AHK$17,0)),1)+1,50),INDEX($AJ$16:$AHK$16,1,MATCH(AZ$26&amp;$AH46,$AJ$17:$AHK$17,0)))),K66)</f>
        <v/>
      </c>
      <c r="BA46" s="426" t="s">
        <v>2139</v>
      </c>
      <c r="BB46" s="162" t="str">
        <f ca="1">IF(L66="",IF(INDEX($AJ$16:$AHK$16,1,MATCH(BB$26&amp;$AH46,$AJ$17:$AHK$17,0))=0,"",IFERROR(MID(INDEX($AJ$16:$AHK$16,1,MATCH(BB$26&amp;$AH46,$AJ$17:$AHK$17,0)),FIND("_",INDEX($AJ$16:$AHK$16,1,MATCH(BB$26&amp;$AH46,$AJ$17:$AHK$17,0)),1)+1,50),INDEX($AJ$16:$AHK$16,1,MATCH(BB$26&amp;$AH46,$AJ$17:$AHK$17,0)))),L66)</f>
        <v/>
      </c>
      <c r="BC46" s="429" t="s">
        <v>2140</v>
      </c>
      <c r="BD46" s="159" t="str">
        <f ca="1">IF(M66="",IF(INDEX($AJ$16:$AHK$16,1,MATCH(BD$26&amp;$AH46,$AJ$17:$AHK$17,0))=0,"",IFERROR(MID(INDEX($AJ$16:$AHK$16,1,MATCH(BD$26&amp;$AH46,$AJ$17:$AHK$17,0)),FIND("_",INDEX($AJ$16:$AHK$16,1,MATCH(BD$26&amp;$AH46,$AJ$17:$AHK$17,0)),1)+1,50),INDEX($AJ$16:$AHK$16,1,MATCH(BD$26&amp;$AH46,$AJ$17:$AHK$17,0)))),M66)</f>
        <v/>
      </c>
      <c r="BE46" s="430" t="s">
        <v>2141</v>
      </c>
      <c r="BF46" s="174" t="str">
        <f ca="1">IF(N66="",IF(INDEX($AJ$16:$AHK$16,1,MATCH(BF$26&amp;$AH46,$AJ$17:$AHK$17,0))=0,"",IFERROR(MID(INDEX($AJ$16:$AHK$16,1,MATCH(BF$26&amp;$AH46,$AJ$17:$AHK$17,0)),FIND("_",INDEX($AJ$16:$AHK$16,1,MATCH(BF$26&amp;$AH46,$AJ$17:$AHK$17,0)),1)+1,50),INDEX($AJ$16:$AHK$16,1,MATCH(BF$26&amp;$AH46,$AJ$17:$AHK$17,0)))),N66)</f>
        <v/>
      </c>
      <c r="BG46" s="431" t="s">
        <v>2142</v>
      </c>
      <c r="BH46" s="177" t="str">
        <f ca="1">IF(O66="",IF(INDEX($AJ$16:$AHK$16,1,MATCH(BH$26&amp;$AH46,$AJ$17:$AHK$17,0))=0,"",IFERROR(MID(INDEX($AJ$16:$AHK$16,1,MATCH(BH$26&amp;$AH46,$AJ$17:$AHK$17,0)),FIND("_",INDEX($AJ$16:$AHK$16,1,MATCH(BH$26&amp;$AH46,$AJ$17:$AHK$17,0)),1)+1,50),INDEX($AJ$16:$AHK$16,1,MATCH(BH$26&amp;$AH46,$AJ$17:$AHK$17,0)))),O66)</f>
        <v/>
      </c>
      <c r="BI46" s="432" t="s">
        <v>2143</v>
      </c>
      <c r="BJ46" s="182" t="str">
        <f ca="1">IF(Q66="",IF(INDEX($AJ$16:$AHK$16,1,MATCH(BJ$26&amp;$AH46,$AJ$17:$AHK$17,0))=0,"",IFERROR(MID(INDEX($AJ$16:$AHK$16,1,MATCH(BJ$26&amp;$AH46,$AJ$17:$AHK$17,0)),FIND("_",INDEX($AJ$16:$AHK$16,1,MATCH(BJ$26&amp;$AH46,$AJ$17:$AHK$17,0)),1)+1,50),INDEX($AJ$16:$AHK$16,1,MATCH(BJ$26&amp;$AH46,$AJ$17:$AHK$17,0)))),Q66)</f>
        <v/>
      </c>
      <c r="BK46" s="427" t="s">
        <v>2144</v>
      </c>
      <c r="BL46" s="166" t="str">
        <f ca="1">IF(S66="",IF(INDEX($AJ$16:$AHK$16,1,MATCH(BL$26&amp;$AH46,$AJ$17:$AHK$17,0))=0,"",IFERROR(MID(INDEX($AJ$16:$AHK$16,1,MATCH(BL$26&amp;$AH46,$AJ$17:$AHK$17,0)),FIND("_",INDEX($AJ$16:$AHK$16,1,MATCH(BL$26&amp;$AH46,$AJ$17:$AHK$17,0)),1)+1,50),INDEX($AJ$16:$AHK$16,1,MATCH(BL$26&amp;$AH46,$AJ$17:$AHK$17,0)))),S66)</f>
        <v/>
      </c>
      <c r="BM46" s="433" t="s">
        <v>2145</v>
      </c>
      <c r="BN46" s="161" t="str">
        <f ca="1">IF(U66="",IF(INDEX($AJ$16:$AHK$16,1,MATCH(BN$26&amp;$AH46,$AJ$17:$AHK$17,0))=0,"",IFERROR(MID(INDEX($AJ$16:$AHK$16,1,MATCH(BN$26&amp;$AH46,$AJ$17:$AHK$17,0)),FIND("_",INDEX($AJ$16:$AHK$16,1,MATCH(BN$26&amp;$AH46,$AJ$17:$AHK$17,0)),1)+1,50),INDEX($AJ$16:$AHK$16,1,MATCH(BN$26&amp;$AH46,$AJ$17:$AHK$17,0)))),U66)</f>
        <v/>
      </c>
      <c r="BO46" s="426" t="s">
        <v>2146</v>
      </c>
      <c r="BP46" s="163" t="str">
        <f ca="1">IF(W66="",IF(INDEX($AJ$16:$AHK$16,1,MATCH(BP$26&amp;$AH46,$AJ$17:$AHK$17,0))=0,"",IFERROR(MID(INDEX($AJ$16:$AHK$16,1,MATCH(BP$26&amp;$AH46,$AJ$17:$AHK$17,0)),FIND("_",INDEX($AJ$16:$AHK$16,1,MATCH(BP$26&amp;$AH46,$AJ$17:$AHK$17,0)),1)+1,50),INDEX($AJ$16:$AHK$16,1,MATCH(BP$26&amp;$AH46,$AJ$17:$AHK$17,0)))),W66)</f>
        <v/>
      </c>
      <c r="BQ46" s="429" t="s">
        <v>2147</v>
      </c>
      <c r="BR46" s="159" t="str">
        <f ca="1">IF(X66="",IF(INDEX($AJ$16:$AHK$16,1,MATCH(BR$26&amp;$AH46,$AJ$17:$AHK$17,0))=0,"",IFERROR(MID(INDEX($AJ$16:$AHK$16,1,MATCH(BR$26&amp;$AH46,$AJ$17:$AHK$17,0)),FIND("_",INDEX($AJ$16:$AHK$16,1,MATCH(BR$26&amp;$AH46,$AJ$17:$AHK$17,0)),1)+1,50),INDEX($AJ$16:$AHK$16,1,MATCH(BR$26&amp;$AH46,$AJ$17:$AHK$17,0)))),X66)</f>
        <v/>
      </c>
      <c r="BS46" s="430" t="s">
        <v>2148</v>
      </c>
      <c r="BT46" s="174" t="str">
        <f ca="1">IF(Y66="",IF(INDEX($AJ$16:$AHK$16,1,MATCH(BT$26&amp;$AH46,$AJ$17:$AHK$17,0))=0,"",IFERROR(MID(INDEX($AJ$16:$AHK$16,1,MATCH(BT$26&amp;$AH46,$AJ$17:$AHK$17,0)),FIND("_",INDEX($AJ$16:$AHK$16,1,MATCH(BT$26&amp;$AH46,$AJ$17:$AHK$17,0)),1)+1,50),INDEX($AJ$16:$AHK$16,1,MATCH(BT$26&amp;$AH46,$AJ$17:$AHK$17,0)))),Y66)</f>
        <v/>
      </c>
      <c r="BU46" s="431" t="s">
        <v>2149</v>
      </c>
      <c r="BV46" s="178" t="str">
        <f ca="1">IF(Z66="",IF(INDEX($AJ$16:$AHK$16,1,MATCH(BV$26&amp;$AH46,$AJ$17:$AHK$17,0))=0,"",IFERROR(MID(INDEX($AJ$16:$AHK$16,1,MATCH(BV$26&amp;$AH46,$AJ$17:$AHK$17,0)),FIND("_",INDEX($AJ$16:$AHK$16,1,MATCH(BV$26&amp;$AH46,$AJ$17:$AHK$17,0)),1)+1,50),INDEX($AJ$16:$AHK$16,1,MATCH(BV$26&amp;$AH46,$AJ$17:$AHK$17,0)))),Z66)</f>
        <v/>
      </c>
      <c r="BY46" s="415" t="str">
        <f t="shared" si="22"/>
        <v/>
      </c>
      <c r="BZ46" s="415" t="str">
        <f t="shared" si="3"/>
        <v/>
      </c>
      <c r="CA46" s="181" t="str">
        <f t="shared" si="23"/>
        <v/>
      </c>
      <c r="CB46" s="181" t="str">
        <f t="shared" si="4"/>
        <v/>
      </c>
      <c r="CC46" s="416" t="str">
        <f t="shared" si="24"/>
        <v/>
      </c>
      <c r="CD46" s="416" t="str">
        <f t="shared" si="5"/>
        <v/>
      </c>
      <c r="CE46" s="160" t="str">
        <f t="shared" si="25"/>
        <v/>
      </c>
      <c r="CF46" s="160" t="str">
        <f t="shared" si="6"/>
        <v/>
      </c>
      <c r="CG46" s="162" t="str">
        <f t="shared" si="26"/>
        <v/>
      </c>
      <c r="CH46" s="162" t="str">
        <f t="shared" si="7"/>
        <v/>
      </c>
      <c r="CI46" s="158" t="str">
        <f t="shared" si="27"/>
        <v/>
      </c>
      <c r="CJ46" s="158" t="str">
        <f t="shared" si="8"/>
        <v/>
      </c>
      <c r="CK46" s="173" t="str">
        <f t="shared" si="28"/>
        <v/>
      </c>
      <c r="CL46" s="173" t="str">
        <f t="shared" si="9"/>
        <v/>
      </c>
      <c r="CM46" s="177" t="str">
        <f t="shared" si="29"/>
        <v/>
      </c>
      <c r="CN46" s="177" t="str">
        <f t="shared" si="10"/>
        <v/>
      </c>
      <c r="CO46" s="417" t="str">
        <f t="shared" si="30"/>
        <v/>
      </c>
      <c r="CP46" s="417" t="str">
        <f t="shared" si="11"/>
        <v/>
      </c>
      <c r="CQ46" s="418" t="str">
        <f t="shared" si="31"/>
        <v/>
      </c>
      <c r="CR46" s="418" t="str">
        <f t="shared" si="12"/>
        <v/>
      </c>
      <c r="CS46" s="167" t="str">
        <f t="shared" si="32"/>
        <v/>
      </c>
      <c r="CT46" s="167" t="str">
        <f t="shared" si="13"/>
        <v/>
      </c>
      <c r="CU46" s="419" t="str">
        <f t="shared" si="33"/>
        <v/>
      </c>
      <c r="CV46" s="419" t="str">
        <f t="shared" si="14"/>
        <v/>
      </c>
      <c r="CW46" s="420" t="str">
        <f t="shared" si="34"/>
        <v/>
      </c>
      <c r="CX46" s="420" t="str">
        <f t="shared" si="15"/>
        <v/>
      </c>
      <c r="CY46" s="421" t="str">
        <f t="shared" si="35"/>
        <v/>
      </c>
      <c r="CZ46" s="421" t="str">
        <f t="shared" si="16"/>
        <v/>
      </c>
      <c r="DA46" s="435" t="str">
        <f t="shared" si="36"/>
        <v/>
      </c>
      <c r="DB46" s="435" t="str">
        <f t="shared" si="17"/>
        <v/>
      </c>
      <c r="DC46" s="436" t="str">
        <f t="shared" si="37"/>
        <v/>
      </c>
      <c r="DD46" s="436" t="str">
        <f t="shared" si="18"/>
        <v/>
      </c>
      <c r="DE46" s="437" t="str">
        <f t="shared" si="38"/>
        <v/>
      </c>
      <c r="DF46" s="437" t="str">
        <f t="shared" si="19"/>
        <v/>
      </c>
      <c r="DG46" s="167" t="str">
        <f t="shared" si="39"/>
        <v/>
      </c>
      <c r="DH46" s="167" t="str">
        <f t="shared" si="20"/>
        <v/>
      </c>
      <c r="DI46" s="162" t="str">
        <f t="shared" si="40"/>
        <v/>
      </c>
      <c r="DJ46" s="162" t="str">
        <f t="shared" si="21"/>
        <v/>
      </c>
      <c r="DK46" s="1"/>
      <c r="DL46" s="1"/>
      <c r="DM46" s="1"/>
      <c r="DN46" s="1"/>
    </row>
    <row r="47" spans="2:118" ht="30" customHeight="1" x14ac:dyDescent="0.25">
      <c r="B47" s="533"/>
      <c r="C47" s="101" t="str">
        <f ca="1">IF(C48="", IF($E$2="","", AJ37),C48)</f>
        <v/>
      </c>
      <c r="D47" s="102" t="str">
        <f ca="1">IF(D48="", IF($E$2="","", AL37),D48)</f>
        <v/>
      </c>
      <c r="E47" s="102" t="str">
        <f ca="1">IF(E48="", IF($E$2="","", AN37),E48)</f>
        <v/>
      </c>
      <c r="F47" s="102" t="str">
        <f ca="1">IF(F48="", IF($E$2="","", AP37),F48)</f>
        <v/>
      </c>
      <c r="G47" s="102" t="str">
        <f ca="1">IF(G48="", IF($E$2="","", AR37),G48)</f>
        <v/>
      </c>
      <c r="H47" s="102" t="str">
        <f ca="1">IF(H48="", IF($E$2="","", AT37),H48)</f>
        <v/>
      </c>
      <c r="I47" s="102" t="str">
        <f ca="1">IF(I48="", IF($E$2="","", AV37),I48)</f>
        <v/>
      </c>
      <c r="J47" s="102" t="str">
        <f>IF(J48="", IF($E$2="","", AX37),J48)</f>
        <v>PCB</v>
      </c>
      <c r="K47" s="102" t="str">
        <f ca="1">IF(K48="", IF($E$2="","", AZ37),K48)</f>
        <v/>
      </c>
      <c r="L47" s="102" t="str">
        <f>IF(L48="", IF($E$2="","", BB37),L48)</f>
        <v>航電</v>
      </c>
      <c r="M47" s="102" t="str">
        <f ca="1">IF(M48="", IF($E$2="","", BD37),M48)</f>
        <v/>
      </c>
      <c r="N47" s="102" t="str">
        <f ca="1">IF(N48="", IF($E$2="","", BF37),N48)</f>
        <v/>
      </c>
      <c r="O47" s="466" t="str">
        <f ca="1">IF(O48="", IF($E$2="","", BH37),O48)</f>
        <v/>
      </c>
      <c r="P47" s="467"/>
      <c r="Q47" s="466" t="str">
        <f ca="1">IF(Q48="", IF($E$2="","", BJ37),Q48)</f>
        <v/>
      </c>
      <c r="R47" s="467"/>
      <c r="S47" s="466" t="str">
        <f ca="1">IF(S48="", IF($E$2="","", BL37),S48)</f>
        <v/>
      </c>
      <c r="T47" s="467"/>
      <c r="U47" s="466" t="str">
        <f ca="1">IF(U48="", IF($E$2="","", BN37),U48)</f>
        <v/>
      </c>
      <c r="V47" s="467"/>
      <c r="W47" s="102" t="str">
        <f ca="1">IF(W48="", IF($E$2="","", BP37),W48)</f>
        <v/>
      </c>
      <c r="X47" s="102" t="str">
        <f ca="1">IF(X48="", IF($E$2="","", BR37),X48)</f>
        <v/>
      </c>
      <c r="Y47" s="102" t="str">
        <f ca="1">IF(Y48="", IF($E$2="","", BT37),Y48)</f>
        <v/>
      </c>
      <c r="Z47" s="103" t="str">
        <f ca="1">IF(Z48="", IF($E$2="","", BV37),Z48)</f>
        <v/>
      </c>
      <c r="AG47" s="192" t="s">
        <v>1727</v>
      </c>
      <c r="AH47" s="139" t="s">
        <v>3465</v>
      </c>
      <c r="AI47" s="427" t="s">
        <v>4035</v>
      </c>
      <c r="AJ47" s="166" t="str">
        <f ca="1">IF(C68="",IF(INDEX($AJ$16:$AHK$16,1,MATCH(AJ$26&amp;$AH47,$AJ$17:$AHK$17,0))=0,"",IFERROR(MID(INDEX($AJ$16:$AHK$16,1,MATCH(AJ$26&amp;$AH47,$AJ$17:$AHK$17,0)),FIND("_",INDEX($AJ$16:$AHK$16,1,MATCH(AJ$26&amp;$AH47,$AJ$17:$AHK$17,0)),1)+1,50),INDEX($AJ$16:$AHK$16,1,MATCH(AJ$26&amp;$AH47,$AJ$17:$AHK$17,0)))),C68)</f>
        <v/>
      </c>
      <c r="AK47" s="428" t="s">
        <v>4073</v>
      </c>
      <c r="AL47" s="168" t="str">
        <f ca="1">IF(D68="",IF(INDEX($AJ$16:$AHK$16,1,MATCH(AL$26&amp;$AH47,$AJ$17:$AHK$17,0))=0,"",IFERROR(MID(INDEX($AJ$16:$AHK$16,1,MATCH(AL$26&amp;$AH47,$AJ$17:$AHK$17,0)),FIND("_",INDEX($AJ$16:$AHK$16,1,MATCH(AL$26&amp;$AH47,$AJ$17:$AHK$17,0)),1)+1,50),INDEX($AJ$16:$AHK$16,1,MATCH(AL$26&amp;$AH47,$AJ$17:$AHK$17,0)))),D68)</f>
        <v/>
      </c>
      <c r="AM47" s="426" t="s">
        <v>3983</v>
      </c>
      <c r="AN47" s="163" t="str">
        <f ca="1">IF(E68="",IF(INDEX($AJ$16:$AHK$16,1,MATCH(AN$26&amp;$AH47,$AJ$17:$AHK$17,0))=0,"",IFERROR(MID(INDEX($AJ$16:$AHK$16,1,MATCH(AN$26&amp;$AH47,$AJ$17:$AHK$17,0)),FIND("_",INDEX($AJ$16:$AHK$16,1,MATCH(AN$26&amp;$AH47,$AJ$17:$AHK$17,0)),1)+1,50),INDEX($AJ$16:$AHK$16,1,MATCH(AN$26&amp;$AH47,$AJ$17:$AHK$17,0)))),E68)</f>
        <v/>
      </c>
      <c r="AO47" s="429" t="s">
        <v>4116</v>
      </c>
      <c r="AP47" s="159" t="str">
        <f ca="1">IF(F68="",IF(INDEX($AJ$16:$AHK$16,1,MATCH(AP$26&amp;$AH47,$AJ$17:$AHK$17,0))=0,"",IFERROR(MID(INDEX($AJ$16:$AHK$16,1,MATCH(AP$26&amp;$AH47,$AJ$17:$AHK$17,0)),FIND("_",INDEX($AJ$16:$AHK$16,1,MATCH(AP$26&amp;$AH47,$AJ$17:$AHK$17,0)),1)+1,50),INDEX($AJ$16:$AHK$16,1,MATCH(AP$26&amp;$AH47,$AJ$17:$AHK$17,0)))),F68)</f>
        <v/>
      </c>
      <c r="AQ47" s="430" t="s">
        <v>4159</v>
      </c>
      <c r="AR47" s="174" t="str">
        <f ca="1">IF(G68="",IF(INDEX($AJ$16:$AHK$16,1,MATCH(AR$26&amp;$AH47,$AJ$17:$AHK$17,0))=0,"",IFERROR(MID(INDEX($AJ$16:$AHK$16,1,MATCH(AR$26&amp;$AH47,$AJ$17:$AHK$17,0)),FIND("_",INDEX($AJ$16:$AHK$16,1,MATCH(AR$26&amp;$AH47,$AJ$17:$AHK$17,0)),1)+1,50),INDEX($AJ$16:$AHK$16,1,MATCH(AR$26&amp;$AH47,$AJ$17:$AHK$17,0)))),G68)</f>
        <v/>
      </c>
      <c r="AS47" s="431" t="s">
        <v>2155</v>
      </c>
      <c r="AT47" s="178" t="str">
        <f ca="1">IF(H68="",IF(INDEX($AJ$16:$AHK$16,1,MATCH(AT$26&amp;$AH47,$AJ$17:$AHK$17,0))=0,"",IFERROR(MID(INDEX($AJ$16:$AHK$16,1,MATCH(AT$26&amp;$AH47,$AJ$17:$AHK$17,0)),FIND("_",INDEX($AJ$16:$AHK$16,1,MATCH(AT$26&amp;$AH47,$AJ$17:$AHK$17,0)),1)+1,50),INDEX($AJ$16:$AHK$16,1,MATCH(AT$26&amp;$AH47,$AJ$17:$AHK$17,0)))),H68)</f>
        <v/>
      </c>
      <c r="AU47" s="432" t="s">
        <v>2156</v>
      </c>
      <c r="AV47" s="182" t="str">
        <f ca="1">IF(I68="",IF(INDEX($AJ$16:$AHK$16,1,MATCH(AV$26&amp;$AH47,$AJ$17:$AHK$17,0))=0,"",IFERROR(MID(INDEX($AJ$16:$AHK$16,1,MATCH(AV$26&amp;$AH47,$AJ$17:$AHK$17,0)),FIND("_",INDEX($AJ$16:$AHK$16,1,MATCH(AV$26&amp;$AH47,$AJ$17:$AHK$17,0)),1)+1,50),INDEX($AJ$16:$AHK$16,1,MATCH(AV$26&amp;$AH47,$AJ$17:$AHK$17,0)))),I68)</f>
        <v/>
      </c>
      <c r="AW47" s="427" t="s">
        <v>2157</v>
      </c>
      <c r="AX47" s="165" t="str">
        <f ca="1">IF(J68="",IF(INDEX($AJ$16:$AHK$16,1,MATCH(AX$26&amp;$AH47,$AJ$17:$AHK$17,0))=0,"",IFERROR(MID(INDEX($AJ$16:$AHK$16,1,MATCH(AX$26&amp;$AH47,$AJ$17:$AHK$17,0)),FIND("_",INDEX($AJ$16:$AHK$16,1,MATCH(AX$26&amp;$AH47,$AJ$17:$AHK$17,0)),1)+1,50),INDEX($AJ$16:$AHK$16,1,MATCH(AX$26&amp;$AH47,$AJ$17:$AHK$17,0)))),J68)</f>
        <v/>
      </c>
      <c r="AY47" s="433" t="s">
        <v>2158</v>
      </c>
      <c r="AZ47" s="161" t="str">
        <f ca="1">IF(K68="",IF(INDEX($AJ$16:$AHK$16,1,MATCH(AZ$26&amp;$AH47,$AJ$17:$AHK$17,0))=0,"",IFERROR(MID(INDEX($AJ$16:$AHK$16,1,MATCH(AZ$26&amp;$AH47,$AJ$17:$AHK$17,0)),FIND("_",INDEX($AJ$16:$AHK$16,1,MATCH(AZ$26&amp;$AH47,$AJ$17:$AHK$17,0)),1)+1,50),INDEX($AJ$16:$AHK$16,1,MATCH(AZ$26&amp;$AH47,$AJ$17:$AHK$17,0)))),K68)</f>
        <v/>
      </c>
      <c r="BA47" s="426" t="s">
        <v>2159</v>
      </c>
      <c r="BB47" s="162" t="str">
        <f ca="1">IF(L68="",IF(INDEX($AJ$16:$AHK$16,1,MATCH(BB$26&amp;$AH47,$AJ$17:$AHK$17,0))=0,"",IFERROR(MID(INDEX($AJ$16:$AHK$16,1,MATCH(BB$26&amp;$AH47,$AJ$17:$AHK$17,0)),FIND("_",INDEX($AJ$16:$AHK$16,1,MATCH(BB$26&amp;$AH47,$AJ$17:$AHK$17,0)),1)+1,50),INDEX($AJ$16:$AHK$16,1,MATCH(BB$26&amp;$AH47,$AJ$17:$AHK$17,0)))),L68)</f>
        <v/>
      </c>
      <c r="BC47" s="429" t="s">
        <v>2160</v>
      </c>
      <c r="BD47" s="159" t="str">
        <f ca="1">IF(M68="",IF(INDEX($AJ$16:$AHK$16,1,MATCH(BD$26&amp;$AH47,$AJ$17:$AHK$17,0))=0,"",IFERROR(MID(INDEX($AJ$16:$AHK$16,1,MATCH(BD$26&amp;$AH47,$AJ$17:$AHK$17,0)),FIND("_",INDEX($AJ$16:$AHK$16,1,MATCH(BD$26&amp;$AH47,$AJ$17:$AHK$17,0)),1)+1,50),INDEX($AJ$16:$AHK$16,1,MATCH(BD$26&amp;$AH47,$AJ$17:$AHK$17,0)))),M68)</f>
        <v/>
      </c>
      <c r="BE47" s="430" t="s">
        <v>2161</v>
      </c>
      <c r="BF47" s="174" t="str">
        <f ca="1">IF(N68="",IF(INDEX($AJ$16:$AHK$16,1,MATCH(BF$26&amp;$AH47,$AJ$17:$AHK$17,0))=0,"",IFERROR(MID(INDEX($AJ$16:$AHK$16,1,MATCH(BF$26&amp;$AH47,$AJ$17:$AHK$17,0)),FIND("_",INDEX($AJ$16:$AHK$16,1,MATCH(BF$26&amp;$AH47,$AJ$17:$AHK$17,0)),1)+1,50),INDEX($AJ$16:$AHK$16,1,MATCH(BF$26&amp;$AH47,$AJ$17:$AHK$17,0)))),N68)</f>
        <v/>
      </c>
      <c r="BG47" s="431" t="s">
        <v>2162</v>
      </c>
      <c r="BH47" s="177" t="str">
        <f ca="1">IF(O68="",IF(INDEX($AJ$16:$AHK$16,1,MATCH(BH$26&amp;$AH47,$AJ$17:$AHK$17,0))=0,"",IFERROR(MID(INDEX($AJ$16:$AHK$16,1,MATCH(BH$26&amp;$AH47,$AJ$17:$AHK$17,0)),FIND("_",INDEX($AJ$16:$AHK$16,1,MATCH(BH$26&amp;$AH47,$AJ$17:$AHK$17,0)),1)+1,50),INDEX($AJ$16:$AHK$16,1,MATCH(BH$26&amp;$AH47,$AJ$17:$AHK$17,0)))),O68)</f>
        <v/>
      </c>
      <c r="BI47" s="432" t="s">
        <v>2163</v>
      </c>
      <c r="BJ47" s="182" t="str">
        <f ca="1">IF(Q68="",IF(INDEX($AJ$16:$AHK$16,1,MATCH(BJ$26&amp;$AH47,$AJ$17:$AHK$17,0))=0,"",IFERROR(MID(INDEX($AJ$16:$AHK$16,1,MATCH(BJ$26&amp;$AH47,$AJ$17:$AHK$17,0)),FIND("_",INDEX($AJ$16:$AHK$16,1,MATCH(BJ$26&amp;$AH47,$AJ$17:$AHK$17,0)),1)+1,50),INDEX($AJ$16:$AHK$16,1,MATCH(BJ$26&amp;$AH47,$AJ$17:$AHK$17,0)))),Q68)</f>
        <v/>
      </c>
      <c r="BK47" s="427" t="s">
        <v>2164</v>
      </c>
      <c r="BL47" s="166" t="str">
        <f ca="1">IF(S68="",IF(INDEX($AJ$16:$AHK$16,1,MATCH(BL$26&amp;$AH47,$AJ$17:$AHK$17,0))=0,"",IFERROR(MID(INDEX($AJ$16:$AHK$16,1,MATCH(BL$26&amp;$AH47,$AJ$17:$AHK$17,0)),FIND("_",INDEX($AJ$16:$AHK$16,1,MATCH(BL$26&amp;$AH47,$AJ$17:$AHK$17,0)),1)+1,50),INDEX($AJ$16:$AHK$16,1,MATCH(BL$26&amp;$AH47,$AJ$17:$AHK$17,0)))),S68)</f>
        <v/>
      </c>
      <c r="BM47" s="433" t="s">
        <v>2165</v>
      </c>
      <c r="BN47" s="161" t="str">
        <f ca="1">IF(U68="",IF(INDEX($AJ$16:$AHK$16,1,MATCH(BN$26&amp;$AH47,$AJ$17:$AHK$17,0))=0,"",IFERROR(MID(INDEX($AJ$16:$AHK$16,1,MATCH(BN$26&amp;$AH47,$AJ$17:$AHK$17,0)),FIND("_",INDEX($AJ$16:$AHK$16,1,MATCH(BN$26&amp;$AH47,$AJ$17:$AHK$17,0)),1)+1,50),INDEX($AJ$16:$AHK$16,1,MATCH(BN$26&amp;$AH47,$AJ$17:$AHK$17,0)))),U68)</f>
        <v/>
      </c>
      <c r="BO47" s="426" t="s">
        <v>2166</v>
      </c>
      <c r="BP47" s="163" t="str">
        <f ca="1">IF(W68="",IF(INDEX($AJ$16:$AHK$16,1,MATCH(BP$26&amp;$AH47,$AJ$17:$AHK$17,0))=0,"",IFERROR(MID(INDEX($AJ$16:$AHK$16,1,MATCH(BP$26&amp;$AH47,$AJ$17:$AHK$17,0)),FIND("_",INDEX($AJ$16:$AHK$16,1,MATCH(BP$26&amp;$AH47,$AJ$17:$AHK$17,0)),1)+1,50),INDEX($AJ$16:$AHK$16,1,MATCH(BP$26&amp;$AH47,$AJ$17:$AHK$17,0)))),W68)</f>
        <v/>
      </c>
      <c r="BQ47" s="429" t="s">
        <v>2167</v>
      </c>
      <c r="BR47" s="159" t="str">
        <f ca="1">IF(X68="",IF(INDEX($AJ$16:$AHK$16,1,MATCH(BR$26&amp;$AH47,$AJ$17:$AHK$17,0))=0,"",IFERROR(MID(INDEX($AJ$16:$AHK$16,1,MATCH(BR$26&amp;$AH47,$AJ$17:$AHK$17,0)),FIND("_",INDEX($AJ$16:$AHK$16,1,MATCH(BR$26&amp;$AH47,$AJ$17:$AHK$17,0)),1)+1,50),INDEX($AJ$16:$AHK$16,1,MATCH(BR$26&amp;$AH47,$AJ$17:$AHK$17,0)))),X68)</f>
        <v/>
      </c>
      <c r="BS47" s="430" t="s">
        <v>2168</v>
      </c>
      <c r="BT47" s="174" t="str">
        <f ca="1">IF(Y68="",IF(INDEX($AJ$16:$AHK$16,1,MATCH(BT$26&amp;$AH47,$AJ$17:$AHK$17,0))=0,"",IFERROR(MID(INDEX($AJ$16:$AHK$16,1,MATCH(BT$26&amp;$AH47,$AJ$17:$AHK$17,0)),FIND("_",INDEX($AJ$16:$AHK$16,1,MATCH(BT$26&amp;$AH47,$AJ$17:$AHK$17,0)),1)+1,50),INDEX($AJ$16:$AHK$16,1,MATCH(BT$26&amp;$AH47,$AJ$17:$AHK$17,0)))),Y68)</f>
        <v/>
      </c>
      <c r="BU47" s="431" t="s">
        <v>2169</v>
      </c>
      <c r="BV47" s="178" t="str">
        <f ca="1">IF(Z68="",IF(INDEX($AJ$16:$AHK$16,1,MATCH(BV$26&amp;$AH47,$AJ$17:$AHK$17,0))=0,"",IFERROR(MID(INDEX($AJ$16:$AHK$16,1,MATCH(BV$26&amp;$AH47,$AJ$17:$AHK$17,0)),FIND("_",INDEX($AJ$16:$AHK$16,1,MATCH(BV$26&amp;$AH47,$AJ$17:$AHK$17,0)),1)+1,50),INDEX($AJ$16:$AHK$16,1,MATCH(BV$26&amp;$AH47,$AJ$17:$AHK$17,0)))),Z68)</f>
        <v/>
      </c>
      <c r="BY47" s="415" t="str">
        <f t="shared" si="22"/>
        <v/>
      </c>
      <c r="BZ47" s="415" t="str">
        <f t="shared" si="3"/>
        <v/>
      </c>
      <c r="CA47" s="181" t="str">
        <f t="shared" si="23"/>
        <v/>
      </c>
      <c r="CB47" s="181" t="str">
        <f t="shared" si="4"/>
        <v/>
      </c>
      <c r="CC47" s="416" t="str">
        <f t="shared" si="24"/>
        <v/>
      </c>
      <c r="CD47" s="416" t="str">
        <f t="shared" si="5"/>
        <v/>
      </c>
      <c r="CE47" s="160" t="str">
        <f t="shared" si="25"/>
        <v/>
      </c>
      <c r="CF47" s="160" t="str">
        <f t="shared" si="6"/>
        <v/>
      </c>
      <c r="CG47" s="162" t="str">
        <f t="shared" si="26"/>
        <v/>
      </c>
      <c r="CH47" s="162" t="str">
        <f t="shared" si="7"/>
        <v/>
      </c>
      <c r="CI47" s="158" t="str">
        <f t="shared" si="27"/>
        <v/>
      </c>
      <c r="CJ47" s="158" t="str">
        <f t="shared" si="8"/>
        <v/>
      </c>
      <c r="CK47" s="173" t="str">
        <f t="shared" si="28"/>
        <v/>
      </c>
      <c r="CL47" s="173" t="str">
        <f t="shared" si="9"/>
        <v/>
      </c>
      <c r="CM47" s="177" t="str">
        <f t="shared" si="29"/>
        <v/>
      </c>
      <c r="CN47" s="177" t="str">
        <f t="shared" si="10"/>
        <v/>
      </c>
      <c r="CO47" s="417" t="str">
        <f t="shared" si="30"/>
        <v/>
      </c>
      <c r="CP47" s="417" t="str">
        <f t="shared" si="11"/>
        <v/>
      </c>
      <c r="CQ47" s="418" t="str">
        <f t="shared" si="31"/>
        <v/>
      </c>
      <c r="CR47" s="418" t="str">
        <f t="shared" si="12"/>
        <v/>
      </c>
      <c r="CS47" s="167" t="str">
        <f t="shared" si="32"/>
        <v/>
      </c>
      <c r="CT47" s="167" t="str">
        <f t="shared" si="13"/>
        <v/>
      </c>
      <c r="CU47" s="419" t="str">
        <f t="shared" si="33"/>
        <v/>
      </c>
      <c r="CV47" s="419" t="str">
        <f t="shared" si="14"/>
        <v/>
      </c>
      <c r="CW47" s="420" t="str">
        <f t="shared" si="34"/>
        <v/>
      </c>
      <c r="CX47" s="420" t="str">
        <f t="shared" si="15"/>
        <v/>
      </c>
      <c r="CY47" s="421" t="str">
        <f t="shared" si="35"/>
        <v/>
      </c>
      <c r="CZ47" s="421" t="str">
        <f t="shared" si="16"/>
        <v/>
      </c>
      <c r="DA47" s="435" t="str">
        <f t="shared" si="36"/>
        <v/>
      </c>
      <c r="DB47" s="435" t="str">
        <f t="shared" si="17"/>
        <v/>
      </c>
      <c r="DC47" s="436" t="str">
        <f t="shared" si="37"/>
        <v/>
      </c>
      <c r="DD47" s="436" t="str">
        <f t="shared" si="18"/>
        <v/>
      </c>
      <c r="DE47" s="437" t="str">
        <f t="shared" si="38"/>
        <v/>
      </c>
      <c r="DF47" s="437" t="str">
        <f t="shared" si="19"/>
        <v/>
      </c>
      <c r="DG47" s="167" t="str">
        <f t="shared" si="39"/>
        <v/>
      </c>
      <c r="DH47" s="167" t="str">
        <f t="shared" si="20"/>
        <v/>
      </c>
      <c r="DI47" s="162" t="str">
        <f t="shared" si="40"/>
        <v/>
      </c>
      <c r="DJ47" s="162" t="str">
        <f t="shared" si="21"/>
        <v/>
      </c>
      <c r="DK47" s="1"/>
      <c r="DL47" s="1"/>
      <c r="DM47" s="1"/>
      <c r="DN47" s="1"/>
    </row>
    <row r="48" spans="2:118" ht="30" customHeight="1" x14ac:dyDescent="0.25">
      <c r="B48" s="533"/>
      <c r="C48" s="11"/>
      <c r="D48" s="10"/>
      <c r="E48" s="10"/>
      <c r="F48" s="10"/>
      <c r="G48" s="10"/>
      <c r="H48" s="10"/>
      <c r="I48" s="10"/>
      <c r="J48" s="10" t="s">
        <v>4207</v>
      </c>
      <c r="K48" s="10"/>
      <c r="L48" s="10" t="s">
        <v>35</v>
      </c>
      <c r="M48" s="10"/>
      <c r="N48" s="10"/>
      <c r="O48" s="464"/>
      <c r="P48" s="465"/>
      <c r="Q48" s="464"/>
      <c r="R48" s="465"/>
      <c r="S48" s="464"/>
      <c r="T48" s="465"/>
      <c r="U48" s="464"/>
      <c r="V48" s="465"/>
      <c r="W48" s="10"/>
      <c r="X48" s="10"/>
      <c r="Y48" s="10"/>
      <c r="Z48" s="23"/>
      <c r="AG48" s="192" t="s">
        <v>1728</v>
      </c>
      <c r="AH48" s="139" t="s">
        <v>3486</v>
      </c>
      <c r="AI48" s="427" t="s">
        <v>4036</v>
      </c>
      <c r="AJ48" s="166" t="str">
        <f ca="1">IF(C70="",IF(INDEX($AJ$16:$AHK$16,1,MATCH(AJ$26&amp;$AH48,$AJ$17:$AHK$17,0))=0,"",IFERROR(MID(INDEX($AJ$16:$AHK$16,1,MATCH(AJ$26&amp;$AH48,$AJ$17:$AHK$17,0)),FIND("_",INDEX($AJ$16:$AHK$16,1,MATCH(AJ$26&amp;$AH48,$AJ$17:$AHK$17,0)),1)+1,50),INDEX($AJ$16:$AHK$16,1,MATCH(AJ$26&amp;$AH48,$AJ$17:$AHK$17,0)))),C70)</f>
        <v/>
      </c>
      <c r="AK48" s="428" t="s">
        <v>4074</v>
      </c>
      <c r="AL48" s="168" t="str">
        <f ca="1">IF(D70="",IF(INDEX($AJ$16:$AHK$16,1,MATCH(AL$26&amp;$AH48,$AJ$17:$AHK$17,0))=0,"",IFERROR(MID(INDEX($AJ$16:$AHK$16,1,MATCH(AL$26&amp;$AH48,$AJ$17:$AHK$17,0)),FIND("_",INDEX($AJ$16:$AHK$16,1,MATCH(AL$26&amp;$AH48,$AJ$17:$AHK$17,0)),1)+1,50),INDEX($AJ$16:$AHK$16,1,MATCH(AL$26&amp;$AH48,$AJ$17:$AHK$17,0)))),D70)</f>
        <v/>
      </c>
      <c r="AM48" s="426" t="s">
        <v>3984</v>
      </c>
      <c r="AN48" s="163" t="str">
        <f ca="1">IF(E70="",IF(INDEX($AJ$16:$AHK$16,1,MATCH(AN$26&amp;$AH48,$AJ$17:$AHK$17,0))=0,"",IFERROR(MID(INDEX($AJ$16:$AHK$16,1,MATCH(AN$26&amp;$AH48,$AJ$17:$AHK$17,0)),FIND("_",INDEX($AJ$16:$AHK$16,1,MATCH(AN$26&amp;$AH48,$AJ$17:$AHK$17,0)),1)+1,50),INDEX($AJ$16:$AHK$16,1,MATCH(AN$26&amp;$AH48,$AJ$17:$AHK$17,0)))),E70)</f>
        <v/>
      </c>
      <c r="AO48" s="429" t="s">
        <v>4117</v>
      </c>
      <c r="AP48" s="159" t="str">
        <f ca="1">IF(F70="",IF(INDEX($AJ$16:$AHK$16,1,MATCH(AP$26&amp;$AH48,$AJ$17:$AHK$17,0))=0,"",IFERROR(MID(INDEX($AJ$16:$AHK$16,1,MATCH(AP$26&amp;$AH48,$AJ$17:$AHK$17,0)),FIND("_",INDEX($AJ$16:$AHK$16,1,MATCH(AP$26&amp;$AH48,$AJ$17:$AHK$17,0)),1)+1,50),INDEX($AJ$16:$AHK$16,1,MATCH(AP$26&amp;$AH48,$AJ$17:$AHK$17,0)))),F70)</f>
        <v/>
      </c>
      <c r="AQ48" s="430" t="s">
        <v>4160</v>
      </c>
      <c r="AR48" s="174" t="str">
        <f ca="1">IF(G70="",IF(INDEX($AJ$16:$AHK$16,1,MATCH(AR$26&amp;$AH48,$AJ$17:$AHK$17,0))=0,"",IFERROR(MID(INDEX($AJ$16:$AHK$16,1,MATCH(AR$26&amp;$AH48,$AJ$17:$AHK$17,0)),FIND("_",INDEX($AJ$16:$AHK$16,1,MATCH(AR$26&amp;$AH48,$AJ$17:$AHK$17,0)),1)+1,50),INDEX($AJ$16:$AHK$16,1,MATCH(AR$26&amp;$AH48,$AJ$17:$AHK$17,0)))),G70)</f>
        <v/>
      </c>
      <c r="AS48" s="431" t="s">
        <v>2175</v>
      </c>
      <c r="AT48" s="178" t="str">
        <f ca="1">IF(H70="",IF(INDEX($AJ$16:$AHK$16,1,MATCH(AT$26&amp;$AH48,$AJ$17:$AHK$17,0))=0,"",IFERROR(MID(INDEX($AJ$16:$AHK$16,1,MATCH(AT$26&amp;$AH48,$AJ$17:$AHK$17,0)),FIND("_",INDEX($AJ$16:$AHK$16,1,MATCH(AT$26&amp;$AH48,$AJ$17:$AHK$17,0)),1)+1,50),INDEX($AJ$16:$AHK$16,1,MATCH(AT$26&amp;$AH48,$AJ$17:$AHK$17,0)))),H70)</f>
        <v/>
      </c>
      <c r="AU48" s="432" t="s">
        <v>2176</v>
      </c>
      <c r="AV48" s="182" t="str">
        <f ca="1">IF(I70="",IF(INDEX($AJ$16:$AHK$16,1,MATCH(AV$26&amp;$AH48,$AJ$17:$AHK$17,0))=0,"",IFERROR(MID(INDEX($AJ$16:$AHK$16,1,MATCH(AV$26&amp;$AH48,$AJ$17:$AHK$17,0)),FIND("_",INDEX($AJ$16:$AHK$16,1,MATCH(AV$26&amp;$AH48,$AJ$17:$AHK$17,0)),1)+1,50),INDEX($AJ$16:$AHK$16,1,MATCH(AV$26&amp;$AH48,$AJ$17:$AHK$17,0)))),I70)</f>
        <v/>
      </c>
      <c r="AW48" s="427" t="s">
        <v>2177</v>
      </c>
      <c r="AX48" s="165" t="str">
        <f ca="1">IF(J70="",IF(INDEX($AJ$16:$AHK$16,1,MATCH(AX$26&amp;$AH48,$AJ$17:$AHK$17,0))=0,"",IFERROR(MID(INDEX($AJ$16:$AHK$16,1,MATCH(AX$26&amp;$AH48,$AJ$17:$AHK$17,0)),FIND("_",INDEX($AJ$16:$AHK$16,1,MATCH(AX$26&amp;$AH48,$AJ$17:$AHK$17,0)),1)+1,50),INDEX($AJ$16:$AHK$16,1,MATCH(AX$26&amp;$AH48,$AJ$17:$AHK$17,0)))),J70)</f>
        <v/>
      </c>
      <c r="AY48" s="433" t="s">
        <v>2178</v>
      </c>
      <c r="AZ48" s="161" t="str">
        <f ca="1">IF(K70="",IF(INDEX($AJ$16:$AHK$16,1,MATCH(AZ$26&amp;$AH48,$AJ$17:$AHK$17,0))=0,"",IFERROR(MID(INDEX($AJ$16:$AHK$16,1,MATCH(AZ$26&amp;$AH48,$AJ$17:$AHK$17,0)),FIND("_",INDEX($AJ$16:$AHK$16,1,MATCH(AZ$26&amp;$AH48,$AJ$17:$AHK$17,0)),1)+1,50),INDEX($AJ$16:$AHK$16,1,MATCH(AZ$26&amp;$AH48,$AJ$17:$AHK$17,0)))),K70)</f>
        <v/>
      </c>
      <c r="BA48" s="426" t="s">
        <v>2179</v>
      </c>
      <c r="BB48" s="162" t="str">
        <f ca="1">IF(L70="",IF(INDEX($AJ$16:$AHK$16,1,MATCH(BB$26&amp;$AH48,$AJ$17:$AHK$17,0))=0,"",IFERROR(MID(INDEX($AJ$16:$AHK$16,1,MATCH(BB$26&amp;$AH48,$AJ$17:$AHK$17,0)),FIND("_",INDEX($AJ$16:$AHK$16,1,MATCH(BB$26&amp;$AH48,$AJ$17:$AHK$17,0)),1)+1,50),INDEX($AJ$16:$AHK$16,1,MATCH(BB$26&amp;$AH48,$AJ$17:$AHK$17,0)))),L70)</f>
        <v/>
      </c>
      <c r="BC48" s="429" t="s">
        <v>2180</v>
      </c>
      <c r="BD48" s="159" t="str">
        <f ca="1">IF(M70="",IF(INDEX($AJ$16:$AHK$16,1,MATCH(BD$26&amp;$AH48,$AJ$17:$AHK$17,0))=0,"",IFERROR(MID(INDEX($AJ$16:$AHK$16,1,MATCH(BD$26&amp;$AH48,$AJ$17:$AHK$17,0)),FIND("_",INDEX($AJ$16:$AHK$16,1,MATCH(BD$26&amp;$AH48,$AJ$17:$AHK$17,0)),1)+1,50),INDEX($AJ$16:$AHK$16,1,MATCH(BD$26&amp;$AH48,$AJ$17:$AHK$17,0)))),M70)</f>
        <v/>
      </c>
      <c r="BE48" s="430" t="s">
        <v>2181</v>
      </c>
      <c r="BF48" s="174" t="str">
        <f ca="1">IF(N70="",IF(INDEX($AJ$16:$AHK$16,1,MATCH(BF$26&amp;$AH48,$AJ$17:$AHK$17,0))=0,"",IFERROR(MID(INDEX($AJ$16:$AHK$16,1,MATCH(BF$26&amp;$AH48,$AJ$17:$AHK$17,0)),FIND("_",INDEX($AJ$16:$AHK$16,1,MATCH(BF$26&amp;$AH48,$AJ$17:$AHK$17,0)),1)+1,50),INDEX($AJ$16:$AHK$16,1,MATCH(BF$26&amp;$AH48,$AJ$17:$AHK$17,0)))),N70)</f>
        <v/>
      </c>
      <c r="BG48" s="431" t="s">
        <v>2182</v>
      </c>
      <c r="BH48" s="177" t="str">
        <f ca="1">IF(O70="",IF(INDEX($AJ$16:$AHK$16,1,MATCH(BH$26&amp;$AH48,$AJ$17:$AHK$17,0))=0,"",IFERROR(MID(INDEX($AJ$16:$AHK$16,1,MATCH(BH$26&amp;$AH48,$AJ$17:$AHK$17,0)),FIND("_",INDEX($AJ$16:$AHK$16,1,MATCH(BH$26&amp;$AH48,$AJ$17:$AHK$17,0)),1)+1,50),INDEX($AJ$16:$AHK$16,1,MATCH(BH$26&amp;$AH48,$AJ$17:$AHK$17,0)))),O70)</f>
        <v/>
      </c>
      <c r="BI48" s="432" t="s">
        <v>2183</v>
      </c>
      <c r="BJ48" s="182" t="str">
        <f ca="1">IF(Q70="",IF(INDEX($AJ$16:$AHK$16,1,MATCH(BJ$26&amp;$AH48,$AJ$17:$AHK$17,0))=0,"",IFERROR(MID(INDEX($AJ$16:$AHK$16,1,MATCH(BJ$26&amp;$AH48,$AJ$17:$AHK$17,0)),FIND("_",INDEX($AJ$16:$AHK$16,1,MATCH(BJ$26&amp;$AH48,$AJ$17:$AHK$17,0)),1)+1,50),INDEX($AJ$16:$AHK$16,1,MATCH(BJ$26&amp;$AH48,$AJ$17:$AHK$17,0)))),Q70)</f>
        <v/>
      </c>
      <c r="BK48" s="427" t="s">
        <v>2184</v>
      </c>
      <c r="BL48" s="166" t="str">
        <f ca="1">IF(S70="",IF(INDEX($AJ$16:$AHK$16,1,MATCH(BL$26&amp;$AH48,$AJ$17:$AHK$17,0))=0,"",IFERROR(MID(INDEX($AJ$16:$AHK$16,1,MATCH(BL$26&amp;$AH48,$AJ$17:$AHK$17,0)),FIND("_",INDEX($AJ$16:$AHK$16,1,MATCH(BL$26&amp;$AH48,$AJ$17:$AHK$17,0)),1)+1,50),INDEX($AJ$16:$AHK$16,1,MATCH(BL$26&amp;$AH48,$AJ$17:$AHK$17,0)))),S70)</f>
        <v/>
      </c>
      <c r="BM48" s="433" t="s">
        <v>2185</v>
      </c>
      <c r="BN48" s="161" t="str">
        <f ca="1">IF(U70="",IF(INDEX($AJ$16:$AHK$16,1,MATCH(BN$26&amp;$AH48,$AJ$17:$AHK$17,0))=0,"",IFERROR(MID(INDEX($AJ$16:$AHK$16,1,MATCH(BN$26&amp;$AH48,$AJ$17:$AHK$17,0)),FIND("_",INDEX($AJ$16:$AHK$16,1,MATCH(BN$26&amp;$AH48,$AJ$17:$AHK$17,0)),1)+1,50),INDEX($AJ$16:$AHK$16,1,MATCH(BN$26&amp;$AH48,$AJ$17:$AHK$17,0)))),U70)</f>
        <v/>
      </c>
      <c r="BO48" s="426" t="s">
        <v>2186</v>
      </c>
      <c r="BP48" s="163" t="str">
        <f ca="1">IF(W70="",IF(INDEX($AJ$16:$AHK$16,1,MATCH(BP$26&amp;$AH48,$AJ$17:$AHK$17,0))=0,"",IFERROR(MID(INDEX($AJ$16:$AHK$16,1,MATCH(BP$26&amp;$AH48,$AJ$17:$AHK$17,0)),FIND("_",INDEX($AJ$16:$AHK$16,1,MATCH(BP$26&amp;$AH48,$AJ$17:$AHK$17,0)),1)+1,50),INDEX($AJ$16:$AHK$16,1,MATCH(BP$26&amp;$AH48,$AJ$17:$AHK$17,0)))),W70)</f>
        <v/>
      </c>
      <c r="BQ48" s="429" t="s">
        <v>2187</v>
      </c>
      <c r="BR48" s="159" t="str">
        <f ca="1">IF(X70="",IF(INDEX($AJ$16:$AHK$16,1,MATCH(BR$26&amp;$AH48,$AJ$17:$AHK$17,0))=0,"",IFERROR(MID(INDEX($AJ$16:$AHK$16,1,MATCH(BR$26&amp;$AH48,$AJ$17:$AHK$17,0)),FIND("_",INDEX($AJ$16:$AHK$16,1,MATCH(BR$26&amp;$AH48,$AJ$17:$AHK$17,0)),1)+1,50),INDEX($AJ$16:$AHK$16,1,MATCH(BR$26&amp;$AH48,$AJ$17:$AHK$17,0)))),X70)</f>
        <v/>
      </c>
      <c r="BS48" s="430" t="s">
        <v>2188</v>
      </c>
      <c r="BT48" s="174" t="str">
        <f ca="1">IF(Y70="",IF(INDEX($AJ$16:$AHK$16,1,MATCH(BT$26&amp;$AH48,$AJ$17:$AHK$17,0))=0,"",IFERROR(MID(INDEX($AJ$16:$AHK$16,1,MATCH(BT$26&amp;$AH48,$AJ$17:$AHK$17,0)),FIND("_",INDEX($AJ$16:$AHK$16,1,MATCH(BT$26&amp;$AH48,$AJ$17:$AHK$17,0)),1)+1,50),INDEX($AJ$16:$AHK$16,1,MATCH(BT$26&amp;$AH48,$AJ$17:$AHK$17,0)))),Y70)</f>
        <v/>
      </c>
      <c r="BU48" s="431" t="s">
        <v>2189</v>
      </c>
      <c r="BV48" s="178" t="str">
        <f ca="1">IF(Z70="",IF(INDEX($AJ$16:$AHK$16,1,MATCH(BV$26&amp;$AH48,$AJ$17:$AHK$17,0))=0,"",IFERROR(MID(INDEX($AJ$16:$AHK$16,1,MATCH(BV$26&amp;$AH48,$AJ$17:$AHK$17,0)),FIND("_",INDEX($AJ$16:$AHK$16,1,MATCH(BV$26&amp;$AH48,$AJ$17:$AHK$17,0)),1)+1,50),INDEX($AJ$16:$AHK$16,1,MATCH(BV$26&amp;$AH48,$AJ$17:$AHK$17,0)))),Z70)</f>
        <v/>
      </c>
      <c r="BY48" s="415" t="str">
        <f t="shared" si="22"/>
        <v/>
      </c>
      <c r="BZ48" s="415" t="str">
        <f t="shared" si="3"/>
        <v/>
      </c>
      <c r="CA48" s="181" t="str">
        <f t="shared" si="23"/>
        <v/>
      </c>
      <c r="CB48" s="181" t="str">
        <f t="shared" si="4"/>
        <v/>
      </c>
      <c r="CC48" s="416" t="str">
        <f t="shared" si="24"/>
        <v/>
      </c>
      <c r="CD48" s="416" t="str">
        <f t="shared" si="5"/>
        <v/>
      </c>
      <c r="CE48" s="160" t="str">
        <f t="shared" si="25"/>
        <v/>
      </c>
      <c r="CF48" s="160" t="str">
        <f t="shared" si="6"/>
        <v/>
      </c>
      <c r="CG48" s="162" t="str">
        <f t="shared" si="26"/>
        <v/>
      </c>
      <c r="CH48" s="162" t="str">
        <f t="shared" si="7"/>
        <v/>
      </c>
      <c r="CI48" s="158" t="str">
        <f t="shared" si="27"/>
        <v/>
      </c>
      <c r="CJ48" s="158" t="str">
        <f t="shared" si="8"/>
        <v/>
      </c>
      <c r="CK48" s="173" t="str">
        <f t="shared" si="28"/>
        <v/>
      </c>
      <c r="CL48" s="173" t="str">
        <f t="shared" si="9"/>
        <v/>
      </c>
      <c r="CM48" s="177" t="str">
        <f t="shared" si="29"/>
        <v/>
      </c>
      <c r="CN48" s="177" t="str">
        <f t="shared" si="10"/>
        <v/>
      </c>
      <c r="CO48" s="417" t="str">
        <f t="shared" si="30"/>
        <v/>
      </c>
      <c r="CP48" s="417" t="str">
        <f t="shared" si="11"/>
        <v/>
      </c>
      <c r="CQ48" s="418" t="str">
        <f t="shared" si="31"/>
        <v/>
      </c>
      <c r="CR48" s="418" t="str">
        <f t="shared" si="12"/>
        <v/>
      </c>
      <c r="CS48" s="167" t="str">
        <f t="shared" si="32"/>
        <v/>
      </c>
      <c r="CT48" s="167" t="str">
        <f t="shared" si="13"/>
        <v/>
      </c>
      <c r="CU48" s="419" t="str">
        <f t="shared" si="33"/>
        <v/>
      </c>
      <c r="CV48" s="419" t="str">
        <f t="shared" si="14"/>
        <v/>
      </c>
      <c r="CW48" s="420" t="str">
        <f t="shared" si="34"/>
        <v/>
      </c>
      <c r="CX48" s="420" t="str">
        <f t="shared" si="15"/>
        <v/>
      </c>
      <c r="CY48" s="421" t="str">
        <f t="shared" si="35"/>
        <v/>
      </c>
      <c r="CZ48" s="421" t="str">
        <f t="shared" si="16"/>
        <v/>
      </c>
      <c r="DA48" s="435" t="str">
        <f t="shared" si="36"/>
        <v/>
      </c>
      <c r="DB48" s="435" t="str">
        <f t="shared" si="17"/>
        <v/>
      </c>
      <c r="DC48" s="436" t="str">
        <f t="shared" si="37"/>
        <v/>
      </c>
      <c r="DD48" s="436" t="str">
        <f t="shared" si="18"/>
        <v/>
      </c>
      <c r="DE48" s="437" t="str">
        <f t="shared" si="38"/>
        <v/>
      </c>
      <c r="DF48" s="437" t="str">
        <f t="shared" si="19"/>
        <v/>
      </c>
      <c r="DG48" s="167" t="str">
        <f t="shared" si="39"/>
        <v/>
      </c>
      <c r="DH48" s="167" t="str">
        <f t="shared" si="20"/>
        <v/>
      </c>
      <c r="DI48" s="162" t="str">
        <f t="shared" si="40"/>
        <v/>
      </c>
      <c r="DJ48" s="162" t="str">
        <f t="shared" si="21"/>
        <v/>
      </c>
      <c r="DK48" s="1"/>
      <c r="DL48" s="1"/>
      <c r="DM48" s="1"/>
      <c r="DN48" s="1"/>
    </row>
    <row r="49" spans="2:118" ht="30" customHeight="1" x14ac:dyDescent="0.25">
      <c r="B49" s="533"/>
      <c r="C49" s="101" t="str">
        <f ca="1">IF(C50="", IF($E$2="","",  AJ38),C50)</f>
        <v/>
      </c>
      <c r="D49" s="102" t="str">
        <f ca="1">IF(D50="", IF($E$2="","", AL38),D50)</f>
        <v/>
      </c>
      <c r="E49" s="102" t="str">
        <f ca="1">IF(E50="", IF($E$2="","", AN38),E50)</f>
        <v/>
      </c>
      <c r="F49" s="102" t="str">
        <f ca="1">IF(F50="", IF($E$2="","", AP38),F50)</f>
        <v/>
      </c>
      <c r="G49" s="102" t="str">
        <f ca="1">IF(G50="", IF($E$2="","", AR38),G50)</f>
        <v/>
      </c>
      <c r="H49" s="102" t="str">
        <f ca="1">IF(H50="", IF($E$2="","", AT38),H50)</f>
        <v/>
      </c>
      <c r="I49" s="102" t="str">
        <f ca="1">IF(I50="", IF($E$2="","", AV38),I50)</f>
        <v/>
      </c>
      <c r="J49" s="102" t="str">
        <f>IF(J50="", IF($E$2="","", AX38),J50)</f>
        <v>Pin,Hinge</v>
      </c>
      <c r="K49" s="102" t="str">
        <f ca="1">IF(K50="", IF($E$2="","", AZ38),K50)</f>
        <v/>
      </c>
      <c r="L49" s="102" t="str">
        <f>IF(L50="", IF($E$2="","", BB38),L50)</f>
        <v>宏堉</v>
      </c>
      <c r="M49" s="102" t="str">
        <f ca="1">IF(M50="", IF($E$2="","", BD38),M50)</f>
        <v/>
      </c>
      <c r="N49" s="102" t="str">
        <f ca="1">IF(N50="", IF($E$2="","", BF38),N50)</f>
        <v/>
      </c>
      <c r="O49" s="466" t="str">
        <f ca="1">IF(O50="", IF($E$2="","", BH38),O50)</f>
        <v/>
      </c>
      <c r="P49" s="467"/>
      <c r="Q49" s="466" t="str">
        <f ca="1">IF(Q50="", IF($E$2="","", BJ38),Q50)</f>
        <v/>
      </c>
      <c r="R49" s="467"/>
      <c r="S49" s="466" t="str">
        <f ca="1">IF(S50="", IF($E$2="","", BL38),S50)</f>
        <v/>
      </c>
      <c r="T49" s="467"/>
      <c r="U49" s="466" t="str">
        <f ca="1">IF(U50="", IF($E$2="","", BN38),U50)</f>
        <v/>
      </c>
      <c r="V49" s="467"/>
      <c r="W49" s="102" t="str">
        <f ca="1">IF(W50="", IF($E$2="","", BP38),W50)</f>
        <v/>
      </c>
      <c r="X49" s="102" t="str">
        <f ca="1">IF(X50="", IF($E$2="","", BR38),X50)</f>
        <v/>
      </c>
      <c r="Y49" s="102" t="str">
        <f ca="1">IF(Y50="", IF($E$2="","", BT38),Y50)</f>
        <v/>
      </c>
      <c r="Z49" s="103" t="str">
        <f ca="1">IF(Z50="", IF($E$2="","", BV38),Z50)</f>
        <v/>
      </c>
      <c r="AG49" s="192" t="s">
        <v>1729</v>
      </c>
      <c r="AH49" s="139" t="s">
        <v>3507</v>
      </c>
      <c r="AI49" s="427" t="s">
        <v>4037</v>
      </c>
      <c r="AJ49" s="166" t="str">
        <f ca="1">IF(C72="",IF(INDEX($AJ$16:$AHK$16,1,MATCH(AJ$26&amp;$AH49,$AJ$17:$AHK$17,0))=0,"",IFERROR(MID(INDEX($AJ$16:$AHK$16,1,MATCH(AJ$26&amp;$AH49,$AJ$17:$AHK$17,0)),FIND("_",INDEX($AJ$16:$AHK$16,1,MATCH(AJ$26&amp;$AH49,$AJ$17:$AHK$17,0)),1)+1,50),INDEX($AJ$16:$AHK$16,1,MATCH(AJ$26&amp;$AH49,$AJ$17:$AHK$17,0)))),C72)</f>
        <v/>
      </c>
      <c r="AK49" s="428" t="s">
        <v>4075</v>
      </c>
      <c r="AL49" s="168" t="str">
        <f ca="1">IF(D72="",IF(INDEX($AJ$16:$AHK$16,1,MATCH(AL$26&amp;$AH49,$AJ$17:$AHK$17,0))=0,"",IFERROR(MID(INDEX($AJ$16:$AHK$16,1,MATCH(AL$26&amp;$AH49,$AJ$17:$AHK$17,0)),FIND("_",INDEX($AJ$16:$AHK$16,1,MATCH(AL$26&amp;$AH49,$AJ$17:$AHK$17,0)),1)+1,50),INDEX($AJ$16:$AHK$16,1,MATCH(AL$26&amp;$AH49,$AJ$17:$AHK$17,0)))),D72)</f>
        <v/>
      </c>
      <c r="AM49" s="426" t="s">
        <v>3985</v>
      </c>
      <c r="AN49" s="163" t="str">
        <f ca="1">IF(E72="",IF(INDEX($AJ$16:$AHK$16,1,MATCH(AN$26&amp;$AH49,$AJ$17:$AHK$17,0))=0,"",IFERROR(MID(INDEX($AJ$16:$AHK$16,1,MATCH(AN$26&amp;$AH49,$AJ$17:$AHK$17,0)),FIND("_",INDEX($AJ$16:$AHK$16,1,MATCH(AN$26&amp;$AH49,$AJ$17:$AHK$17,0)),1)+1,50),INDEX($AJ$16:$AHK$16,1,MATCH(AN$26&amp;$AH49,$AJ$17:$AHK$17,0)))),E72)</f>
        <v/>
      </c>
      <c r="AO49" s="429" t="s">
        <v>4118</v>
      </c>
      <c r="AP49" s="159" t="str">
        <f ca="1">IF(F72="",IF(INDEX($AJ$16:$AHK$16,1,MATCH(AP$26&amp;$AH49,$AJ$17:$AHK$17,0))=0,"",IFERROR(MID(INDEX($AJ$16:$AHK$16,1,MATCH(AP$26&amp;$AH49,$AJ$17:$AHK$17,0)),FIND("_",INDEX($AJ$16:$AHK$16,1,MATCH(AP$26&amp;$AH49,$AJ$17:$AHK$17,0)),1)+1,50),INDEX($AJ$16:$AHK$16,1,MATCH(AP$26&amp;$AH49,$AJ$17:$AHK$17,0)))),F72)</f>
        <v/>
      </c>
      <c r="AQ49" s="430" t="s">
        <v>4161</v>
      </c>
      <c r="AR49" s="174" t="str">
        <f ca="1">IF(G72="",IF(INDEX($AJ$16:$AHK$16,1,MATCH(AR$26&amp;$AH49,$AJ$17:$AHK$17,0))=0,"",IFERROR(MID(INDEX($AJ$16:$AHK$16,1,MATCH(AR$26&amp;$AH49,$AJ$17:$AHK$17,0)),FIND("_",INDEX($AJ$16:$AHK$16,1,MATCH(AR$26&amp;$AH49,$AJ$17:$AHK$17,0)),1)+1,50),INDEX($AJ$16:$AHK$16,1,MATCH(AR$26&amp;$AH49,$AJ$17:$AHK$17,0)))),G72)</f>
        <v/>
      </c>
      <c r="AS49" s="431" t="s">
        <v>2195</v>
      </c>
      <c r="AT49" s="178" t="str">
        <f ca="1">IF(H72="",IF(INDEX($AJ$16:$AHK$16,1,MATCH(AT$26&amp;$AH49,$AJ$17:$AHK$17,0))=0,"",IFERROR(MID(INDEX($AJ$16:$AHK$16,1,MATCH(AT$26&amp;$AH49,$AJ$17:$AHK$17,0)),FIND("_",INDEX($AJ$16:$AHK$16,1,MATCH(AT$26&amp;$AH49,$AJ$17:$AHK$17,0)),1)+1,50),INDEX($AJ$16:$AHK$16,1,MATCH(AT$26&amp;$AH49,$AJ$17:$AHK$17,0)))),H72)</f>
        <v/>
      </c>
      <c r="AU49" s="432" t="s">
        <v>2196</v>
      </c>
      <c r="AV49" s="182" t="str">
        <f ca="1">IF(I72="",IF(INDEX($AJ$16:$AHK$16,1,MATCH(AV$26&amp;$AH49,$AJ$17:$AHK$17,0))=0,"",IFERROR(MID(INDEX($AJ$16:$AHK$16,1,MATCH(AV$26&amp;$AH49,$AJ$17:$AHK$17,0)),FIND("_",INDEX($AJ$16:$AHK$16,1,MATCH(AV$26&amp;$AH49,$AJ$17:$AHK$17,0)),1)+1,50),INDEX($AJ$16:$AHK$16,1,MATCH(AV$26&amp;$AH49,$AJ$17:$AHK$17,0)))),I72)</f>
        <v/>
      </c>
      <c r="AW49" s="427" t="s">
        <v>2197</v>
      </c>
      <c r="AX49" s="165" t="str">
        <f ca="1">IF(J72="",IF(INDEX($AJ$16:$AHK$16,1,MATCH(AX$26&amp;$AH49,$AJ$17:$AHK$17,0))=0,"",IFERROR(MID(INDEX($AJ$16:$AHK$16,1,MATCH(AX$26&amp;$AH49,$AJ$17:$AHK$17,0)),FIND("_",INDEX($AJ$16:$AHK$16,1,MATCH(AX$26&amp;$AH49,$AJ$17:$AHK$17,0)),1)+1,50),INDEX($AJ$16:$AHK$16,1,MATCH(AX$26&amp;$AH49,$AJ$17:$AHK$17,0)))),J72)</f>
        <v/>
      </c>
      <c r="AY49" s="433" t="s">
        <v>2198</v>
      </c>
      <c r="AZ49" s="161" t="str">
        <f ca="1">IF(K72="",IF(INDEX($AJ$16:$AHK$16,1,MATCH(AZ$26&amp;$AH49,$AJ$17:$AHK$17,0))=0,"",IFERROR(MID(INDEX($AJ$16:$AHK$16,1,MATCH(AZ$26&amp;$AH49,$AJ$17:$AHK$17,0)),FIND("_",INDEX($AJ$16:$AHK$16,1,MATCH(AZ$26&amp;$AH49,$AJ$17:$AHK$17,0)),1)+1,50),INDEX($AJ$16:$AHK$16,1,MATCH(AZ$26&amp;$AH49,$AJ$17:$AHK$17,0)))),K72)</f>
        <v/>
      </c>
      <c r="BA49" s="426" t="s">
        <v>2199</v>
      </c>
      <c r="BB49" s="162" t="str">
        <f ca="1">IF(L72="",IF(INDEX($AJ$16:$AHK$16,1,MATCH(BB$26&amp;$AH49,$AJ$17:$AHK$17,0))=0,"",IFERROR(MID(INDEX($AJ$16:$AHK$16,1,MATCH(BB$26&amp;$AH49,$AJ$17:$AHK$17,0)),FIND("_",INDEX($AJ$16:$AHK$16,1,MATCH(BB$26&amp;$AH49,$AJ$17:$AHK$17,0)),1)+1,50),INDEX($AJ$16:$AHK$16,1,MATCH(BB$26&amp;$AH49,$AJ$17:$AHK$17,0)))),L72)</f>
        <v/>
      </c>
      <c r="BC49" s="429" t="s">
        <v>2200</v>
      </c>
      <c r="BD49" s="159" t="str">
        <f ca="1">IF(M72="",IF(INDEX($AJ$16:$AHK$16,1,MATCH(BD$26&amp;$AH49,$AJ$17:$AHK$17,0))=0,"",IFERROR(MID(INDEX($AJ$16:$AHK$16,1,MATCH(BD$26&amp;$AH49,$AJ$17:$AHK$17,0)),FIND("_",INDEX($AJ$16:$AHK$16,1,MATCH(BD$26&amp;$AH49,$AJ$17:$AHK$17,0)),1)+1,50),INDEX($AJ$16:$AHK$16,1,MATCH(BD$26&amp;$AH49,$AJ$17:$AHK$17,0)))),M72)</f>
        <v/>
      </c>
      <c r="BE49" s="430" t="s">
        <v>2201</v>
      </c>
      <c r="BF49" s="174" t="str">
        <f ca="1">IF(N72="",IF(INDEX($AJ$16:$AHK$16,1,MATCH(BF$26&amp;$AH49,$AJ$17:$AHK$17,0))=0,"",IFERROR(MID(INDEX($AJ$16:$AHK$16,1,MATCH(BF$26&amp;$AH49,$AJ$17:$AHK$17,0)),FIND("_",INDEX($AJ$16:$AHK$16,1,MATCH(BF$26&amp;$AH49,$AJ$17:$AHK$17,0)),1)+1,50),INDEX($AJ$16:$AHK$16,1,MATCH(BF$26&amp;$AH49,$AJ$17:$AHK$17,0)))),N72)</f>
        <v/>
      </c>
      <c r="BG49" s="431" t="s">
        <v>2202</v>
      </c>
      <c r="BH49" s="177" t="str">
        <f ca="1">IF(O72="",IF(INDEX($AJ$16:$AHK$16,1,MATCH(BH$26&amp;$AH49,$AJ$17:$AHK$17,0))=0,"",IFERROR(MID(INDEX($AJ$16:$AHK$16,1,MATCH(BH$26&amp;$AH49,$AJ$17:$AHK$17,0)),FIND("_",INDEX($AJ$16:$AHK$16,1,MATCH(BH$26&amp;$AH49,$AJ$17:$AHK$17,0)),1)+1,50),INDEX($AJ$16:$AHK$16,1,MATCH(BH$26&amp;$AH49,$AJ$17:$AHK$17,0)))),O72)</f>
        <v/>
      </c>
      <c r="BI49" s="432" t="s">
        <v>2203</v>
      </c>
      <c r="BJ49" s="182" t="str">
        <f ca="1">IF(Q72="",IF(INDEX($AJ$16:$AHK$16,1,MATCH(BJ$26&amp;$AH49,$AJ$17:$AHK$17,0))=0,"",IFERROR(MID(INDEX($AJ$16:$AHK$16,1,MATCH(BJ$26&amp;$AH49,$AJ$17:$AHK$17,0)),FIND("_",INDEX($AJ$16:$AHK$16,1,MATCH(BJ$26&amp;$AH49,$AJ$17:$AHK$17,0)),1)+1,50),INDEX($AJ$16:$AHK$16,1,MATCH(BJ$26&amp;$AH49,$AJ$17:$AHK$17,0)))),Q72)</f>
        <v/>
      </c>
      <c r="BK49" s="427" t="s">
        <v>2204</v>
      </c>
      <c r="BL49" s="166" t="str">
        <f ca="1">IF(S72="",IF(INDEX($AJ$16:$AHK$16,1,MATCH(BL$26&amp;$AH49,$AJ$17:$AHK$17,0))=0,"",IFERROR(MID(INDEX($AJ$16:$AHK$16,1,MATCH(BL$26&amp;$AH49,$AJ$17:$AHK$17,0)),FIND("_",INDEX($AJ$16:$AHK$16,1,MATCH(BL$26&amp;$AH49,$AJ$17:$AHK$17,0)),1)+1,50),INDEX($AJ$16:$AHK$16,1,MATCH(BL$26&amp;$AH49,$AJ$17:$AHK$17,0)))),S72)</f>
        <v/>
      </c>
      <c r="BM49" s="433" t="s">
        <v>2205</v>
      </c>
      <c r="BN49" s="161" t="str">
        <f ca="1">IF(U72="",IF(INDEX($AJ$16:$AHK$16,1,MATCH(BN$26&amp;$AH49,$AJ$17:$AHK$17,0))=0,"",IFERROR(MID(INDEX($AJ$16:$AHK$16,1,MATCH(BN$26&amp;$AH49,$AJ$17:$AHK$17,0)),FIND("_",INDEX($AJ$16:$AHK$16,1,MATCH(BN$26&amp;$AH49,$AJ$17:$AHK$17,0)),1)+1,50),INDEX($AJ$16:$AHK$16,1,MATCH(BN$26&amp;$AH49,$AJ$17:$AHK$17,0)))),U72)</f>
        <v/>
      </c>
      <c r="BO49" s="426" t="s">
        <v>2206</v>
      </c>
      <c r="BP49" s="163" t="str">
        <f ca="1">IF(W72="",IF(INDEX($AJ$16:$AHK$16,1,MATCH(BP$26&amp;$AH49,$AJ$17:$AHK$17,0))=0,"",IFERROR(MID(INDEX($AJ$16:$AHK$16,1,MATCH(BP$26&amp;$AH49,$AJ$17:$AHK$17,0)),FIND("_",INDEX($AJ$16:$AHK$16,1,MATCH(BP$26&amp;$AH49,$AJ$17:$AHK$17,0)),1)+1,50),INDEX($AJ$16:$AHK$16,1,MATCH(BP$26&amp;$AH49,$AJ$17:$AHK$17,0)))),W72)</f>
        <v/>
      </c>
      <c r="BQ49" s="429" t="s">
        <v>2207</v>
      </c>
      <c r="BR49" s="159" t="str">
        <f ca="1">IF(X72="",IF(INDEX($AJ$16:$AHK$16,1,MATCH(BR$26&amp;$AH49,$AJ$17:$AHK$17,0))=0,"",IFERROR(MID(INDEX($AJ$16:$AHK$16,1,MATCH(BR$26&amp;$AH49,$AJ$17:$AHK$17,0)),FIND("_",INDEX($AJ$16:$AHK$16,1,MATCH(BR$26&amp;$AH49,$AJ$17:$AHK$17,0)),1)+1,50),INDEX($AJ$16:$AHK$16,1,MATCH(BR$26&amp;$AH49,$AJ$17:$AHK$17,0)))),X72)</f>
        <v/>
      </c>
      <c r="BS49" s="430" t="s">
        <v>2208</v>
      </c>
      <c r="BT49" s="174" t="str">
        <f ca="1">IF(Y72="",IF(INDEX($AJ$16:$AHK$16,1,MATCH(BT$26&amp;$AH49,$AJ$17:$AHK$17,0))=0,"",IFERROR(MID(INDEX($AJ$16:$AHK$16,1,MATCH(BT$26&amp;$AH49,$AJ$17:$AHK$17,0)),FIND("_",INDEX($AJ$16:$AHK$16,1,MATCH(BT$26&amp;$AH49,$AJ$17:$AHK$17,0)),1)+1,50),INDEX($AJ$16:$AHK$16,1,MATCH(BT$26&amp;$AH49,$AJ$17:$AHK$17,0)))),Y72)</f>
        <v/>
      </c>
      <c r="BU49" s="431" t="s">
        <v>2209</v>
      </c>
      <c r="BV49" s="178" t="str">
        <f ca="1">IF(Z72="",IF(INDEX($AJ$16:$AHK$16,1,MATCH(BV$26&amp;$AH49,$AJ$17:$AHK$17,0))=0,"",IFERROR(MID(INDEX($AJ$16:$AHK$16,1,MATCH(BV$26&amp;$AH49,$AJ$17:$AHK$17,0)),FIND("_",INDEX($AJ$16:$AHK$16,1,MATCH(BV$26&amp;$AH49,$AJ$17:$AHK$17,0)),1)+1,50),INDEX($AJ$16:$AHK$16,1,MATCH(BV$26&amp;$AH49,$AJ$17:$AHK$17,0)))),Z72)</f>
        <v/>
      </c>
      <c r="BY49" s="415" t="str">
        <f t="shared" si="22"/>
        <v/>
      </c>
      <c r="BZ49" s="415" t="str">
        <f t="shared" si="3"/>
        <v/>
      </c>
      <c r="CA49" s="181" t="str">
        <f t="shared" si="23"/>
        <v/>
      </c>
      <c r="CB49" s="181" t="str">
        <f t="shared" si="4"/>
        <v/>
      </c>
      <c r="CC49" s="416" t="str">
        <f t="shared" si="24"/>
        <v/>
      </c>
      <c r="CD49" s="416" t="str">
        <f t="shared" si="5"/>
        <v/>
      </c>
      <c r="CE49" s="160" t="str">
        <f t="shared" si="25"/>
        <v/>
      </c>
      <c r="CF49" s="160" t="str">
        <f t="shared" si="6"/>
        <v/>
      </c>
      <c r="CG49" s="162" t="str">
        <f t="shared" si="26"/>
        <v/>
      </c>
      <c r="CH49" s="162" t="str">
        <f t="shared" si="7"/>
        <v/>
      </c>
      <c r="CI49" s="158" t="str">
        <f t="shared" si="27"/>
        <v/>
      </c>
      <c r="CJ49" s="158" t="str">
        <f t="shared" si="8"/>
        <v/>
      </c>
      <c r="CK49" s="173" t="str">
        <f t="shared" si="28"/>
        <v/>
      </c>
      <c r="CL49" s="173" t="str">
        <f t="shared" si="9"/>
        <v/>
      </c>
      <c r="CM49" s="177" t="str">
        <f t="shared" si="29"/>
        <v/>
      </c>
      <c r="CN49" s="177" t="str">
        <f t="shared" si="10"/>
        <v/>
      </c>
      <c r="CO49" s="417" t="str">
        <f t="shared" si="30"/>
        <v/>
      </c>
      <c r="CP49" s="417" t="str">
        <f t="shared" si="11"/>
        <v/>
      </c>
      <c r="CQ49" s="418" t="str">
        <f t="shared" si="31"/>
        <v/>
      </c>
      <c r="CR49" s="418" t="str">
        <f t="shared" si="12"/>
        <v/>
      </c>
      <c r="CS49" s="167" t="str">
        <f t="shared" si="32"/>
        <v/>
      </c>
      <c r="CT49" s="167" t="str">
        <f t="shared" si="13"/>
        <v/>
      </c>
      <c r="CU49" s="419" t="str">
        <f t="shared" si="33"/>
        <v/>
      </c>
      <c r="CV49" s="419" t="str">
        <f t="shared" si="14"/>
        <v/>
      </c>
      <c r="CW49" s="420" t="str">
        <f t="shared" si="34"/>
        <v/>
      </c>
      <c r="CX49" s="420" t="str">
        <f t="shared" si="15"/>
        <v/>
      </c>
      <c r="CY49" s="421" t="str">
        <f t="shared" si="35"/>
        <v/>
      </c>
      <c r="CZ49" s="421" t="str">
        <f t="shared" si="16"/>
        <v/>
      </c>
      <c r="DA49" s="435" t="str">
        <f t="shared" si="36"/>
        <v/>
      </c>
      <c r="DB49" s="435" t="str">
        <f t="shared" si="17"/>
        <v/>
      </c>
      <c r="DC49" s="436" t="str">
        <f t="shared" si="37"/>
        <v/>
      </c>
      <c r="DD49" s="436" t="str">
        <f t="shared" si="18"/>
        <v/>
      </c>
      <c r="DE49" s="437" t="str">
        <f t="shared" si="38"/>
        <v/>
      </c>
      <c r="DF49" s="437" t="str">
        <f t="shared" si="19"/>
        <v/>
      </c>
      <c r="DG49" s="167" t="str">
        <f t="shared" si="39"/>
        <v/>
      </c>
      <c r="DH49" s="167" t="str">
        <f t="shared" si="20"/>
        <v/>
      </c>
      <c r="DI49" s="162" t="str">
        <f t="shared" si="40"/>
        <v/>
      </c>
      <c r="DJ49" s="162" t="str">
        <f t="shared" si="21"/>
        <v/>
      </c>
      <c r="DK49" s="1"/>
      <c r="DL49" s="1"/>
      <c r="DM49" s="1"/>
      <c r="DN49" s="1"/>
    </row>
    <row r="50" spans="2:118" ht="30" customHeight="1" x14ac:dyDescent="0.25">
      <c r="B50" s="533"/>
      <c r="C50" s="11"/>
      <c r="D50" s="10"/>
      <c r="E50" s="10"/>
      <c r="F50" s="10"/>
      <c r="G50" s="10"/>
      <c r="H50" s="10"/>
      <c r="I50" s="10"/>
      <c r="J50" s="10" t="s">
        <v>4208</v>
      </c>
      <c r="K50" s="10"/>
      <c r="L50" s="10" t="s">
        <v>4217</v>
      </c>
      <c r="M50" s="10"/>
      <c r="N50" s="10"/>
      <c r="O50" s="464"/>
      <c r="P50" s="465"/>
      <c r="Q50" s="464"/>
      <c r="R50" s="465"/>
      <c r="S50" s="464"/>
      <c r="T50" s="465"/>
      <c r="U50" s="464"/>
      <c r="V50" s="465"/>
      <c r="W50" s="10"/>
      <c r="X50" s="10"/>
      <c r="Y50" s="10"/>
      <c r="Z50" s="23"/>
      <c r="AG50" s="192" t="s">
        <v>1730</v>
      </c>
      <c r="AH50" s="139" t="s">
        <v>3528</v>
      </c>
      <c r="AI50" s="427" t="s">
        <v>4038</v>
      </c>
      <c r="AJ50" s="166" t="str">
        <f ca="1">IF(C74="",IF(INDEX($AJ$16:$AHK$16,1,MATCH(AJ$26&amp;$AH50,$AJ$17:$AHK$17,0))=0,"",IFERROR(MID(INDEX($AJ$16:$AHK$16,1,MATCH(AJ$26&amp;$AH50,$AJ$17:$AHK$17,0)),FIND("_",INDEX($AJ$16:$AHK$16,1,MATCH(AJ$26&amp;$AH50,$AJ$17:$AHK$17,0)),1)+1,50),INDEX($AJ$16:$AHK$16,1,MATCH(AJ$26&amp;$AH50,$AJ$17:$AHK$17,0)))),C74)</f>
        <v/>
      </c>
      <c r="AK50" s="428" t="s">
        <v>4076</v>
      </c>
      <c r="AL50" s="168" t="str">
        <f ca="1">IF(D74="",IF(INDEX($AJ$16:$AHK$16,1,MATCH(AL$26&amp;$AH50,$AJ$17:$AHK$17,0))=0,"",IFERROR(MID(INDEX($AJ$16:$AHK$16,1,MATCH(AL$26&amp;$AH50,$AJ$17:$AHK$17,0)),FIND("_",INDEX($AJ$16:$AHK$16,1,MATCH(AL$26&amp;$AH50,$AJ$17:$AHK$17,0)),1)+1,50),INDEX($AJ$16:$AHK$16,1,MATCH(AL$26&amp;$AH50,$AJ$17:$AHK$17,0)))),D74)</f>
        <v/>
      </c>
      <c r="AM50" s="426" t="s">
        <v>3986</v>
      </c>
      <c r="AN50" s="163" t="str">
        <f ca="1">IF(E74="",IF(INDEX($AJ$16:$AHK$16,1,MATCH(AN$26&amp;$AH50,$AJ$17:$AHK$17,0))=0,"",IFERROR(MID(INDEX($AJ$16:$AHK$16,1,MATCH(AN$26&amp;$AH50,$AJ$17:$AHK$17,0)),FIND("_",INDEX($AJ$16:$AHK$16,1,MATCH(AN$26&amp;$AH50,$AJ$17:$AHK$17,0)),1)+1,50),INDEX($AJ$16:$AHK$16,1,MATCH(AN$26&amp;$AH50,$AJ$17:$AHK$17,0)))),E74)</f>
        <v/>
      </c>
      <c r="AO50" s="429" t="s">
        <v>4119</v>
      </c>
      <c r="AP50" s="159" t="str">
        <f ca="1">IF(F74="",IF(INDEX($AJ$16:$AHK$16,1,MATCH(AP$26&amp;$AH50,$AJ$17:$AHK$17,0))=0,"",IFERROR(MID(INDEX($AJ$16:$AHK$16,1,MATCH(AP$26&amp;$AH50,$AJ$17:$AHK$17,0)),FIND("_",INDEX($AJ$16:$AHK$16,1,MATCH(AP$26&amp;$AH50,$AJ$17:$AHK$17,0)),1)+1,50),INDEX($AJ$16:$AHK$16,1,MATCH(AP$26&amp;$AH50,$AJ$17:$AHK$17,0)))),F74)</f>
        <v/>
      </c>
      <c r="AQ50" s="430" t="s">
        <v>4162</v>
      </c>
      <c r="AR50" s="174" t="str">
        <f ca="1">IF(G74="",IF(INDEX($AJ$16:$AHK$16,1,MATCH(AR$26&amp;$AH50,$AJ$17:$AHK$17,0))=0,"",IFERROR(MID(INDEX($AJ$16:$AHK$16,1,MATCH(AR$26&amp;$AH50,$AJ$17:$AHK$17,0)),FIND("_",INDEX($AJ$16:$AHK$16,1,MATCH(AR$26&amp;$AH50,$AJ$17:$AHK$17,0)),1)+1,50),INDEX($AJ$16:$AHK$16,1,MATCH(AR$26&amp;$AH50,$AJ$17:$AHK$17,0)))),G74)</f>
        <v/>
      </c>
      <c r="AS50" s="431" t="s">
        <v>2215</v>
      </c>
      <c r="AT50" s="178" t="str">
        <f ca="1">IF(H74="",IF(INDEX($AJ$16:$AHK$16,1,MATCH(AT$26&amp;$AH50,$AJ$17:$AHK$17,0))=0,"",IFERROR(MID(INDEX($AJ$16:$AHK$16,1,MATCH(AT$26&amp;$AH50,$AJ$17:$AHK$17,0)),FIND("_",INDEX($AJ$16:$AHK$16,1,MATCH(AT$26&amp;$AH50,$AJ$17:$AHK$17,0)),1)+1,50),INDEX($AJ$16:$AHK$16,1,MATCH(AT$26&amp;$AH50,$AJ$17:$AHK$17,0)))),H74)</f>
        <v/>
      </c>
      <c r="AU50" s="432" t="s">
        <v>2216</v>
      </c>
      <c r="AV50" s="182" t="str">
        <f ca="1">IF(I74="",IF(INDEX($AJ$16:$AHK$16,1,MATCH(AV$26&amp;$AH50,$AJ$17:$AHK$17,0))=0,"",IFERROR(MID(INDEX($AJ$16:$AHK$16,1,MATCH(AV$26&amp;$AH50,$AJ$17:$AHK$17,0)),FIND("_",INDEX($AJ$16:$AHK$16,1,MATCH(AV$26&amp;$AH50,$AJ$17:$AHK$17,0)),1)+1,50),INDEX($AJ$16:$AHK$16,1,MATCH(AV$26&amp;$AH50,$AJ$17:$AHK$17,0)))),I74)</f>
        <v/>
      </c>
      <c r="AW50" s="427" t="s">
        <v>2217</v>
      </c>
      <c r="AX50" s="165" t="str">
        <f ca="1">IF(J74="",IF(INDEX($AJ$16:$AHK$16,1,MATCH(AX$26&amp;$AH50,$AJ$17:$AHK$17,0))=0,"",IFERROR(MID(INDEX($AJ$16:$AHK$16,1,MATCH(AX$26&amp;$AH50,$AJ$17:$AHK$17,0)),FIND("_",INDEX($AJ$16:$AHK$16,1,MATCH(AX$26&amp;$AH50,$AJ$17:$AHK$17,0)),1)+1,50),INDEX($AJ$16:$AHK$16,1,MATCH(AX$26&amp;$AH50,$AJ$17:$AHK$17,0)))),J74)</f>
        <v/>
      </c>
      <c r="AY50" s="433" t="s">
        <v>2218</v>
      </c>
      <c r="AZ50" s="161" t="str">
        <f ca="1">IF(K74="",IF(INDEX($AJ$16:$AHK$16,1,MATCH(AZ$26&amp;$AH50,$AJ$17:$AHK$17,0))=0,"",IFERROR(MID(INDEX($AJ$16:$AHK$16,1,MATCH(AZ$26&amp;$AH50,$AJ$17:$AHK$17,0)),FIND("_",INDEX($AJ$16:$AHK$16,1,MATCH(AZ$26&amp;$AH50,$AJ$17:$AHK$17,0)),1)+1,50),INDEX($AJ$16:$AHK$16,1,MATCH(AZ$26&amp;$AH50,$AJ$17:$AHK$17,0)))),K74)</f>
        <v/>
      </c>
      <c r="BA50" s="426" t="s">
        <v>2219</v>
      </c>
      <c r="BB50" s="162" t="str">
        <f ca="1">IF(L74="",IF(INDEX($AJ$16:$AHK$16,1,MATCH(BB$26&amp;$AH50,$AJ$17:$AHK$17,0))=0,"",IFERROR(MID(INDEX($AJ$16:$AHK$16,1,MATCH(BB$26&amp;$AH50,$AJ$17:$AHK$17,0)),FIND("_",INDEX($AJ$16:$AHK$16,1,MATCH(BB$26&amp;$AH50,$AJ$17:$AHK$17,0)),1)+1,50),INDEX($AJ$16:$AHK$16,1,MATCH(BB$26&amp;$AH50,$AJ$17:$AHK$17,0)))),L74)</f>
        <v/>
      </c>
      <c r="BC50" s="429" t="s">
        <v>2220</v>
      </c>
      <c r="BD50" s="159" t="str">
        <f ca="1">IF(M74="",IF(INDEX($AJ$16:$AHK$16,1,MATCH(BD$26&amp;$AH50,$AJ$17:$AHK$17,0))=0,"",IFERROR(MID(INDEX($AJ$16:$AHK$16,1,MATCH(BD$26&amp;$AH50,$AJ$17:$AHK$17,0)),FIND("_",INDEX($AJ$16:$AHK$16,1,MATCH(BD$26&amp;$AH50,$AJ$17:$AHK$17,0)),1)+1,50),INDEX($AJ$16:$AHK$16,1,MATCH(BD$26&amp;$AH50,$AJ$17:$AHK$17,0)))),M74)</f>
        <v/>
      </c>
      <c r="BE50" s="430" t="s">
        <v>2221</v>
      </c>
      <c r="BF50" s="174" t="str">
        <f ca="1">IF(N74="",IF(INDEX($AJ$16:$AHK$16,1,MATCH(BF$26&amp;$AH50,$AJ$17:$AHK$17,0))=0,"",IFERROR(MID(INDEX($AJ$16:$AHK$16,1,MATCH(BF$26&amp;$AH50,$AJ$17:$AHK$17,0)),FIND("_",INDEX($AJ$16:$AHK$16,1,MATCH(BF$26&amp;$AH50,$AJ$17:$AHK$17,0)),1)+1,50),INDEX($AJ$16:$AHK$16,1,MATCH(BF$26&amp;$AH50,$AJ$17:$AHK$17,0)))),N74)</f>
        <v/>
      </c>
      <c r="BG50" s="431" t="s">
        <v>2222</v>
      </c>
      <c r="BH50" s="177" t="str">
        <f ca="1">IF(O74="",IF(INDEX($AJ$16:$AHK$16,1,MATCH(BH$26&amp;$AH50,$AJ$17:$AHK$17,0))=0,"",IFERROR(MID(INDEX($AJ$16:$AHK$16,1,MATCH(BH$26&amp;$AH50,$AJ$17:$AHK$17,0)),FIND("_",INDEX($AJ$16:$AHK$16,1,MATCH(BH$26&amp;$AH50,$AJ$17:$AHK$17,0)),1)+1,50),INDEX($AJ$16:$AHK$16,1,MATCH(BH$26&amp;$AH50,$AJ$17:$AHK$17,0)))),O74)</f>
        <v/>
      </c>
      <c r="BI50" s="432" t="s">
        <v>2223</v>
      </c>
      <c r="BJ50" s="182" t="str">
        <f ca="1">IF(Q74="",IF(INDEX($AJ$16:$AHK$16,1,MATCH(BJ$26&amp;$AH50,$AJ$17:$AHK$17,0))=0,"",IFERROR(MID(INDEX($AJ$16:$AHK$16,1,MATCH(BJ$26&amp;$AH50,$AJ$17:$AHK$17,0)),FIND("_",INDEX($AJ$16:$AHK$16,1,MATCH(BJ$26&amp;$AH50,$AJ$17:$AHK$17,0)),1)+1,50),INDEX($AJ$16:$AHK$16,1,MATCH(BJ$26&amp;$AH50,$AJ$17:$AHK$17,0)))),Q74)</f>
        <v/>
      </c>
      <c r="BK50" s="427" t="s">
        <v>2224</v>
      </c>
      <c r="BL50" s="166" t="str">
        <f ca="1">IF(S74="",IF(INDEX($AJ$16:$AHK$16,1,MATCH(BL$26&amp;$AH50,$AJ$17:$AHK$17,0))=0,"",IFERROR(MID(INDEX($AJ$16:$AHK$16,1,MATCH(BL$26&amp;$AH50,$AJ$17:$AHK$17,0)),FIND("_",INDEX($AJ$16:$AHK$16,1,MATCH(BL$26&amp;$AH50,$AJ$17:$AHK$17,0)),1)+1,50),INDEX($AJ$16:$AHK$16,1,MATCH(BL$26&amp;$AH50,$AJ$17:$AHK$17,0)))),S74)</f>
        <v/>
      </c>
      <c r="BM50" s="433" t="s">
        <v>2225</v>
      </c>
      <c r="BN50" s="161" t="str">
        <f ca="1">IF(U74="",IF(INDEX($AJ$16:$AHK$16,1,MATCH(BN$26&amp;$AH50,$AJ$17:$AHK$17,0))=0,"",IFERROR(MID(INDEX($AJ$16:$AHK$16,1,MATCH(BN$26&amp;$AH50,$AJ$17:$AHK$17,0)),FIND("_",INDEX($AJ$16:$AHK$16,1,MATCH(BN$26&amp;$AH50,$AJ$17:$AHK$17,0)),1)+1,50),INDEX($AJ$16:$AHK$16,1,MATCH(BN$26&amp;$AH50,$AJ$17:$AHK$17,0)))),U74)</f>
        <v/>
      </c>
      <c r="BO50" s="426" t="s">
        <v>2226</v>
      </c>
      <c r="BP50" s="163" t="str">
        <f ca="1">IF(W74="",IF(INDEX($AJ$16:$AHK$16,1,MATCH(BP$26&amp;$AH50,$AJ$17:$AHK$17,0))=0,"",IFERROR(MID(INDEX($AJ$16:$AHK$16,1,MATCH(BP$26&amp;$AH50,$AJ$17:$AHK$17,0)),FIND("_",INDEX($AJ$16:$AHK$16,1,MATCH(BP$26&amp;$AH50,$AJ$17:$AHK$17,0)),1)+1,50),INDEX($AJ$16:$AHK$16,1,MATCH(BP$26&amp;$AH50,$AJ$17:$AHK$17,0)))),W74)</f>
        <v/>
      </c>
      <c r="BQ50" s="429" t="s">
        <v>2227</v>
      </c>
      <c r="BR50" s="159" t="str">
        <f ca="1">IF(X74="",IF(INDEX($AJ$16:$AHK$16,1,MATCH(BR$26&amp;$AH50,$AJ$17:$AHK$17,0))=0,"",IFERROR(MID(INDEX($AJ$16:$AHK$16,1,MATCH(BR$26&amp;$AH50,$AJ$17:$AHK$17,0)),FIND("_",INDEX($AJ$16:$AHK$16,1,MATCH(BR$26&amp;$AH50,$AJ$17:$AHK$17,0)),1)+1,50),INDEX($AJ$16:$AHK$16,1,MATCH(BR$26&amp;$AH50,$AJ$17:$AHK$17,0)))),X74)</f>
        <v/>
      </c>
      <c r="BS50" s="430" t="s">
        <v>2228</v>
      </c>
      <c r="BT50" s="174" t="str">
        <f ca="1">IF(Y74="",IF(INDEX($AJ$16:$AHK$16,1,MATCH(BT$26&amp;$AH50,$AJ$17:$AHK$17,0))=0,"",IFERROR(MID(INDEX($AJ$16:$AHK$16,1,MATCH(BT$26&amp;$AH50,$AJ$17:$AHK$17,0)),FIND("_",INDEX($AJ$16:$AHK$16,1,MATCH(BT$26&amp;$AH50,$AJ$17:$AHK$17,0)),1)+1,50),INDEX($AJ$16:$AHK$16,1,MATCH(BT$26&amp;$AH50,$AJ$17:$AHK$17,0)))),Y74)</f>
        <v/>
      </c>
      <c r="BU50" s="431" t="s">
        <v>2229</v>
      </c>
      <c r="BV50" s="178" t="str">
        <f ca="1">IF(Z74="",IF(INDEX($AJ$16:$AHK$16,1,MATCH(BV$26&amp;$AH50,$AJ$17:$AHK$17,0))=0,"",IFERROR(MID(INDEX($AJ$16:$AHK$16,1,MATCH(BV$26&amp;$AH50,$AJ$17:$AHK$17,0)),FIND("_",INDEX($AJ$16:$AHK$16,1,MATCH(BV$26&amp;$AH50,$AJ$17:$AHK$17,0)),1)+1,50),INDEX($AJ$16:$AHK$16,1,MATCH(BV$26&amp;$AH50,$AJ$17:$AHK$17,0)))),Z74)</f>
        <v/>
      </c>
      <c r="BY50" s="415" t="str">
        <f t="shared" si="22"/>
        <v/>
      </c>
      <c r="BZ50" s="415" t="str">
        <f t="shared" si="3"/>
        <v/>
      </c>
      <c r="CA50" s="181" t="str">
        <f t="shared" si="23"/>
        <v/>
      </c>
      <c r="CB50" s="181" t="str">
        <f t="shared" si="4"/>
        <v/>
      </c>
      <c r="CC50" s="416" t="str">
        <f t="shared" si="24"/>
        <v/>
      </c>
      <c r="CD50" s="416" t="str">
        <f t="shared" si="5"/>
        <v/>
      </c>
      <c r="CE50" s="160" t="str">
        <f t="shared" si="25"/>
        <v/>
      </c>
      <c r="CF50" s="160" t="str">
        <f t="shared" si="6"/>
        <v/>
      </c>
      <c r="CG50" s="162" t="str">
        <f t="shared" si="26"/>
        <v/>
      </c>
      <c r="CH50" s="162" t="str">
        <f t="shared" si="7"/>
        <v/>
      </c>
      <c r="CI50" s="158" t="str">
        <f t="shared" si="27"/>
        <v/>
      </c>
      <c r="CJ50" s="158" t="str">
        <f t="shared" si="8"/>
        <v/>
      </c>
      <c r="CK50" s="173" t="str">
        <f t="shared" si="28"/>
        <v/>
      </c>
      <c r="CL50" s="173" t="str">
        <f t="shared" si="9"/>
        <v/>
      </c>
      <c r="CM50" s="177" t="str">
        <f t="shared" si="29"/>
        <v/>
      </c>
      <c r="CN50" s="177" t="str">
        <f t="shared" si="10"/>
        <v/>
      </c>
      <c r="CO50" s="417" t="str">
        <f t="shared" si="30"/>
        <v/>
      </c>
      <c r="CP50" s="417" t="str">
        <f t="shared" si="11"/>
        <v/>
      </c>
      <c r="CQ50" s="418" t="str">
        <f t="shared" si="31"/>
        <v/>
      </c>
      <c r="CR50" s="418" t="str">
        <f t="shared" si="12"/>
        <v/>
      </c>
      <c r="CS50" s="167" t="str">
        <f t="shared" si="32"/>
        <v/>
      </c>
      <c r="CT50" s="167" t="str">
        <f t="shared" si="13"/>
        <v/>
      </c>
      <c r="CU50" s="419" t="str">
        <f t="shared" si="33"/>
        <v/>
      </c>
      <c r="CV50" s="419" t="str">
        <f t="shared" si="14"/>
        <v/>
      </c>
      <c r="CW50" s="420" t="str">
        <f t="shared" si="34"/>
        <v/>
      </c>
      <c r="CX50" s="420" t="str">
        <f t="shared" si="15"/>
        <v/>
      </c>
      <c r="CY50" s="421" t="str">
        <f t="shared" si="35"/>
        <v/>
      </c>
      <c r="CZ50" s="421" t="str">
        <f t="shared" si="16"/>
        <v/>
      </c>
      <c r="DA50" s="435" t="str">
        <f t="shared" si="36"/>
        <v/>
      </c>
      <c r="DB50" s="435" t="str">
        <f t="shared" si="17"/>
        <v/>
      </c>
      <c r="DC50" s="436" t="str">
        <f t="shared" si="37"/>
        <v/>
      </c>
      <c r="DD50" s="436" t="str">
        <f t="shared" si="18"/>
        <v/>
      </c>
      <c r="DE50" s="437" t="str">
        <f t="shared" si="38"/>
        <v/>
      </c>
      <c r="DF50" s="437" t="str">
        <f t="shared" si="19"/>
        <v/>
      </c>
      <c r="DG50" s="167" t="str">
        <f t="shared" si="39"/>
        <v/>
      </c>
      <c r="DH50" s="167" t="str">
        <f t="shared" si="20"/>
        <v/>
      </c>
      <c r="DI50" s="162" t="str">
        <f t="shared" si="40"/>
        <v/>
      </c>
      <c r="DJ50" s="162" t="str">
        <f t="shared" si="21"/>
        <v/>
      </c>
      <c r="DK50" s="1"/>
      <c r="DL50" s="1"/>
      <c r="DM50" s="1"/>
      <c r="DN50" s="1"/>
    </row>
    <row r="51" spans="2:118" ht="30" customHeight="1" x14ac:dyDescent="0.25">
      <c r="B51" s="533"/>
      <c r="C51" s="101" t="str">
        <f ca="1">IF(C52="", IF($E$2="","", AJ39), C52)</f>
        <v/>
      </c>
      <c r="D51" s="102" t="str">
        <f ca="1">IF(D52="", IF($E$2="","", AL39), D52)</f>
        <v/>
      </c>
      <c r="E51" s="102" t="str">
        <f ca="1">IF(E52="", IF($E$2="","", AN39), E52)</f>
        <v/>
      </c>
      <c r="F51" s="102" t="str">
        <f ca="1">IF(F52="", IF($E$2="","", AP39), F52)</f>
        <v/>
      </c>
      <c r="G51" s="102" t="str">
        <f ca="1">IF(G52="", IF($E$2="","", AR39), G52)</f>
        <v/>
      </c>
      <c r="H51" s="102" t="str">
        <f ca="1">IF(H52="", IF($E$2="","", AT39), H52)</f>
        <v/>
      </c>
      <c r="I51" s="102" t="str">
        <f ca="1">IF(I52="", IF($E$2="","", AV39), I52)</f>
        <v/>
      </c>
      <c r="J51" s="102" t="str">
        <f>IF(J52="", IF($E$2="","", AX39), J52)</f>
        <v>Batt Contact,Sngl,Pos</v>
      </c>
      <c r="K51" s="102" t="str">
        <f ca="1">IF(K52="", IF($E$2="","", AZ39), K52)</f>
        <v/>
      </c>
      <c r="L51" s="102" t="str">
        <f>IF(L52="", IF($E$2="","", BB39), L52)</f>
        <v>喬益</v>
      </c>
      <c r="M51" s="102" t="str">
        <f ca="1">IF(M52="", IF($E$2="","", BD39), M52)</f>
        <v/>
      </c>
      <c r="N51" s="102" t="str">
        <f ca="1">IF(N52="", IF($E$2="","", BF39), N52)</f>
        <v/>
      </c>
      <c r="O51" s="466" t="str">
        <f ca="1">IF(O52="", IF($E$2="","", BH39), O52)</f>
        <v/>
      </c>
      <c r="P51" s="467"/>
      <c r="Q51" s="466" t="str">
        <f ca="1">IF(Q52="", IF($E$2="","", BJ39), Q52)</f>
        <v/>
      </c>
      <c r="R51" s="467"/>
      <c r="S51" s="466" t="str">
        <f ca="1">IF(S52="", IF($E$2="","", BL39), S52)</f>
        <v/>
      </c>
      <c r="T51" s="467"/>
      <c r="U51" s="466" t="str">
        <f ca="1">IF(U52="", IF($E$2="","", BN39), U52)</f>
        <v/>
      </c>
      <c r="V51" s="467"/>
      <c r="W51" s="102" t="str">
        <f ca="1">IF(W52="", IF($E$2="","", BP39), W52)</f>
        <v/>
      </c>
      <c r="X51" s="102" t="str">
        <f ca="1">IF(X52="", IF($E$2="","", BR39), X52)</f>
        <v/>
      </c>
      <c r="Y51" s="102" t="str">
        <f ca="1">IF(Y52="", IF($E$2="","", BT39), Y52)</f>
        <v/>
      </c>
      <c r="Z51" s="103" t="str">
        <f ca="1">IF(Z52="", IF($E$2="","", BV39), Z52)</f>
        <v/>
      </c>
      <c r="AG51" s="192" t="s">
        <v>1731</v>
      </c>
      <c r="AH51" s="139" t="s">
        <v>3549</v>
      </c>
      <c r="AI51" s="427" t="s">
        <v>4039</v>
      </c>
      <c r="AJ51" s="166" t="str">
        <f ca="1">IF(C76="",IF(INDEX($AJ$16:$AHK$16,1,MATCH(AJ$26&amp;$AH51,$AJ$17:$AHK$17,0))=0,"",IFERROR(MID(INDEX($AJ$16:$AHK$16,1,MATCH(AJ$26&amp;$AH51,$AJ$17:$AHK$17,0)),FIND("_",INDEX($AJ$16:$AHK$16,1,MATCH(AJ$26&amp;$AH51,$AJ$17:$AHK$17,0)),1)+1,50),INDEX($AJ$16:$AHK$16,1,MATCH(AJ$26&amp;$AH51,$AJ$17:$AHK$17,0)))),C76)</f>
        <v/>
      </c>
      <c r="AK51" s="428" t="s">
        <v>4077</v>
      </c>
      <c r="AL51" s="168" t="str">
        <f ca="1">IF(D76="",IF(INDEX($AJ$16:$AHK$16,1,MATCH(AL$26&amp;$AH51,$AJ$17:$AHK$17,0))=0,"",IFERROR(MID(INDEX($AJ$16:$AHK$16,1,MATCH(AL$26&amp;$AH51,$AJ$17:$AHK$17,0)),FIND("_",INDEX($AJ$16:$AHK$16,1,MATCH(AL$26&amp;$AH51,$AJ$17:$AHK$17,0)),1)+1,50),INDEX($AJ$16:$AHK$16,1,MATCH(AL$26&amp;$AH51,$AJ$17:$AHK$17,0)))),D76)</f>
        <v/>
      </c>
      <c r="AM51" s="426" t="s">
        <v>3987</v>
      </c>
      <c r="AN51" s="163" t="str">
        <f ca="1">IF(E76="",IF(INDEX($AJ$16:$AHK$16,1,MATCH(AN$26&amp;$AH51,$AJ$17:$AHK$17,0))=0,"",IFERROR(MID(INDEX($AJ$16:$AHK$16,1,MATCH(AN$26&amp;$AH51,$AJ$17:$AHK$17,0)),FIND("_",INDEX($AJ$16:$AHK$16,1,MATCH(AN$26&amp;$AH51,$AJ$17:$AHK$17,0)),1)+1,50),INDEX($AJ$16:$AHK$16,1,MATCH(AN$26&amp;$AH51,$AJ$17:$AHK$17,0)))),E76)</f>
        <v/>
      </c>
      <c r="AO51" s="429" t="s">
        <v>4120</v>
      </c>
      <c r="AP51" s="159" t="str">
        <f ca="1">IF(F76="",IF(INDEX($AJ$16:$AHK$16,1,MATCH(AP$26&amp;$AH51,$AJ$17:$AHK$17,0))=0,"",IFERROR(MID(INDEX($AJ$16:$AHK$16,1,MATCH(AP$26&amp;$AH51,$AJ$17:$AHK$17,0)),FIND("_",INDEX($AJ$16:$AHK$16,1,MATCH(AP$26&amp;$AH51,$AJ$17:$AHK$17,0)),1)+1,50),INDEX($AJ$16:$AHK$16,1,MATCH(AP$26&amp;$AH51,$AJ$17:$AHK$17,0)))),F76)</f>
        <v/>
      </c>
      <c r="AQ51" s="430" t="s">
        <v>4163</v>
      </c>
      <c r="AR51" s="174" t="str">
        <f ca="1">IF(G76="",IF(INDEX($AJ$16:$AHK$16,1,MATCH(AR$26&amp;$AH51,$AJ$17:$AHK$17,0))=0,"",IFERROR(MID(INDEX($AJ$16:$AHK$16,1,MATCH(AR$26&amp;$AH51,$AJ$17:$AHK$17,0)),FIND("_",INDEX($AJ$16:$AHK$16,1,MATCH(AR$26&amp;$AH51,$AJ$17:$AHK$17,0)),1)+1,50),INDEX($AJ$16:$AHK$16,1,MATCH(AR$26&amp;$AH51,$AJ$17:$AHK$17,0)))),G76)</f>
        <v/>
      </c>
      <c r="AS51" s="431" t="s">
        <v>2235</v>
      </c>
      <c r="AT51" s="178" t="str">
        <f ca="1">IF(H76="",IF(INDEX($AJ$16:$AHK$16,1,MATCH(AT$26&amp;$AH51,$AJ$17:$AHK$17,0))=0,"",IFERROR(MID(INDEX($AJ$16:$AHK$16,1,MATCH(AT$26&amp;$AH51,$AJ$17:$AHK$17,0)),FIND("_",INDEX($AJ$16:$AHK$16,1,MATCH(AT$26&amp;$AH51,$AJ$17:$AHK$17,0)),1)+1,50),INDEX($AJ$16:$AHK$16,1,MATCH(AT$26&amp;$AH51,$AJ$17:$AHK$17,0)))),H76)</f>
        <v/>
      </c>
      <c r="AU51" s="432" t="s">
        <v>2236</v>
      </c>
      <c r="AV51" s="182" t="str">
        <f ca="1">IF(I76="",IF(INDEX($AJ$16:$AHK$16,1,MATCH(AV$26&amp;$AH51,$AJ$17:$AHK$17,0))=0,"",IFERROR(MID(INDEX($AJ$16:$AHK$16,1,MATCH(AV$26&amp;$AH51,$AJ$17:$AHK$17,0)),FIND("_",INDEX($AJ$16:$AHK$16,1,MATCH(AV$26&amp;$AH51,$AJ$17:$AHK$17,0)),1)+1,50),INDEX($AJ$16:$AHK$16,1,MATCH(AV$26&amp;$AH51,$AJ$17:$AHK$17,0)))),I76)</f>
        <v/>
      </c>
      <c r="AW51" s="427" t="s">
        <v>2237</v>
      </c>
      <c r="AX51" s="165" t="str">
        <f ca="1">IF(J76="",IF(INDEX($AJ$16:$AHK$16,1,MATCH(AX$26&amp;$AH51,$AJ$17:$AHK$17,0))=0,"",IFERROR(MID(INDEX($AJ$16:$AHK$16,1,MATCH(AX$26&amp;$AH51,$AJ$17:$AHK$17,0)),FIND("_",INDEX($AJ$16:$AHK$16,1,MATCH(AX$26&amp;$AH51,$AJ$17:$AHK$17,0)),1)+1,50),INDEX($AJ$16:$AHK$16,1,MATCH(AX$26&amp;$AH51,$AJ$17:$AHK$17,0)))),J76)</f>
        <v/>
      </c>
      <c r="AY51" s="433" t="s">
        <v>2238</v>
      </c>
      <c r="AZ51" s="161" t="str">
        <f ca="1">IF(K76="",IF(INDEX($AJ$16:$AHK$16,1,MATCH(AZ$26&amp;$AH51,$AJ$17:$AHK$17,0))=0,"",IFERROR(MID(INDEX($AJ$16:$AHK$16,1,MATCH(AZ$26&amp;$AH51,$AJ$17:$AHK$17,0)),FIND("_",INDEX($AJ$16:$AHK$16,1,MATCH(AZ$26&amp;$AH51,$AJ$17:$AHK$17,0)),1)+1,50),INDEX($AJ$16:$AHK$16,1,MATCH(AZ$26&amp;$AH51,$AJ$17:$AHK$17,0)))),K76)</f>
        <v/>
      </c>
      <c r="BA51" s="426" t="s">
        <v>2239</v>
      </c>
      <c r="BB51" s="162" t="str">
        <f ca="1">IF(L76="",IF(INDEX($AJ$16:$AHK$16,1,MATCH(BB$26&amp;$AH51,$AJ$17:$AHK$17,0))=0,"",IFERROR(MID(INDEX($AJ$16:$AHK$16,1,MATCH(BB$26&amp;$AH51,$AJ$17:$AHK$17,0)),FIND("_",INDEX($AJ$16:$AHK$16,1,MATCH(BB$26&amp;$AH51,$AJ$17:$AHK$17,0)),1)+1,50),INDEX($AJ$16:$AHK$16,1,MATCH(BB$26&amp;$AH51,$AJ$17:$AHK$17,0)))),L76)</f>
        <v/>
      </c>
      <c r="BC51" s="429" t="s">
        <v>2240</v>
      </c>
      <c r="BD51" s="159" t="str">
        <f ca="1">IF(M76="",IF(INDEX($AJ$16:$AHK$16,1,MATCH(BD$26&amp;$AH51,$AJ$17:$AHK$17,0))=0,"",IFERROR(MID(INDEX($AJ$16:$AHK$16,1,MATCH(BD$26&amp;$AH51,$AJ$17:$AHK$17,0)),FIND("_",INDEX($AJ$16:$AHK$16,1,MATCH(BD$26&amp;$AH51,$AJ$17:$AHK$17,0)),1)+1,50),INDEX($AJ$16:$AHK$16,1,MATCH(BD$26&amp;$AH51,$AJ$17:$AHK$17,0)))),M76)</f>
        <v/>
      </c>
      <c r="BE51" s="430" t="s">
        <v>2241</v>
      </c>
      <c r="BF51" s="174" t="str">
        <f ca="1">IF(N76="",IF(INDEX($AJ$16:$AHK$16,1,MATCH(BF$26&amp;$AH51,$AJ$17:$AHK$17,0))=0,"",IFERROR(MID(INDEX($AJ$16:$AHK$16,1,MATCH(BF$26&amp;$AH51,$AJ$17:$AHK$17,0)),FIND("_",INDEX($AJ$16:$AHK$16,1,MATCH(BF$26&amp;$AH51,$AJ$17:$AHK$17,0)),1)+1,50),INDEX($AJ$16:$AHK$16,1,MATCH(BF$26&amp;$AH51,$AJ$17:$AHK$17,0)))),N76)</f>
        <v/>
      </c>
      <c r="BG51" s="431" t="s">
        <v>2242</v>
      </c>
      <c r="BH51" s="177" t="str">
        <f ca="1">IF(O76="",IF(INDEX($AJ$16:$AHK$16,1,MATCH(BH$26&amp;$AH51,$AJ$17:$AHK$17,0))=0,"",IFERROR(MID(INDEX($AJ$16:$AHK$16,1,MATCH(BH$26&amp;$AH51,$AJ$17:$AHK$17,0)),FIND("_",INDEX($AJ$16:$AHK$16,1,MATCH(BH$26&amp;$AH51,$AJ$17:$AHK$17,0)),1)+1,50),INDEX($AJ$16:$AHK$16,1,MATCH(BH$26&amp;$AH51,$AJ$17:$AHK$17,0)))),O76)</f>
        <v/>
      </c>
      <c r="BI51" s="432" t="s">
        <v>2243</v>
      </c>
      <c r="BJ51" s="182" t="str">
        <f ca="1">IF(Q76="",IF(INDEX($AJ$16:$AHK$16,1,MATCH(BJ$26&amp;$AH51,$AJ$17:$AHK$17,0))=0,"",IFERROR(MID(INDEX($AJ$16:$AHK$16,1,MATCH(BJ$26&amp;$AH51,$AJ$17:$AHK$17,0)),FIND("_",INDEX($AJ$16:$AHK$16,1,MATCH(BJ$26&amp;$AH51,$AJ$17:$AHK$17,0)),1)+1,50),INDEX($AJ$16:$AHK$16,1,MATCH(BJ$26&amp;$AH51,$AJ$17:$AHK$17,0)))),Q76)</f>
        <v/>
      </c>
      <c r="BK51" s="427" t="s">
        <v>2244</v>
      </c>
      <c r="BL51" s="166" t="str">
        <f ca="1">IF(S76="",IF(INDEX($AJ$16:$AHK$16,1,MATCH(BL$26&amp;$AH51,$AJ$17:$AHK$17,0))=0,"",IFERROR(MID(INDEX($AJ$16:$AHK$16,1,MATCH(BL$26&amp;$AH51,$AJ$17:$AHK$17,0)),FIND("_",INDEX($AJ$16:$AHK$16,1,MATCH(BL$26&amp;$AH51,$AJ$17:$AHK$17,0)),1)+1,50),INDEX($AJ$16:$AHK$16,1,MATCH(BL$26&amp;$AH51,$AJ$17:$AHK$17,0)))),S76)</f>
        <v/>
      </c>
      <c r="BM51" s="433" t="s">
        <v>2245</v>
      </c>
      <c r="BN51" s="161" t="str">
        <f ca="1">IF(U76="",IF(INDEX($AJ$16:$AHK$16,1,MATCH(BN$26&amp;$AH51,$AJ$17:$AHK$17,0))=0,"",IFERROR(MID(INDEX($AJ$16:$AHK$16,1,MATCH(BN$26&amp;$AH51,$AJ$17:$AHK$17,0)),FIND("_",INDEX($AJ$16:$AHK$16,1,MATCH(BN$26&amp;$AH51,$AJ$17:$AHK$17,0)),1)+1,50),INDEX($AJ$16:$AHK$16,1,MATCH(BN$26&amp;$AH51,$AJ$17:$AHK$17,0)))),U76)</f>
        <v/>
      </c>
      <c r="BO51" s="426" t="s">
        <v>2246</v>
      </c>
      <c r="BP51" s="163" t="str">
        <f ca="1">IF(W76="",IF(INDEX($AJ$16:$AHK$16,1,MATCH(BP$26&amp;$AH51,$AJ$17:$AHK$17,0))=0,"",IFERROR(MID(INDEX($AJ$16:$AHK$16,1,MATCH(BP$26&amp;$AH51,$AJ$17:$AHK$17,0)),FIND("_",INDEX($AJ$16:$AHK$16,1,MATCH(BP$26&amp;$AH51,$AJ$17:$AHK$17,0)),1)+1,50),INDEX($AJ$16:$AHK$16,1,MATCH(BP$26&amp;$AH51,$AJ$17:$AHK$17,0)))),W76)</f>
        <v/>
      </c>
      <c r="BQ51" s="429" t="s">
        <v>2247</v>
      </c>
      <c r="BR51" s="159" t="str">
        <f ca="1">IF(X76="",IF(INDEX($AJ$16:$AHK$16,1,MATCH(BR$26&amp;$AH51,$AJ$17:$AHK$17,0))=0,"",IFERROR(MID(INDEX($AJ$16:$AHK$16,1,MATCH(BR$26&amp;$AH51,$AJ$17:$AHK$17,0)),FIND("_",INDEX($AJ$16:$AHK$16,1,MATCH(BR$26&amp;$AH51,$AJ$17:$AHK$17,0)),1)+1,50),INDEX($AJ$16:$AHK$16,1,MATCH(BR$26&amp;$AH51,$AJ$17:$AHK$17,0)))),X76)</f>
        <v/>
      </c>
      <c r="BS51" s="430" t="s">
        <v>2248</v>
      </c>
      <c r="BT51" s="174" t="str">
        <f ca="1">IF(Y76="",IF(INDEX($AJ$16:$AHK$16,1,MATCH(BT$26&amp;$AH51,$AJ$17:$AHK$17,0))=0,"",IFERROR(MID(INDEX($AJ$16:$AHK$16,1,MATCH(BT$26&amp;$AH51,$AJ$17:$AHK$17,0)),FIND("_",INDEX($AJ$16:$AHK$16,1,MATCH(BT$26&amp;$AH51,$AJ$17:$AHK$17,0)),1)+1,50),INDEX($AJ$16:$AHK$16,1,MATCH(BT$26&amp;$AH51,$AJ$17:$AHK$17,0)))),Y76)</f>
        <v/>
      </c>
      <c r="BU51" s="431" t="s">
        <v>2249</v>
      </c>
      <c r="BV51" s="178" t="str">
        <f ca="1">IF(Z76="",IF(INDEX($AJ$16:$AHK$16,1,MATCH(BV$26&amp;$AH51,$AJ$17:$AHK$17,0))=0,"",IFERROR(MID(INDEX($AJ$16:$AHK$16,1,MATCH(BV$26&amp;$AH51,$AJ$17:$AHK$17,0)),FIND("_",INDEX($AJ$16:$AHK$16,1,MATCH(BV$26&amp;$AH51,$AJ$17:$AHK$17,0)),1)+1,50),INDEX($AJ$16:$AHK$16,1,MATCH(BV$26&amp;$AH51,$AJ$17:$AHK$17,0)))),Z76)</f>
        <v/>
      </c>
      <c r="BY51" s="415" t="str">
        <f t="shared" si="22"/>
        <v/>
      </c>
      <c r="BZ51" s="415" t="str">
        <f t="shared" si="3"/>
        <v/>
      </c>
      <c r="CA51" s="181" t="str">
        <f t="shared" si="23"/>
        <v/>
      </c>
      <c r="CB51" s="181" t="str">
        <f t="shared" si="4"/>
        <v/>
      </c>
      <c r="CC51" s="416" t="str">
        <f t="shared" si="24"/>
        <v/>
      </c>
      <c r="CD51" s="416" t="str">
        <f t="shared" si="5"/>
        <v/>
      </c>
      <c r="CE51" s="160" t="str">
        <f t="shared" si="25"/>
        <v/>
      </c>
      <c r="CF51" s="160" t="str">
        <f t="shared" si="6"/>
        <v/>
      </c>
      <c r="CG51" s="162" t="str">
        <f t="shared" si="26"/>
        <v/>
      </c>
      <c r="CH51" s="162" t="str">
        <f t="shared" si="7"/>
        <v/>
      </c>
      <c r="CI51" s="158" t="str">
        <f t="shared" si="27"/>
        <v/>
      </c>
      <c r="CJ51" s="158" t="str">
        <f t="shared" si="8"/>
        <v/>
      </c>
      <c r="CK51" s="173" t="str">
        <f t="shared" si="28"/>
        <v/>
      </c>
      <c r="CL51" s="173" t="str">
        <f t="shared" si="9"/>
        <v/>
      </c>
      <c r="CM51" s="177" t="str">
        <f t="shared" si="29"/>
        <v/>
      </c>
      <c r="CN51" s="177" t="str">
        <f t="shared" si="10"/>
        <v/>
      </c>
      <c r="CO51" s="417" t="str">
        <f t="shared" si="30"/>
        <v/>
      </c>
      <c r="CP51" s="417" t="str">
        <f t="shared" si="11"/>
        <v/>
      </c>
      <c r="CQ51" s="418" t="str">
        <f t="shared" si="31"/>
        <v/>
      </c>
      <c r="CR51" s="418" t="str">
        <f t="shared" si="12"/>
        <v/>
      </c>
      <c r="CS51" s="167" t="str">
        <f t="shared" si="32"/>
        <v/>
      </c>
      <c r="CT51" s="167" t="str">
        <f t="shared" si="13"/>
        <v/>
      </c>
      <c r="CU51" s="419" t="str">
        <f t="shared" si="33"/>
        <v/>
      </c>
      <c r="CV51" s="419" t="str">
        <f t="shared" si="14"/>
        <v/>
      </c>
      <c r="CW51" s="420" t="str">
        <f t="shared" si="34"/>
        <v/>
      </c>
      <c r="CX51" s="420" t="str">
        <f t="shared" si="15"/>
        <v/>
      </c>
      <c r="CY51" s="421" t="str">
        <f t="shared" si="35"/>
        <v/>
      </c>
      <c r="CZ51" s="421" t="str">
        <f t="shared" si="16"/>
        <v/>
      </c>
      <c r="DA51" s="435" t="str">
        <f t="shared" si="36"/>
        <v/>
      </c>
      <c r="DB51" s="435" t="str">
        <f t="shared" si="17"/>
        <v/>
      </c>
      <c r="DC51" s="436" t="str">
        <f t="shared" si="37"/>
        <v/>
      </c>
      <c r="DD51" s="436" t="str">
        <f t="shared" si="18"/>
        <v/>
      </c>
      <c r="DE51" s="437" t="str">
        <f t="shared" si="38"/>
        <v/>
      </c>
      <c r="DF51" s="437" t="str">
        <f t="shared" si="19"/>
        <v/>
      </c>
      <c r="DG51" s="167" t="str">
        <f t="shared" si="39"/>
        <v/>
      </c>
      <c r="DH51" s="167" t="str">
        <f t="shared" si="20"/>
        <v/>
      </c>
      <c r="DI51" s="162" t="str">
        <f t="shared" si="40"/>
        <v/>
      </c>
      <c r="DJ51" s="162" t="str">
        <f t="shared" si="21"/>
        <v/>
      </c>
      <c r="DK51" s="1"/>
      <c r="DL51" s="1"/>
      <c r="DM51" s="1"/>
      <c r="DN51" s="1"/>
    </row>
    <row r="52" spans="2:118" ht="30" customHeight="1" x14ac:dyDescent="0.25">
      <c r="B52" s="533"/>
      <c r="C52" s="11"/>
      <c r="D52" s="10"/>
      <c r="E52" s="10"/>
      <c r="F52" s="10"/>
      <c r="G52" s="10"/>
      <c r="H52" s="10"/>
      <c r="I52" s="10"/>
      <c r="J52" s="10" t="s">
        <v>4209</v>
      </c>
      <c r="K52" s="10"/>
      <c r="L52" s="10" t="s">
        <v>4218</v>
      </c>
      <c r="M52" s="10"/>
      <c r="N52" s="10"/>
      <c r="O52" s="464"/>
      <c r="P52" s="465"/>
      <c r="Q52" s="464"/>
      <c r="R52" s="465"/>
      <c r="S52" s="464"/>
      <c r="T52" s="465"/>
      <c r="U52" s="464"/>
      <c r="V52" s="465"/>
      <c r="W52" s="10"/>
      <c r="X52" s="10"/>
      <c r="Y52" s="10"/>
      <c r="Z52" s="23"/>
      <c r="AG52" s="192" t="s">
        <v>1732</v>
      </c>
      <c r="AH52" s="139" t="s">
        <v>3570</v>
      </c>
      <c r="AI52" s="427" t="s">
        <v>4040</v>
      </c>
      <c r="AJ52" s="166" t="str">
        <f ca="1">IF(C78="",IF(INDEX($AJ$16:$AHK$16,1,MATCH(AJ$26&amp;$AH52,$AJ$17:$AHK$17,0))=0,"",IFERROR(MID(INDEX($AJ$16:$AHK$16,1,MATCH(AJ$26&amp;$AH52,$AJ$17:$AHK$17,0)),FIND("_",INDEX($AJ$16:$AHK$16,1,MATCH(AJ$26&amp;$AH52,$AJ$17:$AHK$17,0)),1)+1,50),INDEX($AJ$16:$AHK$16,1,MATCH(AJ$26&amp;$AH52,$AJ$17:$AHK$17,0)))),C78)</f>
        <v/>
      </c>
      <c r="AK52" s="428" t="s">
        <v>4078</v>
      </c>
      <c r="AL52" s="168" t="str">
        <f ca="1">IF(D78="",IF(INDEX($AJ$16:$AHK$16,1,MATCH(AL$26&amp;$AH52,$AJ$17:$AHK$17,0))=0,"",IFERROR(MID(INDEX($AJ$16:$AHK$16,1,MATCH(AL$26&amp;$AH52,$AJ$17:$AHK$17,0)),FIND("_",INDEX($AJ$16:$AHK$16,1,MATCH(AL$26&amp;$AH52,$AJ$17:$AHK$17,0)),1)+1,50),INDEX($AJ$16:$AHK$16,1,MATCH(AL$26&amp;$AH52,$AJ$17:$AHK$17,0)))),D78)</f>
        <v/>
      </c>
      <c r="AM52" s="426" t="s">
        <v>3988</v>
      </c>
      <c r="AN52" s="163" t="str">
        <f ca="1">IF(E78="",IF(INDEX($AJ$16:$AHK$16,1,MATCH(AN$26&amp;$AH52,$AJ$17:$AHK$17,0))=0,"",IFERROR(MID(INDEX($AJ$16:$AHK$16,1,MATCH(AN$26&amp;$AH52,$AJ$17:$AHK$17,0)),FIND("_",INDEX($AJ$16:$AHK$16,1,MATCH(AN$26&amp;$AH52,$AJ$17:$AHK$17,0)),1)+1,50),INDEX($AJ$16:$AHK$16,1,MATCH(AN$26&amp;$AH52,$AJ$17:$AHK$17,0)))),E78)</f>
        <v/>
      </c>
      <c r="AO52" s="429" t="s">
        <v>4121</v>
      </c>
      <c r="AP52" s="159" t="str">
        <f ca="1">IF(F78="",IF(INDEX($AJ$16:$AHK$16,1,MATCH(AP$26&amp;$AH52,$AJ$17:$AHK$17,0))=0,"",IFERROR(MID(INDEX($AJ$16:$AHK$16,1,MATCH(AP$26&amp;$AH52,$AJ$17:$AHK$17,0)),FIND("_",INDEX($AJ$16:$AHK$16,1,MATCH(AP$26&amp;$AH52,$AJ$17:$AHK$17,0)),1)+1,50),INDEX($AJ$16:$AHK$16,1,MATCH(AP$26&amp;$AH52,$AJ$17:$AHK$17,0)))),F78)</f>
        <v/>
      </c>
      <c r="AQ52" s="430" t="s">
        <v>4164</v>
      </c>
      <c r="AR52" s="174" t="str">
        <f ca="1">IF(G78="",IF(INDEX($AJ$16:$AHK$16,1,MATCH(AR$26&amp;$AH52,$AJ$17:$AHK$17,0))=0,"",IFERROR(MID(INDEX($AJ$16:$AHK$16,1,MATCH(AR$26&amp;$AH52,$AJ$17:$AHK$17,0)),FIND("_",INDEX($AJ$16:$AHK$16,1,MATCH(AR$26&amp;$AH52,$AJ$17:$AHK$17,0)),1)+1,50),INDEX($AJ$16:$AHK$16,1,MATCH(AR$26&amp;$AH52,$AJ$17:$AHK$17,0)))),G78)</f>
        <v/>
      </c>
      <c r="AS52" s="431" t="s">
        <v>2255</v>
      </c>
      <c r="AT52" s="178" t="str">
        <f ca="1">IF(H78="",IF(INDEX($AJ$16:$AHK$16,1,MATCH(AT$26&amp;$AH52,$AJ$17:$AHK$17,0))=0,"",IFERROR(MID(INDEX($AJ$16:$AHK$16,1,MATCH(AT$26&amp;$AH52,$AJ$17:$AHK$17,0)),FIND("_",INDEX($AJ$16:$AHK$16,1,MATCH(AT$26&amp;$AH52,$AJ$17:$AHK$17,0)),1)+1,50),INDEX($AJ$16:$AHK$16,1,MATCH(AT$26&amp;$AH52,$AJ$17:$AHK$17,0)))),H78)</f>
        <v/>
      </c>
      <c r="AU52" s="432" t="s">
        <v>2256</v>
      </c>
      <c r="AV52" s="182" t="str">
        <f ca="1">IF(I78="",IF(INDEX($AJ$16:$AHK$16,1,MATCH(AV$26&amp;$AH52,$AJ$17:$AHK$17,0))=0,"",IFERROR(MID(INDEX($AJ$16:$AHK$16,1,MATCH(AV$26&amp;$AH52,$AJ$17:$AHK$17,0)),FIND("_",INDEX($AJ$16:$AHK$16,1,MATCH(AV$26&amp;$AH52,$AJ$17:$AHK$17,0)),1)+1,50),INDEX($AJ$16:$AHK$16,1,MATCH(AV$26&amp;$AH52,$AJ$17:$AHK$17,0)))),I78)</f>
        <v/>
      </c>
      <c r="AW52" s="427" t="s">
        <v>2257</v>
      </c>
      <c r="AX52" s="165" t="str">
        <f ca="1">IF(J78="",IF(INDEX($AJ$16:$AHK$16,1,MATCH(AX$26&amp;$AH52,$AJ$17:$AHK$17,0))=0,"",IFERROR(MID(INDEX($AJ$16:$AHK$16,1,MATCH(AX$26&amp;$AH52,$AJ$17:$AHK$17,0)),FIND("_",INDEX($AJ$16:$AHK$16,1,MATCH(AX$26&amp;$AH52,$AJ$17:$AHK$17,0)),1)+1,50),INDEX($AJ$16:$AHK$16,1,MATCH(AX$26&amp;$AH52,$AJ$17:$AHK$17,0)))),J78)</f>
        <v/>
      </c>
      <c r="AY52" s="433" t="s">
        <v>2258</v>
      </c>
      <c r="AZ52" s="161" t="str">
        <f ca="1">IF(K78="",IF(INDEX($AJ$16:$AHK$16,1,MATCH(AZ$26&amp;$AH52,$AJ$17:$AHK$17,0))=0,"",IFERROR(MID(INDEX($AJ$16:$AHK$16,1,MATCH(AZ$26&amp;$AH52,$AJ$17:$AHK$17,0)),FIND("_",INDEX($AJ$16:$AHK$16,1,MATCH(AZ$26&amp;$AH52,$AJ$17:$AHK$17,0)),1)+1,50),INDEX($AJ$16:$AHK$16,1,MATCH(AZ$26&amp;$AH52,$AJ$17:$AHK$17,0)))),K78)</f>
        <v/>
      </c>
      <c r="BA52" s="426" t="s">
        <v>2259</v>
      </c>
      <c r="BB52" s="162" t="str">
        <f ca="1">IF(L78="",IF(INDEX($AJ$16:$AHK$16,1,MATCH(BB$26&amp;$AH52,$AJ$17:$AHK$17,0))=0,"",IFERROR(MID(INDEX($AJ$16:$AHK$16,1,MATCH(BB$26&amp;$AH52,$AJ$17:$AHK$17,0)),FIND("_",INDEX($AJ$16:$AHK$16,1,MATCH(BB$26&amp;$AH52,$AJ$17:$AHK$17,0)),1)+1,50),INDEX($AJ$16:$AHK$16,1,MATCH(BB$26&amp;$AH52,$AJ$17:$AHK$17,0)))),L78)</f>
        <v/>
      </c>
      <c r="BC52" s="429" t="s">
        <v>2260</v>
      </c>
      <c r="BD52" s="159" t="str">
        <f ca="1">IF(M78="",IF(INDEX($AJ$16:$AHK$16,1,MATCH(BD$26&amp;$AH52,$AJ$17:$AHK$17,0))=0,"",IFERROR(MID(INDEX($AJ$16:$AHK$16,1,MATCH(BD$26&amp;$AH52,$AJ$17:$AHK$17,0)),FIND("_",INDEX($AJ$16:$AHK$16,1,MATCH(BD$26&amp;$AH52,$AJ$17:$AHK$17,0)),1)+1,50),INDEX($AJ$16:$AHK$16,1,MATCH(BD$26&amp;$AH52,$AJ$17:$AHK$17,0)))),M78)</f>
        <v/>
      </c>
      <c r="BE52" s="430" t="s">
        <v>2261</v>
      </c>
      <c r="BF52" s="174" t="str">
        <f ca="1">IF(N78="",IF(INDEX($AJ$16:$AHK$16,1,MATCH(BF$26&amp;$AH52,$AJ$17:$AHK$17,0))=0,"",IFERROR(MID(INDEX($AJ$16:$AHK$16,1,MATCH(BF$26&amp;$AH52,$AJ$17:$AHK$17,0)),FIND("_",INDEX($AJ$16:$AHK$16,1,MATCH(BF$26&amp;$AH52,$AJ$17:$AHK$17,0)),1)+1,50),INDEX($AJ$16:$AHK$16,1,MATCH(BF$26&amp;$AH52,$AJ$17:$AHK$17,0)))),N78)</f>
        <v/>
      </c>
      <c r="BG52" s="431" t="s">
        <v>2262</v>
      </c>
      <c r="BH52" s="177" t="str">
        <f ca="1">IF(O78="",IF(INDEX($AJ$16:$AHK$16,1,MATCH(BH$26&amp;$AH52,$AJ$17:$AHK$17,0))=0,"",IFERROR(MID(INDEX($AJ$16:$AHK$16,1,MATCH(BH$26&amp;$AH52,$AJ$17:$AHK$17,0)),FIND("_",INDEX($AJ$16:$AHK$16,1,MATCH(BH$26&amp;$AH52,$AJ$17:$AHK$17,0)),1)+1,50),INDEX($AJ$16:$AHK$16,1,MATCH(BH$26&amp;$AH52,$AJ$17:$AHK$17,0)))),O78)</f>
        <v/>
      </c>
      <c r="BI52" s="432" t="s">
        <v>2263</v>
      </c>
      <c r="BJ52" s="182" t="str">
        <f ca="1">IF(Q78="",IF(INDEX($AJ$16:$AHK$16,1,MATCH(BJ$26&amp;$AH52,$AJ$17:$AHK$17,0))=0,"",IFERROR(MID(INDEX($AJ$16:$AHK$16,1,MATCH(BJ$26&amp;$AH52,$AJ$17:$AHK$17,0)),FIND("_",INDEX($AJ$16:$AHK$16,1,MATCH(BJ$26&amp;$AH52,$AJ$17:$AHK$17,0)),1)+1,50),INDEX($AJ$16:$AHK$16,1,MATCH(BJ$26&amp;$AH52,$AJ$17:$AHK$17,0)))),Q78)</f>
        <v/>
      </c>
      <c r="BK52" s="427" t="s">
        <v>2264</v>
      </c>
      <c r="BL52" s="166" t="str">
        <f ca="1">IF(S78="",IF(INDEX($AJ$16:$AHK$16,1,MATCH(BL$26&amp;$AH52,$AJ$17:$AHK$17,0))=0,"",IFERROR(MID(INDEX($AJ$16:$AHK$16,1,MATCH(BL$26&amp;$AH52,$AJ$17:$AHK$17,0)),FIND("_",INDEX($AJ$16:$AHK$16,1,MATCH(BL$26&amp;$AH52,$AJ$17:$AHK$17,0)),1)+1,50),INDEX($AJ$16:$AHK$16,1,MATCH(BL$26&amp;$AH52,$AJ$17:$AHK$17,0)))),S78)</f>
        <v/>
      </c>
      <c r="BM52" s="433" t="s">
        <v>2265</v>
      </c>
      <c r="BN52" s="161" t="str">
        <f ca="1">IF(U78="",IF(INDEX($AJ$16:$AHK$16,1,MATCH(BN$26&amp;$AH52,$AJ$17:$AHK$17,0))=0,"",IFERROR(MID(INDEX($AJ$16:$AHK$16,1,MATCH(BN$26&amp;$AH52,$AJ$17:$AHK$17,0)),FIND("_",INDEX($AJ$16:$AHK$16,1,MATCH(BN$26&amp;$AH52,$AJ$17:$AHK$17,0)),1)+1,50),INDEX($AJ$16:$AHK$16,1,MATCH(BN$26&amp;$AH52,$AJ$17:$AHK$17,0)))),U78)</f>
        <v/>
      </c>
      <c r="BO52" s="426" t="s">
        <v>2266</v>
      </c>
      <c r="BP52" s="163" t="str">
        <f ca="1">IF(W78="",IF(INDEX($AJ$16:$AHK$16,1,MATCH(BP$26&amp;$AH52,$AJ$17:$AHK$17,0))=0,"",IFERROR(MID(INDEX($AJ$16:$AHK$16,1,MATCH(BP$26&amp;$AH52,$AJ$17:$AHK$17,0)),FIND("_",INDEX($AJ$16:$AHK$16,1,MATCH(BP$26&amp;$AH52,$AJ$17:$AHK$17,0)),1)+1,50),INDEX($AJ$16:$AHK$16,1,MATCH(BP$26&amp;$AH52,$AJ$17:$AHK$17,0)))),W78)</f>
        <v/>
      </c>
      <c r="BQ52" s="429" t="s">
        <v>2267</v>
      </c>
      <c r="BR52" s="159" t="str">
        <f ca="1">IF(X78="",IF(INDEX($AJ$16:$AHK$16,1,MATCH(BR$26&amp;$AH52,$AJ$17:$AHK$17,0))=0,"",IFERROR(MID(INDEX($AJ$16:$AHK$16,1,MATCH(BR$26&amp;$AH52,$AJ$17:$AHK$17,0)),FIND("_",INDEX($AJ$16:$AHK$16,1,MATCH(BR$26&amp;$AH52,$AJ$17:$AHK$17,0)),1)+1,50),INDEX($AJ$16:$AHK$16,1,MATCH(BR$26&amp;$AH52,$AJ$17:$AHK$17,0)))),X78)</f>
        <v/>
      </c>
      <c r="BS52" s="430" t="s">
        <v>2268</v>
      </c>
      <c r="BT52" s="174" t="str">
        <f ca="1">IF(Y78="",IF(INDEX($AJ$16:$AHK$16,1,MATCH(BT$26&amp;$AH52,$AJ$17:$AHK$17,0))=0,"",IFERROR(MID(INDEX($AJ$16:$AHK$16,1,MATCH(BT$26&amp;$AH52,$AJ$17:$AHK$17,0)),FIND("_",INDEX($AJ$16:$AHK$16,1,MATCH(BT$26&amp;$AH52,$AJ$17:$AHK$17,0)),1)+1,50),INDEX($AJ$16:$AHK$16,1,MATCH(BT$26&amp;$AH52,$AJ$17:$AHK$17,0)))),Y78)</f>
        <v/>
      </c>
      <c r="BU52" s="431" t="s">
        <v>2269</v>
      </c>
      <c r="BV52" s="178" t="str">
        <f ca="1">IF(Z78="",IF(INDEX($AJ$16:$AHK$16,1,MATCH(BV$26&amp;$AH52,$AJ$17:$AHK$17,0))=0,"",IFERROR(MID(INDEX($AJ$16:$AHK$16,1,MATCH(BV$26&amp;$AH52,$AJ$17:$AHK$17,0)),FIND("_",INDEX($AJ$16:$AHK$16,1,MATCH(BV$26&amp;$AH52,$AJ$17:$AHK$17,0)),1)+1,50),INDEX($AJ$16:$AHK$16,1,MATCH(BV$26&amp;$AH52,$AJ$17:$AHK$17,0)))),Z78)</f>
        <v/>
      </c>
      <c r="BY52" s="415" t="str">
        <f t="shared" si="22"/>
        <v/>
      </c>
      <c r="BZ52" s="415" t="str">
        <f t="shared" si="3"/>
        <v/>
      </c>
      <c r="CA52" s="181" t="str">
        <f t="shared" si="23"/>
        <v/>
      </c>
      <c r="CB52" s="181" t="str">
        <f t="shared" si="4"/>
        <v/>
      </c>
      <c r="CC52" s="416" t="str">
        <f t="shared" si="24"/>
        <v/>
      </c>
      <c r="CD52" s="416" t="str">
        <f t="shared" si="5"/>
        <v/>
      </c>
      <c r="CE52" s="160" t="str">
        <f t="shared" si="25"/>
        <v/>
      </c>
      <c r="CF52" s="160" t="str">
        <f t="shared" si="6"/>
        <v/>
      </c>
      <c r="CG52" s="162" t="str">
        <f t="shared" si="26"/>
        <v/>
      </c>
      <c r="CH52" s="162" t="str">
        <f t="shared" si="7"/>
        <v/>
      </c>
      <c r="CI52" s="158" t="str">
        <f t="shared" si="27"/>
        <v/>
      </c>
      <c r="CJ52" s="158" t="str">
        <f t="shared" si="8"/>
        <v/>
      </c>
      <c r="CK52" s="173" t="str">
        <f t="shared" si="28"/>
        <v/>
      </c>
      <c r="CL52" s="173" t="str">
        <f t="shared" si="9"/>
        <v/>
      </c>
      <c r="CM52" s="177" t="str">
        <f t="shared" si="29"/>
        <v/>
      </c>
      <c r="CN52" s="177" t="str">
        <f t="shared" si="10"/>
        <v/>
      </c>
      <c r="CO52" s="417" t="str">
        <f t="shared" si="30"/>
        <v/>
      </c>
      <c r="CP52" s="417" t="str">
        <f t="shared" si="11"/>
        <v/>
      </c>
      <c r="CQ52" s="418" t="str">
        <f t="shared" si="31"/>
        <v/>
      </c>
      <c r="CR52" s="418" t="str">
        <f t="shared" si="12"/>
        <v/>
      </c>
      <c r="CS52" s="167" t="str">
        <f t="shared" si="32"/>
        <v/>
      </c>
      <c r="CT52" s="167" t="str">
        <f t="shared" si="13"/>
        <v/>
      </c>
      <c r="CU52" s="419" t="str">
        <f t="shared" si="33"/>
        <v/>
      </c>
      <c r="CV52" s="419" t="str">
        <f t="shared" si="14"/>
        <v/>
      </c>
      <c r="CW52" s="420" t="str">
        <f t="shared" si="34"/>
        <v/>
      </c>
      <c r="CX52" s="420" t="str">
        <f t="shared" si="15"/>
        <v/>
      </c>
      <c r="CY52" s="421" t="str">
        <f t="shared" si="35"/>
        <v/>
      </c>
      <c r="CZ52" s="421" t="str">
        <f t="shared" si="16"/>
        <v/>
      </c>
      <c r="DA52" s="435" t="str">
        <f t="shared" si="36"/>
        <v/>
      </c>
      <c r="DB52" s="435" t="str">
        <f t="shared" si="17"/>
        <v/>
      </c>
      <c r="DC52" s="436" t="str">
        <f t="shared" si="37"/>
        <v/>
      </c>
      <c r="DD52" s="436" t="str">
        <f t="shared" si="18"/>
        <v/>
      </c>
      <c r="DE52" s="437" t="str">
        <f t="shared" si="38"/>
        <v/>
      </c>
      <c r="DF52" s="437" t="str">
        <f t="shared" si="19"/>
        <v/>
      </c>
      <c r="DG52" s="167" t="str">
        <f t="shared" si="39"/>
        <v/>
      </c>
      <c r="DH52" s="167" t="str">
        <f t="shared" si="20"/>
        <v/>
      </c>
      <c r="DI52" s="162" t="str">
        <f t="shared" si="40"/>
        <v/>
      </c>
      <c r="DJ52" s="162" t="str">
        <f t="shared" si="21"/>
        <v/>
      </c>
      <c r="DK52" s="1"/>
      <c r="DL52" s="1"/>
      <c r="DM52" s="1"/>
      <c r="DN52" s="1"/>
    </row>
    <row r="53" spans="2:118" ht="30" customHeight="1" x14ac:dyDescent="0.25">
      <c r="B53" s="533"/>
      <c r="C53" s="101" t="str">
        <f ca="1">IF(C54="", IF($E$2="","", AJ40),C54)</f>
        <v/>
      </c>
      <c r="D53" s="102" t="str">
        <f ca="1">IF(D54="", IF($E$2="","", AL40),D54)</f>
        <v/>
      </c>
      <c r="E53" s="102" t="str">
        <f ca="1">IF(E54="", IF($E$2="","", AN40),E54)</f>
        <v/>
      </c>
      <c r="F53" s="102" t="str">
        <f ca="1">IF(F54="", IF($E$2="","", AP40),F54)</f>
        <v/>
      </c>
      <c r="G53" s="102" t="str">
        <f ca="1">IF(G54="", IF($E$2="","", AR40),G54)</f>
        <v/>
      </c>
      <c r="H53" s="102" t="str">
        <f ca="1">IF(H54="", IF($E$2="","", AT40),H54)</f>
        <v/>
      </c>
      <c r="I53" s="102" t="str">
        <f ca="1">IF(I54="", IF($E$2="","", AV40),I54)</f>
        <v/>
      </c>
      <c r="J53" s="102" t="str">
        <f>IF(J54="", IF($E$2="","", AX40),J54)</f>
        <v>Batt Contact,Sngl,Neg2</v>
      </c>
      <c r="K53" s="102" t="str">
        <f ca="1">IF(K54="", IF($E$2="","", AZ40),K54)</f>
        <v/>
      </c>
      <c r="L53" s="102" t="str">
        <f>IF(L54="", IF($E$2="","", BB40),L54)</f>
        <v>喬益</v>
      </c>
      <c r="M53" s="102" t="str">
        <f ca="1">IF(M54="", IF($E$2="","", BD40),M54)</f>
        <v/>
      </c>
      <c r="N53" s="102" t="str">
        <f ca="1">IF(N54="", IF($E$2="","", BF40),N54)</f>
        <v/>
      </c>
      <c r="O53" s="466" t="str">
        <f ca="1">IF(O54="", IF($E$2="","", BH40),O54)</f>
        <v/>
      </c>
      <c r="P53" s="467"/>
      <c r="Q53" s="466" t="str">
        <f ca="1">IF(Q54="", IF($E$2="","", BJ40),Q54)</f>
        <v/>
      </c>
      <c r="R53" s="467"/>
      <c r="S53" s="466" t="str">
        <f ca="1">IF(S54="", IF($E$2="","", BL40),S54)</f>
        <v/>
      </c>
      <c r="T53" s="467"/>
      <c r="U53" s="466" t="str">
        <f ca="1">IF(U54="", IF($E$2="","", BN40),U54)</f>
        <v/>
      </c>
      <c r="V53" s="467"/>
      <c r="W53" s="102" t="str">
        <f ca="1">IF(W54="", IF($E$2="","", BP40),W54)</f>
        <v/>
      </c>
      <c r="X53" s="102" t="str">
        <f ca="1">IF(X54="", IF($E$2="","", BR40),X54)</f>
        <v/>
      </c>
      <c r="Y53" s="102" t="str">
        <f ca="1">IF(Y54="", IF($E$2="","", BT40),Y54)</f>
        <v/>
      </c>
      <c r="Z53" s="103" t="str">
        <f ca="1">IF(Z54="", IF($E$2="","", BV40),Z54)</f>
        <v/>
      </c>
      <c r="AG53" s="192" t="s">
        <v>1733</v>
      </c>
      <c r="AH53" s="139" t="s">
        <v>3591</v>
      </c>
      <c r="AI53" s="427" t="s">
        <v>4041</v>
      </c>
      <c r="AJ53" s="166" t="str">
        <f ca="1">IF(C80="",IF(INDEX($AJ$16:$AHK$16,1,MATCH(AJ$26&amp;$AH53,$AJ$17:$AHK$17,0))=0,"",IFERROR(MID(INDEX($AJ$16:$AHK$16,1,MATCH(AJ$26&amp;$AH53,$AJ$17:$AHK$17,0)),FIND("_",INDEX($AJ$16:$AHK$16,1,MATCH(AJ$26&amp;$AH53,$AJ$17:$AHK$17,0)),1)+1,50),INDEX($AJ$16:$AHK$16,1,MATCH(AJ$26&amp;$AH53,$AJ$17:$AHK$17,0)))),C80)</f>
        <v/>
      </c>
      <c r="AK53" s="428" t="s">
        <v>4079</v>
      </c>
      <c r="AL53" s="168" t="str">
        <f ca="1">IF(D80="",IF(INDEX($AJ$16:$AHK$16,1,MATCH(AL$26&amp;$AH53,$AJ$17:$AHK$17,0))=0,"",IFERROR(MID(INDEX($AJ$16:$AHK$16,1,MATCH(AL$26&amp;$AH53,$AJ$17:$AHK$17,0)),FIND("_",INDEX($AJ$16:$AHK$16,1,MATCH(AL$26&amp;$AH53,$AJ$17:$AHK$17,0)),1)+1,50),INDEX($AJ$16:$AHK$16,1,MATCH(AL$26&amp;$AH53,$AJ$17:$AHK$17,0)))),D80)</f>
        <v/>
      </c>
      <c r="AM53" s="426" t="s">
        <v>3989</v>
      </c>
      <c r="AN53" s="163" t="str">
        <f ca="1">IF(E80="",IF(INDEX($AJ$16:$AHK$16,1,MATCH(AN$26&amp;$AH53,$AJ$17:$AHK$17,0))=0,"",IFERROR(MID(INDEX($AJ$16:$AHK$16,1,MATCH(AN$26&amp;$AH53,$AJ$17:$AHK$17,0)),FIND("_",INDEX($AJ$16:$AHK$16,1,MATCH(AN$26&amp;$AH53,$AJ$17:$AHK$17,0)),1)+1,50),INDEX($AJ$16:$AHK$16,1,MATCH(AN$26&amp;$AH53,$AJ$17:$AHK$17,0)))),E80)</f>
        <v/>
      </c>
      <c r="AO53" s="429" t="s">
        <v>4122</v>
      </c>
      <c r="AP53" s="159" t="str">
        <f ca="1">IF(F80="",IF(INDEX($AJ$16:$AHK$16,1,MATCH(AP$26&amp;$AH53,$AJ$17:$AHK$17,0))=0,"",IFERROR(MID(INDEX($AJ$16:$AHK$16,1,MATCH(AP$26&amp;$AH53,$AJ$17:$AHK$17,0)),FIND("_",INDEX($AJ$16:$AHK$16,1,MATCH(AP$26&amp;$AH53,$AJ$17:$AHK$17,0)),1)+1,50),INDEX($AJ$16:$AHK$16,1,MATCH(AP$26&amp;$AH53,$AJ$17:$AHK$17,0)))),F80)</f>
        <v/>
      </c>
      <c r="AQ53" s="430" t="s">
        <v>4165</v>
      </c>
      <c r="AR53" s="174" t="str">
        <f ca="1">IF(G80="",IF(INDEX($AJ$16:$AHK$16,1,MATCH(AR$26&amp;$AH53,$AJ$17:$AHK$17,0))=0,"",IFERROR(MID(INDEX($AJ$16:$AHK$16,1,MATCH(AR$26&amp;$AH53,$AJ$17:$AHK$17,0)),FIND("_",INDEX($AJ$16:$AHK$16,1,MATCH(AR$26&amp;$AH53,$AJ$17:$AHK$17,0)),1)+1,50),INDEX($AJ$16:$AHK$16,1,MATCH(AR$26&amp;$AH53,$AJ$17:$AHK$17,0)))),G80)</f>
        <v/>
      </c>
      <c r="AS53" s="431" t="s">
        <v>2275</v>
      </c>
      <c r="AT53" s="178" t="str">
        <f ca="1">IF(H80="",IF(INDEX($AJ$16:$AHK$16,1,MATCH(AT$26&amp;$AH53,$AJ$17:$AHK$17,0))=0,"",IFERROR(MID(INDEX($AJ$16:$AHK$16,1,MATCH(AT$26&amp;$AH53,$AJ$17:$AHK$17,0)),FIND("_",INDEX($AJ$16:$AHK$16,1,MATCH(AT$26&amp;$AH53,$AJ$17:$AHK$17,0)),1)+1,50),INDEX($AJ$16:$AHK$16,1,MATCH(AT$26&amp;$AH53,$AJ$17:$AHK$17,0)))),H80)</f>
        <v/>
      </c>
      <c r="AU53" s="432" t="s">
        <v>2276</v>
      </c>
      <c r="AV53" s="182" t="str">
        <f ca="1">IF(I80="",IF(INDEX($AJ$16:$AHK$16,1,MATCH(AV$26&amp;$AH53,$AJ$17:$AHK$17,0))=0,"",IFERROR(MID(INDEX($AJ$16:$AHK$16,1,MATCH(AV$26&amp;$AH53,$AJ$17:$AHK$17,0)),FIND("_",INDEX($AJ$16:$AHK$16,1,MATCH(AV$26&amp;$AH53,$AJ$17:$AHK$17,0)),1)+1,50),INDEX($AJ$16:$AHK$16,1,MATCH(AV$26&amp;$AH53,$AJ$17:$AHK$17,0)))),I80)</f>
        <v/>
      </c>
      <c r="AW53" s="427" t="s">
        <v>2277</v>
      </c>
      <c r="AX53" s="165" t="str">
        <f ca="1">IF(J80="",IF(INDEX($AJ$16:$AHK$16,1,MATCH(AX$26&amp;$AH53,$AJ$17:$AHK$17,0))=0,"",IFERROR(MID(INDEX($AJ$16:$AHK$16,1,MATCH(AX$26&amp;$AH53,$AJ$17:$AHK$17,0)),FIND("_",INDEX($AJ$16:$AHK$16,1,MATCH(AX$26&amp;$AH53,$AJ$17:$AHK$17,0)),1)+1,50),INDEX($AJ$16:$AHK$16,1,MATCH(AX$26&amp;$AH53,$AJ$17:$AHK$17,0)))),J80)</f>
        <v/>
      </c>
      <c r="AY53" s="433" t="s">
        <v>2278</v>
      </c>
      <c r="AZ53" s="161" t="str">
        <f ca="1">IF(K80="",IF(INDEX($AJ$16:$AHK$16,1,MATCH(AZ$26&amp;$AH53,$AJ$17:$AHK$17,0))=0,"",IFERROR(MID(INDEX($AJ$16:$AHK$16,1,MATCH(AZ$26&amp;$AH53,$AJ$17:$AHK$17,0)),FIND("_",INDEX($AJ$16:$AHK$16,1,MATCH(AZ$26&amp;$AH53,$AJ$17:$AHK$17,0)),1)+1,50),INDEX($AJ$16:$AHK$16,1,MATCH(AZ$26&amp;$AH53,$AJ$17:$AHK$17,0)))),K80)</f>
        <v/>
      </c>
      <c r="BA53" s="426" t="s">
        <v>2279</v>
      </c>
      <c r="BB53" s="162" t="str">
        <f ca="1">IF(L80="",IF(INDEX($AJ$16:$AHK$16,1,MATCH(BB$26&amp;$AH53,$AJ$17:$AHK$17,0))=0,"",IFERROR(MID(INDEX($AJ$16:$AHK$16,1,MATCH(BB$26&amp;$AH53,$AJ$17:$AHK$17,0)),FIND("_",INDEX($AJ$16:$AHK$16,1,MATCH(BB$26&amp;$AH53,$AJ$17:$AHK$17,0)),1)+1,50),INDEX($AJ$16:$AHK$16,1,MATCH(BB$26&amp;$AH53,$AJ$17:$AHK$17,0)))),L80)</f>
        <v/>
      </c>
      <c r="BC53" s="429" t="s">
        <v>2280</v>
      </c>
      <c r="BD53" s="159" t="str">
        <f ca="1">IF(M80="",IF(INDEX($AJ$16:$AHK$16,1,MATCH(BD$26&amp;$AH53,$AJ$17:$AHK$17,0))=0,"",IFERROR(MID(INDEX($AJ$16:$AHK$16,1,MATCH(BD$26&amp;$AH53,$AJ$17:$AHK$17,0)),FIND("_",INDEX($AJ$16:$AHK$16,1,MATCH(BD$26&amp;$AH53,$AJ$17:$AHK$17,0)),1)+1,50),INDEX($AJ$16:$AHK$16,1,MATCH(BD$26&amp;$AH53,$AJ$17:$AHK$17,0)))),M80)</f>
        <v/>
      </c>
      <c r="BE53" s="430" t="s">
        <v>2281</v>
      </c>
      <c r="BF53" s="174" t="str">
        <f ca="1">IF(N80="",IF(INDEX($AJ$16:$AHK$16,1,MATCH(BF$26&amp;$AH53,$AJ$17:$AHK$17,0))=0,"",IFERROR(MID(INDEX($AJ$16:$AHK$16,1,MATCH(BF$26&amp;$AH53,$AJ$17:$AHK$17,0)),FIND("_",INDEX($AJ$16:$AHK$16,1,MATCH(BF$26&amp;$AH53,$AJ$17:$AHK$17,0)),1)+1,50),INDEX($AJ$16:$AHK$16,1,MATCH(BF$26&amp;$AH53,$AJ$17:$AHK$17,0)))),N80)</f>
        <v/>
      </c>
      <c r="BG53" s="431" t="s">
        <v>2282</v>
      </c>
      <c r="BH53" s="177" t="str">
        <f ca="1">IF(O80="",IF(INDEX($AJ$16:$AHK$16,1,MATCH(BH$26&amp;$AH53,$AJ$17:$AHK$17,0))=0,"",IFERROR(MID(INDEX($AJ$16:$AHK$16,1,MATCH(BH$26&amp;$AH53,$AJ$17:$AHK$17,0)),FIND("_",INDEX($AJ$16:$AHK$16,1,MATCH(BH$26&amp;$AH53,$AJ$17:$AHK$17,0)),1)+1,50),INDEX($AJ$16:$AHK$16,1,MATCH(BH$26&amp;$AH53,$AJ$17:$AHK$17,0)))),O80)</f>
        <v/>
      </c>
      <c r="BI53" s="432" t="s">
        <v>2283</v>
      </c>
      <c r="BJ53" s="182" t="str">
        <f ca="1">IF(Q80="",IF(INDEX($AJ$16:$AHK$16,1,MATCH(BJ$26&amp;$AH53,$AJ$17:$AHK$17,0))=0,"",IFERROR(MID(INDEX($AJ$16:$AHK$16,1,MATCH(BJ$26&amp;$AH53,$AJ$17:$AHK$17,0)),FIND("_",INDEX($AJ$16:$AHK$16,1,MATCH(BJ$26&amp;$AH53,$AJ$17:$AHK$17,0)),1)+1,50),INDEX($AJ$16:$AHK$16,1,MATCH(BJ$26&amp;$AH53,$AJ$17:$AHK$17,0)))),Q80)</f>
        <v/>
      </c>
      <c r="BK53" s="427" t="s">
        <v>2284</v>
      </c>
      <c r="BL53" s="166" t="str">
        <f ca="1">IF(S80="",IF(INDEX($AJ$16:$AHK$16,1,MATCH(BL$26&amp;$AH53,$AJ$17:$AHK$17,0))=0,"",IFERROR(MID(INDEX($AJ$16:$AHK$16,1,MATCH(BL$26&amp;$AH53,$AJ$17:$AHK$17,0)),FIND("_",INDEX($AJ$16:$AHK$16,1,MATCH(BL$26&amp;$AH53,$AJ$17:$AHK$17,0)),1)+1,50),INDEX($AJ$16:$AHK$16,1,MATCH(BL$26&amp;$AH53,$AJ$17:$AHK$17,0)))),S80)</f>
        <v/>
      </c>
      <c r="BM53" s="433" t="s">
        <v>2285</v>
      </c>
      <c r="BN53" s="161" t="str">
        <f ca="1">IF(U80="",IF(INDEX($AJ$16:$AHK$16,1,MATCH(BN$26&amp;$AH53,$AJ$17:$AHK$17,0))=0,"",IFERROR(MID(INDEX($AJ$16:$AHK$16,1,MATCH(BN$26&amp;$AH53,$AJ$17:$AHK$17,0)),FIND("_",INDEX($AJ$16:$AHK$16,1,MATCH(BN$26&amp;$AH53,$AJ$17:$AHK$17,0)),1)+1,50),INDEX($AJ$16:$AHK$16,1,MATCH(BN$26&amp;$AH53,$AJ$17:$AHK$17,0)))),U80)</f>
        <v/>
      </c>
      <c r="BO53" s="426" t="s">
        <v>2286</v>
      </c>
      <c r="BP53" s="163" t="str">
        <f ca="1">IF(W80="",IF(INDEX($AJ$16:$AHK$16,1,MATCH(BP$26&amp;$AH53,$AJ$17:$AHK$17,0))=0,"",IFERROR(MID(INDEX($AJ$16:$AHK$16,1,MATCH(BP$26&amp;$AH53,$AJ$17:$AHK$17,0)),FIND("_",INDEX($AJ$16:$AHK$16,1,MATCH(BP$26&amp;$AH53,$AJ$17:$AHK$17,0)),1)+1,50),INDEX($AJ$16:$AHK$16,1,MATCH(BP$26&amp;$AH53,$AJ$17:$AHK$17,0)))),W80)</f>
        <v/>
      </c>
      <c r="BQ53" s="429" t="s">
        <v>2287</v>
      </c>
      <c r="BR53" s="159" t="str">
        <f ca="1">IF(X80="",IF(INDEX($AJ$16:$AHK$16,1,MATCH(BR$26&amp;$AH53,$AJ$17:$AHK$17,0))=0,"",IFERROR(MID(INDEX($AJ$16:$AHK$16,1,MATCH(BR$26&amp;$AH53,$AJ$17:$AHK$17,0)),FIND("_",INDEX($AJ$16:$AHK$16,1,MATCH(BR$26&amp;$AH53,$AJ$17:$AHK$17,0)),1)+1,50),INDEX($AJ$16:$AHK$16,1,MATCH(BR$26&amp;$AH53,$AJ$17:$AHK$17,0)))),X80)</f>
        <v/>
      </c>
      <c r="BS53" s="430" t="s">
        <v>2288</v>
      </c>
      <c r="BT53" s="174" t="str">
        <f ca="1">IF(Y80="",IF(INDEX($AJ$16:$AHK$16,1,MATCH(BT$26&amp;$AH53,$AJ$17:$AHK$17,0))=0,"",IFERROR(MID(INDEX($AJ$16:$AHK$16,1,MATCH(BT$26&amp;$AH53,$AJ$17:$AHK$17,0)),FIND("_",INDEX($AJ$16:$AHK$16,1,MATCH(BT$26&amp;$AH53,$AJ$17:$AHK$17,0)),1)+1,50),INDEX($AJ$16:$AHK$16,1,MATCH(BT$26&amp;$AH53,$AJ$17:$AHK$17,0)))),Y80)</f>
        <v/>
      </c>
      <c r="BU53" s="431" t="s">
        <v>2289</v>
      </c>
      <c r="BV53" s="178" t="str">
        <f ca="1">IF(Z80="",IF(INDEX($AJ$16:$AHK$16,1,MATCH(BV$26&amp;$AH53,$AJ$17:$AHK$17,0))=0,"",IFERROR(MID(INDEX($AJ$16:$AHK$16,1,MATCH(BV$26&amp;$AH53,$AJ$17:$AHK$17,0)),FIND("_",INDEX($AJ$16:$AHK$16,1,MATCH(BV$26&amp;$AH53,$AJ$17:$AHK$17,0)),1)+1,50),INDEX($AJ$16:$AHK$16,1,MATCH(BV$26&amp;$AH53,$AJ$17:$AHK$17,0)))),Z80)</f>
        <v/>
      </c>
      <c r="BY53" s="415" t="str">
        <f t="shared" si="22"/>
        <v/>
      </c>
      <c r="BZ53" s="415" t="str">
        <f t="shared" si="3"/>
        <v/>
      </c>
      <c r="CA53" s="181" t="str">
        <f t="shared" si="23"/>
        <v/>
      </c>
      <c r="CB53" s="181" t="str">
        <f t="shared" si="4"/>
        <v/>
      </c>
      <c r="CC53" s="416" t="str">
        <f t="shared" si="24"/>
        <v/>
      </c>
      <c r="CD53" s="416" t="str">
        <f t="shared" si="5"/>
        <v/>
      </c>
      <c r="CE53" s="160" t="str">
        <f t="shared" si="25"/>
        <v/>
      </c>
      <c r="CF53" s="160" t="str">
        <f t="shared" si="6"/>
        <v/>
      </c>
      <c r="CG53" s="162" t="str">
        <f t="shared" si="26"/>
        <v/>
      </c>
      <c r="CH53" s="162" t="str">
        <f t="shared" si="7"/>
        <v/>
      </c>
      <c r="CI53" s="158" t="str">
        <f t="shared" si="27"/>
        <v/>
      </c>
      <c r="CJ53" s="158" t="str">
        <f t="shared" si="8"/>
        <v/>
      </c>
      <c r="CK53" s="173" t="str">
        <f t="shared" si="28"/>
        <v/>
      </c>
      <c r="CL53" s="173" t="str">
        <f t="shared" si="9"/>
        <v/>
      </c>
      <c r="CM53" s="177" t="str">
        <f t="shared" si="29"/>
        <v/>
      </c>
      <c r="CN53" s="177" t="str">
        <f t="shared" si="10"/>
        <v/>
      </c>
      <c r="CO53" s="417" t="str">
        <f t="shared" si="30"/>
        <v/>
      </c>
      <c r="CP53" s="417" t="str">
        <f t="shared" si="11"/>
        <v/>
      </c>
      <c r="CQ53" s="418" t="str">
        <f t="shared" si="31"/>
        <v/>
      </c>
      <c r="CR53" s="418" t="str">
        <f t="shared" si="12"/>
        <v/>
      </c>
      <c r="CS53" s="167" t="str">
        <f t="shared" si="32"/>
        <v/>
      </c>
      <c r="CT53" s="167" t="str">
        <f t="shared" si="13"/>
        <v/>
      </c>
      <c r="CU53" s="419" t="str">
        <f t="shared" si="33"/>
        <v/>
      </c>
      <c r="CV53" s="419" t="str">
        <f t="shared" si="14"/>
        <v/>
      </c>
      <c r="CW53" s="420" t="str">
        <f t="shared" si="34"/>
        <v/>
      </c>
      <c r="CX53" s="420" t="str">
        <f t="shared" si="15"/>
        <v/>
      </c>
      <c r="CY53" s="421" t="str">
        <f t="shared" si="35"/>
        <v/>
      </c>
      <c r="CZ53" s="421" t="str">
        <f t="shared" si="16"/>
        <v/>
      </c>
      <c r="DA53" s="435" t="str">
        <f t="shared" si="36"/>
        <v/>
      </c>
      <c r="DB53" s="435" t="str">
        <f t="shared" si="17"/>
        <v/>
      </c>
      <c r="DC53" s="436" t="str">
        <f t="shared" si="37"/>
        <v/>
      </c>
      <c r="DD53" s="436" t="str">
        <f t="shared" si="18"/>
        <v/>
      </c>
      <c r="DE53" s="437" t="str">
        <f t="shared" si="38"/>
        <v/>
      </c>
      <c r="DF53" s="437" t="str">
        <f t="shared" si="19"/>
        <v/>
      </c>
      <c r="DG53" s="167" t="str">
        <f t="shared" si="39"/>
        <v/>
      </c>
      <c r="DH53" s="167" t="str">
        <f t="shared" si="20"/>
        <v/>
      </c>
      <c r="DI53" s="162" t="str">
        <f t="shared" si="40"/>
        <v/>
      </c>
      <c r="DJ53" s="162" t="str">
        <f t="shared" si="21"/>
        <v/>
      </c>
      <c r="DK53" s="1"/>
      <c r="DL53" s="1"/>
      <c r="DM53" s="1"/>
      <c r="DN53" s="1"/>
    </row>
    <row r="54" spans="2:118" ht="30" customHeight="1" x14ac:dyDescent="0.25">
      <c r="B54" s="533"/>
      <c r="C54" s="11"/>
      <c r="D54" s="10"/>
      <c r="E54" s="10"/>
      <c r="F54" s="10"/>
      <c r="G54" s="10"/>
      <c r="H54" s="10"/>
      <c r="I54" s="10"/>
      <c r="J54" s="10" t="s">
        <v>4210</v>
      </c>
      <c r="K54" s="10"/>
      <c r="L54" s="10" t="s">
        <v>4218</v>
      </c>
      <c r="M54" s="10"/>
      <c r="N54" s="10"/>
      <c r="O54" s="464"/>
      <c r="P54" s="465"/>
      <c r="Q54" s="464"/>
      <c r="R54" s="465"/>
      <c r="S54" s="464"/>
      <c r="T54" s="465"/>
      <c r="U54" s="464"/>
      <c r="V54" s="465"/>
      <c r="W54" s="10"/>
      <c r="X54" s="10"/>
      <c r="Y54" s="10"/>
      <c r="Z54" s="23"/>
      <c r="AG54" s="192" t="s">
        <v>1734</v>
      </c>
      <c r="AH54" s="139" t="s">
        <v>3612</v>
      </c>
      <c r="AI54" s="427" t="s">
        <v>4042</v>
      </c>
      <c r="AJ54" s="166" t="str">
        <f ca="1">IF(C82="",IF(INDEX($AJ$16:$AHK$16,1,MATCH(AJ$26&amp;$AH54,$AJ$17:$AHK$17,0))=0,"",IFERROR(MID(INDEX($AJ$16:$AHK$16,1,MATCH(AJ$26&amp;$AH54,$AJ$17:$AHK$17,0)),FIND("_",INDEX($AJ$16:$AHK$16,1,MATCH(AJ$26&amp;$AH54,$AJ$17:$AHK$17,0)),1)+1,50),INDEX($AJ$16:$AHK$16,1,MATCH(AJ$26&amp;$AH54,$AJ$17:$AHK$17,0)))),C82)</f>
        <v/>
      </c>
      <c r="AK54" s="428" t="s">
        <v>4080</v>
      </c>
      <c r="AL54" s="168" t="str">
        <f ca="1">IF(D82="",IF(INDEX($AJ$16:$AHK$16,1,MATCH(AL$26&amp;$AH54,$AJ$17:$AHK$17,0))=0,"",IFERROR(MID(INDEX($AJ$16:$AHK$16,1,MATCH(AL$26&amp;$AH54,$AJ$17:$AHK$17,0)),FIND("_",INDEX($AJ$16:$AHK$16,1,MATCH(AL$26&amp;$AH54,$AJ$17:$AHK$17,0)),1)+1,50),INDEX($AJ$16:$AHK$16,1,MATCH(AL$26&amp;$AH54,$AJ$17:$AHK$17,0)))),D82)</f>
        <v/>
      </c>
      <c r="AM54" s="426" t="s">
        <v>3990</v>
      </c>
      <c r="AN54" s="163" t="str">
        <f ca="1">IF(E82="",IF(INDEX($AJ$16:$AHK$16,1,MATCH(AN$26&amp;$AH54,$AJ$17:$AHK$17,0))=0,"",IFERROR(MID(INDEX($AJ$16:$AHK$16,1,MATCH(AN$26&amp;$AH54,$AJ$17:$AHK$17,0)),FIND("_",INDEX($AJ$16:$AHK$16,1,MATCH(AN$26&amp;$AH54,$AJ$17:$AHK$17,0)),1)+1,50),INDEX($AJ$16:$AHK$16,1,MATCH(AN$26&amp;$AH54,$AJ$17:$AHK$17,0)))),E82)</f>
        <v/>
      </c>
      <c r="AO54" s="429" t="s">
        <v>4123</v>
      </c>
      <c r="AP54" s="159" t="str">
        <f ca="1">IF(F82="",IF(INDEX($AJ$16:$AHK$16,1,MATCH(AP$26&amp;$AH54,$AJ$17:$AHK$17,0))=0,"",IFERROR(MID(INDEX($AJ$16:$AHK$16,1,MATCH(AP$26&amp;$AH54,$AJ$17:$AHK$17,0)),FIND("_",INDEX($AJ$16:$AHK$16,1,MATCH(AP$26&amp;$AH54,$AJ$17:$AHK$17,0)),1)+1,50),INDEX($AJ$16:$AHK$16,1,MATCH(AP$26&amp;$AH54,$AJ$17:$AHK$17,0)))),F82)</f>
        <v/>
      </c>
      <c r="AQ54" s="430" t="s">
        <v>4166</v>
      </c>
      <c r="AR54" s="174" t="str">
        <f ca="1">IF(G82="",IF(INDEX($AJ$16:$AHK$16,1,MATCH(AR$26&amp;$AH54,$AJ$17:$AHK$17,0))=0,"",IFERROR(MID(INDEX($AJ$16:$AHK$16,1,MATCH(AR$26&amp;$AH54,$AJ$17:$AHK$17,0)),FIND("_",INDEX($AJ$16:$AHK$16,1,MATCH(AR$26&amp;$AH54,$AJ$17:$AHK$17,0)),1)+1,50),INDEX($AJ$16:$AHK$16,1,MATCH(AR$26&amp;$AH54,$AJ$17:$AHK$17,0)))),G82)</f>
        <v/>
      </c>
      <c r="AS54" s="431" t="s">
        <v>2295</v>
      </c>
      <c r="AT54" s="178" t="str">
        <f ca="1">IF(H82="",IF(INDEX($AJ$16:$AHK$16,1,MATCH(AT$26&amp;$AH54,$AJ$17:$AHK$17,0))=0,"",IFERROR(MID(INDEX($AJ$16:$AHK$16,1,MATCH(AT$26&amp;$AH54,$AJ$17:$AHK$17,0)),FIND("_",INDEX($AJ$16:$AHK$16,1,MATCH(AT$26&amp;$AH54,$AJ$17:$AHK$17,0)),1)+1,50),INDEX($AJ$16:$AHK$16,1,MATCH(AT$26&amp;$AH54,$AJ$17:$AHK$17,0)))),H82)</f>
        <v/>
      </c>
      <c r="AU54" s="432" t="s">
        <v>2296</v>
      </c>
      <c r="AV54" s="182" t="str">
        <f ca="1">IF(I82="",IF(INDEX($AJ$16:$AHK$16,1,MATCH(AV$26&amp;$AH54,$AJ$17:$AHK$17,0))=0,"",IFERROR(MID(INDEX($AJ$16:$AHK$16,1,MATCH(AV$26&amp;$AH54,$AJ$17:$AHK$17,0)),FIND("_",INDEX($AJ$16:$AHK$16,1,MATCH(AV$26&amp;$AH54,$AJ$17:$AHK$17,0)),1)+1,50),INDEX($AJ$16:$AHK$16,1,MATCH(AV$26&amp;$AH54,$AJ$17:$AHK$17,0)))),I82)</f>
        <v/>
      </c>
      <c r="AW54" s="427" t="s">
        <v>2297</v>
      </c>
      <c r="AX54" s="165" t="str">
        <f ca="1">IF(J82="",IF(INDEX($AJ$16:$AHK$16,1,MATCH(AX$26&amp;$AH54,$AJ$17:$AHK$17,0))=0,"",IFERROR(MID(INDEX($AJ$16:$AHK$16,1,MATCH(AX$26&amp;$AH54,$AJ$17:$AHK$17,0)),FIND("_",INDEX($AJ$16:$AHK$16,1,MATCH(AX$26&amp;$AH54,$AJ$17:$AHK$17,0)),1)+1,50),INDEX($AJ$16:$AHK$16,1,MATCH(AX$26&amp;$AH54,$AJ$17:$AHK$17,0)))),J82)</f>
        <v/>
      </c>
      <c r="AY54" s="433" t="s">
        <v>2298</v>
      </c>
      <c r="AZ54" s="161" t="str">
        <f ca="1">IF(K82="",IF(INDEX($AJ$16:$AHK$16,1,MATCH(AZ$26&amp;$AH54,$AJ$17:$AHK$17,0))=0,"",IFERROR(MID(INDEX($AJ$16:$AHK$16,1,MATCH(AZ$26&amp;$AH54,$AJ$17:$AHK$17,0)),FIND("_",INDEX($AJ$16:$AHK$16,1,MATCH(AZ$26&amp;$AH54,$AJ$17:$AHK$17,0)),1)+1,50),INDEX($AJ$16:$AHK$16,1,MATCH(AZ$26&amp;$AH54,$AJ$17:$AHK$17,0)))),K82)</f>
        <v/>
      </c>
      <c r="BA54" s="426" t="s">
        <v>2299</v>
      </c>
      <c r="BB54" s="162" t="str">
        <f ca="1">IF(L82="",IF(INDEX($AJ$16:$AHK$16,1,MATCH(BB$26&amp;$AH54,$AJ$17:$AHK$17,0))=0,"",IFERROR(MID(INDEX($AJ$16:$AHK$16,1,MATCH(BB$26&amp;$AH54,$AJ$17:$AHK$17,0)),FIND("_",INDEX($AJ$16:$AHK$16,1,MATCH(BB$26&amp;$AH54,$AJ$17:$AHK$17,0)),1)+1,50),INDEX($AJ$16:$AHK$16,1,MATCH(BB$26&amp;$AH54,$AJ$17:$AHK$17,0)))),L82)</f>
        <v/>
      </c>
      <c r="BC54" s="429" t="s">
        <v>2300</v>
      </c>
      <c r="BD54" s="159" t="str">
        <f ca="1">IF(M82="",IF(INDEX($AJ$16:$AHK$16,1,MATCH(BD$26&amp;$AH54,$AJ$17:$AHK$17,0))=0,"",IFERROR(MID(INDEX($AJ$16:$AHK$16,1,MATCH(BD$26&amp;$AH54,$AJ$17:$AHK$17,0)),FIND("_",INDEX($AJ$16:$AHK$16,1,MATCH(BD$26&amp;$AH54,$AJ$17:$AHK$17,0)),1)+1,50),INDEX($AJ$16:$AHK$16,1,MATCH(BD$26&amp;$AH54,$AJ$17:$AHK$17,0)))),M82)</f>
        <v/>
      </c>
      <c r="BE54" s="430" t="s">
        <v>2301</v>
      </c>
      <c r="BF54" s="174" t="str">
        <f ca="1">IF(N82="",IF(INDEX($AJ$16:$AHK$16,1,MATCH(BF$26&amp;$AH54,$AJ$17:$AHK$17,0))=0,"",IFERROR(MID(INDEX($AJ$16:$AHK$16,1,MATCH(BF$26&amp;$AH54,$AJ$17:$AHK$17,0)),FIND("_",INDEX($AJ$16:$AHK$16,1,MATCH(BF$26&amp;$AH54,$AJ$17:$AHK$17,0)),1)+1,50),INDEX($AJ$16:$AHK$16,1,MATCH(BF$26&amp;$AH54,$AJ$17:$AHK$17,0)))),N82)</f>
        <v/>
      </c>
      <c r="BG54" s="431" t="s">
        <v>2302</v>
      </c>
      <c r="BH54" s="177" t="str">
        <f ca="1">IF(O82="",IF(INDEX($AJ$16:$AHK$16,1,MATCH(BH$26&amp;$AH54,$AJ$17:$AHK$17,0))=0,"",IFERROR(MID(INDEX($AJ$16:$AHK$16,1,MATCH(BH$26&amp;$AH54,$AJ$17:$AHK$17,0)),FIND("_",INDEX($AJ$16:$AHK$16,1,MATCH(BH$26&amp;$AH54,$AJ$17:$AHK$17,0)),1)+1,50),INDEX($AJ$16:$AHK$16,1,MATCH(BH$26&amp;$AH54,$AJ$17:$AHK$17,0)))),O82)</f>
        <v/>
      </c>
      <c r="BI54" s="432" t="s">
        <v>2303</v>
      </c>
      <c r="BJ54" s="182" t="str">
        <f ca="1">IF(Q82="",IF(INDEX($AJ$16:$AHK$16,1,MATCH(BJ$26&amp;$AH54,$AJ$17:$AHK$17,0))=0,"",IFERROR(MID(INDEX($AJ$16:$AHK$16,1,MATCH(BJ$26&amp;$AH54,$AJ$17:$AHK$17,0)),FIND("_",INDEX($AJ$16:$AHK$16,1,MATCH(BJ$26&amp;$AH54,$AJ$17:$AHK$17,0)),1)+1,50),INDEX($AJ$16:$AHK$16,1,MATCH(BJ$26&amp;$AH54,$AJ$17:$AHK$17,0)))),Q82)</f>
        <v/>
      </c>
      <c r="BK54" s="427" t="s">
        <v>2304</v>
      </c>
      <c r="BL54" s="166" t="str">
        <f ca="1">IF(S82="",IF(INDEX($AJ$16:$AHK$16,1,MATCH(BL$26&amp;$AH54,$AJ$17:$AHK$17,0))=0,"",IFERROR(MID(INDEX($AJ$16:$AHK$16,1,MATCH(BL$26&amp;$AH54,$AJ$17:$AHK$17,0)),FIND("_",INDEX($AJ$16:$AHK$16,1,MATCH(BL$26&amp;$AH54,$AJ$17:$AHK$17,0)),1)+1,50),INDEX($AJ$16:$AHK$16,1,MATCH(BL$26&amp;$AH54,$AJ$17:$AHK$17,0)))),S82)</f>
        <v/>
      </c>
      <c r="BM54" s="433" t="s">
        <v>2305</v>
      </c>
      <c r="BN54" s="161" t="str">
        <f ca="1">IF(U82="",IF(INDEX($AJ$16:$AHK$16,1,MATCH(BN$26&amp;$AH54,$AJ$17:$AHK$17,0))=0,"",IFERROR(MID(INDEX($AJ$16:$AHK$16,1,MATCH(BN$26&amp;$AH54,$AJ$17:$AHK$17,0)),FIND("_",INDEX($AJ$16:$AHK$16,1,MATCH(BN$26&amp;$AH54,$AJ$17:$AHK$17,0)),1)+1,50),INDEX($AJ$16:$AHK$16,1,MATCH(BN$26&amp;$AH54,$AJ$17:$AHK$17,0)))),U82)</f>
        <v/>
      </c>
      <c r="BO54" s="426" t="s">
        <v>2306</v>
      </c>
      <c r="BP54" s="163" t="str">
        <f ca="1">IF(W82="",IF(INDEX($AJ$16:$AHK$16,1,MATCH(BP$26&amp;$AH54,$AJ$17:$AHK$17,0))=0,"",IFERROR(MID(INDEX($AJ$16:$AHK$16,1,MATCH(BP$26&amp;$AH54,$AJ$17:$AHK$17,0)),FIND("_",INDEX($AJ$16:$AHK$16,1,MATCH(BP$26&amp;$AH54,$AJ$17:$AHK$17,0)),1)+1,50),INDEX($AJ$16:$AHK$16,1,MATCH(BP$26&amp;$AH54,$AJ$17:$AHK$17,0)))),W82)</f>
        <v/>
      </c>
      <c r="BQ54" s="429" t="s">
        <v>2307</v>
      </c>
      <c r="BR54" s="159" t="str">
        <f ca="1">IF(X82="",IF(INDEX($AJ$16:$AHK$16,1,MATCH(BR$26&amp;$AH54,$AJ$17:$AHK$17,0))=0,"",IFERROR(MID(INDEX($AJ$16:$AHK$16,1,MATCH(BR$26&amp;$AH54,$AJ$17:$AHK$17,0)),FIND("_",INDEX($AJ$16:$AHK$16,1,MATCH(BR$26&amp;$AH54,$AJ$17:$AHK$17,0)),1)+1,50),INDEX($AJ$16:$AHK$16,1,MATCH(BR$26&amp;$AH54,$AJ$17:$AHK$17,0)))),X82)</f>
        <v/>
      </c>
      <c r="BS54" s="430" t="s">
        <v>2308</v>
      </c>
      <c r="BT54" s="174" t="str">
        <f ca="1">IF(Y82="",IF(INDEX($AJ$16:$AHK$16,1,MATCH(BT$26&amp;$AH54,$AJ$17:$AHK$17,0))=0,"",IFERROR(MID(INDEX($AJ$16:$AHK$16,1,MATCH(BT$26&amp;$AH54,$AJ$17:$AHK$17,0)),FIND("_",INDEX($AJ$16:$AHK$16,1,MATCH(BT$26&amp;$AH54,$AJ$17:$AHK$17,0)),1)+1,50),INDEX($AJ$16:$AHK$16,1,MATCH(BT$26&amp;$AH54,$AJ$17:$AHK$17,0)))),Y82)</f>
        <v/>
      </c>
      <c r="BU54" s="431" t="s">
        <v>2309</v>
      </c>
      <c r="BV54" s="178" t="str">
        <f ca="1">IF(Z82="",IF(INDEX($AJ$16:$AHK$16,1,MATCH(BV$26&amp;$AH54,$AJ$17:$AHK$17,0))=0,"",IFERROR(MID(INDEX($AJ$16:$AHK$16,1,MATCH(BV$26&amp;$AH54,$AJ$17:$AHK$17,0)),FIND("_",INDEX($AJ$16:$AHK$16,1,MATCH(BV$26&amp;$AH54,$AJ$17:$AHK$17,0)),1)+1,50),INDEX($AJ$16:$AHK$16,1,MATCH(BV$26&amp;$AH54,$AJ$17:$AHK$17,0)))),Z82)</f>
        <v/>
      </c>
      <c r="BY54" s="415" t="str">
        <f t="shared" si="22"/>
        <v/>
      </c>
      <c r="BZ54" s="415" t="str">
        <f t="shared" si="3"/>
        <v/>
      </c>
      <c r="CA54" s="181" t="str">
        <f t="shared" si="23"/>
        <v/>
      </c>
      <c r="CB54" s="181" t="str">
        <f t="shared" si="4"/>
        <v/>
      </c>
      <c r="CC54" s="416" t="str">
        <f t="shared" si="24"/>
        <v/>
      </c>
      <c r="CD54" s="416" t="str">
        <f t="shared" si="5"/>
        <v/>
      </c>
      <c r="CE54" s="160" t="str">
        <f t="shared" si="25"/>
        <v/>
      </c>
      <c r="CF54" s="160" t="str">
        <f t="shared" si="6"/>
        <v/>
      </c>
      <c r="CG54" s="162" t="str">
        <f t="shared" si="26"/>
        <v/>
      </c>
      <c r="CH54" s="162" t="str">
        <f t="shared" si="7"/>
        <v/>
      </c>
      <c r="CI54" s="158" t="str">
        <f t="shared" si="27"/>
        <v/>
      </c>
      <c r="CJ54" s="158" t="str">
        <f t="shared" si="8"/>
        <v/>
      </c>
      <c r="CK54" s="173" t="str">
        <f t="shared" si="28"/>
        <v/>
      </c>
      <c r="CL54" s="173" t="str">
        <f t="shared" si="9"/>
        <v/>
      </c>
      <c r="CM54" s="177" t="str">
        <f t="shared" si="29"/>
        <v/>
      </c>
      <c r="CN54" s="177" t="str">
        <f t="shared" si="10"/>
        <v/>
      </c>
      <c r="CO54" s="417" t="str">
        <f t="shared" si="30"/>
        <v/>
      </c>
      <c r="CP54" s="417" t="str">
        <f t="shared" si="11"/>
        <v/>
      </c>
      <c r="CQ54" s="418" t="str">
        <f t="shared" si="31"/>
        <v/>
      </c>
      <c r="CR54" s="418" t="str">
        <f t="shared" si="12"/>
        <v/>
      </c>
      <c r="CS54" s="167" t="str">
        <f t="shared" si="32"/>
        <v/>
      </c>
      <c r="CT54" s="167" t="str">
        <f t="shared" si="13"/>
        <v/>
      </c>
      <c r="CU54" s="419" t="str">
        <f t="shared" si="33"/>
        <v/>
      </c>
      <c r="CV54" s="419" t="str">
        <f t="shared" si="14"/>
        <v/>
      </c>
      <c r="CW54" s="420" t="str">
        <f t="shared" si="34"/>
        <v/>
      </c>
      <c r="CX54" s="420" t="str">
        <f t="shared" si="15"/>
        <v/>
      </c>
      <c r="CY54" s="421" t="str">
        <f t="shared" si="35"/>
        <v/>
      </c>
      <c r="CZ54" s="421" t="str">
        <f t="shared" si="16"/>
        <v/>
      </c>
      <c r="DA54" s="435" t="str">
        <f t="shared" si="36"/>
        <v/>
      </c>
      <c r="DB54" s="435" t="str">
        <f t="shared" si="17"/>
        <v/>
      </c>
      <c r="DC54" s="436" t="str">
        <f t="shared" si="37"/>
        <v/>
      </c>
      <c r="DD54" s="436" t="str">
        <f t="shared" si="18"/>
        <v/>
      </c>
      <c r="DE54" s="437" t="str">
        <f t="shared" si="38"/>
        <v/>
      </c>
      <c r="DF54" s="437" t="str">
        <f t="shared" si="19"/>
        <v/>
      </c>
      <c r="DG54" s="167" t="str">
        <f t="shared" si="39"/>
        <v/>
      </c>
      <c r="DH54" s="167" t="str">
        <f t="shared" si="20"/>
        <v/>
      </c>
      <c r="DI54" s="162" t="str">
        <f t="shared" si="40"/>
        <v/>
      </c>
      <c r="DJ54" s="162" t="str">
        <f t="shared" si="21"/>
        <v/>
      </c>
      <c r="DK54" s="1"/>
      <c r="DL54" s="1"/>
      <c r="DM54" s="1"/>
      <c r="DN54" s="1"/>
    </row>
    <row r="55" spans="2:118" ht="30" customHeight="1" x14ac:dyDescent="0.25">
      <c r="B55" s="533"/>
      <c r="C55" s="101" t="str">
        <f ca="1">IF(C56="", IF($E$2="","", AJ41), C56)</f>
        <v/>
      </c>
      <c r="D55" s="102" t="str">
        <f ca="1">IF(D56="", IF($E$2="","", AL41), D56)</f>
        <v/>
      </c>
      <c r="E55" s="102" t="str">
        <f ca="1">IF(E56="", IF($E$2="","", AN41), E56)</f>
        <v/>
      </c>
      <c r="F55" s="102" t="str">
        <f ca="1">IF(F56="", IF($E$2="","", AP41), F56)</f>
        <v/>
      </c>
      <c r="G55" s="102" t="str">
        <f ca="1">IF(G56="", IF($E$2="","", AR41), G56)</f>
        <v/>
      </c>
      <c r="H55" s="102" t="str">
        <f ca="1">IF(H56="", IF($E$2="","", AT41), H56)</f>
        <v/>
      </c>
      <c r="I55" s="102" t="str">
        <f ca="1">IF(I56="", IF($E$2="","", AV41), I56)</f>
        <v/>
      </c>
      <c r="J55" s="102" t="str">
        <f>IF(J56="", IF($E$2="","", AX41), J56)</f>
        <v>Batt Contact,Sngl,Pos1</v>
      </c>
      <c r="K55" s="102" t="str">
        <f ca="1">IF(K56="", IF($E$2="","", AZ41), K56)</f>
        <v/>
      </c>
      <c r="L55" s="102" t="str">
        <f>IF(L56="", IF($E$2="","", BB41), L56)</f>
        <v>喬益</v>
      </c>
      <c r="M55" s="102" t="str">
        <f ca="1">IF(M56="", IF($E$2="","", BD41), M56)</f>
        <v/>
      </c>
      <c r="N55" s="102" t="str">
        <f ca="1">IF(N56="", IF($E$2="","", BF41), N56)</f>
        <v/>
      </c>
      <c r="O55" s="466" t="str">
        <f ca="1">IF(O56="", IF($E$2="","", BH41), O56)</f>
        <v/>
      </c>
      <c r="P55" s="467"/>
      <c r="Q55" s="466" t="str">
        <f ca="1">IF(Q56="", IF($E$2="","", BJ41), Q56)</f>
        <v/>
      </c>
      <c r="R55" s="467"/>
      <c r="S55" s="466" t="str">
        <f ca="1">IF(S56="", IF($E$2="","", BL41), S56)</f>
        <v/>
      </c>
      <c r="T55" s="467"/>
      <c r="U55" s="466" t="str">
        <f ca="1">IF(U56="", IF($E$2="","", BN41), U56)</f>
        <v/>
      </c>
      <c r="V55" s="467"/>
      <c r="W55" s="102" t="str">
        <f ca="1">IF(W56="", IF($E$2="","", BP41), W56)</f>
        <v/>
      </c>
      <c r="X55" s="102" t="str">
        <f ca="1">IF(X56="", IF($E$2="","", BR41), X56)</f>
        <v/>
      </c>
      <c r="Y55" s="102" t="str">
        <f ca="1">IF(Y56="", IF($E$2="","", BT41), Y56)</f>
        <v/>
      </c>
      <c r="Z55" s="103" t="str">
        <f ca="1">IF(Z56="", IF($E$2="","", BV41), Z56)</f>
        <v/>
      </c>
      <c r="AG55" s="192" t="s">
        <v>1735</v>
      </c>
      <c r="AH55" s="139" t="s">
        <v>3633</v>
      </c>
      <c r="AI55" s="427" t="s">
        <v>4043</v>
      </c>
      <c r="AJ55" s="166" t="str">
        <f ca="1">IF(C84="",IF(INDEX($AJ$16:$AHK$16,1,MATCH(AJ$26&amp;$AH55,$AJ$17:$AHK$17,0))=0,"",IFERROR(MID(INDEX($AJ$16:$AHK$16,1,MATCH(AJ$26&amp;$AH55,$AJ$17:$AHK$17,0)),FIND("_",INDEX($AJ$16:$AHK$16,1,MATCH(AJ$26&amp;$AH55,$AJ$17:$AHK$17,0)),1)+1,50),INDEX($AJ$16:$AHK$16,1,MATCH(AJ$26&amp;$AH55,$AJ$17:$AHK$17,0)))),C84)</f>
        <v/>
      </c>
      <c r="AK55" s="428" t="s">
        <v>4081</v>
      </c>
      <c r="AL55" s="168" t="str">
        <f ca="1">IF(D84="",IF(INDEX($AJ$16:$AHK$16,1,MATCH(AL$26&amp;$AH55,$AJ$17:$AHK$17,0))=0,"",IFERROR(MID(INDEX($AJ$16:$AHK$16,1,MATCH(AL$26&amp;$AH55,$AJ$17:$AHK$17,0)),FIND("_",INDEX($AJ$16:$AHK$16,1,MATCH(AL$26&amp;$AH55,$AJ$17:$AHK$17,0)),1)+1,50),INDEX($AJ$16:$AHK$16,1,MATCH(AL$26&amp;$AH55,$AJ$17:$AHK$17,0)))),D84)</f>
        <v/>
      </c>
      <c r="AM55" s="426" t="s">
        <v>3991</v>
      </c>
      <c r="AN55" s="163" t="str">
        <f ca="1">IF(E84="",IF(INDEX($AJ$16:$AHK$16,1,MATCH(AN$26&amp;$AH55,$AJ$17:$AHK$17,0))=0,"",IFERROR(MID(INDEX($AJ$16:$AHK$16,1,MATCH(AN$26&amp;$AH55,$AJ$17:$AHK$17,0)),FIND("_",INDEX($AJ$16:$AHK$16,1,MATCH(AN$26&amp;$AH55,$AJ$17:$AHK$17,0)),1)+1,50),INDEX($AJ$16:$AHK$16,1,MATCH(AN$26&amp;$AH55,$AJ$17:$AHK$17,0)))),E84)</f>
        <v/>
      </c>
      <c r="AO55" s="429" t="s">
        <v>4124</v>
      </c>
      <c r="AP55" s="159" t="str">
        <f ca="1">IF(F84="",IF(INDEX($AJ$16:$AHK$16,1,MATCH(AP$26&amp;$AH55,$AJ$17:$AHK$17,0))=0,"",IFERROR(MID(INDEX($AJ$16:$AHK$16,1,MATCH(AP$26&amp;$AH55,$AJ$17:$AHK$17,0)),FIND("_",INDEX($AJ$16:$AHK$16,1,MATCH(AP$26&amp;$AH55,$AJ$17:$AHK$17,0)),1)+1,50),INDEX($AJ$16:$AHK$16,1,MATCH(AP$26&amp;$AH55,$AJ$17:$AHK$17,0)))),F84)</f>
        <v/>
      </c>
      <c r="AQ55" s="430" t="s">
        <v>4167</v>
      </c>
      <c r="AR55" s="174" t="str">
        <f ca="1">IF(G84="",IF(INDEX($AJ$16:$AHK$16,1,MATCH(AR$26&amp;$AH55,$AJ$17:$AHK$17,0))=0,"",IFERROR(MID(INDEX($AJ$16:$AHK$16,1,MATCH(AR$26&amp;$AH55,$AJ$17:$AHK$17,0)),FIND("_",INDEX($AJ$16:$AHK$16,1,MATCH(AR$26&amp;$AH55,$AJ$17:$AHK$17,0)),1)+1,50),INDEX($AJ$16:$AHK$16,1,MATCH(AR$26&amp;$AH55,$AJ$17:$AHK$17,0)))),G84)</f>
        <v/>
      </c>
      <c r="AS55" s="431" t="s">
        <v>2315</v>
      </c>
      <c r="AT55" s="178" t="str">
        <f ca="1">IF(H84="",IF(INDEX($AJ$16:$AHK$16,1,MATCH(AT$26&amp;$AH55,$AJ$17:$AHK$17,0))=0,"",IFERROR(MID(INDEX($AJ$16:$AHK$16,1,MATCH(AT$26&amp;$AH55,$AJ$17:$AHK$17,0)),FIND("_",INDEX($AJ$16:$AHK$16,1,MATCH(AT$26&amp;$AH55,$AJ$17:$AHK$17,0)),1)+1,50),INDEX($AJ$16:$AHK$16,1,MATCH(AT$26&amp;$AH55,$AJ$17:$AHK$17,0)))),H84)</f>
        <v/>
      </c>
      <c r="AU55" s="432" t="s">
        <v>2316</v>
      </c>
      <c r="AV55" s="182" t="str">
        <f ca="1">IF(I84="",IF(INDEX($AJ$16:$AHK$16,1,MATCH(AV$26&amp;$AH55,$AJ$17:$AHK$17,0))=0,"",IFERROR(MID(INDEX($AJ$16:$AHK$16,1,MATCH(AV$26&amp;$AH55,$AJ$17:$AHK$17,0)),FIND("_",INDEX($AJ$16:$AHK$16,1,MATCH(AV$26&amp;$AH55,$AJ$17:$AHK$17,0)),1)+1,50),INDEX($AJ$16:$AHK$16,1,MATCH(AV$26&amp;$AH55,$AJ$17:$AHK$17,0)))),I84)</f>
        <v/>
      </c>
      <c r="AW55" s="427" t="s">
        <v>2317</v>
      </c>
      <c r="AX55" s="165" t="str">
        <f ca="1">IF(J84="",IF(INDEX($AJ$16:$AHK$16,1,MATCH(AX$26&amp;$AH55,$AJ$17:$AHK$17,0))=0,"",IFERROR(MID(INDEX($AJ$16:$AHK$16,1,MATCH(AX$26&amp;$AH55,$AJ$17:$AHK$17,0)),FIND("_",INDEX($AJ$16:$AHK$16,1,MATCH(AX$26&amp;$AH55,$AJ$17:$AHK$17,0)),1)+1,50),INDEX($AJ$16:$AHK$16,1,MATCH(AX$26&amp;$AH55,$AJ$17:$AHK$17,0)))),J84)</f>
        <v/>
      </c>
      <c r="AY55" s="433" t="s">
        <v>2318</v>
      </c>
      <c r="AZ55" s="161" t="str">
        <f ca="1">IF(K84="",IF(INDEX($AJ$16:$AHK$16,1,MATCH(AZ$26&amp;$AH55,$AJ$17:$AHK$17,0))=0,"",IFERROR(MID(INDEX($AJ$16:$AHK$16,1,MATCH(AZ$26&amp;$AH55,$AJ$17:$AHK$17,0)),FIND("_",INDEX($AJ$16:$AHK$16,1,MATCH(AZ$26&amp;$AH55,$AJ$17:$AHK$17,0)),1)+1,50),INDEX($AJ$16:$AHK$16,1,MATCH(AZ$26&amp;$AH55,$AJ$17:$AHK$17,0)))),K84)</f>
        <v/>
      </c>
      <c r="BA55" s="426" t="s">
        <v>2319</v>
      </c>
      <c r="BB55" s="162" t="str">
        <f ca="1">IF(L84="",IF(INDEX($AJ$16:$AHK$16,1,MATCH(BB$26&amp;$AH55,$AJ$17:$AHK$17,0))=0,"",IFERROR(MID(INDEX($AJ$16:$AHK$16,1,MATCH(BB$26&amp;$AH55,$AJ$17:$AHK$17,0)),FIND("_",INDEX($AJ$16:$AHK$16,1,MATCH(BB$26&amp;$AH55,$AJ$17:$AHK$17,0)),1)+1,50),INDEX($AJ$16:$AHK$16,1,MATCH(BB$26&amp;$AH55,$AJ$17:$AHK$17,0)))),L84)</f>
        <v/>
      </c>
      <c r="BC55" s="429" t="s">
        <v>2320</v>
      </c>
      <c r="BD55" s="159" t="str">
        <f ca="1">IF(M84="",IF(INDEX($AJ$16:$AHK$16,1,MATCH(BD$26&amp;$AH55,$AJ$17:$AHK$17,0))=0,"",IFERROR(MID(INDEX($AJ$16:$AHK$16,1,MATCH(BD$26&amp;$AH55,$AJ$17:$AHK$17,0)),FIND("_",INDEX($AJ$16:$AHK$16,1,MATCH(BD$26&amp;$AH55,$AJ$17:$AHK$17,0)),1)+1,50),INDEX($AJ$16:$AHK$16,1,MATCH(BD$26&amp;$AH55,$AJ$17:$AHK$17,0)))),M84)</f>
        <v/>
      </c>
      <c r="BE55" s="430" t="s">
        <v>2321</v>
      </c>
      <c r="BF55" s="174" t="str">
        <f ca="1">IF(N84="",IF(INDEX($AJ$16:$AHK$16,1,MATCH(BF$26&amp;$AH55,$AJ$17:$AHK$17,0))=0,"",IFERROR(MID(INDEX($AJ$16:$AHK$16,1,MATCH(BF$26&amp;$AH55,$AJ$17:$AHK$17,0)),FIND("_",INDEX($AJ$16:$AHK$16,1,MATCH(BF$26&amp;$AH55,$AJ$17:$AHK$17,0)),1)+1,50),INDEX($AJ$16:$AHK$16,1,MATCH(BF$26&amp;$AH55,$AJ$17:$AHK$17,0)))),N84)</f>
        <v/>
      </c>
      <c r="BG55" s="431" t="s">
        <v>2322</v>
      </c>
      <c r="BH55" s="177" t="str">
        <f ca="1">IF(O84="",IF(INDEX($AJ$16:$AHK$16,1,MATCH(BH$26&amp;$AH55,$AJ$17:$AHK$17,0))=0,"",IFERROR(MID(INDEX($AJ$16:$AHK$16,1,MATCH(BH$26&amp;$AH55,$AJ$17:$AHK$17,0)),FIND("_",INDEX($AJ$16:$AHK$16,1,MATCH(BH$26&amp;$AH55,$AJ$17:$AHK$17,0)),1)+1,50),INDEX($AJ$16:$AHK$16,1,MATCH(BH$26&amp;$AH55,$AJ$17:$AHK$17,0)))),O84)</f>
        <v/>
      </c>
      <c r="BI55" s="432" t="s">
        <v>2323</v>
      </c>
      <c r="BJ55" s="182" t="str">
        <f ca="1">IF(Q84="",IF(INDEX($AJ$16:$AHK$16,1,MATCH(BJ$26&amp;$AH55,$AJ$17:$AHK$17,0))=0,"",IFERROR(MID(INDEX($AJ$16:$AHK$16,1,MATCH(BJ$26&amp;$AH55,$AJ$17:$AHK$17,0)),FIND("_",INDEX($AJ$16:$AHK$16,1,MATCH(BJ$26&amp;$AH55,$AJ$17:$AHK$17,0)),1)+1,50),INDEX($AJ$16:$AHK$16,1,MATCH(BJ$26&amp;$AH55,$AJ$17:$AHK$17,0)))),Q84)</f>
        <v/>
      </c>
      <c r="BK55" s="427" t="s">
        <v>2324</v>
      </c>
      <c r="BL55" s="166" t="str">
        <f ca="1">IF(S84="",IF(INDEX($AJ$16:$AHK$16,1,MATCH(BL$26&amp;$AH55,$AJ$17:$AHK$17,0))=0,"",IFERROR(MID(INDEX($AJ$16:$AHK$16,1,MATCH(BL$26&amp;$AH55,$AJ$17:$AHK$17,0)),FIND("_",INDEX($AJ$16:$AHK$16,1,MATCH(BL$26&amp;$AH55,$AJ$17:$AHK$17,0)),1)+1,50),INDEX($AJ$16:$AHK$16,1,MATCH(BL$26&amp;$AH55,$AJ$17:$AHK$17,0)))),S84)</f>
        <v/>
      </c>
      <c r="BM55" s="433" t="s">
        <v>2325</v>
      </c>
      <c r="BN55" s="161" t="str">
        <f ca="1">IF(U84="",IF(INDEX($AJ$16:$AHK$16,1,MATCH(BN$26&amp;$AH55,$AJ$17:$AHK$17,0))=0,"",IFERROR(MID(INDEX($AJ$16:$AHK$16,1,MATCH(BN$26&amp;$AH55,$AJ$17:$AHK$17,0)),FIND("_",INDEX($AJ$16:$AHK$16,1,MATCH(BN$26&amp;$AH55,$AJ$17:$AHK$17,0)),1)+1,50),INDEX($AJ$16:$AHK$16,1,MATCH(BN$26&amp;$AH55,$AJ$17:$AHK$17,0)))),U84)</f>
        <v/>
      </c>
      <c r="BO55" s="426" t="s">
        <v>2326</v>
      </c>
      <c r="BP55" s="163" t="str">
        <f ca="1">IF(W84="",IF(INDEX($AJ$16:$AHK$16,1,MATCH(BP$26&amp;$AH55,$AJ$17:$AHK$17,0))=0,"",IFERROR(MID(INDEX($AJ$16:$AHK$16,1,MATCH(BP$26&amp;$AH55,$AJ$17:$AHK$17,0)),FIND("_",INDEX($AJ$16:$AHK$16,1,MATCH(BP$26&amp;$AH55,$AJ$17:$AHK$17,0)),1)+1,50),INDEX($AJ$16:$AHK$16,1,MATCH(BP$26&amp;$AH55,$AJ$17:$AHK$17,0)))),W84)</f>
        <v/>
      </c>
      <c r="BQ55" s="429" t="s">
        <v>2327</v>
      </c>
      <c r="BR55" s="159" t="str">
        <f ca="1">IF(X84="",IF(INDEX($AJ$16:$AHK$16,1,MATCH(BR$26&amp;$AH55,$AJ$17:$AHK$17,0))=0,"",IFERROR(MID(INDEX($AJ$16:$AHK$16,1,MATCH(BR$26&amp;$AH55,$AJ$17:$AHK$17,0)),FIND("_",INDEX($AJ$16:$AHK$16,1,MATCH(BR$26&amp;$AH55,$AJ$17:$AHK$17,0)),1)+1,50),INDEX($AJ$16:$AHK$16,1,MATCH(BR$26&amp;$AH55,$AJ$17:$AHK$17,0)))),X84)</f>
        <v/>
      </c>
      <c r="BS55" s="430" t="s">
        <v>2328</v>
      </c>
      <c r="BT55" s="174" t="str">
        <f ca="1">IF(Y84="",IF(INDEX($AJ$16:$AHK$16,1,MATCH(BT$26&amp;$AH55,$AJ$17:$AHK$17,0))=0,"",IFERROR(MID(INDEX($AJ$16:$AHK$16,1,MATCH(BT$26&amp;$AH55,$AJ$17:$AHK$17,0)),FIND("_",INDEX($AJ$16:$AHK$16,1,MATCH(BT$26&amp;$AH55,$AJ$17:$AHK$17,0)),1)+1,50),INDEX($AJ$16:$AHK$16,1,MATCH(BT$26&amp;$AH55,$AJ$17:$AHK$17,0)))),Y84)</f>
        <v/>
      </c>
      <c r="BU55" s="431" t="s">
        <v>2329</v>
      </c>
      <c r="BV55" s="178" t="str">
        <f ca="1">IF(Z84="",IF(INDEX($AJ$16:$AHK$16,1,MATCH(BV$26&amp;$AH55,$AJ$17:$AHK$17,0))=0,"",IFERROR(MID(INDEX($AJ$16:$AHK$16,1,MATCH(BV$26&amp;$AH55,$AJ$17:$AHK$17,0)),FIND("_",INDEX($AJ$16:$AHK$16,1,MATCH(BV$26&amp;$AH55,$AJ$17:$AHK$17,0)),1)+1,50),INDEX($AJ$16:$AHK$16,1,MATCH(BV$26&amp;$AH55,$AJ$17:$AHK$17,0)))),Z84)</f>
        <v/>
      </c>
      <c r="BY55" s="415" t="str">
        <f t="shared" si="22"/>
        <v/>
      </c>
      <c r="BZ55" s="415" t="str">
        <f t="shared" si="3"/>
        <v/>
      </c>
      <c r="CA55" s="181" t="str">
        <f t="shared" si="23"/>
        <v/>
      </c>
      <c r="CB55" s="181" t="str">
        <f t="shared" si="4"/>
        <v/>
      </c>
      <c r="CC55" s="416" t="str">
        <f t="shared" si="24"/>
        <v/>
      </c>
      <c r="CD55" s="416" t="str">
        <f t="shared" si="5"/>
        <v/>
      </c>
      <c r="CE55" s="160" t="str">
        <f t="shared" si="25"/>
        <v/>
      </c>
      <c r="CF55" s="160" t="str">
        <f t="shared" si="6"/>
        <v/>
      </c>
      <c r="CG55" s="162" t="str">
        <f t="shared" si="26"/>
        <v/>
      </c>
      <c r="CH55" s="162" t="str">
        <f t="shared" si="7"/>
        <v/>
      </c>
      <c r="CI55" s="158" t="str">
        <f t="shared" si="27"/>
        <v/>
      </c>
      <c r="CJ55" s="158" t="str">
        <f t="shared" si="8"/>
        <v/>
      </c>
      <c r="CK55" s="173" t="str">
        <f t="shared" si="28"/>
        <v/>
      </c>
      <c r="CL55" s="173" t="str">
        <f t="shared" si="9"/>
        <v/>
      </c>
      <c r="CM55" s="177" t="str">
        <f t="shared" si="29"/>
        <v/>
      </c>
      <c r="CN55" s="177" t="str">
        <f t="shared" si="10"/>
        <v/>
      </c>
      <c r="CO55" s="417" t="str">
        <f t="shared" si="30"/>
        <v/>
      </c>
      <c r="CP55" s="417" t="str">
        <f t="shared" si="11"/>
        <v/>
      </c>
      <c r="CQ55" s="418" t="str">
        <f t="shared" si="31"/>
        <v/>
      </c>
      <c r="CR55" s="418" t="str">
        <f t="shared" si="12"/>
        <v/>
      </c>
      <c r="CS55" s="167" t="str">
        <f t="shared" si="32"/>
        <v/>
      </c>
      <c r="CT55" s="167" t="str">
        <f t="shared" si="13"/>
        <v/>
      </c>
      <c r="CU55" s="419" t="str">
        <f t="shared" si="33"/>
        <v/>
      </c>
      <c r="CV55" s="419" t="str">
        <f t="shared" si="14"/>
        <v/>
      </c>
      <c r="CW55" s="420" t="str">
        <f t="shared" si="34"/>
        <v/>
      </c>
      <c r="CX55" s="420" t="str">
        <f t="shared" si="15"/>
        <v/>
      </c>
      <c r="CY55" s="421" t="str">
        <f t="shared" si="35"/>
        <v/>
      </c>
      <c r="CZ55" s="421" t="str">
        <f t="shared" si="16"/>
        <v/>
      </c>
      <c r="DA55" s="435" t="str">
        <f t="shared" si="36"/>
        <v/>
      </c>
      <c r="DB55" s="435" t="str">
        <f t="shared" si="17"/>
        <v/>
      </c>
      <c r="DC55" s="436" t="str">
        <f t="shared" si="37"/>
        <v/>
      </c>
      <c r="DD55" s="436" t="str">
        <f t="shared" si="18"/>
        <v/>
      </c>
      <c r="DE55" s="437" t="str">
        <f t="shared" si="38"/>
        <v/>
      </c>
      <c r="DF55" s="437" t="str">
        <f t="shared" si="19"/>
        <v/>
      </c>
      <c r="DG55" s="167" t="str">
        <f t="shared" si="39"/>
        <v/>
      </c>
      <c r="DH55" s="167" t="str">
        <f t="shared" si="20"/>
        <v/>
      </c>
      <c r="DI55" s="162" t="str">
        <f t="shared" si="40"/>
        <v/>
      </c>
      <c r="DJ55" s="162" t="str">
        <f t="shared" si="21"/>
        <v/>
      </c>
      <c r="DK55" s="1"/>
      <c r="DL55" s="1"/>
      <c r="DM55" s="1"/>
      <c r="DN55" s="1"/>
    </row>
    <row r="56" spans="2:118" ht="30" customHeight="1" x14ac:dyDescent="0.25">
      <c r="B56" s="533"/>
      <c r="C56" s="11"/>
      <c r="D56" s="10"/>
      <c r="E56" s="10"/>
      <c r="F56" s="10"/>
      <c r="G56" s="10"/>
      <c r="H56" s="10"/>
      <c r="I56" s="10"/>
      <c r="J56" s="10" t="s">
        <v>4211</v>
      </c>
      <c r="K56" s="10"/>
      <c r="L56" s="10" t="s">
        <v>4218</v>
      </c>
      <c r="M56" s="10"/>
      <c r="N56" s="10"/>
      <c r="O56" s="464"/>
      <c r="P56" s="465"/>
      <c r="Q56" s="464"/>
      <c r="R56" s="465"/>
      <c r="S56" s="464"/>
      <c r="T56" s="465"/>
      <c r="U56" s="464"/>
      <c r="V56" s="465"/>
      <c r="W56" s="10"/>
      <c r="X56" s="10"/>
      <c r="Y56" s="10"/>
      <c r="Z56" s="23"/>
      <c r="AG56" s="192" t="s">
        <v>1736</v>
      </c>
      <c r="AH56" s="139" t="s">
        <v>3654</v>
      </c>
      <c r="AI56" s="427" t="s">
        <v>4044</v>
      </c>
      <c r="AJ56" s="166" t="str">
        <f ca="1">IF(C86="",IF(INDEX($AJ$16:$AHK$16,1,MATCH(AJ$26&amp;$AH56,$AJ$17:$AHK$17,0))=0,"",IFERROR(MID(INDEX($AJ$16:$AHK$16,1,MATCH(AJ$26&amp;$AH56,$AJ$17:$AHK$17,0)),FIND("_",INDEX($AJ$16:$AHK$16,1,MATCH(AJ$26&amp;$AH56,$AJ$17:$AHK$17,0)),1)+1,50),INDEX($AJ$16:$AHK$16,1,MATCH(AJ$26&amp;$AH56,$AJ$17:$AHK$17,0)))),C86)</f>
        <v/>
      </c>
      <c r="AK56" s="428" t="s">
        <v>4082</v>
      </c>
      <c r="AL56" s="168" t="str">
        <f ca="1">IF(D86="",IF(INDEX($AJ$16:$AHK$16,1,MATCH(AL$26&amp;$AH56,$AJ$17:$AHK$17,0))=0,"",IFERROR(MID(INDEX($AJ$16:$AHK$16,1,MATCH(AL$26&amp;$AH56,$AJ$17:$AHK$17,0)),FIND("_",INDEX($AJ$16:$AHK$16,1,MATCH(AL$26&amp;$AH56,$AJ$17:$AHK$17,0)),1)+1,50),INDEX($AJ$16:$AHK$16,1,MATCH(AL$26&amp;$AH56,$AJ$17:$AHK$17,0)))),D86)</f>
        <v/>
      </c>
      <c r="AM56" s="426" t="s">
        <v>3992</v>
      </c>
      <c r="AN56" s="163" t="str">
        <f ca="1">IF(E86="",IF(INDEX($AJ$16:$AHK$16,1,MATCH(AN$26&amp;$AH56,$AJ$17:$AHK$17,0))=0,"",IFERROR(MID(INDEX($AJ$16:$AHK$16,1,MATCH(AN$26&amp;$AH56,$AJ$17:$AHK$17,0)),FIND("_",INDEX($AJ$16:$AHK$16,1,MATCH(AN$26&amp;$AH56,$AJ$17:$AHK$17,0)),1)+1,50),INDEX($AJ$16:$AHK$16,1,MATCH(AN$26&amp;$AH56,$AJ$17:$AHK$17,0)))),E86)</f>
        <v/>
      </c>
      <c r="AO56" s="429" t="s">
        <v>4125</v>
      </c>
      <c r="AP56" s="159" t="str">
        <f ca="1">IF(F86="",IF(INDEX($AJ$16:$AHK$16,1,MATCH(AP$26&amp;$AH56,$AJ$17:$AHK$17,0))=0,"",IFERROR(MID(INDEX($AJ$16:$AHK$16,1,MATCH(AP$26&amp;$AH56,$AJ$17:$AHK$17,0)),FIND("_",INDEX($AJ$16:$AHK$16,1,MATCH(AP$26&amp;$AH56,$AJ$17:$AHK$17,0)),1)+1,50),INDEX($AJ$16:$AHK$16,1,MATCH(AP$26&amp;$AH56,$AJ$17:$AHK$17,0)))),F86)</f>
        <v/>
      </c>
      <c r="AQ56" s="430" t="s">
        <v>4168</v>
      </c>
      <c r="AR56" s="174" t="str">
        <f ca="1">IF(G86="",IF(INDEX($AJ$16:$AHK$16,1,MATCH(AR$26&amp;$AH56,$AJ$17:$AHK$17,0))=0,"",IFERROR(MID(INDEX($AJ$16:$AHK$16,1,MATCH(AR$26&amp;$AH56,$AJ$17:$AHK$17,0)),FIND("_",INDEX($AJ$16:$AHK$16,1,MATCH(AR$26&amp;$AH56,$AJ$17:$AHK$17,0)),1)+1,50),INDEX($AJ$16:$AHK$16,1,MATCH(AR$26&amp;$AH56,$AJ$17:$AHK$17,0)))),G86)</f>
        <v/>
      </c>
      <c r="AS56" s="431" t="s">
        <v>2335</v>
      </c>
      <c r="AT56" s="178" t="str">
        <f ca="1">IF(H86="",IF(INDEX($AJ$16:$AHK$16,1,MATCH(AT$26&amp;$AH56,$AJ$17:$AHK$17,0))=0,"",IFERROR(MID(INDEX($AJ$16:$AHK$16,1,MATCH(AT$26&amp;$AH56,$AJ$17:$AHK$17,0)),FIND("_",INDEX($AJ$16:$AHK$16,1,MATCH(AT$26&amp;$AH56,$AJ$17:$AHK$17,0)),1)+1,50),INDEX($AJ$16:$AHK$16,1,MATCH(AT$26&amp;$AH56,$AJ$17:$AHK$17,0)))),H86)</f>
        <v/>
      </c>
      <c r="AU56" s="432" t="s">
        <v>2336</v>
      </c>
      <c r="AV56" s="182" t="str">
        <f ca="1">IF(I86="",IF(INDEX($AJ$16:$AHK$16,1,MATCH(AV$26&amp;$AH56,$AJ$17:$AHK$17,0))=0,"",IFERROR(MID(INDEX($AJ$16:$AHK$16,1,MATCH(AV$26&amp;$AH56,$AJ$17:$AHK$17,0)),FIND("_",INDEX($AJ$16:$AHK$16,1,MATCH(AV$26&amp;$AH56,$AJ$17:$AHK$17,0)),1)+1,50),INDEX($AJ$16:$AHK$16,1,MATCH(AV$26&amp;$AH56,$AJ$17:$AHK$17,0)))),I86)</f>
        <v/>
      </c>
      <c r="AW56" s="427" t="s">
        <v>2337</v>
      </c>
      <c r="AX56" s="165" t="str">
        <f ca="1">IF(J86="",IF(INDEX($AJ$16:$AHK$16,1,MATCH(AX$26&amp;$AH56,$AJ$17:$AHK$17,0))=0,"",IFERROR(MID(INDEX($AJ$16:$AHK$16,1,MATCH(AX$26&amp;$AH56,$AJ$17:$AHK$17,0)),FIND("_",INDEX($AJ$16:$AHK$16,1,MATCH(AX$26&amp;$AH56,$AJ$17:$AHK$17,0)),1)+1,50),INDEX($AJ$16:$AHK$16,1,MATCH(AX$26&amp;$AH56,$AJ$17:$AHK$17,0)))),J86)</f>
        <v/>
      </c>
      <c r="AY56" s="433" t="s">
        <v>2338</v>
      </c>
      <c r="AZ56" s="161" t="str">
        <f ca="1">IF(K86="",IF(INDEX($AJ$16:$AHK$16,1,MATCH(AZ$26&amp;$AH56,$AJ$17:$AHK$17,0))=0,"",IFERROR(MID(INDEX($AJ$16:$AHK$16,1,MATCH(AZ$26&amp;$AH56,$AJ$17:$AHK$17,0)),FIND("_",INDEX($AJ$16:$AHK$16,1,MATCH(AZ$26&amp;$AH56,$AJ$17:$AHK$17,0)),1)+1,50),INDEX($AJ$16:$AHK$16,1,MATCH(AZ$26&amp;$AH56,$AJ$17:$AHK$17,0)))),K86)</f>
        <v/>
      </c>
      <c r="BA56" s="426" t="s">
        <v>2339</v>
      </c>
      <c r="BB56" s="162" t="str">
        <f ca="1">IF(L86="",IF(INDEX($AJ$16:$AHK$16,1,MATCH(BB$26&amp;$AH56,$AJ$17:$AHK$17,0))=0,"",IFERROR(MID(INDEX($AJ$16:$AHK$16,1,MATCH(BB$26&amp;$AH56,$AJ$17:$AHK$17,0)),FIND("_",INDEX($AJ$16:$AHK$16,1,MATCH(BB$26&amp;$AH56,$AJ$17:$AHK$17,0)),1)+1,50),INDEX($AJ$16:$AHK$16,1,MATCH(BB$26&amp;$AH56,$AJ$17:$AHK$17,0)))),L86)</f>
        <v/>
      </c>
      <c r="BC56" s="429" t="s">
        <v>2340</v>
      </c>
      <c r="BD56" s="159" t="str">
        <f ca="1">IF(M86="",IF(INDEX($AJ$16:$AHK$16,1,MATCH(BD$26&amp;$AH56,$AJ$17:$AHK$17,0))=0,"",IFERROR(MID(INDEX($AJ$16:$AHK$16,1,MATCH(BD$26&amp;$AH56,$AJ$17:$AHK$17,0)),FIND("_",INDEX($AJ$16:$AHK$16,1,MATCH(BD$26&amp;$AH56,$AJ$17:$AHK$17,0)),1)+1,50),INDEX($AJ$16:$AHK$16,1,MATCH(BD$26&amp;$AH56,$AJ$17:$AHK$17,0)))),M86)</f>
        <v/>
      </c>
      <c r="BE56" s="430" t="s">
        <v>2341</v>
      </c>
      <c r="BF56" s="174" t="str">
        <f ca="1">IF(N86="",IF(INDEX($AJ$16:$AHK$16,1,MATCH(BF$26&amp;$AH56,$AJ$17:$AHK$17,0))=0,"",IFERROR(MID(INDEX($AJ$16:$AHK$16,1,MATCH(BF$26&amp;$AH56,$AJ$17:$AHK$17,0)),FIND("_",INDEX($AJ$16:$AHK$16,1,MATCH(BF$26&amp;$AH56,$AJ$17:$AHK$17,0)),1)+1,50),INDEX($AJ$16:$AHK$16,1,MATCH(BF$26&amp;$AH56,$AJ$17:$AHK$17,0)))),N86)</f>
        <v/>
      </c>
      <c r="BG56" s="431" t="s">
        <v>2342</v>
      </c>
      <c r="BH56" s="177" t="str">
        <f ca="1">IF(O86="",IF(INDEX($AJ$16:$AHK$16,1,MATCH(BH$26&amp;$AH56,$AJ$17:$AHK$17,0))=0,"",IFERROR(MID(INDEX($AJ$16:$AHK$16,1,MATCH(BH$26&amp;$AH56,$AJ$17:$AHK$17,0)),FIND("_",INDEX($AJ$16:$AHK$16,1,MATCH(BH$26&amp;$AH56,$AJ$17:$AHK$17,0)),1)+1,50),INDEX($AJ$16:$AHK$16,1,MATCH(BH$26&amp;$AH56,$AJ$17:$AHK$17,0)))),O86)</f>
        <v/>
      </c>
      <c r="BI56" s="432" t="s">
        <v>2343</v>
      </c>
      <c r="BJ56" s="182" t="str">
        <f ca="1">IF(Q86="",IF(INDEX($AJ$16:$AHK$16,1,MATCH(BJ$26&amp;$AH56,$AJ$17:$AHK$17,0))=0,"",IFERROR(MID(INDEX($AJ$16:$AHK$16,1,MATCH(BJ$26&amp;$AH56,$AJ$17:$AHK$17,0)),FIND("_",INDEX($AJ$16:$AHK$16,1,MATCH(BJ$26&amp;$AH56,$AJ$17:$AHK$17,0)),1)+1,50),INDEX($AJ$16:$AHK$16,1,MATCH(BJ$26&amp;$AH56,$AJ$17:$AHK$17,0)))),Q86)</f>
        <v/>
      </c>
      <c r="BK56" s="427" t="s">
        <v>2344</v>
      </c>
      <c r="BL56" s="166" t="str">
        <f ca="1">IF(S86="",IF(INDEX($AJ$16:$AHK$16,1,MATCH(BL$26&amp;$AH56,$AJ$17:$AHK$17,0))=0,"",IFERROR(MID(INDEX($AJ$16:$AHK$16,1,MATCH(BL$26&amp;$AH56,$AJ$17:$AHK$17,0)),FIND("_",INDEX($AJ$16:$AHK$16,1,MATCH(BL$26&amp;$AH56,$AJ$17:$AHK$17,0)),1)+1,50),INDEX($AJ$16:$AHK$16,1,MATCH(BL$26&amp;$AH56,$AJ$17:$AHK$17,0)))),S86)</f>
        <v/>
      </c>
      <c r="BM56" s="433" t="s">
        <v>2345</v>
      </c>
      <c r="BN56" s="161" t="str">
        <f ca="1">IF(U86="",IF(INDEX($AJ$16:$AHK$16,1,MATCH(BN$26&amp;$AH56,$AJ$17:$AHK$17,0))=0,"",IFERROR(MID(INDEX($AJ$16:$AHK$16,1,MATCH(BN$26&amp;$AH56,$AJ$17:$AHK$17,0)),FIND("_",INDEX($AJ$16:$AHK$16,1,MATCH(BN$26&amp;$AH56,$AJ$17:$AHK$17,0)),1)+1,50),INDEX($AJ$16:$AHK$16,1,MATCH(BN$26&amp;$AH56,$AJ$17:$AHK$17,0)))),U86)</f>
        <v/>
      </c>
      <c r="BO56" s="426" t="s">
        <v>2346</v>
      </c>
      <c r="BP56" s="163" t="str">
        <f ca="1">IF(W86="",IF(INDEX($AJ$16:$AHK$16,1,MATCH(BP$26&amp;$AH56,$AJ$17:$AHK$17,0))=0,"",IFERROR(MID(INDEX($AJ$16:$AHK$16,1,MATCH(BP$26&amp;$AH56,$AJ$17:$AHK$17,0)),FIND("_",INDEX($AJ$16:$AHK$16,1,MATCH(BP$26&amp;$AH56,$AJ$17:$AHK$17,0)),1)+1,50),INDEX($AJ$16:$AHK$16,1,MATCH(BP$26&amp;$AH56,$AJ$17:$AHK$17,0)))),W86)</f>
        <v/>
      </c>
      <c r="BQ56" s="429" t="s">
        <v>2347</v>
      </c>
      <c r="BR56" s="159" t="str">
        <f ca="1">IF(X86="",IF(INDEX($AJ$16:$AHK$16,1,MATCH(BR$26&amp;$AH56,$AJ$17:$AHK$17,0))=0,"",IFERROR(MID(INDEX($AJ$16:$AHK$16,1,MATCH(BR$26&amp;$AH56,$AJ$17:$AHK$17,0)),FIND("_",INDEX($AJ$16:$AHK$16,1,MATCH(BR$26&amp;$AH56,$AJ$17:$AHK$17,0)),1)+1,50),INDEX($AJ$16:$AHK$16,1,MATCH(BR$26&amp;$AH56,$AJ$17:$AHK$17,0)))),X86)</f>
        <v/>
      </c>
      <c r="BS56" s="430" t="s">
        <v>2348</v>
      </c>
      <c r="BT56" s="174" t="str">
        <f ca="1">IF(Y86="",IF(INDEX($AJ$16:$AHK$16,1,MATCH(BT$26&amp;$AH56,$AJ$17:$AHK$17,0))=0,"",IFERROR(MID(INDEX($AJ$16:$AHK$16,1,MATCH(BT$26&amp;$AH56,$AJ$17:$AHK$17,0)),FIND("_",INDEX($AJ$16:$AHK$16,1,MATCH(BT$26&amp;$AH56,$AJ$17:$AHK$17,0)),1)+1,50),INDEX($AJ$16:$AHK$16,1,MATCH(BT$26&amp;$AH56,$AJ$17:$AHK$17,0)))),Y86)</f>
        <v/>
      </c>
      <c r="BU56" s="431" t="s">
        <v>2349</v>
      </c>
      <c r="BV56" s="178" t="str">
        <f ca="1">IF(Z86="",IF(INDEX($AJ$16:$AHK$16,1,MATCH(BV$26&amp;$AH56,$AJ$17:$AHK$17,0))=0,"",IFERROR(MID(INDEX($AJ$16:$AHK$16,1,MATCH(BV$26&amp;$AH56,$AJ$17:$AHK$17,0)),FIND("_",INDEX($AJ$16:$AHK$16,1,MATCH(BV$26&amp;$AH56,$AJ$17:$AHK$17,0)),1)+1,50),INDEX($AJ$16:$AHK$16,1,MATCH(BV$26&amp;$AH56,$AJ$17:$AHK$17,0)))),Z86)</f>
        <v/>
      </c>
      <c r="BY56" s="415" t="str">
        <f t="shared" si="22"/>
        <v/>
      </c>
      <c r="BZ56" s="415" t="str">
        <f t="shared" si="3"/>
        <v/>
      </c>
      <c r="CA56" s="181" t="str">
        <f t="shared" si="23"/>
        <v/>
      </c>
      <c r="CB56" s="181" t="str">
        <f t="shared" si="4"/>
        <v/>
      </c>
      <c r="CC56" s="416" t="str">
        <f t="shared" si="24"/>
        <v/>
      </c>
      <c r="CD56" s="416" t="str">
        <f t="shared" si="5"/>
        <v/>
      </c>
      <c r="CE56" s="160" t="str">
        <f t="shared" si="25"/>
        <v/>
      </c>
      <c r="CF56" s="160" t="str">
        <f t="shared" si="6"/>
        <v/>
      </c>
      <c r="CG56" s="162" t="str">
        <f t="shared" si="26"/>
        <v/>
      </c>
      <c r="CH56" s="162" t="str">
        <f t="shared" si="7"/>
        <v/>
      </c>
      <c r="CI56" s="158" t="str">
        <f t="shared" si="27"/>
        <v/>
      </c>
      <c r="CJ56" s="158" t="str">
        <f t="shared" si="8"/>
        <v/>
      </c>
      <c r="CK56" s="173" t="str">
        <f t="shared" si="28"/>
        <v/>
      </c>
      <c r="CL56" s="173" t="str">
        <f t="shared" si="9"/>
        <v/>
      </c>
      <c r="CM56" s="177" t="str">
        <f t="shared" si="29"/>
        <v/>
      </c>
      <c r="CN56" s="177" t="str">
        <f t="shared" si="10"/>
        <v/>
      </c>
      <c r="CO56" s="417" t="str">
        <f t="shared" si="30"/>
        <v/>
      </c>
      <c r="CP56" s="417" t="str">
        <f t="shared" si="11"/>
        <v/>
      </c>
      <c r="CQ56" s="418" t="str">
        <f t="shared" si="31"/>
        <v/>
      </c>
      <c r="CR56" s="418" t="str">
        <f t="shared" si="12"/>
        <v/>
      </c>
      <c r="CS56" s="167" t="str">
        <f t="shared" si="32"/>
        <v/>
      </c>
      <c r="CT56" s="167" t="str">
        <f t="shared" si="13"/>
        <v/>
      </c>
      <c r="CU56" s="419" t="str">
        <f t="shared" si="33"/>
        <v/>
      </c>
      <c r="CV56" s="419" t="str">
        <f t="shared" si="14"/>
        <v/>
      </c>
      <c r="CW56" s="420" t="str">
        <f t="shared" si="34"/>
        <v/>
      </c>
      <c r="CX56" s="420" t="str">
        <f t="shared" si="15"/>
        <v/>
      </c>
      <c r="CY56" s="421" t="str">
        <f t="shared" si="35"/>
        <v/>
      </c>
      <c r="CZ56" s="421" t="str">
        <f t="shared" si="16"/>
        <v/>
      </c>
      <c r="DA56" s="435" t="str">
        <f t="shared" si="36"/>
        <v/>
      </c>
      <c r="DB56" s="435" t="str">
        <f t="shared" si="17"/>
        <v/>
      </c>
      <c r="DC56" s="436" t="str">
        <f t="shared" si="37"/>
        <v/>
      </c>
      <c r="DD56" s="436" t="str">
        <f t="shared" si="18"/>
        <v/>
      </c>
      <c r="DE56" s="437" t="str">
        <f t="shared" si="38"/>
        <v/>
      </c>
      <c r="DF56" s="437" t="str">
        <f t="shared" si="19"/>
        <v/>
      </c>
      <c r="DG56" s="167" t="str">
        <f t="shared" si="39"/>
        <v/>
      </c>
      <c r="DH56" s="167" t="str">
        <f t="shared" si="20"/>
        <v/>
      </c>
      <c r="DI56" s="162" t="str">
        <f t="shared" si="40"/>
        <v/>
      </c>
      <c r="DJ56" s="162" t="str">
        <f t="shared" si="21"/>
        <v/>
      </c>
      <c r="DK56" s="1"/>
      <c r="DL56" s="1"/>
      <c r="DM56" s="1"/>
      <c r="DN56" s="1"/>
    </row>
    <row r="57" spans="2:118" ht="30" customHeight="1" x14ac:dyDescent="0.25">
      <c r="B57" s="533"/>
      <c r="C57" s="101" t="str">
        <f ca="1">IF(C58="", IF($E$2="","", AJ42),C58)</f>
        <v/>
      </c>
      <c r="D57" s="102" t="str">
        <f ca="1">IF(D58="", IF($E$2="","", AL42),D58)</f>
        <v/>
      </c>
      <c r="E57" s="102" t="str">
        <f ca="1">IF(E58="", IF($E$2="","", AN42),E58)</f>
        <v/>
      </c>
      <c r="F57" s="102" t="str">
        <f ca="1">IF(F58="", IF($E$2="","", AP42),F58)</f>
        <v/>
      </c>
      <c r="G57" s="102" t="str">
        <f ca="1">IF(G58="", IF($E$2="","", AR42),G58)</f>
        <v/>
      </c>
      <c r="H57" s="102" t="str">
        <f ca="1">IF(H58="", IF($E$2="","", AT42),H58)</f>
        <v/>
      </c>
      <c r="I57" s="102" t="str">
        <f ca="1">IF(I58="", IF($E$2="","", AV42),I58)</f>
        <v/>
      </c>
      <c r="J57" s="102" t="str">
        <f>IF(J58="", IF($E$2="","", AX42),J58)</f>
        <v>Sponge Seal</v>
      </c>
      <c r="K57" s="102" t="str">
        <f ca="1">IF(K58="", IF($E$2="","", AZ42),K58)</f>
        <v/>
      </c>
      <c r="L57" s="102" t="str">
        <f>IF(L58="", IF($E$2="","", BB42),L58)</f>
        <v>定晨</v>
      </c>
      <c r="M57" s="102" t="str">
        <f ca="1">IF(M58="", IF($E$2="","", BD42),M58)</f>
        <v/>
      </c>
      <c r="N57" s="102" t="str">
        <f ca="1">IF(N58="", IF($E$2="","", BF42),N58)</f>
        <v/>
      </c>
      <c r="O57" s="466" t="str">
        <f ca="1">IF(O58="", IF($E$2="","", BH42),O58)</f>
        <v/>
      </c>
      <c r="P57" s="467"/>
      <c r="Q57" s="466" t="str">
        <f ca="1">IF(Q58="", IF($E$2="","", BJ42),Q58)</f>
        <v/>
      </c>
      <c r="R57" s="467"/>
      <c r="S57" s="466" t="str">
        <f ca="1">IF(S58="", IF($E$2="","", BL42),S58)</f>
        <v/>
      </c>
      <c r="T57" s="467"/>
      <c r="U57" s="466" t="str">
        <f ca="1">IF(U58="", IF($E$2="","", BN42),U58)</f>
        <v/>
      </c>
      <c r="V57" s="467"/>
      <c r="W57" s="102" t="str">
        <f ca="1">IF(W58="", IF($E$2="","", BP42),W58)</f>
        <v/>
      </c>
      <c r="X57" s="102" t="str">
        <f ca="1">IF(X58="", IF($E$2="","", BR42),X58)</f>
        <v/>
      </c>
      <c r="Y57" s="102" t="str">
        <f ca="1">IF(Y58="", IF($E$2="","", BT42),Y58)</f>
        <v/>
      </c>
      <c r="Z57" s="103" t="str">
        <f ca="1">IF(Z58="", IF($E$2="","", BV42),Z58)</f>
        <v/>
      </c>
      <c r="AG57" s="192" t="s">
        <v>1737</v>
      </c>
      <c r="AH57" s="139" t="s">
        <v>3675</v>
      </c>
      <c r="AI57" s="427" t="s">
        <v>4045</v>
      </c>
      <c r="AJ57" s="166" t="str">
        <f ca="1">IF(C88="",IF(INDEX($AJ$16:$AHK$16,1,MATCH(AJ$26&amp;$AH57,$AJ$17:$AHK$17,0))=0,"",IFERROR(MID(INDEX($AJ$16:$AHK$16,1,MATCH(AJ$26&amp;$AH57,$AJ$17:$AHK$17,0)),FIND("_",INDEX($AJ$16:$AHK$16,1,MATCH(AJ$26&amp;$AH57,$AJ$17:$AHK$17,0)),1)+1,50),INDEX($AJ$16:$AHK$16,1,MATCH(AJ$26&amp;$AH57,$AJ$17:$AHK$17,0)))),C88)</f>
        <v/>
      </c>
      <c r="AK57" s="428" t="s">
        <v>4083</v>
      </c>
      <c r="AL57" s="168" t="str">
        <f ca="1">IF(D88="",IF(INDEX($AJ$16:$AHK$16,1,MATCH(AL$26&amp;$AH57,$AJ$17:$AHK$17,0))=0,"",IFERROR(MID(INDEX($AJ$16:$AHK$16,1,MATCH(AL$26&amp;$AH57,$AJ$17:$AHK$17,0)),FIND("_",INDEX($AJ$16:$AHK$16,1,MATCH(AL$26&amp;$AH57,$AJ$17:$AHK$17,0)),1)+1,50),INDEX($AJ$16:$AHK$16,1,MATCH(AL$26&amp;$AH57,$AJ$17:$AHK$17,0)))),D88)</f>
        <v/>
      </c>
      <c r="AM57" s="426" t="s">
        <v>3993</v>
      </c>
      <c r="AN57" s="163" t="str">
        <f ca="1">IF(E88="",IF(INDEX($AJ$16:$AHK$16,1,MATCH(AN$26&amp;$AH57,$AJ$17:$AHK$17,0))=0,"",IFERROR(MID(INDEX($AJ$16:$AHK$16,1,MATCH(AN$26&amp;$AH57,$AJ$17:$AHK$17,0)),FIND("_",INDEX($AJ$16:$AHK$16,1,MATCH(AN$26&amp;$AH57,$AJ$17:$AHK$17,0)),1)+1,50),INDEX($AJ$16:$AHK$16,1,MATCH(AN$26&amp;$AH57,$AJ$17:$AHK$17,0)))),E88)</f>
        <v/>
      </c>
      <c r="AO57" s="429" t="s">
        <v>4126</v>
      </c>
      <c r="AP57" s="159" t="str">
        <f ca="1">IF(F88="",IF(INDEX($AJ$16:$AHK$16,1,MATCH(AP$26&amp;$AH57,$AJ$17:$AHK$17,0))=0,"",IFERROR(MID(INDEX($AJ$16:$AHK$16,1,MATCH(AP$26&amp;$AH57,$AJ$17:$AHK$17,0)),FIND("_",INDEX($AJ$16:$AHK$16,1,MATCH(AP$26&amp;$AH57,$AJ$17:$AHK$17,0)),1)+1,50),INDEX($AJ$16:$AHK$16,1,MATCH(AP$26&amp;$AH57,$AJ$17:$AHK$17,0)))),F88)</f>
        <v/>
      </c>
      <c r="AQ57" s="430" t="s">
        <v>4169</v>
      </c>
      <c r="AR57" s="174" t="str">
        <f ca="1">IF(G88="",IF(INDEX($AJ$16:$AHK$16,1,MATCH(AR$26&amp;$AH57,$AJ$17:$AHK$17,0))=0,"",IFERROR(MID(INDEX($AJ$16:$AHK$16,1,MATCH(AR$26&amp;$AH57,$AJ$17:$AHK$17,0)),FIND("_",INDEX($AJ$16:$AHK$16,1,MATCH(AR$26&amp;$AH57,$AJ$17:$AHK$17,0)),1)+1,50),INDEX($AJ$16:$AHK$16,1,MATCH(AR$26&amp;$AH57,$AJ$17:$AHK$17,0)))),G88)</f>
        <v/>
      </c>
      <c r="AS57" s="431" t="s">
        <v>2355</v>
      </c>
      <c r="AT57" s="178" t="str">
        <f ca="1">IF(H88="",IF(INDEX($AJ$16:$AHK$16,1,MATCH(AT$26&amp;$AH57,$AJ$17:$AHK$17,0))=0,"",IFERROR(MID(INDEX($AJ$16:$AHK$16,1,MATCH(AT$26&amp;$AH57,$AJ$17:$AHK$17,0)),FIND("_",INDEX($AJ$16:$AHK$16,1,MATCH(AT$26&amp;$AH57,$AJ$17:$AHK$17,0)),1)+1,50),INDEX($AJ$16:$AHK$16,1,MATCH(AT$26&amp;$AH57,$AJ$17:$AHK$17,0)))),H88)</f>
        <v/>
      </c>
      <c r="AU57" s="432" t="s">
        <v>2356</v>
      </c>
      <c r="AV57" s="182" t="str">
        <f ca="1">IF(I88="",IF(INDEX($AJ$16:$AHK$16,1,MATCH(AV$26&amp;$AH57,$AJ$17:$AHK$17,0))=0,"",IFERROR(MID(INDEX($AJ$16:$AHK$16,1,MATCH(AV$26&amp;$AH57,$AJ$17:$AHK$17,0)),FIND("_",INDEX($AJ$16:$AHK$16,1,MATCH(AV$26&amp;$AH57,$AJ$17:$AHK$17,0)),1)+1,50),INDEX($AJ$16:$AHK$16,1,MATCH(AV$26&amp;$AH57,$AJ$17:$AHK$17,0)))),I88)</f>
        <v/>
      </c>
      <c r="AW57" s="427" t="s">
        <v>2357</v>
      </c>
      <c r="AX57" s="165" t="str">
        <f ca="1">IF(J88="",IF(INDEX($AJ$16:$AHK$16,1,MATCH(AX$26&amp;$AH57,$AJ$17:$AHK$17,0))=0,"",IFERROR(MID(INDEX($AJ$16:$AHK$16,1,MATCH(AX$26&amp;$AH57,$AJ$17:$AHK$17,0)),FIND("_",INDEX($AJ$16:$AHK$16,1,MATCH(AX$26&amp;$AH57,$AJ$17:$AHK$17,0)),1)+1,50),INDEX($AJ$16:$AHK$16,1,MATCH(AX$26&amp;$AH57,$AJ$17:$AHK$17,0)))),J88)</f>
        <v/>
      </c>
      <c r="AY57" s="433" t="s">
        <v>2358</v>
      </c>
      <c r="AZ57" s="161" t="str">
        <f ca="1">IF(K88="",IF(INDEX($AJ$16:$AHK$16,1,MATCH(AZ$26&amp;$AH57,$AJ$17:$AHK$17,0))=0,"",IFERROR(MID(INDEX($AJ$16:$AHK$16,1,MATCH(AZ$26&amp;$AH57,$AJ$17:$AHK$17,0)),FIND("_",INDEX($AJ$16:$AHK$16,1,MATCH(AZ$26&amp;$AH57,$AJ$17:$AHK$17,0)),1)+1,50),INDEX($AJ$16:$AHK$16,1,MATCH(AZ$26&amp;$AH57,$AJ$17:$AHK$17,0)))),K88)</f>
        <v/>
      </c>
      <c r="BA57" s="426" t="s">
        <v>2359</v>
      </c>
      <c r="BB57" s="162" t="str">
        <f ca="1">IF(L88="",IF(INDEX($AJ$16:$AHK$16,1,MATCH(BB$26&amp;$AH57,$AJ$17:$AHK$17,0))=0,"",IFERROR(MID(INDEX($AJ$16:$AHK$16,1,MATCH(BB$26&amp;$AH57,$AJ$17:$AHK$17,0)),FIND("_",INDEX($AJ$16:$AHK$16,1,MATCH(BB$26&amp;$AH57,$AJ$17:$AHK$17,0)),1)+1,50),INDEX($AJ$16:$AHK$16,1,MATCH(BB$26&amp;$AH57,$AJ$17:$AHK$17,0)))),L88)</f>
        <v/>
      </c>
      <c r="BC57" s="429" t="s">
        <v>2360</v>
      </c>
      <c r="BD57" s="159" t="str">
        <f ca="1">IF(M88="",IF(INDEX($AJ$16:$AHK$16,1,MATCH(BD$26&amp;$AH57,$AJ$17:$AHK$17,0))=0,"",IFERROR(MID(INDEX($AJ$16:$AHK$16,1,MATCH(BD$26&amp;$AH57,$AJ$17:$AHK$17,0)),FIND("_",INDEX($AJ$16:$AHK$16,1,MATCH(BD$26&amp;$AH57,$AJ$17:$AHK$17,0)),1)+1,50),INDEX($AJ$16:$AHK$16,1,MATCH(BD$26&amp;$AH57,$AJ$17:$AHK$17,0)))),M88)</f>
        <v/>
      </c>
      <c r="BE57" s="430" t="s">
        <v>2361</v>
      </c>
      <c r="BF57" s="174" t="str">
        <f ca="1">IF(N88="",IF(INDEX($AJ$16:$AHK$16,1,MATCH(BF$26&amp;$AH57,$AJ$17:$AHK$17,0))=0,"",IFERROR(MID(INDEX($AJ$16:$AHK$16,1,MATCH(BF$26&amp;$AH57,$AJ$17:$AHK$17,0)),FIND("_",INDEX($AJ$16:$AHK$16,1,MATCH(BF$26&amp;$AH57,$AJ$17:$AHK$17,0)),1)+1,50),INDEX($AJ$16:$AHK$16,1,MATCH(BF$26&amp;$AH57,$AJ$17:$AHK$17,0)))),N88)</f>
        <v/>
      </c>
      <c r="BG57" s="431" t="s">
        <v>2362</v>
      </c>
      <c r="BH57" s="177" t="str">
        <f ca="1">IF(O88="",IF(INDEX($AJ$16:$AHK$16,1,MATCH(BH$26&amp;$AH57,$AJ$17:$AHK$17,0))=0,"",IFERROR(MID(INDEX($AJ$16:$AHK$16,1,MATCH(BH$26&amp;$AH57,$AJ$17:$AHK$17,0)),FIND("_",INDEX($AJ$16:$AHK$16,1,MATCH(BH$26&amp;$AH57,$AJ$17:$AHK$17,0)),1)+1,50),INDEX($AJ$16:$AHK$16,1,MATCH(BH$26&amp;$AH57,$AJ$17:$AHK$17,0)))),O88)</f>
        <v/>
      </c>
      <c r="BI57" s="432" t="s">
        <v>2363</v>
      </c>
      <c r="BJ57" s="182" t="str">
        <f ca="1">IF(Q88="",IF(INDEX($AJ$16:$AHK$16,1,MATCH(BJ$26&amp;$AH57,$AJ$17:$AHK$17,0))=0,"",IFERROR(MID(INDEX($AJ$16:$AHK$16,1,MATCH(BJ$26&amp;$AH57,$AJ$17:$AHK$17,0)),FIND("_",INDEX($AJ$16:$AHK$16,1,MATCH(BJ$26&amp;$AH57,$AJ$17:$AHK$17,0)),1)+1,50),INDEX($AJ$16:$AHK$16,1,MATCH(BJ$26&amp;$AH57,$AJ$17:$AHK$17,0)))),Q88)</f>
        <v/>
      </c>
      <c r="BK57" s="427" t="s">
        <v>2364</v>
      </c>
      <c r="BL57" s="166" t="str">
        <f ca="1">IF(S88="",IF(INDEX($AJ$16:$AHK$16,1,MATCH(BL$26&amp;$AH57,$AJ$17:$AHK$17,0))=0,"",IFERROR(MID(INDEX($AJ$16:$AHK$16,1,MATCH(BL$26&amp;$AH57,$AJ$17:$AHK$17,0)),FIND("_",INDEX($AJ$16:$AHK$16,1,MATCH(BL$26&amp;$AH57,$AJ$17:$AHK$17,0)),1)+1,50),INDEX($AJ$16:$AHK$16,1,MATCH(BL$26&amp;$AH57,$AJ$17:$AHK$17,0)))),S88)</f>
        <v/>
      </c>
      <c r="BM57" s="433" t="s">
        <v>2365</v>
      </c>
      <c r="BN57" s="161" t="str">
        <f ca="1">IF(U88="",IF(INDEX($AJ$16:$AHK$16,1,MATCH(BN$26&amp;$AH57,$AJ$17:$AHK$17,0))=0,"",IFERROR(MID(INDEX($AJ$16:$AHK$16,1,MATCH(BN$26&amp;$AH57,$AJ$17:$AHK$17,0)),FIND("_",INDEX($AJ$16:$AHK$16,1,MATCH(BN$26&amp;$AH57,$AJ$17:$AHK$17,0)),1)+1,50),INDEX($AJ$16:$AHK$16,1,MATCH(BN$26&amp;$AH57,$AJ$17:$AHK$17,0)))),U88)</f>
        <v/>
      </c>
      <c r="BO57" s="426" t="s">
        <v>2366</v>
      </c>
      <c r="BP57" s="163" t="str">
        <f ca="1">IF(W88="",IF(INDEX($AJ$16:$AHK$16,1,MATCH(BP$26&amp;$AH57,$AJ$17:$AHK$17,0))=0,"",IFERROR(MID(INDEX($AJ$16:$AHK$16,1,MATCH(BP$26&amp;$AH57,$AJ$17:$AHK$17,0)),FIND("_",INDEX($AJ$16:$AHK$16,1,MATCH(BP$26&amp;$AH57,$AJ$17:$AHK$17,0)),1)+1,50),INDEX($AJ$16:$AHK$16,1,MATCH(BP$26&amp;$AH57,$AJ$17:$AHK$17,0)))),W88)</f>
        <v/>
      </c>
      <c r="BQ57" s="429" t="s">
        <v>2367</v>
      </c>
      <c r="BR57" s="159" t="str">
        <f ca="1">IF(X88="",IF(INDEX($AJ$16:$AHK$16,1,MATCH(BR$26&amp;$AH57,$AJ$17:$AHK$17,0))=0,"",IFERROR(MID(INDEX($AJ$16:$AHK$16,1,MATCH(BR$26&amp;$AH57,$AJ$17:$AHK$17,0)),FIND("_",INDEX($AJ$16:$AHK$16,1,MATCH(BR$26&amp;$AH57,$AJ$17:$AHK$17,0)),1)+1,50),INDEX($AJ$16:$AHK$16,1,MATCH(BR$26&amp;$AH57,$AJ$17:$AHK$17,0)))),X88)</f>
        <v/>
      </c>
      <c r="BS57" s="430" t="s">
        <v>2368</v>
      </c>
      <c r="BT57" s="174" t="str">
        <f ca="1">IF(Y88="",IF(INDEX($AJ$16:$AHK$16,1,MATCH(BT$26&amp;$AH57,$AJ$17:$AHK$17,0))=0,"",IFERROR(MID(INDEX($AJ$16:$AHK$16,1,MATCH(BT$26&amp;$AH57,$AJ$17:$AHK$17,0)),FIND("_",INDEX($AJ$16:$AHK$16,1,MATCH(BT$26&amp;$AH57,$AJ$17:$AHK$17,0)),1)+1,50),INDEX($AJ$16:$AHK$16,1,MATCH(BT$26&amp;$AH57,$AJ$17:$AHK$17,0)))),Y88)</f>
        <v/>
      </c>
      <c r="BU57" s="431" t="s">
        <v>2369</v>
      </c>
      <c r="BV57" s="178" t="str">
        <f ca="1">IF(Z88="",IF(INDEX($AJ$16:$AHK$16,1,MATCH(BV$26&amp;$AH57,$AJ$17:$AHK$17,0))=0,"",IFERROR(MID(INDEX($AJ$16:$AHK$16,1,MATCH(BV$26&amp;$AH57,$AJ$17:$AHK$17,0)),FIND("_",INDEX($AJ$16:$AHK$16,1,MATCH(BV$26&amp;$AH57,$AJ$17:$AHK$17,0)),1)+1,50),INDEX($AJ$16:$AHK$16,1,MATCH(BV$26&amp;$AH57,$AJ$17:$AHK$17,0)))),Z88)</f>
        <v/>
      </c>
      <c r="BY57" s="415" t="str">
        <f t="shared" si="22"/>
        <v/>
      </c>
      <c r="BZ57" s="415" t="str">
        <f t="shared" si="3"/>
        <v/>
      </c>
      <c r="CA57" s="181" t="str">
        <f t="shared" si="23"/>
        <v/>
      </c>
      <c r="CB57" s="181" t="str">
        <f t="shared" si="4"/>
        <v/>
      </c>
      <c r="CC57" s="416" t="str">
        <f t="shared" si="24"/>
        <v/>
      </c>
      <c r="CD57" s="416" t="str">
        <f t="shared" si="5"/>
        <v/>
      </c>
      <c r="CE57" s="160" t="str">
        <f t="shared" si="25"/>
        <v/>
      </c>
      <c r="CF57" s="160" t="str">
        <f t="shared" si="6"/>
        <v/>
      </c>
      <c r="CG57" s="162" t="str">
        <f t="shared" si="26"/>
        <v/>
      </c>
      <c r="CH57" s="162" t="str">
        <f t="shared" si="7"/>
        <v/>
      </c>
      <c r="CI57" s="158" t="str">
        <f t="shared" si="27"/>
        <v/>
      </c>
      <c r="CJ57" s="158" t="str">
        <f t="shared" si="8"/>
        <v/>
      </c>
      <c r="CK57" s="173" t="str">
        <f t="shared" si="28"/>
        <v/>
      </c>
      <c r="CL57" s="173" t="str">
        <f t="shared" si="9"/>
        <v/>
      </c>
      <c r="CM57" s="177" t="str">
        <f t="shared" si="29"/>
        <v/>
      </c>
      <c r="CN57" s="177" t="str">
        <f t="shared" si="10"/>
        <v/>
      </c>
      <c r="CO57" s="417" t="str">
        <f t="shared" si="30"/>
        <v/>
      </c>
      <c r="CP57" s="417" t="str">
        <f t="shared" si="11"/>
        <v/>
      </c>
      <c r="CQ57" s="418" t="str">
        <f t="shared" si="31"/>
        <v/>
      </c>
      <c r="CR57" s="418" t="str">
        <f t="shared" si="12"/>
        <v/>
      </c>
      <c r="CS57" s="167" t="str">
        <f t="shared" si="32"/>
        <v/>
      </c>
      <c r="CT57" s="167" t="str">
        <f t="shared" si="13"/>
        <v/>
      </c>
      <c r="CU57" s="419" t="str">
        <f t="shared" si="33"/>
        <v/>
      </c>
      <c r="CV57" s="419" t="str">
        <f t="shared" si="14"/>
        <v/>
      </c>
      <c r="CW57" s="420" t="str">
        <f t="shared" si="34"/>
        <v/>
      </c>
      <c r="CX57" s="420" t="str">
        <f t="shared" si="15"/>
        <v/>
      </c>
      <c r="CY57" s="421" t="str">
        <f t="shared" si="35"/>
        <v/>
      </c>
      <c r="CZ57" s="421" t="str">
        <f t="shared" si="16"/>
        <v/>
      </c>
      <c r="DA57" s="435" t="str">
        <f t="shared" si="36"/>
        <v/>
      </c>
      <c r="DB57" s="435" t="str">
        <f t="shared" si="17"/>
        <v/>
      </c>
      <c r="DC57" s="436" t="str">
        <f t="shared" si="37"/>
        <v/>
      </c>
      <c r="DD57" s="436" t="str">
        <f t="shared" si="18"/>
        <v/>
      </c>
      <c r="DE57" s="437" t="str">
        <f t="shared" si="38"/>
        <v/>
      </c>
      <c r="DF57" s="437" t="str">
        <f t="shared" si="19"/>
        <v/>
      </c>
      <c r="DG57" s="167" t="str">
        <f t="shared" si="39"/>
        <v/>
      </c>
      <c r="DH57" s="167" t="str">
        <f t="shared" si="20"/>
        <v/>
      </c>
      <c r="DI57" s="162" t="str">
        <f t="shared" si="40"/>
        <v/>
      </c>
      <c r="DJ57" s="162" t="str">
        <f t="shared" si="21"/>
        <v/>
      </c>
      <c r="DK57" s="1"/>
      <c r="DL57" s="1"/>
      <c r="DM57" s="1"/>
      <c r="DN57" s="1"/>
    </row>
    <row r="58" spans="2:118" ht="30" customHeight="1" x14ac:dyDescent="0.25">
      <c r="B58" s="533"/>
      <c r="C58" s="11"/>
      <c r="D58" s="10"/>
      <c r="E58" s="10"/>
      <c r="F58" s="10"/>
      <c r="G58" s="10"/>
      <c r="H58" s="10"/>
      <c r="I58" s="10"/>
      <c r="J58" s="10" t="s">
        <v>4212</v>
      </c>
      <c r="K58" s="10"/>
      <c r="L58" s="10" t="s">
        <v>4219</v>
      </c>
      <c r="M58" s="10"/>
      <c r="N58" s="10"/>
      <c r="O58" s="464"/>
      <c r="P58" s="465"/>
      <c r="Q58" s="464"/>
      <c r="R58" s="465"/>
      <c r="S58" s="464"/>
      <c r="T58" s="465"/>
      <c r="U58" s="464"/>
      <c r="V58" s="465"/>
      <c r="W58" s="10"/>
      <c r="X58" s="10"/>
      <c r="Y58" s="10"/>
      <c r="Z58" s="23"/>
      <c r="AG58" s="192" t="s">
        <v>1738</v>
      </c>
      <c r="AH58" s="139" t="s">
        <v>3696</v>
      </c>
      <c r="AI58" s="427" t="s">
        <v>4046</v>
      </c>
      <c r="AJ58" s="166" t="str">
        <f ca="1">IF(C90="",IF(INDEX($AJ$16:$AHK$16,1,MATCH(AJ$26&amp;$AH58,$AJ$17:$AHK$17,0))=0,"",IFERROR(MID(INDEX($AJ$16:$AHK$16,1,MATCH(AJ$26&amp;$AH58,$AJ$17:$AHK$17,0)),FIND("_",INDEX($AJ$16:$AHK$16,1,MATCH(AJ$26&amp;$AH58,$AJ$17:$AHK$17,0)),1)+1,50),INDEX($AJ$16:$AHK$16,1,MATCH(AJ$26&amp;$AH58,$AJ$17:$AHK$17,0)))),C90)</f>
        <v/>
      </c>
      <c r="AK58" s="428" t="s">
        <v>4084</v>
      </c>
      <c r="AL58" s="168" t="str">
        <f ca="1">IF(D90="",IF(INDEX($AJ$16:$AHK$16,1,MATCH(AL$26&amp;$AH58,$AJ$17:$AHK$17,0))=0,"",IFERROR(MID(INDEX($AJ$16:$AHK$16,1,MATCH(AL$26&amp;$AH58,$AJ$17:$AHK$17,0)),FIND("_",INDEX($AJ$16:$AHK$16,1,MATCH(AL$26&amp;$AH58,$AJ$17:$AHK$17,0)),1)+1,50),INDEX($AJ$16:$AHK$16,1,MATCH(AL$26&amp;$AH58,$AJ$17:$AHK$17,0)))),D90)</f>
        <v/>
      </c>
      <c r="AM58" s="426" t="s">
        <v>3994</v>
      </c>
      <c r="AN58" s="163" t="str">
        <f ca="1">IF(E90="",IF(INDEX($AJ$16:$AHK$16,1,MATCH(AN$26&amp;$AH58,$AJ$17:$AHK$17,0))=0,"",IFERROR(MID(INDEX($AJ$16:$AHK$16,1,MATCH(AN$26&amp;$AH58,$AJ$17:$AHK$17,0)),FIND("_",INDEX($AJ$16:$AHK$16,1,MATCH(AN$26&amp;$AH58,$AJ$17:$AHK$17,0)),1)+1,50),INDEX($AJ$16:$AHK$16,1,MATCH(AN$26&amp;$AH58,$AJ$17:$AHK$17,0)))),"")</f>
        <v/>
      </c>
      <c r="AO58" s="429" t="s">
        <v>4127</v>
      </c>
      <c r="AP58" s="159" t="str">
        <f ca="1">IF(F90="",IF(INDEX($AJ$16:$AHK$16,1,MATCH(AP$26&amp;$AH58,$AJ$17:$AHK$17,0))=0,"",IFERROR(MID(INDEX($AJ$16:$AHK$16,1,MATCH(AP$26&amp;$AH58,$AJ$17:$AHK$17,0)),FIND("_",INDEX($AJ$16:$AHK$16,1,MATCH(AP$26&amp;$AH58,$AJ$17:$AHK$17,0)),1)+1,50),INDEX($AJ$16:$AHK$16,1,MATCH(AP$26&amp;$AH58,$AJ$17:$AHK$17,0)))),F90)</f>
        <v/>
      </c>
      <c r="AQ58" s="430" t="s">
        <v>4170</v>
      </c>
      <c r="AR58" s="174" t="str">
        <f ca="1">IF(G90="",IF(INDEX($AJ$16:$AHK$16,1,MATCH(AR$26&amp;$AH58,$AJ$17:$AHK$17,0))=0,"",IFERROR(MID(INDEX($AJ$16:$AHK$16,1,MATCH(AR$26&amp;$AH58,$AJ$17:$AHK$17,0)),FIND("_",INDEX($AJ$16:$AHK$16,1,MATCH(AR$26&amp;$AH58,$AJ$17:$AHK$17,0)),1)+1,50),INDEX($AJ$16:$AHK$16,1,MATCH(AR$26&amp;$AH58,$AJ$17:$AHK$17,0)))),G90)</f>
        <v/>
      </c>
      <c r="AS58" s="431" t="s">
        <v>2375</v>
      </c>
      <c r="AT58" s="178" t="str">
        <f ca="1">IF(H90="",IF(INDEX($AJ$16:$AHK$16,1,MATCH(AT$26&amp;$AH58,$AJ$17:$AHK$17,0))=0,"",IFERROR(MID(INDEX($AJ$16:$AHK$16,1,MATCH(AT$26&amp;$AH58,$AJ$17:$AHK$17,0)),FIND("_",INDEX($AJ$16:$AHK$16,1,MATCH(AT$26&amp;$AH58,$AJ$17:$AHK$17,0)),1)+1,50),INDEX($AJ$16:$AHK$16,1,MATCH(AT$26&amp;$AH58,$AJ$17:$AHK$17,0)))),H90)</f>
        <v/>
      </c>
      <c r="AU58" s="432" t="s">
        <v>2376</v>
      </c>
      <c r="AV58" s="182" t="str">
        <f ca="1">IF(I90="",IF(INDEX($AJ$16:$AHK$16,1,MATCH(AV$26&amp;$AH58,$AJ$17:$AHK$17,0))=0,"",IFERROR(MID(INDEX($AJ$16:$AHK$16,1,MATCH(AV$26&amp;$AH58,$AJ$17:$AHK$17,0)),FIND("_",INDEX($AJ$16:$AHK$16,1,MATCH(AV$26&amp;$AH58,$AJ$17:$AHK$17,0)),1)+1,50),INDEX($AJ$16:$AHK$16,1,MATCH(AV$26&amp;$AH58,$AJ$17:$AHK$17,0)))),I90)</f>
        <v/>
      </c>
      <c r="AW58" s="427" t="s">
        <v>2377</v>
      </c>
      <c r="AX58" s="165" t="str">
        <f ca="1">IF(J90="",IF(INDEX($AJ$16:$AHK$16,1,MATCH(AX$26&amp;$AH58,$AJ$17:$AHK$17,0))=0,"",IFERROR(MID(INDEX($AJ$16:$AHK$16,1,MATCH(AX$26&amp;$AH58,$AJ$17:$AHK$17,0)),FIND("_",INDEX($AJ$16:$AHK$16,1,MATCH(AX$26&amp;$AH58,$AJ$17:$AHK$17,0)),1)+1,50),INDEX($AJ$16:$AHK$16,1,MATCH(AX$26&amp;$AH58,$AJ$17:$AHK$17,0)))),J90)</f>
        <v/>
      </c>
      <c r="AY58" s="433" t="s">
        <v>2378</v>
      </c>
      <c r="AZ58" s="161" t="str">
        <f ca="1">IF(K90="",IF(INDEX($AJ$16:$AHK$16,1,MATCH(AZ$26&amp;$AH58,$AJ$17:$AHK$17,0))=0,"",IFERROR(MID(INDEX($AJ$16:$AHK$16,1,MATCH(AZ$26&amp;$AH58,$AJ$17:$AHK$17,0)),FIND("_",INDEX($AJ$16:$AHK$16,1,MATCH(AZ$26&amp;$AH58,$AJ$17:$AHK$17,0)),1)+1,50),INDEX($AJ$16:$AHK$16,1,MATCH(AZ$26&amp;$AH58,$AJ$17:$AHK$17,0)))),K90)</f>
        <v/>
      </c>
      <c r="BA58" s="426" t="s">
        <v>2379</v>
      </c>
      <c r="BB58" s="162" t="str">
        <f ca="1">IF(L90="",IF(INDEX($AJ$16:$AHK$16,1,MATCH(BB$26&amp;$AH58,$AJ$17:$AHK$17,0))=0,"",IFERROR(MID(INDEX($AJ$16:$AHK$16,1,MATCH(BB$26&amp;$AH58,$AJ$17:$AHK$17,0)),FIND("_",INDEX($AJ$16:$AHK$16,1,MATCH(BB$26&amp;$AH58,$AJ$17:$AHK$17,0)),1)+1,50),INDEX($AJ$16:$AHK$16,1,MATCH(BB$26&amp;$AH58,$AJ$17:$AHK$17,0)))),L90)</f>
        <v/>
      </c>
      <c r="BC58" s="429" t="s">
        <v>2380</v>
      </c>
      <c r="BD58" s="159" t="str">
        <f ca="1">IF(M90="",IF(INDEX($AJ$16:$AHK$16,1,MATCH(BD$26&amp;$AH58,$AJ$17:$AHK$17,0))=0,"",IFERROR(MID(INDEX($AJ$16:$AHK$16,1,MATCH(BD$26&amp;$AH58,$AJ$17:$AHK$17,0)),FIND("_",INDEX($AJ$16:$AHK$16,1,MATCH(BD$26&amp;$AH58,$AJ$17:$AHK$17,0)),1)+1,50),INDEX($AJ$16:$AHK$16,1,MATCH(BD$26&amp;$AH58,$AJ$17:$AHK$17,0)))),M90)</f>
        <v/>
      </c>
      <c r="BE58" s="430" t="s">
        <v>2381</v>
      </c>
      <c r="BF58" s="174" t="str">
        <f ca="1">IF(N90="",IF(INDEX($AJ$16:$AHK$16,1,MATCH(BF$26&amp;$AH58,$AJ$17:$AHK$17,0))=0,"",IFERROR(MID(INDEX($AJ$16:$AHK$16,1,MATCH(BF$26&amp;$AH58,$AJ$17:$AHK$17,0)),FIND("_",INDEX($AJ$16:$AHK$16,1,MATCH(BF$26&amp;$AH58,$AJ$17:$AHK$17,0)),1)+1,50),INDEX($AJ$16:$AHK$16,1,MATCH(BF$26&amp;$AH58,$AJ$17:$AHK$17,0)))),N90)</f>
        <v/>
      </c>
      <c r="BG58" s="431" t="s">
        <v>2382</v>
      </c>
      <c r="BH58" s="177" t="str">
        <f ca="1">IF(O90="",IF(INDEX($AJ$16:$AHK$16,1,MATCH(BH$26&amp;$AH58,$AJ$17:$AHK$17,0))=0,"",IFERROR(MID(INDEX($AJ$16:$AHK$16,1,MATCH(BH$26&amp;$AH58,$AJ$17:$AHK$17,0)),FIND("_",INDEX($AJ$16:$AHK$16,1,MATCH(BH$26&amp;$AH58,$AJ$17:$AHK$17,0)),1)+1,50),INDEX($AJ$16:$AHK$16,1,MATCH(BH$26&amp;$AH58,$AJ$17:$AHK$17,0)))),O90)</f>
        <v/>
      </c>
      <c r="BI58" s="432" t="s">
        <v>2383</v>
      </c>
      <c r="BJ58" s="182" t="str">
        <f ca="1">IF(Q90="",IF(INDEX($AJ$16:$AHK$16,1,MATCH(BJ$26&amp;$AH58,$AJ$17:$AHK$17,0))=0,"",IFERROR(MID(INDEX($AJ$16:$AHK$16,1,MATCH(BJ$26&amp;$AH58,$AJ$17:$AHK$17,0)),FIND("_",INDEX($AJ$16:$AHK$16,1,MATCH(BJ$26&amp;$AH58,$AJ$17:$AHK$17,0)),1)+1,50),INDEX($AJ$16:$AHK$16,1,MATCH(BJ$26&amp;$AH58,$AJ$17:$AHK$17,0)))),Q90)</f>
        <v/>
      </c>
      <c r="BK58" s="427" t="s">
        <v>2384</v>
      </c>
      <c r="BL58" s="166" t="str">
        <f ca="1">IF(S90="",IF(INDEX($AJ$16:$AHK$16,1,MATCH(BL$26&amp;$AH58,$AJ$17:$AHK$17,0))=0,"",IFERROR(MID(INDEX($AJ$16:$AHK$16,1,MATCH(BL$26&amp;$AH58,$AJ$17:$AHK$17,0)),FIND("_",INDEX($AJ$16:$AHK$16,1,MATCH(BL$26&amp;$AH58,$AJ$17:$AHK$17,0)),1)+1,50),INDEX($AJ$16:$AHK$16,1,MATCH(BL$26&amp;$AH58,$AJ$17:$AHK$17,0)))),S90)</f>
        <v/>
      </c>
      <c r="BM58" s="433" t="s">
        <v>2385</v>
      </c>
      <c r="BN58" s="161" t="str">
        <f ca="1">IF(U90="",IF(INDEX($AJ$16:$AHK$16,1,MATCH(BN$26&amp;$AH58,$AJ$17:$AHK$17,0))=0,"",IFERROR(MID(INDEX($AJ$16:$AHK$16,1,MATCH(BN$26&amp;$AH58,$AJ$17:$AHK$17,0)),FIND("_",INDEX($AJ$16:$AHK$16,1,MATCH(BN$26&amp;$AH58,$AJ$17:$AHK$17,0)),1)+1,50),INDEX($AJ$16:$AHK$16,1,MATCH(BN$26&amp;$AH58,$AJ$17:$AHK$17,0)))),U90)</f>
        <v/>
      </c>
      <c r="BO58" s="426" t="s">
        <v>2386</v>
      </c>
      <c r="BP58" s="163" t="str">
        <f ca="1">IF(W90="",IF(INDEX($AJ$16:$AHK$16,1,MATCH(BP$26&amp;$AH58,$AJ$17:$AHK$17,0))=0,"",IFERROR(MID(INDEX($AJ$16:$AHK$16,1,MATCH(BP$26&amp;$AH58,$AJ$17:$AHK$17,0)),FIND("_",INDEX($AJ$16:$AHK$16,1,MATCH(BP$26&amp;$AH58,$AJ$17:$AHK$17,0)),1)+1,50),INDEX($AJ$16:$AHK$16,1,MATCH(BP$26&amp;$AH58,$AJ$17:$AHK$17,0)))),W90)</f>
        <v/>
      </c>
      <c r="BQ58" s="429" t="s">
        <v>2387</v>
      </c>
      <c r="BR58" s="159" t="str">
        <f ca="1">IF(X90="",IF(INDEX($AJ$16:$AHK$16,1,MATCH(BR$26&amp;$AH58,$AJ$17:$AHK$17,0))=0,"",IFERROR(MID(INDEX($AJ$16:$AHK$16,1,MATCH(BR$26&amp;$AH58,$AJ$17:$AHK$17,0)),FIND("_",INDEX($AJ$16:$AHK$16,1,MATCH(BR$26&amp;$AH58,$AJ$17:$AHK$17,0)),1)+1,50),INDEX($AJ$16:$AHK$16,1,MATCH(BR$26&amp;$AH58,$AJ$17:$AHK$17,0)))),X90)</f>
        <v/>
      </c>
      <c r="BS58" s="430" t="s">
        <v>2388</v>
      </c>
      <c r="BT58" s="174" t="str">
        <f ca="1">IF(Y90="",IF(INDEX($AJ$16:$AHK$16,1,MATCH(BT$26&amp;$AH58,$AJ$17:$AHK$17,0))=0,"",IFERROR(MID(INDEX($AJ$16:$AHK$16,1,MATCH(BT$26&amp;$AH58,$AJ$17:$AHK$17,0)),FIND("_",INDEX($AJ$16:$AHK$16,1,MATCH(BT$26&amp;$AH58,$AJ$17:$AHK$17,0)),1)+1,50),INDEX($AJ$16:$AHK$16,1,MATCH(BT$26&amp;$AH58,$AJ$17:$AHK$17,0)))),Y90)</f>
        <v/>
      </c>
      <c r="BU58" s="431" t="s">
        <v>2389</v>
      </c>
      <c r="BV58" s="178" t="str">
        <f ca="1">IF(Z90="",IF(INDEX($AJ$16:$AHK$16,1,MATCH(BV$26&amp;$AH58,$AJ$17:$AHK$17,0))=0,"",IFERROR(MID(INDEX($AJ$16:$AHK$16,1,MATCH(BV$26&amp;$AH58,$AJ$17:$AHK$17,0)),FIND("_",INDEX($AJ$16:$AHK$16,1,MATCH(BV$26&amp;$AH58,$AJ$17:$AHK$17,0)),1)+1,50),INDEX($AJ$16:$AHK$16,1,MATCH(BV$26&amp;$AH58,$AJ$17:$AHK$17,0)))),Z90)</f>
        <v/>
      </c>
      <c r="BY58" s="415" t="str">
        <f t="shared" si="22"/>
        <v/>
      </c>
      <c r="BZ58" s="415" t="str">
        <f t="shared" si="3"/>
        <v/>
      </c>
      <c r="CA58" s="181" t="str">
        <f t="shared" si="23"/>
        <v/>
      </c>
      <c r="CB58" s="181" t="str">
        <f t="shared" si="4"/>
        <v/>
      </c>
      <c r="CC58" s="416" t="str">
        <f t="shared" si="24"/>
        <v/>
      </c>
      <c r="CD58" s="416" t="str">
        <f t="shared" si="5"/>
        <v/>
      </c>
      <c r="CE58" s="160" t="str">
        <f t="shared" si="25"/>
        <v/>
      </c>
      <c r="CF58" s="160" t="str">
        <f t="shared" si="6"/>
        <v/>
      </c>
      <c r="CG58" s="162" t="str">
        <f t="shared" si="26"/>
        <v/>
      </c>
      <c r="CH58" s="162" t="str">
        <f t="shared" si="7"/>
        <v/>
      </c>
      <c r="CI58" s="158" t="str">
        <f t="shared" si="27"/>
        <v/>
      </c>
      <c r="CJ58" s="158" t="str">
        <f t="shared" si="8"/>
        <v/>
      </c>
      <c r="CK58" s="173" t="str">
        <f t="shared" si="28"/>
        <v/>
      </c>
      <c r="CL58" s="173" t="str">
        <f t="shared" si="9"/>
        <v/>
      </c>
      <c r="CM58" s="177" t="str">
        <f t="shared" si="29"/>
        <v/>
      </c>
      <c r="CN58" s="177" t="str">
        <f t="shared" si="10"/>
        <v/>
      </c>
      <c r="CO58" s="417" t="str">
        <f t="shared" si="30"/>
        <v/>
      </c>
      <c r="CP58" s="417" t="str">
        <f t="shared" si="11"/>
        <v/>
      </c>
      <c r="CQ58" s="418" t="str">
        <f t="shared" si="31"/>
        <v/>
      </c>
      <c r="CR58" s="418" t="str">
        <f t="shared" si="12"/>
        <v/>
      </c>
      <c r="CS58" s="167" t="str">
        <f t="shared" si="32"/>
        <v/>
      </c>
      <c r="CT58" s="167" t="str">
        <f t="shared" si="13"/>
        <v/>
      </c>
      <c r="CU58" s="419" t="str">
        <f t="shared" si="33"/>
        <v/>
      </c>
      <c r="CV58" s="419" t="str">
        <f t="shared" si="14"/>
        <v/>
      </c>
      <c r="CW58" s="420" t="str">
        <f t="shared" si="34"/>
        <v/>
      </c>
      <c r="CX58" s="420" t="str">
        <f t="shared" si="15"/>
        <v/>
      </c>
      <c r="CY58" s="421" t="str">
        <f t="shared" si="35"/>
        <v/>
      </c>
      <c r="CZ58" s="421" t="str">
        <f t="shared" si="16"/>
        <v/>
      </c>
      <c r="DA58" s="435" t="str">
        <f t="shared" si="36"/>
        <v/>
      </c>
      <c r="DB58" s="435" t="str">
        <f t="shared" si="17"/>
        <v/>
      </c>
      <c r="DC58" s="436" t="str">
        <f t="shared" si="37"/>
        <v/>
      </c>
      <c r="DD58" s="436" t="str">
        <f t="shared" si="18"/>
        <v/>
      </c>
      <c r="DE58" s="437" t="str">
        <f t="shared" si="38"/>
        <v/>
      </c>
      <c r="DF58" s="437" t="str">
        <f t="shared" si="19"/>
        <v/>
      </c>
      <c r="DG58" s="167" t="str">
        <f t="shared" si="39"/>
        <v/>
      </c>
      <c r="DH58" s="167" t="str">
        <f t="shared" si="20"/>
        <v/>
      </c>
      <c r="DI58" s="162" t="str">
        <f t="shared" si="40"/>
        <v/>
      </c>
      <c r="DJ58" s="162" t="str">
        <f t="shared" si="21"/>
        <v/>
      </c>
      <c r="DK58" s="1"/>
      <c r="DL58" s="1"/>
      <c r="DM58" s="1"/>
      <c r="DN58" s="1"/>
    </row>
    <row r="59" spans="2:118" ht="30" customHeight="1" x14ac:dyDescent="0.25">
      <c r="B59" s="533"/>
      <c r="C59" s="101" t="str">
        <f ca="1">IF(C60="", IF($E$2="","", AJ43),C60)</f>
        <v/>
      </c>
      <c r="D59" s="102" t="str">
        <f ca="1">IF(D60="", IF($E$2="","", AL43),D60)</f>
        <v/>
      </c>
      <c r="E59" s="102" t="str">
        <f ca="1">IF(E60="", IF($E$2="","", AN43),E60)</f>
        <v/>
      </c>
      <c r="F59" s="102" t="str">
        <f ca="1">IF(F60="", IF($E$2="","", AP43),F60)</f>
        <v/>
      </c>
      <c r="G59" s="102" t="str">
        <f ca="1">IF(G60="", IF($E$2="","", AR43),G60)</f>
        <v/>
      </c>
      <c r="H59" s="102" t="str">
        <f ca="1">IF(H60="", IF($E$2="","", AT43),H60)</f>
        <v/>
      </c>
      <c r="I59" s="102" t="str">
        <f ca="1">IF(I60="", IF($E$2="","", AV43),I60)</f>
        <v/>
      </c>
      <c r="J59" s="102" t="str">
        <f>IF(J60="", IF($E$2="","", AX43),J60)</f>
        <v>Spcr,Sponge</v>
      </c>
      <c r="K59" s="102" t="str">
        <f ca="1">IF(K60="", IF($E$2="","", AZ43),K60)</f>
        <v/>
      </c>
      <c r="L59" s="102" t="str">
        <f ca="1">IF(L60="", IF($E$2="","", BB43),L60)</f>
        <v/>
      </c>
      <c r="M59" s="102" t="str">
        <f ca="1">IF(M60="", IF($E$2="","", BD43),M60)</f>
        <v/>
      </c>
      <c r="N59" s="102" t="str">
        <f ca="1">IF(N60="", IF($E$2="","", BF43),N60)</f>
        <v/>
      </c>
      <c r="O59" s="466" t="str">
        <f ca="1">IF(O60="", IF($E$2="","", BH43),O60)</f>
        <v/>
      </c>
      <c r="P59" s="467"/>
      <c r="Q59" s="466" t="str">
        <f ca="1">IF(Q60="", IF($E$2="","", BJ43),Q60)</f>
        <v/>
      </c>
      <c r="R59" s="467"/>
      <c r="S59" s="466" t="str">
        <f ca="1">IF(S60="", IF($E$2="","", BL43),S60)</f>
        <v/>
      </c>
      <c r="T59" s="467"/>
      <c r="U59" s="466" t="str">
        <f ca="1">IF(U60="", IF($E$2="","", BN43),U60)</f>
        <v/>
      </c>
      <c r="V59" s="467"/>
      <c r="W59" s="102" t="str">
        <f ca="1">IF(W60="", IF($E$2="","", BP43),W60)</f>
        <v/>
      </c>
      <c r="X59" s="102" t="str">
        <f ca="1">IF(X60="", IF($E$2="","", BR43),X60)</f>
        <v/>
      </c>
      <c r="Y59" s="102" t="str">
        <f ca="1">IF(Y60="", IF($E$2="","", BT43),Y60)</f>
        <v/>
      </c>
      <c r="Z59" s="103" t="str">
        <f ca="1">IF(Z60="", IF($E$2="","", BV43),Z60)</f>
        <v/>
      </c>
      <c r="AG59" s="192" t="s">
        <v>1739</v>
      </c>
      <c r="AH59" s="139" t="s">
        <v>3717</v>
      </c>
      <c r="AI59" s="427" t="s">
        <v>4047</v>
      </c>
      <c r="AJ59" s="166" t="str">
        <f ca="1">IF(C92="",IF(INDEX($AJ$16:$AHK$16,1,MATCH(AJ$26&amp;$AH59,$AJ$17:$AHK$17,0))=0,"",IFERROR(MID(INDEX($AJ$16:$AHK$16,1,MATCH(AJ$26&amp;$AH59,$AJ$17:$AHK$17,0)),FIND("_",INDEX($AJ$16:$AHK$16,1,MATCH(AJ$26&amp;$AH59,$AJ$17:$AHK$17,0)),1)+1,50),INDEX($AJ$16:$AHK$16,1,MATCH(AJ$26&amp;$AH59,$AJ$17:$AHK$17,0)))),C92)</f>
        <v/>
      </c>
      <c r="AK59" s="428" t="s">
        <v>4085</v>
      </c>
      <c r="AL59" s="168" t="str">
        <f ca="1">IF(D92="",IF(INDEX($AJ$16:$AHK$16,1,MATCH(AL$26&amp;$AH59,$AJ$17:$AHK$17,0))=0,"",IFERROR(MID(INDEX($AJ$16:$AHK$16,1,MATCH(AL$26&amp;$AH59,$AJ$17:$AHK$17,0)),FIND("_",INDEX($AJ$16:$AHK$16,1,MATCH(AL$26&amp;$AH59,$AJ$17:$AHK$17,0)),1)+1,50),INDEX($AJ$16:$AHK$16,1,MATCH(AL$26&amp;$AH59,$AJ$17:$AHK$17,0)))),D92)</f>
        <v/>
      </c>
      <c r="AM59" s="426" t="s">
        <v>3995</v>
      </c>
      <c r="AN59" s="163" t="str">
        <f ca="1">IF(E92="",IF(INDEX($AJ$16:$AHK$16,1,MATCH(AN$26&amp;$AH59,$AJ$17:$AHK$17,0))=0,"",IFERROR(MID(INDEX($AJ$16:$AHK$16,1,MATCH(AN$26&amp;$AH59,$AJ$17:$AHK$17,0)),FIND("_",INDEX($AJ$16:$AHK$16,1,MATCH(AN$26&amp;$AH59,$AJ$17:$AHK$17,0)),1)+1,50),INDEX($AJ$16:$AHK$16,1,MATCH(AN$26&amp;$AH59,$AJ$17:$AHK$17,0)))),E92)</f>
        <v/>
      </c>
      <c r="AO59" s="429" t="s">
        <v>4128</v>
      </c>
      <c r="AP59" s="159" t="str">
        <f ca="1">IF(F92="",IF(INDEX($AJ$16:$AHK$16,1,MATCH(AP$26&amp;$AH59,$AJ$17:$AHK$17,0))=0,"",IFERROR(MID(INDEX($AJ$16:$AHK$16,1,MATCH(AP$26&amp;$AH59,$AJ$17:$AHK$17,0)),FIND("_",INDEX($AJ$16:$AHK$16,1,MATCH(AP$26&amp;$AH59,$AJ$17:$AHK$17,0)),1)+1,50),INDEX($AJ$16:$AHK$16,1,MATCH(AP$26&amp;$AH59,$AJ$17:$AHK$17,0)))),F92)</f>
        <v/>
      </c>
      <c r="AQ59" s="430" t="s">
        <v>4171</v>
      </c>
      <c r="AR59" s="174" t="str">
        <f ca="1">IF(G92="",IF(INDEX($AJ$16:$AHK$16,1,MATCH(AR$26&amp;$AH59,$AJ$17:$AHK$17,0))=0,"",IFERROR(MID(INDEX($AJ$16:$AHK$16,1,MATCH(AR$26&amp;$AH59,$AJ$17:$AHK$17,0)),FIND("_",INDEX($AJ$16:$AHK$16,1,MATCH(AR$26&amp;$AH59,$AJ$17:$AHK$17,0)),1)+1,50),INDEX($AJ$16:$AHK$16,1,MATCH(AR$26&amp;$AH59,$AJ$17:$AHK$17,0)))),G92)</f>
        <v/>
      </c>
      <c r="AS59" s="431" t="s">
        <v>2395</v>
      </c>
      <c r="AT59" s="178" t="str">
        <f ca="1">IF(H92="",IF(INDEX($AJ$16:$AHK$16,1,MATCH(AT$26&amp;$AH59,$AJ$17:$AHK$17,0))=0,"",IFERROR(MID(INDEX($AJ$16:$AHK$16,1,MATCH(AT$26&amp;$AH59,$AJ$17:$AHK$17,0)),FIND("_",INDEX($AJ$16:$AHK$16,1,MATCH(AT$26&amp;$AH59,$AJ$17:$AHK$17,0)),1)+1,50),INDEX($AJ$16:$AHK$16,1,MATCH(AT$26&amp;$AH59,$AJ$17:$AHK$17,0)))),H92)</f>
        <v/>
      </c>
      <c r="AU59" s="432" t="s">
        <v>2396</v>
      </c>
      <c r="AV59" s="182" t="str">
        <f ca="1">IF(I92="",IF(INDEX($AJ$16:$AHK$16,1,MATCH(AV$26&amp;$AH59,$AJ$17:$AHK$17,0))=0,"",IFERROR(MID(INDEX($AJ$16:$AHK$16,1,MATCH(AV$26&amp;$AH59,$AJ$17:$AHK$17,0)),FIND("_",INDEX($AJ$16:$AHK$16,1,MATCH(AV$26&amp;$AH59,$AJ$17:$AHK$17,0)),1)+1,50),INDEX($AJ$16:$AHK$16,1,MATCH(AV$26&amp;$AH59,$AJ$17:$AHK$17,0)))),I92)</f>
        <v/>
      </c>
      <c r="AW59" s="427" t="s">
        <v>2397</v>
      </c>
      <c r="AX59" s="165" t="str">
        <f ca="1">IF(J92="",IF(INDEX($AJ$16:$AHK$16,1,MATCH(AX$26&amp;$AH59,$AJ$17:$AHK$17,0))=0,"",IFERROR(MID(INDEX($AJ$16:$AHK$16,1,MATCH(AX$26&amp;$AH59,$AJ$17:$AHK$17,0)),FIND("_",INDEX($AJ$16:$AHK$16,1,MATCH(AX$26&amp;$AH59,$AJ$17:$AHK$17,0)),1)+1,50),INDEX($AJ$16:$AHK$16,1,MATCH(AX$26&amp;$AH59,$AJ$17:$AHK$17,0)))),J92)</f>
        <v/>
      </c>
      <c r="AY59" s="433" t="s">
        <v>2398</v>
      </c>
      <c r="AZ59" s="161" t="str">
        <f ca="1">IF(K92="",IF(INDEX($AJ$16:$AHK$16,1,MATCH(AZ$26&amp;$AH59,$AJ$17:$AHK$17,0))=0,"",IFERROR(MID(INDEX($AJ$16:$AHK$16,1,MATCH(AZ$26&amp;$AH59,$AJ$17:$AHK$17,0)),FIND("_",INDEX($AJ$16:$AHK$16,1,MATCH(AZ$26&amp;$AH59,$AJ$17:$AHK$17,0)),1)+1,50),INDEX($AJ$16:$AHK$16,1,MATCH(AZ$26&amp;$AH59,$AJ$17:$AHK$17,0)))),K92)</f>
        <v/>
      </c>
      <c r="BA59" s="426" t="s">
        <v>2399</v>
      </c>
      <c r="BB59" s="162" t="str">
        <f ca="1">IF(L92="",IF(INDEX($AJ$16:$AHK$16,1,MATCH(BB$26&amp;$AH59,$AJ$17:$AHK$17,0))=0,"",IFERROR(MID(INDEX($AJ$16:$AHK$16,1,MATCH(BB$26&amp;$AH59,$AJ$17:$AHK$17,0)),FIND("_",INDEX($AJ$16:$AHK$16,1,MATCH(BB$26&amp;$AH59,$AJ$17:$AHK$17,0)),1)+1,50),INDEX($AJ$16:$AHK$16,1,MATCH(BB$26&amp;$AH59,$AJ$17:$AHK$17,0)))),L92)</f>
        <v/>
      </c>
      <c r="BC59" s="429" t="s">
        <v>2400</v>
      </c>
      <c r="BD59" s="159" t="str">
        <f ca="1">IF(M92="",IF(INDEX($AJ$16:$AHK$16,1,MATCH(BD$26&amp;$AH59,$AJ$17:$AHK$17,0))=0,"",IFERROR(MID(INDEX($AJ$16:$AHK$16,1,MATCH(BD$26&amp;$AH59,$AJ$17:$AHK$17,0)),FIND("_",INDEX($AJ$16:$AHK$16,1,MATCH(BD$26&amp;$AH59,$AJ$17:$AHK$17,0)),1)+1,50),INDEX($AJ$16:$AHK$16,1,MATCH(BD$26&amp;$AH59,$AJ$17:$AHK$17,0)))),M92)</f>
        <v/>
      </c>
      <c r="BE59" s="430" t="s">
        <v>2401</v>
      </c>
      <c r="BF59" s="174" t="str">
        <f ca="1">IF(N92="",IF(INDEX($AJ$16:$AHK$16,1,MATCH(BF$26&amp;$AH59,$AJ$17:$AHK$17,0))=0,"",IFERROR(MID(INDEX($AJ$16:$AHK$16,1,MATCH(BF$26&amp;$AH59,$AJ$17:$AHK$17,0)),FIND("_",INDEX($AJ$16:$AHK$16,1,MATCH(BF$26&amp;$AH59,$AJ$17:$AHK$17,0)),1)+1,50),INDEX($AJ$16:$AHK$16,1,MATCH(BF$26&amp;$AH59,$AJ$17:$AHK$17,0)))),N92)</f>
        <v/>
      </c>
      <c r="BG59" s="431" t="s">
        <v>2402</v>
      </c>
      <c r="BH59" s="177" t="str">
        <f ca="1">IF(O92="",IF(INDEX($AJ$16:$AHK$16,1,MATCH(BH$26&amp;$AH59,$AJ$17:$AHK$17,0))=0,"",IFERROR(MID(INDEX($AJ$16:$AHK$16,1,MATCH(BH$26&amp;$AH59,$AJ$17:$AHK$17,0)),FIND("_",INDEX($AJ$16:$AHK$16,1,MATCH(BH$26&amp;$AH59,$AJ$17:$AHK$17,0)),1)+1,50),INDEX($AJ$16:$AHK$16,1,MATCH(BH$26&amp;$AH59,$AJ$17:$AHK$17,0)))),O92)</f>
        <v/>
      </c>
      <c r="BI59" s="432" t="s">
        <v>2403</v>
      </c>
      <c r="BJ59" s="182" t="str">
        <f ca="1">IF(Q92="",IF(INDEX($AJ$16:$AHK$16,1,MATCH(BJ$26&amp;$AH59,$AJ$17:$AHK$17,0))=0,"",IFERROR(MID(INDEX($AJ$16:$AHK$16,1,MATCH(BJ$26&amp;$AH59,$AJ$17:$AHK$17,0)),FIND("_",INDEX($AJ$16:$AHK$16,1,MATCH(BJ$26&amp;$AH59,$AJ$17:$AHK$17,0)),1)+1,50),INDEX($AJ$16:$AHK$16,1,MATCH(BJ$26&amp;$AH59,$AJ$17:$AHK$17,0)))),Q92)</f>
        <v/>
      </c>
      <c r="BK59" s="427" t="s">
        <v>2404</v>
      </c>
      <c r="BL59" s="166" t="str">
        <f ca="1">IF(S92="",IF(INDEX($AJ$16:$AHK$16,1,MATCH(BL$26&amp;$AH59,$AJ$17:$AHK$17,0))=0,"",IFERROR(MID(INDEX($AJ$16:$AHK$16,1,MATCH(BL$26&amp;$AH59,$AJ$17:$AHK$17,0)),FIND("_",INDEX($AJ$16:$AHK$16,1,MATCH(BL$26&amp;$AH59,$AJ$17:$AHK$17,0)),1)+1,50),INDEX($AJ$16:$AHK$16,1,MATCH(BL$26&amp;$AH59,$AJ$17:$AHK$17,0)))),S92)</f>
        <v/>
      </c>
      <c r="BM59" s="433" t="s">
        <v>2405</v>
      </c>
      <c r="BN59" s="161" t="str">
        <f ca="1">IF(U92="",IF(INDEX($AJ$16:$AHK$16,1,MATCH(BN$26&amp;$AH59,$AJ$17:$AHK$17,0))=0,"",IFERROR(MID(INDEX($AJ$16:$AHK$16,1,MATCH(BN$26&amp;$AH59,$AJ$17:$AHK$17,0)),FIND("_",INDEX($AJ$16:$AHK$16,1,MATCH(BN$26&amp;$AH59,$AJ$17:$AHK$17,0)),1)+1,50),INDEX($AJ$16:$AHK$16,1,MATCH(BN$26&amp;$AH59,$AJ$17:$AHK$17,0)))),U92)</f>
        <v/>
      </c>
      <c r="BO59" s="426" t="s">
        <v>2406</v>
      </c>
      <c r="BP59" s="163" t="str">
        <f ca="1">IF(W92="",IF(INDEX($AJ$16:$AHK$16,1,MATCH(BP$26&amp;$AH59,$AJ$17:$AHK$17,0))=0,"",IFERROR(MID(INDEX($AJ$16:$AHK$16,1,MATCH(BP$26&amp;$AH59,$AJ$17:$AHK$17,0)),FIND("_",INDEX($AJ$16:$AHK$16,1,MATCH(BP$26&amp;$AH59,$AJ$17:$AHK$17,0)),1)+1,50),INDEX($AJ$16:$AHK$16,1,MATCH(BP$26&amp;$AH59,$AJ$17:$AHK$17,0)))),W92)</f>
        <v/>
      </c>
      <c r="BQ59" s="429" t="s">
        <v>2407</v>
      </c>
      <c r="BR59" s="159" t="str">
        <f ca="1">IF(X92="",IF(INDEX($AJ$16:$AHK$16,1,MATCH(BR$26&amp;$AH59,$AJ$17:$AHK$17,0))=0,"",IFERROR(MID(INDEX($AJ$16:$AHK$16,1,MATCH(BR$26&amp;$AH59,$AJ$17:$AHK$17,0)),FIND("_",INDEX($AJ$16:$AHK$16,1,MATCH(BR$26&amp;$AH59,$AJ$17:$AHK$17,0)),1)+1,50),INDEX($AJ$16:$AHK$16,1,MATCH(BR$26&amp;$AH59,$AJ$17:$AHK$17,0)))),X92)</f>
        <v/>
      </c>
      <c r="BS59" s="430" t="s">
        <v>2408</v>
      </c>
      <c r="BT59" s="174" t="str">
        <f ca="1">IF(Y92="",IF(INDEX($AJ$16:$AHK$16,1,MATCH(BT$26&amp;$AH59,$AJ$17:$AHK$17,0))=0,"",IFERROR(MID(INDEX($AJ$16:$AHK$16,1,MATCH(BT$26&amp;$AH59,$AJ$17:$AHK$17,0)),FIND("_",INDEX($AJ$16:$AHK$16,1,MATCH(BT$26&amp;$AH59,$AJ$17:$AHK$17,0)),1)+1,50),INDEX($AJ$16:$AHK$16,1,MATCH(BT$26&amp;$AH59,$AJ$17:$AHK$17,0)))),Y92)</f>
        <v/>
      </c>
      <c r="BU59" s="431" t="s">
        <v>2409</v>
      </c>
      <c r="BV59" s="178" t="str">
        <f ca="1">IF(Z92="",IF(INDEX($AJ$16:$AHK$16,1,MATCH(BV$26&amp;$AH59,$AJ$17:$AHK$17,0))=0,"",IFERROR(MID(INDEX($AJ$16:$AHK$16,1,MATCH(BV$26&amp;$AH59,$AJ$17:$AHK$17,0)),FIND("_",INDEX($AJ$16:$AHK$16,1,MATCH(BV$26&amp;$AH59,$AJ$17:$AHK$17,0)),1)+1,50),INDEX($AJ$16:$AHK$16,1,MATCH(BV$26&amp;$AH59,$AJ$17:$AHK$17,0)))),Z92)</f>
        <v/>
      </c>
      <c r="BY59" s="415" t="str">
        <f t="shared" si="22"/>
        <v/>
      </c>
      <c r="BZ59" s="415" t="str">
        <f t="shared" si="3"/>
        <v/>
      </c>
      <c r="CA59" s="181" t="str">
        <f t="shared" si="23"/>
        <v/>
      </c>
      <c r="CB59" s="181" t="str">
        <f t="shared" si="4"/>
        <v/>
      </c>
      <c r="CC59" s="416" t="str">
        <f t="shared" si="24"/>
        <v/>
      </c>
      <c r="CD59" s="416" t="str">
        <f t="shared" si="5"/>
        <v/>
      </c>
      <c r="CE59" s="160" t="str">
        <f t="shared" si="25"/>
        <v/>
      </c>
      <c r="CF59" s="160" t="str">
        <f t="shared" si="6"/>
        <v/>
      </c>
      <c r="CG59" s="162" t="str">
        <f t="shared" si="26"/>
        <v/>
      </c>
      <c r="CH59" s="162" t="str">
        <f t="shared" si="7"/>
        <v/>
      </c>
      <c r="CI59" s="158" t="str">
        <f t="shared" si="27"/>
        <v/>
      </c>
      <c r="CJ59" s="158" t="str">
        <f t="shared" si="8"/>
        <v/>
      </c>
      <c r="CK59" s="173" t="str">
        <f t="shared" si="28"/>
        <v/>
      </c>
      <c r="CL59" s="173" t="str">
        <f t="shared" si="9"/>
        <v/>
      </c>
      <c r="CM59" s="177" t="str">
        <f t="shared" si="29"/>
        <v/>
      </c>
      <c r="CN59" s="177" t="str">
        <f t="shared" si="10"/>
        <v/>
      </c>
      <c r="CO59" s="417" t="str">
        <f t="shared" si="30"/>
        <v/>
      </c>
      <c r="CP59" s="417" t="str">
        <f t="shared" si="11"/>
        <v/>
      </c>
      <c r="CQ59" s="418" t="str">
        <f t="shared" si="31"/>
        <v/>
      </c>
      <c r="CR59" s="418" t="str">
        <f t="shared" si="12"/>
        <v/>
      </c>
      <c r="CS59" s="167" t="str">
        <f t="shared" si="32"/>
        <v/>
      </c>
      <c r="CT59" s="167" t="str">
        <f t="shared" si="13"/>
        <v/>
      </c>
      <c r="CU59" s="419" t="str">
        <f t="shared" si="33"/>
        <v/>
      </c>
      <c r="CV59" s="419" t="str">
        <f t="shared" si="14"/>
        <v/>
      </c>
      <c r="CW59" s="420" t="str">
        <f t="shared" si="34"/>
        <v/>
      </c>
      <c r="CX59" s="420" t="str">
        <f t="shared" si="15"/>
        <v/>
      </c>
      <c r="CY59" s="421" t="str">
        <f t="shared" si="35"/>
        <v/>
      </c>
      <c r="CZ59" s="421" t="str">
        <f t="shared" si="16"/>
        <v/>
      </c>
      <c r="DA59" s="435" t="str">
        <f t="shared" si="36"/>
        <v/>
      </c>
      <c r="DB59" s="435" t="str">
        <f t="shared" si="17"/>
        <v/>
      </c>
      <c r="DC59" s="436" t="str">
        <f t="shared" si="37"/>
        <v/>
      </c>
      <c r="DD59" s="436" t="str">
        <f t="shared" si="18"/>
        <v/>
      </c>
      <c r="DE59" s="437" t="str">
        <f t="shared" si="38"/>
        <v/>
      </c>
      <c r="DF59" s="437" t="str">
        <f t="shared" si="19"/>
        <v/>
      </c>
      <c r="DG59" s="167" t="str">
        <f t="shared" si="39"/>
        <v/>
      </c>
      <c r="DH59" s="167" t="str">
        <f t="shared" si="20"/>
        <v/>
      </c>
      <c r="DI59" s="162" t="str">
        <f t="shared" si="40"/>
        <v/>
      </c>
      <c r="DJ59" s="162" t="str">
        <f t="shared" si="21"/>
        <v/>
      </c>
      <c r="DK59" s="1"/>
      <c r="DL59" s="1"/>
      <c r="DM59" s="1"/>
      <c r="DN59" s="1"/>
    </row>
    <row r="60" spans="2:118" ht="30" customHeight="1" x14ac:dyDescent="0.25">
      <c r="B60" s="533"/>
      <c r="C60" s="11"/>
      <c r="D60" s="10"/>
      <c r="E60" s="10"/>
      <c r="F60" s="10"/>
      <c r="G60" s="10"/>
      <c r="H60" s="10"/>
      <c r="I60" s="10"/>
      <c r="J60" s="10" t="s">
        <v>4213</v>
      </c>
      <c r="K60" s="10"/>
      <c r="L60" s="10"/>
      <c r="M60" s="10"/>
      <c r="N60" s="10"/>
      <c r="O60" s="464"/>
      <c r="P60" s="465"/>
      <c r="Q60" s="464"/>
      <c r="R60" s="465"/>
      <c r="S60" s="464"/>
      <c r="T60" s="465"/>
      <c r="U60" s="464"/>
      <c r="V60" s="465"/>
      <c r="W60" s="10"/>
      <c r="X60" s="10"/>
      <c r="Y60" s="10"/>
      <c r="Z60" s="23"/>
      <c r="AG60" s="192" t="s">
        <v>1740</v>
      </c>
      <c r="AH60" s="139" t="s">
        <v>3738</v>
      </c>
      <c r="AI60" s="427" t="s">
        <v>4026</v>
      </c>
      <c r="AJ60" s="166" t="str">
        <f ca="1">IF(C94="",IF(INDEX($AJ$16:$AHK$16,1,MATCH(AJ$26&amp;$AH60,$AJ$17:$AHK$17,0))=0,"",IFERROR(MID(INDEX($AJ$16:$AHK$16,1,MATCH(AJ$26&amp;$AH60,$AJ$17:$AHK$17,0)),FIND("_",INDEX($AJ$16:$AHK$16,1,MATCH(AJ$26&amp;$AH60,$AJ$17:$AHK$17,0)),1)+1,50),INDEX($AJ$16:$AHK$16,1,MATCH(AJ$26&amp;$AH60,$AJ$17:$AHK$17,0)))),C94)</f>
        <v/>
      </c>
      <c r="AK60" s="428" t="s">
        <v>4086</v>
      </c>
      <c r="AL60" s="168" t="str">
        <f ca="1">IF(D94="",IF(INDEX($AJ$16:$AHK$16,1,MATCH(AL$26&amp;$AH60,$AJ$17:$AHK$17,0))=0,"",IFERROR(MID(INDEX($AJ$16:$AHK$16,1,MATCH(AL$26&amp;$AH60,$AJ$17:$AHK$17,0)),FIND("_",INDEX($AJ$16:$AHK$16,1,MATCH(AL$26&amp;$AH60,$AJ$17:$AHK$17,0)),1)+1,50),INDEX($AJ$16:$AHK$16,1,MATCH(AL$26&amp;$AH60,$AJ$17:$AHK$17,0)))),D94)</f>
        <v/>
      </c>
      <c r="AM60" s="426" t="s">
        <v>3996</v>
      </c>
      <c r="AN60" s="163" t="str">
        <f ca="1">IF(E94="",IF(INDEX($AJ$16:$AHK$16,1,MATCH(AN$26&amp;$AH60,$AJ$17:$AHK$17,0))=0,"",IFERROR(MID(INDEX($AJ$16:$AHK$16,1,MATCH(AN$26&amp;$AH60,$AJ$17:$AHK$17,0)),FIND("_",INDEX($AJ$16:$AHK$16,1,MATCH(AN$26&amp;$AH60,$AJ$17:$AHK$17,0)),1)+1,50),INDEX($AJ$16:$AHK$16,1,MATCH(AN$26&amp;$AH60,$AJ$17:$AHK$17,0)))),E94)</f>
        <v/>
      </c>
      <c r="AO60" s="429" t="s">
        <v>4129</v>
      </c>
      <c r="AP60" s="159" t="str">
        <f ca="1">IF(F94="",IF(INDEX($AJ$16:$AHK$16,1,MATCH(AP$26&amp;$AH60,$AJ$17:$AHK$17,0))=0,"",IFERROR(MID(INDEX($AJ$16:$AHK$16,1,MATCH(AP$26&amp;$AH60,$AJ$17:$AHK$17,0)),FIND("_",INDEX($AJ$16:$AHK$16,1,MATCH(AP$26&amp;$AH60,$AJ$17:$AHK$17,0)),1)+1,50),INDEX($AJ$16:$AHK$16,1,MATCH(AP$26&amp;$AH60,$AJ$17:$AHK$17,0)))),F94)</f>
        <v/>
      </c>
      <c r="AQ60" s="430" t="s">
        <v>4172</v>
      </c>
      <c r="AR60" s="174" t="str">
        <f ca="1">IF(G94="",IF(INDEX($AJ$16:$AHK$16,1,MATCH(AR$26&amp;$AH60,$AJ$17:$AHK$17,0))=0,"",IFERROR(MID(INDEX($AJ$16:$AHK$16,1,MATCH(AR$26&amp;$AH60,$AJ$17:$AHK$17,0)),FIND("_",INDEX($AJ$16:$AHK$16,1,MATCH(AR$26&amp;$AH60,$AJ$17:$AHK$17,0)),1)+1,50),INDEX($AJ$16:$AHK$16,1,MATCH(AR$26&amp;$AH60,$AJ$17:$AHK$17,0)))),G94)</f>
        <v/>
      </c>
      <c r="AS60" s="431" t="s">
        <v>2415</v>
      </c>
      <c r="AT60" s="178" t="str">
        <f ca="1">IF(H94="",IF(INDEX($AJ$16:$AHK$16,1,MATCH(AT$26&amp;$AH60,$AJ$17:$AHK$17,0))=0,"",IFERROR(MID(INDEX($AJ$16:$AHK$16,1,MATCH(AT$26&amp;$AH60,$AJ$17:$AHK$17,0)),FIND("_",INDEX($AJ$16:$AHK$16,1,MATCH(AT$26&amp;$AH60,$AJ$17:$AHK$17,0)),1)+1,50),INDEX($AJ$16:$AHK$16,1,MATCH(AT$26&amp;$AH60,$AJ$17:$AHK$17,0)))),H94)</f>
        <v/>
      </c>
      <c r="AU60" s="432" t="s">
        <v>2416</v>
      </c>
      <c r="AV60" s="182" t="str">
        <f ca="1">IF(I94="",IF(INDEX($AJ$16:$AHK$16,1,MATCH(AV$26&amp;$AH60,$AJ$17:$AHK$17,0))=0,"",IFERROR(MID(INDEX($AJ$16:$AHK$16,1,MATCH(AV$26&amp;$AH60,$AJ$17:$AHK$17,0)),FIND("_",INDEX($AJ$16:$AHK$16,1,MATCH(AV$26&amp;$AH60,$AJ$17:$AHK$17,0)),1)+1,50),INDEX($AJ$16:$AHK$16,1,MATCH(AV$26&amp;$AH60,$AJ$17:$AHK$17,0)))),I94)</f>
        <v/>
      </c>
      <c r="AW60" s="427" t="s">
        <v>2417</v>
      </c>
      <c r="AX60" s="165" t="str">
        <f ca="1">IF(J94="",IF(INDEX($AJ$16:$AHK$16,1,MATCH(AX$26&amp;$AH60,$AJ$17:$AHK$17,0))=0,"",IFERROR(MID(INDEX($AJ$16:$AHK$16,1,MATCH(AX$26&amp;$AH60,$AJ$17:$AHK$17,0)),FIND("_",INDEX($AJ$16:$AHK$16,1,MATCH(AX$26&amp;$AH60,$AJ$17:$AHK$17,0)),1)+1,50),INDEX($AJ$16:$AHK$16,1,MATCH(AX$26&amp;$AH60,$AJ$17:$AHK$17,0)))),J94)</f>
        <v/>
      </c>
      <c r="AY60" s="433" t="s">
        <v>2418</v>
      </c>
      <c r="AZ60" s="161" t="str">
        <f ca="1">IF(K94="",IF(INDEX($AJ$16:$AHK$16,1,MATCH(AZ$26&amp;$AH60,$AJ$17:$AHK$17,0))=0,"",IFERROR(MID(INDEX($AJ$16:$AHK$16,1,MATCH(AZ$26&amp;$AH60,$AJ$17:$AHK$17,0)),FIND("_",INDEX($AJ$16:$AHK$16,1,MATCH(AZ$26&amp;$AH60,$AJ$17:$AHK$17,0)),1)+1,50),INDEX($AJ$16:$AHK$16,1,MATCH(AZ$26&amp;$AH60,$AJ$17:$AHK$17,0)))),K94)</f>
        <v/>
      </c>
      <c r="BA60" s="426" t="s">
        <v>2419</v>
      </c>
      <c r="BB60" s="162" t="str">
        <f ca="1">IF(L94="",IF(INDEX($AJ$16:$AHK$16,1,MATCH(BB$26&amp;$AH60,$AJ$17:$AHK$17,0))=0,"",IFERROR(MID(INDEX($AJ$16:$AHK$16,1,MATCH(BB$26&amp;$AH60,$AJ$17:$AHK$17,0)),FIND("_",INDEX($AJ$16:$AHK$16,1,MATCH(BB$26&amp;$AH60,$AJ$17:$AHK$17,0)),1)+1,50),INDEX($AJ$16:$AHK$16,1,MATCH(BB$26&amp;$AH60,$AJ$17:$AHK$17,0)))),L94)</f>
        <v/>
      </c>
      <c r="BC60" s="429" t="s">
        <v>2420</v>
      </c>
      <c r="BD60" s="159" t="str">
        <f ca="1">IF(M94="",IF(INDEX($AJ$16:$AHK$16,1,MATCH(BD$26&amp;$AH60,$AJ$17:$AHK$17,0))=0,"",IFERROR(MID(INDEX($AJ$16:$AHK$16,1,MATCH(BD$26&amp;$AH60,$AJ$17:$AHK$17,0)),FIND("_",INDEX($AJ$16:$AHK$16,1,MATCH(BD$26&amp;$AH60,$AJ$17:$AHK$17,0)),1)+1,50),INDEX($AJ$16:$AHK$16,1,MATCH(BD$26&amp;$AH60,$AJ$17:$AHK$17,0)))),M94)</f>
        <v/>
      </c>
      <c r="BE60" s="430" t="s">
        <v>2421</v>
      </c>
      <c r="BF60" s="174" t="str">
        <f ca="1">IF(N94="",IF(INDEX($AJ$16:$AHK$16,1,MATCH(BF$26&amp;$AH60,$AJ$17:$AHK$17,0))=0,"",IFERROR(MID(INDEX($AJ$16:$AHK$16,1,MATCH(BF$26&amp;$AH60,$AJ$17:$AHK$17,0)),FIND("_",INDEX($AJ$16:$AHK$16,1,MATCH(BF$26&amp;$AH60,$AJ$17:$AHK$17,0)),1)+1,50),INDEX($AJ$16:$AHK$16,1,MATCH(BF$26&amp;$AH60,$AJ$17:$AHK$17,0)))),N94)</f>
        <v/>
      </c>
      <c r="BG60" s="431" t="s">
        <v>2422</v>
      </c>
      <c r="BH60" s="177" t="str">
        <f ca="1">IF(O94="",IF(INDEX($AJ$16:$AHK$16,1,MATCH(BH$26&amp;$AH60,$AJ$17:$AHK$17,0))=0,"",IFERROR(MID(INDEX($AJ$16:$AHK$16,1,MATCH(BH$26&amp;$AH60,$AJ$17:$AHK$17,0)),FIND("_",INDEX($AJ$16:$AHK$16,1,MATCH(BH$26&amp;$AH60,$AJ$17:$AHK$17,0)),1)+1,50),INDEX($AJ$16:$AHK$16,1,MATCH(BH$26&amp;$AH60,$AJ$17:$AHK$17,0)))),O94)</f>
        <v/>
      </c>
      <c r="BI60" s="432" t="s">
        <v>2423</v>
      </c>
      <c r="BJ60" s="182" t="str">
        <f ca="1">IF(Q94="",IF(INDEX($AJ$16:$AHK$16,1,MATCH(BJ$26&amp;$AH60,$AJ$17:$AHK$17,0))=0,"",IFERROR(MID(INDEX($AJ$16:$AHK$16,1,MATCH(BJ$26&amp;$AH60,$AJ$17:$AHK$17,0)),FIND("_",INDEX($AJ$16:$AHK$16,1,MATCH(BJ$26&amp;$AH60,$AJ$17:$AHK$17,0)),1)+1,50),INDEX($AJ$16:$AHK$16,1,MATCH(BJ$26&amp;$AH60,$AJ$17:$AHK$17,0)))),Q94)</f>
        <v/>
      </c>
      <c r="BK60" s="427" t="s">
        <v>2424</v>
      </c>
      <c r="BL60" s="166" t="str">
        <f ca="1">IF(S94="",IF(INDEX($AJ$16:$AHK$16,1,MATCH(BL$26&amp;$AH60,$AJ$17:$AHK$17,0))=0,"",IFERROR(MID(INDEX($AJ$16:$AHK$16,1,MATCH(BL$26&amp;$AH60,$AJ$17:$AHK$17,0)),FIND("_",INDEX($AJ$16:$AHK$16,1,MATCH(BL$26&amp;$AH60,$AJ$17:$AHK$17,0)),1)+1,50),INDEX($AJ$16:$AHK$16,1,MATCH(BL$26&amp;$AH60,$AJ$17:$AHK$17,0)))),S94)</f>
        <v/>
      </c>
      <c r="BM60" s="433" t="s">
        <v>2425</v>
      </c>
      <c r="BN60" s="161" t="str">
        <f ca="1">IF(U94="",IF(INDEX($AJ$16:$AHK$16,1,MATCH(BN$26&amp;$AH60,$AJ$17:$AHK$17,0))=0,"",IFERROR(MID(INDEX($AJ$16:$AHK$16,1,MATCH(BN$26&amp;$AH60,$AJ$17:$AHK$17,0)),FIND("_",INDEX($AJ$16:$AHK$16,1,MATCH(BN$26&amp;$AH60,$AJ$17:$AHK$17,0)),1)+1,50),INDEX($AJ$16:$AHK$16,1,MATCH(BN$26&amp;$AH60,$AJ$17:$AHK$17,0)))),U94)</f>
        <v/>
      </c>
      <c r="BO60" s="426" t="s">
        <v>2426</v>
      </c>
      <c r="BP60" s="163" t="str">
        <f ca="1">IF(W94="",IF(INDEX($AJ$16:$AHK$16,1,MATCH(BP$26&amp;$AH60,$AJ$17:$AHK$17,0))=0,"",IFERROR(MID(INDEX($AJ$16:$AHK$16,1,MATCH(BP$26&amp;$AH60,$AJ$17:$AHK$17,0)),FIND("_",INDEX($AJ$16:$AHK$16,1,MATCH(BP$26&amp;$AH60,$AJ$17:$AHK$17,0)),1)+1,50),INDEX($AJ$16:$AHK$16,1,MATCH(BP$26&amp;$AH60,$AJ$17:$AHK$17,0)))),W94)</f>
        <v/>
      </c>
      <c r="BQ60" s="429" t="s">
        <v>2427</v>
      </c>
      <c r="BR60" s="159" t="str">
        <f ca="1">IF(X94="",IF(INDEX($AJ$16:$AHK$16,1,MATCH(BR$26&amp;$AH60,$AJ$17:$AHK$17,0))=0,"",IFERROR(MID(INDEX($AJ$16:$AHK$16,1,MATCH(BR$26&amp;$AH60,$AJ$17:$AHK$17,0)),FIND("_",INDEX($AJ$16:$AHK$16,1,MATCH(BR$26&amp;$AH60,$AJ$17:$AHK$17,0)),1)+1,50),INDEX($AJ$16:$AHK$16,1,MATCH(BR$26&amp;$AH60,$AJ$17:$AHK$17,0)))),X94)</f>
        <v/>
      </c>
      <c r="BS60" s="430" t="s">
        <v>2428</v>
      </c>
      <c r="BT60" s="174" t="str">
        <f ca="1">IF(Y94="",IF(INDEX($AJ$16:$AHK$16,1,MATCH(BT$26&amp;$AH60,$AJ$17:$AHK$17,0))=0,"",IFERROR(MID(INDEX($AJ$16:$AHK$16,1,MATCH(BT$26&amp;$AH60,$AJ$17:$AHK$17,0)),FIND("_",INDEX($AJ$16:$AHK$16,1,MATCH(BT$26&amp;$AH60,$AJ$17:$AHK$17,0)),1)+1,50),INDEX($AJ$16:$AHK$16,1,MATCH(BT$26&amp;$AH60,$AJ$17:$AHK$17,0)))),Y94)</f>
        <v/>
      </c>
      <c r="BU60" s="431" t="s">
        <v>2429</v>
      </c>
      <c r="BV60" s="178" t="str">
        <f ca="1">IF(Z94="",IF(INDEX($AJ$16:$AHK$16,1,MATCH(BV$26&amp;$AH60,$AJ$17:$AHK$17,0))=0,"",IFERROR(MID(INDEX($AJ$16:$AHK$16,1,MATCH(BV$26&amp;$AH60,$AJ$17:$AHK$17,0)),FIND("_",INDEX($AJ$16:$AHK$16,1,MATCH(BV$26&amp;$AH60,$AJ$17:$AHK$17,0)),1)+1,50),INDEX($AJ$16:$AHK$16,1,MATCH(BV$26&amp;$AH60,$AJ$17:$AHK$17,0)))),Z94)</f>
        <v/>
      </c>
      <c r="BY60" s="415" t="str">
        <f t="shared" si="22"/>
        <v/>
      </c>
      <c r="BZ60" s="415" t="str">
        <f t="shared" si="3"/>
        <v/>
      </c>
      <c r="CA60" s="181" t="str">
        <f t="shared" si="23"/>
        <v/>
      </c>
      <c r="CB60" s="181" t="str">
        <f t="shared" si="4"/>
        <v/>
      </c>
      <c r="CC60" s="416" t="str">
        <f t="shared" si="24"/>
        <v/>
      </c>
      <c r="CD60" s="416" t="str">
        <f t="shared" si="5"/>
        <v/>
      </c>
      <c r="CE60" s="160" t="str">
        <f t="shared" si="25"/>
        <v/>
      </c>
      <c r="CF60" s="160" t="str">
        <f t="shared" si="6"/>
        <v/>
      </c>
      <c r="CG60" s="162" t="str">
        <f t="shared" si="26"/>
        <v/>
      </c>
      <c r="CH60" s="162" t="str">
        <f t="shared" si="7"/>
        <v/>
      </c>
      <c r="CI60" s="158" t="str">
        <f t="shared" si="27"/>
        <v/>
      </c>
      <c r="CJ60" s="158" t="str">
        <f t="shared" si="8"/>
        <v/>
      </c>
      <c r="CK60" s="173" t="str">
        <f t="shared" si="28"/>
        <v/>
      </c>
      <c r="CL60" s="173" t="str">
        <f t="shared" si="9"/>
        <v/>
      </c>
      <c r="CM60" s="177" t="str">
        <f t="shared" si="29"/>
        <v/>
      </c>
      <c r="CN60" s="177" t="str">
        <f t="shared" si="10"/>
        <v/>
      </c>
      <c r="CO60" s="417" t="str">
        <f t="shared" si="30"/>
        <v/>
      </c>
      <c r="CP60" s="417" t="str">
        <f t="shared" si="11"/>
        <v/>
      </c>
      <c r="CQ60" s="418" t="str">
        <f t="shared" si="31"/>
        <v/>
      </c>
      <c r="CR60" s="418" t="str">
        <f t="shared" si="12"/>
        <v/>
      </c>
      <c r="CS60" s="167" t="str">
        <f t="shared" si="32"/>
        <v/>
      </c>
      <c r="CT60" s="167" t="str">
        <f t="shared" si="13"/>
        <v/>
      </c>
      <c r="CU60" s="419" t="str">
        <f t="shared" si="33"/>
        <v/>
      </c>
      <c r="CV60" s="419" t="str">
        <f t="shared" si="14"/>
        <v/>
      </c>
      <c r="CW60" s="420" t="str">
        <f t="shared" si="34"/>
        <v/>
      </c>
      <c r="CX60" s="420" t="str">
        <f t="shared" si="15"/>
        <v/>
      </c>
      <c r="CY60" s="421" t="str">
        <f t="shared" si="35"/>
        <v/>
      </c>
      <c r="CZ60" s="421" t="str">
        <f t="shared" si="16"/>
        <v/>
      </c>
      <c r="DA60" s="435" t="str">
        <f t="shared" si="36"/>
        <v/>
      </c>
      <c r="DB60" s="435" t="str">
        <f t="shared" si="17"/>
        <v/>
      </c>
      <c r="DC60" s="436" t="str">
        <f t="shared" si="37"/>
        <v/>
      </c>
      <c r="DD60" s="436" t="str">
        <f t="shared" si="18"/>
        <v/>
      </c>
      <c r="DE60" s="437" t="str">
        <f t="shared" si="38"/>
        <v/>
      </c>
      <c r="DF60" s="437" t="str">
        <f t="shared" si="19"/>
        <v/>
      </c>
      <c r="DG60" s="167" t="str">
        <f t="shared" si="39"/>
        <v/>
      </c>
      <c r="DH60" s="167" t="str">
        <f t="shared" si="20"/>
        <v/>
      </c>
      <c r="DI60" s="162" t="str">
        <f t="shared" si="40"/>
        <v/>
      </c>
      <c r="DJ60" s="162" t="str">
        <f t="shared" si="21"/>
        <v/>
      </c>
      <c r="DK60" s="1"/>
      <c r="DL60" s="1"/>
      <c r="DM60" s="1"/>
      <c r="DN60" s="1"/>
    </row>
    <row r="61" spans="2:118" ht="30" customHeight="1" x14ac:dyDescent="0.25">
      <c r="B61" s="533"/>
      <c r="C61" s="101" t="str">
        <f ca="1">IF(C62="", IF($E$2="","", AJ44), C62)</f>
        <v/>
      </c>
      <c r="D61" s="102" t="str">
        <f ca="1">IF(D62="", IF($E$2="","", AL44), D62)</f>
        <v/>
      </c>
      <c r="E61" s="102" t="str">
        <f ca="1">IF(E62="", IF($E$2="","", AN44), E62)</f>
        <v/>
      </c>
      <c r="F61" s="102" t="str">
        <f ca="1">IF(F62="", IF($E$2="","", AP44), F62)</f>
        <v/>
      </c>
      <c r="G61" s="102" t="str">
        <f ca="1">IF(G62="", IF($E$2="","", AR44), G62)</f>
        <v/>
      </c>
      <c r="H61" s="102" t="str">
        <f ca="1">IF(H62="", IF($E$2="","", AT44), H62)</f>
        <v/>
      </c>
      <c r="I61" s="102" t="str">
        <f ca="1">IF(I62="", IF($E$2="","", AV44), I62)</f>
        <v/>
      </c>
      <c r="J61" s="102" t="str">
        <f ca="1">IF(J62="", IF($E$2="","", AX44), J62)</f>
        <v/>
      </c>
      <c r="K61" s="102" t="str">
        <f ca="1">IF(K62="", IF($E$2="","", AZ44), K62)</f>
        <v/>
      </c>
      <c r="L61" s="102" t="str">
        <f ca="1">IF(L62="", IF($E$2="","", BB44), L62)</f>
        <v/>
      </c>
      <c r="M61" s="102" t="str">
        <f ca="1">IF(M62="", IF($E$2="","", BD44), M62)</f>
        <v/>
      </c>
      <c r="N61" s="102" t="str">
        <f ca="1">IF(N62="", IF($E$2="","", BF44), N62)</f>
        <v/>
      </c>
      <c r="O61" s="466" t="str">
        <f ca="1">IF(O62="", IF($E$2="","", BH44), O62)</f>
        <v/>
      </c>
      <c r="P61" s="467"/>
      <c r="Q61" s="466" t="str">
        <f ca="1">IF(Q62="", IF($E$2="","", BJ44), Q62)</f>
        <v/>
      </c>
      <c r="R61" s="467"/>
      <c r="S61" s="466" t="str">
        <f ca="1">IF(S62="", IF($E$2="","", BL44), S62)</f>
        <v/>
      </c>
      <c r="T61" s="467"/>
      <c r="U61" s="466" t="str">
        <f ca="1">IF(U62="", IF($E$2="","", BN44), U62)</f>
        <v/>
      </c>
      <c r="V61" s="467"/>
      <c r="W61" s="102" t="str">
        <f ca="1">IF(W62="", IF($E$2="","", BP44), W62)</f>
        <v/>
      </c>
      <c r="X61" s="102" t="str">
        <f ca="1">IF(X62="", IF($E$2="","", BR44), X62)</f>
        <v/>
      </c>
      <c r="Y61" s="102" t="str">
        <f ca="1">IF(Y62="", IF($E$2="","", BT44), Y62)</f>
        <v/>
      </c>
      <c r="Z61" s="103" t="str">
        <f ca="1">IF(Z62="", IF($E$2="","", BV44), Z62)</f>
        <v/>
      </c>
      <c r="AG61" s="192" t="s">
        <v>1741</v>
      </c>
      <c r="AH61" s="139" t="s">
        <v>3759</v>
      </c>
      <c r="AI61" s="427" t="s">
        <v>4027</v>
      </c>
      <c r="AJ61" s="166" t="str">
        <f ca="1">IF(C96="",IF(INDEX($AJ$16:$AHK$16,1,MATCH(AJ$26&amp;$AH61,$AJ$17:$AHK$17,0))=0,"",IFERROR(MID(INDEX($AJ$16:$AHK$16,1,MATCH(AJ$26&amp;$AH61,$AJ$17:$AHK$17,0)),FIND("_",INDEX($AJ$16:$AHK$16,1,MATCH(AJ$26&amp;$AH61,$AJ$17:$AHK$17,0)),1)+1,50),INDEX($AJ$16:$AHK$16,1,MATCH(AJ$26&amp;$AH61,$AJ$17:$AHK$17,0)))),C96)</f>
        <v/>
      </c>
      <c r="AK61" s="428" t="s">
        <v>4087</v>
      </c>
      <c r="AL61" s="168" t="str">
        <f ca="1">IF(D96="",IF(INDEX($AJ$16:$AHK$16,1,MATCH(AL$26&amp;$AH61,$AJ$17:$AHK$17,0))=0,"",IFERROR(MID(INDEX($AJ$16:$AHK$16,1,MATCH(AL$26&amp;$AH61,$AJ$17:$AHK$17,0)),FIND("_",INDEX($AJ$16:$AHK$16,1,MATCH(AL$26&amp;$AH61,$AJ$17:$AHK$17,0)),1)+1,50),INDEX($AJ$16:$AHK$16,1,MATCH(AL$26&amp;$AH61,$AJ$17:$AHK$17,0)))),D96)</f>
        <v/>
      </c>
      <c r="AM61" s="426" t="s">
        <v>3997</v>
      </c>
      <c r="AN61" s="163" t="str">
        <f ca="1">IF(E96="",IF(INDEX($AJ$16:$AHK$16,1,MATCH(AN$26&amp;$AH61,$AJ$17:$AHK$17,0))=0,"",IFERROR(MID(INDEX($AJ$16:$AHK$16,1,MATCH(AN$26&amp;$AH61,$AJ$17:$AHK$17,0)),FIND("_",INDEX($AJ$16:$AHK$16,1,MATCH(AN$26&amp;$AH61,$AJ$17:$AHK$17,0)),1)+1,50),INDEX($AJ$16:$AHK$16,1,MATCH(AN$26&amp;$AH61,$AJ$17:$AHK$17,0)))),E96)</f>
        <v/>
      </c>
      <c r="AO61" s="429" t="s">
        <v>4130</v>
      </c>
      <c r="AP61" s="159" t="str">
        <f ca="1">IF(F96="",IF(INDEX($AJ$16:$AHK$16,1,MATCH(AP$26&amp;$AH61,$AJ$17:$AHK$17,0))=0,"",IFERROR(MID(INDEX($AJ$16:$AHK$16,1,MATCH(AP$26&amp;$AH61,$AJ$17:$AHK$17,0)),FIND("_",INDEX($AJ$16:$AHK$16,1,MATCH(AP$26&amp;$AH61,$AJ$17:$AHK$17,0)),1)+1,50),INDEX($AJ$16:$AHK$16,1,MATCH(AP$26&amp;$AH61,$AJ$17:$AHK$17,0)))),F96)</f>
        <v/>
      </c>
      <c r="AQ61" s="430" t="s">
        <v>4173</v>
      </c>
      <c r="AR61" s="174" t="str">
        <f ca="1">IF(G96="",IF(INDEX($AJ$16:$AHK$16,1,MATCH(AR$26&amp;$AH61,$AJ$17:$AHK$17,0))=0,"",IFERROR(MID(INDEX($AJ$16:$AHK$16,1,MATCH(AR$26&amp;$AH61,$AJ$17:$AHK$17,0)),FIND("_",INDEX($AJ$16:$AHK$16,1,MATCH(AR$26&amp;$AH61,$AJ$17:$AHK$17,0)),1)+1,50),INDEX($AJ$16:$AHK$16,1,MATCH(AR$26&amp;$AH61,$AJ$17:$AHK$17,0)))),G96)</f>
        <v/>
      </c>
      <c r="AS61" s="431" t="s">
        <v>2435</v>
      </c>
      <c r="AT61" s="178" t="str">
        <f ca="1">IF(H96="",IF(INDEX($AJ$16:$AHK$16,1,MATCH(AT$26&amp;$AH61,$AJ$17:$AHK$17,0))=0,"",IFERROR(MID(INDEX($AJ$16:$AHK$16,1,MATCH(AT$26&amp;$AH61,$AJ$17:$AHK$17,0)),FIND("_",INDEX($AJ$16:$AHK$16,1,MATCH(AT$26&amp;$AH61,$AJ$17:$AHK$17,0)),1)+1,50),INDEX($AJ$16:$AHK$16,1,MATCH(AT$26&amp;$AH61,$AJ$17:$AHK$17,0)))),H96)</f>
        <v/>
      </c>
      <c r="AU61" s="432" t="s">
        <v>2436</v>
      </c>
      <c r="AV61" s="182" t="str">
        <f ca="1">IF(I96="",IF(INDEX($AJ$16:$AHK$16,1,MATCH(AV$26&amp;$AH61,$AJ$17:$AHK$17,0))=0,"",IFERROR(MID(INDEX($AJ$16:$AHK$16,1,MATCH(AV$26&amp;$AH61,$AJ$17:$AHK$17,0)),FIND("_",INDEX($AJ$16:$AHK$16,1,MATCH(AV$26&amp;$AH61,$AJ$17:$AHK$17,0)),1)+1,50),INDEX($AJ$16:$AHK$16,1,MATCH(AV$26&amp;$AH61,$AJ$17:$AHK$17,0)))),I96)</f>
        <v/>
      </c>
      <c r="AW61" s="427" t="s">
        <v>2437</v>
      </c>
      <c r="AX61" s="165" t="str">
        <f ca="1">IF(J96="",IF(INDEX($AJ$16:$AHK$16,1,MATCH(AX$26&amp;$AH61,$AJ$17:$AHK$17,0))=0,"",IFERROR(MID(INDEX($AJ$16:$AHK$16,1,MATCH(AX$26&amp;$AH61,$AJ$17:$AHK$17,0)),FIND("_",INDEX($AJ$16:$AHK$16,1,MATCH(AX$26&amp;$AH61,$AJ$17:$AHK$17,0)),1)+1,50),INDEX($AJ$16:$AHK$16,1,MATCH(AX$26&amp;$AH61,$AJ$17:$AHK$17,0)))),J96)</f>
        <v/>
      </c>
      <c r="AY61" s="433" t="s">
        <v>2438</v>
      </c>
      <c r="AZ61" s="161" t="str">
        <f ca="1">IF(K96="",IF(INDEX($AJ$16:$AHK$16,1,MATCH(AZ$26&amp;$AH61,$AJ$17:$AHK$17,0))=0,"",IFERROR(MID(INDEX($AJ$16:$AHK$16,1,MATCH(AZ$26&amp;$AH61,$AJ$17:$AHK$17,0)),FIND("_",INDEX($AJ$16:$AHK$16,1,MATCH(AZ$26&amp;$AH61,$AJ$17:$AHK$17,0)),1)+1,50),INDEX($AJ$16:$AHK$16,1,MATCH(AZ$26&amp;$AH61,$AJ$17:$AHK$17,0)))),K96)</f>
        <v/>
      </c>
      <c r="BA61" s="426" t="s">
        <v>2439</v>
      </c>
      <c r="BB61" s="162" t="str">
        <f ca="1">IF(L96="",IF(INDEX($AJ$16:$AHK$16,1,MATCH(BB$26&amp;$AH61,$AJ$17:$AHK$17,0))=0,"",IFERROR(MID(INDEX($AJ$16:$AHK$16,1,MATCH(BB$26&amp;$AH61,$AJ$17:$AHK$17,0)),FIND("_",INDEX($AJ$16:$AHK$16,1,MATCH(BB$26&amp;$AH61,$AJ$17:$AHK$17,0)),1)+1,50),INDEX($AJ$16:$AHK$16,1,MATCH(BB$26&amp;$AH61,$AJ$17:$AHK$17,0)))),L96)</f>
        <v/>
      </c>
      <c r="BC61" s="429" t="s">
        <v>2440</v>
      </c>
      <c r="BD61" s="159" t="str">
        <f ca="1">IF(M96="",IF(INDEX($AJ$16:$AHK$16,1,MATCH(BD$26&amp;$AH61,$AJ$17:$AHK$17,0))=0,"",IFERROR(MID(INDEX($AJ$16:$AHK$16,1,MATCH(BD$26&amp;$AH61,$AJ$17:$AHK$17,0)),FIND("_",INDEX($AJ$16:$AHK$16,1,MATCH(BD$26&amp;$AH61,$AJ$17:$AHK$17,0)),1)+1,50),INDEX($AJ$16:$AHK$16,1,MATCH(BD$26&amp;$AH61,$AJ$17:$AHK$17,0)))),M96)</f>
        <v/>
      </c>
      <c r="BE61" s="430" t="s">
        <v>2441</v>
      </c>
      <c r="BF61" s="174" t="str">
        <f ca="1">IF(N96="",IF(INDEX($AJ$16:$AHK$16,1,MATCH(BF$26&amp;$AH61,$AJ$17:$AHK$17,0))=0,"",IFERROR(MID(INDEX($AJ$16:$AHK$16,1,MATCH(BF$26&amp;$AH61,$AJ$17:$AHK$17,0)),FIND("_",INDEX($AJ$16:$AHK$16,1,MATCH(BF$26&amp;$AH61,$AJ$17:$AHK$17,0)),1)+1,50),INDEX($AJ$16:$AHK$16,1,MATCH(BF$26&amp;$AH61,$AJ$17:$AHK$17,0)))),N96)</f>
        <v/>
      </c>
      <c r="BG61" s="431" t="s">
        <v>2442</v>
      </c>
      <c r="BH61" s="177" t="str">
        <f ca="1">IF(O96="",IF(INDEX($AJ$16:$AHK$16,1,MATCH(BH$26&amp;$AH61,$AJ$17:$AHK$17,0))=0,"",IFERROR(MID(INDEX($AJ$16:$AHK$16,1,MATCH(BH$26&amp;$AH61,$AJ$17:$AHK$17,0)),FIND("_",INDEX($AJ$16:$AHK$16,1,MATCH(BH$26&amp;$AH61,$AJ$17:$AHK$17,0)),1)+1,50),INDEX($AJ$16:$AHK$16,1,MATCH(BH$26&amp;$AH61,$AJ$17:$AHK$17,0)))),O96)</f>
        <v/>
      </c>
      <c r="BI61" s="432" t="s">
        <v>2443</v>
      </c>
      <c r="BJ61" s="182" t="str">
        <f ca="1">IF(Q96="",IF(INDEX($AJ$16:$AHK$16,1,MATCH(BJ$26&amp;$AH61,$AJ$17:$AHK$17,0))=0,"",IFERROR(MID(INDEX($AJ$16:$AHK$16,1,MATCH(BJ$26&amp;$AH61,$AJ$17:$AHK$17,0)),FIND("_",INDEX($AJ$16:$AHK$16,1,MATCH(BJ$26&amp;$AH61,$AJ$17:$AHK$17,0)),1)+1,50),INDEX($AJ$16:$AHK$16,1,MATCH(BJ$26&amp;$AH61,$AJ$17:$AHK$17,0)))),Q96)</f>
        <v/>
      </c>
      <c r="BK61" s="427" t="s">
        <v>2444</v>
      </c>
      <c r="BL61" s="166" t="str">
        <f ca="1">IF(S96="",IF(INDEX($AJ$16:$AHK$16,1,MATCH(BL$26&amp;$AH61,$AJ$17:$AHK$17,0))=0,"",IFERROR(MID(INDEX($AJ$16:$AHK$16,1,MATCH(BL$26&amp;$AH61,$AJ$17:$AHK$17,0)),FIND("_",INDEX($AJ$16:$AHK$16,1,MATCH(BL$26&amp;$AH61,$AJ$17:$AHK$17,0)),1)+1,50),INDEX($AJ$16:$AHK$16,1,MATCH(BL$26&amp;$AH61,$AJ$17:$AHK$17,0)))),S96)</f>
        <v/>
      </c>
      <c r="BM61" s="433" t="s">
        <v>2445</v>
      </c>
      <c r="BN61" s="161" t="str">
        <f ca="1">IF(U96="",IF(INDEX($AJ$16:$AHK$16,1,MATCH(BN$26&amp;$AH61,$AJ$17:$AHK$17,0))=0,"",IFERROR(MID(INDEX($AJ$16:$AHK$16,1,MATCH(BN$26&amp;$AH61,$AJ$17:$AHK$17,0)),FIND("_",INDEX($AJ$16:$AHK$16,1,MATCH(BN$26&amp;$AH61,$AJ$17:$AHK$17,0)),1)+1,50),INDEX($AJ$16:$AHK$16,1,MATCH(BN$26&amp;$AH61,$AJ$17:$AHK$17,0)))),U96)</f>
        <v/>
      </c>
      <c r="BO61" s="426" t="s">
        <v>2446</v>
      </c>
      <c r="BP61" s="163" t="str">
        <f ca="1">IF(W96="",IF(INDEX($AJ$16:$AHK$16,1,MATCH(BP$26&amp;$AH61,$AJ$17:$AHK$17,0))=0,"",IFERROR(MID(INDEX($AJ$16:$AHK$16,1,MATCH(BP$26&amp;$AH61,$AJ$17:$AHK$17,0)),FIND("_",INDEX($AJ$16:$AHK$16,1,MATCH(BP$26&amp;$AH61,$AJ$17:$AHK$17,0)),1)+1,50),INDEX($AJ$16:$AHK$16,1,MATCH(BP$26&amp;$AH61,$AJ$17:$AHK$17,0)))),W96)</f>
        <v/>
      </c>
      <c r="BQ61" s="429" t="s">
        <v>2447</v>
      </c>
      <c r="BR61" s="159" t="str">
        <f ca="1">IF(X96="",IF(INDEX($AJ$16:$AHK$16,1,MATCH(BR$26&amp;$AH61,$AJ$17:$AHK$17,0))=0,"",IFERROR(MID(INDEX($AJ$16:$AHK$16,1,MATCH(BR$26&amp;$AH61,$AJ$17:$AHK$17,0)),FIND("_",INDEX($AJ$16:$AHK$16,1,MATCH(BR$26&amp;$AH61,$AJ$17:$AHK$17,0)),1)+1,50),INDEX($AJ$16:$AHK$16,1,MATCH(BR$26&amp;$AH61,$AJ$17:$AHK$17,0)))),X96)</f>
        <v/>
      </c>
      <c r="BS61" s="430" t="s">
        <v>2448</v>
      </c>
      <c r="BT61" s="174" t="str">
        <f ca="1">IF(Y96="",IF(INDEX($AJ$16:$AHK$16,1,MATCH(BT$26&amp;$AH61,$AJ$17:$AHK$17,0))=0,"",IFERROR(MID(INDEX($AJ$16:$AHK$16,1,MATCH(BT$26&amp;$AH61,$AJ$17:$AHK$17,0)),FIND("_",INDEX($AJ$16:$AHK$16,1,MATCH(BT$26&amp;$AH61,$AJ$17:$AHK$17,0)),1)+1,50),INDEX($AJ$16:$AHK$16,1,MATCH(BT$26&amp;$AH61,$AJ$17:$AHK$17,0)))),Y96)</f>
        <v/>
      </c>
      <c r="BU61" s="431" t="s">
        <v>2449</v>
      </c>
      <c r="BV61" s="178" t="str">
        <f ca="1">IF(Z96="",IF(INDEX($AJ$16:$AHK$16,1,MATCH(BV$26&amp;$AH61,$AJ$17:$AHK$17,0))=0,"",IFERROR(MID(INDEX($AJ$16:$AHK$16,1,MATCH(BV$26&amp;$AH61,$AJ$17:$AHK$17,0)),FIND("_",INDEX($AJ$16:$AHK$16,1,MATCH(BV$26&amp;$AH61,$AJ$17:$AHK$17,0)),1)+1,50),INDEX($AJ$16:$AHK$16,1,MATCH(BV$26&amp;$AH61,$AJ$17:$AHK$17,0)))),Z96)</f>
        <v/>
      </c>
      <c r="BY61" s="415" t="str">
        <f t="shared" si="22"/>
        <v/>
      </c>
      <c r="BZ61" s="415" t="str">
        <f t="shared" si="3"/>
        <v/>
      </c>
      <c r="CA61" s="181" t="str">
        <f t="shared" si="23"/>
        <v/>
      </c>
      <c r="CB61" s="181" t="str">
        <f t="shared" si="4"/>
        <v/>
      </c>
      <c r="CC61" s="416" t="str">
        <f t="shared" si="24"/>
        <v/>
      </c>
      <c r="CD61" s="416" t="str">
        <f t="shared" si="5"/>
        <v/>
      </c>
      <c r="CE61" s="160" t="str">
        <f t="shared" si="25"/>
        <v/>
      </c>
      <c r="CF61" s="160" t="str">
        <f t="shared" si="6"/>
        <v/>
      </c>
      <c r="CG61" s="162" t="str">
        <f t="shared" si="26"/>
        <v/>
      </c>
      <c r="CH61" s="162" t="str">
        <f t="shared" si="7"/>
        <v/>
      </c>
      <c r="CI61" s="158" t="str">
        <f t="shared" si="27"/>
        <v/>
      </c>
      <c r="CJ61" s="158" t="str">
        <f t="shared" si="8"/>
        <v/>
      </c>
      <c r="CK61" s="173" t="str">
        <f t="shared" si="28"/>
        <v/>
      </c>
      <c r="CL61" s="173" t="str">
        <f t="shared" si="9"/>
        <v/>
      </c>
      <c r="CM61" s="177" t="str">
        <f t="shared" si="29"/>
        <v/>
      </c>
      <c r="CN61" s="177" t="str">
        <f t="shared" si="10"/>
        <v/>
      </c>
      <c r="CO61" s="417" t="str">
        <f t="shared" si="30"/>
        <v/>
      </c>
      <c r="CP61" s="417" t="str">
        <f t="shared" si="11"/>
        <v/>
      </c>
      <c r="CQ61" s="418" t="str">
        <f t="shared" si="31"/>
        <v/>
      </c>
      <c r="CR61" s="418" t="str">
        <f t="shared" si="12"/>
        <v/>
      </c>
      <c r="CS61" s="167" t="str">
        <f t="shared" si="32"/>
        <v/>
      </c>
      <c r="CT61" s="167" t="str">
        <f t="shared" si="13"/>
        <v/>
      </c>
      <c r="CU61" s="419" t="str">
        <f t="shared" si="33"/>
        <v/>
      </c>
      <c r="CV61" s="419" t="str">
        <f t="shared" si="14"/>
        <v/>
      </c>
      <c r="CW61" s="420" t="str">
        <f t="shared" si="34"/>
        <v/>
      </c>
      <c r="CX61" s="420" t="str">
        <f t="shared" si="15"/>
        <v/>
      </c>
      <c r="CY61" s="421" t="str">
        <f t="shared" si="35"/>
        <v/>
      </c>
      <c r="CZ61" s="421" t="str">
        <f t="shared" si="16"/>
        <v/>
      </c>
      <c r="DA61" s="435" t="str">
        <f t="shared" si="36"/>
        <v/>
      </c>
      <c r="DB61" s="435" t="str">
        <f t="shared" si="17"/>
        <v/>
      </c>
      <c r="DC61" s="436" t="str">
        <f t="shared" si="37"/>
        <v/>
      </c>
      <c r="DD61" s="436" t="str">
        <f t="shared" si="18"/>
        <v/>
      </c>
      <c r="DE61" s="437" t="str">
        <f t="shared" si="38"/>
        <v/>
      </c>
      <c r="DF61" s="437" t="str">
        <f t="shared" si="19"/>
        <v/>
      </c>
      <c r="DG61" s="167" t="str">
        <f t="shared" si="39"/>
        <v/>
      </c>
      <c r="DH61" s="167" t="str">
        <f t="shared" si="20"/>
        <v/>
      </c>
      <c r="DI61" s="162" t="str">
        <f t="shared" si="40"/>
        <v/>
      </c>
      <c r="DJ61" s="162" t="str">
        <f t="shared" si="21"/>
        <v/>
      </c>
      <c r="DK61" s="1"/>
      <c r="DL61" s="1"/>
      <c r="DM61" s="1"/>
      <c r="DN61" s="1"/>
    </row>
    <row r="62" spans="2:118" ht="30" customHeight="1" x14ac:dyDescent="0.25">
      <c r="B62" s="533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464"/>
      <c r="P62" s="465"/>
      <c r="Q62" s="464"/>
      <c r="R62" s="465"/>
      <c r="S62" s="464"/>
      <c r="T62" s="465"/>
      <c r="U62" s="464"/>
      <c r="V62" s="465"/>
      <c r="W62" s="10"/>
      <c r="X62" s="10"/>
      <c r="Y62" s="10"/>
      <c r="Z62" s="23"/>
      <c r="AG62" s="192" t="s">
        <v>1742</v>
      </c>
      <c r="AH62" s="139" t="s">
        <v>3780</v>
      </c>
      <c r="AI62" s="427" t="s">
        <v>4028</v>
      </c>
      <c r="AJ62" s="166" t="str">
        <f ca="1">IF(C98="",IF(INDEX($AJ$16:$AHK$16,1,MATCH(AJ$26&amp;$AH62,$AJ$17:$AHK$17,0))=0,"",IFERROR(MID(INDEX($AJ$16:$AHK$16,1,MATCH(AJ$26&amp;$AH62,$AJ$17:$AHK$17,0)),FIND("_",INDEX($AJ$16:$AHK$16,1,MATCH(AJ$26&amp;$AH62,$AJ$17:$AHK$17,0)),1)+1,50),INDEX($AJ$16:$AHK$16,1,MATCH(AJ$26&amp;$AH62,$AJ$17:$AHK$17,0)))),C98)</f>
        <v/>
      </c>
      <c r="AK62" s="428" t="s">
        <v>4088</v>
      </c>
      <c r="AL62" s="168" t="str">
        <f ca="1">IF(D98="",IF(INDEX($AJ$16:$AHK$16,1,MATCH(AL$26&amp;$AH62,$AJ$17:$AHK$17,0))=0,"",IFERROR(MID(INDEX($AJ$16:$AHK$16,1,MATCH(AL$26&amp;$AH62,$AJ$17:$AHK$17,0)),FIND("_",INDEX($AJ$16:$AHK$16,1,MATCH(AL$26&amp;$AH62,$AJ$17:$AHK$17,0)),1)+1,50),INDEX($AJ$16:$AHK$16,1,MATCH(AL$26&amp;$AH62,$AJ$17:$AHK$17,0)))),D98)</f>
        <v/>
      </c>
      <c r="AM62" s="426" t="s">
        <v>3998</v>
      </c>
      <c r="AN62" s="163" t="str">
        <f ca="1">IF(E98="",IF(INDEX($AJ$16:$AHK$16,1,MATCH(AN$26&amp;$AH62,$AJ$17:$AHK$17,0))=0,"",IFERROR(MID(INDEX($AJ$16:$AHK$16,1,MATCH(AN$26&amp;$AH62,$AJ$17:$AHK$17,0)),FIND("_",INDEX($AJ$16:$AHK$16,1,MATCH(AN$26&amp;$AH62,$AJ$17:$AHK$17,0)),1)+1,50),INDEX($AJ$16:$AHK$16,1,MATCH(AN$26&amp;$AH62,$AJ$17:$AHK$17,0)))),E98)</f>
        <v/>
      </c>
      <c r="AO62" s="429" t="s">
        <v>4131</v>
      </c>
      <c r="AP62" s="159" t="str">
        <f ca="1">IF(F98="",IF(INDEX($AJ$16:$AHK$16,1,MATCH(AP$26&amp;$AH62,$AJ$17:$AHK$17,0))=0,"",IFERROR(MID(INDEX($AJ$16:$AHK$16,1,MATCH(AP$26&amp;$AH62,$AJ$17:$AHK$17,0)),FIND("_",INDEX($AJ$16:$AHK$16,1,MATCH(AP$26&amp;$AH62,$AJ$17:$AHK$17,0)),1)+1,50),INDEX($AJ$16:$AHK$16,1,MATCH(AP$26&amp;$AH62,$AJ$17:$AHK$17,0)))),F98)</f>
        <v/>
      </c>
      <c r="AQ62" s="430" t="s">
        <v>4174</v>
      </c>
      <c r="AR62" s="174" t="str">
        <f ca="1">IF(G98="",IF(INDEX($AJ$16:$AHK$16,1,MATCH(AR$26&amp;$AH62,$AJ$17:$AHK$17,0))=0,"",IFERROR(MID(INDEX($AJ$16:$AHK$16,1,MATCH(AR$26&amp;$AH62,$AJ$17:$AHK$17,0)),FIND("_",INDEX($AJ$16:$AHK$16,1,MATCH(AR$26&amp;$AH62,$AJ$17:$AHK$17,0)),1)+1,50),INDEX($AJ$16:$AHK$16,1,MATCH(AR$26&amp;$AH62,$AJ$17:$AHK$17,0)))),G98)</f>
        <v/>
      </c>
      <c r="AS62" s="431" t="s">
        <v>2455</v>
      </c>
      <c r="AT62" s="178" t="str">
        <f ca="1">IF(H98="",IF(INDEX($AJ$16:$AHK$16,1,MATCH(AT$26&amp;$AH62,$AJ$17:$AHK$17,0))=0,"",IFERROR(MID(INDEX($AJ$16:$AHK$16,1,MATCH(AT$26&amp;$AH62,$AJ$17:$AHK$17,0)),FIND("_",INDEX($AJ$16:$AHK$16,1,MATCH(AT$26&amp;$AH62,$AJ$17:$AHK$17,0)),1)+1,50),INDEX($AJ$16:$AHK$16,1,MATCH(AT$26&amp;$AH62,$AJ$17:$AHK$17,0)))),H98)</f>
        <v/>
      </c>
      <c r="AU62" s="432" t="s">
        <v>2456</v>
      </c>
      <c r="AV62" s="182" t="str">
        <f ca="1">IF(I98="",IF(INDEX($AJ$16:$AHK$16,1,MATCH(AV$26&amp;$AH62,$AJ$17:$AHK$17,0))=0,"",IFERROR(MID(INDEX($AJ$16:$AHK$16,1,MATCH(AV$26&amp;$AH62,$AJ$17:$AHK$17,0)),FIND("_",INDEX($AJ$16:$AHK$16,1,MATCH(AV$26&amp;$AH62,$AJ$17:$AHK$17,0)),1)+1,50),INDEX($AJ$16:$AHK$16,1,MATCH(AV$26&amp;$AH62,$AJ$17:$AHK$17,0)))),I98)</f>
        <v/>
      </c>
      <c r="AW62" s="427" t="s">
        <v>2457</v>
      </c>
      <c r="AX62" s="165" t="str">
        <f ca="1">IF(J98="",IF(INDEX($AJ$16:$AHK$16,1,MATCH(AX$26&amp;$AH62,$AJ$17:$AHK$17,0))=0,"",IFERROR(MID(INDEX($AJ$16:$AHK$16,1,MATCH(AX$26&amp;$AH62,$AJ$17:$AHK$17,0)),FIND("_",INDEX($AJ$16:$AHK$16,1,MATCH(AX$26&amp;$AH62,$AJ$17:$AHK$17,0)),1)+1,50),INDEX($AJ$16:$AHK$16,1,MATCH(AX$26&amp;$AH62,$AJ$17:$AHK$17,0)))),J98)</f>
        <v/>
      </c>
      <c r="AY62" s="433" t="s">
        <v>2458</v>
      </c>
      <c r="AZ62" s="161" t="str">
        <f ca="1">IF(K98="",IF(INDEX($AJ$16:$AHK$16,1,MATCH(AZ$26&amp;$AH62,$AJ$17:$AHK$17,0))=0,"",IFERROR(MID(INDEX($AJ$16:$AHK$16,1,MATCH(AZ$26&amp;$AH62,$AJ$17:$AHK$17,0)),FIND("_",INDEX($AJ$16:$AHK$16,1,MATCH(AZ$26&amp;$AH62,$AJ$17:$AHK$17,0)),1)+1,50),INDEX($AJ$16:$AHK$16,1,MATCH(AZ$26&amp;$AH62,$AJ$17:$AHK$17,0)))),K98)</f>
        <v/>
      </c>
      <c r="BA62" s="426" t="s">
        <v>2459</v>
      </c>
      <c r="BB62" s="162" t="str">
        <f ca="1">IF(L98="",IF(INDEX($AJ$16:$AHK$16,1,MATCH(BB$26&amp;$AH62,$AJ$17:$AHK$17,0))=0,"",IFERROR(MID(INDEX($AJ$16:$AHK$16,1,MATCH(BB$26&amp;$AH62,$AJ$17:$AHK$17,0)),FIND("_",INDEX($AJ$16:$AHK$16,1,MATCH(BB$26&amp;$AH62,$AJ$17:$AHK$17,0)),1)+1,50),INDEX($AJ$16:$AHK$16,1,MATCH(BB$26&amp;$AH62,$AJ$17:$AHK$17,0)))),L98)</f>
        <v/>
      </c>
      <c r="BC62" s="429" t="s">
        <v>2460</v>
      </c>
      <c r="BD62" s="159" t="str">
        <f ca="1">IF(M98="",IF(INDEX($AJ$16:$AHK$16,1,MATCH(BD$26&amp;$AH62,$AJ$17:$AHK$17,0))=0,"",IFERROR(MID(INDEX($AJ$16:$AHK$16,1,MATCH(BD$26&amp;$AH62,$AJ$17:$AHK$17,0)),FIND("_",INDEX($AJ$16:$AHK$16,1,MATCH(BD$26&amp;$AH62,$AJ$17:$AHK$17,0)),1)+1,50),INDEX($AJ$16:$AHK$16,1,MATCH(BD$26&amp;$AH62,$AJ$17:$AHK$17,0)))),M98)</f>
        <v/>
      </c>
      <c r="BE62" s="430" t="s">
        <v>2461</v>
      </c>
      <c r="BF62" s="174" t="str">
        <f ca="1">IF(N98="",IF(INDEX($AJ$16:$AHK$16,1,MATCH(BF$26&amp;$AH62,$AJ$17:$AHK$17,0))=0,"",IFERROR(MID(INDEX($AJ$16:$AHK$16,1,MATCH(BF$26&amp;$AH62,$AJ$17:$AHK$17,0)),FIND("_",INDEX($AJ$16:$AHK$16,1,MATCH(BF$26&amp;$AH62,$AJ$17:$AHK$17,0)),1)+1,50),INDEX($AJ$16:$AHK$16,1,MATCH(BF$26&amp;$AH62,$AJ$17:$AHK$17,0)))),N98)</f>
        <v/>
      </c>
      <c r="BG62" s="431" t="s">
        <v>2462</v>
      </c>
      <c r="BH62" s="177" t="str">
        <f ca="1">IF(O98="",IF(INDEX($AJ$16:$AHK$16,1,MATCH(BH$26&amp;$AH62,$AJ$17:$AHK$17,0))=0,"",IFERROR(MID(INDEX($AJ$16:$AHK$16,1,MATCH(BH$26&amp;$AH62,$AJ$17:$AHK$17,0)),FIND("_",INDEX($AJ$16:$AHK$16,1,MATCH(BH$26&amp;$AH62,$AJ$17:$AHK$17,0)),1)+1,50),INDEX($AJ$16:$AHK$16,1,MATCH(BH$26&amp;$AH62,$AJ$17:$AHK$17,0)))),O98)</f>
        <v/>
      </c>
      <c r="BI62" s="432" t="s">
        <v>2463</v>
      </c>
      <c r="BJ62" s="182" t="str">
        <f ca="1">IF(Q98="",IF(INDEX($AJ$16:$AHK$16,1,MATCH(BJ$26&amp;$AH62,$AJ$17:$AHK$17,0))=0,"",IFERROR(MID(INDEX($AJ$16:$AHK$16,1,MATCH(BJ$26&amp;$AH62,$AJ$17:$AHK$17,0)),FIND("_",INDEX($AJ$16:$AHK$16,1,MATCH(BJ$26&amp;$AH62,$AJ$17:$AHK$17,0)),1)+1,50),INDEX($AJ$16:$AHK$16,1,MATCH(BJ$26&amp;$AH62,$AJ$17:$AHK$17,0)))),Q98)</f>
        <v/>
      </c>
      <c r="BK62" s="427" t="s">
        <v>2464</v>
      </c>
      <c r="BL62" s="166" t="str">
        <f ca="1">IF(S98="",IF(INDEX($AJ$16:$AHK$16,1,MATCH(BL$26&amp;$AH62,$AJ$17:$AHK$17,0))=0,"",IFERROR(MID(INDEX($AJ$16:$AHK$16,1,MATCH(BL$26&amp;$AH62,$AJ$17:$AHK$17,0)),FIND("_",INDEX($AJ$16:$AHK$16,1,MATCH(BL$26&amp;$AH62,$AJ$17:$AHK$17,0)),1)+1,50),INDEX($AJ$16:$AHK$16,1,MATCH(BL$26&amp;$AH62,$AJ$17:$AHK$17,0)))),S98)</f>
        <v/>
      </c>
      <c r="BM62" s="433" t="s">
        <v>2465</v>
      </c>
      <c r="BN62" s="161" t="str">
        <f ca="1">IF(U98="",IF(INDEX($AJ$16:$AHK$16,1,MATCH(BN$26&amp;$AH62,$AJ$17:$AHK$17,0))=0,"",IFERROR(MID(INDEX($AJ$16:$AHK$16,1,MATCH(BN$26&amp;$AH62,$AJ$17:$AHK$17,0)),FIND("_",INDEX($AJ$16:$AHK$16,1,MATCH(BN$26&amp;$AH62,$AJ$17:$AHK$17,0)),1)+1,50),INDEX($AJ$16:$AHK$16,1,MATCH(BN$26&amp;$AH62,$AJ$17:$AHK$17,0)))),U98)</f>
        <v/>
      </c>
      <c r="BO62" s="426" t="s">
        <v>2466</v>
      </c>
      <c r="BP62" s="163" t="str">
        <f ca="1">IF(W98="",IF(INDEX($AJ$16:$AHK$16,1,MATCH(BP$26&amp;$AH62,$AJ$17:$AHK$17,0))=0,"",IFERROR(MID(INDEX($AJ$16:$AHK$16,1,MATCH(BP$26&amp;$AH62,$AJ$17:$AHK$17,0)),FIND("_",INDEX($AJ$16:$AHK$16,1,MATCH(BP$26&amp;$AH62,$AJ$17:$AHK$17,0)),1)+1,50),INDEX($AJ$16:$AHK$16,1,MATCH(BP$26&amp;$AH62,$AJ$17:$AHK$17,0)))),W98)</f>
        <v/>
      </c>
      <c r="BQ62" s="429" t="s">
        <v>2467</v>
      </c>
      <c r="BR62" s="159" t="str">
        <f ca="1">IF(X98="",IF(INDEX($AJ$16:$AHK$16,1,MATCH(BR$26&amp;$AH62,$AJ$17:$AHK$17,0))=0,"",IFERROR(MID(INDEX($AJ$16:$AHK$16,1,MATCH(BR$26&amp;$AH62,$AJ$17:$AHK$17,0)),FIND("_",INDEX($AJ$16:$AHK$16,1,MATCH(BR$26&amp;$AH62,$AJ$17:$AHK$17,0)),1)+1,50),INDEX($AJ$16:$AHK$16,1,MATCH(BR$26&amp;$AH62,$AJ$17:$AHK$17,0)))),X98)</f>
        <v/>
      </c>
      <c r="BS62" s="430" t="s">
        <v>2468</v>
      </c>
      <c r="BT62" s="174" t="str">
        <f ca="1">IF(Y98="",IF(INDEX($AJ$16:$AHK$16,1,MATCH(BT$26&amp;$AH62,$AJ$17:$AHK$17,0))=0,"",IFERROR(MID(INDEX($AJ$16:$AHK$16,1,MATCH(BT$26&amp;$AH62,$AJ$17:$AHK$17,0)),FIND("_",INDEX($AJ$16:$AHK$16,1,MATCH(BT$26&amp;$AH62,$AJ$17:$AHK$17,0)),1)+1,50),INDEX($AJ$16:$AHK$16,1,MATCH(BT$26&amp;$AH62,$AJ$17:$AHK$17,0)))),Y98)</f>
        <v/>
      </c>
      <c r="BU62" s="431" t="s">
        <v>2469</v>
      </c>
      <c r="BV62" s="178" t="str">
        <f ca="1">IF(Z98="",IF(INDEX($AJ$16:$AHK$16,1,MATCH(BV$26&amp;$AH62,$AJ$17:$AHK$17,0))=0,"",IFERROR(MID(INDEX($AJ$16:$AHK$16,1,MATCH(BV$26&amp;$AH62,$AJ$17:$AHK$17,0)),FIND("_",INDEX($AJ$16:$AHK$16,1,MATCH(BV$26&amp;$AH62,$AJ$17:$AHK$17,0)),1)+1,50),INDEX($AJ$16:$AHK$16,1,MATCH(BV$26&amp;$AH62,$AJ$17:$AHK$17,0)))),Z98)</f>
        <v/>
      </c>
      <c r="BY62" s="415" t="str">
        <f t="shared" si="22"/>
        <v/>
      </c>
      <c r="BZ62" s="415" t="str">
        <f t="shared" si="3"/>
        <v/>
      </c>
      <c r="CA62" s="181" t="str">
        <f t="shared" si="23"/>
        <v/>
      </c>
      <c r="CB62" s="181" t="str">
        <f t="shared" si="4"/>
        <v/>
      </c>
      <c r="CC62" s="416" t="str">
        <f t="shared" si="24"/>
        <v/>
      </c>
      <c r="CD62" s="416" t="str">
        <f t="shared" si="5"/>
        <v/>
      </c>
      <c r="CE62" s="160" t="str">
        <f t="shared" si="25"/>
        <v/>
      </c>
      <c r="CF62" s="160" t="str">
        <f t="shared" si="6"/>
        <v/>
      </c>
      <c r="CG62" s="162" t="str">
        <f t="shared" si="26"/>
        <v/>
      </c>
      <c r="CH62" s="162" t="str">
        <f t="shared" si="7"/>
        <v/>
      </c>
      <c r="CI62" s="158" t="str">
        <f t="shared" si="27"/>
        <v/>
      </c>
      <c r="CJ62" s="158" t="str">
        <f t="shared" si="8"/>
        <v/>
      </c>
      <c r="CK62" s="173" t="str">
        <f t="shared" si="28"/>
        <v/>
      </c>
      <c r="CL62" s="173" t="str">
        <f t="shared" si="9"/>
        <v/>
      </c>
      <c r="CM62" s="177" t="str">
        <f t="shared" si="29"/>
        <v/>
      </c>
      <c r="CN62" s="177" t="str">
        <f t="shared" si="10"/>
        <v/>
      </c>
      <c r="CO62" s="417" t="str">
        <f t="shared" si="30"/>
        <v/>
      </c>
      <c r="CP62" s="417" t="str">
        <f t="shared" si="11"/>
        <v/>
      </c>
      <c r="CQ62" s="418" t="str">
        <f t="shared" si="31"/>
        <v/>
      </c>
      <c r="CR62" s="418" t="str">
        <f t="shared" si="12"/>
        <v/>
      </c>
      <c r="CS62" s="167" t="str">
        <f t="shared" si="32"/>
        <v/>
      </c>
      <c r="CT62" s="167" t="str">
        <f t="shared" si="13"/>
        <v/>
      </c>
      <c r="CU62" s="419" t="str">
        <f t="shared" si="33"/>
        <v/>
      </c>
      <c r="CV62" s="419" t="str">
        <f t="shared" si="14"/>
        <v/>
      </c>
      <c r="CW62" s="420" t="str">
        <f t="shared" si="34"/>
        <v/>
      </c>
      <c r="CX62" s="420" t="str">
        <f t="shared" si="15"/>
        <v/>
      </c>
      <c r="CY62" s="421" t="str">
        <f t="shared" si="35"/>
        <v/>
      </c>
      <c r="CZ62" s="421" t="str">
        <f t="shared" si="16"/>
        <v/>
      </c>
      <c r="DA62" s="435" t="str">
        <f t="shared" si="36"/>
        <v/>
      </c>
      <c r="DB62" s="435" t="str">
        <f t="shared" si="17"/>
        <v/>
      </c>
      <c r="DC62" s="436" t="str">
        <f t="shared" si="37"/>
        <v/>
      </c>
      <c r="DD62" s="436" t="str">
        <f t="shared" si="18"/>
        <v/>
      </c>
      <c r="DE62" s="437" t="str">
        <f t="shared" si="38"/>
        <v/>
      </c>
      <c r="DF62" s="437" t="str">
        <f t="shared" si="19"/>
        <v/>
      </c>
      <c r="DG62" s="167" t="str">
        <f t="shared" si="39"/>
        <v/>
      </c>
      <c r="DH62" s="167" t="str">
        <f t="shared" si="20"/>
        <v/>
      </c>
      <c r="DI62" s="162" t="str">
        <f t="shared" si="40"/>
        <v/>
      </c>
      <c r="DJ62" s="162" t="str">
        <f t="shared" si="21"/>
        <v/>
      </c>
      <c r="DK62" s="1"/>
      <c r="DL62" s="1"/>
      <c r="DM62" s="1"/>
      <c r="DN62" s="1"/>
    </row>
    <row r="63" spans="2:118" ht="30" customHeight="1" x14ac:dyDescent="0.25">
      <c r="B63" s="533"/>
      <c r="C63" s="101" t="str">
        <f ca="1">IF(C64="", IF($E$2="","", AJ45), C64)</f>
        <v/>
      </c>
      <c r="D63" s="102" t="str">
        <f ca="1">IF(D64="", IF($E$2="","", AL45), D64)</f>
        <v/>
      </c>
      <c r="E63" s="102" t="str">
        <f ca="1">IF(E64="", IF($E$2="","", AN45), E64)</f>
        <v/>
      </c>
      <c r="F63" s="102" t="str">
        <f ca="1">IF(F64="", IF($E$2="","", AP45), F64)</f>
        <v/>
      </c>
      <c r="G63" s="102" t="str">
        <f ca="1">IF(G64="", IF($E$2="","", AR45), G64)</f>
        <v/>
      </c>
      <c r="H63" s="102" t="str">
        <f ca="1">IF(H64="", IF($E$2="","", AT45), H64)</f>
        <v/>
      </c>
      <c r="I63" s="102" t="str">
        <f ca="1">IF(I64="", IF($E$2="","", AV45), I64)</f>
        <v/>
      </c>
      <c r="J63" s="102" t="str">
        <f ca="1">IF(J64="", IF($E$2="","", AX45), J64)</f>
        <v/>
      </c>
      <c r="K63" s="102" t="str">
        <f ca="1">IF(K64="", IF($E$2="","", AZ45), K64)</f>
        <v/>
      </c>
      <c r="L63" s="102" t="str">
        <f ca="1">IF(L64="", IF($E$2="","", BB45), L64)</f>
        <v/>
      </c>
      <c r="M63" s="102" t="str">
        <f ca="1">IF(M64="", IF($E$2="","", BD45), M64)</f>
        <v/>
      </c>
      <c r="N63" s="102" t="str">
        <f ca="1">IF(N64="", IF($E$2="","", BF45), N64)</f>
        <v/>
      </c>
      <c r="O63" s="466" t="str">
        <f ca="1">IF(O64="", IF($E$2="","", BH45), O64)</f>
        <v/>
      </c>
      <c r="P63" s="467"/>
      <c r="Q63" s="466" t="str">
        <f ca="1">IF(Q64="", IF($E$2="","", BJ45), Q64)</f>
        <v/>
      </c>
      <c r="R63" s="467"/>
      <c r="S63" s="466" t="str">
        <f ca="1">IF(S64="", IF($E$2="","", BL45), S64)</f>
        <v/>
      </c>
      <c r="T63" s="467"/>
      <c r="U63" s="466" t="str">
        <f ca="1">IF(U64="", IF($E$2="","", BN45), U64)</f>
        <v/>
      </c>
      <c r="V63" s="467"/>
      <c r="W63" s="102" t="str">
        <f ca="1">IF(W64="", IF($E$2="","", BP45), W64)</f>
        <v/>
      </c>
      <c r="X63" s="102" t="str">
        <f ca="1">IF(X64="", IF($E$2="","", BR45), X64)</f>
        <v/>
      </c>
      <c r="Y63" s="102" t="str">
        <f ca="1">IF(Y64="", IF($E$2="","", BT45), Y64)</f>
        <v/>
      </c>
      <c r="Z63" s="103" t="str">
        <f ca="1">IF(Z64="", IF($E$2="","", BV45), Z64)</f>
        <v/>
      </c>
      <c r="AG63" s="192" t="s">
        <v>1743</v>
      </c>
      <c r="AH63" s="139" t="s">
        <v>3801</v>
      </c>
      <c r="AI63" s="427" t="s">
        <v>4029</v>
      </c>
      <c r="AJ63" s="166" t="str">
        <f ca="1">IF(C100="",IF(INDEX($AJ$16:$AHK$16,1,MATCH(AJ$26&amp;$AH63,$AJ$17:$AHK$17,0))=0,"",IFERROR(MID(INDEX($AJ$16:$AHK$16,1,MATCH(AJ$26&amp;$AH63,$AJ$17:$AHK$17,0)),FIND("_",INDEX($AJ$16:$AHK$16,1,MATCH(AJ$26&amp;$AH63,$AJ$17:$AHK$17,0)),1)+1,50),INDEX($AJ$16:$AHK$16,1,MATCH(AJ$26&amp;$AH63,$AJ$17:$AHK$17,0)))),C100)</f>
        <v/>
      </c>
      <c r="AK63" s="428" t="s">
        <v>4089</v>
      </c>
      <c r="AL63" s="168" t="str">
        <f ca="1">IF(D100="",IF(INDEX($AJ$16:$AHK$16,1,MATCH(AL$26&amp;$AH63,$AJ$17:$AHK$17,0))=0,"",IFERROR(MID(INDEX($AJ$16:$AHK$16,1,MATCH(AL$26&amp;$AH63,$AJ$17:$AHK$17,0)),FIND("_",INDEX($AJ$16:$AHK$16,1,MATCH(AL$26&amp;$AH63,$AJ$17:$AHK$17,0)),1)+1,50),INDEX($AJ$16:$AHK$16,1,MATCH(AL$26&amp;$AH63,$AJ$17:$AHK$17,0)))),D100)</f>
        <v/>
      </c>
      <c r="AM63" s="426" t="s">
        <v>3999</v>
      </c>
      <c r="AN63" s="163" t="str">
        <f ca="1">IF(E100="",IF(INDEX($AJ$16:$AHK$16,1,MATCH(AN$26&amp;$AH63,$AJ$17:$AHK$17,0))=0,"",IFERROR(MID(INDEX($AJ$16:$AHK$16,1,MATCH(AN$26&amp;$AH63,$AJ$17:$AHK$17,0)),FIND("_",INDEX($AJ$16:$AHK$16,1,MATCH(AN$26&amp;$AH63,$AJ$17:$AHK$17,0)),1)+1,50),INDEX($AJ$16:$AHK$16,1,MATCH(AN$26&amp;$AH63,$AJ$17:$AHK$17,0)))),E100)</f>
        <v/>
      </c>
      <c r="AO63" s="429" t="s">
        <v>4132</v>
      </c>
      <c r="AP63" s="159" t="str">
        <f ca="1">IF(F100="",IF(INDEX($AJ$16:$AHK$16,1,MATCH(AP$26&amp;$AH63,$AJ$17:$AHK$17,0))=0,"",IFERROR(MID(INDEX($AJ$16:$AHK$16,1,MATCH(AP$26&amp;$AH63,$AJ$17:$AHK$17,0)),FIND("_",INDEX($AJ$16:$AHK$16,1,MATCH(AP$26&amp;$AH63,$AJ$17:$AHK$17,0)),1)+1,50),INDEX($AJ$16:$AHK$16,1,MATCH(AP$26&amp;$AH63,$AJ$17:$AHK$17,0)))),F100)</f>
        <v/>
      </c>
      <c r="AQ63" s="430" t="s">
        <v>4175</v>
      </c>
      <c r="AR63" s="174" t="str">
        <f ca="1">IF(G100="",IF(INDEX($AJ$16:$AHK$16,1,MATCH(AR$26&amp;$AH63,$AJ$17:$AHK$17,0))=0,"",IFERROR(MID(INDEX($AJ$16:$AHK$16,1,MATCH(AR$26&amp;$AH63,$AJ$17:$AHK$17,0)),FIND("_",INDEX($AJ$16:$AHK$16,1,MATCH(AR$26&amp;$AH63,$AJ$17:$AHK$17,0)),1)+1,50),INDEX($AJ$16:$AHK$16,1,MATCH(AR$26&amp;$AH63,$AJ$17:$AHK$17,0)))),G100)</f>
        <v/>
      </c>
      <c r="AS63" s="431" t="s">
        <v>2475</v>
      </c>
      <c r="AT63" s="178" t="str">
        <f ca="1">IF(H100="",IF(INDEX($AJ$16:$AHK$16,1,MATCH(AT$26&amp;$AH63,$AJ$17:$AHK$17,0))=0,"",IFERROR(MID(INDEX($AJ$16:$AHK$16,1,MATCH(AT$26&amp;$AH63,$AJ$17:$AHK$17,0)),FIND("_",INDEX($AJ$16:$AHK$16,1,MATCH(AT$26&amp;$AH63,$AJ$17:$AHK$17,0)),1)+1,50),INDEX($AJ$16:$AHK$16,1,MATCH(AT$26&amp;$AH63,$AJ$17:$AHK$17,0)))),H100)</f>
        <v/>
      </c>
      <c r="AU63" s="432" t="s">
        <v>2476</v>
      </c>
      <c r="AV63" s="182" t="str">
        <f ca="1">IF(I100="",IF(INDEX($AJ$16:$AHK$16,1,MATCH(AV$26&amp;$AH63,$AJ$17:$AHK$17,0))=0,"",IFERROR(MID(INDEX($AJ$16:$AHK$16,1,MATCH(AV$26&amp;$AH63,$AJ$17:$AHK$17,0)),FIND("_",INDEX($AJ$16:$AHK$16,1,MATCH(AV$26&amp;$AH63,$AJ$17:$AHK$17,0)),1)+1,50),INDEX($AJ$16:$AHK$16,1,MATCH(AV$26&amp;$AH63,$AJ$17:$AHK$17,0)))),I100)</f>
        <v/>
      </c>
      <c r="AW63" s="427" t="s">
        <v>2477</v>
      </c>
      <c r="AX63" s="165" t="str">
        <f ca="1">IF(J100="",IF(INDEX($AJ$16:$AHK$16,1,MATCH(AX$26&amp;$AH63,$AJ$17:$AHK$17,0))=0,"",IFERROR(MID(INDEX($AJ$16:$AHK$16,1,MATCH(AX$26&amp;$AH63,$AJ$17:$AHK$17,0)),FIND("_",INDEX($AJ$16:$AHK$16,1,MATCH(AX$26&amp;$AH63,$AJ$17:$AHK$17,0)),1)+1,50),INDEX($AJ$16:$AHK$16,1,MATCH(AX$26&amp;$AH63,$AJ$17:$AHK$17,0)))),J100)</f>
        <v/>
      </c>
      <c r="AY63" s="433" t="s">
        <v>2478</v>
      </c>
      <c r="AZ63" s="161" t="str">
        <f ca="1">IF(K100="",IF(INDEX($AJ$16:$AHK$16,1,MATCH(AZ$26&amp;$AH63,$AJ$17:$AHK$17,0))=0,"",IFERROR(MID(INDEX($AJ$16:$AHK$16,1,MATCH(AZ$26&amp;$AH63,$AJ$17:$AHK$17,0)),FIND("_",INDEX($AJ$16:$AHK$16,1,MATCH(AZ$26&amp;$AH63,$AJ$17:$AHK$17,0)),1)+1,50),INDEX($AJ$16:$AHK$16,1,MATCH(AZ$26&amp;$AH63,$AJ$17:$AHK$17,0)))),K100)</f>
        <v/>
      </c>
      <c r="BA63" s="426" t="s">
        <v>2479</v>
      </c>
      <c r="BB63" s="162" t="str">
        <f ca="1">IF(L100="",IF(INDEX($AJ$16:$AHK$16,1,MATCH(BB$26&amp;$AH63,$AJ$17:$AHK$17,0))=0,"",IFERROR(MID(INDEX($AJ$16:$AHK$16,1,MATCH(BB$26&amp;$AH63,$AJ$17:$AHK$17,0)),FIND("_",INDEX($AJ$16:$AHK$16,1,MATCH(BB$26&amp;$AH63,$AJ$17:$AHK$17,0)),1)+1,50),INDEX($AJ$16:$AHK$16,1,MATCH(BB$26&amp;$AH63,$AJ$17:$AHK$17,0)))),L100)</f>
        <v/>
      </c>
      <c r="BC63" s="429" t="s">
        <v>2480</v>
      </c>
      <c r="BD63" s="159" t="str">
        <f ca="1">IF(M100="",IF(INDEX($AJ$16:$AHK$16,1,MATCH(BD$26&amp;$AH63,$AJ$17:$AHK$17,0))=0,"",IFERROR(MID(INDEX($AJ$16:$AHK$16,1,MATCH(BD$26&amp;$AH63,$AJ$17:$AHK$17,0)),FIND("_",INDEX($AJ$16:$AHK$16,1,MATCH(BD$26&amp;$AH63,$AJ$17:$AHK$17,0)),1)+1,50),INDEX($AJ$16:$AHK$16,1,MATCH(BD$26&amp;$AH63,$AJ$17:$AHK$17,0)))),M100)</f>
        <v/>
      </c>
      <c r="BE63" s="430" t="s">
        <v>2481</v>
      </c>
      <c r="BF63" s="174" t="str">
        <f ca="1">IF(N100="",IF(INDEX($AJ$16:$AHK$16,1,MATCH(BF$26&amp;$AH63,$AJ$17:$AHK$17,0))=0,"",IFERROR(MID(INDEX($AJ$16:$AHK$16,1,MATCH(BF$26&amp;$AH63,$AJ$17:$AHK$17,0)),FIND("_",INDEX($AJ$16:$AHK$16,1,MATCH(BF$26&amp;$AH63,$AJ$17:$AHK$17,0)),1)+1,50),INDEX($AJ$16:$AHK$16,1,MATCH(BF$26&amp;$AH63,$AJ$17:$AHK$17,0)))),N100)</f>
        <v/>
      </c>
      <c r="BG63" s="431" t="s">
        <v>2482</v>
      </c>
      <c r="BH63" s="177" t="str">
        <f ca="1">IF(O100="",IF(INDEX($AJ$16:$AHK$16,1,MATCH(BH$26&amp;$AH63,$AJ$17:$AHK$17,0))=0,"",IFERROR(MID(INDEX($AJ$16:$AHK$16,1,MATCH(BH$26&amp;$AH63,$AJ$17:$AHK$17,0)),FIND("_",INDEX($AJ$16:$AHK$16,1,MATCH(BH$26&amp;$AH63,$AJ$17:$AHK$17,0)),1)+1,50),INDEX($AJ$16:$AHK$16,1,MATCH(BH$26&amp;$AH63,$AJ$17:$AHK$17,0)))),O100)</f>
        <v/>
      </c>
      <c r="BI63" s="432" t="s">
        <v>2483</v>
      </c>
      <c r="BJ63" s="182" t="str">
        <f ca="1">IF(Q100="",IF(INDEX($AJ$16:$AHK$16,1,MATCH(BJ$26&amp;$AH63,$AJ$17:$AHK$17,0))=0,"",IFERROR(MID(INDEX($AJ$16:$AHK$16,1,MATCH(BJ$26&amp;$AH63,$AJ$17:$AHK$17,0)),FIND("_",INDEX($AJ$16:$AHK$16,1,MATCH(BJ$26&amp;$AH63,$AJ$17:$AHK$17,0)),1)+1,50),INDEX($AJ$16:$AHK$16,1,MATCH(BJ$26&amp;$AH63,$AJ$17:$AHK$17,0)))),Q100)</f>
        <v/>
      </c>
      <c r="BK63" s="427" t="s">
        <v>2484</v>
      </c>
      <c r="BL63" s="166" t="str">
        <f ca="1">IF(S100="",IF(INDEX($AJ$16:$AHK$16,1,MATCH(BL$26&amp;$AH63,$AJ$17:$AHK$17,0))=0,"",IFERROR(MID(INDEX($AJ$16:$AHK$16,1,MATCH(BL$26&amp;$AH63,$AJ$17:$AHK$17,0)),FIND("_",INDEX($AJ$16:$AHK$16,1,MATCH(BL$26&amp;$AH63,$AJ$17:$AHK$17,0)),1)+1,50),INDEX($AJ$16:$AHK$16,1,MATCH(BL$26&amp;$AH63,$AJ$17:$AHK$17,0)))),S100)</f>
        <v/>
      </c>
      <c r="BM63" s="433" t="s">
        <v>2485</v>
      </c>
      <c r="BN63" s="161" t="str">
        <f ca="1">IF(U100="",IF(INDEX($AJ$16:$AHK$16,1,MATCH(BN$26&amp;$AH63,$AJ$17:$AHK$17,0))=0,"",IFERROR(MID(INDEX($AJ$16:$AHK$16,1,MATCH(BN$26&amp;$AH63,$AJ$17:$AHK$17,0)),FIND("_",INDEX($AJ$16:$AHK$16,1,MATCH(BN$26&amp;$AH63,$AJ$17:$AHK$17,0)),1)+1,50),INDEX($AJ$16:$AHK$16,1,MATCH(BN$26&amp;$AH63,$AJ$17:$AHK$17,0)))),U100)</f>
        <v/>
      </c>
      <c r="BO63" s="426" t="s">
        <v>2486</v>
      </c>
      <c r="BP63" s="163" t="str">
        <f ca="1">IF(W100="",IF(INDEX($AJ$16:$AHK$16,1,MATCH(BP$26&amp;$AH63,$AJ$17:$AHK$17,0))=0,"",IFERROR(MID(INDEX($AJ$16:$AHK$16,1,MATCH(BP$26&amp;$AH63,$AJ$17:$AHK$17,0)),FIND("_",INDEX($AJ$16:$AHK$16,1,MATCH(BP$26&amp;$AH63,$AJ$17:$AHK$17,0)),1)+1,50),INDEX($AJ$16:$AHK$16,1,MATCH(BP$26&amp;$AH63,$AJ$17:$AHK$17,0)))),W100)</f>
        <v/>
      </c>
      <c r="BQ63" s="429" t="s">
        <v>2487</v>
      </c>
      <c r="BR63" s="159" t="str">
        <f ca="1">IF(X100="",IF(INDEX($AJ$16:$AHK$16,1,MATCH(BR$26&amp;$AH63,$AJ$17:$AHK$17,0))=0,"",IFERROR(MID(INDEX($AJ$16:$AHK$16,1,MATCH(BR$26&amp;$AH63,$AJ$17:$AHK$17,0)),FIND("_",INDEX($AJ$16:$AHK$16,1,MATCH(BR$26&amp;$AH63,$AJ$17:$AHK$17,0)),1)+1,50),INDEX($AJ$16:$AHK$16,1,MATCH(BR$26&amp;$AH63,$AJ$17:$AHK$17,0)))),X100)</f>
        <v/>
      </c>
      <c r="BS63" s="430" t="s">
        <v>2488</v>
      </c>
      <c r="BT63" s="174" t="str">
        <f ca="1">IF(Y100="",IF(INDEX($AJ$16:$AHK$16,1,MATCH(BT$26&amp;$AH63,$AJ$17:$AHK$17,0))=0,"",IFERROR(MID(INDEX($AJ$16:$AHK$16,1,MATCH(BT$26&amp;$AH63,$AJ$17:$AHK$17,0)),FIND("_",INDEX($AJ$16:$AHK$16,1,MATCH(BT$26&amp;$AH63,$AJ$17:$AHK$17,0)),1)+1,50),INDEX($AJ$16:$AHK$16,1,MATCH(BT$26&amp;$AH63,$AJ$17:$AHK$17,0)))),Y100)</f>
        <v/>
      </c>
      <c r="BU63" s="431" t="s">
        <v>2489</v>
      </c>
      <c r="BV63" s="178" t="str">
        <f ca="1">IF(Z100="",IF(INDEX($AJ$16:$AHK$16,1,MATCH(BV$26&amp;$AH63,$AJ$17:$AHK$17,0))=0,"",IFERROR(MID(INDEX($AJ$16:$AHK$16,1,MATCH(BV$26&amp;$AH63,$AJ$17:$AHK$17,0)),FIND("_",INDEX($AJ$16:$AHK$16,1,MATCH(BV$26&amp;$AH63,$AJ$17:$AHK$17,0)),1)+1,50),INDEX($AJ$16:$AHK$16,1,MATCH(BV$26&amp;$AH63,$AJ$17:$AHK$17,0)))),Z100)</f>
        <v/>
      </c>
      <c r="BY63" s="415" t="str">
        <f t="shared" si="22"/>
        <v/>
      </c>
      <c r="BZ63" s="415" t="str">
        <f t="shared" si="3"/>
        <v/>
      </c>
      <c r="CA63" s="181" t="str">
        <f t="shared" si="23"/>
        <v/>
      </c>
      <c r="CB63" s="181" t="str">
        <f t="shared" si="4"/>
        <v/>
      </c>
      <c r="CC63" s="416" t="str">
        <f t="shared" si="24"/>
        <v/>
      </c>
      <c r="CD63" s="416" t="str">
        <f t="shared" si="5"/>
        <v/>
      </c>
      <c r="CE63" s="160" t="str">
        <f t="shared" si="25"/>
        <v/>
      </c>
      <c r="CF63" s="160" t="str">
        <f t="shared" si="6"/>
        <v/>
      </c>
      <c r="CG63" s="162" t="str">
        <f t="shared" si="26"/>
        <v/>
      </c>
      <c r="CH63" s="162" t="str">
        <f t="shared" si="7"/>
        <v/>
      </c>
      <c r="CI63" s="158" t="str">
        <f t="shared" si="27"/>
        <v/>
      </c>
      <c r="CJ63" s="158" t="str">
        <f t="shared" si="8"/>
        <v/>
      </c>
      <c r="CK63" s="173" t="str">
        <f t="shared" si="28"/>
        <v/>
      </c>
      <c r="CL63" s="173" t="str">
        <f t="shared" si="9"/>
        <v/>
      </c>
      <c r="CM63" s="177" t="str">
        <f t="shared" si="29"/>
        <v/>
      </c>
      <c r="CN63" s="177" t="str">
        <f t="shared" si="10"/>
        <v/>
      </c>
      <c r="CO63" s="417" t="str">
        <f t="shared" si="30"/>
        <v/>
      </c>
      <c r="CP63" s="417" t="str">
        <f t="shared" si="11"/>
        <v/>
      </c>
      <c r="CQ63" s="418" t="str">
        <f t="shared" si="31"/>
        <v/>
      </c>
      <c r="CR63" s="418" t="str">
        <f t="shared" si="12"/>
        <v/>
      </c>
      <c r="CS63" s="167" t="str">
        <f t="shared" si="32"/>
        <v/>
      </c>
      <c r="CT63" s="167" t="str">
        <f t="shared" si="13"/>
        <v/>
      </c>
      <c r="CU63" s="419" t="str">
        <f t="shared" si="33"/>
        <v/>
      </c>
      <c r="CV63" s="419" t="str">
        <f t="shared" si="14"/>
        <v/>
      </c>
      <c r="CW63" s="420" t="str">
        <f t="shared" si="34"/>
        <v/>
      </c>
      <c r="CX63" s="420" t="str">
        <f t="shared" si="15"/>
        <v/>
      </c>
      <c r="CY63" s="421" t="str">
        <f t="shared" si="35"/>
        <v/>
      </c>
      <c r="CZ63" s="421" t="str">
        <f t="shared" si="16"/>
        <v/>
      </c>
      <c r="DA63" s="435" t="str">
        <f t="shared" si="36"/>
        <v/>
      </c>
      <c r="DB63" s="435" t="str">
        <f t="shared" si="17"/>
        <v/>
      </c>
      <c r="DC63" s="436" t="str">
        <f t="shared" si="37"/>
        <v/>
      </c>
      <c r="DD63" s="436" t="str">
        <f t="shared" si="18"/>
        <v/>
      </c>
      <c r="DE63" s="437" t="str">
        <f t="shared" si="38"/>
        <v/>
      </c>
      <c r="DF63" s="437" t="str">
        <f t="shared" si="19"/>
        <v/>
      </c>
      <c r="DG63" s="167" t="str">
        <f t="shared" si="39"/>
        <v/>
      </c>
      <c r="DH63" s="167" t="str">
        <f t="shared" si="20"/>
        <v/>
      </c>
      <c r="DI63" s="162" t="str">
        <f t="shared" si="40"/>
        <v/>
      </c>
      <c r="DJ63" s="162" t="str">
        <f t="shared" si="21"/>
        <v/>
      </c>
      <c r="DK63" s="1"/>
      <c r="DL63" s="1"/>
      <c r="DM63" s="1"/>
      <c r="DN63" s="1"/>
    </row>
    <row r="64" spans="2:118" ht="30" customHeight="1" x14ac:dyDescent="0.25">
      <c r="B64" s="533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464"/>
      <c r="P64" s="465"/>
      <c r="Q64" s="464"/>
      <c r="R64" s="465"/>
      <c r="S64" s="464"/>
      <c r="T64" s="465"/>
      <c r="U64" s="464"/>
      <c r="V64" s="465"/>
      <c r="W64" s="10"/>
      <c r="X64" s="10"/>
      <c r="Y64" s="10"/>
      <c r="Z64" s="23"/>
      <c r="AG64" s="192" t="s">
        <v>1744</v>
      </c>
      <c r="AH64" s="139" t="s">
        <v>3822</v>
      </c>
      <c r="AI64" s="427" t="s">
        <v>4048</v>
      </c>
      <c r="AJ64" s="166" t="str">
        <f ca="1">IF(C102="",IF(INDEX($AJ$16:$AHK$16,1,MATCH(AJ$26&amp;$AH64,$AJ$17:$AHK$17,0))=0,"",IFERROR(MID(INDEX($AJ$16:$AHK$16,1,MATCH(AJ$26&amp;$AH64,$AJ$17:$AHK$17,0)),FIND("_",INDEX($AJ$16:$AHK$16,1,MATCH(AJ$26&amp;$AH64,$AJ$17:$AHK$17,0)),1)+1,50),INDEX($AJ$16:$AHK$16,1,MATCH(AJ$26&amp;$AH64,$AJ$17:$AHK$17,0)))),C102)</f>
        <v/>
      </c>
      <c r="AK64" s="428" t="s">
        <v>4090</v>
      </c>
      <c r="AL64" s="168" t="str">
        <f ca="1">IF(D102="",IF(INDEX($AJ$16:$AHK$16,1,MATCH(AL$26&amp;$AH64,$AJ$17:$AHK$17,0))=0,"",IFERROR(MID(INDEX($AJ$16:$AHK$16,1,MATCH(AL$26&amp;$AH64,$AJ$17:$AHK$17,0)),FIND("_",INDEX($AJ$16:$AHK$16,1,MATCH(AL$26&amp;$AH64,$AJ$17:$AHK$17,0)),1)+1,50),INDEX($AJ$16:$AHK$16,1,MATCH(AL$26&amp;$AH64,$AJ$17:$AHK$17,0)))),D102)</f>
        <v/>
      </c>
      <c r="AM64" s="426" t="s">
        <v>4000</v>
      </c>
      <c r="AN64" s="163" t="str">
        <f ca="1">IF(E102="",IF(INDEX($AJ$16:$AHK$16,1,MATCH(AN$26&amp;$AH64,$AJ$17:$AHK$17,0))=0,"",IFERROR(MID(INDEX($AJ$16:$AHK$16,1,MATCH(AN$26&amp;$AH64,$AJ$17:$AHK$17,0)),FIND("_",INDEX($AJ$16:$AHK$16,1,MATCH(AN$26&amp;$AH64,$AJ$17:$AHK$17,0)),1)+1,50),INDEX($AJ$16:$AHK$16,1,MATCH(AN$26&amp;$AH64,$AJ$17:$AHK$17,0)))),E102)</f>
        <v/>
      </c>
      <c r="AO64" s="429" t="s">
        <v>4133</v>
      </c>
      <c r="AP64" s="159" t="str">
        <f ca="1">IF(F102="",IF(INDEX($AJ$16:$AHK$16,1,MATCH(AP$26&amp;$AH64,$AJ$17:$AHK$17,0))=0,"",IFERROR(MID(INDEX($AJ$16:$AHK$16,1,MATCH(AP$26&amp;$AH64,$AJ$17:$AHK$17,0)),FIND("_",INDEX($AJ$16:$AHK$16,1,MATCH(AP$26&amp;$AH64,$AJ$17:$AHK$17,0)),1)+1,50),INDEX($AJ$16:$AHK$16,1,MATCH(AP$26&amp;$AH64,$AJ$17:$AHK$17,0)))),F102)</f>
        <v/>
      </c>
      <c r="AQ64" s="430" t="s">
        <v>4176</v>
      </c>
      <c r="AR64" s="174" t="str">
        <f ca="1">IF(G102="",IF(INDEX($AJ$16:$AHK$16,1,MATCH(AR$26&amp;$AH64,$AJ$17:$AHK$17,0))=0,"",IFERROR(MID(INDEX($AJ$16:$AHK$16,1,MATCH(AR$26&amp;$AH64,$AJ$17:$AHK$17,0)),FIND("_",INDEX($AJ$16:$AHK$16,1,MATCH(AR$26&amp;$AH64,$AJ$17:$AHK$17,0)),1)+1,50),INDEX($AJ$16:$AHK$16,1,MATCH(AR$26&amp;$AH64,$AJ$17:$AHK$17,0)))),G102)</f>
        <v/>
      </c>
      <c r="AS64" s="431" t="s">
        <v>2495</v>
      </c>
      <c r="AT64" s="178" t="str">
        <f ca="1">IF(H102="",IF(INDEX($AJ$16:$AHK$16,1,MATCH(AT$26&amp;$AH64,$AJ$17:$AHK$17,0))=0,"",IFERROR(MID(INDEX($AJ$16:$AHK$16,1,MATCH(AT$26&amp;$AH64,$AJ$17:$AHK$17,0)),FIND("_",INDEX($AJ$16:$AHK$16,1,MATCH(AT$26&amp;$AH64,$AJ$17:$AHK$17,0)),1)+1,50),INDEX($AJ$16:$AHK$16,1,MATCH(AT$26&amp;$AH64,$AJ$17:$AHK$17,0)))),H102)</f>
        <v/>
      </c>
      <c r="AU64" s="432" t="s">
        <v>2496</v>
      </c>
      <c r="AV64" s="182" t="str">
        <f ca="1">IF(I102="",IF(INDEX($AJ$16:$AHK$16,1,MATCH(AV$26&amp;$AH64,$AJ$17:$AHK$17,0))=0,"",IFERROR(MID(INDEX($AJ$16:$AHK$16,1,MATCH(AV$26&amp;$AH64,$AJ$17:$AHK$17,0)),FIND("_",INDEX($AJ$16:$AHK$16,1,MATCH(AV$26&amp;$AH64,$AJ$17:$AHK$17,0)),1)+1,50),INDEX($AJ$16:$AHK$16,1,MATCH(AV$26&amp;$AH64,$AJ$17:$AHK$17,0)))),I102)</f>
        <v/>
      </c>
      <c r="AW64" s="427" t="s">
        <v>2497</v>
      </c>
      <c r="AX64" s="165" t="str">
        <f ca="1">IF(J102="",IF(INDEX($AJ$16:$AHK$16,1,MATCH(AX$26&amp;$AH64,$AJ$17:$AHK$17,0))=0,"",IFERROR(MID(INDEX($AJ$16:$AHK$16,1,MATCH(AX$26&amp;$AH64,$AJ$17:$AHK$17,0)),FIND("_",INDEX($AJ$16:$AHK$16,1,MATCH(AX$26&amp;$AH64,$AJ$17:$AHK$17,0)),1)+1,50),INDEX($AJ$16:$AHK$16,1,MATCH(AX$26&amp;$AH64,$AJ$17:$AHK$17,0)))),J102)</f>
        <v/>
      </c>
      <c r="AY64" s="433" t="s">
        <v>2498</v>
      </c>
      <c r="AZ64" s="161" t="str">
        <f ca="1">IF(K102="",IF(INDEX($AJ$16:$AHK$16,1,MATCH(AZ$26&amp;$AH64,$AJ$17:$AHK$17,0))=0,"",IFERROR(MID(INDEX($AJ$16:$AHK$16,1,MATCH(AZ$26&amp;$AH64,$AJ$17:$AHK$17,0)),FIND("_",INDEX($AJ$16:$AHK$16,1,MATCH(AZ$26&amp;$AH64,$AJ$17:$AHK$17,0)),1)+1,50),INDEX($AJ$16:$AHK$16,1,MATCH(AZ$26&amp;$AH64,$AJ$17:$AHK$17,0)))),K102)</f>
        <v/>
      </c>
      <c r="BA64" s="426" t="s">
        <v>2499</v>
      </c>
      <c r="BB64" s="162" t="str">
        <f ca="1">IF(L102="",IF(INDEX($AJ$16:$AHK$16,1,MATCH(BB$26&amp;$AH64,$AJ$17:$AHK$17,0))=0,"",IFERROR(MID(INDEX($AJ$16:$AHK$16,1,MATCH(BB$26&amp;$AH64,$AJ$17:$AHK$17,0)),FIND("_",INDEX($AJ$16:$AHK$16,1,MATCH(BB$26&amp;$AH64,$AJ$17:$AHK$17,0)),1)+1,50),INDEX($AJ$16:$AHK$16,1,MATCH(BB$26&amp;$AH64,$AJ$17:$AHK$17,0)))),L102)</f>
        <v/>
      </c>
      <c r="BC64" s="429" t="s">
        <v>2500</v>
      </c>
      <c r="BD64" s="159" t="str">
        <f ca="1">IF(M102="",IF(INDEX($AJ$16:$AHK$16,1,MATCH(BD$26&amp;$AH64,$AJ$17:$AHK$17,0))=0,"",IFERROR(MID(INDEX($AJ$16:$AHK$16,1,MATCH(BD$26&amp;$AH64,$AJ$17:$AHK$17,0)),FIND("_",INDEX($AJ$16:$AHK$16,1,MATCH(BD$26&amp;$AH64,$AJ$17:$AHK$17,0)),1)+1,50),INDEX($AJ$16:$AHK$16,1,MATCH(BD$26&amp;$AH64,$AJ$17:$AHK$17,0)))),M102)</f>
        <v/>
      </c>
      <c r="BE64" s="430" t="s">
        <v>2501</v>
      </c>
      <c r="BF64" s="174" t="str">
        <f ca="1">IF(N102="",IF(INDEX($AJ$16:$AHK$16,1,MATCH(BF$26&amp;$AH64,$AJ$17:$AHK$17,0))=0,"",IFERROR(MID(INDEX($AJ$16:$AHK$16,1,MATCH(BF$26&amp;$AH64,$AJ$17:$AHK$17,0)),FIND("_",INDEX($AJ$16:$AHK$16,1,MATCH(BF$26&amp;$AH64,$AJ$17:$AHK$17,0)),1)+1,50),INDEX($AJ$16:$AHK$16,1,MATCH(BF$26&amp;$AH64,$AJ$17:$AHK$17,0)))),N102)</f>
        <v/>
      </c>
      <c r="BG64" s="431" t="s">
        <v>2502</v>
      </c>
      <c r="BH64" s="177" t="str">
        <f ca="1">IF(O102="",IF(INDEX($AJ$16:$AHK$16,1,MATCH(BH$26&amp;$AH64,$AJ$17:$AHK$17,0))=0,"",IFERROR(MID(INDEX($AJ$16:$AHK$16,1,MATCH(BH$26&amp;$AH64,$AJ$17:$AHK$17,0)),FIND("_",INDEX($AJ$16:$AHK$16,1,MATCH(BH$26&amp;$AH64,$AJ$17:$AHK$17,0)),1)+1,50),INDEX($AJ$16:$AHK$16,1,MATCH(BH$26&amp;$AH64,$AJ$17:$AHK$17,0)))),O102)</f>
        <v/>
      </c>
      <c r="BI64" s="432" t="s">
        <v>2503</v>
      </c>
      <c r="BJ64" s="182" t="str">
        <f ca="1">IF(Q102="",IF(INDEX($AJ$16:$AHK$16,1,MATCH(BJ$26&amp;$AH64,$AJ$17:$AHK$17,0))=0,"",IFERROR(MID(INDEX($AJ$16:$AHK$16,1,MATCH(BJ$26&amp;$AH64,$AJ$17:$AHK$17,0)),FIND("_",INDEX($AJ$16:$AHK$16,1,MATCH(BJ$26&amp;$AH64,$AJ$17:$AHK$17,0)),1)+1,50),INDEX($AJ$16:$AHK$16,1,MATCH(BJ$26&amp;$AH64,$AJ$17:$AHK$17,0)))),Q102)</f>
        <v/>
      </c>
      <c r="BK64" s="427" t="s">
        <v>2504</v>
      </c>
      <c r="BL64" s="166" t="str">
        <f ca="1">IF(S102="",IF(INDEX($AJ$16:$AHK$16,1,MATCH(BL$26&amp;$AH64,$AJ$17:$AHK$17,0))=0,"",IFERROR(MID(INDEX($AJ$16:$AHK$16,1,MATCH(BL$26&amp;$AH64,$AJ$17:$AHK$17,0)),FIND("_",INDEX($AJ$16:$AHK$16,1,MATCH(BL$26&amp;$AH64,$AJ$17:$AHK$17,0)),1)+1,50),INDEX($AJ$16:$AHK$16,1,MATCH(BL$26&amp;$AH64,$AJ$17:$AHK$17,0)))),S102)</f>
        <v/>
      </c>
      <c r="BM64" s="433" t="s">
        <v>2505</v>
      </c>
      <c r="BN64" s="161" t="str">
        <f ca="1">IF(U102="",IF(INDEX($AJ$16:$AHK$16,1,MATCH(BN$26&amp;$AH64,$AJ$17:$AHK$17,0))=0,"",IFERROR(MID(INDEX($AJ$16:$AHK$16,1,MATCH(BN$26&amp;$AH64,$AJ$17:$AHK$17,0)),FIND("_",INDEX($AJ$16:$AHK$16,1,MATCH(BN$26&amp;$AH64,$AJ$17:$AHK$17,0)),1)+1,50),INDEX($AJ$16:$AHK$16,1,MATCH(BN$26&amp;$AH64,$AJ$17:$AHK$17,0)))),U102)</f>
        <v/>
      </c>
      <c r="BO64" s="426" t="s">
        <v>2506</v>
      </c>
      <c r="BP64" s="163" t="str">
        <f ca="1">IF(W102="",IF(INDEX($AJ$16:$AHK$16,1,MATCH(BP$26&amp;$AH64,$AJ$17:$AHK$17,0))=0,"",IFERROR(MID(INDEX($AJ$16:$AHK$16,1,MATCH(BP$26&amp;$AH64,$AJ$17:$AHK$17,0)),FIND("_",INDEX($AJ$16:$AHK$16,1,MATCH(BP$26&amp;$AH64,$AJ$17:$AHK$17,0)),1)+1,50),INDEX($AJ$16:$AHK$16,1,MATCH(BP$26&amp;$AH64,$AJ$17:$AHK$17,0)))),W102)</f>
        <v/>
      </c>
      <c r="BQ64" s="429" t="s">
        <v>2507</v>
      </c>
      <c r="BR64" s="159" t="str">
        <f ca="1">IF(X102="",IF(INDEX($AJ$16:$AHK$16,1,MATCH(BR$26&amp;$AH64,$AJ$17:$AHK$17,0))=0,"",IFERROR(MID(INDEX($AJ$16:$AHK$16,1,MATCH(BR$26&amp;$AH64,$AJ$17:$AHK$17,0)),FIND("_",INDEX($AJ$16:$AHK$16,1,MATCH(BR$26&amp;$AH64,$AJ$17:$AHK$17,0)),1)+1,50),INDEX($AJ$16:$AHK$16,1,MATCH(BR$26&amp;$AH64,$AJ$17:$AHK$17,0)))),X102)</f>
        <v/>
      </c>
      <c r="BS64" s="430" t="s">
        <v>2508</v>
      </c>
      <c r="BT64" s="174" t="str">
        <f ca="1">IF(Y102="",IF(INDEX($AJ$16:$AHK$16,1,MATCH(BT$26&amp;$AH64,$AJ$17:$AHK$17,0))=0,"",IFERROR(MID(INDEX($AJ$16:$AHK$16,1,MATCH(BT$26&amp;$AH64,$AJ$17:$AHK$17,0)),FIND("_",INDEX($AJ$16:$AHK$16,1,MATCH(BT$26&amp;$AH64,$AJ$17:$AHK$17,0)),1)+1,50),INDEX($AJ$16:$AHK$16,1,MATCH(BT$26&amp;$AH64,$AJ$17:$AHK$17,0)))),Y102)</f>
        <v/>
      </c>
      <c r="BU64" s="431" t="s">
        <v>2509</v>
      </c>
      <c r="BV64" s="178" t="str">
        <f ca="1">IF(Z102="",IF(INDEX($AJ$16:$AHK$16,1,MATCH(BV$26&amp;$AH64,$AJ$17:$AHK$17,0))=0,"",IFERROR(MID(INDEX($AJ$16:$AHK$16,1,MATCH(BV$26&amp;$AH64,$AJ$17:$AHK$17,0)),FIND("_",INDEX($AJ$16:$AHK$16,1,MATCH(BV$26&amp;$AH64,$AJ$17:$AHK$17,0)),1)+1,50),INDEX($AJ$16:$AHK$16,1,MATCH(BV$26&amp;$AH64,$AJ$17:$AHK$17,0)))),Z102)</f>
        <v/>
      </c>
      <c r="BY64" s="415" t="str">
        <f t="shared" si="22"/>
        <v/>
      </c>
      <c r="BZ64" s="415" t="str">
        <f t="shared" si="3"/>
        <v/>
      </c>
      <c r="CA64" s="181" t="str">
        <f t="shared" si="23"/>
        <v/>
      </c>
      <c r="CB64" s="181" t="str">
        <f t="shared" si="4"/>
        <v/>
      </c>
      <c r="CC64" s="416" t="str">
        <f t="shared" si="24"/>
        <v/>
      </c>
      <c r="CD64" s="416" t="str">
        <f t="shared" si="5"/>
        <v/>
      </c>
      <c r="CE64" s="160" t="str">
        <f t="shared" si="25"/>
        <v/>
      </c>
      <c r="CF64" s="160" t="str">
        <f t="shared" si="6"/>
        <v/>
      </c>
      <c r="CG64" s="162" t="str">
        <f t="shared" si="26"/>
        <v/>
      </c>
      <c r="CH64" s="162" t="str">
        <f t="shared" si="7"/>
        <v/>
      </c>
      <c r="CI64" s="158" t="str">
        <f t="shared" si="27"/>
        <v/>
      </c>
      <c r="CJ64" s="158" t="str">
        <f t="shared" si="8"/>
        <v/>
      </c>
      <c r="CK64" s="173" t="str">
        <f t="shared" si="28"/>
        <v/>
      </c>
      <c r="CL64" s="173" t="str">
        <f t="shared" si="9"/>
        <v/>
      </c>
      <c r="CM64" s="177" t="str">
        <f t="shared" si="29"/>
        <v/>
      </c>
      <c r="CN64" s="177" t="str">
        <f t="shared" si="10"/>
        <v/>
      </c>
      <c r="CO64" s="417" t="str">
        <f t="shared" si="30"/>
        <v/>
      </c>
      <c r="CP64" s="417" t="str">
        <f t="shared" si="11"/>
        <v/>
      </c>
      <c r="CQ64" s="418" t="str">
        <f t="shared" si="31"/>
        <v/>
      </c>
      <c r="CR64" s="418" t="str">
        <f t="shared" si="12"/>
        <v/>
      </c>
      <c r="CS64" s="167" t="str">
        <f t="shared" si="32"/>
        <v/>
      </c>
      <c r="CT64" s="167" t="str">
        <f t="shared" si="13"/>
        <v/>
      </c>
      <c r="CU64" s="419" t="str">
        <f t="shared" si="33"/>
        <v/>
      </c>
      <c r="CV64" s="419" t="str">
        <f t="shared" si="14"/>
        <v/>
      </c>
      <c r="CW64" s="420" t="str">
        <f t="shared" si="34"/>
        <v/>
      </c>
      <c r="CX64" s="420" t="str">
        <f t="shared" si="15"/>
        <v/>
      </c>
      <c r="CY64" s="421" t="str">
        <f t="shared" si="35"/>
        <v/>
      </c>
      <c r="CZ64" s="421" t="str">
        <f t="shared" si="16"/>
        <v/>
      </c>
      <c r="DA64" s="435" t="str">
        <f t="shared" si="36"/>
        <v/>
      </c>
      <c r="DB64" s="435" t="str">
        <f t="shared" si="17"/>
        <v/>
      </c>
      <c r="DC64" s="436" t="str">
        <f t="shared" si="37"/>
        <v/>
      </c>
      <c r="DD64" s="436" t="str">
        <f t="shared" si="18"/>
        <v/>
      </c>
      <c r="DE64" s="437" t="str">
        <f t="shared" si="38"/>
        <v/>
      </c>
      <c r="DF64" s="437" t="str">
        <f t="shared" si="19"/>
        <v/>
      </c>
      <c r="DG64" s="167" t="str">
        <f t="shared" si="39"/>
        <v/>
      </c>
      <c r="DH64" s="167" t="str">
        <f t="shared" si="20"/>
        <v/>
      </c>
      <c r="DI64" s="162" t="str">
        <f t="shared" si="40"/>
        <v/>
      </c>
      <c r="DJ64" s="162" t="str">
        <f t="shared" si="21"/>
        <v/>
      </c>
      <c r="DK64" s="1"/>
      <c r="DL64" s="1"/>
      <c r="DM64" s="1"/>
      <c r="DN64" s="1"/>
    </row>
    <row r="65" spans="2:118" ht="30" customHeight="1" x14ac:dyDescent="0.25">
      <c r="B65" s="533"/>
      <c r="C65" s="101" t="str">
        <f ca="1">IF(C66="", IF($E$2="","", AJ46), C66)</f>
        <v/>
      </c>
      <c r="D65" s="102" t="str">
        <f ca="1">IF(D66="", IF($E$2="","", AL46), D66)</f>
        <v/>
      </c>
      <c r="E65" s="102" t="str">
        <f ca="1">IF(E66="", IF($E$2="","", AN46), E66)</f>
        <v/>
      </c>
      <c r="F65" s="102" t="str">
        <f ca="1">IF(F66="", IF($E$2="","", AP46), F66)</f>
        <v/>
      </c>
      <c r="G65" s="102" t="str">
        <f ca="1">IF(G66="", IF($E$2="","", AR46), G66)</f>
        <v/>
      </c>
      <c r="H65" s="102" t="str">
        <f ca="1">IF(H66="", IF($E$2="","", AT46), H66)</f>
        <v/>
      </c>
      <c r="I65" s="102" t="str">
        <f ca="1">IF(I66="", IF($E$2="","", AV46), I66)</f>
        <v/>
      </c>
      <c r="J65" s="102" t="str">
        <f ca="1">IF(J66="", IF($E$2="","", AX46), J66)</f>
        <v/>
      </c>
      <c r="K65" s="102" t="str">
        <f ca="1">IF(K66="", IF($E$2="","", AZ46), K66)</f>
        <v/>
      </c>
      <c r="L65" s="102" t="str">
        <f ca="1">IF(L66="", IF($E$2="","", BB46), L66)</f>
        <v/>
      </c>
      <c r="M65" s="102" t="str">
        <f ca="1">IF(M66="", IF($E$2="","", BD46), M66)</f>
        <v/>
      </c>
      <c r="N65" s="102" t="str">
        <f ca="1">IF(N66="", IF($E$2="","", BF46), N66)</f>
        <v/>
      </c>
      <c r="O65" s="466" t="str">
        <f ca="1">IF(O66="", IF($E$2="","", BH46), O66)</f>
        <v/>
      </c>
      <c r="P65" s="467"/>
      <c r="Q65" s="466" t="str">
        <f ca="1">IF(Q66="", IF($E$2="","", BJ46), Q66)</f>
        <v/>
      </c>
      <c r="R65" s="467"/>
      <c r="S65" s="466" t="str">
        <f ca="1">IF(S66="", IF($E$2="","", BL46), S66)</f>
        <v/>
      </c>
      <c r="T65" s="467"/>
      <c r="U65" s="466" t="str">
        <f ca="1">IF(U66="", IF($E$2="","", BN46), U66)</f>
        <v/>
      </c>
      <c r="V65" s="467"/>
      <c r="W65" s="102" t="str">
        <f ca="1">IF(W66="", IF($E$2="","", BP46), W66)</f>
        <v/>
      </c>
      <c r="X65" s="102" t="str">
        <f ca="1">IF(X66="", IF($E$2="","", BR46), X66)</f>
        <v/>
      </c>
      <c r="Y65" s="102" t="str">
        <f ca="1">IF(Y66="", IF($E$2="","", BT46), Y66)</f>
        <v/>
      </c>
      <c r="Z65" s="103" t="str">
        <f ca="1">IF(Z66="", IF($E$2="","", BV46), Z66)</f>
        <v/>
      </c>
      <c r="AG65" s="192" t="s">
        <v>1745</v>
      </c>
      <c r="AH65" s="139" t="s">
        <v>3843</v>
      </c>
      <c r="AI65" s="427" t="s">
        <v>4049</v>
      </c>
      <c r="AJ65" s="166" t="str">
        <f ca="1">IF(C104="",IF(INDEX($AJ$16:$AHK$16,1,MATCH(AJ$26&amp;$AH65,$AJ$17:$AHK$17,0))=0,"",IFERROR(MID(INDEX($AJ$16:$AHK$16,1,MATCH(AJ$26&amp;$AH65,$AJ$17:$AHK$17,0)),FIND("_",INDEX($AJ$16:$AHK$16,1,MATCH(AJ$26&amp;$AH65,$AJ$17:$AHK$17,0)),1)+1,50),INDEX($AJ$16:$AHK$16,1,MATCH(AJ$26&amp;$AH65,$AJ$17:$AHK$17,0)))),C104)</f>
        <v/>
      </c>
      <c r="AK65" s="428" t="s">
        <v>4091</v>
      </c>
      <c r="AL65" s="168" t="str">
        <f ca="1">IF(D104="",IF(INDEX($AJ$16:$AHK$16,1,MATCH(AL$26&amp;$AH65,$AJ$17:$AHK$17,0))=0,"",IFERROR(MID(INDEX($AJ$16:$AHK$16,1,MATCH(AL$26&amp;$AH65,$AJ$17:$AHK$17,0)),FIND("_",INDEX($AJ$16:$AHK$16,1,MATCH(AL$26&amp;$AH65,$AJ$17:$AHK$17,0)),1)+1,50),INDEX($AJ$16:$AHK$16,1,MATCH(AL$26&amp;$AH65,$AJ$17:$AHK$17,0)))),D104)</f>
        <v/>
      </c>
      <c r="AM65" s="426" t="s">
        <v>4001</v>
      </c>
      <c r="AN65" s="163" t="str">
        <f ca="1">IF(E104="",IF(INDEX($AJ$16:$AHK$16,1,MATCH(AN$26&amp;$AH65,$AJ$17:$AHK$17,0))=0,"",IFERROR(MID(INDEX($AJ$16:$AHK$16,1,MATCH(AN$26&amp;$AH65,$AJ$17:$AHK$17,0)),FIND("_",INDEX($AJ$16:$AHK$16,1,MATCH(AN$26&amp;$AH65,$AJ$17:$AHK$17,0)),1)+1,50),INDEX($AJ$16:$AHK$16,1,MATCH(AN$26&amp;$AH65,$AJ$17:$AHK$17,0)))),E104)</f>
        <v/>
      </c>
      <c r="AO65" s="429" t="s">
        <v>4134</v>
      </c>
      <c r="AP65" s="159" t="str">
        <f ca="1">IF(F104="",IF(INDEX($AJ$16:$AHK$16,1,MATCH(AP$26&amp;$AH65,$AJ$17:$AHK$17,0))=0,"",IFERROR(MID(INDEX($AJ$16:$AHK$16,1,MATCH(AP$26&amp;$AH65,$AJ$17:$AHK$17,0)),FIND("_",INDEX($AJ$16:$AHK$16,1,MATCH(AP$26&amp;$AH65,$AJ$17:$AHK$17,0)),1)+1,50),INDEX($AJ$16:$AHK$16,1,MATCH(AP$26&amp;$AH65,$AJ$17:$AHK$17,0)))),F104)</f>
        <v/>
      </c>
      <c r="AQ65" s="430" t="s">
        <v>4177</v>
      </c>
      <c r="AR65" s="174" t="str">
        <f ca="1">IF(G104="",IF(INDEX($AJ$16:$AHK$16,1,MATCH(AR$26&amp;$AH65,$AJ$17:$AHK$17,0))=0,"",IFERROR(MID(INDEX($AJ$16:$AHK$16,1,MATCH(AR$26&amp;$AH65,$AJ$17:$AHK$17,0)),FIND("_",INDEX($AJ$16:$AHK$16,1,MATCH(AR$26&amp;$AH65,$AJ$17:$AHK$17,0)),1)+1,50),INDEX($AJ$16:$AHK$16,1,MATCH(AR$26&amp;$AH65,$AJ$17:$AHK$17,0)))),G104)</f>
        <v/>
      </c>
      <c r="AS65" s="431" t="s">
        <v>2515</v>
      </c>
      <c r="AT65" s="178" t="str">
        <f ca="1">IF(H104="",IF(INDEX($AJ$16:$AHK$16,1,MATCH(AT$26&amp;$AH65,$AJ$17:$AHK$17,0))=0,"",IFERROR(MID(INDEX($AJ$16:$AHK$16,1,MATCH(AT$26&amp;$AH65,$AJ$17:$AHK$17,0)),FIND("_",INDEX($AJ$16:$AHK$16,1,MATCH(AT$26&amp;$AH65,$AJ$17:$AHK$17,0)),1)+1,50),INDEX($AJ$16:$AHK$16,1,MATCH(AT$26&amp;$AH65,$AJ$17:$AHK$17,0)))),H104)</f>
        <v/>
      </c>
      <c r="AU65" s="432" t="s">
        <v>2516</v>
      </c>
      <c r="AV65" s="182" t="str">
        <f ca="1">IF(I104="",IF(INDEX($AJ$16:$AHK$16,1,MATCH(AV$26&amp;$AH65,$AJ$17:$AHK$17,0))=0,"",IFERROR(MID(INDEX($AJ$16:$AHK$16,1,MATCH(AV$26&amp;$AH65,$AJ$17:$AHK$17,0)),FIND("_",INDEX($AJ$16:$AHK$16,1,MATCH(AV$26&amp;$AH65,$AJ$17:$AHK$17,0)),1)+1,50),INDEX($AJ$16:$AHK$16,1,MATCH(AV$26&amp;$AH65,$AJ$17:$AHK$17,0)))),I104)</f>
        <v/>
      </c>
      <c r="AW65" s="427" t="s">
        <v>2517</v>
      </c>
      <c r="AX65" s="165" t="str">
        <f ca="1">IF(J104="",IF(INDEX($AJ$16:$AHK$16,1,MATCH(AX$26&amp;$AH65,$AJ$17:$AHK$17,0))=0,"",IFERROR(MID(INDEX($AJ$16:$AHK$16,1,MATCH(AX$26&amp;$AH65,$AJ$17:$AHK$17,0)),FIND("_",INDEX($AJ$16:$AHK$16,1,MATCH(AX$26&amp;$AH65,$AJ$17:$AHK$17,0)),1)+1,50),INDEX($AJ$16:$AHK$16,1,MATCH(AX$26&amp;$AH65,$AJ$17:$AHK$17,0)))),J104)</f>
        <v/>
      </c>
      <c r="AY65" s="433" t="s">
        <v>2518</v>
      </c>
      <c r="AZ65" s="161" t="str">
        <f ca="1">IF(K104="",IF(INDEX($AJ$16:$AHK$16,1,MATCH(AZ$26&amp;$AH65,$AJ$17:$AHK$17,0))=0,"",IFERROR(MID(INDEX($AJ$16:$AHK$16,1,MATCH(AZ$26&amp;$AH65,$AJ$17:$AHK$17,0)),FIND("_",INDEX($AJ$16:$AHK$16,1,MATCH(AZ$26&amp;$AH65,$AJ$17:$AHK$17,0)),1)+1,50),INDEX($AJ$16:$AHK$16,1,MATCH(AZ$26&amp;$AH65,$AJ$17:$AHK$17,0)))),K104)</f>
        <v/>
      </c>
      <c r="BA65" s="426" t="s">
        <v>2519</v>
      </c>
      <c r="BB65" s="162" t="str">
        <f ca="1">IF(L104="",IF(INDEX($AJ$16:$AHK$16,1,MATCH(BB$26&amp;$AH65,$AJ$17:$AHK$17,0))=0,"",IFERROR(MID(INDEX($AJ$16:$AHK$16,1,MATCH(BB$26&amp;$AH65,$AJ$17:$AHK$17,0)),FIND("_",INDEX($AJ$16:$AHK$16,1,MATCH(BB$26&amp;$AH65,$AJ$17:$AHK$17,0)),1)+1,50),INDEX($AJ$16:$AHK$16,1,MATCH(BB$26&amp;$AH65,$AJ$17:$AHK$17,0)))),L104)</f>
        <v/>
      </c>
      <c r="BC65" s="429" t="s">
        <v>2520</v>
      </c>
      <c r="BD65" s="159" t="str">
        <f ca="1">IF(M104="",IF(INDEX($AJ$16:$AHK$16,1,MATCH(BD$26&amp;$AH65,$AJ$17:$AHK$17,0))=0,"",IFERROR(MID(INDEX($AJ$16:$AHK$16,1,MATCH(BD$26&amp;$AH65,$AJ$17:$AHK$17,0)),FIND("_",INDEX($AJ$16:$AHK$16,1,MATCH(BD$26&amp;$AH65,$AJ$17:$AHK$17,0)),1)+1,50),INDEX($AJ$16:$AHK$16,1,MATCH(BD$26&amp;$AH65,$AJ$17:$AHK$17,0)))),M104)</f>
        <v/>
      </c>
      <c r="BE65" s="430" t="s">
        <v>2521</v>
      </c>
      <c r="BF65" s="174" t="str">
        <f ca="1">IF(N104="",IF(INDEX($AJ$16:$AHK$16,1,MATCH(BF$26&amp;$AH65,$AJ$17:$AHK$17,0))=0,"",IFERROR(MID(INDEX($AJ$16:$AHK$16,1,MATCH(BF$26&amp;$AH65,$AJ$17:$AHK$17,0)),FIND("_",INDEX($AJ$16:$AHK$16,1,MATCH(BF$26&amp;$AH65,$AJ$17:$AHK$17,0)),1)+1,50),INDEX($AJ$16:$AHK$16,1,MATCH(BF$26&amp;$AH65,$AJ$17:$AHK$17,0)))),N104)</f>
        <v/>
      </c>
      <c r="BG65" s="431" t="s">
        <v>2522</v>
      </c>
      <c r="BH65" s="177" t="str">
        <f ca="1">IF(O104="",IF(INDEX($AJ$16:$AHK$16,1,MATCH(BH$26&amp;$AH65,$AJ$17:$AHK$17,0))=0,"",IFERROR(MID(INDEX($AJ$16:$AHK$16,1,MATCH(BH$26&amp;$AH65,$AJ$17:$AHK$17,0)),FIND("_",INDEX($AJ$16:$AHK$16,1,MATCH(BH$26&amp;$AH65,$AJ$17:$AHK$17,0)),1)+1,50),INDEX($AJ$16:$AHK$16,1,MATCH(BH$26&amp;$AH65,$AJ$17:$AHK$17,0)))),O104)</f>
        <v/>
      </c>
      <c r="BI65" s="432" t="s">
        <v>2523</v>
      </c>
      <c r="BJ65" s="182" t="str">
        <f ca="1">IF(Q104="",IF(INDEX($AJ$16:$AHK$16,1,MATCH(BJ$26&amp;$AH65,$AJ$17:$AHK$17,0))=0,"",IFERROR(MID(INDEX($AJ$16:$AHK$16,1,MATCH(BJ$26&amp;$AH65,$AJ$17:$AHK$17,0)),FIND("_",INDEX($AJ$16:$AHK$16,1,MATCH(BJ$26&amp;$AH65,$AJ$17:$AHK$17,0)),1)+1,50),INDEX($AJ$16:$AHK$16,1,MATCH(BJ$26&amp;$AH65,$AJ$17:$AHK$17,0)))),Q104)</f>
        <v/>
      </c>
      <c r="BK65" s="427" t="s">
        <v>2524</v>
      </c>
      <c r="BL65" s="166" t="str">
        <f ca="1">IF(S104="",IF(INDEX($AJ$16:$AHK$16,1,MATCH(BL$26&amp;$AH65,$AJ$17:$AHK$17,0))=0,"",IFERROR(MID(INDEX($AJ$16:$AHK$16,1,MATCH(BL$26&amp;$AH65,$AJ$17:$AHK$17,0)),FIND("_",INDEX($AJ$16:$AHK$16,1,MATCH(BL$26&amp;$AH65,$AJ$17:$AHK$17,0)),1)+1,50),INDEX($AJ$16:$AHK$16,1,MATCH(BL$26&amp;$AH65,$AJ$17:$AHK$17,0)))),S104)</f>
        <v/>
      </c>
      <c r="BM65" s="433" t="s">
        <v>2525</v>
      </c>
      <c r="BN65" s="161" t="str">
        <f ca="1">IF(U104="",IF(INDEX($AJ$16:$AHK$16,1,MATCH(BN$26&amp;$AH65,$AJ$17:$AHK$17,0))=0,"",IFERROR(MID(INDEX($AJ$16:$AHK$16,1,MATCH(BN$26&amp;$AH65,$AJ$17:$AHK$17,0)),FIND("_",INDEX($AJ$16:$AHK$16,1,MATCH(BN$26&amp;$AH65,$AJ$17:$AHK$17,0)),1)+1,50),INDEX($AJ$16:$AHK$16,1,MATCH(BN$26&amp;$AH65,$AJ$17:$AHK$17,0)))),U104)</f>
        <v/>
      </c>
      <c r="BO65" s="426" t="s">
        <v>2526</v>
      </c>
      <c r="BP65" s="163" t="str">
        <f ca="1">IF(W104="",IF(INDEX($AJ$16:$AHK$16,1,MATCH(BP$26&amp;$AH65,$AJ$17:$AHK$17,0))=0,"",IFERROR(MID(INDEX($AJ$16:$AHK$16,1,MATCH(BP$26&amp;$AH65,$AJ$17:$AHK$17,0)),FIND("_",INDEX($AJ$16:$AHK$16,1,MATCH(BP$26&amp;$AH65,$AJ$17:$AHK$17,0)),1)+1,50),INDEX($AJ$16:$AHK$16,1,MATCH(BP$26&amp;$AH65,$AJ$17:$AHK$17,0)))),W104)</f>
        <v/>
      </c>
      <c r="BQ65" s="429" t="s">
        <v>2527</v>
      </c>
      <c r="BR65" s="159" t="str">
        <f ca="1">IF(X104="",IF(INDEX($AJ$16:$AHK$16,1,MATCH(BR$26&amp;$AH65,$AJ$17:$AHK$17,0))=0,"",IFERROR(MID(INDEX($AJ$16:$AHK$16,1,MATCH(BR$26&amp;$AH65,$AJ$17:$AHK$17,0)),FIND("_",INDEX($AJ$16:$AHK$16,1,MATCH(BR$26&amp;$AH65,$AJ$17:$AHK$17,0)),1)+1,50),INDEX($AJ$16:$AHK$16,1,MATCH(BR$26&amp;$AH65,$AJ$17:$AHK$17,0)))),X104)</f>
        <v/>
      </c>
      <c r="BS65" s="430" t="s">
        <v>2528</v>
      </c>
      <c r="BT65" s="174" t="str">
        <f ca="1">IF(Y104="",IF(INDEX($AJ$16:$AHK$16,1,MATCH(BT$26&amp;$AH65,$AJ$17:$AHK$17,0))=0,"",IFERROR(MID(INDEX($AJ$16:$AHK$16,1,MATCH(BT$26&amp;$AH65,$AJ$17:$AHK$17,0)),FIND("_",INDEX($AJ$16:$AHK$16,1,MATCH(BT$26&amp;$AH65,$AJ$17:$AHK$17,0)),1)+1,50),INDEX($AJ$16:$AHK$16,1,MATCH(BT$26&amp;$AH65,$AJ$17:$AHK$17,0)))),Y104)</f>
        <v/>
      </c>
      <c r="BU65" s="431" t="s">
        <v>2529</v>
      </c>
      <c r="BV65" s="178" t="str">
        <f ca="1">IF(Z104="",IF(INDEX($AJ$16:$AHK$16,1,MATCH(BV$26&amp;$AH65,$AJ$17:$AHK$17,0))=0,"",IFERROR(MID(INDEX($AJ$16:$AHK$16,1,MATCH(BV$26&amp;$AH65,$AJ$17:$AHK$17,0)),FIND("_",INDEX($AJ$16:$AHK$16,1,MATCH(BV$26&amp;$AH65,$AJ$17:$AHK$17,0)),1)+1,50),INDEX($AJ$16:$AHK$16,1,MATCH(BV$26&amp;$AH65,$AJ$17:$AHK$17,0)))),Z104)</f>
        <v/>
      </c>
      <c r="BY65" s="415" t="str">
        <f t="shared" si="22"/>
        <v/>
      </c>
      <c r="BZ65" s="415" t="str">
        <f t="shared" si="3"/>
        <v/>
      </c>
      <c r="CA65" s="181" t="str">
        <f t="shared" si="23"/>
        <v/>
      </c>
      <c r="CB65" s="181" t="str">
        <f t="shared" si="4"/>
        <v/>
      </c>
      <c r="CC65" s="416" t="str">
        <f t="shared" si="24"/>
        <v/>
      </c>
      <c r="CD65" s="416" t="str">
        <f t="shared" si="5"/>
        <v/>
      </c>
      <c r="CE65" s="160" t="str">
        <f t="shared" si="25"/>
        <v/>
      </c>
      <c r="CF65" s="160" t="str">
        <f t="shared" si="6"/>
        <v/>
      </c>
      <c r="CG65" s="162" t="str">
        <f t="shared" si="26"/>
        <v/>
      </c>
      <c r="CH65" s="162" t="str">
        <f t="shared" si="7"/>
        <v/>
      </c>
      <c r="CI65" s="158" t="str">
        <f t="shared" si="27"/>
        <v/>
      </c>
      <c r="CJ65" s="158" t="str">
        <f t="shared" si="8"/>
        <v/>
      </c>
      <c r="CK65" s="173" t="str">
        <f t="shared" si="28"/>
        <v/>
      </c>
      <c r="CL65" s="173" t="str">
        <f t="shared" si="9"/>
        <v/>
      </c>
      <c r="CM65" s="177" t="str">
        <f t="shared" si="29"/>
        <v/>
      </c>
      <c r="CN65" s="177" t="str">
        <f t="shared" si="10"/>
        <v/>
      </c>
      <c r="CO65" s="417" t="str">
        <f t="shared" si="30"/>
        <v/>
      </c>
      <c r="CP65" s="417" t="str">
        <f t="shared" si="11"/>
        <v/>
      </c>
      <c r="CQ65" s="418" t="str">
        <f t="shared" si="31"/>
        <v/>
      </c>
      <c r="CR65" s="418" t="str">
        <f t="shared" si="12"/>
        <v/>
      </c>
      <c r="CS65" s="167" t="str">
        <f t="shared" si="32"/>
        <v/>
      </c>
      <c r="CT65" s="167" t="str">
        <f t="shared" si="13"/>
        <v/>
      </c>
      <c r="CU65" s="419" t="str">
        <f t="shared" si="33"/>
        <v/>
      </c>
      <c r="CV65" s="419" t="str">
        <f t="shared" si="14"/>
        <v/>
      </c>
      <c r="CW65" s="420" t="str">
        <f t="shared" si="34"/>
        <v/>
      </c>
      <c r="CX65" s="420" t="str">
        <f t="shared" si="15"/>
        <v/>
      </c>
      <c r="CY65" s="421" t="str">
        <f t="shared" si="35"/>
        <v/>
      </c>
      <c r="CZ65" s="421" t="str">
        <f t="shared" si="16"/>
        <v/>
      </c>
      <c r="DA65" s="435" t="str">
        <f t="shared" si="36"/>
        <v/>
      </c>
      <c r="DB65" s="435" t="str">
        <f t="shared" si="17"/>
        <v/>
      </c>
      <c r="DC65" s="436" t="str">
        <f t="shared" si="37"/>
        <v/>
      </c>
      <c r="DD65" s="436" t="str">
        <f t="shared" si="18"/>
        <v/>
      </c>
      <c r="DE65" s="437" t="str">
        <f t="shared" si="38"/>
        <v/>
      </c>
      <c r="DF65" s="437" t="str">
        <f t="shared" si="19"/>
        <v/>
      </c>
      <c r="DG65" s="167" t="str">
        <f t="shared" si="39"/>
        <v/>
      </c>
      <c r="DH65" s="167" t="str">
        <f t="shared" si="20"/>
        <v/>
      </c>
      <c r="DI65" s="162" t="str">
        <f t="shared" si="40"/>
        <v/>
      </c>
      <c r="DJ65" s="162" t="str">
        <f t="shared" si="21"/>
        <v/>
      </c>
      <c r="DK65" s="1"/>
      <c r="DL65" s="1"/>
      <c r="DM65" s="1"/>
      <c r="DN65" s="1"/>
    </row>
    <row r="66" spans="2:118" ht="30" customHeight="1" x14ac:dyDescent="0.25">
      <c r="B66" s="533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464"/>
      <c r="P66" s="465"/>
      <c r="Q66" s="464"/>
      <c r="R66" s="465"/>
      <c r="S66" s="464"/>
      <c r="T66" s="465"/>
      <c r="U66" s="464"/>
      <c r="V66" s="465"/>
      <c r="W66" s="10"/>
      <c r="X66" s="10"/>
      <c r="Y66" s="10"/>
      <c r="Z66" s="23"/>
      <c r="AG66" s="192" t="s">
        <v>1746</v>
      </c>
      <c r="AH66" s="139" t="s">
        <v>3864</v>
      </c>
      <c r="AI66" s="427" t="s">
        <v>4030</v>
      </c>
      <c r="AJ66" s="166" t="str">
        <f ca="1">IF(C106="",IF(INDEX($AJ$16:$AHK$16,1,MATCH(AJ$26&amp;$AH66,$AJ$17:$AHK$17,0))=0,"",IFERROR(MID(INDEX($AJ$16:$AHK$16,1,MATCH(AJ$26&amp;$AH66,$AJ$17:$AHK$17,0)),FIND("_",INDEX($AJ$16:$AHK$16,1,MATCH(AJ$26&amp;$AH66,$AJ$17:$AHK$17,0)),1)+1,50),INDEX($AJ$16:$AHK$16,1,MATCH(AJ$26&amp;$AH66,$AJ$17:$AHK$17,0)))),C106)</f>
        <v/>
      </c>
      <c r="AK66" s="428" t="s">
        <v>4092</v>
      </c>
      <c r="AL66" s="168" t="str">
        <f ca="1">IF(D106="",IF(INDEX($AJ$16:$AHK$16,1,MATCH(AL$26&amp;$AH66,$AJ$17:$AHK$17,0))=0,"",IFERROR(MID(INDEX($AJ$16:$AHK$16,1,MATCH(AL$26&amp;$AH66,$AJ$17:$AHK$17,0)),FIND("_",INDEX($AJ$16:$AHK$16,1,MATCH(AL$26&amp;$AH66,$AJ$17:$AHK$17,0)),1)+1,50),INDEX($AJ$16:$AHK$16,1,MATCH(AL$26&amp;$AH66,$AJ$17:$AHK$17,0)))),D106)</f>
        <v/>
      </c>
      <c r="AM66" s="426" t="s">
        <v>4002</v>
      </c>
      <c r="AN66" s="163" t="str">
        <f ca="1">IF(E106="",IF(INDEX($AJ$16:$AHK$16,1,MATCH(AN$26&amp;$AH66,$AJ$17:$AHK$17,0))=0,"",IFERROR(MID(INDEX($AJ$16:$AHK$16,1,MATCH(AN$26&amp;$AH66,$AJ$17:$AHK$17,0)),FIND("_",INDEX($AJ$16:$AHK$16,1,MATCH(AN$26&amp;$AH66,$AJ$17:$AHK$17,0)),1)+1,50),INDEX($AJ$16:$AHK$16,1,MATCH(AN$26&amp;$AH66,$AJ$17:$AHK$17,0)))),E106)</f>
        <v/>
      </c>
      <c r="AO66" s="429" t="s">
        <v>4135</v>
      </c>
      <c r="AP66" s="159" t="str">
        <f ca="1">IF(F106="",IF(INDEX($AJ$16:$AHK$16,1,MATCH(AP$26&amp;$AH66,$AJ$17:$AHK$17,0))=0,"",IFERROR(MID(INDEX($AJ$16:$AHK$16,1,MATCH(AP$26&amp;$AH66,$AJ$17:$AHK$17,0)),FIND("_",INDEX($AJ$16:$AHK$16,1,MATCH(AP$26&amp;$AH66,$AJ$17:$AHK$17,0)),1)+1,50),INDEX($AJ$16:$AHK$16,1,MATCH(AP$26&amp;$AH66,$AJ$17:$AHK$17,0)))),F106)</f>
        <v/>
      </c>
      <c r="AQ66" s="430" t="s">
        <v>4178</v>
      </c>
      <c r="AR66" s="174" t="str">
        <f ca="1">IF(G106="",IF(INDEX($AJ$16:$AHK$16,1,MATCH(AR$26&amp;$AH66,$AJ$17:$AHK$17,0))=0,"",IFERROR(MID(INDEX($AJ$16:$AHK$16,1,MATCH(AR$26&amp;$AH66,$AJ$17:$AHK$17,0)),FIND("_",INDEX($AJ$16:$AHK$16,1,MATCH(AR$26&amp;$AH66,$AJ$17:$AHK$17,0)),1)+1,50),INDEX($AJ$16:$AHK$16,1,MATCH(AR$26&amp;$AH66,$AJ$17:$AHK$17,0)))),G106)</f>
        <v/>
      </c>
      <c r="AS66" s="431" t="s">
        <v>2535</v>
      </c>
      <c r="AT66" s="178" t="str">
        <f ca="1">IF(H106="",IF(INDEX($AJ$16:$AHK$16,1,MATCH(AT$26&amp;$AH66,$AJ$17:$AHK$17,0))=0,"",IFERROR(MID(INDEX($AJ$16:$AHK$16,1,MATCH(AT$26&amp;$AH66,$AJ$17:$AHK$17,0)),FIND("_",INDEX($AJ$16:$AHK$16,1,MATCH(AT$26&amp;$AH66,$AJ$17:$AHK$17,0)),1)+1,50),INDEX($AJ$16:$AHK$16,1,MATCH(AT$26&amp;$AH66,$AJ$17:$AHK$17,0)))),H106)</f>
        <v/>
      </c>
      <c r="AU66" s="432" t="s">
        <v>2536</v>
      </c>
      <c r="AV66" s="182" t="str">
        <f ca="1">IF(I106="",IF(INDEX($AJ$16:$AHK$16,1,MATCH(AV$26&amp;$AH66,$AJ$17:$AHK$17,0))=0,"",IFERROR(MID(INDEX($AJ$16:$AHK$16,1,MATCH(AV$26&amp;$AH66,$AJ$17:$AHK$17,0)),FIND("_",INDEX($AJ$16:$AHK$16,1,MATCH(AV$26&amp;$AH66,$AJ$17:$AHK$17,0)),1)+1,50),INDEX($AJ$16:$AHK$16,1,MATCH(AV$26&amp;$AH66,$AJ$17:$AHK$17,0)))),I106)</f>
        <v/>
      </c>
      <c r="AW66" s="427" t="s">
        <v>2537</v>
      </c>
      <c r="AX66" s="165" t="str">
        <f ca="1">IF(J106="",IF(INDEX($AJ$16:$AHK$16,1,MATCH(AX$26&amp;$AH66,$AJ$17:$AHK$17,0))=0,"",IFERROR(MID(INDEX($AJ$16:$AHK$16,1,MATCH(AX$26&amp;$AH66,$AJ$17:$AHK$17,0)),FIND("_",INDEX($AJ$16:$AHK$16,1,MATCH(AX$26&amp;$AH66,$AJ$17:$AHK$17,0)),1)+1,50),INDEX($AJ$16:$AHK$16,1,MATCH(AX$26&amp;$AH66,$AJ$17:$AHK$17,0)))),J106)</f>
        <v/>
      </c>
      <c r="AY66" s="433" t="s">
        <v>2538</v>
      </c>
      <c r="AZ66" s="161" t="str">
        <f ca="1">IF(K106="",IF(INDEX($AJ$16:$AHK$16,1,MATCH(AZ$26&amp;$AH66,$AJ$17:$AHK$17,0))=0,"",IFERROR(MID(INDEX($AJ$16:$AHK$16,1,MATCH(AZ$26&amp;$AH66,$AJ$17:$AHK$17,0)),FIND("_",INDEX($AJ$16:$AHK$16,1,MATCH(AZ$26&amp;$AH66,$AJ$17:$AHK$17,0)),1)+1,50),INDEX($AJ$16:$AHK$16,1,MATCH(AZ$26&amp;$AH66,$AJ$17:$AHK$17,0)))),K106)</f>
        <v/>
      </c>
      <c r="BA66" s="426" t="s">
        <v>2539</v>
      </c>
      <c r="BB66" s="162" t="str">
        <f ca="1">IF(L106="",IF(INDEX($AJ$16:$AHK$16,1,MATCH(BB$26&amp;$AH66,$AJ$17:$AHK$17,0))=0,"",IFERROR(MID(INDEX($AJ$16:$AHK$16,1,MATCH(BB$26&amp;$AH66,$AJ$17:$AHK$17,0)),FIND("_",INDEX($AJ$16:$AHK$16,1,MATCH(BB$26&amp;$AH66,$AJ$17:$AHK$17,0)),1)+1,50),INDEX($AJ$16:$AHK$16,1,MATCH(BB$26&amp;$AH66,$AJ$17:$AHK$17,0)))),L106)</f>
        <v/>
      </c>
      <c r="BC66" s="429" t="s">
        <v>2540</v>
      </c>
      <c r="BD66" s="159" t="str">
        <f ca="1">IF(M106="",IF(INDEX($AJ$16:$AHK$16,1,MATCH(BD$26&amp;$AH66,$AJ$17:$AHK$17,0))=0,"",IFERROR(MID(INDEX($AJ$16:$AHK$16,1,MATCH(BD$26&amp;$AH66,$AJ$17:$AHK$17,0)),FIND("_",INDEX($AJ$16:$AHK$16,1,MATCH(BD$26&amp;$AH66,$AJ$17:$AHK$17,0)),1)+1,50),INDEX($AJ$16:$AHK$16,1,MATCH(BD$26&amp;$AH66,$AJ$17:$AHK$17,0)))),M106)</f>
        <v/>
      </c>
      <c r="BE66" s="430" t="s">
        <v>2541</v>
      </c>
      <c r="BF66" s="174" t="str">
        <f ca="1">IF(N106="",IF(INDEX($AJ$16:$AHK$16,1,MATCH(BF$26&amp;$AH66,$AJ$17:$AHK$17,0))=0,"",IFERROR(MID(INDEX($AJ$16:$AHK$16,1,MATCH(BF$26&amp;$AH66,$AJ$17:$AHK$17,0)),FIND("_",INDEX($AJ$16:$AHK$16,1,MATCH(BF$26&amp;$AH66,$AJ$17:$AHK$17,0)),1)+1,50),INDEX($AJ$16:$AHK$16,1,MATCH(BF$26&amp;$AH66,$AJ$17:$AHK$17,0)))),N106)</f>
        <v/>
      </c>
      <c r="BG66" s="431" t="s">
        <v>2542</v>
      </c>
      <c r="BH66" s="177" t="str">
        <f ca="1">IF(O106="",IF(INDEX($AJ$16:$AHK$16,1,MATCH(BH$26&amp;$AH66,$AJ$17:$AHK$17,0))=0,"",IFERROR(MID(INDEX($AJ$16:$AHK$16,1,MATCH(BH$26&amp;$AH66,$AJ$17:$AHK$17,0)),FIND("_",INDEX($AJ$16:$AHK$16,1,MATCH(BH$26&amp;$AH66,$AJ$17:$AHK$17,0)),1)+1,50),INDEX($AJ$16:$AHK$16,1,MATCH(BH$26&amp;$AH66,$AJ$17:$AHK$17,0)))),O106)</f>
        <v/>
      </c>
      <c r="BI66" s="432" t="s">
        <v>2543</v>
      </c>
      <c r="BJ66" s="182" t="str">
        <f ca="1">IF(Q106="",IF(INDEX($AJ$16:$AHK$16,1,MATCH(BJ$26&amp;$AH66,$AJ$17:$AHK$17,0))=0,"",IFERROR(MID(INDEX($AJ$16:$AHK$16,1,MATCH(BJ$26&amp;$AH66,$AJ$17:$AHK$17,0)),FIND("_",INDEX($AJ$16:$AHK$16,1,MATCH(BJ$26&amp;$AH66,$AJ$17:$AHK$17,0)),1)+1,50),INDEX($AJ$16:$AHK$16,1,MATCH(BJ$26&amp;$AH66,$AJ$17:$AHK$17,0)))),Q106)</f>
        <v/>
      </c>
      <c r="BK66" s="427" t="s">
        <v>2544</v>
      </c>
      <c r="BL66" s="166" t="str">
        <f ca="1">IF(S106="",IF(INDEX($AJ$16:$AHK$16,1,MATCH(BL$26&amp;$AH66,$AJ$17:$AHK$17,0))=0,"",IFERROR(MID(INDEX($AJ$16:$AHK$16,1,MATCH(BL$26&amp;$AH66,$AJ$17:$AHK$17,0)),FIND("_",INDEX($AJ$16:$AHK$16,1,MATCH(BL$26&amp;$AH66,$AJ$17:$AHK$17,0)),1)+1,50),INDEX($AJ$16:$AHK$16,1,MATCH(BL$26&amp;$AH66,$AJ$17:$AHK$17,0)))),S106)</f>
        <v/>
      </c>
      <c r="BM66" s="433" t="s">
        <v>2545</v>
      </c>
      <c r="BN66" s="161" t="str">
        <f ca="1">IF(U106="",IF(INDEX($AJ$16:$AHK$16,1,MATCH(BN$26&amp;$AH66,$AJ$17:$AHK$17,0))=0,"",IFERROR(MID(INDEX($AJ$16:$AHK$16,1,MATCH(BN$26&amp;$AH66,$AJ$17:$AHK$17,0)),FIND("_",INDEX($AJ$16:$AHK$16,1,MATCH(BN$26&amp;$AH66,$AJ$17:$AHK$17,0)),1)+1,50),INDEX($AJ$16:$AHK$16,1,MATCH(BN$26&amp;$AH66,$AJ$17:$AHK$17,0)))),U106)</f>
        <v/>
      </c>
      <c r="BO66" s="426" t="s">
        <v>2546</v>
      </c>
      <c r="BP66" s="163" t="str">
        <f ca="1">IF(W106="",IF(INDEX($AJ$16:$AHK$16,1,MATCH(BP$26&amp;$AH66,$AJ$17:$AHK$17,0))=0,"",IFERROR(MID(INDEX($AJ$16:$AHK$16,1,MATCH(BP$26&amp;$AH66,$AJ$17:$AHK$17,0)),FIND("_",INDEX($AJ$16:$AHK$16,1,MATCH(BP$26&amp;$AH66,$AJ$17:$AHK$17,0)),1)+1,50),INDEX($AJ$16:$AHK$16,1,MATCH(BP$26&amp;$AH66,$AJ$17:$AHK$17,0)))),W106)</f>
        <v/>
      </c>
      <c r="BQ66" s="429" t="s">
        <v>2547</v>
      </c>
      <c r="BR66" s="159" t="str">
        <f ca="1">IF(X106="",IF(INDEX($AJ$16:$AHK$16,1,MATCH(BR$26&amp;$AH66,$AJ$17:$AHK$17,0))=0,"",IFERROR(MID(INDEX($AJ$16:$AHK$16,1,MATCH(BR$26&amp;$AH66,$AJ$17:$AHK$17,0)),FIND("_",INDEX($AJ$16:$AHK$16,1,MATCH(BR$26&amp;$AH66,$AJ$17:$AHK$17,0)),1)+1,50),INDEX($AJ$16:$AHK$16,1,MATCH(BR$26&amp;$AH66,$AJ$17:$AHK$17,0)))),X106)</f>
        <v/>
      </c>
      <c r="BS66" s="430" t="s">
        <v>2548</v>
      </c>
      <c r="BT66" s="174" t="str">
        <f ca="1">IF(Y106="",IF(INDEX($AJ$16:$AHK$16,1,MATCH(BT$26&amp;$AH66,$AJ$17:$AHK$17,0))=0,"",IFERROR(MID(INDEX($AJ$16:$AHK$16,1,MATCH(BT$26&amp;$AH66,$AJ$17:$AHK$17,0)),FIND("_",INDEX($AJ$16:$AHK$16,1,MATCH(BT$26&amp;$AH66,$AJ$17:$AHK$17,0)),1)+1,50),INDEX($AJ$16:$AHK$16,1,MATCH(BT$26&amp;$AH66,$AJ$17:$AHK$17,0)))),Y106)</f>
        <v/>
      </c>
      <c r="BU66" s="431" t="s">
        <v>2549</v>
      </c>
      <c r="BV66" s="178" t="str">
        <f ca="1">IF(Z106="",IF(INDEX($AJ$16:$AHK$16,1,MATCH(BV$26&amp;$AH66,$AJ$17:$AHK$17,0))=0,"",IFERROR(MID(INDEX($AJ$16:$AHK$16,1,MATCH(BV$26&amp;$AH66,$AJ$17:$AHK$17,0)),FIND("_",INDEX($AJ$16:$AHK$16,1,MATCH(BV$26&amp;$AH66,$AJ$17:$AHK$17,0)),1)+1,50),INDEX($AJ$16:$AHK$16,1,MATCH(BV$26&amp;$AH66,$AJ$17:$AHK$17,0)))),Z106)</f>
        <v/>
      </c>
      <c r="BY66" s="415" t="str">
        <f t="shared" si="22"/>
        <v/>
      </c>
      <c r="BZ66" s="415" t="str">
        <f t="shared" si="3"/>
        <v/>
      </c>
      <c r="CA66" s="181" t="str">
        <f t="shared" si="23"/>
        <v/>
      </c>
      <c r="CB66" s="181" t="str">
        <f t="shared" si="4"/>
        <v/>
      </c>
      <c r="CC66" s="416" t="str">
        <f t="shared" si="24"/>
        <v/>
      </c>
      <c r="CD66" s="416" t="str">
        <f t="shared" si="5"/>
        <v/>
      </c>
      <c r="CE66" s="160" t="str">
        <f t="shared" si="25"/>
        <v/>
      </c>
      <c r="CF66" s="160" t="str">
        <f t="shared" si="6"/>
        <v/>
      </c>
      <c r="CG66" s="162" t="str">
        <f t="shared" si="26"/>
        <v/>
      </c>
      <c r="CH66" s="162" t="str">
        <f t="shared" si="7"/>
        <v/>
      </c>
      <c r="CI66" s="158" t="str">
        <f t="shared" si="27"/>
        <v/>
      </c>
      <c r="CJ66" s="158" t="str">
        <f t="shared" si="8"/>
        <v/>
      </c>
      <c r="CK66" s="173" t="str">
        <f t="shared" si="28"/>
        <v/>
      </c>
      <c r="CL66" s="173" t="str">
        <f t="shared" si="9"/>
        <v/>
      </c>
      <c r="CM66" s="177" t="str">
        <f t="shared" si="29"/>
        <v/>
      </c>
      <c r="CN66" s="177" t="str">
        <f t="shared" si="10"/>
        <v/>
      </c>
      <c r="CO66" s="417" t="str">
        <f t="shared" si="30"/>
        <v/>
      </c>
      <c r="CP66" s="417" t="str">
        <f t="shared" si="11"/>
        <v/>
      </c>
      <c r="CQ66" s="418" t="str">
        <f t="shared" si="31"/>
        <v/>
      </c>
      <c r="CR66" s="418" t="str">
        <f t="shared" si="12"/>
        <v/>
      </c>
      <c r="CS66" s="167" t="str">
        <f t="shared" si="32"/>
        <v/>
      </c>
      <c r="CT66" s="167" t="str">
        <f t="shared" si="13"/>
        <v/>
      </c>
      <c r="CU66" s="419" t="str">
        <f t="shared" si="33"/>
        <v/>
      </c>
      <c r="CV66" s="419" t="str">
        <f t="shared" si="14"/>
        <v/>
      </c>
      <c r="CW66" s="420" t="str">
        <f t="shared" si="34"/>
        <v/>
      </c>
      <c r="CX66" s="420" t="str">
        <f t="shared" si="15"/>
        <v/>
      </c>
      <c r="CY66" s="421" t="str">
        <f t="shared" si="35"/>
        <v/>
      </c>
      <c r="CZ66" s="421" t="str">
        <f t="shared" si="16"/>
        <v/>
      </c>
      <c r="DA66" s="435" t="str">
        <f t="shared" si="36"/>
        <v/>
      </c>
      <c r="DB66" s="435" t="str">
        <f t="shared" si="17"/>
        <v/>
      </c>
      <c r="DC66" s="436" t="str">
        <f t="shared" si="37"/>
        <v/>
      </c>
      <c r="DD66" s="436" t="str">
        <f t="shared" si="18"/>
        <v/>
      </c>
      <c r="DE66" s="437" t="str">
        <f t="shared" si="38"/>
        <v/>
      </c>
      <c r="DF66" s="437" t="str">
        <f t="shared" si="19"/>
        <v/>
      </c>
      <c r="DG66" s="167" t="str">
        <f t="shared" si="39"/>
        <v/>
      </c>
      <c r="DH66" s="167" t="str">
        <f t="shared" si="20"/>
        <v/>
      </c>
      <c r="DI66" s="162" t="str">
        <f t="shared" si="40"/>
        <v/>
      </c>
      <c r="DJ66" s="162" t="str">
        <f t="shared" si="21"/>
        <v/>
      </c>
      <c r="DK66" s="1"/>
      <c r="DL66" s="1"/>
      <c r="DM66" s="1"/>
      <c r="DN66" s="1"/>
    </row>
    <row r="67" spans="2:118" ht="30" customHeight="1" x14ac:dyDescent="0.25">
      <c r="B67" s="533"/>
      <c r="C67" s="101" t="str">
        <f ca="1">IF(C68="", IF($E$2="","", AJ47),C68)</f>
        <v/>
      </c>
      <c r="D67" s="102" t="str">
        <f ca="1">IF(D68="", IF($E$2="","", AL47),D68)</f>
        <v/>
      </c>
      <c r="E67" s="102" t="str">
        <f ca="1">IF(E68="", IF($E$2="","", AN47),E68)</f>
        <v/>
      </c>
      <c r="F67" s="102" t="str">
        <f ca="1">IF(F68="", IF($E$2="","", AP47),F68)</f>
        <v/>
      </c>
      <c r="G67" s="102" t="str">
        <f ca="1">IF(G68="", IF($E$2="","", AR47),G68)</f>
        <v/>
      </c>
      <c r="H67" s="102" t="str">
        <f ca="1">IF(H68="", IF($E$2="","", AT47),H68)</f>
        <v/>
      </c>
      <c r="I67" s="102" t="str">
        <f ca="1">IF(I68="", IF($E$2="","", AV47),I68)</f>
        <v/>
      </c>
      <c r="J67" s="102" t="str">
        <f ca="1">IF(J68="", IF($E$2="","", AX47),J68)</f>
        <v/>
      </c>
      <c r="K67" s="102" t="str">
        <f ca="1">IF(K68="", IF($E$2="","", AZ47),K68)</f>
        <v/>
      </c>
      <c r="L67" s="102" t="str">
        <f ca="1">IF(L68="", IF($E$2="","", BB47),L68)</f>
        <v/>
      </c>
      <c r="M67" s="102" t="str">
        <f ca="1">IF(M68="", IF($E$2="","", BD47),M68)</f>
        <v/>
      </c>
      <c r="N67" s="102" t="str">
        <f ca="1">IF(N68="", IF($E$2="","", BF47),N68)</f>
        <v/>
      </c>
      <c r="O67" s="466" t="str">
        <f ca="1">IF(O68="", IF($E$2="","", BH47),O68)</f>
        <v/>
      </c>
      <c r="P67" s="467"/>
      <c r="Q67" s="466" t="str">
        <f ca="1">IF(Q68="", IF($E$2="","", BJ47),Q68)</f>
        <v/>
      </c>
      <c r="R67" s="467"/>
      <c r="S67" s="466" t="str">
        <f ca="1">IF(S68="", IF($E$2="","", BL47),S68)</f>
        <v/>
      </c>
      <c r="T67" s="467"/>
      <c r="U67" s="466" t="str">
        <f ca="1">IF(U68="", IF($E$2="","", BN47),U68)</f>
        <v/>
      </c>
      <c r="V67" s="467"/>
      <c r="W67" s="102" t="str">
        <f ca="1">IF(W68="", IF($E$2="","", BP47),W68)</f>
        <v/>
      </c>
      <c r="X67" s="102" t="str">
        <f ca="1">IF(X68="", IF($E$2="","", BR47),X68)</f>
        <v/>
      </c>
      <c r="Y67" s="102" t="str">
        <f ca="1">IF(Y68="", IF($E$2="","", BT47),Y68)</f>
        <v/>
      </c>
      <c r="Z67" s="103" t="str">
        <f ca="1">IF(Z68="", IF($E$2="","", BV47),Z68)</f>
        <v/>
      </c>
      <c r="AG67" s="192" t="s">
        <v>1747</v>
      </c>
      <c r="AH67" s="139" t="s">
        <v>3885</v>
      </c>
      <c r="AI67" s="427" t="s">
        <v>4050</v>
      </c>
      <c r="AJ67" s="166" t="str">
        <f ca="1">IF(C108="",IF(INDEX($AJ$16:$AHK$16,1,MATCH(AJ$26&amp;$AH67,$AJ$17:$AHK$17,0))=0,"",IFERROR(MID(INDEX($AJ$16:$AHK$16,1,MATCH(AJ$26&amp;$AH67,$AJ$17:$AHK$17,0)),FIND("_",INDEX($AJ$16:$AHK$16,1,MATCH(AJ$26&amp;$AH67,$AJ$17:$AHK$17,0)),1)+1,50),INDEX($AJ$16:$AHK$16,1,MATCH(AJ$26&amp;$AH67,$AJ$17:$AHK$17,0)))),C108)</f>
        <v/>
      </c>
      <c r="AK67" s="428" t="s">
        <v>4093</v>
      </c>
      <c r="AL67" s="168" t="str">
        <f ca="1">IF(D108="",IF(INDEX($AJ$16:$AHK$16,1,MATCH(AL$26&amp;$AH67,$AJ$17:$AHK$17,0))=0,"",IFERROR(MID(INDEX($AJ$16:$AHK$16,1,MATCH(AL$26&amp;$AH67,$AJ$17:$AHK$17,0)),FIND("_",INDEX($AJ$16:$AHK$16,1,MATCH(AL$26&amp;$AH67,$AJ$17:$AHK$17,0)),1)+1,50),INDEX($AJ$16:$AHK$16,1,MATCH(AL$26&amp;$AH67,$AJ$17:$AHK$17,0)))),D108)</f>
        <v/>
      </c>
      <c r="AM67" s="426" t="s">
        <v>4003</v>
      </c>
      <c r="AN67" s="163" t="str">
        <f ca="1">IF(E108="",IF(INDEX($AJ$16:$AHK$16,1,MATCH(AN$26&amp;$AH67,$AJ$17:$AHK$17,0))=0,"",IFERROR(MID(INDEX($AJ$16:$AHK$16,1,MATCH(AN$26&amp;$AH67,$AJ$17:$AHK$17,0)),FIND("_",INDEX($AJ$16:$AHK$16,1,MATCH(AN$26&amp;$AH67,$AJ$17:$AHK$17,0)),1)+1,50),INDEX($AJ$16:$AHK$16,1,MATCH(AN$26&amp;$AH67,$AJ$17:$AHK$17,0)))),E108)</f>
        <v/>
      </c>
      <c r="AO67" s="429" t="s">
        <v>4136</v>
      </c>
      <c r="AP67" s="159" t="str">
        <f ca="1">IF(F108="",IF(INDEX($AJ$16:$AHK$16,1,MATCH(AP$26&amp;$AH67,$AJ$17:$AHK$17,0))=0,"",IFERROR(MID(INDEX($AJ$16:$AHK$16,1,MATCH(AP$26&amp;$AH67,$AJ$17:$AHK$17,0)),FIND("_",INDEX($AJ$16:$AHK$16,1,MATCH(AP$26&amp;$AH67,$AJ$17:$AHK$17,0)),1)+1,50),INDEX($AJ$16:$AHK$16,1,MATCH(AP$26&amp;$AH67,$AJ$17:$AHK$17,0)))),F108)</f>
        <v/>
      </c>
      <c r="AQ67" s="430" t="s">
        <v>4179</v>
      </c>
      <c r="AR67" s="174" t="str">
        <f ca="1">IF(G108="",IF(INDEX($AJ$16:$AHK$16,1,MATCH(AR$26&amp;$AH67,$AJ$17:$AHK$17,0))=0,"",IFERROR(MID(INDEX($AJ$16:$AHK$16,1,MATCH(AR$26&amp;$AH67,$AJ$17:$AHK$17,0)),FIND("_",INDEX($AJ$16:$AHK$16,1,MATCH(AR$26&amp;$AH67,$AJ$17:$AHK$17,0)),1)+1,50),INDEX($AJ$16:$AHK$16,1,MATCH(AR$26&amp;$AH67,$AJ$17:$AHK$17,0)))),G108)</f>
        <v/>
      </c>
      <c r="AS67" s="431" t="s">
        <v>2555</v>
      </c>
      <c r="AT67" s="178" t="str">
        <f ca="1">IF(H108="",IF(INDEX($AJ$16:$AHK$16,1,MATCH(AT$26&amp;$AH67,$AJ$17:$AHK$17,0))=0,"",IFERROR(MID(INDEX($AJ$16:$AHK$16,1,MATCH(AT$26&amp;$AH67,$AJ$17:$AHK$17,0)),FIND("_",INDEX($AJ$16:$AHK$16,1,MATCH(AT$26&amp;$AH67,$AJ$17:$AHK$17,0)),1)+1,50),INDEX($AJ$16:$AHK$16,1,MATCH(AT$26&amp;$AH67,$AJ$17:$AHK$17,0)))),H108)</f>
        <v/>
      </c>
      <c r="AU67" s="432" t="s">
        <v>2556</v>
      </c>
      <c r="AV67" s="182" t="str">
        <f ca="1">IF(I108="",IF(INDEX($AJ$16:$AHK$16,1,MATCH(AV$26&amp;$AH67,$AJ$17:$AHK$17,0))=0,"",IFERROR(MID(INDEX($AJ$16:$AHK$16,1,MATCH(AV$26&amp;$AH67,$AJ$17:$AHK$17,0)),FIND("_",INDEX($AJ$16:$AHK$16,1,MATCH(AV$26&amp;$AH67,$AJ$17:$AHK$17,0)),1)+1,50),INDEX($AJ$16:$AHK$16,1,MATCH(AV$26&amp;$AH67,$AJ$17:$AHK$17,0)))),I108)</f>
        <v/>
      </c>
      <c r="AW67" s="427" t="s">
        <v>2557</v>
      </c>
      <c r="AX67" s="165" t="str">
        <f ca="1">IF(J108="",IF(INDEX($AJ$16:$AHK$16,1,MATCH(AX$26&amp;$AH67,$AJ$17:$AHK$17,0))=0,"",IFERROR(MID(INDEX($AJ$16:$AHK$16,1,MATCH(AX$26&amp;$AH67,$AJ$17:$AHK$17,0)),FIND("_",INDEX($AJ$16:$AHK$16,1,MATCH(AX$26&amp;$AH67,$AJ$17:$AHK$17,0)),1)+1,50),INDEX($AJ$16:$AHK$16,1,MATCH(AX$26&amp;$AH67,$AJ$17:$AHK$17,0)))),J108)</f>
        <v/>
      </c>
      <c r="AY67" s="433" t="s">
        <v>2558</v>
      </c>
      <c r="AZ67" s="161" t="str">
        <f ca="1">IF(K108="",IF(INDEX($AJ$16:$AHK$16,1,MATCH(AZ$26&amp;$AH67,$AJ$17:$AHK$17,0))=0,"",IFERROR(MID(INDEX($AJ$16:$AHK$16,1,MATCH(AZ$26&amp;$AH67,$AJ$17:$AHK$17,0)),FIND("_",INDEX($AJ$16:$AHK$16,1,MATCH(AZ$26&amp;$AH67,$AJ$17:$AHK$17,0)),1)+1,50),INDEX($AJ$16:$AHK$16,1,MATCH(AZ$26&amp;$AH67,$AJ$17:$AHK$17,0)))),K108)</f>
        <v/>
      </c>
      <c r="BA67" s="426" t="s">
        <v>2559</v>
      </c>
      <c r="BB67" s="162" t="str">
        <f ca="1">IF(L108="",IF(INDEX($AJ$16:$AHK$16,1,MATCH(BB$26&amp;$AH67,$AJ$17:$AHK$17,0))=0,"",IFERROR(MID(INDEX($AJ$16:$AHK$16,1,MATCH(BB$26&amp;$AH67,$AJ$17:$AHK$17,0)),FIND("_",INDEX($AJ$16:$AHK$16,1,MATCH(BB$26&amp;$AH67,$AJ$17:$AHK$17,0)),1)+1,50),INDEX($AJ$16:$AHK$16,1,MATCH(BB$26&amp;$AH67,$AJ$17:$AHK$17,0)))),L108)</f>
        <v/>
      </c>
      <c r="BC67" s="429" t="s">
        <v>2560</v>
      </c>
      <c r="BD67" s="159" t="str">
        <f ca="1">IF(M108="",IF(INDEX($AJ$16:$AHK$16,1,MATCH(BD$26&amp;$AH67,$AJ$17:$AHK$17,0))=0,"",IFERROR(MID(INDEX($AJ$16:$AHK$16,1,MATCH(BD$26&amp;$AH67,$AJ$17:$AHK$17,0)),FIND("_",INDEX($AJ$16:$AHK$16,1,MATCH(BD$26&amp;$AH67,$AJ$17:$AHK$17,0)),1)+1,50),INDEX($AJ$16:$AHK$16,1,MATCH(BD$26&amp;$AH67,$AJ$17:$AHK$17,0)))),M108)</f>
        <v/>
      </c>
      <c r="BE67" s="430" t="s">
        <v>2561</v>
      </c>
      <c r="BF67" s="174" t="str">
        <f ca="1">IF(N108="",IF(INDEX($AJ$16:$AHK$16,1,MATCH(BF$26&amp;$AH67,$AJ$17:$AHK$17,0))=0,"",IFERROR(MID(INDEX($AJ$16:$AHK$16,1,MATCH(BF$26&amp;$AH67,$AJ$17:$AHK$17,0)),FIND("_",INDEX($AJ$16:$AHK$16,1,MATCH(BF$26&amp;$AH67,$AJ$17:$AHK$17,0)),1)+1,50),INDEX($AJ$16:$AHK$16,1,MATCH(BF$26&amp;$AH67,$AJ$17:$AHK$17,0)))),N108)</f>
        <v/>
      </c>
      <c r="BG67" s="431" t="s">
        <v>2562</v>
      </c>
      <c r="BH67" s="177" t="str">
        <f ca="1">IF(O108="",IF(INDEX($AJ$16:$AHK$16,1,MATCH(BH$26&amp;$AH67,$AJ$17:$AHK$17,0))=0,"",IFERROR(MID(INDEX($AJ$16:$AHK$16,1,MATCH(BH$26&amp;$AH67,$AJ$17:$AHK$17,0)),FIND("_",INDEX($AJ$16:$AHK$16,1,MATCH(BH$26&amp;$AH67,$AJ$17:$AHK$17,0)),1)+1,50),INDEX($AJ$16:$AHK$16,1,MATCH(BH$26&amp;$AH67,$AJ$17:$AHK$17,0)))),O108)</f>
        <v/>
      </c>
      <c r="BI67" s="432" t="s">
        <v>2563</v>
      </c>
      <c r="BJ67" s="182" t="str">
        <f ca="1">IF(Q108="",IF(INDEX($AJ$16:$AHK$16,1,MATCH(BJ$26&amp;$AH67,$AJ$17:$AHK$17,0))=0,"",IFERROR(MID(INDEX($AJ$16:$AHK$16,1,MATCH(BJ$26&amp;$AH67,$AJ$17:$AHK$17,0)),FIND("_",INDEX($AJ$16:$AHK$16,1,MATCH(BJ$26&amp;$AH67,$AJ$17:$AHK$17,0)),1)+1,50),INDEX($AJ$16:$AHK$16,1,MATCH(BJ$26&amp;$AH67,$AJ$17:$AHK$17,0)))),Q108)</f>
        <v/>
      </c>
      <c r="BK67" s="427" t="s">
        <v>2564</v>
      </c>
      <c r="BL67" s="166" t="str">
        <f ca="1">IF(S108="",IF(INDEX($AJ$16:$AHK$16,1,MATCH(BL$26&amp;$AH67,$AJ$17:$AHK$17,0))=0,"",IFERROR(MID(INDEX($AJ$16:$AHK$16,1,MATCH(BL$26&amp;$AH67,$AJ$17:$AHK$17,0)),FIND("_",INDEX($AJ$16:$AHK$16,1,MATCH(BL$26&amp;$AH67,$AJ$17:$AHK$17,0)),1)+1,50),INDEX($AJ$16:$AHK$16,1,MATCH(BL$26&amp;$AH67,$AJ$17:$AHK$17,0)))),S108)</f>
        <v/>
      </c>
      <c r="BM67" s="433" t="s">
        <v>2565</v>
      </c>
      <c r="BN67" s="161" t="str">
        <f ca="1">IF(U108="",IF(INDEX($AJ$16:$AHK$16,1,MATCH(BN$26&amp;$AH67,$AJ$17:$AHK$17,0))=0,"",IFERROR(MID(INDEX($AJ$16:$AHK$16,1,MATCH(BN$26&amp;$AH67,$AJ$17:$AHK$17,0)),FIND("_",INDEX($AJ$16:$AHK$16,1,MATCH(BN$26&amp;$AH67,$AJ$17:$AHK$17,0)),1)+1,50),INDEX($AJ$16:$AHK$16,1,MATCH(BN$26&amp;$AH67,$AJ$17:$AHK$17,0)))),U108)</f>
        <v/>
      </c>
      <c r="BO67" s="426" t="s">
        <v>2566</v>
      </c>
      <c r="BP67" s="163" t="str">
        <f ca="1">IF(W108="",IF(INDEX($AJ$16:$AHK$16,1,MATCH(BP$26&amp;$AH67,$AJ$17:$AHK$17,0))=0,"",IFERROR(MID(INDEX($AJ$16:$AHK$16,1,MATCH(BP$26&amp;$AH67,$AJ$17:$AHK$17,0)),FIND("_",INDEX($AJ$16:$AHK$16,1,MATCH(BP$26&amp;$AH67,$AJ$17:$AHK$17,0)),1)+1,50),INDEX($AJ$16:$AHK$16,1,MATCH(BP$26&amp;$AH67,$AJ$17:$AHK$17,0)))),W108)</f>
        <v/>
      </c>
      <c r="BQ67" s="429" t="s">
        <v>2567</v>
      </c>
      <c r="BR67" s="159" t="str">
        <f ca="1">IF(X108="",IF(INDEX($AJ$16:$AHK$16,1,MATCH(BR$26&amp;$AH67,$AJ$17:$AHK$17,0))=0,"",IFERROR(MID(INDEX($AJ$16:$AHK$16,1,MATCH(BR$26&amp;$AH67,$AJ$17:$AHK$17,0)),FIND("_",INDEX($AJ$16:$AHK$16,1,MATCH(BR$26&amp;$AH67,$AJ$17:$AHK$17,0)),1)+1,50),INDEX($AJ$16:$AHK$16,1,MATCH(BR$26&amp;$AH67,$AJ$17:$AHK$17,0)))),X108)</f>
        <v/>
      </c>
      <c r="BS67" s="430" t="s">
        <v>2568</v>
      </c>
      <c r="BT67" s="174" t="str">
        <f ca="1">IF(Y108="",IF(INDEX($AJ$16:$AHK$16,1,MATCH(BT$26&amp;$AH67,$AJ$17:$AHK$17,0))=0,"",IFERROR(MID(INDEX($AJ$16:$AHK$16,1,MATCH(BT$26&amp;$AH67,$AJ$17:$AHK$17,0)),FIND("_",INDEX($AJ$16:$AHK$16,1,MATCH(BT$26&amp;$AH67,$AJ$17:$AHK$17,0)),1)+1,50),INDEX($AJ$16:$AHK$16,1,MATCH(BT$26&amp;$AH67,$AJ$17:$AHK$17,0)))),Y108)</f>
        <v/>
      </c>
      <c r="BU67" s="431" t="s">
        <v>2569</v>
      </c>
      <c r="BV67" s="178" t="str">
        <f ca="1">IF(Z108="",IF(INDEX($AJ$16:$AHK$16,1,MATCH(BV$26&amp;$AH67,$AJ$17:$AHK$17,0))=0,"",IFERROR(MID(INDEX($AJ$16:$AHK$16,1,MATCH(BV$26&amp;$AH67,$AJ$17:$AHK$17,0)),FIND("_",INDEX($AJ$16:$AHK$16,1,MATCH(BV$26&amp;$AH67,$AJ$17:$AHK$17,0)),1)+1,50),INDEX($AJ$16:$AHK$16,1,MATCH(BV$26&amp;$AH67,$AJ$17:$AHK$17,0)))),Z108)</f>
        <v/>
      </c>
      <c r="BY67" s="415" t="str">
        <f t="shared" si="22"/>
        <v/>
      </c>
      <c r="BZ67" s="415" t="str">
        <f t="shared" si="3"/>
        <v/>
      </c>
      <c r="CA67" s="181" t="str">
        <f t="shared" si="23"/>
        <v/>
      </c>
      <c r="CB67" s="181" t="str">
        <f t="shared" si="4"/>
        <v/>
      </c>
      <c r="CC67" s="416" t="str">
        <f t="shared" si="24"/>
        <v/>
      </c>
      <c r="CD67" s="416" t="str">
        <f t="shared" si="5"/>
        <v/>
      </c>
      <c r="CE67" s="160" t="str">
        <f t="shared" si="25"/>
        <v/>
      </c>
      <c r="CF67" s="160" t="str">
        <f t="shared" si="6"/>
        <v/>
      </c>
      <c r="CG67" s="162" t="str">
        <f t="shared" si="26"/>
        <v/>
      </c>
      <c r="CH67" s="162" t="str">
        <f t="shared" si="7"/>
        <v/>
      </c>
      <c r="CI67" s="158" t="str">
        <f t="shared" si="27"/>
        <v/>
      </c>
      <c r="CJ67" s="158" t="str">
        <f t="shared" si="8"/>
        <v/>
      </c>
      <c r="CK67" s="173" t="str">
        <f t="shared" si="28"/>
        <v/>
      </c>
      <c r="CL67" s="173" t="str">
        <f t="shared" si="9"/>
        <v/>
      </c>
      <c r="CM67" s="177" t="str">
        <f t="shared" si="29"/>
        <v/>
      </c>
      <c r="CN67" s="177" t="str">
        <f t="shared" si="10"/>
        <v/>
      </c>
      <c r="CO67" s="417" t="str">
        <f t="shared" si="30"/>
        <v/>
      </c>
      <c r="CP67" s="417" t="str">
        <f t="shared" si="11"/>
        <v/>
      </c>
      <c r="CQ67" s="418" t="str">
        <f t="shared" si="31"/>
        <v/>
      </c>
      <c r="CR67" s="418" t="str">
        <f t="shared" si="12"/>
        <v/>
      </c>
      <c r="CS67" s="167" t="str">
        <f t="shared" si="32"/>
        <v/>
      </c>
      <c r="CT67" s="167" t="str">
        <f t="shared" si="13"/>
        <v/>
      </c>
      <c r="CU67" s="419" t="str">
        <f t="shared" si="33"/>
        <v/>
      </c>
      <c r="CV67" s="419" t="str">
        <f t="shared" si="14"/>
        <v/>
      </c>
      <c r="CW67" s="420" t="str">
        <f t="shared" si="34"/>
        <v/>
      </c>
      <c r="CX67" s="420" t="str">
        <f t="shared" si="15"/>
        <v/>
      </c>
      <c r="CY67" s="421" t="str">
        <f t="shared" si="35"/>
        <v/>
      </c>
      <c r="CZ67" s="421" t="str">
        <f t="shared" si="16"/>
        <v/>
      </c>
      <c r="DA67" s="435" t="str">
        <f t="shared" si="36"/>
        <v/>
      </c>
      <c r="DB67" s="435" t="str">
        <f t="shared" si="17"/>
        <v/>
      </c>
      <c r="DC67" s="436" t="str">
        <f t="shared" si="37"/>
        <v/>
      </c>
      <c r="DD67" s="436" t="str">
        <f t="shared" si="18"/>
        <v/>
      </c>
      <c r="DE67" s="437" t="str">
        <f t="shared" si="38"/>
        <v/>
      </c>
      <c r="DF67" s="437" t="str">
        <f t="shared" si="19"/>
        <v/>
      </c>
      <c r="DG67" s="167" t="str">
        <f t="shared" si="39"/>
        <v/>
      </c>
      <c r="DH67" s="167" t="str">
        <f t="shared" si="20"/>
        <v/>
      </c>
      <c r="DI67" s="162" t="str">
        <f t="shared" si="40"/>
        <v/>
      </c>
      <c r="DJ67" s="162" t="str">
        <f t="shared" si="21"/>
        <v/>
      </c>
      <c r="DK67" s="1"/>
      <c r="DL67" s="1"/>
      <c r="DM67" s="1"/>
      <c r="DN67" s="1"/>
    </row>
    <row r="68" spans="2:118" ht="30" customHeight="1" x14ac:dyDescent="0.25">
      <c r="B68" s="533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464"/>
      <c r="P68" s="465"/>
      <c r="Q68" s="464"/>
      <c r="R68" s="465"/>
      <c r="S68" s="464"/>
      <c r="T68" s="465"/>
      <c r="U68" s="464"/>
      <c r="V68" s="465"/>
      <c r="W68" s="10"/>
      <c r="X68" s="10"/>
      <c r="Y68" s="10"/>
      <c r="Z68" s="23"/>
      <c r="AG68" s="192" t="s">
        <v>1748</v>
      </c>
      <c r="AH68" s="139" t="s">
        <v>3906</v>
      </c>
      <c r="AI68" s="427" t="s">
        <v>4051</v>
      </c>
      <c r="AJ68" s="166" t="str">
        <f ca="1">IF(C110="",IF(INDEX($AJ$16:$AHK$16,1,MATCH(AJ$26&amp;$AH68,$AJ$17:$AHK$17,0))=0,"",IFERROR(MID(INDEX($AJ$16:$AHK$16,1,MATCH(AJ$26&amp;$AH68,$AJ$17:$AHK$17,0)),FIND("_",INDEX($AJ$16:$AHK$16,1,MATCH(AJ$26&amp;$AH68,$AJ$17:$AHK$17,0)),1)+1,50),INDEX($AJ$16:$AHK$16,1,MATCH(AJ$26&amp;$AH68,$AJ$17:$AHK$17,0)))),C110)</f>
        <v/>
      </c>
      <c r="AK68" s="428" t="s">
        <v>4094</v>
      </c>
      <c r="AL68" s="168" t="str">
        <f ca="1">IF(D110="",IF(INDEX($AJ$16:$AHK$16,1,MATCH(AL$26&amp;$AH68,$AJ$17:$AHK$17,0))=0,"",IFERROR(MID(INDEX($AJ$16:$AHK$16,1,MATCH(AL$26&amp;$AH68,$AJ$17:$AHK$17,0)),FIND("_",INDEX($AJ$16:$AHK$16,1,MATCH(AL$26&amp;$AH68,$AJ$17:$AHK$17,0)),1)+1,50),INDEX($AJ$16:$AHK$16,1,MATCH(AL$26&amp;$AH68,$AJ$17:$AHK$17,0)))),D110)</f>
        <v/>
      </c>
      <c r="AM68" s="426" t="s">
        <v>4004</v>
      </c>
      <c r="AN68" s="163" t="str">
        <f ca="1">IF(E110="",IF(INDEX($AJ$16:$AHK$16,1,MATCH(AN$26&amp;$AH68,$AJ$17:$AHK$17,0))=0,"",IFERROR(MID(INDEX($AJ$16:$AHK$16,1,MATCH(AN$26&amp;$AH68,$AJ$17:$AHK$17,0)),FIND("_",INDEX($AJ$16:$AHK$16,1,MATCH(AN$26&amp;$AH68,$AJ$17:$AHK$17,0)),1)+1,50),INDEX($AJ$16:$AHK$16,1,MATCH(AN$26&amp;$AH68,$AJ$17:$AHK$17,0)))),E110)</f>
        <v/>
      </c>
      <c r="AO68" s="429" t="s">
        <v>4137</v>
      </c>
      <c r="AP68" s="159" t="str">
        <f ca="1">IF(F110="",IF(INDEX($AJ$16:$AHK$16,1,MATCH(AP$26&amp;$AH68,$AJ$17:$AHK$17,0))=0,"",IFERROR(MID(INDEX($AJ$16:$AHK$16,1,MATCH(AP$26&amp;$AH68,$AJ$17:$AHK$17,0)),FIND("_",INDEX($AJ$16:$AHK$16,1,MATCH(AP$26&amp;$AH68,$AJ$17:$AHK$17,0)),1)+1,50),INDEX($AJ$16:$AHK$16,1,MATCH(AP$26&amp;$AH68,$AJ$17:$AHK$17,0)))),F110)</f>
        <v/>
      </c>
      <c r="AQ68" s="430" t="s">
        <v>4180</v>
      </c>
      <c r="AR68" s="174" t="str">
        <f ca="1">IF(G110="",IF(INDEX($AJ$16:$AHK$16,1,MATCH(AR$26&amp;$AH68,$AJ$17:$AHK$17,0))=0,"",IFERROR(MID(INDEX($AJ$16:$AHK$16,1,MATCH(AR$26&amp;$AH68,$AJ$17:$AHK$17,0)),FIND("_",INDEX($AJ$16:$AHK$16,1,MATCH(AR$26&amp;$AH68,$AJ$17:$AHK$17,0)),1)+1,50),INDEX($AJ$16:$AHK$16,1,MATCH(AR$26&amp;$AH68,$AJ$17:$AHK$17,0)))),G110)</f>
        <v/>
      </c>
      <c r="AS68" s="431" t="s">
        <v>2575</v>
      </c>
      <c r="AT68" s="178" t="str">
        <f ca="1">IF(H110="",IF(INDEX($AJ$16:$AHK$16,1,MATCH(AT$26&amp;$AH68,$AJ$17:$AHK$17,0))=0,"",IFERROR(MID(INDEX($AJ$16:$AHK$16,1,MATCH(AT$26&amp;$AH68,$AJ$17:$AHK$17,0)),FIND("_",INDEX($AJ$16:$AHK$16,1,MATCH(AT$26&amp;$AH68,$AJ$17:$AHK$17,0)),1)+1,50),INDEX($AJ$16:$AHK$16,1,MATCH(AT$26&amp;$AH68,$AJ$17:$AHK$17,0)))),H110)</f>
        <v/>
      </c>
      <c r="AU68" s="432" t="s">
        <v>2576</v>
      </c>
      <c r="AV68" s="182" t="str">
        <f ca="1">IF(I110="",IF(INDEX($AJ$16:$AHK$16,1,MATCH(AV$26&amp;$AH68,$AJ$17:$AHK$17,0))=0,"",IFERROR(MID(INDEX($AJ$16:$AHK$16,1,MATCH(AV$26&amp;$AH68,$AJ$17:$AHK$17,0)),FIND("_",INDEX($AJ$16:$AHK$16,1,MATCH(AV$26&amp;$AH68,$AJ$17:$AHK$17,0)),1)+1,50),INDEX($AJ$16:$AHK$16,1,MATCH(AV$26&amp;$AH68,$AJ$17:$AHK$17,0)))),I110)</f>
        <v/>
      </c>
      <c r="AW68" s="427" t="s">
        <v>2577</v>
      </c>
      <c r="AX68" s="165" t="str">
        <f ca="1">IF(J110="",IF(INDEX($AJ$16:$AHK$16,1,MATCH(AX$26&amp;$AH68,$AJ$17:$AHK$17,0))=0,"",IFERROR(MID(INDEX($AJ$16:$AHK$16,1,MATCH(AX$26&amp;$AH68,$AJ$17:$AHK$17,0)),FIND("_",INDEX($AJ$16:$AHK$16,1,MATCH(AX$26&amp;$AH68,$AJ$17:$AHK$17,0)),1)+1,50),INDEX($AJ$16:$AHK$16,1,MATCH(AX$26&amp;$AH68,$AJ$17:$AHK$17,0)))),J110)</f>
        <v/>
      </c>
      <c r="AY68" s="433" t="s">
        <v>2578</v>
      </c>
      <c r="AZ68" s="161" t="str">
        <f ca="1">IF(K110="",IF(INDEX($AJ$16:$AHK$16,1,MATCH(AZ$26&amp;$AH68,$AJ$17:$AHK$17,0))=0,"",IFERROR(MID(INDEX($AJ$16:$AHK$16,1,MATCH(AZ$26&amp;$AH68,$AJ$17:$AHK$17,0)),FIND("_",INDEX($AJ$16:$AHK$16,1,MATCH(AZ$26&amp;$AH68,$AJ$17:$AHK$17,0)),1)+1,50),INDEX($AJ$16:$AHK$16,1,MATCH(AZ$26&amp;$AH68,$AJ$17:$AHK$17,0)))),K110)</f>
        <v/>
      </c>
      <c r="BA68" s="426" t="s">
        <v>2579</v>
      </c>
      <c r="BB68" s="162" t="str">
        <f ca="1">IF(L110="",IF(INDEX($AJ$16:$AHK$16,1,MATCH(BB$26&amp;$AH68,$AJ$17:$AHK$17,0))=0,"",IFERROR(MID(INDEX($AJ$16:$AHK$16,1,MATCH(BB$26&amp;$AH68,$AJ$17:$AHK$17,0)),FIND("_",INDEX($AJ$16:$AHK$16,1,MATCH(BB$26&amp;$AH68,$AJ$17:$AHK$17,0)),1)+1,50),INDEX($AJ$16:$AHK$16,1,MATCH(BB$26&amp;$AH68,$AJ$17:$AHK$17,0)))),L110)</f>
        <v/>
      </c>
      <c r="BC68" s="429" t="s">
        <v>2580</v>
      </c>
      <c r="BD68" s="159" t="str">
        <f ca="1">IF(M110="",IF(INDEX($AJ$16:$AHK$16,1,MATCH(BD$26&amp;$AH68,$AJ$17:$AHK$17,0))=0,"",IFERROR(MID(INDEX($AJ$16:$AHK$16,1,MATCH(BD$26&amp;$AH68,$AJ$17:$AHK$17,0)),FIND("_",INDEX($AJ$16:$AHK$16,1,MATCH(BD$26&amp;$AH68,$AJ$17:$AHK$17,0)),1)+1,50),INDEX($AJ$16:$AHK$16,1,MATCH(BD$26&amp;$AH68,$AJ$17:$AHK$17,0)))),M110)</f>
        <v/>
      </c>
      <c r="BE68" s="430" t="s">
        <v>2581</v>
      </c>
      <c r="BF68" s="174" t="str">
        <f ca="1">IF(N110="",IF(INDEX($AJ$16:$AHK$16,1,MATCH(BF$26&amp;$AH68,$AJ$17:$AHK$17,0))=0,"",IFERROR(MID(INDEX($AJ$16:$AHK$16,1,MATCH(BF$26&amp;$AH68,$AJ$17:$AHK$17,0)),FIND("_",INDEX($AJ$16:$AHK$16,1,MATCH(BF$26&amp;$AH68,$AJ$17:$AHK$17,0)),1)+1,50),INDEX($AJ$16:$AHK$16,1,MATCH(BF$26&amp;$AH68,$AJ$17:$AHK$17,0)))),N110)</f>
        <v/>
      </c>
      <c r="BG68" s="431" t="s">
        <v>2582</v>
      </c>
      <c r="BH68" s="177" t="str">
        <f ca="1">IF(O110="",IF(INDEX($AJ$16:$AHK$16,1,MATCH(BH$26&amp;$AH68,$AJ$17:$AHK$17,0))=0,"",IFERROR(MID(INDEX($AJ$16:$AHK$16,1,MATCH(BH$26&amp;$AH68,$AJ$17:$AHK$17,0)),FIND("_",INDEX($AJ$16:$AHK$16,1,MATCH(BH$26&amp;$AH68,$AJ$17:$AHK$17,0)),1)+1,50),INDEX($AJ$16:$AHK$16,1,MATCH(BH$26&amp;$AH68,$AJ$17:$AHK$17,0)))),O110)</f>
        <v/>
      </c>
      <c r="BI68" s="432" t="s">
        <v>2583</v>
      </c>
      <c r="BJ68" s="182" t="str">
        <f ca="1">IF(Q110="",IF(INDEX($AJ$16:$AHK$16,1,MATCH(BJ$26&amp;$AH68,$AJ$17:$AHK$17,0))=0,"",IFERROR(MID(INDEX($AJ$16:$AHK$16,1,MATCH(BJ$26&amp;$AH68,$AJ$17:$AHK$17,0)),FIND("_",INDEX($AJ$16:$AHK$16,1,MATCH(BJ$26&amp;$AH68,$AJ$17:$AHK$17,0)),1)+1,50),INDEX($AJ$16:$AHK$16,1,MATCH(BJ$26&amp;$AH68,$AJ$17:$AHK$17,0)))),Q110)</f>
        <v/>
      </c>
      <c r="BK68" s="427" t="s">
        <v>2584</v>
      </c>
      <c r="BL68" s="166" t="str">
        <f ca="1">IF(S110="",IF(INDEX($AJ$16:$AHK$16,1,MATCH(BL$26&amp;$AH68,$AJ$17:$AHK$17,0))=0,"",IFERROR(MID(INDEX($AJ$16:$AHK$16,1,MATCH(BL$26&amp;$AH68,$AJ$17:$AHK$17,0)),FIND("_",INDEX($AJ$16:$AHK$16,1,MATCH(BL$26&amp;$AH68,$AJ$17:$AHK$17,0)),1)+1,50),INDEX($AJ$16:$AHK$16,1,MATCH(BL$26&amp;$AH68,$AJ$17:$AHK$17,0)))),S110)</f>
        <v/>
      </c>
      <c r="BM68" s="433" t="s">
        <v>2585</v>
      </c>
      <c r="BN68" s="161" t="str">
        <f ca="1">IF(U110="",IF(INDEX($AJ$16:$AHK$16,1,MATCH(BN$26&amp;$AH68,$AJ$17:$AHK$17,0))=0,"",IFERROR(MID(INDEX($AJ$16:$AHK$16,1,MATCH(BN$26&amp;$AH68,$AJ$17:$AHK$17,0)),FIND("_",INDEX($AJ$16:$AHK$16,1,MATCH(BN$26&amp;$AH68,$AJ$17:$AHK$17,0)),1)+1,50),INDEX($AJ$16:$AHK$16,1,MATCH(BN$26&amp;$AH68,$AJ$17:$AHK$17,0)))),U110)</f>
        <v/>
      </c>
      <c r="BO68" s="426" t="s">
        <v>2586</v>
      </c>
      <c r="BP68" s="163" t="str">
        <f ca="1">IF(W110="",IF(INDEX($AJ$16:$AHK$16,1,MATCH(BP$26&amp;$AH68,$AJ$17:$AHK$17,0))=0,"",IFERROR(MID(INDEX($AJ$16:$AHK$16,1,MATCH(BP$26&amp;$AH68,$AJ$17:$AHK$17,0)),FIND("_",INDEX($AJ$16:$AHK$16,1,MATCH(BP$26&amp;$AH68,$AJ$17:$AHK$17,0)),1)+1,50),INDEX($AJ$16:$AHK$16,1,MATCH(BP$26&amp;$AH68,$AJ$17:$AHK$17,0)))),W110)</f>
        <v/>
      </c>
      <c r="BQ68" s="429" t="s">
        <v>2587</v>
      </c>
      <c r="BR68" s="159" t="str">
        <f ca="1">IF(X110="",IF(INDEX($AJ$16:$AHK$16,1,MATCH(BR$26&amp;$AH68,$AJ$17:$AHK$17,0))=0,"",IFERROR(MID(INDEX($AJ$16:$AHK$16,1,MATCH(BR$26&amp;$AH68,$AJ$17:$AHK$17,0)),FIND("_",INDEX($AJ$16:$AHK$16,1,MATCH(BR$26&amp;$AH68,$AJ$17:$AHK$17,0)),1)+1,50),INDEX($AJ$16:$AHK$16,1,MATCH(BR$26&amp;$AH68,$AJ$17:$AHK$17,0)))),X110)</f>
        <v/>
      </c>
      <c r="BS68" s="430" t="s">
        <v>2588</v>
      </c>
      <c r="BT68" s="174" t="str">
        <f ca="1">IF(Y110="",IF(INDEX($AJ$16:$AHK$16,1,MATCH(BT$26&amp;$AH68,$AJ$17:$AHK$17,0))=0,"",IFERROR(MID(INDEX($AJ$16:$AHK$16,1,MATCH(BT$26&amp;$AH68,$AJ$17:$AHK$17,0)),FIND("_",INDEX($AJ$16:$AHK$16,1,MATCH(BT$26&amp;$AH68,$AJ$17:$AHK$17,0)),1)+1,50),INDEX($AJ$16:$AHK$16,1,MATCH(BT$26&amp;$AH68,$AJ$17:$AHK$17,0)))),Y110)</f>
        <v/>
      </c>
      <c r="BU68" s="431" t="s">
        <v>2589</v>
      </c>
      <c r="BV68" s="178" t="str">
        <f ca="1">IF(Z110="",IF(INDEX($AJ$16:$AHK$16,1,MATCH(BV$26&amp;$AH68,$AJ$17:$AHK$17,0))=0,"",IFERROR(MID(INDEX($AJ$16:$AHK$16,1,MATCH(BV$26&amp;$AH68,$AJ$17:$AHK$17,0)),FIND("_",INDEX($AJ$16:$AHK$16,1,MATCH(BV$26&amp;$AH68,$AJ$17:$AHK$17,0)),1)+1,50),INDEX($AJ$16:$AHK$16,1,MATCH(BV$26&amp;$AH68,$AJ$17:$AHK$17,0)))),Z110)</f>
        <v/>
      </c>
      <c r="BY68" s="415" t="str">
        <f t="shared" si="22"/>
        <v/>
      </c>
      <c r="BZ68" s="415" t="str">
        <f t="shared" si="3"/>
        <v/>
      </c>
      <c r="CA68" s="181" t="str">
        <f t="shared" si="23"/>
        <v/>
      </c>
      <c r="CB68" s="181" t="str">
        <f t="shared" si="4"/>
        <v/>
      </c>
      <c r="CC68" s="416" t="str">
        <f t="shared" si="24"/>
        <v/>
      </c>
      <c r="CD68" s="416" t="str">
        <f t="shared" si="5"/>
        <v/>
      </c>
      <c r="CE68" s="160" t="str">
        <f t="shared" si="25"/>
        <v/>
      </c>
      <c r="CF68" s="160" t="str">
        <f t="shared" si="6"/>
        <v/>
      </c>
      <c r="CG68" s="162" t="str">
        <f t="shared" si="26"/>
        <v/>
      </c>
      <c r="CH68" s="162" t="str">
        <f t="shared" si="7"/>
        <v/>
      </c>
      <c r="CI68" s="158" t="str">
        <f t="shared" si="27"/>
        <v/>
      </c>
      <c r="CJ68" s="158" t="str">
        <f t="shared" si="8"/>
        <v/>
      </c>
      <c r="CK68" s="173" t="str">
        <f t="shared" si="28"/>
        <v/>
      </c>
      <c r="CL68" s="173" t="str">
        <f t="shared" si="9"/>
        <v/>
      </c>
      <c r="CM68" s="177" t="str">
        <f t="shared" si="29"/>
        <v/>
      </c>
      <c r="CN68" s="177" t="str">
        <f t="shared" si="10"/>
        <v/>
      </c>
      <c r="CO68" s="417" t="str">
        <f t="shared" si="30"/>
        <v/>
      </c>
      <c r="CP68" s="417" t="str">
        <f t="shared" si="11"/>
        <v/>
      </c>
      <c r="CQ68" s="418" t="str">
        <f t="shared" si="31"/>
        <v/>
      </c>
      <c r="CR68" s="418" t="str">
        <f t="shared" si="12"/>
        <v/>
      </c>
      <c r="CS68" s="167" t="str">
        <f t="shared" si="32"/>
        <v/>
      </c>
      <c r="CT68" s="167" t="str">
        <f t="shared" si="13"/>
        <v/>
      </c>
      <c r="CU68" s="419" t="str">
        <f t="shared" si="33"/>
        <v/>
      </c>
      <c r="CV68" s="419" t="str">
        <f t="shared" si="14"/>
        <v/>
      </c>
      <c r="CW68" s="420" t="str">
        <f t="shared" si="34"/>
        <v/>
      </c>
      <c r="CX68" s="420" t="str">
        <f t="shared" si="15"/>
        <v/>
      </c>
      <c r="CY68" s="421" t="str">
        <f t="shared" si="35"/>
        <v/>
      </c>
      <c r="CZ68" s="421" t="str">
        <f t="shared" si="16"/>
        <v/>
      </c>
      <c r="DA68" s="435" t="str">
        <f t="shared" si="36"/>
        <v/>
      </c>
      <c r="DB68" s="435" t="str">
        <f t="shared" si="17"/>
        <v/>
      </c>
      <c r="DC68" s="436" t="str">
        <f t="shared" si="37"/>
        <v/>
      </c>
      <c r="DD68" s="436" t="str">
        <f t="shared" si="18"/>
        <v/>
      </c>
      <c r="DE68" s="437" t="str">
        <f t="shared" si="38"/>
        <v/>
      </c>
      <c r="DF68" s="437" t="str">
        <f t="shared" si="19"/>
        <v/>
      </c>
      <c r="DG68" s="167" t="str">
        <f t="shared" si="39"/>
        <v/>
      </c>
      <c r="DH68" s="167" t="str">
        <f t="shared" si="20"/>
        <v/>
      </c>
      <c r="DI68" s="162" t="str">
        <f t="shared" si="40"/>
        <v/>
      </c>
      <c r="DJ68" s="162" t="str">
        <f t="shared" si="21"/>
        <v/>
      </c>
      <c r="DK68" s="1"/>
      <c r="DL68" s="1"/>
      <c r="DM68" s="1"/>
      <c r="DN68" s="1"/>
    </row>
    <row r="69" spans="2:118" ht="30" customHeight="1" x14ac:dyDescent="0.25">
      <c r="B69" s="533"/>
      <c r="C69" s="101" t="str">
        <f ca="1">IF(C70="", IF($E$2="","", AJ48), C70)</f>
        <v/>
      </c>
      <c r="D69" s="102" t="str">
        <f ca="1">IF(D70="", IF($E$2="","", AL48), D70)</f>
        <v/>
      </c>
      <c r="E69" s="102" t="str">
        <f ca="1">IF(E70="", IF($E$2="","", AN48), E70)</f>
        <v/>
      </c>
      <c r="F69" s="102" t="str">
        <f ca="1">IF(F70="", IF($E$2="","", AP48), F70)</f>
        <v/>
      </c>
      <c r="G69" s="102" t="str">
        <f ca="1">IF(G70="", IF($E$2="","", AR48), G70)</f>
        <v/>
      </c>
      <c r="H69" s="102" t="str">
        <f ca="1">IF(H70="", IF($E$2="","", AT48), H70)</f>
        <v/>
      </c>
      <c r="I69" s="102" t="str">
        <f ca="1">IF(I70="", IF($E$2="","", AV48), I70)</f>
        <v/>
      </c>
      <c r="J69" s="102" t="str">
        <f ca="1">IF(J70="", IF($E$2="","", AX48), J70)</f>
        <v/>
      </c>
      <c r="K69" s="102" t="str">
        <f ca="1">IF(K70="", IF($E$2="","", AZ48), K70)</f>
        <v/>
      </c>
      <c r="L69" s="102" t="str">
        <f ca="1">IF(L70="", IF($E$2="","", BB48), L70)</f>
        <v/>
      </c>
      <c r="M69" s="102" t="str">
        <f ca="1">IF(M70="", IF($E$2="","", BD48), M70)</f>
        <v/>
      </c>
      <c r="N69" s="102" t="str">
        <f ca="1">IF(N70="", IF($E$2="","", BF48), N70)</f>
        <v/>
      </c>
      <c r="O69" s="466" t="str">
        <f ca="1">IF(O70="", IF($E$2="","", BH48), O70)</f>
        <v/>
      </c>
      <c r="P69" s="467"/>
      <c r="Q69" s="466" t="str">
        <f ca="1">IF(Q70="", IF($E$2="","", BJ48), Q70)</f>
        <v/>
      </c>
      <c r="R69" s="467"/>
      <c r="S69" s="466" t="str">
        <f ca="1">IF(S70="", IF($E$2="","", BL48), S70)</f>
        <v/>
      </c>
      <c r="T69" s="467"/>
      <c r="U69" s="466" t="str">
        <f ca="1">IF(U70="", IF($E$2="","", BN48), U70)</f>
        <v/>
      </c>
      <c r="V69" s="467"/>
      <c r="W69" s="102" t="str">
        <f ca="1">IF(W70="", IF($E$2="","", BP48), W70)</f>
        <v/>
      </c>
      <c r="X69" s="102" t="str">
        <f ca="1">IF(X70="", IF($E$2="","", BR48), X70)</f>
        <v/>
      </c>
      <c r="Y69" s="102" t="str">
        <f ca="1">IF(Y70="", IF($E$2="","", BT48), Y70)</f>
        <v/>
      </c>
      <c r="Z69" s="103" t="str">
        <f ca="1">IF(Z70="", IF($E$2="","", BV48), Z70)</f>
        <v/>
      </c>
      <c r="AG69" s="192" t="s">
        <v>1749</v>
      </c>
      <c r="AH69" s="139" t="s">
        <v>3927</v>
      </c>
      <c r="AI69" s="427" t="s">
        <v>4052</v>
      </c>
      <c r="AJ69" s="166" t="str">
        <f ca="1">IF(C112="",IF(INDEX($AJ$16:$AHK$16,1,MATCH(AJ$26&amp;$AH69,$AJ$17:$AHK$17,0))=0,"",IFERROR(MID(INDEX($AJ$16:$AHK$16,1,MATCH(AJ$26&amp;$AH69,$AJ$17:$AHK$17,0)),FIND("_",INDEX($AJ$16:$AHK$16,1,MATCH(AJ$26&amp;$AH69,$AJ$17:$AHK$17,0)),1)+1,50),INDEX($AJ$16:$AHK$16,1,MATCH(AJ$26&amp;$AH69,$AJ$17:$AHK$17,0)))),C112)</f>
        <v/>
      </c>
      <c r="AK69" s="428" t="s">
        <v>4095</v>
      </c>
      <c r="AL69" s="168" t="str">
        <f ca="1">IF(D112="",IF(INDEX($AJ$16:$AHK$16,1,MATCH(AL$26&amp;$AH69,$AJ$17:$AHK$17,0))=0,"",IFERROR(MID(INDEX($AJ$16:$AHK$16,1,MATCH(AL$26&amp;$AH69,$AJ$17:$AHK$17,0)),FIND("_",INDEX($AJ$16:$AHK$16,1,MATCH(AL$26&amp;$AH69,$AJ$17:$AHK$17,0)),1)+1,50),INDEX($AJ$16:$AHK$16,1,MATCH(AL$26&amp;$AH69,$AJ$17:$AHK$17,0)))),D112)</f>
        <v/>
      </c>
      <c r="AM69" s="426" t="s">
        <v>4005</v>
      </c>
      <c r="AN69" s="163" t="str">
        <f>IF(E112="",IF(INDEX($AJ$16:$AHK$16,1,MATCH(AN$26&amp;$AH69,$AJ$17:$AHK$17,0))=0,"",IFERROR(MID(INDEX($AJ$16:$AHK$16,1,MATCH(AN$26&amp;$AH69,$AJ$17:$AHK$17,0)),FIND("_",INDEX($AJ$16:$AHK$16,1,MATCH(AN$26&amp;$AH69,$AJ$17:$AHK$17,0)),1)+1,50),INDEX($AJ$16:$AHK$16,1,MATCH(AN$26&amp;$AH69,$AJ$17:$AHK$17,0)))),E112)</f>
        <v xml:space="preserve"> </v>
      </c>
      <c r="AO69" s="429" t="s">
        <v>4138</v>
      </c>
      <c r="AP69" s="159" t="str">
        <f ca="1">IF(F112="",IF(INDEX($AJ$16:$AHK$16,1,MATCH(AP$26&amp;$AH69,$AJ$17:$AHK$17,0))=0,"",IFERROR(MID(INDEX($AJ$16:$AHK$16,1,MATCH(AP$26&amp;$AH69,$AJ$17:$AHK$17,0)),FIND("_",INDEX($AJ$16:$AHK$16,1,MATCH(AP$26&amp;$AH69,$AJ$17:$AHK$17,0)),1)+1,50),INDEX($AJ$16:$AHK$16,1,MATCH(AP$26&amp;$AH69,$AJ$17:$AHK$17,0)))),F112)</f>
        <v/>
      </c>
      <c r="AQ69" s="430" t="s">
        <v>4181</v>
      </c>
      <c r="AR69" s="174" t="str">
        <f ca="1">IF(G112="",IF(INDEX($AJ$16:$AHK$16,1,MATCH(AR$26&amp;$AH69,$AJ$17:$AHK$17,0))=0,"",IFERROR(MID(INDEX($AJ$16:$AHK$16,1,MATCH(AR$26&amp;$AH69,$AJ$17:$AHK$17,0)),FIND("_",INDEX($AJ$16:$AHK$16,1,MATCH(AR$26&amp;$AH69,$AJ$17:$AHK$17,0)),1)+1,50),INDEX($AJ$16:$AHK$16,1,MATCH(AR$26&amp;$AH69,$AJ$17:$AHK$17,0)))),G112)</f>
        <v/>
      </c>
      <c r="AS69" s="431" t="s">
        <v>2595</v>
      </c>
      <c r="AT69" s="178" t="str">
        <f ca="1">IF(H112="",IF(INDEX($AJ$16:$AHK$16,1,MATCH(AT$26&amp;$AH69,$AJ$17:$AHK$17,0))=0,"",IFERROR(MID(INDEX($AJ$16:$AHK$16,1,MATCH(AT$26&amp;$AH69,$AJ$17:$AHK$17,0)),FIND("_",INDEX($AJ$16:$AHK$16,1,MATCH(AT$26&amp;$AH69,$AJ$17:$AHK$17,0)),1)+1,50),INDEX($AJ$16:$AHK$16,1,MATCH(AT$26&amp;$AH69,$AJ$17:$AHK$17,0)))),H112)</f>
        <v/>
      </c>
      <c r="AU69" s="432" t="s">
        <v>2596</v>
      </c>
      <c r="AV69" s="182" t="str">
        <f ca="1">IF(I112="",IF(INDEX($AJ$16:$AHK$16,1,MATCH(AV$26&amp;$AH69,$AJ$17:$AHK$17,0))=0,"",IFERROR(MID(INDEX($AJ$16:$AHK$16,1,MATCH(AV$26&amp;$AH69,$AJ$17:$AHK$17,0)),FIND("_",INDEX($AJ$16:$AHK$16,1,MATCH(AV$26&amp;$AH69,$AJ$17:$AHK$17,0)),1)+1,50),INDEX($AJ$16:$AHK$16,1,MATCH(AV$26&amp;$AH69,$AJ$17:$AHK$17,0)))),I112)</f>
        <v/>
      </c>
      <c r="AW69" s="427" t="s">
        <v>2597</v>
      </c>
      <c r="AX69" s="165" t="str">
        <f ca="1">IF(J112="",IF(INDEX($AJ$16:$AHK$16,1,MATCH(AX$26&amp;$AH69,$AJ$17:$AHK$17,0))=0,"",IFERROR(MID(INDEX($AJ$16:$AHK$16,1,MATCH(AX$26&amp;$AH69,$AJ$17:$AHK$17,0)),FIND("_",INDEX($AJ$16:$AHK$16,1,MATCH(AX$26&amp;$AH69,$AJ$17:$AHK$17,0)),1)+1,50),INDEX($AJ$16:$AHK$16,1,MATCH(AX$26&amp;$AH69,$AJ$17:$AHK$17,0)))),J112)</f>
        <v/>
      </c>
      <c r="AY69" s="433" t="s">
        <v>2598</v>
      </c>
      <c r="AZ69" s="161" t="str">
        <f ca="1">IF(K112="",IF(INDEX($AJ$16:$AHK$16,1,MATCH(AZ$26&amp;$AH69,$AJ$17:$AHK$17,0))=0,"",IFERROR(MID(INDEX($AJ$16:$AHK$16,1,MATCH(AZ$26&amp;$AH69,$AJ$17:$AHK$17,0)),FIND("_",INDEX($AJ$16:$AHK$16,1,MATCH(AZ$26&amp;$AH69,$AJ$17:$AHK$17,0)),1)+1,50),INDEX($AJ$16:$AHK$16,1,MATCH(AZ$26&amp;$AH69,$AJ$17:$AHK$17,0)))),K112)</f>
        <v/>
      </c>
      <c r="BA69" s="426" t="s">
        <v>2599</v>
      </c>
      <c r="BB69" s="162" t="str">
        <f ca="1">IF(L112="",IF(INDEX($AJ$16:$AHK$16,1,MATCH(BB$26&amp;$AH69,$AJ$17:$AHK$17,0))=0,"",IFERROR(MID(INDEX($AJ$16:$AHK$16,1,MATCH(BB$26&amp;$AH69,$AJ$17:$AHK$17,0)),FIND("_",INDEX($AJ$16:$AHK$16,1,MATCH(BB$26&amp;$AH69,$AJ$17:$AHK$17,0)),1)+1,50),INDEX($AJ$16:$AHK$16,1,MATCH(BB$26&amp;$AH69,$AJ$17:$AHK$17,0)))),L112)</f>
        <v/>
      </c>
      <c r="BC69" s="429" t="s">
        <v>2600</v>
      </c>
      <c r="BD69" s="159" t="str">
        <f ca="1">IF(M112="",IF(INDEX($AJ$16:$AHK$16,1,MATCH(BD$26&amp;$AH69,$AJ$17:$AHK$17,0))=0,"",IFERROR(MID(INDEX($AJ$16:$AHK$16,1,MATCH(BD$26&amp;$AH69,$AJ$17:$AHK$17,0)),FIND("_",INDEX($AJ$16:$AHK$16,1,MATCH(BD$26&amp;$AH69,$AJ$17:$AHK$17,0)),1)+1,50),INDEX($AJ$16:$AHK$16,1,MATCH(BD$26&amp;$AH69,$AJ$17:$AHK$17,0)))),M112)</f>
        <v/>
      </c>
      <c r="BE69" s="430" t="s">
        <v>2601</v>
      </c>
      <c r="BF69" s="174" t="str">
        <f ca="1">IF(N112="",IF(INDEX($AJ$16:$AHK$16,1,MATCH(BF$26&amp;$AH69,$AJ$17:$AHK$17,0))=0,"",IFERROR(MID(INDEX($AJ$16:$AHK$16,1,MATCH(BF$26&amp;$AH69,$AJ$17:$AHK$17,0)),FIND("_",INDEX($AJ$16:$AHK$16,1,MATCH(BF$26&amp;$AH69,$AJ$17:$AHK$17,0)),1)+1,50),INDEX($AJ$16:$AHK$16,1,MATCH(BF$26&amp;$AH69,$AJ$17:$AHK$17,0)))),N112)</f>
        <v/>
      </c>
      <c r="BG69" s="431" t="s">
        <v>2602</v>
      </c>
      <c r="BH69" s="177" t="str">
        <f ca="1">IF(O112="",IF(INDEX($AJ$16:$AHK$16,1,MATCH(BH$26&amp;$AH69,$AJ$17:$AHK$17,0))=0,"",IFERROR(MID(INDEX($AJ$16:$AHK$16,1,MATCH(BH$26&amp;$AH69,$AJ$17:$AHK$17,0)),FIND("_",INDEX($AJ$16:$AHK$16,1,MATCH(BH$26&amp;$AH69,$AJ$17:$AHK$17,0)),1)+1,50),INDEX($AJ$16:$AHK$16,1,MATCH(BH$26&amp;$AH69,$AJ$17:$AHK$17,0)))),O112)</f>
        <v/>
      </c>
      <c r="BI69" s="432" t="s">
        <v>2603</v>
      </c>
      <c r="BJ69" s="182" t="str">
        <f ca="1">IF(Q112="",IF(INDEX($AJ$16:$AHK$16,1,MATCH(BJ$26&amp;$AH69,$AJ$17:$AHK$17,0))=0,"",IFERROR(MID(INDEX($AJ$16:$AHK$16,1,MATCH(BJ$26&amp;$AH69,$AJ$17:$AHK$17,0)),FIND("_",INDEX($AJ$16:$AHK$16,1,MATCH(BJ$26&amp;$AH69,$AJ$17:$AHK$17,0)),1)+1,50),INDEX($AJ$16:$AHK$16,1,MATCH(BJ$26&amp;$AH69,$AJ$17:$AHK$17,0)))),Q112)</f>
        <v/>
      </c>
      <c r="BK69" s="427" t="s">
        <v>2604</v>
      </c>
      <c r="BL69" s="166" t="str">
        <f ca="1">IF(S112="",IF(INDEX($AJ$16:$AHK$16,1,MATCH(BL$26&amp;$AH69,$AJ$17:$AHK$17,0))=0,"",IFERROR(MID(INDEX($AJ$16:$AHK$16,1,MATCH(BL$26&amp;$AH69,$AJ$17:$AHK$17,0)),FIND("_",INDEX($AJ$16:$AHK$16,1,MATCH(BL$26&amp;$AH69,$AJ$17:$AHK$17,0)),1)+1,50),INDEX($AJ$16:$AHK$16,1,MATCH(BL$26&amp;$AH69,$AJ$17:$AHK$17,0)))),S112)</f>
        <v/>
      </c>
      <c r="BM69" s="433" t="s">
        <v>2605</v>
      </c>
      <c r="BN69" s="161" t="str">
        <f ca="1">IF(U112="",IF(INDEX($AJ$16:$AHK$16,1,MATCH(BN$26&amp;$AH69,$AJ$17:$AHK$17,0))=0,"",IFERROR(MID(INDEX($AJ$16:$AHK$16,1,MATCH(BN$26&amp;$AH69,$AJ$17:$AHK$17,0)),FIND("_",INDEX($AJ$16:$AHK$16,1,MATCH(BN$26&amp;$AH69,$AJ$17:$AHK$17,0)),1)+1,50),INDEX($AJ$16:$AHK$16,1,MATCH(BN$26&amp;$AH69,$AJ$17:$AHK$17,0)))),U112)</f>
        <v/>
      </c>
      <c r="BO69" s="426" t="s">
        <v>2606</v>
      </c>
      <c r="BP69" s="163" t="str">
        <f ca="1">IF(W112="",IF(INDEX($AJ$16:$AHK$16,1,MATCH(BP$26&amp;$AH69,$AJ$17:$AHK$17,0))=0,"",IFERROR(MID(INDEX($AJ$16:$AHK$16,1,MATCH(BP$26&amp;$AH69,$AJ$17:$AHK$17,0)),FIND("_",INDEX($AJ$16:$AHK$16,1,MATCH(BP$26&amp;$AH69,$AJ$17:$AHK$17,0)),1)+1,50),INDEX($AJ$16:$AHK$16,1,MATCH(BP$26&amp;$AH69,$AJ$17:$AHK$17,0)))),W112)</f>
        <v/>
      </c>
      <c r="BQ69" s="429" t="s">
        <v>2607</v>
      </c>
      <c r="BR69" s="159" t="str">
        <f ca="1">IF(X112="",IF(INDEX($AJ$16:$AHK$16,1,MATCH(BR$26&amp;$AH69,$AJ$17:$AHK$17,0))=0,"",IFERROR(MID(INDEX($AJ$16:$AHK$16,1,MATCH(BR$26&amp;$AH69,$AJ$17:$AHK$17,0)),FIND("_",INDEX($AJ$16:$AHK$16,1,MATCH(BR$26&amp;$AH69,$AJ$17:$AHK$17,0)),1)+1,50),INDEX($AJ$16:$AHK$16,1,MATCH(BR$26&amp;$AH69,$AJ$17:$AHK$17,0)))),X112)</f>
        <v/>
      </c>
      <c r="BS69" s="430" t="s">
        <v>2608</v>
      </c>
      <c r="BT69" s="174" t="str">
        <f ca="1">IF(Y112="",IF(INDEX($AJ$16:$AHK$16,1,MATCH(BT$26&amp;$AH69,$AJ$17:$AHK$17,0))=0,"",IFERROR(MID(INDEX($AJ$16:$AHK$16,1,MATCH(BT$26&amp;$AH69,$AJ$17:$AHK$17,0)),FIND("_",INDEX($AJ$16:$AHK$16,1,MATCH(BT$26&amp;$AH69,$AJ$17:$AHK$17,0)),1)+1,50),INDEX($AJ$16:$AHK$16,1,MATCH(BT$26&amp;$AH69,$AJ$17:$AHK$17,0)))),Y112)</f>
        <v/>
      </c>
      <c r="BU69" s="431" t="s">
        <v>2609</v>
      </c>
      <c r="BV69" s="178" t="str">
        <f ca="1">IF(Z112="",IF(INDEX($AJ$16:$AHK$16,1,MATCH(BV$26&amp;$AH69,$AJ$17:$AHK$17,0))=0,"",IFERROR(MID(INDEX($AJ$16:$AHK$16,1,MATCH(BV$26&amp;$AH69,$AJ$17:$AHK$17,0)),FIND("_",INDEX($AJ$16:$AHK$16,1,MATCH(BV$26&amp;$AH69,$AJ$17:$AHK$17,0)),1)+1,50),INDEX($AJ$16:$AHK$16,1,MATCH(BV$26&amp;$AH69,$AJ$17:$AHK$17,0)))),Z112)</f>
        <v/>
      </c>
      <c r="BY69" s="415" t="str">
        <f t="shared" si="22"/>
        <v/>
      </c>
      <c r="BZ69" s="415" t="str">
        <f t="shared" si="3"/>
        <v/>
      </c>
      <c r="CA69" s="181" t="str">
        <f t="shared" si="23"/>
        <v/>
      </c>
      <c r="CB69" s="181" t="str">
        <f t="shared" si="4"/>
        <v/>
      </c>
      <c r="CC69" s="416" t="str">
        <f t="shared" si="24"/>
        <v/>
      </c>
      <c r="CD69" s="416" t="str">
        <f t="shared" si="5"/>
        <v/>
      </c>
      <c r="CE69" s="160" t="str">
        <f t="shared" si="25"/>
        <v/>
      </c>
      <c r="CF69" s="160" t="str">
        <f t="shared" si="6"/>
        <v/>
      </c>
      <c r="CG69" s="162" t="str">
        <f t="shared" si="26"/>
        <v/>
      </c>
      <c r="CH69" s="162" t="str">
        <f t="shared" si="7"/>
        <v/>
      </c>
      <c r="CI69" s="158" t="str">
        <f t="shared" si="27"/>
        <v/>
      </c>
      <c r="CJ69" s="158" t="str">
        <f t="shared" si="8"/>
        <v/>
      </c>
      <c r="CK69" s="173" t="str">
        <f t="shared" si="28"/>
        <v/>
      </c>
      <c r="CL69" s="173" t="str">
        <f t="shared" si="9"/>
        <v/>
      </c>
      <c r="CM69" s="177" t="str">
        <f t="shared" si="29"/>
        <v/>
      </c>
      <c r="CN69" s="177" t="str">
        <f t="shared" si="10"/>
        <v/>
      </c>
      <c r="CO69" s="417" t="str">
        <f t="shared" si="30"/>
        <v/>
      </c>
      <c r="CP69" s="417" t="str">
        <f t="shared" si="11"/>
        <v/>
      </c>
      <c r="CQ69" s="418" t="str">
        <f t="shared" si="31"/>
        <v/>
      </c>
      <c r="CR69" s="418" t="str">
        <f t="shared" si="12"/>
        <v/>
      </c>
      <c r="CS69" s="167" t="str">
        <f t="shared" si="32"/>
        <v/>
      </c>
      <c r="CT69" s="167" t="str">
        <f t="shared" si="13"/>
        <v/>
      </c>
      <c r="CU69" s="419" t="str">
        <f t="shared" si="33"/>
        <v/>
      </c>
      <c r="CV69" s="419" t="str">
        <f t="shared" si="14"/>
        <v/>
      </c>
      <c r="CW69" s="420" t="str">
        <f t="shared" si="34"/>
        <v/>
      </c>
      <c r="CX69" s="420" t="str">
        <f t="shared" si="15"/>
        <v/>
      </c>
      <c r="CY69" s="421" t="str">
        <f t="shared" si="35"/>
        <v/>
      </c>
      <c r="CZ69" s="421" t="str">
        <f t="shared" si="16"/>
        <v/>
      </c>
      <c r="DA69" s="435" t="str">
        <f t="shared" si="36"/>
        <v/>
      </c>
      <c r="DB69" s="435" t="str">
        <f t="shared" si="17"/>
        <v/>
      </c>
      <c r="DC69" s="436" t="str">
        <f t="shared" si="37"/>
        <v/>
      </c>
      <c r="DD69" s="436" t="str">
        <f t="shared" si="18"/>
        <v/>
      </c>
      <c r="DE69" s="437" t="str">
        <f t="shared" si="38"/>
        <v/>
      </c>
      <c r="DF69" s="437" t="str">
        <f t="shared" si="19"/>
        <v/>
      </c>
      <c r="DG69" s="167" t="str">
        <f t="shared" si="39"/>
        <v/>
      </c>
      <c r="DH69" s="167" t="str">
        <f t="shared" si="20"/>
        <v/>
      </c>
      <c r="DI69" s="162" t="str">
        <f t="shared" si="40"/>
        <v/>
      </c>
      <c r="DJ69" s="162" t="str">
        <f t="shared" si="21"/>
        <v/>
      </c>
      <c r="DK69" s="1"/>
      <c r="DL69" s="1"/>
      <c r="DM69" s="1"/>
      <c r="DN69" s="1"/>
    </row>
    <row r="70" spans="2:118" ht="22.9" customHeight="1" x14ac:dyDescent="0.25">
      <c r="B70" s="533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464"/>
      <c r="P70" s="465"/>
      <c r="Q70" s="464"/>
      <c r="R70" s="465"/>
      <c r="S70" s="464"/>
      <c r="T70" s="465"/>
      <c r="U70" s="464"/>
      <c r="V70" s="465"/>
      <c r="W70" s="10"/>
      <c r="X70" s="10"/>
      <c r="Y70" s="10"/>
      <c r="Z70" s="23"/>
      <c r="AY70" s="434"/>
    </row>
    <row r="71" spans="2:118" ht="22.9" customHeight="1" x14ac:dyDescent="0.25">
      <c r="B71" s="533"/>
      <c r="C71" s="101" t="str">
        <f ca="1">IF(C72="", IF($E$2="","", AJ49),C72)</f>
        <v/>
      </c>
      <c r="D71" s="102" t="str">
        <f ca="1">IF(D72="", IF($E$2="","", AL49),D72)</f>
        <v/>
      </c>
      <c r="E71" s="102" t="str">
        <f ca="1">IF(E72="", IF($E$2="","", AN49),E72)</f>
        <v/>
      </c>
      <c r="F71" s="102" t="str">
        <f ca="1">IF(F72="", IF($E$2="","", AP49),F72)</f>
        <v/>
      </c>
      <c r="G71" s="102" t="str">
        <f ca="1">IF(G72="", IF($E$2="","", AR49),G72)</f>
        <v/>
      </c>
      <c r="H71" s="102" t="str">
        <f ca="1">IF(H72="", IF($E$2="","", AT49),H72)</f>
        <v/>
      </c>
      <c r="I71" s="102" t="str">
        <f ca="1">IF(I72="", IF($E$2="","", AV49),I72)</f>
        <v/>
      </c>
      <c r="J71" s="102" t="str">
        <f ca="1">IF(J72="", IF($E$2="","", AX49),J72)</f>
        <v/>
      </c>
      <c r="K71" s="102" t="str">
        <f ca="1">IF(K72="", IF($E$2="","", AZ49),K72)</f>
        <v/>
      </c>
      <c r="L71" s="102" t="str">
        <f ca="1">IF(L72="", IF($E$2="","", BB49),L72)</f>
        <v/>
      </c>
      <c r="M71" s="102" t="str">
        <f ca="1">IF(M72="", IF($E$2="","", BD49),M72)</f>
        <v/>
      </c>
      <c r="N71" s="102" t="str">
        <f ca="1">IF(N72="", IF($E$2="","", BF49),N72)</f>
        <v/>
      </c>
      <c r="O71" s="466" t="str">
        <f ca="1">IF(O72="", IF($E$2="","", BH49),O72)</f>
        <v/>
      </c>
      <c r="P71" s="467"/>
      <c r="Q71" s="466" t="str">
        <f ca="1">IF(Q72="", IF($E$2="","", BJ49),Q72)</f>
        <v/>
      </c>
      <c r="R71" s="467"/>
      <c r="S71" s="466" t="str">
        <f ca="1">IF(S72="", IF($E$2="","", BL49),S72)</f>
        <v/>
      </c>
      <c r="T71" s="467"/>
      <c r="U71" s="466" t="str">
        <f ca="1">IF(U72="", IF($E$2="","", BN49),U72)</f>
        <v/>
      </c>
      <c r="V71" s="467"/>
      <c r="W71" s="102" t="str">
        <f ca="1">IF(W72="", IF($E$2="","", BP49),W72)</f>
        <v/>
      </c>
      <c r="X71" s="102" t="str">
        <f ca="1">IF(X72="", IF($E$2="","", BR49),X72)</f>
        <v/>
      </c>
      <c r="Y71" s="102" t="str">
        <f ca="1">IF(Y72="", IF($E$2="","", BT49),Y72)</f>
        <v/>
      </c>
      <c r="Z71" s="103" t="str">
        <f ca="1">IF(Z72="", IF($E$2="","", BV49),Z72)</f>
        <v/>
      </c>
    </row>
    <row r="72" spans="2:118" ht="22.9" customHeight="1" x14ac:dyDescent="0.25">
      <c r="B72" s="533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464"/>
      <c r="P72" s="465"/>
      <c r="Q72" s="464"/>
      <c r="R72" s="465"/>
      <c r="S72" s="464"/>
      <c r="T72" s="465"/>
      <c r="U72" s="464"/>
      <c r="V72" s="465"/>
      <c r="W72" s="10"/>
      <c r="X72" s="10"/>
      <c r="Y72" s="10"/>
      <c r="Z72" s="23"/>
    </row>
    <row r="73" spans="2:118" ht="22.9" customHeight="1" x14ac:dyDescent="0.25">
      <c r="B73" s="533"/>
      <c r="C73" s="101" t="str">
        <f ca="1">IF(C74="", IF($E$2="","", AJ50), C74)</f>
        <v/>
      </c>
      <c r="D73" s="102" t="str">
        <f ca="1">IF(D74="", IF($E$2="","", AL50), D74)</f>
        <v/>
      </c>
      <c r="E73" s="102" t="str">
        <f ca="1">IF(E74="", IF($E$2="","", AN50), E74)</f>
        <v/>
      </c>
      <c r="F73" s="102" t="str">
        <f ca="1">IF(F74="", IF($E$2="","", AP50), F74)</f>
        <v/>
      </c>
      <c r="G73" s="102" t="str">
        <f ca="1">IF(G74="", IF($E$2="","", AR50), G74)</f>
        <v/>
      </c>
      <c r="H73" s="102" t="str">
        <f ca="1">IF(H74="", IF($E$2="","", AT50), H74)</f>
        <v/>
      </c>
      <c r="I73" s="102" t="str">
        <f ca="1">IF(I74="", IF($E$2="","", AV50), I74)</f>
        <v/>
      </c>
      <c r="J73" s="102" t="str">
        <f ca="1">IF(J74="", IF($E$2="","", AX50), J74)</f>
        <v/>
      </c>
      <c r="K73" s="102" t="str">
        <f ca="1">IF(K74="", IF($E$2="","", AZ50), K74)</f>
        <v/>
      </c>
      <c r="L73" s="102" t="str">
        <f ca="1">IF(L74="", IF($E$2="","", BB50), L74)</f>
        <v/>
      </c>
      <c r="M73" s="102" t="str">
        <f ca="1">IF(M74="", IF($E$2="","", BD50), M74)</f>
        <v/>
      </c>
      <c r="N73" s="102" t="str">
        <f ca="1">IF(N74="", IF($E$2="","", BF50), N74)</f>
        <v/>
      </c>
      <c r="O73" s="466" t="str">
        <f ca="1">IF(O74="", IF($E$2="","", BH50), O74)</f>
        <v/>
      </c>
      <c r="P73" s="467"/>
      <c r="Q73" s="466" t="str">
        <f ca="1">IF(Q74="", IF($E$2="","", BJ50), Q74)</f>
        <v/>
      </c>
      <c r="R73" s="467"/>
      <c r="S73" s="466" t="str">
        <f ca="1">IF(S74="", IF($E$2="","", BL50), S74)</f>
        <v/>
      </c>
      <c r="T73" s="467"/>
      <c r="U73" s="466" t="str">
        <f ca="1">IF(U74="", IF($E$2="","", BN50), U74)</f>
        <v/>
      </c>
      <c r="V73" s="467"/>
      <c r="W73" s="102" t="str">
        <f ca="1">IF(W74="", IF($E$2="","", BP50), W74)</f>
        <v/>
      </c>
      <c r="X73" s="102" t="str">
        <f ca="1">IF(X74="", IF($E$2="","", BR50), X74)</f>
        <v/>
      </c>
      <c r="Y73" s="102" t="str">
        <f ca="1">IF(Y74="", IF($E$2="","", BT50), Y74)</f>
        <v/>
      </c>
      <c r="Z73" s="103" t="str">
        <f ca="1">IF(Z74="", IF($E$2="","", BV50), Z74)</f>
        <v/>
      </c>
    </row>
    <row r="74" spans="2:118" ht="22.9" customHeight="1" x14ac:dyDescent="0.25">
      <c r="B74" s="533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464"/>
      <c r="P74" s="465"/>
      <c r="Q74" s="464"/>
      <c r="R74" s="465"/>
      <c r="S74" s="464"/>
      <c r="T74" s="465"/>
      <c r="U74" s="464"/>
      <c r="V74" s="465"/>
      <c r="W74" s="10"/>
      <c r="X74" s="10"/>
      <c r="Y74" s="10"/>
      <c r="Z74" s="23"/>
    </row>
    <row r="75" spans="2:118" ht="22.9" customHeight="1" x14ac:dyDescent="0.25">
      <c r="B75" s="533"/>
      <c r="C75" s="101" t="str">
        <f ca="1">IF(C76="", IF($E$2="","", AJ51), C76)</f>
        <v/>
      </c>
      <c r="D75" s="102" t="str">
        <f ca="1">IF(D76="", IF($E$2="","", AL51), D76)</f>
        <v/>
      </c>
      <c r="E75" s="102" t="str">
        <f ca="1">IF(E76="", IF($E$2="","", AN51), E76)</f>
        <v/>
      </c>
      <c r="F75" s="102" t="str">
        <f ca="1">IF(F76="", IF($E$2="","", AP51), F76)</f>
        <v/>
      </c>
      <c r="G75" s="102" t="str">
        <f ca="1">IF(G76="", IF($E$2="","", AR51), G76)</f>
        <v/>
      </c>
      <c r="H75" s="102" t="str">
        <f ca="1">IF(H76="", IF($E$2="","", AT51), H76)</f>
        <v/>
      </c>
      <c r="I75" s="102" t="str">
        <f ca="1">IF(I76="", IF($E$2="","", AV51), I76)</f>
        <v/>
      </c>
      <c r="J75" s="102" t="str">
        <f ca="1">IF(J76="", IF($E$2="","", AX51), J76)</f>
        <v/>
      </c>
      <c r="K75" s="102" t="str">
        <f ca="1">IF(K76="", IF($E$2="","", AZ51), K76)</f>
        <v/>
      </c>
      <c r="L75" s="102" t="str">
        <f ca="1">IF(L76="", IF($E$2="","", BB51), L76)</f>
        <v/>
      </c>
      <c r="M75" s="102" t="str">
        <f ca="1">IF(M76="", IF($E$2="","", BD51), M76)</f>
        <v/>
      </c>
      <c r="N75" s="102" t="str">
        <f ca="1">IF(N76="", IF($E$2="","", BF51), N76)</f>
        <v/>
      </c>
      <c r="O75" s="466" t="str">
        <f ca="1">IF(O76="", IF($E$2="","", BH51), O76)</f>
        <v/>
      </c>
      <c r="P75" s="467"/>
      <c r="Q75" s="466" t="str">
        <f ca="1">IF(Q76="", IF($E$2="","", BJ51), Q76)</f>
        <v/>
      </c>
      <c r="R75" s="467"/>
      <c r="S75" s="466" t="str">
        <f ca="1">IF(S76="", IF($E$2="","", BL51), S76)</f>
        <v/>
      </c>
      <c r="T75" s="467"/>
      <c r="U75" s="466" t="str">
        <f ca="1">IF(U76="", IF($E$2="","", BN51), U76)</f>
        <v/>
      </c>
      <c r="V75" s="467"/>
      <c r="W75" s="102" t="str">
        <f ca="1">IF(W76="", IF($E$2="","", BP51), W76)</f>
        <v/>
      </c>
      <c r="X75" s="102" t="str">
        <f ca="1">IF(X76="", IF($E$2="","", BR51), X76)</f>
        <v/>
      </c>
      <c r="Y75" s="102" t="str">
        <f ca="1">IF(Y76="", IF($E$2="","", BT51), Y76)</f>
        <v/>
      </c>
      <c r="Z75" s="103" t="str">
        <f ca="1">IF(Z76="", IF($E$2="","", BV51), Z76)</f>
        <v/>
      </c>
    </row>
    <row r="76" spans="2:118" ht="22.9" customHeight="1" x14ac:dyDescent="0.25">
      <c r="B76" s="533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464"/>
      <c r="P76" s="465"/>
      <c r="Q76" s="464"/>
      <c r="R76" s="465"/>
      <c r="S76" s="464"/>
      <c r="T76" s="465"/>
      <c r="U76" s="464"/>
      <c r="V76" s="465"/>
      <c r="W76" s="10"/>
      <c r="X76" s="10"/>
      <c r="Y76" s="10"/>
      <c r="Z76" s="23"/>
    </row>
    <row r="77" spans="2:118" ht="22.9" customHeight="1" x14ac:dyDescent="0.25">
      <c r="B77" s="533"/>
      <c r="C77" s="101" t="str">
        <f ca="1">IF(C78="", IF($E$2="","", AJ52), C78)</f>
        <v/>
      </c>
      <c r="D77" s="102" t="str">
        <f ca="1">IF(D78="", IF($E$2="","", AL52), D78)</f>
        <v/>
      </c>
      <c r="E77" s="102" t="str">
        <f ca="1">IF(E78="", IF($E$2="","", AN52), E78)</f>
        <v/>
      </c>
      <c r="F77" s="102" t="str">
        <f ca="1">IF(F78="", IF($E$2="","", AP52), F78)</f>
        <v/>
      </c>
      <c r="G77" s="102" t="str">
        <f ca="1">IF(G78="", IF($E$2="","", AR52), G78)</f>
        <v/>
      </c>
      <c r="H77" s="102" t="str">
        <f ca="1">IF(H78="", IF($E$2="","", AT52), H78)</f>
        <v/>
      </c>
      <c r="I77" s="102" t="str">
        <f ca="1">IF(I78="", IF($E$2="","", AV52), I78)</f>
        <v/>
      </c>
      <c r="J77" s="102" t="str">
        <f ca="1">IF(J78="", IF($E$2="","", AX52), J78)</f>
        <v/>
      </c>
      <c r="K77" s="102" t="str">
        <f ca="1">IF(K78="", IF($E$2="","", AZ52), K78)</f>
        <v/>
      </c>
      <c r="L77" s="102" t="str">
        <f ca="1">IF(L78="", IF($E$2="","", BB52), L78)</f>
        <v/>
      </c>
      <c r="M77" s="102" t="str">
        <f ca="1">IF(M78="", IF($E$2="","", BD52), M78)</f>
        <v/>
      </c>
      <c r="N77" s="102" t="str">
        <f ca="1">IF(N78="", IF($E$2="","", BF52), N78)</f>
        <v/>
      </c>
      <c r="O77" s="466" t="str">
        <f ca="1">IF(O78="", IF($E$2="","", BH52), O78)</f>
        <v/>
      </c>
      <c r="P77" s="467"/>
      <c r="Q77" s="466" t="str">
        <f ca="1">IF(Q78="", IF($E$2="","", BJ52), Q78)</f>
        <v/>
      </c>
      <c r="R77" s="467"/>
      <c r="S77" s="466" t="str">
        <f ca="1">IF(S78="", IF($E$2="","", BL52), S78)</f>
        <v/>
      </c>
      <c r="T77" s="467"/>
      <c r="U77" s="466" t="str">
        <f ca="1">IF(U78="", IF($E$2="","", BN52), U78)</f>
        <v/>
      </c>
      <c r="V77" s="467"/>
      <c r="W77" s="102" t="str">
        <f ca="1">IF(W78="", IF($E$2="","", BP52), W78)</f>
        <v/>
      </c>
      <c r="X77" s="102" t="str">
        <f ca="1">IF(X78="", IF($E$2="","", BR52), X78)</f>
        <v/>
      </c>
      <c r="Y77" s="102" t="str">
        <f ca="1">IF(Y78="", IF($E$2="","", BT52), Y78)</f>
        <v/>
      </c>
      <c r="Z77" s="103" t="str">
        <f ca="1">IF(Z78="", IF($E$2="","", BV52), Z78)</f>
        <v/>
      </c>
    </row>
    <row r="78" spans="2:118" ht="22.9" customHeight="1" x14ac:dyDescent="0.25">
      <c r="B78" s="533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464"/>
      <c r="P78" s="465"/>
      <c r="Q78" s="464"/>
      <c r="R78" s="465"/>
      <c r="S78" s="464"/>
      <c r="T78" s="465"/>
      <c r="U78" s="464"/>
      <c r="V78" s="465"/>
      <c r="W78" s="10"/>
      <c r="X78" s="10"/>
      <c r="Y78" s="10"/>
      <c r="Z78" s="23"/>
    </row>
    <row r="79" spans="2:118" ht="22.9" customHeight="1" x14ac:dyDescent="0.25">
      <c r="B79" s="533"/>
      <c r="C79" s="101" t="str">
        <f ca="1">IF(C80="", IF($E$2="","", AJ53), C80)</f>
        <v/>
      </c>
      <c r="D79" s="102" t="str">
        <f ca="1">IF(D80="", IF($E$2="","", AL53), D80)</f>
        <v/>
      </c>
      <c r="E79" s="102" t="str">
        <f ca="1">IF(E80="", IF($E$2="","", AN53), E80)</f>
        <v/>
      </c>
      <c r="F79" s="102" t="str">
        <f ca="1">IF(F80="", IF($E$2="","", AP53), F80)</f>
        <v/>
      </c>
      <c r="G79" s="102" t="str">
        <f ca="1">IF(G80="", IF($E$2="","", AR53), G80)</f>
        <v/>
      </c>
      <c r="H79" s="102" t="str">
        <f ca="1">IF(H80="", IF($E$2="","", AT53), H80)</f>
        <v/>
      </c>
      <c r="I79" s="102" t="str">
        <f ca="1">IF(I80="", IF($E$2="","", AV53), I80)</f>
        <v/>
      </c>
      <c r="J79" s="102" t="str">
        <f ca="1">IF(J80="", IF($E$2="","", AX53), J80)</f>
        <v/>
      </c>
      <c r="K79" s="102" t="str">
        <f ca="1">IF(K80="", IF($E$2="","", AZ53), K80)</f>
        <v/>
      </c>
      <c r="L79" s="102" t="str">
        <f ca="1">IF(L80="", IF($E$2="","", BB53), L80)</f>
        <v/>
      </c>
      <c r="M79" s="102" t="str">
        <f ca="1">IF(M80="", IF($E$2="","", BD53), M80)</f>
        <v/>
      </c>
      <c r="N79" s="102" t="str">
        <f ca="1">IF(N80="", IF($E$2="","", BF53), N80)</f>
        <v/>
      </c>
      <c r="O79" s="466" t="str">
        <f ca="1">IF(O80="", IF($E$2="","", BH53), O80)</f>
        <v/>
      </c>
      <c r="P79" s="467"/>
      <c r="Q79" s="466" t="str">
        <f ca="1">IF(Q80="", IF($E$2="","", BJ53), Q80)</f>
        <v/>
      </c>
      <c r="R79" s="467"/>
      <c r="S79" s="466" t="str">
        <f ca="1">IF(S80="", IF($E$2="","", BL53), S80)</f>
        <v/>
      </c>
      <c r="T79" s="467"/>
      <c r="U79" s="466" t="str">
        <f ca="1">IF(U80="", IF($E$2="","", BN53), U80)</f>
        <v/>
      </c>
      <c r="V79" s="467"/>
      <c r="W79" s="102" t="str">
        <f ca="1">IF(W80="", IF($E$2="","", BP53), W80)</f>
        <v/>
      </c>
      <c r="X79" s="102" t="str">
        <f ca="1">IF(X80="", IF($E$2="","", BR53), X80)</f>
        <v/>
      </c>
      <c r="Y79" s="102" t="str">
        <f ca="1">IF(Y80="", IF($E$2="","", BT53), Y80)</f>
        <v/>
      </c>
      <c r="Z79" s="103" t="str">
        <f ca="1">IF(Z80="", IF($E$2="","", BV53), Z80)</f>
        <v/>
      </c>
    </row>
    <row r="80" spans="2:118" ht="22.9" customHeight="1" x14ac:dyDescent="0.25">
      <c r="B80" s="533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464"/>
      <c r="P80" s="465"/>
      <c r="Q80" s="464"/>
      <c r="R80" s="465"/>
      <c r="S80" s="464"/>
      <c r="T80" s="465"/>
      <c r="U80" s="464"/>
      <c r="V80" s="465"/>
      <c r="W80" s="10"/>
      <c r="X80" s="10"/>
      <c r="Y80" s="10"/>
      <c r="Z80" s="23"/>
    </row>
    <row r="81" spans="2:26" ht="22.9" customHeight="1" x14ac:dyDescent="0.25">
      <c r="B81" s="533"/>
      <c r="C81" s="101" t="str">
        <f ca="1">IF(C82="", IF($E$2="","", AJ54), C82)</f>
        <v/>
      </c>
      <c r="D81" s="102" t="str">
        <f ca="1">IF(D82="", IF($E$2="","", AL54), D82)</f>
        <v/>
      </c>
      <c r="E81" s="102" t="str">
        <f ca="1">IF(E82="", IF($E$2="","", AN54), E82)</f>
        <v/>
      </c>
      <c r="F81" s="102" t="str">
        <f ca="1">IF(F82="", IF($E$2="","", AP54), F82)</f>
        <v/>
      </c>
      <c r="G81" s="102" t="str">
        <f ca="1">IF(G82="", IF($E$2="","", AR54), G82)</f>
        <v/>
      </c>
      <c r="H81" s="102" t="str">
        <f ca="1">IF(H82="", IF($E$2="","", AT54), H82)</f>
        <v/>
      </c>
      <c r="I81" s="102" t="str">
        <f ca="1">IF(I82="", IF($E$2="","", AV54), I82)</f>
        <v/>
      </c>
      <c r="J81" s="102" t="str">
        <f ca="1">IF(J82="", IF($E$2="","", AX54), J82)</f>
        <v/>
      </c>
      <c r="K81" s="102" t="str">
        <f ca="1">IF(K82="", IF($E$2="","", AZ54), K82)</f>
        <v/>
      </c>
      <c r="L81" s="102" t="str">
        <f ca="1">IF(L82="", IF($E$2="","", BB54), L82)</f>
        <v/>
      </c>
      <c r="M81" s="102" t="str">
        <f ca="1">IF(M82="", IF($E$2="","", BD54), M82)</f>
        <v/>
      </c>
      <c r="N81" s="102" t="str">
        <f ca="1">IF(N82="", IF($E$2="","", BF54), N82)</f>
        <v/>
      </c>
      <c r="O81" s="466" t="str">
        <f ca="1">IF(O82="", IF($E$2="","", BH54), O82)</f>
        <v/>
      </c>
      <c r="P81" s="467"/>
      <c r="Q81" s="466" t="str">
        <f ca="1">IF(Q82="", IF($E$2="","", BJ54), Q82)</f>
        <v/>
      </c>
      <c r="R81" s="467"/>
      <c r="S81" s="466" t="str">
        <f ca="1">IF(S82="", IF($E$2="","", BL54), S82)</f>
        <v/>
      </c>
      <c r="T81" s="467"/>
      <c r="U81" s="466" t="str">
        <f ca="1">IF(U82="", IF($E$2="","", BN54), U82)</f>
        <v/>
      </c>
      <c r="V81" s="467"/>
      <c r="W81" s="102" t="str">
        <f ca="1">IF(W82="", IF($E$2="","", BP54), W82)</f>
        <v/>
      </c>
      <c r="X81" s="102" t="str">
        <f ca="1">IF(X82="", IF($E$2="","", BR54), X82)</f>
        <v/>
      </c>
      <c r="Y81" s="102" t="str">
        <f ca="1">IF(Y82="", IF($E$2="","", BT54), Y82)</f>
        <v/>
      </c>
      <c r="Z81" s="103" t="str">
        <f ca="1">IF(Z82="", IF($E$2="","", BV54), Z82)</f>
        <v/>
      </c>
    </row>
    <row r="82" spans="2:26" ht="22.9" customHeight="1" x14ac:dyDescent="0.25">
      <c r="B82" s="533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464"/>
      <c r="P82" s="465"/>
      <c r="Q82" s="464"/>
      <c r="R82" s="465"/>
      <c r="S82" s="464"/>
      <c r="T82" s="465"/>
      <c r="U82" s="464"/>
      <c r="V82" s="465"/>
      <c r="W82" s="10"/>
      <c r="X82" s="10"/>
      <c r="Y82" s="10"/>
      <c r="Z82" s="23"/>
    </row>
    <row r="83" spans="2:26" ht="22.9" customHeight="1" x14ac:dyDescent="0.25">
      <c r="B83" s="533"/>
      <c r="C83" s="101" t="str">
        <f ca="1">IF(C84="", IF($E$2="","", AJ55), C84)</f>
        <v/>
      </c>
      <c r="D83" s="102" t="str">
        <f ca="1">IF(D84="", IF($E$2="","", AL55), D84)</f>
        <v/>
      </c>
      <c r="E83" s="102" t="str">
        <f ca="1">IF(E84="", IF($E$2="","", AN55), E84)</f>
        <v/>
      </c>
      <c r="F83" s="102" t="str">
        <f ca="1">IF(F84="", IF($E$2="","", AP55), F84)</f>
        <v/>
      </c>
      <c r="G83" s="102" t="str">
        <f ca="1">IF(G84="", IF($E$2="","", AR55), G84)</f>
        <v/>
      </c>
      <c r="H83" s="102" t="str">
        <f ca="1">IF(H84="", IF($E$2="","", AT55), H84)</f>
        <v/>
      </c>
      <c r="I83" s="102" t="str">
        <f ca="1">IF(I84="", IF($E$2="","", AV55), I84)</f>
        <v/>
      </c>
      <c r="J83" s="102" t="str">
        <f ca="1">IF(J84="", IF($E$2="","", AX55), J84)</f>
        <v/>
      </c>
      <c r="K83" s="102" t="str">
        <f ca="1">IF(K84="", IF($E$2="","", AZ55), K84)</f>
        <v/>
      </c>
      <c r="L83" s="102" t="str">
        <f ca="1">IF(L84="", IF($E$2="","", BB55), L84)</f>
        <v/>
      </c>
      <c r="M83" s="102" t="str">
        <f ca="1">IF(M84="", IF($E$2="","", BD55), M84)</f>
        <v/>
      </c>
      <c r="N83" s="102" t="str">
        <f ca="1">IF(N84="", IF($E$2="","", BF55), N84)</f>
        <v/>
      </c>
      <c r="O83" s="466" t="str">
        <f ca="1">IF(O84="", IF($E$2="","", BH55), O84)</f>
        <v/>
      </c>
      <c r="P83" s="467"/>
      <c r="Q83" s="466" t="str">
        <f ca="1">IF(Q84="", IF($E$2="","", BJ55), Q84)</f>
        <v/>
      </c>
      <c r="R83" s="467"/>
      <c r="S83" s="466" t="str">
        <f ca="1">IF(S84="", IF($E$2="","", BL55), S84)</f>
        <v/>
      </c>
      <c r="T83" s="467"/>
      <c r="U83" s="466" t="str">
        <f ca="1">IF(U84="", IF($E$2="","", BN55), U84)</f>
        <v/>
      </c>
      <c r="V83" s="467"/>
      <c r="W83" s="102" t="str">
        <f ca="1">IF(W84="", IF($E$2="","", BP55), W84)</f>
        <v/>
      </c>
      <c r="X83" s="102" t="str">
        <f ca="1">IF(X84="", IF($E$2="","", BR55), X84)</f>
        <v/>
      </c>
      <c r="Y83" s="102" t="str">
        <f ca="1">IF(Y84="", IF($E$2="","", BT55), Y84)</f>
        <v/>
      </c>
      <c r="Z83" s="103" t="str">
        <f ca="1">IF(Z84="", IF($E$2="","", BV55), Z84)</f>
        <v/>
      </c>
    </row>
    <row r="84" spans="2:26" ht="22.9" customHeight="1" x14ac:dyDescent="0.25">
      <c r="B84" s="533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464"/>
      <c r="P84" s="465"/>
      <c r="Q84" s="464"/>
      <c r="R84" s="465"/>
      <c r="S84" s="464"/>
      <c r="T84" s="465"/>
      <c r="U84" s="464"/>
      <c r="V84" s="465"/>
      <c r="W84" s="10"/>
      <c r="X84" s="10"/>
      <c r="Y84" s="10"/>
      <c r="Z84" s="23"/>
    </row>
    <row r="85" spans="2:26" ht="22.9" customHeight="1" x14ac:dyDescent="0.25">
      <c r="B85" s="533"/>
      <c r="C85" s="101" t="str">
        <f ca="1">IF(C86="", IF($E$2="","", AJ56), C86)</f>
        <v/>
      </c>
      <c r="D85" s="102" t="str">
        <f ca="1">IF(D86="", IF($E$2="","", AL56), D86)</f>
        <v/>
      </c>
      <c r="E85" s="102" t="str">
        <f ca="1">IF(E86="", IF($E$2="","", AN56), E86)</f>
        <v/>
      </c>
      <c r="F85" s="102" t="str">
        <f ca="1">IF(F86="", IF($E$2="","", AP56), F86)</f>
        <v/>
      </c>
      <c r="G85" s="102" t="str">
        <f ca="1">IF(G86="", IF($E$2="","", AR56), G86)</f>
        <v/>
      </c>
      <c r="H85" s="102" t="str">
        <f ca="1">IF(H86="", IF($E$2="","", AT56), H86)</f>
        <v/>
      </c>
      <c r="I85" s="102" t="str">
        <f ca="1">IF(I86="", IF($E$2="","", AV56), I86)</f>
        <v/>
      </c>
      <c r="J85" s="102" t="str">
        <f ca="1">IF(J86="", IF($E$2="","", AX56), J86)</f>
        <v/>
      </c>
      <c r="K85" s="102" t="str">
        <f ca="1">IF(K86="", IF($E$2="","", AZ56), K86)</f>
        <v/>
      </c>
      <c r="L85" s="102" t="str">
        <f ca="1">IF(L86="", IF($E$2="","", BB56), L86)</f>
        <v/>
      </c>
      <c r="M85" s="102" t="str">
        <f ca="1">IF(M86="", IF($E$2="","", BD56), M86)</f>
        <v/>
      </c>
      <c r="N85" s="102" t="str">
        <f ca="1">IF(N86="", IF($E$2="","", BF56), N86)</f>
        <v/>
      </c>
      <c r="O85" s="466" t="str">
        <f ca="1">IF(O86="", IF($E$2="","", BH56), O86)</f>
        <v/>
      </c>
      <c r="P85" s="467"/>
      <c r="Q85" s="466" t="str">
        <f ca="1">IF(Q86="", IF($E$2="","", BJ56), Q86)</f>
        <v/>
      </c>
      <c r="R85" s="467"/>
      <c r="S85" s="466" t="str">
        <f ca="1">IF(S86="", IF($E$2="","", BL56), S86)</f>
        <v/>
      </c>
      <c r="T85" s="467"/>
      <c r="U85" s="466" t="str">
        <f ca="1">IF(U86="", IF($E$2="","", BN56), U86)</f>
        <v/>
      </c>
      <c r="V85" s="467"/>
      <c r="W85" s="102" t="str">
        <f ca="1">IF(W86="", IF($E$2="","", BP56), W86)</f>
        <v/>
      </c>
      <c r="X85" s="102" t="str">
        <f ca="1">IF(X86="", IF($E$2="","", BR56), X86)</f>
        <v/>
      </c>
      <c r="Y85" s="102" t="str">
        <f ca="1">IF(Y86="", IF($E$2="","", BT56), Y86)</f>
        <v/>
      </c>
      <c r="Z85" s="103" t="str">
        <f ca="1">IF(Z86="", IF($E$2="","", BV56), Z86)</f>
        <v/>
      </c>
    </row>
    <row r="86" spans="2:26" ht="22.9" customHeight="1" x14ac:dyDescent="0.25">
      <c r="B86" s="533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464"/>
      <c r="P86" s="465"/>
      <c r="Q86" s="464"/>
      <c r="R86" s="465"/>
      <c r="S86" s="464"/>
      <c r="T86" s="465"/>
      <c r="U86" s="464"/>
      <c r="V86" s="465"/>
      <c r="W86" s="10"/>
      <c r="X86" s="10"/>
      <c r="Y86" s="10"/>
      <c r="Z86" s="23"/>
    </row>
    <row r="87" spans="2:26" ht="22.9" customHeight="1" x14ac:dyDescent="0.25">
      <c r="B87" s="533"/>
      <c r="C87" s="101" t="str">
        <f ca="1">IF(C88="", IF($E$2="","", AJ57), C88)</f>
        <v/>
      </c>
      <c r="D87" s="102" t="str">
        <f ca="1">IF(D88="", IF($E$2="","", AL57), D88)</f>
        <v/>
      </c>
      <c r="E87" s="102" t="str">
        <f ca="1">IF(E88="", IF($E$2="","", AN57), E88)</f>
        <v/>
      </c>
      <c r="F87" s="102" t="str">
        <f ca="1">IF(F88="", IF($E$2="","", AP57), F88)</f>
        <v/>
      </c>
      <c r="G87" s="102" t="str">
        <f ca="1">IF(G88="", IF($E$2="","", AR57), G88)</f>
        <v/>
      </c>
      <c r="H87" s="102" t="str">
        <f ca="1">IF(H88="", IF($E$2="","", AT57), H88)</f>
        <v/>
      </c>
      <c r="I87" s="102" t="str">
        <f ca="1">IF(I88="", IF($E$2="","", AV57), I88)</f>
        <v/>
      </c>
      <c r="J87" s="102" t="str">
        <f ca="1">IF(J88="", IF($E$2="","", AX57), J88)</f>
        <v/>
      </c>
      <c r="K87" s="102" t="str">
        <f ca="1">IF(K88="", IF($E$2="","", AZ57), K88)</f>
        <v/>
      </c>
      <c r="L87" s="102" t="str">
        <f ca="1">IF(L88="", IF($E$2="","", BB57), L88)</f>
        <v/>
      </c>
      <c r="M87" s="102" t="str">
        <f ca="1">IF(M88="", IF($E$2="","", BD57), M88)</f>
        <v/>
      </c>
      <c r="N87" s="102" t="str">
        <f ca="1">IF(N88="", IF($E$2="","", BF57), N88)</f>
        <v/>
      </c>
      <c r="O87" s="466" t="str">
        <f ca="1">IF(O88="", IF($E$2="","", BH57), O88)</f>
        <v/>
      </c>
      <c r="P87" s="467"/>
      <c r="Q87" s="466" t="str">
        <f ca="1">IF(Q88="", IF($E$2="","", BJ57), Q88)</f>
        <v/>
      </c>
      <c r="R87" s="467"/>
      <c r="S87" s="466" t="str">
        <f ca="1">IF(S88="", IF($E$2="","", BL57), S88)</f>
        <v/>
      </c>
      <c r="T87" s="467"/>
      <c r="U87" s="466" t="str">
        <f ca="1">IF(U88="", IF($E$2="","", BN57), U88)</f>
        <v/>
      </c>
      <c r="V87" s="467"/>
      <c r="W87" s="102" t="str">
        <f ca="1">IF(W88="", IF($E$2="","", BP57), W88)</f>
        <v/>
      </c>
      <c r="X87" s="102" t="str">
        <f ca="1">IF(X88="", IF($E$2="","", BR57), X88)</f>
        <v/>
      </c>
      <c r="Y87" s="102" t="str">
        <f ca="1">IF(Y88="", IF($E$2="","", BT57), Y88)</f>
        <v/>
      </c>
      <c r="Z87" s="103" t="str">
        <f ca="1">IF(Z88="", IF($E$2="","", BV57), Z88)</f>
        <v/>
      </c>
    </row>
    <row r="88" spans="2:26" ht="22.9" customHeight="1" x14ac:dyDescent="0.25">
      <c r="B88" s="533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464"/>
      <c r="P88" s="465"/>
      <c r="Q88" s="464"/>
      <c r="R88" s="465"/>
      <c r="S88" s="464"/>
      <c r="T88" s="465"/>
      <c r="U88" s="464"/>
      <c r="V88" s="465"/>
      <c r="W88" s="10"/>
      <c r="X88" s="10"/>
      <c r="Y88" s="10"/>
      <c r="Z88" s="23"/>
    </row>
    <row r="89" spans="2:26" ht="22.9" customHeight="1" x14ac:dyDescent="0.25">
      <c r="B89" s="533"/>
      <c r="C89" s="101" t="str">
        <f ca="1">IF(C90="", IF($E$2="","", AJ58), C90)</f>
        <v/>
      </c>
      <c r="D89" s="102" t="str">
        <f ca="1">IF(D90="", IF($E$2="","", AL58), D90)</f>
        <v/>
      </c>
      <c r="E89" s="102" t="str">
        <f ca="1">IF(E90="", IF($E$2="","", AN58), E90)</f>
        <v/>
      </c>
      <c r="F89" s="102" t="str">
        <f ca="1">IF(F90="", IF($E$2="","", AP58), F90)</f>
        <v/>
      </c>
      <c r="G89" s="102" t="str">
        <f ca="1">IF(G90="", IF($E$2="","", AR58), G90)</f>
        <v/>
      </c>
      <c r="H89" s="102" t="str">
        <f ca="1">IF(H90="", IF($E$2="","", AT58), H90)</f>
        <v/>
      </c>
      <c r="I89" s="102" t="str">
        <f ca="1">IF(I90="", IF($E$2="","", AV58), I90)</f>
        <v/>
      </c>
      <c r="J89" s="102" t="str">
        <f ca="1">IF(J90="", IF($E$2="","", AX58), J90)</f>
        <v/>
      </c>
      <c r="K89" s="102" t="str">
        <f ca="1">IF(K90="", IF($E$2="","", AZ58), K90)</f>
        <v/>
      </c>
      <c r="L89" s="102" t="str">
        <f ca="1">IF(L90="", IF($E$2="","", BB58), L90)</f>
        <v/>
      </c>
      <c r="M89" s="102" t="str">
        <f ca="1">IF(M90="", IF($E$2="","", BD58), M90)</f>
        <v/>
      </c>
      <c r="N89" s="102" t="str">
        <f ca="1">IF(N90="", IF($E$2="","", BF58), N90)</f>
        <v/>
      </c>
      <c r="O89" s="466" t="str">
        <f ca="1">IF(O90="", IF($E$2="","", BH58), O90)</f>
        <v/>
      </c>
      <c r="P89" s="467"/>
      <c r="Q89" s="466" t="str">
        <f ca="1">IF(Q90="", IF($E$2="","", BJ58), Q90)</f>
        <v/>
      </c>
      <c r="R89" s="467"/>
      <c r="S89" s="466" t="str">
        <f ca="1">IF(S90="", IF($E$2="","", BL58), S90)</f>
        <v/>
      </c>
      <c r="T89" s="467"/>
      <c r="U89" s="466" t="str">
        <f ca="1">IF(U90="", IF($E$2="","", BN58), U90)</f>
        <v/>
      </c>
      <c r="V89" s="467"/>
      <c r="W89" s="102" t="str">
        <f ca="1">IF(W90="", IF($E$2="","", BP58), W90)</f>
        <v/>
      </c>
      <c r="X89" s="102" t="str">
        <f ca="1">IF(X90="", IF($E$2="","", BR58), X90)</f>
        <v/>
      </c>
      <c r="Y89" s="102" t="str">
        <f ca="1">IF(Y90="", IF($E$2="","", BT58), Y90)</f>
        <v/>
      </c>
      <c r="Z89" s="103" t="str">
        <f ca="1">IF(Z90="", IF($E$2="","", BV58), Z90)</f>
        <v/>
      </c>
    </row>
    <row r="90" spans="2:26" ht="22.9" customHeight="1" x14ac:dyDescent="0.25">
      <c r="B90" s="533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464"/>
      <c r="P90" s="465"/>
      <c r="Q90" s="464"/>
      <c r="R90" s="465"/>
      <c r="S90" s="464"/>
      <c r="T90" s="465"/>
      <c r="U90" s="464"/>
      <c r="V90" s="465"/>
      <c r="W90" s="10"/>
      <c r="X90" s="10"/>
      <c r="Y90" s="10"/>
      <c r="Z90" s="23"/>
    </row>
    <row r="91" spans="2:26" ht="22.9" customHeight="1" x14ac:dyDescent="0.25">
      <c r="B91" s="533"/>
      <c r="C91" s="101" t="str">
        <f ca="1">IF(C92="", IF($E$2="","", AJ59), C92)</f>
        <v/>
      </c>
      <c r="D91" s="102" t="str">
        <f ca="1">IF(D92="", IF($E$2="","", AL59), D92)</f>
        <v/>
      </c>
      <c r="E91" s="102" t="str">
        <f ca="1">IF(E92="", IF($E$2="","", AN59), E92)</f>
        <v/>
      </c>
      <c r="F91" s="102" t="str">
        <f ca="1">IF(F92="", IF($E$2="","", AP59), F92)</f>
        <v/>
      </c>
      <c r="G91" s="102" t="str">
        <f ca="1">IF(G92="", IF($E$2="","", AR59), G92)</f>
        <v/>
      </c>
      <c r="H91" s="102" t="str">
        <f ca="1">IF(H92="", IF($E$2="","", AT59), H92)</f>
        <v/>
      </c>
      <c r="I91" s="102" t="str">
        <f ca="1">IF(I92="", IF($E$2="","", AV59), I92)</f>
        <v/>
      </c>
      <c r="J91" s="102" t="str">
        <f ca="1">IF(J92="", IF($E$2="","", AX59), J92)</f>
        <v/>
      </c>
      <c r="K91" s="102" t="str">
        <f ca="1">IF(K92="", IF($E$2="","", AZ59), K92)</f>
        <v/>
      </c>
      <c r="L91" s="102" t="str">
        <f ca="1">IF(L92="", IF($E$2="","", BB59), L92)</f>
        <v/>
      </c>
      <c r="M91" s="102" t="str">
        <f ca="1">IF(M92="", IF($E$2="","", BD59), M92)</f>
        <v/>
      </c>
      <c r="N91" s="102" t="str">
        <f ca="1">IF(N92="", IF($E$2="","", BF59), N92)</f>
        <v/>
      </c>
      <c r="O91" s="466" t="str">
        <f ca="1">IF(O92="", IF($E$2="","", BH59), O92)</f>
        <v/>
      </c>
      <c r="P91" s="467"/>
      <c r="Q91" s="466" t="str">
        <f ca="1">IF(Q92="", IF($E$2="","", BJ59), Q92)</f>
        <v/>
      </c>
      <c r="R91" s="467"/>
      <c r="S91" s="466" t="str">
        <f ca="1">IF(S92="", IF($E$2="","", BL59), S92)</f>
        <v/>
      </c>
      <c r="T91" s="467"/>
      <c r="U91" s="466" t="str">
        <f ca="1">IF(U92="", IF($E$2="","", BN59), U92)</f>
        <v/>
      </c>
      <c r="V91" s="467"/>
      <c r="W91" s="102" t="str">
        <f ca="1">IF(W92="", IF($E$2="","", BP59), W92)</f>
        <v/>
      </c>
      <c r="X91" s="102" t="str">
        <f ca="1">IF(X92="", IF($E$2="","", BR59), X92)</f>
        <v/>
      </c>
      <c r="Y91" s="102" t="str">
        <f ca="1">IF(Y92="", IF($E$2="","", BT59), Y92)</f>
        <v/>
      </c>
      <c r="Z91" s="103" t="str">
        <f ca="1">IF(Z92="", IF($E$2="","", BV59), Z92)</f>
        <v/>
      </c>
    </row>
    <row r="92" spans="2:26" ht="22.9" customHeight="1" x14ac:dyDescent="0.25">
      <c r="B92" s="534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464"/>
      <c r="P92" s="465"/>
      <c r="Q92" s="464"/>
      <c r="R92" s="465"/>
      <c r="S92" s="464"/>
      <c r="T92" s="465"/>
      <c r="U92" s="464"/>
      <c r="V92" s="465"/>
      <c r="W92" s="10"/>
      <c r="X92" s="10"/>
      <c r="Y92" s="10"/>
      <c r="Z92" s="23"/>
    </row>
    <row r="93" spans="2:26" ht="22.9" customHeight="1" x14ac:dyDescent="0.25">
      <c r="B93" s="515" t="s">
        <v>31</v>
      </c>
      <c r="C93" s="101" t="str">
        <f ca="1">IF(C94="", IF($E$2="","", AJ60), C94)</f>
        <v/>
      </c>
      <c r="D93" s="102" t="str">
        <f ca="1">IF(D94="", IF($E$2="","", AL60), D94)</f>
        <v/>
      </c>
      <c r="E93" s="102" t="str">
        <f ca="1">IF(E94="", IF($E$2="","", AN60), E94)</f>
        <v/>
      </c>
      <c r="F93" s="102" t="str">
        <f ca="1">IF(F94="", IF($E$2="","", AP60), F94)</f>
        <v/>
      </c>
      <c r="G93" s="102" t="str">
        <f ca="1">IF(G94="", IF($E$2="","", AR60), G94)</f>
        <v/>
      </c>
      <c r="H93" s="102" t="str">
        <f ca="1">IF(H94="", IF($E$2="","", AT60), H94)</f>
        <v/>
      </c>
      <c r="I93" s="102" t="str">
        <f ca="1">IF(I94="", IF($E$2="","", AV60), I94)</f>
        <v/>
      </c>
      <c r="J93" s="102" t="str">
        <f ca="1">IF(J94="", IF($E$2="","", AX60), J94)</f>
        <v/>
      </c>
      <c r="K93" s="102" t="str">
        <f ca="1">IF(K94="", IF($E$2="","", AZ60), K94)</f>
        <v/>
      </c>
      <c r="L93" s="102" t="str">
        <f ca="1">IF(L94="", IF($E$2="","", BB60), L94)</f>
        <v/>
      </c>
      <c r="M93" s="102" t="str">
        <f ca="1">IF(M94="", IF($E$2="","", BD60), M94)</f>
        <v/>
      </c>
      <c r="N93" s="102" t="str">
        <f ca="1">IF(N94="", IF($E$2="","", BF60), N94)</f>
        <v/>
      </c>
      <c r="O93" s="466" t="str">
        <f ca="1">IF(O94="", IF($E$2="","", BH60), O94)</f>
        <v/>
      </c>
      <c r="P93" s="467"/>
      <c r="Q93" s="466" t="str">
        <f ca="1">IF(Q94="", IF($E$2="","", BJ60), Q94)</f>
        <v/>
      </c>
      <c r="R93" s="467"/>
      <c r="S93" s="466" t="str">
        <f ca="1">IF(S94="", IF($E$2="","", BL60), S94)</f>
        <v/>
      </c>
      <c r="T93" s="467"/>
      <c r="U93" s="466" t="str">
        <f ca="1">IF(U94="", IF($E$2="","", BN60), U94)</f>
        <v/>
      </c>
      <c r="V93" s="467"/>
      <c r="W93" s="102" t="str">
        <f ca="1">IF(W94="", IF($E$2="","", BP60), W94)</f>
        <v/>
      </c>
      <c r="X93" s="102" t="str">
        <f ca="1">IF(X94="", IF($E$2="","", BR60), X94)</f>
        <v/>
      </c>
      <c r="Y93" s="102" t="str">
        <f ca="1">IF(Y94="", IF($E$2="","", BT60), Y94)</f>
        <v/>
      </c>
      <c r="Z93" s="103" t="str">
        <f ca="1">IF(Z94="", IF($E$2="","", BV60), Z94)</f>
        <v/>
      </c>
    </row>
    <row r="94" spans="2:26" ht="22.9" customHeight="1" x14ac:dyDescent="0.25">
      <c r="B94" s="516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464"/>
      <c r="P94" s="465"/>
      <c r="Q94" s="464"/>
      <c r="R94" s="465"/>
      <c r="S94" s="464"/>
      <c r="T94" s="465"/>
      <c r="U94" s="464"/>
      <c r="V94" s="465"/>
      <c r="W94" s="10"/>
      <c r="X94" s="10"/>
      <c r="Y94" s="10"/>
      <c r="Z94" s="23"/>
    </row>
    <row r="95" spans="2:26" ht="22.9" customHeight="1" x14ac:dyDescent="0.25">
      <c r="B95" s="516"/>
      <c r="C95" s="101" t="str">
        <f ca="1">IF(C96="", IF($E$2="","", AJ61), C96)</f>
        <v/>
      </c>
      <c r="D95" s="102" t="str">
        <f ca="1">IF(D96="", IF($E$2="","", AL61), D96)</f>
        <v/>
      </c>
      <c r="E95" s="102" t="str">
        <f ca="1">IF(E96="", IF($E$2="","", AN61), E96)</f>
        <v/>
      </c>
      <c r="F95" s="102" t="str">
        <f ca="1">IF(F96="", IF($E$2="","", AP61), F96)</f>
        <v/>
      </c>
      <c r="G95" s="102" t="str">
        <f ca="1">IF(G96="", IF($E$2="","", AR61), G96)</f>
        <v/>
      </c>
      <c r="H95" s="102" t="str">
        <f ca="1">IF(H96="", IF($E$2="","", AT61), H96)</f>
        <v/>
      </c>
      <c r="I95" s="102" t="str">
        <f ca="1">IF(I96="", IF($E$2="","", AV61), I96)</f>
        <v/>
      </c>
      <c r="J95" s="102" t="str">
        <f ca="1">IF(J96="", IF($E$2="","", AX61), J96)</f>
        <v/>
      </c>
      <c r="K95" s="102" t="str">
        <f ca="1">IF(K96="", IF($E$2="","", AZ61), K96)</f>
        <v/>
      </c>
      <c r="L95" s="102" t="str">
        <f ca="1">IF(L96="", IF($E$2="","", BB61), L96)</f>
        <v/>
      </c>
      <c r="M95" s="102" t="str">
        <f ca="1">IF(M96="", IF($E$2="","", BD61), M96)</f>
        <v/>
      </c>
      <c r="N95" s="102" t="str">
        <f ca="1">IF(N96="", IF($E$2="","", BF61), N96)</f>
        <v/>
      </c>
      <c r="O95" s="466" t="str">
        <f ca="1">IF(O96="", IF($E$2="","", BH61), O96)</f>
        <v/>
      </c>
      <c r="P95" s="467"/>
      <c r="Q95" s="466" t="str">
        <f ca="1">IF(Q96="", IF($E$2="","", BJ61), Q96)</f>
        <v/>
      </c>
      <c r="R95" s="467"/>
      <c r="S95" s="466" t="str">
        <f ca="1">IF(S96="", IF($E$2="","", BL61), S96)</f>
        <v/>
      </c>
      <c r="T95" s="467"/>
      <c r="U95" s="466" t="str">
        <f ca="1">IF(U96="", IF($E$2="","", BN61), U96)</f>
        <v/>
      </c>
      <c r="V95" s="467"/>
      <c r="W95" s="102" t="str">
        <f ca="1">IF(W96="", IF($E$2="","", BP61), W96)</f>
        <v/>
      </c>
      <c r="X95" s="102" t="str">
        <f ca="1">IF(X96="", IF($E$2="","", BR61), X96)</f>
        <v/>
      </c>
      <c r="Y95" s="102" t="str">
        <f ca="1">IF(Y96="", IF($E$2="","", BT61), Y96)</f>
        <v/>
      </c>
      <c r="Z95" s="103" t="str">
        <f ca="1">IF(Z96="", IF($E$2="","", BV61), Z96)</f>
        <v/>
      </c>
    </row>
    <row r="96" spans="2:26" ht="22.9" customHeight="1" x14ac:dyDescent="0.25">
      <c r="B96" s="516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464"/>
      <c r="P96" s="465"/>
      <c r="Q96" s="464"/>
      <c r="R96" s="465"/>
      <c r="S96" s="464"/>
      <c r="T96" s="465"/>
      <c r="U96" s="464"/>
      <c r="V96" s="465"/>
      <c r="W96" s="10"/>
      <c r="X96" s="10"/>
      <c r="Y96" s="10"/>
      <c r="Z96" s="23"/>
    </row>
    <row r="97" spans="2:26" ht="22.9" customHeight="1" x14ac:dyDescent="0.25">
      <c r="B97" s="516"/>
      <c r="C97" s="101" t="str">
        <f ca="1">IF(C98="", IF($E$2="","", AJ62), C98)</f>
        <v/>
      </c>
      <c r="D97" s="102" t="str">
        <f ca="1">IF(D98="", IF($E$2="","", AL62), D98)</f>
        <v/>
      </c>
      <c r="E97" s="102" t="str">
        <f ca="1">IF(E98="", IF($E$2="","", AN62), E98)</f>
        <v/>
      </c>
      <c r="F97" s="102" t="str">
        <f ca="1">IF(F98="", IF($E$2="","", AP62), F98)</f>
        <v/>
      </c>
      <c r="G97" s="102" t="str">
        <f ca="1">IF(G98="", IF($E$2="","", AR62), G98)</f>
        <v/>
      </c>
      <c r="H97" s="102" t="str">
        <f ca="1">IF(H98="", IF($E$2="","", AT62), H98)</f>
        <v/>
      </c>
      <c r="I97" s="102" t="str">
        <f ca="1">IF(I98="", IF($E$2="","", AV62), I98)</f>
        <v/>
      </c>
      <c r="J97" s="102" t="str">
        <f ca="1">IF(J98="", IF($E$2="","", AX62), J98)</f>
        <v/>
      </c>
      <c r="K97" s="102" t="str">
        <f ca="1">IF(K98="", IF($E$2="","", AZ62), K98)</f>
        <v/>
      </c>
      <c r="L97" s="102" t="str">
        <f ca="1">IF(L98="", IF($E$2="","", BB62), L98)</f>
        <v/>
      </c>
      <c r="M97" s="102" t="str">
        <f ca="1">IF(M98="", IF($E$2="","", BD62), M98)</f>
        <v/>
      </c>
      <c r="N97" s="102" t="str">
        <f ca="1">IF(N98="", IF($E$2="","", BF62), N98)</f>
        <v/>
      </c>
      <c r="O97" s="466" t="str">
        <f ca="1">IF(O98="", IF($E$2="","", BH62), O98)</f>
        <v/>
      </c>
      <c r="P97" s="467"/>
      <c r="Q97" s="466" t="str">
        <f ca="1">IF(Q98="", IF($E$2="","", BJ62), Q98)</f>
        <v/>
      </c>
      <c r="R97" s="467"/>
      <c r="S97" s="466" t="str">
        <f ca="1">IF(S98="", IF($E$2="","", BL62), S98)</f>
        <v/>
      </c>
      <c r="T97" s="467"/>
      <c r="U97" s="466" t="str">
        <f ca="1">IF(U98="", IF($E$2="","", BN62), U98)</f>
        <v/>
      </c>
      <c r="V97" s="467"/>
      <c r="W97" s="102" t="str">
        <f ca="1">IF(W98="", IF($E$2="","", BP62), W98)</f>
        <v/>
      </c>
      <c r="X97" s="102" t="str">
        <f ca="1">IF(X98="", IF($E$2="","", BR62), X98)</f>
        <v/>
      </c>
      <c r="Y97" s="102" t="str">
        <f ca="1">IF(Y98="", IF($E$2="","", BT62), Y98)</f>
        <v/>
      </c>
      <c r="Z97" s="103" t="str">
        <f ca="1">IF(Z98="", IF($E$2="","", BV62), Z98)</f>
        <v/>
      </c>
    </row>
    <row r="98" spans="2:26" ht="22.9" customHeight="1" x14ac:dyDescent="0.25">
      <c r="B98" s="516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464"/>
      <c r="P98" s="465"/>
      <c r="Q98" s="464"/>
      <c r="R98" s="465"/>
      <c r="S98" s="464"/>
      <c r="T98" s="465"/>
      <c r="U98" s="464"/>
      <c r="V98" s="465"/>
      <c r="W98" s="10"/>
      <c r="X98" s="10"/>
      <c r="Y98" s="10"/>
      <c r="Z98" s="23"/>
    </row>
    <row r="99" spans="2:26" ht="22.9" customHeight="1" x14ac:dyDescent="0.25">
      <c r="B99" s="516"/>
      <c r="C99" s="101" t="str">
        <f ca="1">IF(C100="", IF($E$2="","", AJ63), C100)</f>
        <v/>
      </c>
      <c r="D99" s="102" t="str">
        <f ca="1">IF(D100="", IF($E$2="","", AL63), D100)</f>
        <v/>
      </c>
      <c r="E99" s="102" t="str">
        <f ca="1">IF(E100="", IF($E$2="","", AN63), E100)</f>
        <v/>
      </c>
      <c r="F99" s="102" t="str">
        <f ca="1">IF(F100="", IF($E$2="","", AP63), F100)</f>
        <v/>
      </c>
      <c r="G99" s="102" t="str">
        <f ca="1">IF(G100="", IF($E$2="","", AR63), G100)</f>
        <v/>
      </c>
      <c r="H99" s="102" t="str">
        <f ca="1">IF(H100="", IF($E$2="","", AT63), H100)</f>
        <v/>
      </c>
      <c r="I99" s="102" t="str">
        <f ca="1">IF(I100="", IF($E$2="","", AV63), I100)</f>
        <v/>
      </c>
      <c r="J99" s="102" t="str">
        <f ca="1">IF(J100="", IF($E$2="","", AX63), J100)</f>
        <v/>
      </c>
      <c r="K99" s="102" t="str">
        <f ca="1">IF(K100="", IF($E$2="","", AZ63), K100)</f>
        <v/>
      </c>
      <c r="L99" s="102" t="str">
        <f ca="1">IF(L100="", IF($E$2="","", BB63), L100)</f>
        <v/>
      </c>
      <c r="M99" s="102" t="str">
        <f ca="1">IF(M100="", IF($E$2="","", BD63), M100)</f>
        <v/>
      </c>
      <c r="N99" s="102" t="str">
        <f ca="1">IF(N100="", IF($E$2="","", BF63), N100)</f>
        <v/>
      </c>
      <c r="O99" s="466" t="str">
        <f ca="1">IF(O100="", IF($E$2="","", BH63), O100)</f>
        <v/>
      </c>
      <c r="P99" s="467"/>
      <c r="Q99" s="466" t="str">
        <f ca="1">IF(Q100="", IF($E$2="","", BJ63), Q100)</f>
        <v/>
      </c>
      <c r="R99" s="467"/>
      <c r="S99" s="466" t="str">
        <f ca="1">IF(S100="", IF($E$2="","", BL63), S100)</f>
        <v/>
      </c>
      <c r="T99" s="467"/>
      <c r="U99" s="466" t="str">
        <f ca="1">IF(U100="", IF($E$2="","", BN63), U100)</f>
        <v/>
      </c>
      <c r="V99" s="467"/>
      <c r="W99" s="102" t="str">
        <f ca="1">IF(W100="", IF($E$2="","", BP63), W100)</f>
        <v/>
      </c>
      <c r="X99" s="102" t="str">
        <f ca="1">IF(X100="", IF($E$2="","", BR63), X100)</f>
        <v/>
      </c>
      <c r="Y99" s="102" t="str">
        <f ca="1">IF(Y100="", IF($E$2="","", BT63), Y100)</f>
        <v/>
      </c>
      <c r="Z99" s="103" t="str">
        <f ca="1">IF(Z100="", IF($E$2="","", BV63), Z100)</f>
        <v/>
      </c>
    </row>
    <row r="100" spans="2:26" ht="22.9" customHeight="1" x14ac:dyDescent="0.25">
      <c r="B100" s="516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464"/>
      <c r="P100" s="465"/>
      <c r="Q100" s="464"/>
      <c r="R100" s="465"/>
      <c r="S100" s="464"/>
      <c r="T100" s="465"/>
      <c r="U100" s="464"/>
      <c r="V100" s="465"/>
      <c r="W100" s="10"/>
      <c r="X100" s="10"/>
      <c r="Y100" s="10"/>
      <c r="Z100" s="23"/>
    </row>
    <row r="101" spans="2:26" ht="22.9" customHeight="1" x14ac:dyDescent="0.25">
      <c r="B101" s="516"/>
      <c r="C101" s="101" t="str">
        <f ca="1">IF(C102="", IF($E$2="","", AJ64), C102)</f>
        <v/>
      </c>
      <c r="D101" s="102" t="str">
        <f ca="1">IF(D102="", IF($E$2="","", AL64), D102)</f>
        <v/>
      </c>
      <c r="E101" s="102" t="str">
        <f ca="1">IF(E102="", IF($E$2="","", AN64), E102)</f>
        <v/>
      </c>
      <c r="F101" s="102" t="str">
        <f ca="1">IF(F102="", IF($E$2="","", AP64), F102)</f>
        <v/>
      </c>
      <c r="G101" s="102" t="str">
        <f ca="1">IF(G102="", IF($E$2="","", AR64), G102)</f>
        <v/>
      </c>
      <c r="H101" s="102" t="str">
        <f ca="1">IF(H102="", IF($E$2="","", AT64), H102)</f>
        <v/>
      </c>
      <c r="I101" s="102" t="str">
        <f ca="1">IF(I102="", IF($E$2="","", AV64), I102)</f>
        <v/>
      </c>
      <c r="J101" s="102" t="str">
        <f ca="1">IF(J102="", IF($E$2="","", AX64), J102)</f>
        <v/>
      </c>
      <c r="K101" s="102" t="str">
        <f ca="1">IF(K102="", IF($E$2="","", AZ64), K102)</f>
        <v/>
      </c>
      <c r="L101" s="102" t="str">
        <f ca="1">IF(L102="", IF($E$2="","", BB64), L102)</f>
        <v/>
      </c>
      <c r="M101" s="102" t="str">
        <f ca="1">IF(M102="", IF($E$2="","", BD64), M102)</f>
        <v/>
      </c>
      <c r="N101" s="102" t="str">
        <f ca="1">IF(N102="", IF($E$2="","", BF64), N102)</f>
        <v/>
      </c>
      <c r="O101" s="466" t="str">
        <f ca="1">IF(O102="", IF($E$2="","", BH64), O102)</f>
        <v/>
      </c>
      <c r="P101" s="467"/>
      <c r="Q101" s="466" t="str">
        <f ca="1">IF(Q102="", IF($E$2="","", BJ64), Q102)</f>
        <v/>
      </c>
      <c r="R101" s="467"/>
      <c r="S101" s="466" t="str">
        <f ca="1">IF(S102="", IF($E$2="","", BL64), S102)</f>
        <v/>
      </c>
      <c r="T101" s="467"/>
      <c r="U101" s="466" t="str">
        <f ca="1">IF(U102="", IF($E$2="","", BN64), U102)</f>
        <v/>
      </c>
      <c r="V101" s="467"/>
      <c r="W101" s="102" t="str">
        <f ca="1">IF(W102="", IF($E$2="","", BP64), W102)</f>
        <v/>
      </c>
      <c r="X101" s="102" t="str">
        <f ca="1">IF(X102="", IF($E$2="","", BR64), X102)</f>
        <v/>
      </c>
      <c r="Y101" s="102" t="str">
        <f ca="1">IF(Y102="", IF($E$2="","", BT64), Y102)</f>
        <v/>
      </c>
      <c r="Z101" s="103" t="str">
        <f ca="1">IF(Z102="", IF($E$2="","", BV64), Z102)</f>
        <v/>
      </c>
    </row>
    <row r="102" spans="2:26" ht="22.9" customHeight="1" x14ac:dyDescent="0.25">
      <c r="B102" s="516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464"/>
      <c r="P102" s="465"/>
      <c r="Q102" s="464"/>
      <c r="R102" s="465"/>
      <c r="S102" s="464"/>
      <c r="T102" s="465"/>
      <c r="U102" s="464"/>
      <c r="V102" s="465"/>
      <c r="W102" s="10"/>
      <c r="X102" s="10"/>
      <c r="Y102" s="10"/>
      <c r="Z102" s="23"/>
    </row>
    <row r="103" spans="2:26" ht="22.9" customHeight="1" x14ac:dyDescent="0.25">
      <c r="B103" s="516"/>
      <c r="C103" s="101" t="str">
        <f ca="1">IF(C104="", IF($E$2="","", AJ65), C104)</f>
        <v/>
      </c>
      <c r="D103" s="102" t="str">
        <f ca="1">IF(D104="", IF($E$2="","", AL65), D104)</f>
        <v/>
      </c>
      <c r="E103" s="102" t="str">
        <f ca="1">IF(E104="", IF($E$2="","", AN65), E104)</f>
        <v/>
      </c>
      <c r="F103" s="102" t="str">
        <f ca="1">IF(F104="", IF($E$2="","", AP65), F104)</f>
        <v/>
      </c>
      <c r="G103" s="102" t="str">
        <f ca="1">IF(G104="", IF($E$2="","", AR65), G104)</f>
        <v/>
      </c>
      <c r="H103" s="102" t="str">
        <f ca="1">IF(H104="", IF($E$2="","", AT65), H104)</f>
        <v/>
      </c>
      <c r="I103" s="102" t="str">
        <f ca="1">IF(I104="", IF($E$2="","", AV65), I104)</f>
        <v/>
      </c>
      <c r="J103" s="102" t="str">
        <f ca="1">IF(J104="", IF($E$2="","", AX65), J104)</f>
        <v/>
      </c>
      <c r="K103" s="102" t="str">
        <f ca="1">IF(K104="", IF($E$2="","", AZ65), K104)</f>
        <v/>
      </c>
      <c r="L103" s="102" t="str">
        <f ca="1">IF(L104="", IF($E$2="","", BB65), L104)</f>
        <v/>
      </c>
      <c r="M103" s="102" t="str">
        <f ca="1">IF(M104="", IF($E$2="","", BD65), M104)</f>
        <v/>
      </c>
      <c r="N103" s="102" t="str">
        <f ca="1">IF(N104="", IF($E$2="","", BF65), N104)</f>
        <v/>
      </c>
      <c r="O103" s="466" t="str">
        <f ca="1">IF(O104="", IF($E$2="","", BH65), O104)</f>
        <v/>
      </c>
      <c r="P103" s="467"/>
      <c r="Q103" s="466" t="str">
        <f ca="1">IF(Q104="", IF($E$2="","", BJ65), Q104)</f>
        <v/>
      </c>
      <c r="R103" s="467"/>
      <c r="S103" s="466" t="str">
        <f ca="1">IF(S104="", IF($E$2="","", BL65), S104)</f>
        <v/>
      </c>
      <c r="T103" s="467"/>
      <c r="U103" s="466" t="str">
        <f ca="1">IF(U104="", IF($E$2="","", BN65), U104)</f>
        <v/>
      </c>
      <c r="V103" s="467"/>
      <c r="W103" s="102" t="str">
        <f ca="1">IF(W104="", IF($E$2="","", BP65), W104)</f>
        <v/>
      </c>
      <c r="X103" s="102" t="str">
        <f ca="1">IF(X104="", IF($E$2="","", BR65), X104)</f>
        <v/>
      </c>
      <c r="Y103" s="102" t="str">
        <f ca="1">IF(Y104="", IF($E$2="","", BT65), Y104)</f>
        <v/>
      </c>
      <c r="Z103" s="103" t="str">
        <f ca="1">IF(Z104="", IF($E$2="","", BV65), Z104)</f>
        <v/>
      </c>
    </row>
    <row r="104" spans="2:26" ht="22.9" customHeight="1" x14ac:dyDescent="0.25">
      <c r="B104" s="517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464"/>
      <c r="P104" s="465"/>
      <c r="Q104" s="464"/>
      <c r="R104" s="465"/>
      <c r="S104" s="464"/>
      <c r="T104" s="465"/>
      <c r="U104" s="464"/>
      <c r="V104" s="465"/>
      <c r="W104" s="10"/>
      <c r="X104" s="10"/>
      <c r="Y104" s="10"/>
      <c r="Z104" s="23"/>
    </row>
    <row r="105" spans="2:26" ht="22.9" customHeight="1" x14ac:dyDescent="0.25">
      <c r="B105" s="516" t="s">
        <v>32</v>
      </c>
      <c r="C105" s="101" t="str">
        <f ca="1">IF(C106="", IF($E$2="","", AJ66), C106)</f>
        <v/>
      </c>
      <c r="D105" s="102" t="str">
        <f ca="1">IF(D106="", IF($E$2="","", AL66), D106)</f>
        <v/>
      </c>
      <c r="E105" s="102" t="str">
        <f ca="1">IF(E106="", IF($E$2="","", AN66), E106)</f>
        <v/>
      </c>
      <c r="F105" s="102" t="str">
        <f ca="1">IF(F106="", IF($E$2="","", AP66), F106)</f>
        <v/>
      </c>
      <c r="G105" s="102" t="str">
        <f ca="1">IF(G106="", IF($E$2="","", AR66), G106)</f>
        <v/>
      </c>
      <c r="H105" s="102" t="str">
        <f ca="1">IF(H106="", IF($E$2="","", AT66), H106)</f>
        <v/>
      </c>
      <c r="I105" s="102" t="str">
        <f ca="1">IF(I106="", IF($E$2="","", AV66), I106)</f>
        <v/>
      </c>
      <c r="J105" s="102" t="str">
        <f ca="1">IF(J106="", IF($E$2="","", AX66), J106)</f>
        <v/>
      </c>
      <c r="K105" s="102" t="str">
        <f ca="1">IF(K106="", IF($E$2="","", AZ66), K106)</f>
        <v/>
      </c>
      <c r="L105" s="102" t="str">
        <f ca="1">IF(L106="", IF($E$2="","", BB66), L106)</f>
        <v/>
      </c>
      <c r="M105" s="102" t="str">
        <f ca="1">IF(M106="", IF($E$2="","", BD66), M106)</f>
        <v/>
      </c>
      <c r="N105" s="102" t="str">
        <f ca="1">IF(N106="", IF($E$2="","", BF66), N106)</f>
        <v/>
      </c>
      <c r="O105" s="466" t="str">
        <f ca="1">IF(O106="", IF($E$2="","", BH66), O106)</f>
        <v/>
      </c>
      <c r="P105" s="467"/>
      <c r="Q105" s="466" t="str">
        <f ca="1">IF(Q106="", IF($E$2="","", BJ66), Q106)</f>
        <v/>
      </c>
      <c r="R105" s="467"/>
      <c r="S105" s="466" t="str">
        <f ca="1">IF(S106="", IF($E$2="","", BL66), S106)</f>
        <v/>
      </c>
      <c r="T105" s="467"/>
      <c r="U105" s="466" t="str">
        <f ca="1">IF(U106="", IF($E$2="","", BN66), U106)</f>
        <v/>
      </c>
      <c r="V105" s="467"/>
      <c r="W105" s="102" t="str">
        <f ca="1">IF(W106="", IF($E$2="","", BP66), W106)</f>
        <v/>
      </c>
      <c r="X105" s="102" t="str">
        <f ca="1">IF(X106="", IF($E$2="","", BR66), X106)</f>
        <v/>
      </c>
      <c r="Y105" s="102" t="str">
        <f ca="1">IF(Y106="", IF($E$2="","", BT66), Y106)</f>
        <v/>
      </c>
      <c r="Z105" s="103" t="str">
        <f ca="1">IF(Z106="", IF($E$2="","", BV66), Z106)</f>
        <v/>
      </c>
    </row>
    <row r="106" spans="2:26" ht="22.9" customHeight="1" x14ac:dyDescent="0.25">
      <c r="B106" s="516"/>
      <c r="C106" s="11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464"/>
      <c r="P106" s="465"/>
      <c r="Q106" s="464"/>
      <c r="R106" s="465"/>
      <c r="S106" s="464"/>
      <c r="T106" s="465"/>
      <c r="U106" s="464"/>
      <c r="V106" s="465"/>
      <c r="W106" s="10"/>
      <c r="X106" s="10"/>
      <c r="Y106" s="10"/>
      <c r="Z106" s="23"/>
    </row>
    <row r="107" spans="2:26" ht="22.9" customHeight="1" x14ac:dyDescent="0.25">
      <c r="B107" s="516"/>
      <c r="C107" s="101" t="str">
        <f ca="1">IF(C108="", IF($E$2="","", AJ67), C108)</f>
        <v/>
      </c>
      <c r="D107" s="102" t="str">
        <f ca="1">IF(D108="", IF($E$2="","", AL67), D108)</f>
        <v/>
      </c>
      <c r="E107" s="102" t="str">
        <f ca="1">IF(E108="", IF($E$2="","", AN67), E108)</f>
        <v/>
      </c>
      <c r="F107" s="102" t="str">
        <f ca="1">IF(F108="", IF($E$2="","", AP67), F108)</f>
        <v/>
      </c>
      <c r="G107" s="102" t="str">
        <f ca="1">IF(G108="", IF($E$2="","", AR67), G108)</f>
        <v/>
      </c>
      <c r="H107" s="102" t="str">
        <f ca="1">IF(H108="", IF($E$2="","", AT67), H108)</f>
        <v/>
      </c>
      <c r="I107" s="102" t="str">
        <f ca="1">IF(I108="", IF($E$2="","", AV67), I108)</f>
        <v/>
      </c>
      <c r="J107" s="102" t="str">
        <f ca="1">IF(J108="", IF($E$2="","", AX67), J108)</f>
        <v/>
      </c>
      <c r="K107" s="102" t="str">
        <f ca="1">IF(K108="", IF($E$2="","", AZ67), K108)</f>
        <v/>
      </c>
      <c r="L107" s="102" t="str">
        <f ca="1">IF(L108="", IF($E$2="","", BB67), L108)</f>
        <v/>
      </c>
      <c r="M107" s="102" t="str">
        <f ca="1">IF(M108="", IF($E$2="","", BD67), M108)</f>
        <v/>
      </c>
      <c r="N107" s="102" t="str">
        <f ca="1">IF(N108="", IF($E$2="","", BF67), N108)</f>
        <v/>
      </c>
      <c r="O107" s="466" t="str">
        <f ca="1">IF(O108="", IF($E$2="","", BH67), O108)</f>
        <v/>
      </c>
      <c r="P107" s="467"/>
      <c r="Q107" s="466" t="str">
        <f ca="1">IF(Q108="", IF($E$2="","", BJ67), Q108)</f>
        <v/>
      </c>
      <c r="R107" s="467"/>
      <c r="S107" s="466" t="str">
        <f ca="1">IF(S108="", IF($E$2="","", BL67), S108)</f>
        <v/>
      </c>
      <c r="T107" s="467"/>
      <c r="U107" s="466" t="str">
        <f ca="1">IF(U108="", IF($E$2="","", BN67), U108)</f>
        <v/>
      </c>
      <c r="V107" s="467"/>
      <c r="W107" s="102" t="str">
        <f ca="1">IF(W108="", IF($E$2="","", BP67), W108)</f>
        <v/>
      </c>
      <c r="X107" s="102" t="str">
        <f ca="1">IF(X108="", IF($E$2="","", BR67), X108)</f>
        <v/>
      </c>
      <c r="Y107" s="102" t="str">
        <f ca="1">IF(Y108="", IF($E$2="","", BT67), Y108)</f>
        <v/>
      </c>
      <c r="Z107" s="103" t="str">
        <f ca="1">IF(Z108="", IF($E$2="","", BV67), Z108)</f>
        <v/>
      </c>
    </row>
    <row r="108" spans="2:26" ht="22.9" customHeight="1" x14ac:dyDescent="0.25">
      <c r="B108" s="516"/>
      <c r="C108" s="11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464"/>
      <c r="P108" s="465"/>
      <c r="Q108" s="464"/>
      <c r="R108" s="465"/>
      <c r="S108" s="464"/>
      <c r="T108" s="465"/>
      <c r="U108" s="464"/>
      <c r="V108" s="465"/>
      <c r="W108" s="10"/>
      <c r="X108" s="10"/>
      <c r="Y108" s="10"/>
      <c r="Z108" s="23"/>
    </row>
    <row r="109" spans="2:26" ht="22.9" customHeight="1" x14ac:dyDescent="0.25">
      <c r="B109" s="516"/>
      <c r="C109" s="101" t="str">
        <f ca="1">IF(C110="", IF($E$2="","", AJ68), C110)</f>
        <v/>
      </c>
      <c r="D109" s="102" t="str">
        <f ca="1">IF(D110="", IF($E$2="","", AL68), D110)</f>
        <v/>
      </c>
      <c r="E109" s="102" t="str">
        <f ca="1">IF(E110="", IF($E$2="","", AN68), E110)</f>
        <v/>
      </c>
      <c r="F109" s="102" t="str">
        <f ca="1">IF(F110="", IF($E$2="","", AP68), F110)</f>
        <v/>
      </c>
      <c r="G109" s="102" t="str">
        <f ca="1">IF(G110="", IF($E$2="","", AR68), G110)</f>
        <v/>
      </c>
      <c r="H109" s="102" t="str">
        <f ca="1">IF(H110="", IF($E$2="","", AT68), H110)</f>
        <v/>
      </c>
      <c r="I109" s="102" t="str">
        <f ca="1">IF(I110="", IF($E$2="","", AV68), I110)</f>
        <v/>
      </c>
      <c r="J109" s="102" t="str">
        <f ca="1">IF(J110="", IF($E$2="","", AX68), J110)</f>
        <v/>
      </c>
      <c r="K109" s="102" t="str">
        <f ca="1">IF(K110="", IF($E$2="","", AZ68), K110)</f>
        <v/>
      </c>
      <c r="L109" s="102" t="str">
        <f ca="1">IF(L110="", IF($E$2="","", BB68), L110)</f>
        <v/>
      </c>
      <c r="M109" s="102" t="str">
        <f ca="1">IF(M110="", IF($E$2="","", BD68), M110)</f>
        <v/>
      </c>
      <c r="N109" s="102" t="str">
        <f ca="1">IF(N110="", IF($E$2="","", BF68), N110)</f>
        <v/>
      </c>
      <c r="O109" s="466" t="str">
        <f ca="1">IF(O110="", IF($E$2="","", BH68), O110)</f>
        <v/>
      </c>
      <c r="P109" s="467"/>
      <c r="Q109" s="466" t="str">
        <f ca="1">IF(Q110="", IF($E$2="","", BJ68), Q110)</f>
        <v/>
      </c>
      <c r="R109" s="467"/>
      <c r="S109" s="466" t="str">
        <f ca="1">IF(S110="", IF($E$2="","", BL68), S110)</f>
        <v/>
      </c>
      <c r="T109" s="467"/>
      <c r="U109" s="466" t="str">
        <f ca="1">IF(U110="", IF($E$2="","", BN68), U110)</f>
        <v/>
      </c>
      <c r="V109" s="467"/>
      <c r="W109" s="102" t="str">
        <f ca="1">IF(W110="", IF($E$2="","", BP68), W110)</f>
        <v/>
      </c>
      <c r="X109" s="102" t="str">
        <f ca="1">IF(X110="", IF($E$2="","", BR68), X110)</f>
        <v/>
      </c>
      <c r="Y109" s="102" t="str">
        <f ca="1">IF(Y110="", IF($E$2="","", BT68), Y110)</f>
        <v/>
      </c>
      <c r="Z109" s="103" t="str">
        <f ca="1">IF(Z110="", IF($E$2="","", BV68), Z110)</f>
        <v/>
      </c>
    </row>
    <row r="110" spans="2:26" ht="22.9" customHeight="1" x14ac:dyDescent="0.25">
      <c r="B110" s="516"/>
      <c r="C110" s="11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464"/>
      <c r="P110" s="465"/>
      <c r="Q110" s="464"/>
      <c r="R110" s="465"/>
      <c r="S110" s="464"/>
      <c r="T110" s="465"/>
      <c r="U110" s="464"/>
      <c r="V110" s="465"/>
      <c r="W110" s="10"/>
      <c r="X110" s="10"/>
      <c r="Y110" s="10"/>
      <c r="Z110" s="23"/>
    </row>
    <row r="111" spans="2:26" ht="22.9" customHeight="1" x14ac:dyDescent="0.25">
      <c r="B111" s="516"/>
      <c r="C111" s="101" t="str">
        <f ca="1">IF(C112="", IF($E$2="","", AJ69), C112)</f>
        <v/>
      </c>
      <c r="D111" s="102" t="str">
        <f ca="1">IF(D112="", IF($E$2="","", AL69), D112)</f>
        <v/>
      </c>
      <c r="E111" s="102" t="str">
        <f>IF(E112="", IF($E$2="","", AN69), E112)</f>
        <v xml:space="preserve"> </v>
      </c>
      <c r="F111" s="102" t="str">
        <f ca="1">IF(F112="", IF($E$2="","", AP69), F112)</f>
        <v/>
      </c>
      <c r="G111" s="102" t="str">
        <f ca="1">IF(G112="", IF($E$2="","", AR69), G112)</f>
        <v/>
      </c>
      <c r="H111" s="102" t="str">
        <f ca="1">IF(H112="", IF($E$2="","", AT69), H112)</f>
        <v/>
      </c>
      <c r="I111" s="102" t="str">
        <f ca="1">IF(I112="", IF($E$2="","", AV69), I112)</f>
        <v/>
      </c>
      <c r="J111" s="102" t="str">
        <f ca="1">IF(J112="", IF($E$2="","", AX69), J112)</f>
        <v/>
      </c>
      <c r="K111" s="102" t="str">
        <f ca="1">IF(K112="", IF($E$2="","", AZ69), K112)</f>
        <v/>
      </c>
      <c r="L111" s="102" t="str">
        <f ca="1">IF(L112="", IF($E$2="","", BB69), L112)</f>
        <v/>
      </c>
      <c r="M111" s="102" t="str">
        <f ca="1">IF(M112="", IF($E$2="","", BD69), M112)</f>
        <v/>
      </c>
      <c r="N111" s="102" t="str">
        <f ca="1">IF(N112="", IF($E$2="","", BF69), N112)</f>
        <v/>
      </c>
      <c r="O111" s="466" t="str">
        <f ca="1">IF(O112="", IF($E$2="","", BH69), O112)</f>
        <v/>
      </c>
      <c r="P111" s="467"/>
      <c r="Q111" s="466" t="str">
        <f ca="1">IF(Q112="", IF($E$2="","", BJ69), Q112)</f>
        <v/>
      </c>
      <c r="R111" s="467"/>
      <c r="S111" s="466" t="str">
        <f ca="1">IF(S112="", IF($E$2="","", BL69), S112)</f>
        <v/>
      </c>
      <c r="T111" s="467"/>
      <c r="U111" s="466" t="str">
        <f ca="1">IF(U112="", IF($E$2="","", BN69), U112)</f>
        <v/>
      </c>
      <c r="V111" s="467"/>
      <c r="W111" s="102" t="str">
        <f ca="1">IF(W112="", IF($E$2="","", BP69), W112)</f>
        <v/>
      </c>
      <c r="X111" s="102" t="str">
        <f ca="1">IF(X112="", IF($E$2="","", BR69), X112)</f>
        <v/>
      </c>
      <c r="Y111" s="102" t="str">
        <f ca="1">IF(Y112="", IF($E$2="","", BT69), Y112)</f>
        <v/>
      </c>
      <c r="Z111" s="103" t="str">
        <f ca="1">IF(Z112="", IF($E$2="","", BV69), Z112)</f>
        <v/>
      </c>
    </row>
    <row r="112" spans="2:26" ht="22.9" customHeight="1" thickBot="1" x14ac:dyDescent="0.3">
      <c r="B112" s="518"/>
      <c r="C112" s="12"/>
      <c r="D112" s="21"/>
      <c r="E112" s="21" t="s">
        <v>4007</v>
      </c>
      <c r="F112" s="21"/>
      <c r="G112" s="21"/>
      <c r="H112" s="21"/>
      <c r="I112" s="21"/>
      <c r="J112" s="21"/>
      <c r="K112" s="21"/>
      <c r="L112" s="21"/>
      <c r="M112" s="21"/>
      <c r="N112" s="21"/>
      <c r="O112" s="559"/>
      <c r="P112" s="560"/>
      <c r="Q112" s="559"/>
      <c r="R112" s="560"/>
      <c r="S112" s="559"/>
      <c r="T112" s="560"/>
      <c r="U112" s="559"/>
      <c r="V112" s="560"/>
      <c r="W112" s="21"/>
      <c r="X112" s="21"/>
      <c r="Y112" s="21"/>
      <c r="Z112" s="24"/>
    </row>
    <row r="114" spans="4:16" ht="17.25" thickBot="1" x14ac:dyDescent="0.3"/>
    <row r="115" spans="4:16" ht="21" x14ac:dyDescent="0.25">
      <c r="D115" s="116" t="s">
        <v>1518</v>
      </c>
      <c r="E115" s="117" t="s">
        <v>1519</v>
      </c>
      <c r="F115" s="128" t="s">
        <v>1520</v>
      </c>
      <c r="H115" s="114"/>
    </row>
    <row r="116" spans="4:16" ht="19.5" x14ac:dyDescent="0.25">
      <c r="D116" s="118" t="str">
        <f>IF(D117="", IF($E$2="","", BQ7),D117)</f>
        <v>151111 OA</v>
      </c>
      <c r="E116" s="119" t="str">
        <f>IF(E117="", IF($E$2="","", BR7),E117)</f>
        <v>缺</v>
      </c>
      <c r="F116" s="129" t="str">
        <f>IF(F117="", IF($E$2="","", BS7),F117)</f>
        <v/>
      </c>
      <c r="H116" s="114"/>
    </row>
    <row r="117" spans="4:16" ht="20.25" thickBot="1" x14ac:dyDescent="0.3">
      <c r="D117" s="228"/>
      <c r="E117" s="126"/>
      <c r="F117" s="127"/>
    </row>
    <row r="118" spans="4:16" ht="6" customHeight="1" thickBot="1" x14ac:dyDescent="0.3">
      <c r="D118" s="115"/>
      <c r="E118" s="115"/>
      <c r="F118" s="115" t="s">
        <v>1618</v>
      </c>
    </row>
    <row r="119" spans="4:16" ht="21" x14ac:dyDescent="0.25">
      <c r="D119" s="116" t="s">
        <v>1584</v>
      </c>
      <c r="E119" s="117" t="s">
        <v>1585</v>
      </c>
      <c r="F119" s="117" t="s">
        <v>1586</v>
      </c>
      <c r="G119" s="117" t="s">
        <v>1587</v>
      </c>
      <c r="H119" s="117" t="s">
        <v>1588</v>
      </c>
      <c r="I119" s="117" t="s">
        <v>1589</v>
      </c>
      <c r="J119" s="117" t="s">
        <v>1590</v>
      </c>
      <c r="K119" s="117" t="s">
        <v>1591</v>
      </c>
      <c r="L119" s="460" t="s">
        <v>1592</v>
      </c>
      <c r="M119" s="460"/>
      <c r="N119" s="460" t="s">
        <v>1593</v>
      </c>
      <c r="O119" s="460"/>
      <c r="P119" s="461"/>
    </row>
    <row r="120" spans="4:16" ht="19.5" x14ac:dyDescent="0.25">
      <c r="D120" s="118" t="str">
        <f>IF(D121="", IF($E$2="","", BT7), D121)</f>
        <v/>
      </c>
      <c r="E120" s="119" t="str">
        <f>IF(E121="", IF($E$2="","", BV7),E121)</f>
        <v/>
      </c>
      <c r="F120" s="119" t="str">
        <f>IF(F121="", IF($E$2="","", BX7),F121)</f>
        <v/>
      </c>
      <c r="G120" s="119" t="str">
        <f>IF(G121="", IF($E$2="","", BZ7),G121)</f>
        <v/>
      </c>
      <c r="H120" s="119" t="str">
        <f>IF(H121="", IF($E$2="","", CB7),H121)</f>
        <v/>
      </c>
      <c r="I120" s="119" t="str">
        <f>IF(I121="", IF($E$2="","", CD7),I121)</f>
        <v/>
      </c>
      <c r="J120" s="119" t="str">
        <f>IF(J121="", IF($E$2="","", CF7),J121)</f>
        <v/>
      </c>
      <c r="K120" s="119" t="str">
        <f>IF(K121="", IF($E$2="","", CH7),K121)</f>
        <v/>
      </c>
      <c r="L120" s="572" t="str">
        <f>IF(L121="", IF($E$2="","", CJ7),L121)</f>
        <v/>
      </c>
      <c r="M120" s="572"/>
      <c r="N120" s="572" t="str">
        <f>IF(N121="", IF($E$2="","", CL7),N121)</f>
        <v/>
      </c>
      <c r="O120" s="572"/>
      <c r="P120" s="573"/>
    </row>
    <row r="121" spans="4:16" ht="19.5" x14ac:dyDescent="0.25">
      <c r="D121" s="120"/>
      <c r="E121" s="121"/>
      <c r="F121" s="121"/>
      <c r="G121" s="121"/>
      <c r="H121" s="121"/>
      <c r="I121" s="121"/>
      <c r="J121" s="121"/>
      <c r="K121" s="121"/>
      <c r="L121" s="578"/>
      <c r="M121" s="579"/>
      <c r="N121" s="574"/>
      <c r="O121" s="574"/>
      <c r="P121" s="575"/>
    </row>
    <row r="122" spans="4:16" ht="21" x14ac:dyDescent="0.25">
      <c r="D122" s="122" t="s">
        <v>1525</v>
      </c>
      <c r="E122" s="123" t="s">
        <v>1527</v>
      </c>
      <c r="F122" s="123" t="s">
        <v>1529</v>
      </c>
      <c r="G122" s="123" t="s">
        <v>1531</v>
      </c>
      <c r="H122" s="123" t="s">
        <v>1533</v>
      </c>
      <c r="I122" s="123" t="s">
        <v>1535</v>
      </c>
      <c r="J122" s="123" t="s">
        <v>1537</v>
      </c>
      <c r="K122" s="123" t="s">
        <v>1539</v>
      </c>
      <c r="L122" s="462" t="s">
        <v>1541</v>
      </c>
      <c r="M122" s="462"/>
      <c r="N122" s="462" t="s">
        <v>1543</v>
      </c>
      <c r="O122" s="462"/>
      <c r="P122" s="463"/>
    </row>
    <row r="123" spans="4:16" ht="19.5" x14ac:dyDescent="0.25">
      <c r="D123" s="124" t="str">
        <f>IF(D124="", IF($E$2="","", BU7),D124)</f>
        <v/>
      </c>
      <c r="E123" s="119" t="str">
        <f>IF(E124="", IF($E$2="","", BW7),E124)</f>
        <v/>
      </c>
      <c r="F123" s="119" t="str">
        <f>IF(F124="", IF($E$2="","", BY7),F124)</f>
        <v/>
      </c>
      <c r="G123" s="119" t="str">
        <f>IF(G124="", IF($E$2="","", CA7),G124)</f>
        <v/>
      </c>
      <c r="H123" s="119" t="str">
        <f>IF(H124="", IF($E$2="","", CC7),H124)</f>
        <v/>
      </c>
      <c r="I123" s="119" t="str">
        <f>IF(I124="", IF($E$2="","", CE7), I124)</f>
        <v/>
      </c>
      <c r="J123" s="119" t="str">
        <f>IF(J124="", IF($E$2="","", CG7), J124)</f>
        <v/>
      </c>
      <c r="K123" s="119" t="str">
        <f>IF(K124="", IF($E$2="","", CI7),K124)</f>
        <v/>
      </c>
      <c r="L123" s="572" t="str">
        <f>IF(L124="", IF($E$2="","", CK7),L124)</f>
        <v/>
      </c>
      <c r="M123" s="572"/>
      <c r="N123" s="572" t="str">
        <f>IF(N124="", IF($E$2="","", CM7),N124)</f>
        <v/>
      </c>
      <c r="O123" s="572"/>
      <c r="P123" s="573"/>
    </row>
    <row r="124" spans="4:16" ht="20.25" thickBot="1" x14ac:dyDescent="0.3">
      <c r="D124" s="125"/>
      <c r="E124" s="126"/>
      <c r="F124" s="126"/>
      <c r="G124" s="126"/>
      <c r="H124" s="126"/>
      <c r="I124" s="126"/>
      <c r="J124" s="126"/>
      <c r="K124" s="126"/>
      <c r="L124" s="576"/>
      <c r="M124" s="576"/>
      <c r="N124" s="576"/>
      <c r="O124" s="576"/>
      <c r="P124" s="577"/>
    </row>
    <row r="125" spans="4:16" ht="6" customHeight="1" thickBot="1" x14ac:dyDescent="0.3"/>
    <row r="126" spans="4:16" ht="21" x14ac:dyDescent="0.25">
      <c r="D126" s="116" t="s">
        <v>1594</v>
      </c>
      <c r="E126" s="117" t="s">
        <v>1595</v>
      </c>
      <c r="F126" s="117" t="s">
        <v>1596</v>
      </c>
      <c r="G126" s="117" t="s">
        <v>1597</v>
      </c>
      <c r="H126" s="117" t="s">
        <v>1598</v>
      </c>
      <c r="I126" s="117" t="s">
        <v>1599</v>
      </c>
      <c r="J126" s="117" t="s">
        <v>1600</v>
      </c>
      <c r="K126" s="117" t="s">
        <v>1601</v>
      </c>
      <c r="L126" s="460" t="s">
        <v>1602</v>
      </c>
      <c r="M126" s="460"/>
      <c r="N126" s="460" t="s">
        <v>1603</v>
      </c>
      <c r="O126" s="460"/>
      <c r="P126" s="461"/>
    </row>
    <row r="127" spans="4:16" ht="19.5" x14ac:dyDescent="0.25">
      <c r="D127" s="118" t="str">
        <f>IF(D128="", IF($E$2="","", CN7),D128)</f>
        <v/>
      </c>
      <c r="E127" s="119" t="str">
        <f>IF(E128="", IF($E$2="","", CP7),E128)</f>
        <v/>
      </c>
      <c r="F127" s="119" t="str">
        <f>IF(F128="", IF($E$2="","", CR7),F128)</f>
        <v/>
      </c>
      <c r="G127" s="119" t="str">
        <f>IF(G128="", IF($E$2="","", CT7),G128)</f>
        <v/>
      </c>
      <c r="H127" s="119" t="str">
        <f>IF(H128="", IF($E$2="","", CV7),H128)</f>
        <v/>
      </c>
      <c r="I127" s="119" t="str">
        <f>IF(I128="", IF($E$2="","", CX7),I128)</f>
        <v/>
      </c>
      <c r="J127" s="119" t="str">
        <f>IF(J128="", IF($E$2="","", CZ7),J128)</f>
        <v/>
      </c>
      <c r="K127" s="119" t="str">
        <f>IF(K128="", IF($E$2="","", DB7),K128)</f>
        <v/>
      </c>
      <c r="L127" s="572" t="str">
        <f>IF(L128="", IF($E$2="","", DD7),L128)</f>
        <v/>
      </c>
      <c r="M127" s="572"/>
      <c r="N127" s="572" t="str">
        <f>IF(N128="", IF($E$2="","", DF7),N128)</f>
        <v/>
      </c>
      <c r="O127" s="572"/>
      <c r="P127" s="573"/>
    </row>
    <row r="128" spans="4:16" ht="19.5" x14ac:dyDescent="0.25">
      <c r="D128" s="120"/>
      <c r="E128" s="121"/>
      <c r="F128" s="121"/>
      <c r="G128" s="121"/>
      <c r="H128" s="121"/>
      <c r="I128" s="121"/>
      <c r="J128" s="121"/>
      <c r="K128" s="121"/>
      <c r="L128" s="578"/>
      <c r="M128" s="579"/>
      <c r="N128" s="578"/>
      <c r="O128" s="580"/>
      <c r="P128" s="581"/>
    </row>
    <row r="129" spans="4:16" ht="21" x14ac:dyDescent="0.25">
      <c r="D129" s="122" t="s">
        <v>1545</v>
      </c>
      <c r="E129" s="123" t="s">
        <v>1547</v>
      </c>
      <c r="F129" s="123" t="s">
        <v>1549</v>
      </c>
      <c r="G129" s="123" t="s">
        <v>1551</v>
      </c>
      <c r="H129" s="123" t="s">
        <v>1553</v>
      </c>
      <c r="I129" s="123" t="s">
        <v>1555</v>
      </c>
      <c r="J129" s="123" t="s">
        <v>1557</v>
      </c>
      <c r="K129" s="123" t="s">
        <v>1559</v>
      </c>
      <c r="L129" s="462" t="s">
        <v>1561</v>
      </c>
      <c r="M129" s="462"/>
      <c r="N129" s="462" t="s">
        <v>1563</v>
      </c>
      <c r="O129" s="462"/>
      <c r="P129" s="463"/>
    </row>
    <row r="130" spans="4:16" ht="19.5" x14ac:dyDescent="0.25">
      <c r="D130" s="118" t="str">
        <f>IF(D131="", IF($E$2="","", CO7),D131)</f>
        <v/>
      </c>
      <c r="E130" s="119" t="str">
        <f>IF(E131="", IF($E$2="","", CQ7),E131)</f>
        <v/>
      </c>
      <c r="F130" s="119" t="str">
        <f>IF(F131="", IF($E$2="","", CS7),F131)</f>
        <v/>
      </c>
      <c r="G130" s="119" t="str">
        <f>IF(G131="", IF($E$2="","", CU7),G131)</f>
        <v/>
      </c>
      <c r="H130" s="119" t="str">
        <f>IF(H131="", IF($E$2="","", CW7),H131)</f>
        <v/>
      </c>
      <c r="I130" s="119" t="str">
        <f>IF(I131="", IF($E$2="","", CY7),I131)</f>
        <v/>
      </c>
      <c r="J130" s="119" t="str">
        <f>IF(J131="", IF($E$2="","", DA7),J131)</f>
        <v/>
      </c>
      <c r="K130" s="119" t="str">
        <f>IF(K131="", IF($E$2="","", DC7),K131)</f>
        <v/>
      </c>
      <c r="L130" s="572" t="str">
        <f>IF(L131="", IF($E$2="","", DE7),L131)</f>
        <v/>
      </c>
      <c r="M130" s="572"/>
      <c r="N130" s="572" t="str">
        <f>IF(N131="", IF($E$2="","", DG7),N131)</f>
        <v/>
      </c>
      <c r="O130" s="572"/>
      <c r="P130" s="573"/>
    </row>
    <row r="131" spans="4:16" ht="20.25" thickBot="1" x14ac:dyDescent="0.3">
      <c r="D131" s="125"/>
      <c r="E131" s="126"/>
      <c r="F131" s="126"/>
      <c r="G131" s="126"/>
      <c r="H131" s="126"/>
      <c r="I131" s="126"/>
      <c r="J131" s="126"/>
      <c r="K131" s="126"/>
      <c r="L131" s="582"/>
      <c r="M131" s="585"/>
      <c r="N131" s="582"/>
      <c r="O131" s="583"/>
      <c r="P131" s="584"/>
    </row>
    <row r="132" spans="4:16" ht="6" customHeight="1" thickBot="1" x14ac:dyDescent="0.3"/>
    <row r="133" spans="4:16" ht="21" x14ac:dyDescent="0.25">
      <c r="D133" s="116" t="s">
        <v>1604</v>
      </c>
      <c r="E133" s="117" t="s">
        <v>1605</v>
      </c>
      <c r="F133" s="117" t="s">
        <v>1606</v>
      </c>
      <c r="G133" s="117" t="s">
        <v>1607</v>
      </c>
      <c r="H133" s="117" t="s">
        <v>1608</v>
      </c>
      <c r="I133" s="117" t="s">
        <v>1609</v>
      </c>
      <c r="J133" s="117" t="s">
        <v>1610</v>
      </c>
      <c r="K133" s="117" t="s">
        <v>1611</v>
      </c>
      <c r="L133" s="460" t="s">
        <v>1612</v>
      </c>
      <c r="M133" s="460"/>
      <c r="N133" s="460" t="s">
        <v>1613</v>
      </c>
      <c r="O133" s="460"/>
      <c r="P133" s="461"/>
    </row>
    <row r="134" spans="4:16" ht="19.5" x14ac:dyDescent="0.25">
      <c r="D134" s="118" t="str">
        <f>IF(D135="", IF($E$2="","", DH7),D135)</f>
        <v/>
      </c>
      <c r="E134" s="119" t="str">
        <f>IF(E135="", IF($E$2="","", DJ7),E135)</f>
        <v/>
      </c>
      <c r="F134" s="119" t="str">
        <f>IF(F135="", IF($E$2="","", DL7),F135)</f>
        <v/>
      </c>
      <c r="G134" s="119" t="str">
        <f>IF(G135="", IF($E$2="","", DN7),G135)</f>
        <v/>
      </c>
      <c r="H134" s="119" t="str">
        <f>IF(H135="", IF($E$2="","", DP7),H135)</f>
        <v/>
      </c>
      <c r="I134" s="119" t="str">
        <f>IF(I135="", IF($E$2="","", DR7),I135)</f>
        <v/>
      </c>
      <c r="J134" s="119" t="str">
        <f>IF(J135="", IF($E$2="","", DT7),J135)</f>
        <v/>
      </c>
      <c r="K134" s="119" t="str">
        <f>IF(K135="", IF($E$2="","", DV7),K135)</f>
        <v/>
      </c>
      <c r="L134" s="572" t="str">
        <f>IF(L135="", IF($E$2="","", DX7),L135)</f>
        <v/>
      </c>
      <c r="M134" s="572"/>
      <c r="N134" s="572" t="str">
        <f>IF(N135="", IF($E$2="","", DZ7),N135)</f>
        <v/>
      </c>
      <c r="O134" s="572"/>
      <c r="P134" s="573"/>
    </row>
    <row r="135" spans="4:16" ht="19.5" x14ac:dyDescent="0.25">
      <c r="D135" s="120"/>
      <c r="E135" s="121"/>
      <c r="F135" s="121"/>
      <c r="G135" s="121"/>
      <c r="H135" s="121"/>
      <c r="I135" s="121"/>
      <c r="J135" s="121"/>
      <c r="K135" s="121"/>
      <c r="L135" s="578"/>
      <c r="M135" s="579"/>
      <c r="N135" s="578"/>
      <c r="O135" s="580"/>
      <c r="P135" s="581"/>
    </row>
    <row r="136" spans="4:16" ht="21" x14ac:dyDescent="0.25">
      <c r="D136" s="122" t="s">
        <v>1565</v>
      </c>
      <c r="E136" s="123" t="s">
        <v>1567</v>
      </c>
      <c r="F136" s="123" t="s">
        <v>1569</v>
      </c>
      <c r="G136" s="123" t="s">
        <v>1571</v>
      </c>
      <c r="H136" s="123" t="s">
        <v>1573</v>
      </c>
      <c r="I136" s="123" t="s">
        <v>1575</v>
      </c>
      <c r="J136" s="123" t="s">
        <v>1577</v>
      </c>
      <c r="K136" s="123" t="s">
        <v>1579</v>
      </c>
      <c r="L136" s="462" t="s">
        <v>1581</v>
      </c>
      <c r="M136" s="462"/>
      <c r="N136" s="462" t="s">
        <v>1583</v>
      </c>
      <c r="O136" s="462"/>
      <c r="P136" s="463"/>
    </row>
    <row r="137" spans="4:16" ht="19.5" x14ac:dyDescent="0.25">
      <c r="D137" s="118" t="str">
        <f>IF(D138="", IF($E$2="","", DI7),D138)</f>
        <v/>
      </c>
      <c r="E137" s="119" t="str">
        <f>IF(E138="", IF($E$2="","", DK7),E138)</f>
        <v/>
      </c>
      <c r="F137" s="119" t="str">
        <f>IF(F138="", IF($E$2="","", DM7),F138)</f>
        <v/>
      </c>
      <c r="G137" s="119" t="str">
        <f>IF(G138="", IF($E$2="","", DO7),G138)</f>
        <v/>
      </c>
      <c r="H137" s="119" t="str">
        <f>IF(H138="", IF($E$2="","", DQ7),H138)</f>
        <v/>
      </c>
      <c r="I137" s="119" t="str">
        <f>IF(I138="", IF($E$2="","", DS7),I138)</f>
        <v/>
      </c>
      <c r="J137" s="119" t="str">
        <f>IF(J138="", IF($E$2="","", DU7),J138)</f>
        <v/>
      </c>
      <c r="K137" s="119" t="str">
        <f>IF(K138="", IF($E$2="","", DW7),K138)</f>
        <v/>
      </c>
      <c r="L137" s="572" t="str">
        <f>IF(L138="", IF($E$2="","", DY7),L138)</f>
        <v/>
      </c>
      <c r="M137" s="572"/>
      <c r="N137" s="572" t="str">
        <f>IF(N138="", IF($E$2="","", EA7),N138)</f>
        <v/>
      </c>
      <c r="O137" s="572"/>
      <c r="P137" s="573"/>
    </row>
    <row r="138" spans="4:16" ht="20.25" thickBot="1" x14ac:dyDescent="0.3">
      <c r="D138" s="125"/>
      <c r="E138" s="126"/>
      <c r="F138" s="126"/>
      <c r="G138" s="126"/>
      <c r="H138" s="126"/>
      <c r="I138" s="126"/>
      <c r="J138" s="126"/>
      <c r="K138" s="126"/>
      <c r="L138" s="582"/>
      <c r="M138" s="585"/>
      <c r="N138" s="582"/>
      <c r="O138" s="583"/>
      <c r="P138" s="584"/>
    </row>
    <row r="141" spans="4:16" ht="17.25" thickBot="1" x14ac:dyDescent="0.3"/>
    <row r="142" spans="4:16" ht="21" x14ac:dyDescent="0.25">
      <c r="D142" s="381" t="s">
        <v>2987</v>
      </c>
    </row>
    <row r="143" spans="4:16" ht="19.5" x14ac:dyDescent="0.25">
      <c r="D143" s="377" t="str">
        <f>IF(D144="", IF($E$2="","", FG7), D144)</f>
        <v>缺</v>
      </c>
    </row>
    <row r="144" spans="4:16" ht="20.25" thickBot="1" x14ac:dyDescent="0.3">
      <c r="D144" s="378"/>
    </row>
    <row r="145" spans="4:24" ht="6" customHeight="1" thickBot="1" x14ac:dyDescent="0.3">
      <c r="D145" s="115"/>
      <c r="E145" s="115"/>
      <c r="F145" s="115" t="s">
        <v>1618</v>
      </c>
    </row>
    <row r="146" spans="4:24" ht="21" x14ac:dyDescent="0.25">
      <c r="D146" s="380" t="s">
        <v>2988</v>
      </c>
      <c r="E146" s="379" t="s">
        <v>2989</v>
      </c>
      <c r="F146" s="379" t="s">
        <v>2990</v>
      </c>
      <c r="G146" s="379" t="s">
        <v>2991</v>
      </c>
      <c r="H146" s="379" t="s">
        <v>2992</v>
      </c>
      <c r="I146" s="379" t="s">
        <v>2993</v>
      </c>
      <c r="J146" s="379" t="s">
        <v>2994</v>
      </c>
      <c r="K146" s="379" t="s">
        <v>2995</v>
      </c>
      <c r="L146" s="600" t="s">
        <v>2996</v>
      </c>
      <c r="M146" s="600"/>
      <c r="N146" s="600" t="s">
        <v>2997</v>
      </c>
      <c r="O146" s="600"/>
      <c r="P146" s="601"/>
    </row>
    <row r="147" spans="4:24" ht="19.5" x14ac:dyDescent="0.25">
      <c r="D147" s="118" t="str">
        <f>IF(D148="", IF($E$2="","", FH7), D148)</f>
        <v/>
      </c>
      <c r="E147" s="350" t="str">
        <f>IF(E148="", IF($E$2="","", FJ7),E148)</f>
        <v/>
      </c>
      <c r="F147" s="350" t="str">
        <f>IF(F148="", IF($E$2="","", FL7),F148)</f>
        <v/>
      </c>
      <c r="G147" s="350" t="str">
        <f>IF(G148="", IF($E$2="","", FN7),G148)</f>
        <v/>
      </c>
      <c r="H147" s="350" t="str">
        <f>IF(H148="", IF($E$2="","", FP7),H148)</f>
        <v/>
      </c>
      <c r="I147" s="350" t="str">
        <f>IF(I148="", IF($E$2="","", FR7),I148)</f>
        <v/>
      </c>
      <c r="J147" s="350" t="str">
        <f>IF(J148="", IF($E$2="","", FT7),J148)</f>
        <v/>
      </c>
      <c r="K147" s="350" t="str">
        <f>IF(K148="", IF($E$2="","", FV7),K148)</f>
        <v/>
      </c>
      <c r="L147" s="572" t="str">
        <f>IF(L148="", IF($E$2="","", FX7),L148)</f>
        <v/>
      </c>
      <c r="M147" s="572"/>
      <c r="N147" s="572" t="str">
        <f>IF(N148="", IF($E$2="","", FZ7),N148)</f>
        <v/>
      </c>
      <c r="O147" s="572"/>
      <c r="P147" s="573"/>
    </row>
    <row r="148" spans="4:24" ht="19.5" x14ac:dyDescent="0.25">
      <c r="D148" s="120"/>
      <c r="E148" s="351"/>
      <c r="F148" s="351"/>
      <c r="G148" s="351"/>
      <c r="H148" s="351"/>
      <c r="I148" s="351"/>
      <c r="J148" s="351"/>
      <c r="K148" s="351"/>
      <c r="L148" s="578"/>
      <c r="M148" s="579"/>
      <c r="N148" s="574"/>
      <c r="O148" s="574"/>
      <c r="P148" s="575"/>
    </row>
    <row r="149" spans="4:24" ht="21" x14ac:dyDescent="0.25">
      <c r="D149" s="382" t="s">
        <v>1525</v>
      </c>
      <c r="E149" s="383" t="s">
        <v>1527</v>
      </c>
      <c r="F149" s="383" t="s">
        <v>1529</v>
      </c>
      <c r="G149" s="383" t="s">
        <v>1531</v>
      </c>
      <c r="H149" s="383" t="s">
        <v>1533</v>
      </c>
      <c r="I149" s="383" t="s">
        <v>1535</v>
      </c>
      <c r="J149" s="383" t="s">
        <v>1537</v>
      </c>
      <c r="K149" s="383" t="s">
        <v>1539</v>
      </c>
      <c r="L149" s="598" t="s">
        <v>1541</v>
      </c>
      <c r="M149" s="598"/>
      <c r="N149" s="598" t="s">
        <v>1543</v>
      </c>
      <c r="O149" s="598"/>
      <c r="P149" s="599"/>
    </row>
    <row r="150" spans="4:24" ht="19.5" x14ac:dyDescent="0.25">
      <c r="D150" s="124" t="str">
        <f>IF(D151="", IF($E$2="","", FI7),D151)</f>
        <v/>
      </c>
      <c r="E150" s="350" t="str">
        <f>IF(E151="", IF($E$2="","", FK7),E151)</f>
        <v/>
      </c>
      <c r="F150" s="350" t="str">
        <f>IF(F151="", IF($E$2="","", FM7),F151)</f>
        <v/>
      </c>
      <c r="G150" s="350" t="str">
        <f>IF(G151="", IF($E$2="","", FO7),G151)</f>
        <v/>
      </c>
      <c r="H150" s="350" t="str">
        <f>IF(H151="", IF($E$2="","", FQ7),H151)</f>
        <v/>
      </c>
      <c r="I150" s="350" t="str">
        <f>IF(I151="", IF($E$2="","", FS7), I151)</f>
        <v/>
      </c>
      <c r="J150" s="350" t="str">
        <f>IF(J151="", IF($E$2="","", FU7), J151)</f>
        <v/>
      </c>
      <c r="K150" s="350" t="str">
        <f>IF(K151="", IF($E$2="","", FW7),K151)</f>
        <v/>
      </c>
      <c r="L150" s="572" t="str">
        <f>IF(L151="", IF($E$2="","", FY7),L151)</f>
        <v/>
      </c>
      <c r="M150" s="572"/>
      <c r="N150" s="572" t="str">
        <f>IF(N151="", IF($E$2="","", GA7),N151)</f>
        <v/>
      </c>
      <c r="O150" s="572"/>
      <c r="P150" s="573"/>
    </row>
    <row r="151" spans="4:24" ht="20.25" thickBot="1" x14ac:dyDescent="0.3">
      <c r="D151" s="125"/>
      <c r="E151" s="352"/>
      <c r="F151" s="352"/>
      <c r="G151" s="352"/>
      <c r="H151" s="352"/>
      <c r="I151" s="352"/>
      <c r="J151" s="352"/>
      <c r="K151" s="352"/>
      <c r="L151" s="576"/>
      <c r="M151" s="576"/>
      <c r="N151" s="576"/>
      <c r="O151" s="576"/>
      <c r="P151" s="577"/>
    </row>
    <row r="152" spans="4:24" ht="6" customHeight="1" thickBot="1" x14ac:dyDescent="0.3"/>
    <row r="153" spans="4:24" ht="21" x14ac:dyDescent="0.25">
      <c r="D153" s="380" t="s">
        <v>2998</v>
      </c>
      <c r="E153" s="379" t="s">
        <v>2999</v>
      </c>
      <c r="F153" s="379" t="s">
        <v>3000</v>
      </c>
      <c r="G153" s="379" t="s">
        <v>3001</v>
      </c>
      <c r="H153" s="379" t="s">
        <v>3002</v>
      </c>
      <c r="I153" s="379" t="s">
        <v>3003</v>
      </c>
      <c r="J153" s="379" t="s">
        <v>3004</v>
      </c>
      <c r="K153" s="379" t="s">
        <v>3005</v>
      </c>
      <c r="L153" s="600" t="s">
        <v>3006</v>
      </c>
      <c r="M153" s="600"/>
      <c r="N153" s="600" t="s">
        <v>3007</v>
      </c>
      <c r="O153" s="600"/>
      <c r="P153" s="601"/>
      <c r="Q153" s="14"/>
      <c r="R153" s="14"/>
      <c r="S153" s="14"/>
      <c r="T153" s="14"/>
      <c r="U153" s="14"/>
      <c r="V153" s="14"/>
      <c r="W153" s="14"/>
      <c r="X153" s="14"/>
    </row>
    <row r="154" spans="4:24" ht="19.5" x14ac:dyDescent="0.25">
      <c r="D154" s="118" t="str">
        <f>IF(D155="", IF($E$2="","", GB7),D155)</f>
        <v/>
      </c>
      <c r="E154" s="350" t="str">
        <f>IF(E155="", IF($E$2="","", GD7),E155)</f>
        <v/>
      </c>
      <c r="F154" s="350" t="str">
        <f>IF(F155="", IF($E$2="","", GF7),F155)</f>
        <v/>
      </c>
      <c r="G154" s="350" t="str">
        <f>IF(G155="", IF($E$2="","", GH7),G155)</f>
        <v/>
      </c>
      <c r="H154" s="350" t="str">
        <f>IF(H155="", IF($E$2="","", GJ7),H155)</f>
        <v/>
      </c>
      <c r="I154" s="350" t="str">
        <f>IF(I155="", IF($E$2="","", GL7),I155)</f>
        <v/>
      </c>
      <c r="J154" s="350" t="str">
        <f>IF(J155="", IF($E$2="","", GN7),J155)</f>
        <v/>
      </c>
      <c r="K154" s="350" t="str">
        <f>IF(K155="", IF($E$2="","", GP7),K155)</f>
        <v/>
      </c>
      <c r="L154" s="572" t="str">
        <f>IF(L155="", IF($E$2="","", GR7),L155)</f>
        <v/>
      </c>
      <c r="M154" s="572"/>
      <c r="N154" s="572" t="str">
        <f>IF(N155="", IF($E$2="","", GT7),N155)</f>
        <v/>
      </c>
      <c r="O154" s="572"/>
      <c r="P154" s="573"/>
      <c r="Q154" s="225"/>
      <c r="R154" s="225"/>
      <c r="S154" s="225"/>
      <c r="T154" s="225"/>
      <c r="U154" s="225"/>
      <c r="V154" s="225"/>
      <c r="W154" s="14"/>
      <c r="X154" s="14"/>
    </row>
    <row r="155" spans="4:24" ht="19.5" x14ac:dyDescent="0.25">
      <c r="D155" s="120"/>
      <c r="E155" s="351"/>
      <c r="F155" s="351"/>
      <c r="G155" s="351"/>
      <c r="H155" s="351"/>
      <c r="I155" s="351"/>
      <c r="J155" s="351"/>
      <c r="K155" s="351"/>
      <c r="L155" s="578"/>
      <c r="M155" s="579"/>
      <c r="N155" s="578"/>
      <c r="O155" s="580"/>
      <c r="P155" s="581"/>
      <c r="Q155" s="225"/>
      <c r="R155" s="225"/>
      <c r="S155" s="225"/>
      <c r="T155" s="225"/>
      <c r="U155" s="225"/>
      <c r="V155" s="225"/>
      <c r="W155" s="14"/>
      <c r="X155" s="14"/>
    </row>
    <row r="156" spans="4:24" ht="21" x14ac:dyDescent="0.25">
      <c r="D156" s="382" t="s">
        <v>1545</v>
      </c>
      <c r="E156" s="383" t="s">
        <v>1547</v>
      </c>
      <c r="F156" s="383" t="s">
        <v>1549</v>
      </c>
      <c r="G156" s="383" t="s">
        <v>1551</v>
      </c>
      <c r="H156" s="383" t="s">
        <v>1553</v>
      </c>
      <c r="I156" s="383" t="s">
        <v>1555</v>
      </c>
      <c r="J156" s="383" t="s">
        <v>1557</v>
      </c>
      <c r="K156" s="383" t="s">
        <v>1559</v>
      </c>
      <c r="L156" s="598" t="s">
        <v>1561</v>
      </c>
      <c r="M156" s="598"/>
      <c r="N156" s="598" t="s">
        <v>1563</v>
      </c>
      <c r="O156" s="598"/>
      <c r="P156" s="599"/>
      <c r="Q156" s="225"/>
      <c r="R156" s="225"/>
      <c r="S156" s="225"/>
      <c r="T156" s="225"/>
      <c r="U156" s="225"/>
      <c r="V156" s="225"/>
      <c r="W156" s="14"/>
      <c r="X156" s="14"/>
    </row>
    <row r="157" spans="4:24" ht="19.5" x14ac:dyDescent="0.25">
      <c r="D157" s="118" t="str">
        <f>IF(D158="", IF($E$2="","", GC7),D158)</f>
        <v/>
      </c>
      <c r="E157" s="350" t="str">
        <f>IF(E158="", IF($E$2="","", GE7),E158)</f>
        <v/>
      </c>
      <c r="F157" s="350" t="str">
        <f>IF(F158="", IF($E$2="","", GG7),F158)</f>
        <v/>
      </c>
      <c r="G157" s="350" t="str">
        <f>IF(G158="", IF($E$2="","", GI7),G158)</f>
        <v/>
      </c>
      <c r="H157" s="350" t="str">
        <f>IF(H158="", IF($E$2="","", GK7),H158)</f>
        <v/>
      </c>
      <c r="I157" s="350" t="str">
        <f>IF(I158="", IF($E$2="","", GM7),I158)</f>
        <v/>
      </c>
      <c r="J157" s="350" t="str">
        <f>IF(J158="", IF($E$2="","", GO7),J158)</f>
        <v/>
      </c>
      <c r="K157" s="350" t="str">
        <f>IF(K158="", IF($E$2="","", GQ7),K158)</f>
        <v/>
      </c>
      <c r="L157" s="572" t="str">
        <f>IF(L158="", IF($E$2="","", GS7),L158)</f>
        <v/>
      </c>
      <c r="M157" s="572"/>
      <c r="N157" s="572" t="str">
        <f>IF(N158="", IF($E$2="","", GU7),N158)</f>
        <v/>
      </c>
      <c r="O157" s="572"/>
      <c r="P157" s="573"/>
      <c r="Q157" s="225"/>
      <c r="R157" s="225"/>
      <c r="S157" s="225"/>
      <c r="T157" s="225"/>
      <c r="U157" s="225"/>
      <c r="V157" s="225"/>
      <c r="W157" s="14"/>
      <c r="X157" s="14"/>
    </row>
    <row r="158" spans="4:24" ht="20.25" thickBot="1" x14ac:dyDescent="0.3">
      <c r="D158" s="125"/>
      <c r="E158" s="352"/>
      <c r="F158" s="352"/>
      <c r="G158" s="352"/>
      <c r="H158" s="352"/>
      <c r="I158" s="352"/>
      <c r="J158" s="352"/>
      <c r="K158" s="352"/>
      <c r="L158" s="582"/>
      <c r="M158" s="585"/>
      <c r="N158" s="582"/>
      <c r="O158" s="583"/>
      <c r="P158" s="584"/>
      <c r="Q158" s="225"/>
      <c r="R158" s="225"/>
      <c r="S158" s="225"/>
      <c r="T158" s="225"/>
      <c r="U158" s="225"/>
      <c r="V158" s="225"/>
    </row>
    <row r="159" spans="4:24" ht="6" customHeight="1" thickBot="1" x14ac:dyDescent="0.3">
      <c r="Q159" s="225"/>
      <c r="R159" s="225"/>
      <c r="S159" s="225"/>
      <c r="T159" s="225"/>
      <c r="U159" s="225"/>
      <c r="V159" s="225"/>
    </row>
    <row r="160" spans="4:24" ht="16.5" customHeight="1" x14ac:dyDescent="0.25">
      <c r="D160" s="380" t="s">
        <v>3008</v>
      </c>
      <c r="E160" s="379" t="s">
        <v>3009</v>
      </c>
      <c r="F160" s="379" t="s">
        <v>3010</v>
      </c>
      <c r="G160" s="379" t="s">
        <v>3011</v>
      </c>
      <c r="H160" s="379" t="s">
        <v>3012</v>
      </c>
      <c r="I160" s="379" t="s">
        <v>3013</v>
      </c>
      <c r="J160" s="379" t="s">
        <v>3014</v>
      </c>
      <c r="K160" s="379" t="s">
        <v>3015</v>
      </c>
      <c r="L160" s="600" t="s">
        <v>3016</v>
      </c>
      <c r="M160" s="600"/>
      <c r="N160" s="600" t="s">
        <v>3017</v>
      </c>
      <c r="O160" s="600"/>
      <c r="P160" s="601"/>
      <c r="Q160" s="225"/>
      <c r="R160" s="225"/>
      <c r="S160" s="225"/>
      <c r="T160" s="225"/>
      <c r="U160" s="225"/>
      <c r="V160" s="225"/>
    </row>
    <row r="161" spans="4:22" ht="16.5" customHeight="1" x14ac:dyDescent="0.25">
      <c r="D161" s="118" t="str">
        <f>IF(D162="", IF($E$2="","", GV7),D162)</f>
        <v/>
      </c>
      <c r="E161" s="350" t="str">
        <f>IF(E162="", IF($E$2="","", GX7),E162)</f>
        <v/>
      </c>
      <c r="F161" s="350" t="str">
        <f>IF(F162="", IF($E$2="","", GZ7),F162)</f>
        <v/>
      </c>
      <c r="G161" s="350" t="str">
        <f>IF(G162="", IF($E$2="","", HB7),G162)</f>
        <v/>
      </c>
      <c r="H161" s="350" t="str">
        <f>IF(H162="", IF($E$2="","", HD7),H162)</f>
        <v/>
      </c>
      <c r="I161" s="350" t="str">
        <f>IF(I162="", IF($E$2="","", HF7),I162)</f>
        <v/>
      </c>
      <c r="J161" s="350" t="str">
        <f>IF(J162="", IF($E$2="","", HH7),J162)</f>
        <v/>
      </c>
      <c r="K161" s="350" t="str">
        <f>IF(K162="", IF($E$2="","", HJ7),K162)</f>
        <v/>
      </c>
      <c r="L161" s="572" t="str">
        <f>IF(L162="", IF($E$2="","", HL7),L162)</f>
        <v/>
      </c>
      <c r="M161" s="572"/>
      <c r="N161" s="572" t="str">
        <f>IF(N162="", IF($E$2="","", HN7),N162)</f>
        <v/>
      </c>
      <c r="O161" s="572"/>
      <c r="P161" s="573"/>
      <c r="Q161" s="225"/>
      <c r="R161" s="225"/>
      <c r="S161" s="225"/>
      <c r="T161" s="225"/>
      <c r="U161" s="225"/>
      <c r="V161" s="225"/>
    </row>
    <row r="162" spans="4:22" ht="16.5" customHeight="1" x14ac:dyDescent="0.25">
      <c r="D162" s="120"/>
      <c r="E162" s="351"/>
      <c r="F162" s="351"/>
      <c r="G162" s="351"/>
      <c r="H162" s="351"/>
      <c r="I162" s="351"/>
      <c r="J162" s="351"/>
      <c r="K162" s="351"/>
      <c r="L162" s="578"/>
      <c r="M162" s="579"/>
      <c r="N162" s="578"/>
      <c r="O162" s="580"/>
      <c r="P162" s="581"/>
      <c r="Q162" s="225"/>
      <c r="R162" s="225"/>
      <c r="S162" s="225"/>
      <c r="T162" s="225"/>
      <c r="U162" s="225"/>
      <c r="V162" s="225"/>
    </row>
    <row r="163" spans="4:22" ht="16.5" customHeight="1" x14ac:dyDescent="0.25">
      <c r="D163" s="382" t="s">
        <v>1565</v>
      </c>
      <c r="E163" s="383" t="s">
        <v>1567</v>
      </c>
      <c r="F163" s="383" t="s">
        <v>1569</v>
      </c>
      <c r="G163" s="383" t="s">
        <v>1571</v>
      </c>
      <c r="H163" s="383" t="s">
        <v>1573</v>
      </c>
      <c r="I163" s="383" t="s">
        <v>1575</v>
      </c>
      <c r="J163" s="383" t="s">
        <v>1577</v>
      </c>
      <c r="K163" s="383" t="s">
        <v>1579</v>
      </c>
      <c r="L163" s="598" t="s">
        <v>1581</v>
      </c>
      <c r="M163" s="598"/>
      <c r="N163" s="598" t="s">
        <v>1583</v>
      </c>
      <c r="O163" s="598"/>
      <c r="P163" s="599"/>
      <c r="Q163" s="225"/>
      <c r="R163" s="225"/>
      <c r="S163" s="225"/>
      <c r="T163" s="225"/>
      <c r="U163" s="225"/>
      <c r="V163" s="225"/>
    </row>
    <row r="164" spans="4:22" ht="16.5" customHeight="1" x14ac:dyDescent="0.25">
      <c r="D164" s="118" t="str">
        <f>IF(D165="", IF($E$2="","", GW7),D165)</f>
        <v/>
      </c>
      <c r="E164" s="350" t="str">
        <f>IF(E165="", IF($E$2="","", GY7),E165)</f>
        <v/>
      </c>
      <c r="F164" s="350" t="str">
        <f>IF(F165="", IF($E$2="","", HA7),F165)</f>
        <v/>
      </c>
      <c r="G164" s="350" t="str">
        <f>IF(G165="", IF($E$2="","", HC7),G165)</f>
        <v/>
      </c>
      <c r="H164" s="350" t="str">
        <f>IF(H165="", IF($E$2="","", HE7),H165)</f>
        <v/>
      </c>
      <c r="I164" s="350" t="str">
        <f>IF(I165="", IF($E$2="","", HG7),I165)</f>
        <v/>
      </c>
      <c r="J164" s="350" t="str">
        <f>IF(J165="", IF($E$2="","", HI7),J165)</f>
        <v/>
      </c>
      <c r="K164" s="350" t="str">
        <f>IF(K165="", IF($E$2="","", HK7),K165)</f>
        <v/>
      </c>
      <c r="L164" s="572" t="str">
        <f>IF(L165="", IF($E$2="","", HM7),L165)</f>
        <v/>
      </c>
      <c r="M164" s="572"/>
      <c r="N164" s="572" t="str">
        <f>IF(N165="", IF($E$2="","", HO7),N165)</f>
        <v/>
      </c>
      <c r="O164" s="572"/>
      <c r="P164" s="573"/>
      <c r="Q164" s="225"/>
      <c r="R164" s="225"/>
      <c r="S164" s="225"/>
      <c r="T164" s="225"/>
      <c r="U164" s="225"/>
      <c r="V164" s="225"/>
    </row>
    <row r="165" spans="4:22" ht="16.5" customHeight="1" thickBot="1" x14ac:dyDescent="0.3">
      <c r="D165" s="125"/>
      <c r="E165" s="352"/>
      <c r="F165" s="352"/>
      <c r="G165" s="352"/>
      <c r="H165" s="352"/>
      <c r="I165" s="352"/>
      <c r="J165" s="352"/>
      <c r="K165" s="352"/>
      <c r="L165" s="582"/>
      <c r="M165" s="585"/>
      <c r="N165" s="582"/>
      <c r="O165" s="583"/>
      <c r="P165" s="584"/>
      <c r="Q165" s="225"/>
      <c r="R165" s="225"/>
      <c r="S165" s="225"/>
      <c r="T165" s="225"/>
      <c r="U165" s="225"/>
      <c r="V165" s="225"/>
    </row>
    <row r="166" spans="4:22" ht="16.5" customHeight="1" x14ac:dyDescent="0.25"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25"/>
      <c r="S166" s="225"/>
      <c r="T166" s="225"/>
      <c r="U166" s="225"/>
      <c r="V166" s="225"/>
    </row>
    <row r="167" spans="4:22" ht="16.5" customHeight="1" x14ac:dyDescent="0.25"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25"/>
      <c r="S167" s="225"/>
      <c r="T167" s="225"/>
      <c r="U167" s="225"/>
      <c r="V167" s="225"/>
    </row>
    <row r="168" spans="4:22" ht="16.5" customHeight="1" x14ac:dyDescent="0.25"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25"/>
      <c r="S168" s="225"/>
      <c r="T168" s="225"/>
      <c r="U168" s="225"/>
      <c r="V168" s="225"/>
    </row>
    <row r="169" spans="4:22" ht="16.5" customHeight="1" x14ac:dyDescent="0.25"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25"/>
      <c r="S169" s="225"/>
      <c r="T169" s="225"/>
      <c r="U169" s="225"/>
      <c r="V169" s="225"/>
    </row>
    <row r="170" spans="4:22" ht="16.5" customHeight="1" x14ac:dyDescent="0.25"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25"/>
      <c r="S170" s="225"/>
      <c r="T170" s="225"/>
      <c r="U170" s="225"/>
      <c r="V170" s="225"/>
    </row>
    <row r="171" spans="4:22" ht="16.5" customHeight="1" x14ac:dyDescent="0.25"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25"/>
      <c r="S171" s="225"/>
      <c r="T171" s="225"/>
      <c r="U171" s="225"/>
      <c r="V171" s="225"/>
    </row>
    <row r="172" spans="4:22" ht="16.5" customHeight="1" x14ac:dyDescent="0.25"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</row>
    <row r="173" spans="4:22" ht="16.5" customHeight="1" x14ac:dyDescent="0.25"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</row>
    <row r="174" spans="4:22" ht="16.5" customHeight="1" x14ac:dyDescent="0.25"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25"/>
      <c r="S174" s="225"/>
      <c r="T174" s="225"/>
      <c r="U174" s="225"/>
      <c r="V174" s="225"/>
    </row>
    <row r="175" spans="4:22" ht="16.5" customHeight="1" x14ac:dyDescent="0.25"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25"/>
      <c r="S175" s="225"/>
      <c r="T175" s="225"/>
      <c r="U175" s="225"/>
      <c r="V175" s="225"/>
    </row>
    <row r="176" spans="4:22" ht="16.5" customHeight="1" x14ac:dyDescent="0.25"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25"/>
      <c r="S176" s="225"/>
      <c r="T176" s="225"/>
      <c r="U176" s="225"/>
      <c r="V176" s="225"/>
    </row>
    <row r="177" spans="5:22" ht="16.5" customHeight="1" x14ac:dyDescent="0.25"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25"/>
      <c r="S177" s="225"/>
      <c r="T177" s="225"/>
      <c r="U177" s="225"/>
      <c r="V177" s="225"/>
    </row>
    <row r="178" spans="5:22" x14ac:dyDescent="0.25"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25"/>
      <c r="S178" s="225"/>
      <c r="T178" s="225"/>
      <c r="U178" s="225"/>
      <c r="V178" s="225"/>
    </row>
    <row r="179" spans="5:22" x14ac:dyDescent="0.25"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25"/>
      <c r="S179" s="225"/>
      <c r="T179" s="225"/>
      <c r="U179" s="225"/>
      <c r="V179" s="225"/>
    </row>
    <row r="180" spans="5:22" x14ac:dyDescent="0.25">
      <c r="G180" s="35"/>
    </row>
  </sheetData>
  <dataConsolidate/>
  <mergeCells count="591">
    <mergeCell ref="H4:H5"/>
    <mergeCell ref="I4:J4"/>
    <mergeCell ref="I5:J5"/>
    <mergeCell ref="BH11:BI11"/>
    <mergeCell ref="L163:M163"/>
    <mergeCell ref="N163:P163"/>
    <mergeCell ref="L164:M164"/>
    <mergeCell ref="N164:P164"/>
    <mergeCell ref="L165:M165"/>
    <mergeCell ref="N165:P165"/>
    <mergeCell ref="L157:M157"/>
    <mergeCell ref="N157:P157"/>
    <mergeCell ref="L158:M158"/>
    <mergeCell ref="N158:P158"/>
    <mergeCell ref="L160:M160"/>
    <mergeCell ref="N160:P160"/>
    <mergeCell ref="L161:M161"/>
    <mergeCell ref="N161:P161"/>
    <mergeCell ref="L162:M162"/>
    <mergeCell ref="N162:P162"/>
    <mergeCell ref="L151:M151"/>
    <mergeCell ref="N151:P151"/>
    <mergeCell ref="L153:M153"/>
    <mergeCell ref="N153:P153"/>
    <mergeCell ref="L154:M154"/>
    <mergeCell ref="N154:P154"/>
    <mergeCell ref="L155:M155"/>
    <mergeCell ref="N155:P155"/>
    <mergeCell ref="L156:M156"/>
    <mergeCell ref="N156:P156"/>
    <mergeCell ref="L146:M146"/>
    <mergeCell ref="N146:P146"/>
    <mergeCell ref="L147:M147"/>
    <mergeCell ref="N147:P147"/>
    <mergeCell ref="L148:M148"/>
    <mergeCell ref="N148:P148"/>
    <mergeCell ref="L149:M149"/>
    <mergeCell ref="N149:P149"/>
    <mergeCell ref="L150:M150"/>
    <mergeCell ref="N150:P150"/>
    <mergeCell ref="BE1:BH1"/>
    <mergeCell ref="BB1:BB2"/>
    <mergeCell ref="X2:Y2"/>
    <mergeCell ref="V2:W2"/>
    <mergeCell ref="T2:U2"/>
    <mergeCell ref="T1:U1"/>
    <mergeCell ref="V1:W1"/>
    <mergeCell ref="X1:Y1"/>
    <mergeCell ref="AP1:AT1"/>
    <mergeCell ref="BC1:BD1"/>
    <mergeCell ref="L128:M128"/>
    <mergeCell ref="U97:V97"/>
    <mergeCell ref="U95:V95"/>
    <mergeCell ref="U93:V93"/>
    <mergeCell ref="S98:T98"/>
    <mergeCell ref="S100:T100"/>
    <mergeCell ref="U98:V98"/>
    <mergeCell ref="U100:V100"/>
    <mergeCell ref="U99:V99"/>
    <mergeCell ref="S99:T99"/>
    <mergeCell ref="S110:T110"/>
    <mergeCell ref="S108:T108"/>
    <mergeCell ref="S109:T109"/>
    <mergeCell ref="S111:T111"/>
    <mergeCell ref="S106:T106"/>
    <mergeCell ref="S104:T104"/>
    <mergeCell ref="U104:V104"/>
    <mergeCell ref="U102:V102"/>
    <mergeCell ref="U101:V101"/>
    <mergeCell ref="U103:V103"/>
    <mergeCell ref="U105:V105"/>
    <mergeCell ref="S101:T101"/>
    <mergeCell ref="S103:T103"/>
    <mergeCell ref="S105:T105"/>
    <mergeCell ref="U89:V89"/>
    <mergeCell ref="U91:V91"/>
    <mergeCell ref="L135:M135"/>
    <mergeCell ref="N135:P135"/>
    <mergeCell ref="N138:P138"/>
    <mergeCell ref="L138:M138"/>
    <mergeCell ref="L121:M121"/>
    <mergeCell ref="N130:P130"/>
    <mergeCell ref="L134:M134"/>
    <mergeCell ref="N134:P134"/>
    <mergeCell ref="L137:M137"/>
    <mergeCell ref="N137:P137"/>
    <mergeCell ref="S112:T112"/>
    <mergeCell ref="U112:V112"/>
    <mergeCell ref="U110:V110"/>
    <mergeCell ref="U108:V108"/>
    <mergeCell ref="U106:V106"/>
    <mergeCell ref="U107:V107"/>
    <mergeCell ref="U109:V109"/>
    <mergeCell ref="U111:V111"/>
    <mergeCell ref="S107:T107"/>
    <mergeCell ref="N128:P128"/>
    <mergeCell ref="N131:P131"/>
    <mergeCell ref="L131:M131"/>
    <mergeCell ref="EH1:EH2"/>
    <mergeCell ref="L126:M126"/>
    <mergeCell ref="N126:P126"/>
    <mergeCell ref="L129:M129"/>
    <mergeCell ref="N129:P129"/>
    <mergeCell ref="L133:M133"/>
    <mergeCell ref="N133:P133"/>
    <mergeCell ref="L136:M136"/>
    <mergeCell ref="N136:P136"/>
    <mergeCell ref="L120:M120"/>
    <mergeCell ref="N120:P120"/>
    <mergeCell ref="L123:M123"/>
    <mergeCell ref="N123:P123"/>
    <mergeCell ref="N121:P121"/>
    <mergeCell ref="L124:M124"/>
    <mergeCell ref="N124:P124"/>
    <mergeCell ref="L127:M127"/>
    <mergeCell ref="N127:P127"/>
    <mergeCell ref="L130:M130"/>
    <mergeCell ref="BO1:BO2"/>
    <mergeCell ref="BP1:BP2"/>
    <mergeCell ref="EB1:EB2"/>
    <mergeCell ref="EC1:EC2"/>
    <mergeCell ref="U83:V83"/>
    <mergeCell ref="ED1:ED2"/>
    <mergeCell ref="EE1:EE2"/>
    <mergeCell ref="EF1:EF2"/>
    <mergeCell ref="EG1:EG2"/>
    <mergeCell ref="AI1:AI2"/>
    <mergeCell ref="AJ1:AJ2"/>
    <mergeCell ref="AK1:AK2"/>
    <mergeCell ref="AL1:AL2"/>
    <mergeCell ref="AM1:AM2"/>
    <mergeCell ref="AN1:AN2"/>
    <mergeCell ref="AO1:AO2"/>
    <mergeCell ref="AU1:AU2"/>
    <mergeCell ref="AV1:AV2"/>
    <mergeCell ref="AW1:AW2"/>
    <mergeCell ref="AX1:AX2"/>
    <mergeCell ref="AZ1:AZ2"/>
    <mergeCell ref="BA1:BA2"/>
    <mergeCell ref="BI1:BI2"/>
    <mergeCell ref="BJ1:BJ2"/>
    <mergeCell ref="BK1:BK2"/>
    <mergeCell ref="BL1:BL2"/>
    <mergeCell ref="BM1:BM2"/>
    <mergeCell ref="BN1:BN2"/>
    <mergeCell ref="AY1:AY2"/>
    <mergeCell ref="U96:V96"/>
    <mergeCell ref="S96:T96"/>
    <mergeCell ref="S93:T93"/>
    <mergeCell ref="S95:T95"/>
    <mergeCell ref="S91:T91"/>
    <mergeCell ref="U90:V90"/>
    <mergeCell ref="S90:T90"/>
    <mergeCell ref="S92:T92"/>
    <mergeCell ref="U92:V92"/>
    <mergeCell ref="S94:T94"/>
    <mergeCell ref="U94:V94"/>
    <mergeCell ref="U84:V84"/>
    <mergeCell ref="U86:V86"/>
    <mergeCell ref="S86:T86"/>
    <mergeCell ref="S88:T88"/>
    <mergeCell ref="U88:V88"/>
    <mergeCell ref="S87:T87"/>
    <mergeCell ref="S85:T85"/>
    <mergeCell ref="U82:V82"/>
    <mergeCell ref="U80:V80"/>
    <mergeCell ref="U85:V85"/>
    <mergeCell ref="U87:V87"/>
    <mergeCell ref="U78:V78"/>
    <mergeCell ref="S78:T78"/>
    <mergeCell ref="S80:T80"/>
    <mergeCell ref="S82:T82"/>
    <mergeCell ref="S81:T81"/>
    <mergeCell ref="S79:T79"/>
    <mergeCell ref="U79:V79"/>
    <mergeCell ref="U81:V81"/>
    <mergeCell ref="U74:V74"/>
    <mergeCell ref="U72:V72"/>
    <mergeCell ref="U70:V70"/>
    <mergeCell ref="U68:V68"/>
    <mergeCell ref="U66:V66"/>
    <mergeCell ref="U71:V71"/>
    <mergeCell ref="U73:V73"/>
    <mergeCell ref="U75:V75"/>
    <mergeCell ref="S77:T77"/>
    <mergeCell ref="U77:V77"/>
    <mergeCell ref="U76:V76"/>
    <mergeCell ref="Q112:R112"/>
    <mergeCell ref="S65:T65"/>
    <mergeCell ref="S66:T66"/>
    <mergeCell ref="S68:T68"/>
    <mergeCell ref="S70:T70"/>
    <mergeCell ref="S72:T72"/>
    <mergeCell ref="S74:T74"/>
    <mergeCell ref="S76:T76"/>
    <mergeCell ref="S71:T71"/>
    <mergeCell ref="S73:T73"/>
    <mergeCell ref="S75:T75"/>
    <mergeCell ref="S84:T84"/>
    <mergeCell ref="S89:T89"/>
    <mergeCell ref="S83:T83"/>
    <mergeCell ref="S97:T97"/>
    <mergeCell ref="S102:T102"/>
    <mergeCell ref="Q107:R107"/>
    <mergeCell ref="Q108:R108"/>
    <mergeCell ref="Q109:R109"/>
    <mergeCell ref="Q110:R110"/>
    <mergeCell ref="Q111:R111"/>
    <mergeCell ref="Q102:R102"/>
    <mergeCell ref="Q101:R101"/>
    <mergeCell ref="Q103:R103"/>
    <mergeCell ref="Q77:R77"/>
    <mergeCell ref="Q78:R78"/>
    <mergeCell ref="Q79:R79"/>
    <mergeCell ref="Q80:R80"/>
    <mergeCell ref="Q81:R81"/>
    <mergeCell ref="Q106:R106"/>
    <mergeCell ref="Q105:R105"/>
    <mergeCell ref="Q104:R104"/>
    <mergeCell ref="Q92:R92"/>
    <mergeCell ref="Q94:R94"/>
    <mergeCell ref="Q93:R93"/>
    <mergeCell ref="Q95:R95"/>
    <mergeCell ref="Q96:R96"/>
    <mergeCell ref="Q87:R87"/>
    <mergeCell ref="Q88:R88"/>
    <mergeCell ref="Q89:R89"/>
    <mergeCell ref="Q90:R90"/>
    <mergeCell ref="Q91:R91"/>
    <mergeCell ref="O101:P101"/>
    <mergeCell ref="O103:P103"/>
    <mergeCell ref="O109:P109"/>
    <mergeCell ref="O111:P111"/>
    <mergeCell ref="O112:P112"/>
    <mergeCell ref="O102:P102"/>
    <mergeCell ref="O104:P104"/>
    <mergeCell ref="O106:P106"/>
    <mergeCell ref="O108:P108"/>
    <mergeCell ref="O110:P110"/>
    <mergeCell ref="O107:P107"/>
    <mergeCell ref="O105:P105"/>
    <mergeCell ref="O97:P97"/>
    <mergeCell ref="O99:P99"/>
    <mergeCell ref="O98:P98"/>
    <mergeCell ref="O100:P100"/>
    <mergeCell ref="Q97:R97"/>
    <mergeCell ref="Q98:R98"/>
    <mergeCell ref="Q100:R100"/>
    <mergeCell ref="Q99:R99"/>
    <mergeCell ref="O92:P92"/>
    <mergeCell ref="O93:P93"/>
    <mergeCell ref="O94:P94"/>
    <mergeCell ref="O95:P95"/>
    <mergeCell ref="O96:P96"/>
    <mergeCell ref="O91:P91"/>
    <mergeCell ref="O89:P89"/>
    <mergeCell ref="O88:P88"/>
    <mergeCell ref="O90:P90"/>
    <mergeCell ref="O72:P72"/>
    <mergeCell ref="O74:P74"/>
    <mergeCell ref="O86:P86"/>
    <mergeCell ref="O84:P84"/>
    <mergeCell ref="O82:P82"/>
    <mergeCell ref="O80:P80"/>
    <mergeCell ref="O78:P78"/>
    <mergeCell ref="O76:P76"/>
    <mergeCell ref="O73:P73"/>
    <mergeCell ref="O75:P75"/>
    <mergeCell ref="O77:P77"/>
    <mergeCell ref="O79:P79"/>
    <mergeCell ref="O81:P81"/>
    <mergeCell ref="O83:P83"/>
    <mergeCell ref="O85:P85"/>
    <mergeCell ref="O71:P71"/>
    <mergeCell ref="O70:P70"/>
    <mergeCell ref="O65:P65"/>
    <mergeCell ref="Q65:R65"/>
    <mergeCell ref="Q64:R64"/>
    <mergeCell ref="O64:P64"/>
    <mergeCell ref="O66:P66"/>
    <mergeCell ref="Q66:R66"/>
    <mergeCell ref="O87:P87"/>
    <mergeCell ref="Q74:R74"/>
    <mergeCell ref="Q73:R73"/>
    <mergeCell ref="Q71:R71"/>
    <mergeCell ref="Q75:R75"/>
    <mergeCell ref="Q76:R76"/>
    <mergeCell ref="Q68:R68"/>
    <mergeCell ref="Q70:R70"/>
    <mergeCell ref="Q69:R69"/>
    <mergeCell ref="Q67:R67"/>
    <mergeCell ref="Q72:R72"/>
    <mergeCell ref="Q82:R82"/>
    <mergeCell ref="Q83:R83"/>
    <mergeCell ref="Q84:R84"/>
    <mergeCell ref="Q85:R85"/>
    <mergeCell ref="Q86:R86"/>
    <mergeCell ref="Q63:R63"/>
    <mergeCell ref="O63:P63"/>
    <mergeCell ref="S59:T59"/>
    <mergeCell ref="S60:T60"/>
    <mergeCell ref="U59:V59"/>
    <mergeCell ref="U60:V60"/>
    <mergeCell ref="O67:P67"/>
    <mergeCell ref="O68:P68"/>
    <mergeCell ref="O69:P69"/>
    <mergeCell ref="U65:V65"/>
    <mergeCell ref="U67:V67"/>
    <mergeCell ref="S67:T67"/>
    <mergeCell ref="S69:T69"/>
    <mergeCell ref="U69:V69"/>
    <mergeCell ref="S64:T64"/>
    <mergeCell ref="S62:T62"/>
    <mergeCell ref="U62:V62"/>
    <mergeCell ref="U61:V61"/>
    <mergeCell ref="S61:T61"/>
    <mergeCell ref="S63:T63"/>
    <mergeCell ref="U63:V63"/>
    <mergeCell ref="U64:V64"/>
    <mergeCell ref="Q61:R61"/>
    <mergeCell ref="O62:P62"/>
    <mergeCell ref="O59:P59"/>
    <mergeCell ref="O60:P60"/>
    <mergeCell ref="Q59:R59"/>
    <mergeCell ref="Q60:R60"/>
    <mergeCell ref="U58:V58"/>
    <mergeCell ref="S57:T57"/>
    <mergeCell ref="S58:T58"/>
    <mergeCell ref="Q57:R57"/>
    <mergeCell ref="Q58:R58"/>
    <mergeCell ref="U57:V57"/>
    <mergeCell ref="Q62:R62"/>
    <mergeCell ref="U51:V51"/>
    <mergeCell ref="S52:T52"/>
    <mergeCell ref="S51:T51"/>
    <mergeCell ref="S50:T50"/>
    <mergeCell ref="S48:T48"/>
    <mergeCell ref="S47:T47"/>
    <mergeCell ref="S49:T49"/>
    <mergeCell ref="S56:T56"/>
    <mergeCell ref="S55:T55"/>
    <mergeCell ref="U55:V55"/>
    <mergeCell ref="U56:V56"/>
    <mergeCell ref="U52:V52"/>
    <mergeCell ref="U53:V53"/>
    <mergeCell ref="U54:V54"/>
    <mergeCell ref="S53:T53"/>
    <mergeCell ref="S54:T54"/>
    <mergeCell ref="Q47:R47"/>
    <mergeCell ref="Q48:R48"/>
    <mergeCell ref="Q49:R49"/>
    <mergeCell ref="Q50:R50"/>
    <mergeCell ref="Q51:R51"/>
    <mergeCell ref="U50:V50"/>
    <mergeCell ref="Q52:R52"/>
    <mergeCell ref="U49:V49"/>
    <mergeCell ref="Q53:R53"/>
    <mergeCell ref="Q54:R54"/>
    <mergeCell ref="Q55:R55"/>
    <mergeCell ref="Q56:R56"/>
    <mergeCell ref="O52:P52"/>
    <mergeCell ref="O54:P54"/>
    <mergeCell ref="O53:P53"/>
    <mergeCell ref="O51:P51"/>
    <mergeCell ref="O55:P55"/>
    <mergeCell ref="O56:P56"/>
    <mergeCell ref="O45:P45"/>
    <mergeCell ref="U46:V46"/>
    <mergeCell ref="U45:V45"/>
    <mergeCell ref="S45:T45"/>
    <mergeCell ref="S46:T46"/>
    <mergeCell ref="Q45:R45"/>
    <mergeCell ref="Q46:R46"/>
    <mergeCell ref="U47:V47"/>
    <mergeCell ref="U48:V48"/>
    <mergeCell ref="U43:V43"/>
    <mergeCell ref="S43:T43"/>
    <mergeCell ref="S44:T44"/>
    <mergeCell ref="U44:V44"/>
    <mergeCell ref="Q42:R42"/>
    <mergeCell ref="Q41:R41"/>
    <mergeCell ref="Q43:R43"/>
    <mergeCell ref="Q44:R44"/>
    <mergeCell ref="S41:T41"/>
    <mergeCell ref="S42:T42"/>
    <mergeCell ref="U39:V39"/>
    <mergeCell ref="Q40:R40"/>
    <mergeCell ref="Q39:R39"/>
    <mergeCell ref="S39:T39"/>
    <mergeCell ref="S40:T40"/>
    <mergeCell ref="U40:V40"/>
    <mergeCell ref="U41:V41"/>
    <mergeCell ref="U42:V42"/>
    <mergeCell ref="O36:P36"/>
    <mergeCell ref="S31:T31"/>
    <mergeCell ref="Q28:R28"/>
    <mergeCell ref="S28:T28"/>
    <mergeCell ref="U30:V30"/>
    <mergeCell ref="U29:V29"/>
    <mergeCell ref="U28:V28"/>
    <mergeCell ref="O27:P27"/>
    <mergeCell ref="Q35:R35"/>
    <mergeCell ref="Q34:R34"/>
    <mergeCell ref="Q33:R33"/>
    <mergeCell ref="Q32:R32"/>
    <mergeCell ref="U34:V34"/>
    <mergeCell ref="U33:V33"/>
    <mergeCell ref="U32:V32"/>
    <mergeCell ref="U31:V31"/>
    <mergeCell ref="S32:T32"/>
    <mergeCell ref="S33:T33"/>
    <mergeCell ref="S29:T29"/>
    <mergeCell ref="S30:T30"/>
    <mergeCell ref="S34:T34"/>
    <mergeCell ref="S35:T35"/>
    <mergeCell ref="Q31:R31"/>
    <mergeCell ref="O32:P32"/>
    <mergeCell ref="O33:P33"/>
    <mergeCell ref="B22:C22"/>
    <mergeCell ref="E22:O22"/>
    <mergeCell ref="P22:T22"/>
    <mergeCell ref="U22:X22"/>
    <mergeCell ref="P21:T21"/>
    <mergeCell ref="U21:X21"/>
    <mergeCell ref="B21:C21"/>
    <mergeCell ref="X25:X26"/>
    <mergeCell ref="P19:T19"/>
    <mergeCell ref="B23:C23"/>
    <mergeCell ref="E18:O18"/>
    <mergeCell ref="P18:T18"/>
    <mergeCell ref="U18:X18"/>
    <mergeCell ref="Y17:Z17"/>
    <mergeCell ref="B15:C15"/>
    <mergeCell ref="E15:O15"/>
    <mergeCell ref="E16:O16"/>
    <mergeCell ref="B20:C20"/>
    <mergeCell ref="P16:T16"/>
    <mergeCell ref="I1:K1"/>
    <mergeCell ref="E23:O23"/>
    <mergeCell ref="P23:T23"/>
    <mergeCell ref="U23:X23"/>
    <mergeCell ref="Y23:Z23"/>
    <mergeCell ref="E21:O21"/>
    <mergeCell ref="Y22:Z22"/>
    <mergeCell ref="U16:X16"/>
    <mergeCell ref="Y16:Z16"/>
    <mergeCell ref="Y18:Z18"/>
    <mergeCell ref="E20:O20"/>
    <mergeCell ref="P20:T20"/>
    <mergeCell ref="U20:X20"/>
    <mergeCell ref="Y20:Z20"/>
    <mergeCell ref="E19:O19"/>
    <mergeCell ref="Y19:Z19"/>
    <mergeCell ref="P14:T14"/>
    <mergeCell ref="U14:X14"/>
    <mergeCell ref="Y14:Z14"/>
    <mergeCell ref="Y21:Z21"/>
    <mergeCell ref="P15:T15"/>
    <mergeCell ref="U15:X15"/>
    <mergeCell ref="Y15:Z15"/>
    <mergeCell ref="U19:X19"/>
    <mergeCell ref="B93:B104"/>
    <mergeCell ref="B105:B112"/>
    <mergeCell ref="N25:N26"/>
    <mergeCell ref="B25:C26"/>
    <mergeCell ref="D25:I25"/>
    <mergeCell ref="J25:J26"/>
    <mergeCell ref="K25:K26"/>
    <mergeCell ref="L25:L26"/>
    <mergeCell ref="B27:B92"/>
    <mergeCell ref="M25:M26"/>
    <mergeCell ref="B10:D11"/>
    <mergeCell ref="E10:F10"/>
    <mergeCell ref="H10:I10"/>
    <mergeCell ref="K10:L10"/>
    <mergeCell ref="P10:Z10"/>
    <mergeCell ref="B14:C14"/>
    <mergeCell ref="Q27:R27"/>
    <mergeCell ref="S27:T27"/>
    <mergeCell ref="O26:P26"/>
    <mergeCell ref="Q26:R26"/>
    <mergeCell ref="S26:T26"/>
    <mergeCell ref="U26:V26"/>
    <mergeCell ref="E14:O14"/>
    <mergeCell ref="Y25:Y26"/>
    <mergeCell ref="Z25:Z26"/>
    <mergeCell ref="W25:W26"/>
    <mergeCell ref="O25:V25"/>
    <mergeCell ref="B16:C16"/>
    <mergeCell ref="B17:C17"/>
    <mergeCell ref="B19:C19"/>
    <mergeCell ref="E17:O17"/>
    <mergeCell ref="P17:T17"/>
    <mergeCell ref="U17:X17"/>
    <mergeCell ref="B18:C18"/>
    <mergeCell ref="F7:H7"/>
    <mergeCell ref="Y8:Z8"/>
    <mergeCell ref="S8:V8"/>
    <mergeCell ref="F8:H8"/>
    <mergeCell ref="L8:O8"/>
    <mergeCell ref="E11:F11"/>
    <mergeCell ref="H11:I11"/>
    <mergeCell ref="O48:P48"/>
    <mergeCell ref="O50:P50"/>
    <mergeCell ref="O49:P49"/>
    <mergeCell ref="K11:L11"/>
    <mergeCell ref="O39:P39"/>
    <mergeCell ref="O40:P40"/>
    <mergeCell ref="O41:P41"/>
    <mergeCell ref="O42:P42"/>
    <mergeCell ref="O44:P44"/>
    <mergeCell ref="O43:P43"/>
    <mergeCell ref="O46:P46"/>
    <mergeCell ref="O47:P47"/>
    <mergeCell ref="O34:P34"/>
    <mergeCell ref="O35:P35"/>
    <mergeCell ref="U35:V35"/>
    <mergeCell ref="U37:V37"/>
    <mergeCell ref="U36:V36"/>
    <mergeCell ref="B2:D2"/>
    <mergeCell ref="E2:G2"/>
    <mergeCell ref="J10:J11"/>
    <mergeCell ref="M10:O11"/>
    <mergeCell ref="B7:C8"/>
    <mergeCell ref="P11:Z11"/>
    <mergeCell ref="U27:V27"/>
    <mergeCell ref="O28:P28"/>
    <mergeCell ref="O29:P29"/>
    <mergeCell ref="Q29:R29"/>
    <mergeCell ref="B13:C13"/>
    <mergeCell ref="E13:O13"/>
    <mergeCell ref="P13:T13"/>
    <mergeCell ref="U13:X13"/>
    <mergeCell ref="Y13:Z13"/>
    <mergeCell ref="E7:E8"/>
    <mergeCell ref="I7:I8"/>
    <mergeCell ref="K7:K8"/>
    <mergeCell ref="P7:R8"/>
    <mergeCell ref="W7:X8"/>
    <mergeCell ref="G10:G11"/>
    <mergeCell ref="L7:O7"/>
    <mergeCell ref="S7:V7"/>
    <mergeCell ref="Y7:Z7"/>
    <mergeCell ref="EM1:EM2"/>
    <mergeCell ref="EN1:EN2"/>
    <mergeCell ref="EO1:EO2"/>
    <mergeCell ref="EP1:EP2"/>
    <mergeCell ref="EQ1:EQ2"/>
    <mergeCell ref="N119:P119"/>
    <mergeCell ref="L119:M119"/>
    <mergeCell ref="L122:M122"/>
    <mergeCell ref="N122:P122"/>
    <mergeCell ref="O30:P30"/>
    <mergeCell ref="O31:P31"/>
    <mergeCell ref="Q30:R30"/>
    <mergeCell ref="O61:P61"/>
    <mergeCell ref="O57:P57"/>
    <mergeCell ref="O58:P58"/>
    <mergeCell ref="Q36:R36"/>
    <mergeCell ref="O37:P37"/>
    <mergeCell ref="O38:P38"/>
    <mergeCell ref="Q37:R37"/>
    <mergeCell ref="Q38:R38"/>
    <mergeCell ref="S37:T37"/>
    <mergeCell ref="S38:T38"/>
    <mergeCell ref="U38:V38"/>
    <mergeCell ref="S36:T36"/>
    <mergeCell ref="B4:D5"/>
    <mergeCell ref="E4:G4"/>
    <mergeCell ref="E5:G5"/>
    <mergeCell ref="FG1:HO1"/>
    <mergeCell ref="BQ1:EA1"/>
    <mergeCell ref="FA1:FA2"/>
    <mergeCell ref="FB1:FB2"/>
    <mergeCell ref="FC1:FC2"/>
    <mergeCell ref="FD1:FD2"/>
    <mergeCell ref="FE1:FE2"/>
    <mergeCell ref="FF1:FF2"/>
    <mergeCell ref="ER1:ER2"/>
    <mergeCell ref="ES1:ES2"/>
    <mergeCell ref="ET1:ET2"/>
    <mergeCell ref="EU1:EU2"/>
    <mergeCell ref="EV1:EV2"/>
    <mergeCell ref="EW1:EW2"/>
    <mergeCell ref="EX1:EX2"/>
    <mergeCell ref="EY1:EY2"/>
    <mergeCell ref="EZ1:EZ2"/>
    <mergeCell ref="EI1:EI2"/>
    <mergeCell ref="EJ1:EJ2"/>
    <mergeCell ref="EK1:EK2"/>
    <mergeCell ref="EL1:EL2"/>
  </mergeCells>
  <phoneticPr fontId="5" type="noConversion"/>
  <dataValidations count="8">
    <dataValidation type="list" allowBlank="1" showInputMessage="1" showErrorMessage="1" sqref="F9" xr:uid="{2439C23A-85C7-4B5F-A2A9-79B5FCFCAA0C}">
      <formula1>機種</formula1>
    </dataValidation>
    <dataValidation type="list" allowBlank="1" showInputMessage="1" sqref="D8" xr:uid="{ACF867B4-65A4-4B00-8FB1-40201EBD0207}">
      <formula1>客戶</formula1>
    </dataValidation>
    <dataValidation type="list" allowBlank="1" showInputMessage="1" showErrorMessage="1" sqref="L9" xr:uid="{20492A27-6C46-41F5-8DA1-0C6789268191}">
      <formula1>產品別</formula1>
    </dataValidation>
    <dataValidation type="list" allowBlank="1" showInputMessage="1" sqref="O82:V112 O27:V80" xr:uid="{4850B551-8CCC-4022-8A66-A8EFEEA49A58}">
      <formula1>加工類別</formula1>
    </dataValidation>
    <dataValidation type="list" allowBlank="1" showInputMessage="1" sqref="E2:G3" xr:uid="{E40856E4-5271-4E95-8BF8-131FB35C7910}">
      <formula1>客戶主檔_料號</formula1>
    </dataValidation>
    <dataValidation type="list" allowBlank="1" showInputMessage="1" sqref="F8:H8" xr:uid="{DE5BE78C-8E31-4FE9-AA67-B979025E451C}">
      <formula1>機種</formula1>
    </dataValidation>
    <dataValidation type="list" allowBlank="1" showInputMessage="1" sqref="L8:O8" xr:uid="{4558EDF7-C6C2-4D38-B850-033531F4A052}">
      <formula1>產品別</formula1>
    </dataValidation>
    <dataValidation type="list" allowBlank="1" showInputMessage="1" showErrorMessage="1" sqref="D6" xr:uid="{714FA608-8EC6-41C0-93B0-55093C919BBD}">
      <formula1>客戶主檔_料號</formula1>
    </dataValidation>
  </dataValidations>
  <pageMargins left="0.23622047244094491" right="0.23622047244094491" top="0.35433070866141736" bottom="0" header="0.31496062992125984" footer="0.11811023622047245"/>
  <pageSetup scale="47" orientation="landscape" r:id="rId1"/>
  <headerFooter alignWithMargins="0">
    <oddFooter>&amp;C第 &amp;P 頁，共 &amp;N 頁&amp;RYWEN04030 A/0</oddFooter>
  </headerFooter>
  <ignoredErrors>
    <ignoredError sqref="FY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64B73-2A6A-45B9-8499-8036F11CEE63}">
  <sheetPr codeName="工作表2"/>
  <dimension ref="A1:Y54"/>
  <sheetViews>
    <sheetView showGridLines="0" zoomScale="57" zoomScaleNormal="57" zoomScaleSheetLayoutView="66" workbookViewId="0">
      <selection activeCell="W12" sqref="W12"/>
    </sheetView>
  </sheetViews>
  <sheetFormatPr defaultRowHeight="16.5" x14ac:dyDescent="0.25"/>
  <cols>
    <col min="1" max="1" width="6.75" style="14" bestFit="1" customWidth="1"/>
    <col min="2" max="2" width="5.875" style="13" bestFit="1" customWidth="1"/>
    <col min="3" max="3" width="25.75" style="14" bestFit="1" customWidth="1"/>
    <col min="4" max="5" width="28" style="16" bestFit="1" customWidth="1"/>
    <col min="6" max="8" width="10.375" style="14" bestFit="1" customWidth="1"/>
    <col min="9" max="9" width="33" style="14" bestFit="1" customWidth="1"/>
    <col min="10" max="10" width="24.875" style="14" bestFit="1" customWidth="1"/>
    <col min="11" max="11" width="7.75" style="14" bestFit="1" customWidth="1"/>
    <col min="12" max="12" width="49" style="14" bestFit="1" customWidth="1"/>
    <col min="13" max="13" width="7.75" style="14" bestFit="1" customWidth="1"/>
    <col min="14" max="21" width="6.375" style="14" bestFit="1" customWidth="1"/>
    <col min="22" max="22" width="7.75" style="14" bestFit="1" customWidth="1"/>
    <col min="23" max="24" width="6.5" style="14" bestFit="1" customWidth="1"/>
    <col min="25" max="25" width="23.375" style="14" bestFit="1" customWidth="1"/>
    <col min="26" max="256" width="9" style="14"/>
    <col min="257" max="257" width="5.5" style="14" bestFit="1" customWidth="1"/>
    <col min="258" max="258" width="6.375" style="14" customWidth="1"/>
    <col min="259" max="259" width="23.125" style="14" bestFit="1" customWidth="1"/>
    <col min="260" max="260" width="20.5" style="14" bestFit="1" customWidth="1"/>
    <col min="261" max="261" width="22.75" style="14" bestFit="1" customWidth="1"/>
    <col min="262" max="262" width="23" style="14" bestFit="1" customWidth="1"/>
    <col min="263" max="264" width="9.625" style="14" bestFit="1" customWidth="1"/>
    <col min="265" max="265" width="37.125" style="14" bestFit="1" customWidth="1"/>
    <col min="266" max="266" width="34" style="14" bestFit="1" customWidth="1"/>
    <col min="267" max="267" width="9.625" style="14" bestFit="1" customWidth="1"/>
    <col min="268" max="268" width="44.75" style="14" bestFit="1" customWidth="1"/>
    <col min="269" max="269" width="4.625" style="14" bestFit="1" customWidth="1"/>
    <col min="270" max="277" width="6.375" style="14" bestFit="1" customWidth="1"/>
    <col min="278" max="278" width="7.125" style="14" bestFit="1" customWidth="1"/>
    <col min="279" max="280" width="6.5" style="14" bestFit="1" customWidth="1"/>
    <col min="281" max="281" width="11" style="14" bestFit="1" customWidth="1"/>
    <col min="282" max="512" width="9" style="14"/>
    <col min="513" max="513" width="5.5" style="14" bestFit="1" customWidth="1"/>
    <col min="514" max="514" width="6.375" style="14" customWidth="1"/>
    <col min="515" max="515" width="23.125" style="14" bestFit="1" customWidth="1"/>
    <col min="516" max="516" width="20.5" style="14" bestFit="1" customWidth="1"/>
    <col min="517" max="517" width="22.75" style="14" bestFit="1" customWidth="1"/>
    <col min="518" max="518" width="23" style="14" bestFit="1" customWidth="1"/>
    <col min="519" max="520" width="9.625" style="14" bestFit="1" customWidth="1"/>
    <col min="521" max="521" width="37.125" style="14" bestFit="1" customWidth="1"/>
    <col min="522" max="522" width="34" style="14" bestFit="1" customWidth="1"/>
    <col min="523" max="523" width="9.625" style="14" bestFit="1" customWidth="1"/>
    <col min="524" max="524" width="44.75" style="14" bestFit="1" customWidth="1"/>
    <col min="525" max="525" width="4.625" style="14" bestFit="1" customWidth="1"/>
    <col min="526" max="533" width="6.375" style="14" bestFit="1" customWidth="1"/>
    <col min="534" max="534" width="7.125" style="14" bestFit="1" customWidth="1"/>
    <col min="535" max="536" width="6.5" style="14" bestFit="1" customWidth="1"/>
    <col min="537" max="537" width="11" style="14" bestFit="1" customWidth="1"/>
    <col min="538" max="768" width="9" style="14"/>
    <col min="769" max="769" width="5.5" style="14" bestFit="1" customWidth="1"/>
    <col min="770" max="770" width="6.375" style="14" customWidth="1"/>
    <col min="771" max="771" width="23.125" style="14" bestFit="1" customWidth="1"/>
    <col min="772" max="772" width="20.5" style="14" bestFit="1" customWidth="1"/>
    <col min="773" max="773" width="22.75" style="14" bestFit="1" customWidth="1"/>
    <col min="774" max="774" width="23" style="14" bestFit="1" customWidth="1"/>
    <col min="775" max="776" width="9.625" style="14" bestFit="1" customWidth="1"/>
    <col min="777" max="777" width="37.125" style="14" bestFit="1" customWidth="1"/>
    <col min="778" max="778" width="34" style="14" bestFit="1" customWidth="1"/>
    <col min="779" max="779" width="9.625" style="14" bestFit="1" customWidth="1"/>
    <col min="780" max="780" width="44.75" style="14" bestFit="1" customWidth="1"/>
    <col min="781" max="781" width="4.625" style="14" bestFit="1" customWidth="1"/>
    <col min="782" max="789" width="6.375" style="14" bestFit="1" customWidth="1"/>
    <col min="790" max="790" width="7.125" style="14" bestFit="1" customWidth="1"/>
    <col min="791" max="792" width="6.5" style="14" bestFit="1" customWidth="1"/>
    <col min="793" max="793" width="11" style="14" bestFit="1" customWidth="1"/>
    <col min="794" max="1024" width="9" style="14"/>
    <col min="1025" max="1025" width="5.5" style="14" bestFit="1" customWidth="1"/>
    <col min="1026" max="1026" width="6.375" style="14" customWidth="1"/>
    <col min="1027" max="1027" width="23.125" style="14" bestFit="1" customWidth="1"/>
    <col min="1028" max="1028" width="20.5" style="14" bestFit="1" customWidth="1"/>
    <col min="1029" max="1029" width="22.75" style="14" bestFit="1" customWidth="1"/>
    <col min="1030" max="1030" width="23" style="14" bestFit="1" customWidth="1"/>
    <col min="1031" max="1032" width="9.625" style="14" bestFit="1" customWidth="1"/>
    <col min="1033" max="1033" width="37.125" style="14" bestFit="1" customWidth="1"/>
    <col min="1034" max="1034" width="34" style="14" bestFit="1" customWidth="1"/>
    <col min="1035" max="1035" width="9.625" style="14" bestFit="1" customWidth="1"/>
    <col min="1036" max="1036" width="44.75" style="14" bestFit="1" customWidth="1"/>
    <col min="1037" max="1037" width="4.625" style="14" bestFit="1" customWidth="1"/>
    <col min="1038" max="1045" width="6.375" style="14" bestFit="1" customWidth="1"/>
    <col min="1046" max="1046" width="7.125" style="14" bestFit="1" customWidth="1"/>
    <col min="1047" max="1048" width="6.5" style="14" bestFit="1" customWidth="1"/>
    <col min="1049" max="1049" width="11" style="14" bestFit="1" customWidth="1"/>
    <col min="1050" max="1280" width="9" style="14"/>
    <col min="1281" max="1281" width="5.5" style="14" bestFit="1" customWidth="1"/>
    <col min="1282" max="1282" width="6.375" style="14" customWidth="1"/>
    <col min="1283" max="1283" width="23.125" style="14" bestFit="1" customWidth="1"/>
    <col min="1284" max="1284" width="20.5" style="14" bestFit="1" customWidth="1"/>
    <col min="1285" max="1285" width="22.75" style="14" bestFit="1" customWidth="1"/>
    <col min="1286" max="1286" width="23" style="14" bestFit="1" customWidth="1"/>
    <col min="1287" max="1288" width="9.625" style="14" bestFit="1" customWidth="1"/>
    <col min="1289" max="1289" width="37.125" style="14" bestFit="1" customWidth="1"/>
    <col min="1290" max="1290" width="34" style="14" bestFit="1" customWidth="1"/>
    <col min="1291" max="1291" width="9.625" style="14" bestFit="1" customWidth="1"/>
    <col min="1292" max="1292" width="44.75" style="14" bestFit="1" customWidth="1"/>
    <col min="1293" max="1293" width="4.625" style="14" bestFit="1" customWidth="1"/>
    <col min="1294" max="1301" width="6.375" style="14" bestFit="1" customWidth="1"/>
    <col min="1302" max="1302" width="7.125" style="14" bestFit="1" customWidth="1"/>
    <col min="1303" max="1304" width="6.5" style="14" bestFit="1" customWidth="1"/>
    <col min="1305" max="1305" width="11" style="14" bestFit="1" customWidth="1"/>
    <col min="1306" max="1536" width="9" style="14"/>
    <col min="1537" max="1537" width="5.5" style="14" bestFit="1" customWidth="1"/>
    <col min="1538" max="1538" width="6.375" style="14" customWidth="1"/>
    <col min="1539" max="1539" width="23.125" style="14" bestFit="1" customWidth="1"/>
    <col min="1540" max="1540" width="20.5" style="14" bestFit="1" customWidth="1"/>
    <col min="1541" max="1541" width="22.75" style="14" bestFit="1" customWidth="1"/>
    <col min="1542" max="1542" width="23" style="14" bestFit="1" customWidth="1"/>
    <col min="1543" max="1544" width="9.625" style="14" bestFit="1" customWidth="1"/>
    <col min="1545" max="1545" width="37.125" style="14" bestFit="1" customWidth="1"/>
    <col min="1546" max="1546" width="34" style="14" bestFit="1" customWidth="1"/>
    <col min="1547" max="1547" width="9.625" style="14" bestFit="1" customWidth="1"/>
    <col min="1548" max="1548" width="44.75" style="14" bestFit="1" customWidth="1"/>
    <col min="1549" max="1549" width="4.625" style="14" bestFit="1" customWidth="1"/>
    <col min="1550" max="1557" width="6.375" style="14" bestFit="1" customWidth="1"/>
    <col min="1558" max="1558" width="7.125" style="14" bestFit="1" customWidth="1"/>
    <col min="1559" max="1560" width="6.5" style="14" bestFit="1" customWidth="1"/>
    <col min="1561" max="1561" width="11" style="14" bestFit="1" customWidth="1"/>
    <col min="1562" max="1792" width="9" style="14"/>
    <col min="1793" max="1793" width="5.5" style="14" bestFit="1" customWidth="1"/>
    <col min="1794" max="1794" width="6.375" style="14" customWidth="1"/>
    <col min="1795" max="1795" width="23.125" style="14" bestFit="1" customWidth="1"/>
    <col min="1796" max="1796" width="20.5" style="14" bestFit="1" customWidth="1"/>
    <col min="1797" max="1797" width="22.75" style="14" bestFit="1" customWidth="1"/>
    <col min="1798" max="1798" width="23" style="14" bestFit="1" customWidth="1"/>
    <col min="1799" max="1800" width="9.625" style="14" bestFit="1" customWidth="1"/>
    <col min="1801" max="1801" width="37.125" style="14" bestFit="1" customWidth="1"/>
    <col min="1802" max="1802" width="34" style="14" bestFit="1" customWidth="1"/>
    <col min="1803" max="1803" width="9.625" style="14" bestFit="1" customWidth="1"/>
    <col min="1804" max="1804" width="44.75" style="14" bestFit="1" customWidth="1"/>
    <col min="1805" max="1805" width="4.625" style="14" bestFit="1" customWidth="1"/>
    <col min="1806" max="1813" width="6.375" style="14" bestFit="1" customWidth="1"/>
    <col min="1814" max="1814" width="7.125" style="14" bestFit="1" customWidth="1"/>
    <col min="1815" max="1816" width="6.5" style="14" bestFit="1" customWidth="1"/>
    <col min="1817" max="1817" width="11" style="14" bestFit="1" customWidth="1"/>
    <col min="1818" max="2048" width="9" style="14"/>
    <col min="2049" max="2049" width="5.5" style="14" bestFit="1" customWidth="1"/>
    <col min="2050" max="2050" width="6.375" style="14" customWidth="1"/>
    <col min="2051" max="2051" width="23.125" style="14" bestFit="1" customWidth="1"/>
    <col min="2052" max="2052" width="20.5" style="14" bestFit="1" customWidth="1"/>
    <col min="2053" max="2053" width="22.75" style="14" bestFit="1" customWidth="1"/>
    <col min="2054" max="2054" width="23" style="14" bestFit="1" customWidth="1"/>
    <col min="2055" max="2056" width="9.625" style="14" bestFit="1" customWidth="1"/>
    <col min="2057" max="2057" width="37.125" style="14" bestFit="1" customWidth="1"/>
    <col min="2058" max="2058" width="34" style="14" bestFit="1" customWidth="1"/>
    <col min="2059" max="2059" width="9.625" style="14" bestFit="1" customWidth="1"/>
    <col min="2060" max="2060" width="44.75" style="14" bestFit="1" customWidth="1"/>
    <col min="2061" max="2061" width="4.625" style="14" bestFit="1" customWidth="1"/>
    <col min="2062" max="2069" width="6.375" style="14" bestFit="1" customWidth="1"/>
    <col min="2070" max="2070" width="7.125" style="14" bestFit="1" customWidth="1"/>
    <col min="2071" max="2072" width="6.5" style="14" bestFit="1" customWidth="1"/>
    <col min="2073" max="2073" width="11" style="14" bestFit="1" customWidth="1"/>
    <col min="2074" max="2304" width="9" style="14"/>
    <col min="2305" max="2305" width="5.5" style="14" bestFit="1" customWidth="1"/>
    <col min="2306" max="2306" width="6.375" style="14" customWidth="1"/>
    <col min="2307" max="2307" width="23.125" style="14" bestFit="1" customWidth="1"/>
    <col min="2308" max="2308" width="20.5" style="14" bestFit="1" customWidth="1"/>
    <col min="2309" max="2309" width="22.75" style="14" bestFit="1" customWidth="1"/>
    <col min="2310" max="2310" width="23" style="14" bestFit="1" customWidth="1"/>
    <col min="2311" max="2312" width="9.625" style="14" bestFit="1" customWidth="1"/>
    <col min="2313" max="2313" width="37.125" style="14" bestFit="1" customWidth="1"/>
    <col min="2314" max="2314" width="34" style="14" bestFit="1" customWidth="1"/>
    <col min="2315" max="2315" width="9.625" style="14" bestFit="1" customWidth="1"/>
    <col min="2316" max="2316" width="44.75" style="14" bestFit="1" customWidth="1"/>
    <col min="2317" max="2317" width="4.625" style="14" bestFit="1" customWidth="1"/>
    <col min="2318" max="2325" width="6.375" style="14" bestFit="1" customWidth="1"/>
    <col min="2326" max="2326" width="7.125" style="14" bestFit="1" customWidth="1"/>
    <col min="2327" max="2328" width="6.5" style="14" bestFit="1" customWidth="1"/>
    <col min="2329" max="2329" width="11" style="14" bestFit="1" customWidth="1"/>
    <col min="2330" max="2560" width="9" style="14"/>
    <col min="2561" max="2561" width="5.5" style="14" bestFit="1" customWidth="1"/>
    <col min="2562" max="2562" width="6.375" style="14" customWidth="1"/>
    <col min="2563" max="2563" width="23.125" style="14" bestFit="1" customWidth="1"/>
    <col min="2564" max="2564" width="20.5" style="14" bestFit="1" customWidth="1"/>
    <col min="2565" max="2565" width="22.75" style="14" bestFit="1" customWidth="1"/>
    <col min="2566" max="2566" width="23" style="14" bestFit="1" customWidth="1"/>
    <col min="2567" max="2568" width="9.625" style="14" bestFit="1" customWidth="1"/>
    <col min="2569" max="2569" width="37.125" style="14" bestFit="1" customWidth="1"/>
    <col min="2570" max="2570" width="34" style="14" bestFit="1" customWidth="1"/>
    <col min="2571" max="2571" width="9.625" style="14" bestFit="1" customWidth="1"/>
    <col min="2572" max="2572" width="44.75" style="14" bestFit="1" customWidth="1"/>
    <col min="2573" max="2573" width="4.625" style="14" bestFit="1" customWidth="1"/>
    <col min="2574" max="2581" width="6.375" style="14" bestFit="1" customWidth="1"/>
    <col min="2582" max="2582" width="7.125" style="14" bestFit="1" customWidth="1"/>
    <col min="2583" max="2584" width="6.5" style="14" bestFit="1" customWidth="1"/>
    <col min="2585" max="2585" width="11" style="14" bestFit="1" customWidth="1"/>
    <col min="2586" max="2816" width="9" style="14"/>
    <col min="2817" max="2817" width="5.5" style="14" bestFit="1" customWidth="1"/>
    <col min="2818" max="2818" width="6.375" style="14" customWidth="1"/>
    <col min="2819" max="2819" width="23.125" style="14" bestFit="1" customWidth="1"/>
    <col min="2820" max="2820" width="20.5" style="14" bestFit="1" customWidth="1"/>
    <col min="2821" max="2821" width="22.75" style="14" bestFit="1" customWidth="1"/>
    <col min="2822" max="2822" width="23" style="14" bestFit="1" customWidth="1"/>
    <col min="2823" max="2824" width="9.625" style="14" bestFit="1" customWidth="1"/>
    <col min="2825" max="2825" width="37.125" style="14" bestFit="1" customWidth="1"/>
    <col min="2826" max="2826" width="34" style="14" bestFit="1" customWidth="1"/>
    <col min="2827" max="2827" width="9.625" style="14" bestFit="1" customWidth="1"/>
    <col min="2828" max="2828" width="44.75" style="14" bestFit="1" customWidth="1"/>
    <col min="2829" max="2829" width="4.625" style="14" bestFit="1" customWidth="1"/>
    <col min="2830" max="2837" width="6.375" style="14" bestFit="1" customWidth="1"/>
    <col min="2838" max="2838" width="7.125" style="14" bestFit="1" customWidth="1"/>
    <col min="2839" max="2840" width="6.5" style="14" bestFit="1" customWidth="1"/>
    <col min="2841" max="2841" width="11" style="14" bestFit="1" customWidth="1"/>
    <col min="2842" max="3072" width="9" style="14"/>
    <col min="3073" max="3073" width="5.5" style="14" bestFit="1" customWidth="1"/>
    <col min="3074" max="3074" width="6.375" style="14" customWidth="1"/>
    <col min="3075" max="3075" width="23.125" style="14" bestFit="1" customWidth="1"/>
    <col min="3076" max="3076" width="20.5" style="14" bestFit="1" customWidth="1"/>
    <col min="3077" max="3077" width="22.75" style="14" bestFit="1" customWidth="1"/>
    <col min="3078" max="3078" width="23" style="14" bestFit="1" customWidth="1"/>
    <col min="3079" max="3080" width="9.625" style="14" bestFit="1" customWidth="1"/>
    <col min="3081" max="3081" width="37.125" style="14" bestFit="1" customWidth="1"/>
    <col min="3082" max="3082" width="34" style="14" bestFit="1" customWidth="1"/>
    <col min="3083" max="3083" width="9.625" style="14" bestFit="1" customWidth="1"/>
    <col min="3084" max="3084" width="44.75" style="14" bestFit="1" customWidth="1"/>
    <col min="3085" max="3085" width="4.625" style="14" bestFit="1" customWidth="1"/>
    <col min="3086" max="3093" width="6.375" style="14" bestFit="1" customWidth="1"/>
    <col min="3094" max="3094" width="7.125" style="14" bestFit="1" customWidth="1"/>
    <col min="3095" max="3096" width="6.5" style="14" bestFit="1" customWidth="1"/>
    <col min="3097" max="3097" width="11" style="14" bestFit="1" customWidth="1"/>
    <col min="3098" max="3328" width="9" style="14"/>
    <col min="3329" max="3329" width="5.5" style="14" bestFit="1" customWidth="1"/>
    <col min="3330" max="3330" width="6.375" style="14" customWidth="1"/>
    <col min="3331" max="3331" width="23.125" style="14" bestFit="1" customWidth="1"/>
    <col min="3332" max="3332" width="20.5" style="14" bestFit="1" customWidth="1"/>
    <col min="3333" max="3333" width="22.75" style="14" bestFit="1" customWidth="1"/>
    <col min="3334" max="3334" width="23" style="14" bestFit="1" customWidth="1"/>
    <col min="3335" max="3336" width="9.625" style="14" bestFit="1" customWidth="1"/>
    <col min="3337" max="3337" width="37.125" style="14" bestFit="1" customWidth="1"/>
    <col min="3338" max="3338" width="34" style="14" bestFit="1" customWidth="1"/>
    <col min="3339" max="3339" width="9.625" style="14" bestFit="1" customWidth="1"/>
    <col min="3340" max="3340" width="44.75" style="14" bestFit="1" customWidth="1"/>
    <col min="3341" max="3341" width="4.625" style="14" bestFit="1" customWidth="1"/>
    <col min="3342" max="3349" width="6.375" style="14" bestFit="1" customWidth="1"/>
    <col min="3350" max="3350" width="7.125" style="14" bestFit="1" customWidth="1"/>
    <col min="3351" max="3352" width="6.5" style="14" bestFit="1" customWidth="1"/>
    <col min="3353" max="3353" width="11" style="14" bestFit="1" customWidth="1"/>
    <col min="3354" max="3584" width="9" style="14"/>
    <col min="3585" max="3585" width="5.5" style="14" bestFit="1" customWidth="1"/>
    <col min="3586" max="3586" width="6.375" style="14" customWidth="1"/>
    <col min="3587" max="3587" width="23.125" style="14" bestFit="1" customWidth="1"/>
    <col min="3588" max="3588" width="20.5" style="14" bestFit="1" customWidth="1"/>
    <col min="3589" max="3589" width="22.75" style="14" bestFit="1" customWidth="1"/>
    <col min="3590" max="3590" width="23" style="14" bestFit="1" customWidth="1"/>
    <col min="3591" max="3592" width="9.625" style="14" bestFit="1" customWidth="1"/>
    <col min="3593" max="3593" width="37.125" style="14" bestFit="1" customWidth="1"/>
    <col min="3594" max="3594" width="34" style="14" bestFit="1" customWidth="1"/>
    <col min="3595" max="3595" width="9.625" style="14" bestFit="1" customWidth="1"/>
    <col min="3596" max="3596" width="44.75" style="14" bestFit="1" customWidth="1"/>
    <col min="3597" max="3597" width="4.625" style="14" bestFit="1" customWidth="1"/>
    <col min="3598" max="3605" width="6.375" style="14" bestFit="1" customWidth="1"/>
    <col min="3606" max="3606" width="7.125" style="14" bestFit="1" customWidth="1"/>
    <col min="3607" max="3608" width="6.5" style="14" bestFit="1" customWidth="1"/>
    <col min="3609" max="3609" width="11" style="14" bestFit="1" customWidth="1"/>
    <col min="3610" max="3840" width="9" style="14"/>
    <col min="3841" max="3841" width="5.5" style="14" bestFit="1" customWidth="1"/>
    <col min="3842" max="3842" width="6.375" style="14" customWidth="1"/>
    <col min="3843" max="3843" width="23.125" style="14" bestFit="1" customWidth="1"/>
    <col min="3844" max="3844" width="20.5" style="14" bestFit="1" customWidth="1"/>
    <col min="3845" max="3845" width="22.75" style="14" bestFit="1" customWidth="1"/>
    <col min="3846" max="3846" width="23" style="14" bestFit="1" customWidth="1"/>
    <col min="3847" max="3848" width="9.625" style="14" bestFit="1" customWidth="1"/>
    <col min="3849" max="3849" width="37.125" style="14" bestFit="1" customWidth="1"/>
    <col min="3850" max="3850" width="34" style="14" bestFit="1" customWidth="1"/>
    <col min="3851" max="3851" width="9.625" style="14" bestFit="1" customWidth="1"/>
    <col min="3852" max="3852" width="44.75" style="14" bestFit="1" customWidth="1"/>
    <col min="3853" max="3853" width="4.625" style="14" bestFit="1" customWidth="1"/>
    <col min="3854" max="3861" width="6.375" style="14" bestFit="1" customWidth="1"/>
    <col min="3862" max="3862" width="7.125" style="14" bestFit="1" customWidth="1"/>
    <col min="3863" max="3864" width="6.5" style="14" bestFit="1" customWidth="1"/>
    <col min="3865" max="3865" width="11" style="14" bestFit="1" customWidth="1"/>
    <col min="3866" max="4096" width="9" style="14"/>
    <col min="4097" max="4097" width="5.5" style="14" bestFit="1" customWidth="1"/>
    <col min="4098" max="4098" width="6.375" style="14" customWidth="1"/>
    <col min="4099" max="4099" width="23.125" style="14" bestFit="1" customWidth="1"/>
    <col min="4100" max="4100" width="20.5" style="14" bestFit="1" customWidth="1"/>
    <col min="4101" max="4101" width="22.75" style="14" bestFit="1" customWidth="1"/>
    <col min="4102" max="4102" width="23" style="14" bestFit="1" customWidth="1"/>
    <col min="4103" max="4104" width="9.625" style="14" bestFit="1" customWidth="1"/>
    <col min="4105" max="4105" width="37.125" style="14" bestFit="1" customWidth="1"/>
    <col min="4106" max="4106" width="34" style="14" bestFit="1" customWidth="1"/>
    <col min="4107" max="4107" width="9.625" style="14" bestFit="1" customWidth="1"/>
    <col min="4108" max="4108" width="44.75" style="14" bestFit="1" customWidth="1"/>
    <col min="4109" max="4109" width="4.625" style="14" bestFit="1" customWidth="1"/>
    <col min="4110" max="4117" width="6.375" style="14" bestFit="1" customWidth="1"/>
    <col min="4118" max="4118" width="7.125" style="14" bestFit="1" customWidth="1"/>
    <col min="4119" max="4120" width="6.5" style="14" bestFit="1" customWidth="1"/>
    <col min="4121" max="4121" width="11" style="14" bestFit="1" customWidth="1"/>
    <col min="4122" max="4352" width="9" style="14"/>
    <col min="4353" max="4353" width="5.5" style="14" bestFit="1" customWidth="1"/>
    <col min="4354" max="4354" width="6.375" style="14" customWidth="1"/>
    <col min="4355" max="4355" width="23.125" style="14" bestFit="1" customWidth="1"/>
    <col min="4356" max="4356" width="20.5" style="14" bestFit="1" customWidth="1"/>
    <col min="4357" max="4357" width="22.75" style="14" bestFit="1" customWidth="1"/>
    <col min="4358" max="4358" width="23" style="14" bestFit="1" customWidth="1"/>
    <col min="4359" max="4360" width="9.625" style="14" bestFit="1" customWidth="1"/>
    <col min="4361" max="4361" width="37.125" style="14" bestFit="1" customWidth="1"/>
    <col min="4362" max="4362" width="34" style="14" bestFit="1" customWidth="1"/>
    <col min="4363" max="4363" width="9.625" style="14" bestFit="1" customWidth="1"/>
    <col min="4364" max="4364" width="44.75" style="14" bestFit="1" customWidth="1"/>
    <col min="4365" max="4365" width="4.625" style="14" bestFit="1" customWidth="1"/>
    <col min="4366" max="4373" width="6.375" style="14" bestFit="1" customWidth="1"/>
    <col min="4374" max="4374" width="7.125" style="14" bestFit="1" customWidth="1"/>
    <col min="4375" max="4376" width="6.5" style="14" bestFit="1" customWidth="1"/>
    <col min="4377" max="4377" width="11" style="14" bestFit="1" customWidth="1"/>
    <col min="4378" max="4608" width="9" style="14"/>
    <col min="4609" max="4609" width="5.5" style="14" bestFit="1" customWidth="1"/>
    <col min="4610" max="4610" width="6.375" style="14" customWidth="1"/>
    <col min="4611" max="4611" width="23.125" style="14" bestFit="1" customWidth="1"/>
    <col min="4612" max="4612" width="20.5" style="14" bestFit="1" customWidth="1"/>
    <col min="4613" max="4613" width="22.75" style="14" bestFit="1" customWidth="1"/>
    <col min="4614" max="4614" width="23" style="14" bestFit="1" customWidth="1"/>
    <col min="4615" max="4616" width="9.625" style="14" bestFit="1" customWidth="1"/>
    <col min="4617" max="4617" width="37.125" style="14" bestFit="1" customWidth="1"/>
    <col min="4618" max="4618" width="34" style="14" bestFit="1" customWidth="1"/>
    <col min="4619" max="4619" width="9.625" style="14" bestFit="1" customWidth="1"/>
    <col min="4620" max="4620" width="44.75" style="14" bestFit="1" customWidth="1"/>
    <col min="4621" max="4621" width="4.625" style="14" bestFit="1" customWidth="1"/>
    <col min="4622" max="4629" width="6.375" style="14" bestFit="1" customWidth="1"/>
    <col min="4630" max="4630" width="7.125" style="14" bestFit="1" customWidth="1"/>
    <col min="4631" max="4632" width="6.5" style="14" bestFit="1" customWidth="1"/>
    <col min="4633" max="4633" width="11" style="14" bestFit="1" customWidth="1"/>
    <col min="4634" max="4864" width="9" style="14"/>
    <col min="4865" max="4865" width="5.5" style="14" bestFit="1" customWidth="1"/>
    <col min="4866" max="4866" width="6.375" style="14" customWidth="1"/>
    <col min="4867" max="4867" width="23.125" style="14" bestFit="1" customWidth="1"/>
    <col min="4868" max="4868" width="20.5" style="14" bestFit="1" customWidth="1"/>
    <col min="4869" max="4869" width="22.75" style="14" bestFit="1" customWidth="1"/>
    <col min="4870" max="4870" width="23" style="14" bestFit="1" customWidth="1"/>
    <col min="4871" max="4872" width="9.625" style="14" bestFit="1" customWidth="1"/>
    <col min="4873" max="4873" width="37.125" style="14" bestFit="1" customWidth="1"/>
    <col min="4874" max="4874" width="34" style="14" bestFit="1" customWidth="1"/>
    <col min="4875" max="4875" width="9.625" style="14" bestFit="1" customWidth="1"/>
    <col min="4876" max="4876" width="44.75" style="14" bestFit="1" customWidth="1"/>
    <col min="4877" max="4877" width="4.625" style="14" bestFit="1" customWidth="1"/>
    <col min="4878" max="4885" width="6.375" style="14" bestFit="1" customWidth="1"/>
    <col min="4886" max="4886" width="7.125" style="14" bestFit="1" customWidth="1"/>
    <col min="4887" max="4888" width="6.5" style="14" bestFit="1" customWidth="1"/>
    <col min="4889" max="4889" width="11" style="14" bestFit="1" customWidth="1"/>
    <col min="4890" max="5120" width="9" style="14"/>
    <col min="5121" max="5121" width="5.5" style="14" bestFit="1" customWidth="1"/>
    <col min="5122" max="5122" width="6.375" style="14" customWidth="1"/>
    <col min="5123" max="5123" width="23.125" style="14" bestFit="1" customWidth="1"/>
    <col min="5124" max="5124" width="20.5" style="14" bestFit="1" customWidth="1"/>
    <col min="5125" max="5125" width="22.75" style="14" bestFit="1" customWidth="1"/>
    <col min="5126" max="5126" width="23" style="14" bestFit="1" customWidth="1"/>
    <col min="5127" max="5128" width="9.625" style="14" bestFit="1" customWidth="1"/>
    <col min="5129" max="5129" width="37.125" style="14" bestFit="1" customWidth="1"/>
    <col min="5130" max="5130" width="34" style="14" bestFit="1" customWidth="1"/>
    <col min="5131" max="5131" width="9.625" style="14" bestFit="1" customWidth="1"/>
    <col min="5132" max="5132" width="44.75" style="14" bestFit="1" customWidth="1"/>
    <col min="5133" max="5133" width="4.625" style="14" bestFit="1" customWidth="1"/>
    <col min="5134" max="5141" width="6.375" style="14" bestFit="1" customWidth="1"/>
    <col min="5142" max="5142" width="7.125" style="14" bestFit="1" customWidth="1"/>
    <col min="5143" max="5144" width="6.5" style="14" bestFit="1" customWidth="1"/>
    <col min="5145" max="5145" width="11" style="14" bestFit="1" customWidth="1"/>
    <col min="5146" max="5376" width="9" style="14"/>
    <col min="5377" max="5377" width="5.5" style="14" bestFit="1" customWidth="1"/>
    <col min="5378" max="5378" width="6.375" style="14" customWidth="1"/>
    <col min="5379" max="5379" width="23.125" style="14" bestFit="1" customWidth="1"/>
    <col min="5380" max="5380" width="20.5" style="14" bestFit="1" customWidth="1"/>
    <col min="5381" max="5381" width="22.75" style="14" bestFit="1" customWidth="1"/>
    <col min="5382" max="5382" width="23" style="14" bestFit="1" customWidth="1"/>
    <col min="5383" max="5384" width="9.625" style="14" bestFit="1" customWidth="1"/>
    <col min="5385" max="5385" width="37.125" style="14" bestFit="1" customWidth="1"/>
    <col min="5386" max="5386" width="34" style="14" bestFit="1" customWidth="1"/>
    <col min="5387" max="5387" width="9.625" style="14" bestFit="1" customWidth="1"/>
    <col min="5388" max="5388" width="44.75" style="14" bestFit="1" customWidth="1"/>
    <col min="5389" max="5389" width="4.625" style="14" bestFit="1" customWidth="1"/>
    <col min="5390" max="5397" width="6.375" style="14" bestFit="1" customWidth="1"/>
    <col min="5398" max="5398" width="7.125" style="14" bestFit="1" customWidth="1"/>
    <col min="5399" max="5400" width="6.5" style="14" bestFit="1" customWidth="1"/>
    <col min="5401" max="5401" width="11" style="14" bestFit="1" customWidth="1"/>
    <col min="5402" max="5632" width="9" style="14"/>
    <col min="5633" max="5633" width="5.5" style="14" bestFit="1" customWidth="1"/>
    <col min="5634" max="5634" width="6.375" style="14" customWidth="1"/>
    <col min="5635" max="5635" width="23.125" style="14" bestFit="1" customWidth="1"/>
    <col min="5636" max="5636" width="20.5" style="14" bestFit="1" customWidth="1"/>
    <col min="5637" max="5637" width="22.75" style="14" bestFit="1" customWidth="1"/>
    <col min="5638" max="5638" width="23" style="14" bestFit="1" customWidth="1"/>
    <col min="5639" max="5640" width="9.625" style="14" bestFit="1" customWidth="1"/>
    <col min="5641" max="5641" width="37.125" style="14" bestFit="1" customWidth="1"/>
    <col min="5642" max="5642" width="34" style="14" bestFit="1" customWidth="1"/>
    <col min="5643" max="5643" width="9.625" style="14" bestFit="1" customWidth="1"/>
    <col min="5644" max="5644" width="44.75" style="14" bestFit="1" customWidth="1"/>
    <col min="5645" max="5645" width="4.625" style="14" bestFit="1" customWidth="1"/>
    <col min="5646" max="5653" width="6.375" style="14" bestFit="1" customWidth="1"/>
    <col min="5654" max="5654" width="7.125" style="14" bestFit="1" customWidth="1"/>
    <col min="5655" max="5656" width="6.5" style="14" bestFit="1" customWidth="1"/>
    <col min="5657" max="5657" width="11" style="14" bestFit="1" customWidth="1"/>
    <col min="5658" max="5888" width="9" style="14"/>
    <col min="5889" max="5889" width="5.5" style="14" bestFit="1" customWidth="1"/>
    <col min="5890" max="5890" width="6.375" style="14" customWidth="1"/>
    <col min="5891" max="5891" width="23.125" style="14" bestFit="1" customWidth="1"/>
    <col min="5892" max="5892" width="20.5" style="14" bestFit="1" customWidth="1"/>
    <col min="5893" max="5893" width="22.75" style="14" bestFit="1" customWidth="1"/>
    <col min="5894" max="5894" width="23" style="14" bestFit="1" customWidth="1"/>
    <col min="5895" max="5896" width="9.625" style="14" bestFit="1" customWidth="1"/>
    <col min="5897" max="5897" width="37.125" style="14" bestFit="1" customWidth="1"/>
    <col min="5898" max="5898" width="34" style="14" bestFit="1" customWidth="1"/>
    <col min="5899" max="5899" width="9.625" style="14" bestFit="1" customWidth="1"/>
    <col min="5900" max="5900" width="44.75" style="14" bestFit="1" customWidth="1"/>
    <col min="5901" max="5901" width="4.625" style="14" bestFit="1" customWidth="1"/>
    <col min="5902" max="5909" width="6.375" style="14" bestFit="1" customWidth="1"/>
    <col min="5910" max="5910" width="7.125" style="14" bestFit="1" customWidth="1"/>
    <col min="5911" max="5912" width="6.5" style="14" bestFit="1" customWidth="1"/>
    <col min="5913" max="5913" width="11" style="14" bestFit="1" customWidth="1"/>
    <col min="5914" max="6144" width="9" style="14"/>
    <col min="6145" max="6145" width="5.5" style="14" bestFit="1" customWidth="1"/>
    <col min="6146" max="6146" width="6.375" style="14" customWidth="1"/>
    <col min="6147" max="6147" width="23.125" style="14" bestFit="1" customWidth="1"/>
    <col min="6148" max="6148" width="20.5" style="14" bestFit="1" customWidth="1"/>
    <col min="6149" max="6149" width="22.75" style="14" bestFit="1" customWidth="1"/>
    <col min="6150" max="6150" width="23" style="14" bestFit="1" customWidth="1"/>
    <col min="6151" max="6152" width="9.625" style="14" bestFit="1" customWidth="1"/>
    <col min="6153" max="6153" width="37.125" style="14" bestFit="1" customWidth="1"/>
    <col min="6154" max="6154" width="34" style="14" bestFit="1" customWidth="1"/>
    <col min="6155" max="6155" width="9.625" style="14" bestFit="1" customWidth="1"/>
    <col min="6156" max="6156" width="44.75" style="14" bestFit="1" customWidth="1"/>
    <col min="6157" max="6157" width="4.625" style="14" bestFit="1" customWidth="1"/>
    <col min="6158" max="6165" width="6.375" style="14" bestFit="1" customWidth="1"/>
    <col min="6166" max="6166" width="7.125" style="14" bestFit="1" customWidth="1"/>
    <col min="6167" max="6168" width="6.5" style="14" bestFit="1" customWidth="1"/>
    <col min="6169" max="6169" width="11" style="14" bestFit="1" customWidth="1"/>
    <col min="6170" max="6400" width="9" style="14"/>
    <col min="6401" max="6401" width="5.5" style="14" bestFit="1" customWidth="1"/>
    <col min="6402" max="6402" width="6.375" style="14" customWidth="1"/>
    <col min="6403" max="6403" width="23.125" style="14" bestFit="1" customWidth="1"/>
    <col min="6404" max="6404" width="20.5" style="14" bestFit="1" customWidth="1"/>
    <col min="6405" max="6405" width="22.75" style="14" bestFit="1" customWidth="1"/>
    <col min="6406" max="6406" width="23" style="14" bestFit="1" customWidth="1"/>
    <col min="6407" max="6408" width="9.625" style="14" bestFit="1" customWidth="1"/>
    <col min="6409" max="6409" width="37.125" style="14" bestFit="1" customWidth="1"/>
    <col min="6410" max="6410" width="34" style="14" bestFit="1" customWidth="1"/>
    <col min="6411" max="6411" width="9.625" style="14" bestFit="1" customWidth="1"/>
    <col min="6412" max="6412" width="44.75" style="14" bestFit="1" customWidth="1"/>
    <col min="6413" max="6413" width="4.625" style="14" bestFit="1" customWidth="1"/>
    <col min="6414" max="6421" width="6.375" style="14" bestFit="1" customWidth="1"/>
    <col min="6422" max="6422" width="7.125" style="14" bestFit="1" customWidth="1"/>
    <col min="6423" max="6424" width="6.5" style="14" bestFit="1" customWidth="1"/>
    <col min="6425" max="6425" width="11" style="14" bestFit="1" customWidth="1"/>
    <col min="6426" max="6656" width="9" style="14"/>
    <col min="6657" max="6657" width="5.5" style="14" bestFit="1" customWidth="1"/>
    <col min="6658" max="6658" width="6.375" style="14" customWidth="1"/>
    <col min="6659" max="6659" width="23.125" style="14" bestFit="1" customWidth="1"/>
    <col min="6660" max="6660" width="20.5" style="14" bestFit="1" customWidth="1"/>
    <col min="6661" max="6661" width="22.75" style="14" bestFit="1" customWidth="1"/>
    <col min="6662" max="6662" width="23" style="14" bestFit="1" customWidth="1"/>
    <col min="6663" max="6664" width="9.625" style="14" bestFit="1" customWidth="1"/>
    <col min="6665" max="6665" width="37.125" style="14" bestFit="1" customWidth="1"/>
    <col min="6666" max="6666" width="34" style="14" bestFit="1" customWidth="1"/>
    <col min="6667" max="6667" width="9.625" style="14" bestFit="1" customWidth="1"/>
    <col min="6668" max="6668" width="44.75" style="14" bestFit="1" customWidth="1"/>
    <col min="6669" max="6669" width="4.625" style="14" bestFit="1" customWidth="1"/>
    <col min="6670" max="6677" width="6.375" style="14" bestFit="1" customWidth="1"/>
    <col min="6678" max="6678" width="7.125" style="14" bestFit="1" customWidth="1"/>
    <col min="6679" max="6680" width="6.5" style="14" bestFit="1" customWidth="1"/>
    <col min="6681" max="6681" width="11" style="14" bestFit="1" customWidth="1"/>
    <col min="6682" max="6912" width="9" style="14"/>
    <col min="6913" max="6913" width="5.5" style="14" bestFit="1" customWidth="1"/>
    <col min="6914" max="6914" width="6.375" style="14" customWidth="1"/>
    <col min="6915" max="6915" width="23.125" style="14" bestFit="1" customWidth="1"/>
    <col min="6916" max="6916" width="20.5" style="14" bestFit="1" customWidth="1"/>
    <col min="6917" max="6917" width="22.75" style="14" bestFit="1" customWidth="1"/>
    <col min="6918" max="6918" width="23" style="14" bestFit="1" customWidth="1"/>
    <col min="6919" max="6920" width="9.625" style="14" bestFit="1" customWidth="1"/>
    <col min="6921" max="6921" width="37.125" style="14" bestFit="1" customWidth="1"/>
    <col min="6922" max="6922" width="34" style="14" bestFit="1" customWidth="1"/>
    <col min="6923" max="6923" width="9.625" style="14" bestFit="1" customWidth="1"/>
    <col min="6924" max="6924" width="44.75" style="14" bestFit="1" customWidth="1"/>
    <col min="6925" max="6925" width="4.625" style="14" bestFit="1" customWidth="1"/>
    <col min="6926" max="6933" width="6.375" style="14" bestFit="1" customWidth="1"/>
    <col min="6934" max="6934" width="7.125" style="14" bestFit="1" customWidth="1"/>
    <col min="6935" max="6936" width="6.5" style="14" bestFit="1" customWidth="1"/>
    <col min="6937" max="6937" width="11" style="14" bestFit="1" customWidth="1"/>
    <col min="6938" max="7168" width="9" style="14"/>
    <col min="7169" max="7169" width="5.5" style="14" bestFit="1" customWidth="1"/>
    <col min="7170" max="7170" width="6.375" style="14" customWidth="1"/>
    <col min="7171" max="7171" width="23.125" style="14" bestFit="1" customWidth="1"/>
    <col min="7172" max="7172" width="20.5" style="14" bestFit="1" customWidth="1"/>
    <col min="7173" max="7173" width="22.75" style="14" bestFit="1" customWidth="1"/>
    <col min="7174" max="7174" width="23" style="14" bestFit="1" customWidth="1"/>
    <col min="7175" max="7176" width="9.625" style="14" bestFit="1" customWidth="1"/>
    <col min="7177" max="7177" width="37.125" style="14" bestFit="1" customWidth="1"/>
    <col min="7178" max="7178" width="34" style="14" bestFit="1" customWidth="1"/>
    <col min="7179" max="7179" width="9.625" style="14" bestFit="1" customWidth="1"/>
    <col min="7180" max="7180" width="44.75" style="14" bestFit="1" customWidth="1"/>
    <col min="7181" max="7181" width="4.625" style="14" bestFit="1" customWidth="1"/>
    <col min="7182" max="7189" width="6.375" style="14" bestFit="1" customWidth="1"/>
    <col min="7190" max="7190" width="7.125" style="14" bestFit="1" customWidth="1"/>
    <col min="7191" max="7192" width="6.5" style="14" bestFit="1" customWidth="1"/>
    <col min="7193" max="7193" width="11" style="14" bestFit="1" customWidth="1"/>
    <col min="7194" max="7424" width="9" style="14"/>
    <col min="7425" max="7425" width="5.5" style="14" bestFit="1" customWidth="1"/>
    <col min="7426" max="7426" width="6.375" style="14" customWidth="1"/>
    <col min="7427" max="7427" width="23.125" style="14" bestFit="1" customWidth="1"/>
    <col min="7428" max="7428" width="20.5" style="14" bestFit="1" customWidth="1"/>
    <col min="7429" max="7429" width="22.75" style="14" bestFit="1" customWidth="1"/>
    <col min="7430" max="7430" width="23" style="14" bestFit="1" customWidth="1"/>
    <col min="7431" max="7432" width="9.625" style="14" bestFit="1" customWidth="1"/>
    <col min="7433" max="7433" width="37.125" style="14" bestFit="1" customWidth="1"/>
    <col min="7434" max="7434" width="34" style="14" bestFit="1" customWidth="1"/>
    <col min="7435" max="7435" width="9.625" style="14" bestFit="1" customWidth="1"/>
    <col min="7436" max="7436" width="44.75" style="14" bestFit="1" customWidth="1"/>
    <col min="7437" max="7437" width="4.625" style="14" bestFit="1" customWidth="1"/>
    <col min="7438" max="7445" width="6.375" style="14" bestFit="1" customWidth="1"/>
    <col min="7446" max="7446" width="7.125" style="14" bestFit="1" customWidth="1"/>
    <col min="7447" max="7448" width="6.5" style="14" bestFit="1" customWidth="1"/>
    <col min="7449" max="7449" width="11" style="14" bestFit="1" customWidth="1"/>
    <col min="7450" max="7680" width="9" style="14"/>
    <col min="7681" max="7681" width="5.5" style="14" bestFit="1" customWidth="1"/>
    <col min="7682" max="7682" width="6.375" style="14" customWidth="1"/>
    <col min="7683" max="7683" width="23.125" style="14" bestFit="1" customWidth="1"/>
    <col min="7684" max="7684" width="20.5" style="14" bestFit="1" customWidth="1"/>
    <col min="7685" max="7685" width="22.75" style="14" bestFit="1" customWidth="1"/>
    <col min="7686" max="7686" width="23" style="14" bestFit="1" customWidth="1"/>
    <col min="7687" max="7688" width="9.625" style="14" bestFit="1" customWidth="1"/>
    <col min="7689" max="7689" width="37.125" style="14" bestFit="1" customWidth="1"/>
    <col min="7690" max="7690" width="34" style="14" bestFit="1" customWidth="1"/>
    <col min="7691" max="7691" width="9.625" style="14" bestFit="1" customWidth="1"/>
    <col min="7692" max="7692" width="44.75" style="14" bestFit="1" customWidth="1"/>
    <col min="7693" max="7693" width="4.625" style="14" bestFit="1" customWidth="1"/>
    <col min="7694" max="7701" width="6.375" style="14" bestFit="1" customWidth="1"/>
    <col min="7702" max="7702" width="7.125" style="14" bestFit="1" customWidth="1"/>
    <col min="7703" max="7704" width="6.5" style="14" bestFit="1" customWidth="1"/>
    <col min="7705" max="7705" width="11" style="14" bestFit="1" customWidth="1"/>
    <col min="7706" max="7936" width="9" style="14"/>
    <col min="7937" max="7937" width="5.5" style="14" bestFit="1" customWidth="1"/>
    <col min="7938" max="7938" width="6.375" style="14" customWidth="1"/>
    <col min="7939" max="7939" width="23.125" style="14" bestFit="1" customWidth="1"/>
    <col min="7940" max="7940" width="20.5" style="14" bestFit="1" customWidth="1"/>
    <col min="7941" max="7941" width="22.75" style="14" bestFit="1" customWidth="1"/>
    <col min="7942" max="7942" width="23" style="14" bestFit="1" customWidth="1"/>
    <col min="7943" max="7944" width="9.625" style="14" bestFit="1" customWidth="1"/>
    <col min="7945" max="7945" width="37.125" style="14" bestFit="1" customWidth="1"/>
    <col min="7946" max="7946" width="34" style="14" bestFit="1" customWidth="1"/>
    <col min="7947" max="7947" width="9.625" style="14" bestFit="1" customWidth="1"/>
    <col min="7948" max="7948" width="44.75" style="14" bestFit="1" customWidth="1"/>
    <col min="7949" max="7949" width="4.625" style="14" bestFit="1" customWidth="1"/>
    <col min="7950" max="7957" width="6.375" style="14" bestFit="1" customWidth="1"/>
    <col min="7958" max="7958" width="7.125" style="14" bestFit="1" customWidth="1"/>
    <col min="7959" max="7960" width="6.5" style="14" bestFit="1" customWidth="1"/>
    <col min="7961" max="7961" width="11" style="14" bestFit="1" customWidth="1"/>
    <col min="7962" max="8192" width="9" style="14"/>
    <col min="8193" max="8193" width="5.5" style="14" bestFit="1" customWidth="1"/>
    <col min="8194" max="8194" width="6.375" style="14" customWidth="1"/>
    <col min="8195" max="8195" width="23.125" style="14" bestFit="1" customWidth="1"/>
    <col min="8196" max="8196" width="20.5" style="14" bestFit="1" customWidth="1"/>
    <col min="8197" max="8197" width="22.75" style="14" bestFit="1" customWidth="1"/>
    <col min="8198" max="8198" width="23" style="14" bestFit="1" customWidth="1"/>
    <col min="8199" max="8200" width="9.625" style="14" bestFit="1" customWidth="1"/>
    <col min="8201" max="8201" width="37.125" style="14" bestFit="1" customWidth="1"/>
    <col min="8202" max="8202" width="34" style="14" bestFit="1" customWidth="1"/>
    <col min="8203" max="8203" width="9.625" style="14" bestFit="1" customWidth="1"/>
    <col min="8204" max="8204" width="44.75" style="14" bestFit="1" customWidth="1"/>
    <col min="8205" max="8205" width="4.625" style="14" bestFit="1" customWidth="1"/>
    <col min="8206" max="8213" width="6.375" style="14" bestFit="1" customWidth="1"/>
    <col min="8214" max="8214" width="7.125" style="14" bestFit="1" customWidth="1"/>
    <col min="8215" max="8216" width="6.5" style="14" bestFit="1" customWidth="1"/>
    <col min="8217" max="8217" width="11" style="14" bestFit="1" customWidth="1"/>
    <col min="8218" max="8448" width="9" style="14"/>
    <col min="8449" max="8449" width="5.5" style="14" bestFit="1" customWidth="1"/>
    <col min="8450" max="8450" width="6.375" style="14" customWidth="1"/>
    <col min="8451" max="8451" width="23.125" style="14" bestFit="1" customWidth="1"/>
    <col min="8452" max="8452" width="20.5" style="14" bestFit="1" customWidth="1"/>
    <col min="8453" max="8453" width="22.75" style="14" bestFit="1" customWidth="1"/>
    <col min="8454" max="8454" width="23" style="14" bestFit="1" customWidth="1"/>
    <col min="8455" max="8456" width="9.625" style="14" bestFit="1" customWidth="1"/>
    <col min="8457" max="8457" width="37.125" style="14" bestFit="1" customWidth="1"/>
    <col min="8458" max="8458" width="34" style="14" bestFit="1" customWidth="1"/>
    <col min="8459" max="8459" width="9.625" style="14" bestFit="1" customWidth="1"/>
    <col min="8460" max="8460" width="44.75" style="14" bestFit="1" customWidth="1"/>
    <col min="8461" max="8461" width="4.625" style="14" bestFit="1" customWidth="1"/>
    <col min="8462" max="8469" width="6.375" style="14" bestFit="1" customWidth="1"/>
    <col min="8470" max="8470" width="7.125" style="14" bestFit="1" customWidth="1"/>
    <col min="8471" max="8472" width="6.5" style="14" bestFit="1" customWidth="1"/>
    <col min="8473" max="8473" width="11" style="14" bestFit="1" customWidth="1"/>
    <col min="8474" max="8704" width="9" style="14"/>
    <col min="8705" max="8705" width="5.5" style="14" bestFit="1" customWidth="1"/>
    <col min="8706" max="8706" width="6.375" style="14" customWidth="1"/>
    <col min="8707" max="8707" width="23.125" style="14" bestFit="1" customWidth="1"/>
    <col min="8708" max="8708" width="20.5" style="14" bestFit="1" customWidth="1"/>
    <col min="8709" max="8709" width="22.75" style="14" bestFit="1" customWidth="1"/>
    <col min="8710" max="8710" width="23" style="14" bestFit="1" customWidth="1"/>
    <col min="8711" max="8712" width="9.625" style="14" bestFit="1" customWidth="1"/>
    <col min="8713" max="8713" width="37.125" style="14" bestFit="1" customWidth="1"/>
    <col min="8714" max="8714" width="34" style="14" bestFit="1" customWidth="1"/>
    <col min="8715" max="8715" width="9.625" style="14" bestFit="1" customWidth="1"/>
    <col min="8716" max="8716" width="44.75" style="14" bestFit="1" customWidth="1"/>
    <col min="8717" max="8717" width="4.625" style="14" bestFit="1" customWidth="1"/>
    <col min="8718" max="8725" width="6.375" style="14" bestFit="1" customWidth="1"/>
    <col min="8726" max="8726" width="7.125" style="14" bestFit="1" customWidth="1"/>
    <col min="8727" max="8728" width="6.5" style="14" bestFit="1" customWidth="1"/>
    <col min="8729" max="8729" width="11" style="14" bestFit="1" customWidth="1"/>
    <col min="8730" max="8960" width="9" style="14"/>
    <col min="8961" max="8961" width="5.5" style="14" bestFit="1" customWidth="1"/>
    <col min="8962" max="8962" width="6.375" style="14" customWidth="1"/>
    <col min="8963" max="8963" width="23.125" style="14" bestFit="1" customWidth="1"/>
    <col min="8964" max="8964" width="20.5" style="14" bestFit="1" customWidth="1"/>
    <col min="8965" max="8965" width="22.75" style="14" bestFit="1" customWidth="1"/>
    <col min="8966" max="8966" width="23" style="14" bestFit="1" customWidth="1"/>
    <col min="8967" max="8968" width="9.625" style="14" bestFit="1" customWidth="1"/>
    <col min="8969" max="8969" width="37.125" style="14" bestFit="1" customWidth="1"/>
    <col min="8970" max="8970" width="34" style="14" bestFit="1" customWidth="1"/>
    <col min="8971" max="8971" width="9.625" style="14" bestFit="1" customWidth="1"/>
    <col min="8972" max="8972" width="44.75" style="14" bestFit="1" customWidth="1"/>
    <col min="8973" max="8973" width="4.625" style="14" bestFit="1" customWidth="1"/>
    <col min="8974" max="8981" width="6.375" style="14" bestFit="1" customWidth="1"/>
    <col min="8982" max="8982" width="7.125" style="14" bestFit="1" customWidth="1"/>
    <col min="8983" max="8984" width="6.5" style="14" bestFit="1" customWidth="1"/>
    <col min="8985" max="8985" width="11" style="14" bestFit="1" customWidth="1"/>
    <col min="8986" max="9216" width="9" style="14"/>
    <col min="9217" max="9217" width="5.5" style="14" bestFit="1" customWidth="1"/>
    <col min="9218" max="9218" width="6.375" style="14" customWidth="1"/>
    <col min="9219" max="9219" width="23.125" style="14" bestFit="1" customWidth="1"/>
    <col min="9220" max="9220" width="20.5" style="14" bestFit="1" customWidth="1"/>
    <col min="9221" max="9221" width="22.75" style="14" bestFit="1" customWidth="1"/>
    <col min="9222" max="9222" width="23" style="14" bestFit="1" customWidth="1"/>
    <col min="9223" max="9224" width="9.625" style="14" bestFit="1" customWidth="1"/>
    <col min="9225" max="9225" width="37.125" style="14" bestFit="1" customWidth="1"/>
    <col min="9226" max="9226" width="34" style="14" bestFit="1" customWidth="1"/>
    <col min="9227" max="9227" width="9.625" style="14" bestFit="1" customWidth="1"/>
    <col min="9228" max="9228" width="44.75" style="14" bestFit="1" customWidth="1"/>
    <col min="9229" max="9229" width="4.625" style="14" bestFit="1" customWidth="1"/>
    <col min="9230" max="9237" width="6.375" style="14" bestFit="1" customWidth="1"/>
    <col min="9238" max="9238" width="7.125" style="14" bestFit="1" customWidth="1"/>
    <col min="9239" max="9240" width="6.5" style="14" bestFit="1" customWidth="1"/>
    <col min="9241" max="9241" width="11" style="14" bestFit="1" customWidth="1"/>
    <col min="9242" max="9472" width="9" style="14"/>
    <col min="9473" max="9473" width="5.5" style="14" bestFit="1" customWidth="1"/>
    <col min="9474" max="9474" width="6.375" style="14" customWidth="1"/>
    <col min="9475" max="9475" width="23.125" style="14" bestFit="1" customWidth="1"/>
    <col min="9476" max="9476" width="20.5" style="14" bestFit="1" customWidth="1"/>
    <col min="9477" max="9477" width="22.75" style="14" bestFit="1" customWidth="1"/>
    <col min="9478" max="9478" width="23" style="14" bestFit="1" customWidth="1"/>
    <col min="9479" max="9480" width="9.625" style="14" bestFit="1" customWidth="1"/>
    <col min="9481" max="9481" width="37.125" style="14" bestFit="1" customWidth="1"/>
    <col min="9482" max="9482" width="34" style="14" bestFit="1" customWidth="1"/>
    <col min="9483" max="9483" width="9.625" style="14" bestFit="1" customWidth="1"/>
    <col min="9484" max="9484" width="44.75" style="14" bestFit="1" customWidth="1"/>
    <col min="9485" max="9485" width="4.625" style="14" bestFit="1" customWidth="1"/>
    <col min="9486" max="9493" width="6.375" style="14" bestFit="1" customWidth="1"/>
    <col min="9494" max="9494" width="7.125" style="14" bestFit="1" customWidth="1"/>
    <col min="9495" max="9496" width="6.5" style="14" bestFit="1" customWidth="1"/>
    <col min="9497" max="9497" width="11" style="14" bestFit="1" customWidth="1"/>
    <col min="9498" max="9728" width="9" style="14"/>
    <col min="9729" max="9729" width="5.5" style="14" bestFit="1" customWidth="1"/>
    <col min="9730" max="9730" width="6.375" style="14" customWidth="1"/>
    <col min="9731" max="9731" width="23.125" style="14" bestFit="1" customWidth="1"/>
    <col min="9732" max="9732" width="20.5" style="14" bestFit="1" customWidth="1"/>
    <col min="9733" max="9733" width="22.75" style="14" bestFit="1" customWidth="1"/>
    <col min="9734" max="9734" width="23" style="14" bestFit="1" customWidth="1"/>
    <col min="9735" max="9736" width="9.625" style="14" bestFit="1" customWidth="1"/>
    <col min="9737" max="9737" width="37.125" style="14" bestFit="1" customWidth="1"/>
    <col min="9738" max="9738" width="34" style="14" bestFit="1" customWidth="1"/>
    <col min="9739" max="9739" width="9.625" style="14" bestFit="1" customWidth="1"/>
    <col min="9740" max="9740" width="44.75" style="14" bestFit="1" customWidth="1"/>
    <col min="9741" max="9741" width="4.625" style="14" bestFit="1" customWidth="1"/>
    <col min="9742" max="9749" width="6.375" style="14" bestFit="1" customWidth="1"/>
    <col min="9750" max="9750" width="7.125" style="14" bestFit="1" customWidth="1"/>
    <col min="9751" max="9752" width="6.5" style="14" bestFit="1" customWidth="1"/>
    <col min="9753" max="9753" width="11" style="14" bestFit="1" customWidth="1"/>
    <col min="9754" max="9984" width="9" style="14"/>
    <col min="9985" max="9985" width="5.5" style="14" bestFit="1" customWidth="1"/>
    <col min="9986" max="9986" width="6.375" style="14" customWidth="1"/>
    <col min="9987" max="9987" width="23.125" style="14" bestFit="1" customWidth="1"/>
    <col min="9988" max="9988" width="20.5" style="14" bestFit="1" customWidth="1"/>
    <col min="9989" max="9989" width="22.75" style="14" bestFit="1" customWidth="1"/>
    <col min="9990" max="9990" width="23" style="14" bestFit="1" customWidth="1"/>
    <col min="9991" max="9992" width="9.625" style="14" bestFit="1" customWidth="1"/>
    <col min="9993" max="9993" width="37.125" style="14" bestFit="1" customWidth="1"/>
    <col min="9994" max="9994" width="34" style="14" bestFit="1" customWidth="1"/>
    <col min="9995" max="9995" width="9.625" style="14" bestFit="1" customWidth="1"/>
    <col min="9996" max="9996" width="44.75" style="14" bestFit="1" customWidth="1"/>
    <col min="9997" max="9997" width="4.625" style="14" bestFit="1" customWidth="1"/>
    <col min="9998" max="10005" width="6.375" style="14" bestFit="1" customWidth="1"/>
    <col min="10006" max="10006" width="7.125" style="14" bestFit="1" customWidth="1"/>
    <col min="10007" max="10008" width="6.5" style="14" bestFit="1" customWidth="1"/>
    <col min="10009" max="10009" width="11" style="14" bestFit="1" customWidth="1"/>
    <col min="10010" max="10240" width="9" style="14"/>
    <col min="10241" max="10241" width="5.5" style="14" bestFit="1" customWidth="1"/>
    <col min="10242" max="10242" width="6.375" style="14" customWidth="1"/>
    <col min="10243" max="10243" width="23.125" style="14" bestFit="1" customWidth="1"/>
    <col min="10244" max="10244" width="20.5" style="14" bestFit="1" customWidth="1"/>
    <col min="10245" max="10245" width="22.75" style="14" bestFit="1" customWidth="1"/>
    <col min="10246" max="10246" width="23" style="14" bestFit="1" customWidth="1"/>
    <col min="10247" max="10248" width="9.625" style="14" bestFit="1" customWidth="1"/>
    <col min="10249" max="10249" width="37.125" style="14" bestFit="1" customWidth="1"/>
    <col min="10250" max="10250" width="34" style="14" bestFit="1" customWidth="1"/>
    <col min="10251" max="10251" width="9.625" style="14" bestFit="1" customWidth="1"/>
    <col min="10252" max="10252" width="44.75" style="14" bestFit="1" customWidth="1"/>
    <col min="10253" max="10253" width="4.625" style="14" bestFit="1" customWidth="1"/>
    <col min="10254" max="10261" width="6.375" style="14" bestFit="1" customWidth="1"/>
    <col min="10262" max="10262" width="7.125" style="14" bestFit="1" customWidth="1"/>
    <col min="10263" max="10264" width="6.5" style="14" bestFit="1" customWidth="1"/>
    <col min="10265" max="10265" width="11" style="14" bestFit="1" customWidth="1"/>
    <col min="10266" max="10496" width="9" style="14"/>
    <col min="10497" max="10497" width="5.5" style="14" bestFit="1" customWidth="1"/>
    <col min="10498" max="10498" width="6.375" style="14" customWidth="1"/>
    <col min="10499" max="10499" width="23.125" style="14" bestFit="1" customWidth="1"/>
    <col min="10500" max="10500" width="20.5" style="14" bestFit="1" customWidth="1"/>
    <col min="10501" max="10501" width="22.75" style="14" bestFit="1" customWidth="1"/>
    <col min="10502" max="10502" width="23" style="14" bestFit="1" customWidth="1"/>
    <col min="10503" max="10504" width="9.625" style="14" bestFit="1" customWidth="1"/>
    <col min="10505" max="10505" width="37.125" style="14" bestFit="1" customWidth="1"/>
    <col min="10506" max="10506" width="34" style="14" bestFit="1" customWidth="1"/>
    <col min="10507" max="10507" width="9.625" style="14" bestFit="1" customWidth="1"/>
    <col min="10508" max="10508" width="44.75" style="14" bestFit="1" customWidth="1"/>
    <col min="10509" max="10509" width="4.625" style="14" bestFit="1" customWidth="1"/>
    <col min="10510" max="10517" width="6.375" style="14" bestFit="1" customWidth="1"/>
    <col min="10518" max="10518" width="7.125" style="14" bestFit="1" customWidth="1"/>
    <col min="10519" max="10520" width="6.5" style="14" bestFit="1" customWidth="1"/>
    <col min="10521" max="10521" width="11" style="14" bestFit="1" customWidth="1"/>
    <col min="10522" max="10752" width="9" style="14"/>
    <col min="10753" max="10753" width="5.5" style="14" bestFit="1" customWidth="1"/>
    <col min="10754" max="10754" width="6.375" style="14" customWidth="1"/>
    <col min="10755" max="10755" width="23.125" style="14" bestFit="1" customWidth="1"/>
    <col min="10756" max="10756" width="20.5" style="14" bestFit="1" customWidth="1"/>
    <col min="10757" max="10757" width="22.75" style="14" bestFit="1" customWidth="1"/>
    <col min="10758" max="10758" width="23" style="14" bestFit="1" customWidth="1"/>
    <col min="10759" max="10760" width="9.625" style="14" bestFit="1" customWidth="1"/>
    <col min="10761" max="10761" width="37.125" style="14" bestFit="1" customWidth="1"/>
    <col min="10762" max="10762" width="34" style="14" bestFit="1" customWidth="1"/>
    <col min="10763" max="10763" width="9.625" style="14" bestFit="1" customWidth="1"/>
    <col min="10764" max="10764" width="44.75" style="14" bestFit="1" customWidth="1"/>
    <col min="10765" max="10765" width="4.625" style="14" bestFit="1" customWidth="1"/>
    <col min="10766" max="10773" width="6.375" style="14" bestFit="1" customWidth="1"/>
    <col min="10774" max="10774" width="7.125" style="14" bestFit="1" customWidth="1"/>
    <col min="10775" max="10776" width="6.5" style="14" bestFit="1" customWidth="1"/>
    <col min="10777" max="10777" width="11" style="14" bestFit="1" customWidth="1"/>
    <col min="10778" max="11008" width="9" style="14"/>
    <col min="11009" max="11009" width="5.5" style="14" bestFit="1" customWidth="1"/>
    <col min="11010" max="11010" width="6.375" style="14" customWidth="1"/>
    <col min="11011" max="11011" width="23.125" style="14" bestFit="1" customWidth="1"/>
    <col min="11012" max="11012" width="20.5" style="14" bestFit="1" customWidth="1"/>
    <col min="11013" max="11013" width="22.75" style="14" bestFit="1" customWidth="1"/>
    <col min="11014" max="11014" width="23" style="14" bestFit="1" customWidth="1"/>
    <col min="11015" max="11016" width="9.625" style="14" bestFit="1" customWidth="1"/>
    <col min="11017" max="11017" width="37.125" style="14" bestFit="1" customWidth="1"/>
    <col min="11018" max="11018" width="34" style="14" bestFit="1" customWidth="1"/>
    <col min="11019" max="11019" width="9.625" style="14" bestFit="1" customWidth="1"/>
    <col min="11020" max="11020" width="44.75" style="14" bestFit="1" customWidth="1"/>
    <col min="11021" max="11021" width="4.625" style="14" bestFit="1" customWidth="1"/>
    <col min="11022" max="11029" width="6.375" style="14" bestFit="1" customWidth="1"/>
    <col min="11030" max="11030" width="7.125" style="14" bestFit="1" customWidth="1"/>
    <col min="11031" max="11032" width="6.5" style="14" bestFit="1" customWidth="1"/>
    <col min="11033" max="11033" width="11" style="14" bestFit="1" customWidth="1"/>
    <col min="11034" max="11264" width="9" style="14"/>
    <col min="11265" max="11265" width="5.5" style="14" bestFit="1" customWidth="1"/>
    <col min="11266" max="11266" width="6.375" style="14" customWidth="1"/>
    <col min="11267" max="11267" width="23.125" style="14" bestFit="1" customWidth="1"/>
    <col min="11268" max="11268" width="20.5" style="14" bestFit="1" customWidth="1"/>
    <col min="11269" max="11269" width="22.75" style="14" bestFit="1" customWidth="1"/>
    <col min="11270" max="11270" width="23" style="14" bestFit="1" customWidth="1"/>
    <col min="11271" max="11272" width="9.625" style="14" bestFit="1" customWidth="1"/>
    <col min="11273" max="11273" width="37.125" style="14" bestFit="1" customWidth="1"/>
    <col min="11274" max="11274" width="34" style="14" bestFit="1" customWidth="1"/>
    <col min="11275" max="11275" width="9.625" style="14" bestFit="1" customWidth="1"/>
    <col min="11276" max="11276" width="44.75" style="14" bestFit="1" customWidth="1"/>
    <col min="11277" max="11277" width="4.625" style="14" bestFit="1" customWidth="1"/>
    <col min="11278" max="11285" width="6.375" style="14" bestFit="1" customWidth="1"/>
    <col min="11286" max="11286" width="7.125" style="14" bestFit="1" customWidth="1"/>
    <col min="11287" max="11288" width="6.5" style="14" bestFit="1" customWidth="1"/>
    <col min="11289" max="11289" width="11" style="14" bestFit="1" customWidth="1"/>
    <col min="11290" max="11520" width="9" style="14"/>
    <col min="11521" max="11521" width="5.5" style="14" bestFit="1" customWidth="1"/>
    <col min="11522" max="11522" width="6.375" style="14" customWidth="1"/>
    <col min="11523" max="11523" width="23.125" style="14" bestFit="1" customWidth="1"/>
    <col min="11524" max="11524" width="20.5" style="14" bestFit="1" customWidth="1"/>
    <col min="11525" max="11525" width="22.75" style="14" bestFit="1" customWidth="1"/>
    <col min="11526" max="11526" width="23" style="14" bestFit="1" customWidth="1"/>
    <col min="11527" max="11528" width="9.625" style="14" bestFit="1" customWidth="1"/>
    <col min="11529" max="11529" width="37.125" style="14" bestFit="1" customWidth="1"/>
    <col min="11530" max="11530" width="34" style="14" bestFit="1" customWidth="1"/>
    <col min="11531" max="11531" width="9.625" style="14" bestFit="1" customWidth="1"/>
    <col min="11532" max="11532" width="44.75" style="14" bestFit="1" customWidth="1"/>
    <col min="11533" max="11533" width="4.625" style="14" bestFit="1" customWidth="1"/>
    <col min="11534" max="11541" width="6.375" style="14" bestFit="1" customWidth="1"/>
    <col min="11542" max="11542" width="7.125" style="14" bestFit="1" customWidth="1"/>
    <col min="11543" max="11544" width="6.5" style="14" bestFit="1" customWidth="1"/>
    <col min="11545" max="11545" width="11" style="14" bestFit="1" customWidth="1"/>
    <col min="11546" max="11776" width="9" style="14"/>
    <col min="11777" max="11777" width="5.5" style="14" bestFit="1" customWidth="1"/>
    <col min="11778" max="11778" width="6.375" style="14" customWidth="1"/>
    <col min="11779" max="11779" width="23.125" style="14" bestFit="1" customWidth="1"/>
    <col min="11780" max="11780" width="20.5" style="14" bestFit="1" customWidth="1"/>
    <col min="11781" max="11781" width="22.75" style="14" bestFit="1" customWidth="1"/>
    <col min="11782" max="11782" width="23" style="14" bestFit="1" customWidth="1"/>
    <col min="11783" max="11784" width="9.625" style="14" bestFit="1" customWidth="1"/>
    <col min="11785" max="11785" width="37.125" style="14" bestFit="1" customWidth="1"/>
    <col min="11786" max="11786" width="34" style="14" bestFit="1" customWidth="1"/>
    <col min="11787" max="11787" width="9.625" style="14" bestFit="1" customWidth="1"/>
    <col min="11788" max="11788" width="44.75" style="14" bestFit="1" customWidth="1"/>
    <col min="11789" max="11789" width="4.625" style="14" bestFit="1" customWidth="1"/>
    <col min="11790" max="11797" width="6.375" style="14" bestFit="1" customWidth="1"/>
    <col min="11798" max="11798" width="7.125" style="14" bestFit="1" customWidth="1"/>
    <col min="11799" max="11800" width="6.5" style="14" bestFit="1" customWidth="1"/>
    <col min="11801" max="11801" width="11" style="14" bestFit="1" customWidth="1"/>
    <col min="11802" max="12032" width="9" style="14"/>
    <col min="12033" max="12033" width="5.5" style="14" bestFit="1" customWidth="1"/>
    <col min="12034" max="12034" width="6.375" style="14" customWidth="1"/>
    <col min="12035" max="12035" width="23.125" style="14" bestFit="1" customWidth="1"/>
    <col min="12036" max="12036" width="20.5" style="14" bestFit="1" customWidth="1"/>
    <col min="12037" max="12037" width="22.75" style="14" bestFit="1" customWidth="1"/>
    <col min="12038" max="12038" width="23" style="14" bestFit="1" customWidth="1"/>
    <col min="12039" max="12040" width="9.625" style="14" bestFit="1" customWidth="1"/>
    <col min="12041" max="12041" width="37.125" style="14" bestFit="1" customWidth="1"/>
    <col min="12042" max="12042" width="34" style="14" bestFit="1" customWidth="1"/>
    <col min="12043" max="12043" width="9.625" style="14" bestFit="1" customWidth="1"/>
    <col min="12044" max="12044" width="44.75" style="14" bestFit="1" customWidth="1"/>
    <col min="12045" max="12045" width="4.625" style="14" bestFit="1" customWidth="1"/>
    <col min="12046" max="12053" width="6.375" style="14" bestFit="1" customWidth="1"/>
    <col min="12054" max="12054" width="7.125" style="14" bestFit="1" customWidth="1"/>
    <col min="12055" max="12056" width="6.5" style="14" bestFit="1" customWidth="1"/>
    <col min="12057" max="12057" width="11" style="14" bestFit="1" customWidth="1"/>
    <col min="12058" max="12288" width="9" style="14"/>
    <col min="12289" max="12289" width="5.5" style="14" bestFit="1" customWidth="1"/>
    <col min="12290" max="12290" width="6.375" style="14" customWidth="1"/>
    <col min="12291" max="12291" width="23.125" style="14" bestFit="1" customWidth="1"/>
    <col min="12292" max="12292" width="20.5" style="14" bestFit="1" customWidth="1"/>
    <col min="12293" max="12293" width="22.75" style="14" bestFit="1" customWidth="1"/>
    <col min="12294" max="12294" width="23" style="14" bestFit="1" customWidth="1"/>
    <col min="12295" max="12296" width="9.625" style="14" bestFit="1" customWidth="1"/>
    <col min="12297" max="12297" width="37.125" style="14" bestFit="1" customWidth="1"/>
    <col min="12298" max="12298" width="34" style="14" bestFit="1" customWidth="1"/>
    <col min="12299" max="12299" width="9.625" style="14" bestFit="1" customWidth="1"/>
    <col min="12300" max="12300" width="44.75" style="14" bestFit="1" customWidth="1"/>
    <col min="12301" max="12301" width="4.625" style="14" bestFit="1" customWidth="1"/>
    <col min="12302" max="12309" width="6.375" style="14" bestFit="1" customWidth="1"/>
    <col min="12310" max="12310" width="7.125" style="14" bestFit="1" customWidth="1"/>
    <col min="12311" max="12312" width="6.5" style="14" bestFit="1" customWidth="1"/>
    <col min="12313" max="12313" width="11" style="14" bestFit="1" customWidth="1"/>
    <col min="12314" max="12544" width="9" style="14"/>
    <col min="12545" max="12545" width="5.5" style="14" bestFit="1" customWidth="1"/>
    <col min="12546" max="12546" width="6.375" style="14" customWidth="1"/>
    <col min="12547" max="12547" width="23.125" style="14" bestFit="1" customWidth="1"/>
    <col min="12548" max="12548" width="20.5" style="14" bestFit="1" customWidth="1"/>
    <col min="12549" max="12549" width="22.75" style="14" bestFit="1" customWidth="1"/>
    <col min="12550" max="12550" width="23" style="14" bestFit="1" customWidth="1"/>
    <col min="12551" max="12552" width="9.625" style="14" bestFit="1" customWidth="1"/>
    <col min="12553" max="12553" width="37.125" style="14" bestFit="1" customWidth="1"/>
    <col min="12554" max="12554" width="34" style="14" bestFit="1" customWidth="1"/>
    <col min="12555" max="12555" width="9.625" style="14" bestFit="1" customWidth="1"/>
    <col min="12556" max="12556" width="44.75" style="14" bestFit="1" customWidth="1"/>
    <col min="12557" max="12557" width="4.625" style="14" bestFit="1" customWidth="1"/>
    <col min="12558" max="12565" width="6.375" style="14" bestFit="1" customWidth="1"/>
    <col min="12566" max="12566" width="7.125" style="14" bestFit="1" customWidth="1"/>
    <col min="12567" max="12568" width="6.5" style="14" bestFit="1" customWidth="1"/>
    <col min="12569" max="12569" width="11" style="14" bestFit="1" customWidth="1"/>
    <col min="12570" max="12800" width="9" style="14"/>
    <col min="12801" max="12801" width="5.5" style="14" bestFit="1" customWidth="1"/>
    <col min="12802" max="12802" width="6.375" style="14" customWidth="1"/>
    <col min="12803" max="12803" width="23.125" style="14" bestFit="1" customWidth="1"/>
    <col min="12804" max="12804" width="20.5" style="14" bestFit="1" customWidth="1"/>
    <col min="12805" max="12805" width="22.75" style="14" bestFit="1" customWidth="1"/>
    <col min="12806" max="12806" width="23" style="14" bestFit="1" customWidth="1"/>
    <col min="12807" max="12808" width="9.625" style="14" bestFit="1" customWidth="1"/>
    <col min="12809" max="12809" width="37.125" style="14" bestFit="1" customWidth="1"/>
    <col min="12810" max="12810" width="34" style="14" bestFit="1" customWidth="1"/>
    <col min="12811" max="12811" width="9.625" style="14" bestFit="1" customWidth="1"/>
    <col min="12812" max="12812" width="44.75" style="14" bestFit="1" customWidth="1"/>
    <col min="12813" max="12813" width="4.625" style="14" bestFit="1" customWidth="1"/>
    <col min="12814" max="12821" width="6.375" style="14" bestFit="1" customWidth="1"/>
    <col min="12822" max="12822" width="7.125" style="14" bestFit="1" customWidth="1"/>
    <col min="12823" max="12824" width="6.5" style="14" bestFit="1" customWidth="1"/>
    <col min="12825" max="12825" width="11" style="14" bestFit="1" customWidth="1"/>
    <col min="12826" max="13056" width="9" style="14"/>
    <col min="13057" max="13057" width="5.5" style="14" bestFit="1" customWidth="1"/>
    <col min="13058" max="13058" width="6.375" style="14" customWidth="1"/>
    <col min="13059" max="13059" width="23.125" style="14" bestFit="1" customWidth="1"/>
    <col min="13060" max="13060" width="20.5" style="14" bestFit="1" customWidth="1"/>
    <col min="13061" max="13061" width="22.75" style="14" bestFit="1" customWidth="1"/>
    <col min="13062" max="13062" width="23" style="14" bestFit="1" customWidth="1"/>
    <col min="13063" max="13064" width="9.625" style="14" bestFit="1" customWidth="1"/>
    <col min="13065" max="13065" width="37.125" style="14" bestFit="1" customWidth="1"/>
    <col min="13066" max="13066" width="34" style="14" bestFit="1" customWidth="1"/>
    <col min="13067" max="13067" width="9.625" style="14" bestFit="1" customWidth="1"/>
    <col min="13068" max="13068" width="44.75" style="14" bestFit="1" customWidth="1"/>
    <col min="13069" max="13069" width="4.625" style="14" bestFit="1" customWidth="1"/>
    <col min="13070" max="13077" width="6.375" style="14" bestFit="1" customWidth="1"/>
    <col min="13078" max="13078" width="7.125" style="14" bestFit="1" customWidth="1"/>
    <col min="13079" max="13080" width="6.5" style="14" bestFit="1" customWidth="1"/>
    <col min="13081" max="13081" width="11" style="14" bestFit="1" customWidth="1"/>
    <col min="13082" max="13312" width="9" style="14"/>
    <col min="13313" max="13313" width="5.5" style="14" bestFit="1" customWidth="1"/>
    <col min="13314" max="13314" width="6.375" style="14" customWidth="1"/>
    <col min="13315" max="13315" width="23.125" style="14" bestFit="1" customWidth="1"/>
    <col min="13316" max="13316" width="20.5" style="14" bestFit="1" customWidth="1"/>
    <col min="13317" max="13317" width="22.75" style="14" bestFit="1" customWidth="1"/>
    <col min="13318" max="13318" width="23" style="14" bestFit="1" customWidth="1"/>
    <col min="13319" max="13320" width="9.625" style="14" bestFit="1" customWidth="1"/>
    <col min="13321" max="13321" width="37.125" style="14" bestFit="1" customWidth="1"/>
    <col min="13322" max="13322" width="34" style="14" bestFit="1" customWidth="1"/>
    <col min="13323" max="13323" width="9.625" style="14" bestFit="1" customWidth="1"/>
    <col min="13324" max="13324" width="44.75" style="14" bestFit="1" customWidth="1"/>
    <col min="13325" max="13325" width="4.625" style="14" bestFit="1" customWidth="1"/>
    <col min="13326" max="13333" width="6.375" style="14" bestFit="1" customWidth="1"/>
    <col min="13334" max="13334" width="7.125" style="14" bestFit="1" customWidth="1"/>
    <col min="13335" max="13336" width="6.5" style="14" bestFit="1" customWidth="1"/>
    <col min="13337" max="13337" width="11" style="14" bestFit="1" customWidth="1"/>
    <col min="13338" max="13568" width="9" style="14"/>
    <col min="13569" max="13569" width="5.5" style="14" bestFit="1" customWidth="1"/>
    <col min="13570" max="13570" width="6.375" style="14" customWidth="1"/>
    <col min="13571" max="13571" width="23.125" style="14" bestFit="1" customWidth="1"/>
    <col min="13572" max="13572" width="20.5" style="14" bestFit="1" customWidth="1"/>
    <col min="13573" max="13573" width="22.75" style="14" bestFit="1" customWidth="1"/>
    <col min="13574" max="13574" width="23" style="14" bestFit="1" customWidth="1"/>
    <col min="13575" max="13576" width="9.625" style="14" bestFit="1" customWidth="1"/>
    <col min="13577" max="13577" width="37.125" style="14" bestFit="1" customWidth="1"/>
    <col min="13578" max="13578" width="34" style="14" bestFit="1" customWidth="1"/>
    <col min="13579" max="13579" width="9.625" style="14" bestFit="1" customWidth="1"/>
    <col min="13580" max="13580" width="44.75" style="14" bestFit="1" customWidth="1"/>
    <col min="13581" max="13581" width="4.625" style="14" bestFit="1" customWidth="1"/>
    <col min="13582" max="13589" width="6.375" style="14" bestFit="1" customWidth="1"/>
    <col min="13590" max="13590" width="7.125" style="14" bestFit="1" customWidth="1"/>
    <col min="13591" max="13592" width="6.5" style="14" bestFit="1" customWidth="1"/>
    <col min="13593" max="13593" width="11" style="14" bestFit="1" customWidth="1"/>
    <col min="13594" max="13824" width="9" style="14"/>
    <col min="13825" max="13825" width="5.5" style="14" bestFit="1" customWidth="1"/>
    <col min="13826" max="13826" width="6.375" style="14" customWidth="1"/>
    <col min="13827" max="13827" width="23.125" style="14" bestFit="1" customWidth="1"/>
    <col min="13828" max="13828" width="20.5" style="14" bestFit="1" customWidth="1"/>
    <col min="13829" max="13829" width="22.75" style="14" bestFit="1" customWidth="1"/>
    <col min="13830" max="13830" width="23" style="14" bestFit="1" customWidth="1"/>
    <col min="13831" max="13832" width="9.625" style="14" bestFit="1" customWidth="1"/>
    <col min="13833" max="13833" width="37.125" style="14" bestFit="1" customWidth="1"/>
    <col min="13834" max="13834" width="34" style="14" bestFit="1" customWidth="1"/>
    <col min="13835" max="13835" width="9.625" style="14" bestFit="1" customWidth="1"/>
    <col min="13836" max="13836" width="44.75" style="14" bestFit="1" customWidth="1"/>
    <col min="13837" max="13837" width="4.625" style="14" bestFit="1" customWidth="1"/>
    <col min="13838" max="13845" width="6.375" style="14" bestFit="1" customWidth="1"/>
    <col min="13846" max="13846" width="7.125" style="14" bestFit="1" customWidth="1"/>
    <col min="13847" max="13848" width="6.5" style="14" bestFit="1" customWidth="1"/>
    <col min="13849" max="13849" width="11" style="14" bestFit="1" customWidth="1"/>
    <col min="13850" max="14080" width="9" style="14"/>
    <col min="14081" max="14081" width="5.5" style="14" bestFit="1" customWidth="1"/>
    <col min="14082" max="14082" width="6.375" style="14" customWidth="1"/>
    <col min="14083" max="14083" width="23.125" style="14" bestFit="1" customWidth="1"/>
    <col min="14084" max="14084" width="20.5" style="14" bestFit="1" customWidth="1"/>
    <col min="14085" max="14085" width="22.75" style="14" bestFit="1" customWidth="1"/>
    <col min="14086" max="14086" width="23" style="14" bestFit="1" customWidth="1"/>
    <col min="14087" max="14088" width="9.625" style="14" bestFit="1" customWidth="1"/>
    <col min="14089" max="14089" width="37.125" style="14" bestFit="1" customWidth="1"/>
    <col min="14090" max="14090" width="34" style="14" bestFit="1" customWidth="1"/>
    <col min="14091" max="14091" width="9.625" style="14" bestFit="1" customWidth="1"/>
    <col min="14092" max="14092" width="44.75" style="14" bestFit="1" customWidth="1"/>
    <col min="14093" max="14093" width="4.625" style="14" bestFit="1" customWidth="1"/>
    <col min="14094" max="14101" width="6.375" style="14" bestFit="1" customWidth="1"/>
    <col min="14102" max="14102" width="7.125" style="14" bestFit="1" customWidth="1"/>
    <col min="14103" max="14104" width="6.5" style="14" bestFit="1" customWidth="1"/>
    <col min="14105" max="14105" width="11" style="14" bestFit="1" customWidth="1"/>
    <col min="14106" max="14336" width="9" style="14"/>
    <col min="14337" max="14337" width="5.5" style="14" bestFit="1" customWidth="1"/>
    <col min="14338" max="14338" width="6.375" style="14" customWidth="1"/>
    <col min="14339" max="14339" width="23.125" style="14" bestFit="1" customWidth="1"/>
    <col min="14340" max="14340" width="20.5" style="14" bestFit="1" customWidth="1"/>
    <col min="14341" max="14341" width="22.75" style="14" bestFit="1" customWidth="1"/>
    <col min="14342" max="14342" width="23" style="14" bestFit="1" customWidth="1"/>
    <col min="14343" max="14344" width="9.625" style="14" bestFit="1" customWidth="1"/>
    <col min="14345" max="14345" width="37.125" style="14" bestFit="1" customWidth="1"/>
    <col min="14346" max="14346" width="34" style="14" bestFit="1" customWidth="1"/>
    <col min="14347" max="14347" width="9.625" style="14" bestFit="1" customWidth="1"/>
    <col min="14348" max="14348" width="44.75" style="14" bestFit="1" customWidth="1"/>
    <col min="14349" max="14349" width="4.625" style="14" bestFit="1" customWidth="1"/>
    <col min="14350" max="14357" width="6.375" style="14" bestFit="1" customWidth="1"/>
    <col min="14358" max="14358" width="7.125" style="14" bestFit="1" customWidth="1"/>
    <col min="14359" max="14360" width="6.5" style="14" bestFit="1" customWidth="1"/>
    <col min="14361" max="14361" width="11" style="14" bestFit="1" customWidth="1"/>
    <col min="14362" max="14592" width="9" style="14"/>
    <col min="14593" max="14593" width="5.5" style="14" bestFit="1" customWidth="1"/>
    <col min="14594" max="14594" width="6.375" style="14" customWidth="1"/>
    <col min="14595" max="14595" width="23.125" style="14" bestFit="1" customWidth="1"/>
    <col min="14596" max="14596" width="20.5" style="14" bestFit="1" customWidth="1"/>
    <col min="14597" max="14597" width="22.75" style="14" bestFit="1" customWidth="1"/>
    <col min="14598" max="14598" width="23" style="14" bestFit="1" customWidth="1"/>
    <col min="14599" max="14600" width="9.625" style="14" bestFit="1" customWidth="1"/>
    <col min="14601" max="14601" width="37.125" style="14" bestFit="1" customWidth="1"/>
    <col min="14602" max="14602" width="34" style="14" bestFit="1" customWidth="1"/>
    <col min="14603" max="14603" width="9.625" style="14" bestFit="1" customWidth="1"/>
    <col min="14604" max="14604" width="44.75" style="14" bestFit="1" customWidth="1"/>
    <col min="14605" max="14605" width="4.625" style="14" bestFit="1" customWidth="1"/>
    <col min="14606" max="14613" width="6.375" style="14" bestFit="1" customWidth="1"/>
    <col min="14614" max="14614" width="7.125" style="14" bestFit="1" customWidth="1"/>
    <col min="14615" max="14616" width="6.5" style="14" bestFit="1" customWidth="1"/>
    <col min="14617" max="14617" width="11" style="14" bestFit="1" customWidth="1"/>
    <col min="14618" max="14848" width="9" style="14"/>
    <col min="14849" max="14849" width="5.5" style="14" bestFit="1" customWidth="1"/>
    <col min="14850" max="14850" width="6.375" style="14" customWidth="1"/>
    <col min="14851" max="14851" width="23.125" style="14" bestFit="1" customWidth="1"/>
    <col min="14852" max="14852" width="20.5" style="14" bestFit="1" customWidth="1"/>
    <col min="14853" max="14853" width="22.75" style="14" bestFit="1" customWidth="1"/>
    <col min="14854" max="14854" width="23" style="14" bestFit="1" customWidth="1"/>
    <col min="14855" max="14856" width="9.625" style="14" bestFit="1" customWidth="1"/>
    <col min="14857" max="14857" width="37.125" style="14" bestFit="1" customWidth="1"/>
    <col min="14858" max="14858" width="34" style="14" bestFit="1" customWidth="1"/>
    <col min="14859" max="14859" width="9.625" style="14" bestFit="1" customWidth="1"/>
    <col min="14860" max="14860" width="44.75" style="14" bestFit="1" customWidth="1"/>
    <col min="14861" max="14861" width="4.625" style="14" bestFit="1" customWidth="1"/>
    <col min="14862" max="14869" width="6.375" style="14" bestFit="1" customWidth="1"/>
    <col min="14870" max="14870" width="7.125" style="14" bestFit="1" customWidth="1"/>
    <col min="14871" max="14872" width="6.5" style="14" bestFit="1" customWidth="1"/>
    <col min="14873" max="14873" width="11" style="14" bestFit="1" customWidth="1"/>
    <col min="14874" max="15104" width="9" style="14"/>
    <col min="15105" max="15105" width="5.5" style="14" bestFit="1" customWidth="1"/>
    <col min="15106" max="15106" width="6.375" style="14" customWidth="1"/>
    <col min="15107" max="15107" width="23.125" style="14" bestFit="1" customWidth="1"/>
    <col min="15108" max="15108" width="20.5" style="14" bestFit="1" customWidth="1"/>
    <col min="15109" max="15109" width="22.75" style="14" bestFit="1" customWidth="1"/>
    <col min="15110" max="15110" width="23" style="14" bestFit="1" customWidth="1"/>
    <col min="15111" max="15112" width="9.625" style="14" bestFit="1" customWidth="1"/>
    <col min="15113" max="15113" width="37.125" style="14" bestFit="1" customWidth="1"/>
    <col min="15114" max="15114" width="34" style="14" bestFit="1" customWidth="1"/>
    <col min="15115" max="15115" width="9.625" style="14" bestFit="1" customWidth="1"/>
    <col min="15116" max="15116" width="44.75" style="14" bestFit="1" customWidth="1"/>
    <col min="15117" max="15117" width="4.625" style="14" bestFit="1" customWidth="1"/>
    <col min="15118" max="15125" width="6.375" style="14" bestFit="1" customWidth="1"/>
    <col min="15126" max="15126" width="7.125" style="14" bestFit="1" customWidth="1"/>
    <col min="15127" max="15128" width="6.5" style="14" bestFit="1" customWidth="1"/>
    <col min="15129" max="15129" width="11" style="14" bestFit="1" customWidth="1"/>
    <col min="15130" max="15360" width="9" style="14"/>
    <col min="15361" max="15361" width="5.5" style="14" bestFit="1" customWidth="1"/>
    <col min="15362" max="15362" width="6.375" style="14" customWidth="1"/>
    <col min="15363" max="15363" width="23.125" style="14" bestFit="1" customWidth="1"/>
    <col min="15364" max="15364" width="20.5" style="14" bestFit="1" customWidth="1"/>
    <col min="15365" max="15365" width="22.75" style="14" bestFit="1" customWidth="1"/>
    <col min="15366" max="15366" width="23" style="14" bestFit="1" customWidth="1"/>
    <col min="15367" max="15368" width="9.625" style="14" bestFit="1" customWidth="1"/>
    <col min="15369" max="15369" width="37.125" style="14" bestFit="1" customWidth="1"/>
    <col min="15370" max="15370" width="34" style="14" bestFit="1" customWidth="1"/>
    <col min="15371" max="15371" width="9.625" style="14" bestFit="1" customWidth="1"/>
    <col min="15372" max="15372" width="44.75" style="14" bestFit="1" customWidth="1"/>
    <col min="15373" max="15373" width="4.625" style="14" bestFit="1" customWidth="1"/>
    <col min="15374" max="15381" width="6.375" style="14" bestFit="1" customWidth="1"/>
    <col min="15382" max="15382" width="7.125" style="14" bestFit="1" customWidth="1"/>
    <col min="15383" max="15384" width="6.5" style="14" bestFit="1" customWidth="1"/>
    <col min="15385" max="15385" width="11" style="14" bestFit="1" customWidth="1"/>
    <col min="15386" max="15616" width="9" style="14"/>
    <col min="15617" max="15617" width="5.5" style="14" bestFit="1" customWidth="1"/>
    <col min="15618" max="15618" width="6.375" style="14" customWidth="1"/>
    <col min="15619" max="15619" width="23.125" style="14" bestFit="1" customWidth="1"/>
    <col min="15620" max="15620" width="20.5" style="14" bestFit="1" customWidth="1"/>
    <col min="15621" max="15621" width="22.75" style="14" bestFit="1" customWidth="1"/>
    <col min="15622" max="15622" width="23" style="14" bestFit="1" customWidth="1"/>
    <col min="15623" max="15624" width="9.625" style="14" bestFit="1" customWidth="1"/>
    <col min="15625" max="15625" width="37.125" style="14" bestFit="1" customWidth="1"/>
    <col min="15626" max="15626" width="34" style="14" bestFit="1" customWidth="1"/>
    <col min="15627" max="15627" width="9.625" style="14" bestFit="1" customWidth="1"/>
    <col min="15628" max="15628" width="44.75" style="14" bestFit="1" customWidth="1"/>
    <col min="15629" max="15629" width="4.625" style="14" bestFit="1" customWidth="1"/>
    <col min="15630" max="15637" width="6.375" style="14" bestFit="1" customWidth="1"/>
    <col min="15638" max="15638" width="7.125" style="14" bestFit="1" customWidth="1"/>
    <col min="15639" max="15640" width="6.5" style="14" bestFit="1" customWidth="1"/>
    <col min="15641" max="15641" width="11" style="14" bestFit="1" customWidth="1"/>
    <col min="15642" max="15872" width="9" style="14"/>
    <col min="15873" max="15873" width="5.5" style="14" bestFit="1" customWidth="1"/>
    <col min="15874" max="15874" width="6.375" style="14" customWidth="1"/>
    <col min="15875" max="15875" width="23.125" style="14" bestFit="1" customWidth="1"/>
    <col min="15876" max="15876" width="20.5" style="14" bestFit="1" customWidth="1"/>
    <col min="15877" max="15877" width="22.75" style="14" bestFit="1" customWidth="1"/>
    <col min="15878" max="15878" width="23" style="14" bestFit="1" customWidth="1"/>
    <col min="15879" max="15880" width="9.625" style="14" bestFit="1" customWidth="1"/>
    <col min="15881" max="15881" width="37.125" style="14" bestFit="1" customWidth="1"/>
    <col min="15882" max="15882" width="34" style="14" bestFit="1" customWidth="1"/>
    <col min="15883" max="15883" width="9.625" style="14" bestFit="1" customWidth="1"/>
    <col min="15884" max="15884" width="44.75" style="14" bestFit="1" customWidth="1"/>
    <col min="15885" max="15885" width="4.625" style="14" bestFit="1" customWidth="1"/>
    <col min="15886" max="15893" width="6.375" style="14" bestFit="1" customWidth="1"/>
    <col min="15894" max="15894" width="7.125" style="14" bestFit="1" customWidth="1"/>
    <col min="15895" max="15896" width="6.5" style="14" bestFit="1" customWidth="1"/>
    <col min="15897" max="15897" width="11" style="14" bestFit="1" customWidth="1"/>
    <col min="15898" max="16128" width="9" style="14"/>
    <col min="16129" max="16129" width="5.5" style="14" bestFit="1" customWidth="1"/>
    <col min="16130" max="16130" width="6.375" style="14" customWidth="1"/>
    <col min="16131" max="16131" width="23.125" style="14" bestFit="1" customWidth="1"/>
    <col min="16132" max="16132" width="20.5" style="14" bestFit="1" customWidth="1"/>
    <col min="16133" max="16133" width="22.75" style="14" bestFit="1" customWidth="1"/>
    <col min="16134" max="16134" width="23" style="14" bestFit="1" customWidth="1"/>
    <col min="16135" max="16136" width="9.625" style="14" bestFit="1" customWidth="1"/>
    <col min="16137" max="16137" width="37.125" style="14" bestFit="1" customWidth="1"/>
    <col min="16138" max="16138" width="34" style="14" bestFit="1" customWidth="1"/>
    <col min="16139" max="16139" width="9.625" style="14" bestFit="1" customWidth="1"/>
    <col min="16140" max="16140" width="44.75" style="14" bestFit="1" customWidth="1"/>
    <col min="16141" max="16141" width="4.625" style="14" bestFit="1" customWidth="1"/>
    <col min="16142" max="16149" width="6.375" style="14" bestFit="1" customWidth="1"/>
    <col min="16150" max="16150" width="7.125" style="14" bestFit="1" customWidth="1"/>
    <col min="16151" max="16152" width="6.5" style="14" bestFit="1" customWidth="1"/>
    <col min="16153" max="16153" width="11" style="14" bestFit="1" customWidth="1"/>
    <col min="16154" max="16384" width="9" style="14"/>
  </cols>
  <sheetData>
    <row r="1" spans="1:25" ht="30" customHeight="1" x14ac:dyDescent="0.25">
      <c r="A1" s="608" t="s">
        <v>0</v>
      </c>
      <c r="B1" s="608"/>
      <c r="C1" s="608"/>
      <c r="D1" s="608"/>
      <c r="E1" s="608"/>
      <c r="F1" s="608"/>
      <c r="G1" s="608"/>
      <c r="H1" s="608"/>
      <c r="I1" s="608"/>
      <c r="J1" s="608"/>
      <c r="K1" s="608"/>
      <c r="L1" s="608"/>
      <c r="M1" s="608"/>
      <c r="N1" s="608"/>
      <c r="O1" s="608"/>
      <c r="P1" s="608"/>
      <c r="Q1" s="608"/>
      <c r="R1" s="608"/>
      <c r="S1" s="608"/>
      <c r="T1" s="608"/>
      <c r="U1" s="608"/>
      <c r="V1" s="608"/>
      <c r="W1" s="608"/>
      <c r="X1" s="608"/>
      <c r="Y1" s="608"/>
    </row>
    <row r="2" spans="1:25" ht="24" customHeight="1" thickBot="1" x14ac:dyDescent="0.45">
      <c r="A2" s="609" t="s">
        <v>1</v>
      </c>
      <c r="B2" s="609"/>
      <c r="C2" s="609"/>
      <c r="D2" s="609"/>
      <c r="E2" s="609"/>
      <c r="F2" s="609"/>
      <c r="G2" s="609"/>
      <c r="H2" s="609"/>
      <c r="I2" s="609"/>
      <c r="J2" s="609"/>
      <c r="K2" s="609"/>
      <c r="L2" s="609"/>
      <c r="M2" s="609"/>
      <c r="N2" s="609"/>
      <c r="O2" s="609"/>
      <c r="P2" s="609"/>
      <c r="Q2" s="609"/>
      <c r="R2" s="609"/>
      <c r="S2" s="609"/>
      <c r="T2" s="609"/>
      <c r="U2" s="609"/>
      <c r="V2" s="609"/>
      <c r="W2" s="609"/>
      <c r="X2" s="609"/>
      <c r="Y2" s="609"/>
    </row>
    <row r="3" spans="1:25" s="16" customFormat="1" ht="18.75" x14ac:dyDescent="0.15">
      <c r="A3" s="610" t="s">
        <v>2</v>
      </c>
      <c r="B3" s="611"/>
      <c r="C3" s="2" t="s">
        <v>3</v>
      </c>
      <c r="D3" s="611" t="s">
        <v>4</v>
      </c>
      <c r="E3" s="611"/>
      <c r="F3" s="611"/>
      <c r="G3" s="611"/>
      <c r="H3" s="611"/>
      <c r="I3" s="611"/>
      <c r="J3" s="611"/>
      <c r="K3" s="611"/>
      <c r="L3" s="611"/>
      <c r="M3" s="611"/>
      <c r="N3" s="611"/>
      <c r="O3" s="611" t="s">
        <v>5</v>
      </c>
      <c r="P3" s="611"/>
      <c r="Q3" s="611"/>
      <c r="R3" s="611"/>
      <c r="S3" s="611"/>
      <c r="T3" s="611" t="s">
        <v>6</v>
      </c>
      <c r="U3" s="611"/>
      <c r="V3" s="611"/>
      <c r="W3" s="611"/>
      <c r="X3" s="611" t="s">
        <v>7</v>
      </c>
      <c r="Y3" s="612"/>
    </row>
    <row r="4" spans="1:25" s="17" customFormat="1" ht="21" x14ac:dyDescent="0.3">
      <c r="A4" s="613" t="str">
        <f>輸入!B14</f>
        <v/>
      </c>
      <c r="B4" s="614"/>
      <c r="C4" s="4" t="str">
        <f>輸入!D14</f>
        <v/>
      </c>
      <c r="D4" s="615" t="str">
        <f>輸入!E14</f>
        <v/>
      </c>
      <c r="E4" s="615"/>
      <c r="F4" s="615"/>
      <c r="G4" s="615"/>
      <c r="H4" s="615"/>
      <c r="I4" s="615"/>
      <c r="J4" s="615"/>
      <c r="K4" s="615"/>
      <c r="L4" s="615"/>
      <c r="M4" s="615"/>
      <c r="N4" s="615"/>
      <c r="O4" s="616" t="str">
        <f>輸入!P14</f>
        <v/>
      </c>
      <c r="P4" s="617"/>
      <c r="Q4" s="617"/>
      <c r="R4" s="617"/>
      <c r="S4" s="618"/>
      <c r="T4" s="616" t="str">
        <f>輸入!U14</f>
        <v/>
      </c>
      <c r="U4" s="617"/>
      <c r="V4" s="617"/>
      <c r="W4" s="618"/>
      <c r="X4" s="616" t="str">
        <f>輸入!Y14</f>
        <v/>
      </c>
      <c r="Y4" s="619"/>
    </row>
    <row r="5" spans="1:25" ht="18.75" x14ac:dyDescent="0.25">
      <c r="A5" s="620" t="str">
        <f>輸入!B16</f>
        <v/>
      </c>
      <c r="B5" s="618"/>
      <c r="C5" s="4" t="str">
        <f>輸入!D16</f>
        <v/>
      </c>
      <c r="D5" s="616" t="str">
        <f>輸入!E16</f>
        <v/>
      </c>
      <c r="E5" s="617"/>
      <c r="F5" s="617"/>
      <c r="G5" s="617"/>
      <c r="H5" s="617"/>
      <c r="I5" s="617"/>
      <c r="J5" s="617"/>
      <c r="K5" s="617"/>
      <c r="L5" s="617"/>
      <c r="M5" s="617"/>
      <c r="N5" s="618"/>
      <c r="O5" s="616" t="str">
        <f>輸入!P16</f>
        <v/>
      </c>
      <c r="P5" s="617"/>
      <c r="Q5" s="617"/>
      <c r="R5" s="617"/>
      <c r="S5" s="618"/>
      <c r="T5" s="616" t="str">
        <f>輸入!U16</f>
        <v/>
      </c>
      <c r="U5" s="617"/>
      <c r="V5" s="617"/>
      <c r="W5" s="618"/>
      <c r="X5" s="616" t="str">
        <f>輸入!Y16</f>
        <v/>
      </c>
      <c r="Y5" s="619"/>
    </row>
    <row r="6" spans="1:25" ht="18.75" x14ac:dyDescent="0.25">
      <c r="A6" s="621" t="str">
        <f>輸入!B18</f>
        <v/>
      </c>
      <c r="B6" s="615"/>
      <c r="C6" s="4" t="str">
        <f>輸入!D18</f>
        <v/>
      </c>
      <c r="D6" s="615" t="str">
        <f>輸入!E18</f>
        <v/>
      </c>
      <c r="E6" s="615"/>
      <c r="F6" s="615"/>
      <c r="G6" s="615"/>
      <c r="H6" s="615"/>
      <c r="I6" s="615"/>
      <c r="J6" s="615"/>
      <c r="K6" s="615"/>
      <c r="L6" s="615"/>
      <c r="M6" s="615"/>
      <c r="N6" s="615"/>
      <c r="O6" s="615" t="str">
        <f>輸入!P18</f>
        <v/>
      </c>
      <c r="P6" s="615"/>
      <c r="Q6" s="615"/>
      <c r="R6" s="615"/>
      <c r="S6" s="615"/>
      <c r="T6" s="615" t="str">
        <f>輸入!U18</f>
        <v/>
      </c>
      <c r="U6" s="615"/>
      <c r="V6" s="615"/>
      <c r="W6" s="615"/>
      <c r="X6" s="616" t="str">
        <f>輸入!Y18</f>
        <v/>
      </c>
      <c r="Y6" s="619"/>
    </row>
    <row r="7" spans="1:25" ht="18.75" x14ac:dyDescent="0.25">
      <c r="A7" s="621" t="str">
        <f>輸入!B20</f>
        <v/>
      </c>
      <c r="B7" s="615"/>
      <c r="C7" s="4" t="str">
        <f>輸入!D20</f>
        <v/>
      </c>
      <c r="D7" s="615" t="str">
        <f>輸入!E20</f>
        <v/>
      </c>
      <c r="E7" s="615"/>
      <c r="F7" s="615"/>
      <c r="G7" s="615"/>
      <c r="H7" s="615"/>
      <c r="I7" s="615"/>
      <c r="J7" s="615"/>
      <c r="K7" s="615"/>
      <c r="L7" s="615"/>
      <c r="M7" s="615"/>
      <c r="N7" s="615"/>
      <c r="O7" s="615" t="str">
        <f>輸入!P20</f>
        <v/>
      </c>
      <c r="P7" s="615"/>
      <c r="Q7" s="615"/>
      <c r="R7" s="615"/>
      <c r="S7" s="615"/>
      <c r="T7" s="615" t="str">
        <f>輸入!U20</f>
        <v/>
      </c>
      <c r="U7" s="615"/>
      <c r="V7" s="615"/>
      <c r="W7" s="615"/>
      <c r="X7" s="615" t="str">
        <f>輸入!Y20</f>
        <v/>
      </c>
      <c r="Y7" s="624"/>
    </row>
    <row r="8" spans="1:25" ht="19.5" thickBot="1" x14ac:dyDescent="0.3">
      <c r="A8" s="622" t="str">
        <f>輸入!B22</f>
        <v/>
      </c>
      <c r="B8" s="623"/>
      <c r="C8" s="6" t="str">
        <f>輸入!D22</f>
        <v/>
      </c>
      <c r="D8" s="623" t="str">
        <f>輸入!E22</f>
        <v/>
      </c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 t="str">
        <f>輸入!P22</f>
        <v/>
      </c>
      <c r="P8" s="623"/>
      <c r="Q8" s="623"/>
      <c r="R8" s="623"/>
      <c r="S8" s="623"/>
      <c r="T8" s="623" t="str">
        <f>輸入!U22</f>
        <v/>
      </c>
      <c r="U8" s="623"/>
      <c r="V8" s="623"/>
      <c r="W8" s="623"/>
      <c r="X8" s="623" t="str">
        <f>輸入!Y22</f>
        <v/>
      </c>
      <c r="Y8" s="625"/>
    </row>
    <row r="9" spans="1:25" ht="30" customHeight="1" thickBot="1" x14ac:dyDescent="0.35">
      <c r="A9" s="626" t="s">
        <v>8</v>
      </c>
      <c r="B9" s="626"/>
      <c r="C9" s="131" t="str">
        <f>IF(輸入!D7="","",輸入!D7)</f>
        <v>航電</v>
      </c>
      <c r="D9" s="17"/>
      <c r="E9" s="132" t="s">
        <v>9</v>
      </c>
      <c r="F9" s="627" t="str">
        <f>IF(輸入!F7="","",輸入!F7)</f>
        <v xml:space="preserve"> Delta HH</v>
      </c>
      <c r="G9" s="627"/>
      <c r="H9" s="8"/>
      <c r="I9" s="628"/>
      <c r="J9" s="628"/>
      <c r="K9" s="17"/>
      <c r="L9" s="17"/>
      <c r="M9" s="17"/>
      <c r="N9" s="17"/>
      <c r="O9" s="17"/>
      <c r="P9" s="17"/>
      <c r="Q9" s="17"/>
      <c r="R9" s="17"/>
      <c r="S9" s="17"/>
      <c r="T9" s="629"/>
      <c r="U9" s="629"/>
      <c r="V9" s="18"/>
      <c r="W9" s="18"/>
      <c r="X9" s="7"/>
      <c r="Y9" s="7"/>
    </row>
    <row r="10" spans="1:25" ht="30" customHeight="1" x14ac:dyDescent="0.25">
      <c r="A10" s="521" t="s">
        <v>10</v>
      </c>
      <c r="B10" s="522"/>
      <c r="C10" s="525" t="s">
        <v>11</v>
      </c>
      <c r="D10" s="526"/>
      <c r="E10" s="526"/>
      <c r="F10" s="526"/>
      <c r="G10" s="526"/>
      <c r="H10" s="527"/>
      <c r="I10" s="510" t="s">
        <v>12</v>
      </c>
      <c r="J10" s="529" t="s">
        <v>13</v>
      </c>
      <c r="K10" s="531" t="s">
        <v>14</v>
      </c>
      <c r="L10" s="519" t="s">
        <v>15</v>
      </c>
      <c r="M10" s="519" t="s">
        <v>16</v>
      </c>
      <c r="N10" s="510" t="s">
        <v>17</v>
      </c>
      <c r="O10" s="510"/>
      <c r="P10" s="510"/>
      <c r="Q10" s="510"/>
      <c r="R10" s="510"/>
      <c r="S10" s="510"/>
      <c r="T10" s="510"/>
      <c r="U10" s="510"/>
      <c r="V10" s="508" t="s">
        <v>18</v>
      </c>
      <c r="W10" s="556" t="s">
        <v>19</v>
      </c>
      <c r="X10" s="504" t="s">
        <v>20</v>
      </c>
      <c r="Y10" s="506" t="s">
        <v>21</v>
      </c>
    </row>
    <row r="11" spans="1:25" ht="30" customHeight="1" x14ac:dyDescent="0.25">
      <c r="A11" s="523"/>
      <c r="B11" s="524"/>
      <c r="C11" s="8" t="s">
        <v>22</v>
      </c>
      <c r="D11" s="9" t="s">
        <v>23</v>
      </c>
      <c r="E11" s="9" t="s">
        <v>24</v>
      </c>
      <c r="F11" s="9" t="s">
        <v>25</v>
      </c>
      <c r="G11" s="9" t="s">
        <v>26</v>
      </c>
      <c r="H11" s="9" t="s">
        <v>27</v>
      </c>
      <c r="I11" s="528"/>
      <c r="J11" s="530"/>
      <c r="K11" s="528"/>
      <c r="L11" s="520"/>
      <c r="M11" s="520"/>
      <c r="N11" s="502" t="s">
        <v>1443</v>
      </c>
      <c r="O11" s="503"/>
      <c r="P11" s="502" t="s">
        <v>2626</v>
      </c>
      <c r="Q11" s="503"/>
      <c r="R11" s="502" t="s">
        <v>2627</v>
      </c>
      <c r="S11" s="503"/>
      <c r="T11" s="502" t="s">
        <v>2628</v>
      </c>
      <c r="U11" s="503"/>
      <c r="V11" s="509"/>
      <c r="W11" s="557"/>
      <c r="X11" s="505"/>
      <c r="Y11" s="507"/>
    </row>
    <row r="12" spans="1:25" ht="22.9" customHeight="1" x14ac:dyDescent="0.25">
      <c r="A12" s="19" t="s">
        <v>30</v>
      </c>
      <c r="B12" s="207" t="str">
        <f ca="1">輸入!C27</f>
        <v/>
      </c>
      <c r="C12" s="20" t="str">
        <f ca="1">輸入!D27</f>
        <v>011-03189-07#OA</v>
      </c>
      <c r="D12" s="197" t="str">
        <f ca="1">輸入!E27</f>
        <v/>
      </c>
      <c r="E12" s="197" t="str">
        <f ca="1">輸入!F27</f>
        <v/>
      </c>
      <c r="F12" s="197" t="str">
        <f ca="1">輸入!G27</f>
        <v/>
      </c>
      <c r="G12" s="208" t="str">
        <f ca="1">輸入!H27</f>
        <v/>
      </c>
      <c r="H12" s="197" t="str">
        <f ca="1">輸入!I27</f>
        <v/>
      </c>
      <c r="I12" s="197" t="str">
        <f>輸入!J27</f>
        <v>Sub-Assy,Alk. Pack</v>
      </c>
      <c r="J12" s="197" t="str">
        <f ca="1">輸入!K27</f>
        <v/>
      </c>
      <c r="K12" s="197" t="str">
        <f>輸入!L27</f>
        <v>雅文</v>
      </c>
      <c r="L12" s="197">
        <f>輸入!M27</f>
        <v>1</v>
      </c>
      <c r="M12" s="223" t="str">
        <f ca="1">輸入!N27</f>
        <v/>
      </c>
      <c r="N12" s="630" t="str">
        <f ca="1">輸入!O27</f>
        <v/>
      </c>
      <c r="O12" s="630"/>
      <c r="P12" s="630" t="str">
        <f ca="1">輸入!Q27</f>
        <v/>
      </c>
      <c r="Q12" s="630"/>
      <c r="R12" s="630" t="str">
        <f ca="1">輸入!S27</f>
        <v/>
      </c>
      <c r="S12" s="630"/>
      <c r="T12" s="630" t="str">
        <f ca="1">輸入!U27</f>
        <v/>
      </c>
      <c r="U12" s="630"/>
      <c r="V12" s="209" t="str">
        <f ca="1">輸入!W27</f>
        <v/>
      </c>
      <c r="W12" s="209">
        <f>輸入!X27</f>
        <v>80</v>
      </c>
      <c r="X12" s="205" t="str">
        <f ca="1">輸入!Y27</f>
        <v/>
      </c>
      <c r="Y12" s="210" t="str">
        <f ca="1">輸入!Z27</f>
        <v/>
      </c>
    </row>
    <row r="13" spans="1:25" ht="22.9" customHeight="1" x14ac:dyDescent="0.25">
      <c r="A13" s="516" t="s">
        <v>30</v>
      </c>
      <c r="B13" s="211" t="str">
        <f ca="1">輸入!C29</f>
        <v/>
      </c>
      <c r="C13" s="199" t="str">
        <f ca="1">輸入!D29</f>
        <v/>
      </c>
      <c r="D13" s="199" t="str">
        <f ca="1">輸入!E29</f>
        <v/>
      </c>
      <c r="E13" s="199" t="str">
        <f ca="1">輸入!F29</f>
        <v/>
      </c>
      <c r="F13" s="199" t="str">
        <f ca="1">輸入!G29</f>
        <v/>
      </c>
      <c r="G13" s="208" t="str">
        <f ca="1">輸入!H29</f>
        <v/>
      </c>
      <c r="H13" s="199" t="str">
        <f ca="1">輸入!I29</f>
        <v/>
      </c>
      <c r="I13" s="212" t="str">
        <f>輸入!J29</f>
        <v>Alk Pack Outside Cover</v>
      </c>
      <c r="J13" s="199" t="str">
        <f ca="1">輸入!K29</f>
        <v/>
      </c>
      <c r="K13" s="213" t="str">
        <f>輸入!L29</f>
        <v>雅文</v>
      </c>
      <c r="L13" s="214" t="str">
        <f ca="1">輸入!M29</f>
        <v/>
      </c>
      <c r="M13" s="213" t="str">
        <f ca="1">輸入!N29</f>
        <v/>
      </c>
      <c r="N13" s="631" t="str">
        <f ca="1">輸入!O29</f>
        <v/>
      </c>
      <c r="O13" s="631"/>
      <c r="P13" s="631" t="str">
        <f ca="1">輸入!Q29</f>
        <v/>
      </c>
      <c r="Q13" s="631"/>
      <c r="R13" s="631" t="str">
        <f ca="1">輸入!S29</f>
        <v/>
      </c>
      <c r="S13" s="631"/>
      <c r="T13" s="631" t="str">
        <f ca="1">輸入!U29</f>
        <v/>
      </c>
      <c r="U13" s="631"/>
      <c r="V13" s="213" t="str">
        <f ca="1">輸入!W29</f>
        <v/>
      </c>
      <c r="W13" s="213" t="str">
        <f ca="1">輸入!X29</f>
        <v/>
      </c>
      <c r="X13" s="199" t="str">
        <f ca="1">輸入!Y29</f>
        <v/>
      </c>
      <c r="Y13" s="215" t="str">
        <f ca="1">輸入!Z29</f>
        <v/>
      </c>
    </row>
    <row r="14" spans="1:25" ht="22.9" customHeight="1" x14ac:dyDescent="0.25">
      <c r="A14" s="516"/>
      <c r="B14" s="201" t="str">
        <f ca="1">輸入!C31</f>
        <v/>
      </c>
      <c r="C14" s="199" t="str">
        <f ca="1">輸入!D31</f>
        <v/>
      </c>
      <c r="D14" s="199" t="str">
        <f ca="1">輸入!E31</f>
        <v/>
      </c>
      <c r="E14" s="199" t="str">
        <f ca="1">輸入!F31</f>
        <v/>
      </c>
      <c r="F14" s="199" t="str">
        <f ca="1">輸入!G31</f>
        <v/>
      </c>
      <c r="G14" s="208" t="str">
        <f ca="1">輸入!H31</f>
        <v/>
      </c>
      <c r="H14" s="199" t="str">
        <f ca="1">輸入!I31</f>
        <v/>
      </c>
      <c r="I14" s="212" t="str">
        <f>輸入!J31</f>
        <v>Alk Pack Outside Cover</v>
      </c>
      <c r="J14" s="199" t="str">
        <f ca="1">輸入!K31</f>
        <v/>
      </c>
      <c r="K14" s="213" t="str">
        <f>輸入!L31</f>
        <v>雅文</v>
      </c>
      <c r="L14" s="214" t="str">
        <f ca="1">輸入!M31</f>
        <v/>
      </c>
      <c r="M14" s="213" t="str">
        <f ca="1">輸入!N31</f>
        <v/>
      </c>
      <c r="N14" s="631" t="str">
        <f ca="1">輸入!O31</f>
        <v/>
      </c>
      <c r="O14" s="631"/>
      <c r="P14" s="631" t="str">
        <f ca="1">輸入!Q31</f>
        <v/>
      </c>
      <c r="Q14" s="631"/>
      <c r="R14" s="631" t="str">
        <f ca="1">輸入!S31</f>
        <v/>
      </c>
      <c r="S14" s="631"/>
      <c r="T14" s="631" t="str">
        <f ca="1">輸入!U31</f>
        <v/>
      </c>
      <c r="U14" s="631"/>
      <c r="V14" s="213" t="str">
        <f ca="1">輸入!W31</f>
        <v/>
      </c>
      <c r="W14" s="213" t="str">
        <f ca="1">輸入!X31</f>
        <v/>
      </c>
      <c r="X14" s="199" t="str">
        <f ca="1">輸入!Y31</f>
        <v/>
      </c>
      <c r="Y14" s="215" t="str">
        <f ca="1">輸入!Z31</f>
        <v/>
      </c>
    </row>
    <row r="15" spans="1:25" ht="22.9" customHeight="1" x14ac:dyDescent="0.25">
      <c r="A15" s="516"/>
      <c r="B15" s="202" t="str">
        <f ca="1">輸入!C33</f>
        <v/>
      </c>
      <c r="C15" s="200" t="str">
        <f ca="1">輸入!D33</f>
        <v/>
      </c>
      <c r="D15" s="200" t="str">
        <f ca="1">輸入!E33</f>
        <v/>
      </c>
      <c r="E15" s="200" t="str">
        <f ca="1">輸入!F33</f>
        <v/>
      </c>
      <c r="F15" s="200" t="str">
        <f ca="1">輸入!G33</f>
        <v/>
      </c>
      <c r="G15" s="208" t="str">
        <f ca="1">輸入!H33</f>
        <v/>
      </c>
      <c r="H15" s="200" t="str">
        <f ca="1">輸入!I33</f>
        <v/>
      </c>
      <c r="I15" s="212" t="str">
        <f>輸入!J33</f>
        <v>銅PIN</v>
      </c>
      <c r="J15" s="200" t="str">
        <f ca="1">輸入!K33</f>
        <v/>
      </c>
      <c r="K15" s="213" t="str">
        <f>輸入!L33</f>
        <v>華裕</v>
      </c>
      <c r="L15" s="214" t="str">
        <f ca="1">輸入!M33</f>
        <v/>
      </c>
      <c r="M15" s="213" t="str">
        <f ca="1">輸入!N33</f>
        <v/>
      </c>
      <c r="N15" s="631" t="str">
        <f ca="1">輸入!O33</f>
        <v/>
      </c>
      <c r="O15" s="631"/>
      <c r="P15" s="631" t="str">
        <f ca="1">輸入!Q33</f>
        <v/>
      </c>
      <c r="Q15" s="631"/>
      <c r="R15" s="631" t="str">
        <f ca="1">輸入!S33</f>
        <v/>
      </c>
      <c r="S15" s="631"/>
      <c r="T15" s="631" t="str">
        <f ca="1">輸入!U33</f>
        <v/>
      </c>
      <c r="U15" s="631"/>
      <c r="V15" s="213" t="str">
        <f ca="1">輸入!W33</f>
        <v/>
      </c>
      <c r="W15" s="213" t="str">
        <f ca="1">輸入!X33</f>
        <v/>
      </c>
      <c r="X15" s="199" t="str">
        <f ca="1">輸入!Y33</f>
        <v/>
      </c>
      <c r="Y15" s="215" t="str">
        <f ca="1">輸入!Z33</f>
        <v/>
      </c>
    </row>
    <row r="16" spans="1:25" ht="22.9" customHeight="1" x14ac:dyDescent="0.25">
      <c r="A16" s="516"/>
      <c r="B16" s="202" t="str">
        <f ca="1">輸入!C35</f>
        <v/>
      </c>
      <c r="C16" s="200" t="str">
        <f ca="1">輸入!D35</f>
        <v/>
      </c>
      <c r="D16" s="200" t="str">
        <f ca="1">輸入!E35</f>
        <v/>
      </c>
      <c r="E16" s="200" t="str">
        <f ca="1">輸入!F35</f>
        <v/>
      </c>
      <c r="F16" s="200" t="str">
        <f ca="1">輸入!G35</f>
        <v/>
      </c>
      <c r="G16" s="208" t="str">
        <f ca="1">輸入!H35</f>
        <v/>
      </c>
      <c r="H16" s="200" t="str">
        <f ca="1">輸入!I35</f>
        <v/>
      </c>
      <c r="I16" s="212" t="str">
        <f>輸入!J35</f>
        <v>Alk Pack Inside Cover</v>
      </c>
      <c r="J16" s="200" t="str">
        <f ca="1">輸入!K35</f>
        <v/>
      </c>
      <c r="K16" s="213" t="str">
        <f>輸入!L35</f>
        <v>雅文</v>
      </c>
      <c r="L16" s="214" t="str">
        <f ca="1">輸入!M35</f>
        <v/>
      </c>
      <c r="M16" s="213" t="str">
        <f ca="1">輸入!N35</f>
        <v/>
      </c>
      <c r="N16" s="631" t="str">
        <f ca="1">輸入!O35</f>
        <v/>
      </c>
      <c r="O16" s="631"/>
      <c r="P16" s="631" t="str">
        <f ca="1">輸入!Q35</f>
        <v/>
      </c>
      <c r="Q16" s="631"/>
      <c r="R16" s="631" t="str">
        <f ca="1">輸入!S35</f>
        <v/>
      </c>
      <c r="S16" s="631"/>
      <c r="T16" s="631" t="str">
        <f ca="1">輸入!U35</f>
        <v/>
      </c>
      <c r="U16" s="631"/>
      <c r="V16" s="213" t="str">
        <f ca="1">輸入!W35</f>
        <v/>
      </c>
      <c r="W16" s="213" t="str">
        <f ca="1">輸入!X35</f>
        <v/>
      </c>
      <c r="X16" s="199" t="str">
        <f ca="1">輸入!Y35</f>
        <v/>
      </c>
      <c r="Y16" s="215" t="str">
        <f ca="1">輸入!Z35</f>
        <v/>
      </c>
    </row>
    <row r="17" spans="1:25" ht="22.9" customHeight="1" x14ac:dyDescent="0.25">
      <c r="A17" s="516"/>
      <c r="B17" s="202" t="str">
        <f ca="1">輸入!C37</f>
        <v/>
      </c>
      <c r="C17" s="200" t="str">
        <f ca="1">輸入!D37</f>
        <v/>
      </c>
      <c r="D17" s="200" t="str">
        <f ca="1">輸入!E37</f>
        <v/>
      </c>
      <c r="E17" s="200" t="str">
        <f ca="1">輸入!F37</f>
        <v/>
      </c>
      <c r="F17" s="200" t="str">
        <f ca="1">輸入!G37</f>
        <v/>
      </c>
      <c r="G17" s="208" t="str">
        <f ca="1">輸入!H37</f>
        <v/>
      </c>
      <c r="H17" s="200" t="str">
        <f ca="1">輸入!I37</f>
        <v/>
      </c>
      <c r="I17" s="212" t="str">
        <f>輸入!J37</f>
        <v>PMP,Clamp,Alk Pack</v>
      </c>
      <c r="J17" s="200" t="str">
        <f ca="1">輸入!K37</f>
        <v/>
      </c>
      <c r="K17" s="213" t="str">
        <f>輸入!L37</f>
        <v>雅文</v>
      </c>
      <c r="L17" s="214" t="str">
        <f ca="1">輸入!M37</f>
        <v/>
      </c>
      <c r="M17" s="213" t="str">
        <f ca="1">輸入!N37</f>
        <v/>
      </c>
      <c r="N17" s="631" t="str">
        <f ca="1">輸入!O37</f>
        <v/>
      </c>
      <c r="O17" s="631"/>
      <c r="P17" s="631" t="str">
        <f ca="1">輸入!Q37</f>
        <v/>
      </c>
      <c r="Q17" s="631"/>
      <c r="R17" s="631" t="str">
        <f ca="1">輸入!S37</f>
        <v/>
      </c>
      <c r="S17" s="631"/>
      <c r="T17" s="631" t="str">
        <f ca="1">輸入!U37</f>
        <v/>
      </c>
      <c r="U17" s="631"/>
      <c r="V17" s="213" t="str">
        <f ca="1">輸入!W37</f>
        <v/>
      </c>
      <c r="W17" s="213" t="str">
        <f ca="1">輸入!X37</f>
        <v/>
      </c>
      <c r="X17" s="199" t="str">
        <f ca="1">輸入!Y37</f>
        <v/>
      </c>
      <c r="Y17" s="215" t="str">
        <f ca="1">輸入!Z37</f>
        <v/>
      </c>
    </row>
    <row r="18" spans="1:25" ht="22.9" customHeight="1" x14ac:dyDescent="0.25">
      <c r="A18" s="516"/>
      <c r="B18" s="202" t="str">
        <f ca="1">輸入!C39</f>
        <v/>
      </c>
      <c r="C18" s="200" t="str">
        <f ca="1">輸入!D39</f>
        <v/>
      </c>
      <c r="D18" s="200" t="str">
        <f ca="1">輸入!E39</f>
        <v/>
      </c>
      <c r="E18" s="200" t="str">
        <f ca="1">輸入!F39</f>
        <v/>
      </c>
      <c r="F18" s="200" t="str">
        <f ca="1">輸入!G39</f>
        <v/>
      </c>
      <c r="G18" s="208" t="str">
        <f ca="1">輸入!H39</f>
        <v/>
      </c>
      <c r="H18" s="200" t="str">
        <f ca="1">輸入!I39</f>
        <v/>
      </c>
      <c r="I18" s="212" t="str">
        <f>輸入!J39</f>
        <v>Pin,Smashed</v>
      </c>
      <c r="J18" s="200" t="str">
        <f>輸入!K39</f>
        <v>1mm x 5mm</v>
      </c>
      <c r="K18" s="213" t="str">
        <f>輸入!L39</f>
        <v>宏堉</v>
      </c>
      <c r="L18" s="214" t="str">
        <f ca="1">輸入!M39</f>
        <v/>
      </c>
      <c r="M18" s="213" t="str">
        <f ca="1">輸入!N39</f>
        <v/>
      </c>
      <c r="N18" s="631" t="str">
        <f ca="1">輸入!O39</f>
        <v/>
      </c>
      <c r="O18" s="631"/>
      <c r="P18" s="631" t="str">
        <f ca="1">輸入!Q39</f>
        <v/>
      </c>
      <c r="Q18" s="631"/>
      <c r="R18" s="631" t="str">
        <f ca="1">輸入!S39</f>
        <v/>
      </c>
      <c r="S18" s="631"/>
      <c r="T18" s="631" t="str">
        <f ca="1">輸入!U39</f>
        <v/>
      </c>
      <c r="U18" s="631"/>
      <c r="V18" s="213" t="str">
        <f ca="1">輸入!W39</f>
        <v/>
      </c>
      <c r="W18" s="213" t="str">
        <f ca="1">輸入!X39</f>
        <v/>
      </c>
      <c r="X18" s="199" t="str">
        <f ca="1">輸入!Y39</f>
        <v/>
      </c>
      <c r="Y18" s="215" t="str">
        <f ca="1">輸入!Z39</f>
        <v/>
      </c>
    </row>
    <row r="19" spans="1:25" ht="22.9" customHeight="1" x14ac:dyDescent="0.25">
      <c r="A19" s="516"/>
      <c r="B19" s="202" t="str">
        <f ca="1">輸入!C41</f>
        <v/>
      </c>
      <c r="C19" s="200" t="str">
        <f ca="1">輸入!D41</f>
        <v/>
      </c>
      <c r="D19" s="200" t="str">
        <f ca="1">輸入!E41</f>
        <v/>
      </c>
      <c r="E19" s="200" t="str">
        <f ca="1">輸入!F41</f>
        <v/>
      </c>
      <c r="F19" s="200" t="str">
        <f ca="1">輸入!G41</f>
        <v/>
      </c>
      <c r="G19" s="208" t="str">
        <f ca="1">輸入!H41</f>
        <v/>
      </c>
      <c r="H19" s="200" t="str">
        <f ca="1">輸入!I41</f>
        <v/>
      </c>
      <c r="I19" s="212" t="str">
        <f>輸入!J41</f>
        <v>1/4Turn Fstnr,Batt Cvr</v>
      </c>
      <c r="J19" s="200" t="str">
        <f ca="1">輸入!K41</f>
        <v/>
      </c>
      <c r="K19" s="213" t="str">
        <f>輸入!L41</f>
        <v>華裕</v>
      </c>
      <c r="L19" s="214" t="str">
        <f ca="1">輸入!M41</f>
        <v/>
      </c>
      <c r="M19" s="213" t="str">
        <f ca="1">輸入!N41</f>
        <v/>
      </c>
      <c r="N19" s="631" t="str">
        <f ca="1">輸入!O41</f>
        <v/>
      </c>
      <c r="O19" s="631"/>
      <c r="P19" s="631" t="str">
        <f ca="1">輸入!Q41</f>
        <v/>
      </c>
      <c r="Q19" s="631"/>
      <c r="R19" s="631" t="str">
        <f ca="1">輸入!S41</f>
        <v/>
      </c>
      <c r="S19" s="631"/>
      <c r="T19" s="631" t="str">
        <f ca="1">輸入!U41</f>
        <v/>
      </c>
      <c r="U19" s="631"/>
      <c r="V19" s="213" t="str">
        <f ca="1">輸入!W41</f>
        <v/>
      </c>
      <c r="W19" s="213" t="str">
        <f ca="1">輸入!X41</f>
        <v/>
      </c>
      <c r="X19" s="199" t="str">
        <f ca="1">輸入!Y41</f>
        <v/>
      </c>
      <c r="Y19" s="215" t="str">
        <f ca="1">輸入!Z41</f>
        <v/>
      </c>
    </row>
    <row r="20" spans="1:25" ht="22.9" customHeight="1" x14ac:dyDescent="0.25">
      <c r="A20" s="516"/>
      <c r="B20" s="202" t="str">
        <f ca="1">輸入!C43</f>
        <v/>
      </c>
      <c r="C20" s="200" t="str">
        <f ca="1">輸入!D43</f>
        <v/>
      </c>
      <c r="D20" s="200" t="str">
        <f ca="1">輸入!E43</f>
        <v/>
      </c>
      <c r="E20" s="200" t="str">
        <f ca="1">輸入!F43</f>
        <v/>
      </c>
      <c r="F20" s="200" t="str">
        <f ca="1">輸入!G43</f>
        <v/>
      </c>
      <c r="G20" s="208" t="str">
        <f ca="1">輸入!H43</f>
        <v/>
      </c>
      <c r="H20" s="200" t="str">
        <f ca="1">輸入!I43</f>
        <v/>
      </c>
      <c r="I20" s="212" t="str">
        <f>輸入!J43</f>
        <v>Batt Contact,Horz Db1</v>
      </c>
      <c r="J20" s="200" t="str">
        <f ca="1">輸入!K43</f>
        <v/>
      </c>
      <c r="K20" s="213" t="str">
        <f>輸入!L43</f>
        <v>喬益</v>
      </c>
      <c r="L20" s="214" t="str">
        <f ca="1">輸入!M43</f>
        <v/>
      </c>
      <c r="M20" s="213" t="str">
        <f ca="1">輸入!N43</f>
        <v/>
      </c>
      <c r="N20" s="631" t="str">
        <f ca="1">輸入!O43</f>
        <v/>
      </c>
      <c r="O20" s="631"/>
      <c r="P20" s="631" t="str">
        <f ca="1">輸入!Q43</f>
        <v/>
      </c>
      <c r="Q20" s="631"/>
      <c r="R20" s="631" t="str">
        <f ca="1">輸入!S43</f>
        <v/>
      </c>
      <c r="S20" s="631"/>
      <c r="T20" s="631" t="str">
        <f ca="1">輸入!U43</f>
        <v/>
      </c>
      <c r="U20" s="631"/>
      <c r="V20" s="213" t="str">
        <f ca="1">輸入!W43</f>
        <v/>
      </c>
      <c r="W20" s="213" t="str">
        <f ca="1">輸入!X43</f>
        <v/>
      </c>
      <c r="X20" s="213" t="str">
        <f ca="1">輸入!Y43</f>
        <v/>
      </c>
      <c r="Y20" s="216" t="str">
        <f ca="1">輸入!Z43</f>
        <v/>
      </c>
    </row>
    <row r="21" spans="1:25" ht="22.9" customHeight="1" x14ac:dyDescent="0.25">
      <c r="A21" s="516"/>
      <c r="B21" s="202" t="str">
        <f ca="1">輸入!C45</f>
        <v/>
      </c>
      <c r="C21" s="200" t="str">
        <f ca="1">輸入!D45</f>
        <v/>
      </c>
      <c r="D21" s="200" t="str">
        <f ca="1">輸入!E45</f>
        <v/>
      </c>
      <c r="E21" s="200" t="str">
        <f ca="1">輸入!F45</f>
        <v/>
      </c>
      <c r="F21" s="200" t="str">
        <f ca="1">輸入!G45</f>
        <v/>
      </c>
      <c r="G21" s="208" t="str">
        <f ca="1">輸入!H45</f>
        <v/>
      </c>
      <c r="H21" s="200" t="str">
        <f ca="1">輸入!I45</f>
        <v/>
      </c>
      <c r="I21" s="212" t="str">
        <f>輸入!J45</f>
        <v>Batt Contact,Sngl,Pos2</v>
      </c>
      <c r="J21" s="200" t="str">
        <f ca="1">輸入!K45</f>
        <v/>
      </c>
      <c r="K21" s="213" t="str">
        <f>輸入!L45</f>
        <v>喬益</v>
      </c>
      <c r="L21" s="214" t="str">
        <f ca="1">輸入!M45</f>
        <v/>
      </c>
      <c r="M21" s="213" t="str">
        <f ca="1">輸入!N45</f>
        <v/>
      </c>
      <c r="N21" s="631" t="str">
        <f ca="1">輸入!O45</f>
        <v/>
      </c>
      <c r="O21" s="631"/>
      <c r="P21" s="631" t="str">
        <f ca="1">輸入!Q45</f>
        <v/>
      </c>
      <c r="Q21" s="631"/>
      <c r="R21" s="631" t="str">
        <f ca="1">輸入!S45</f>
        <v/>
      </c>
      <c r="S21" s="631"/>
      <c r="T21" s="631" t="str">
        <f ca="1">輸入!U45</f>
        <v/>
      </c>
      <c r="U21" s="631"/>
      <c r="V21" s="213" t="str">
        <f ca="1">輸入!W45</f>
        <v/>
      </c>
      <c r="W21" s="213" t="str">
        <f ca="1">輸入!X45</f>
        <v/>
      </c>
      <c r="X21" s="213" t="str">
        <f ca="1">輸入!Y45</f>
        <v/>
      </c>
      <c r="Y21" s="216" t="str">
        <f ca="1">輸入!Z45</f>
        <v/>
      </c>
    </row>
    <row r="22" spans="1:25" ht="22.9" customHeight="1" x14ac:dyDescent="0.25">
      <c r="A22" s="516"/>
      <c r="B22" s="202" t="str">
        <f ca="1">輸入!C47</f>
        <v/>
      </c>
      <c r="C22" s="200" t="str">
        <f ca="1">輸入!D47</f>
        <v/>
      </c>
      <c r="D22" s="200" t="str">
        <f ca="1">輸入!E47</f>
        <v/>
      </c>
      <c r="E22" s="200" t="str">
        <f ca="1">輸入!F47</f>
        <v/>
      </c>
      <c r="F22" s="200" t="str">
        <f ca="1">輸入!G47</f>
        <v/>
      </c>
      <c r="G22" s="208" t="str">
        <f ca="1">輸入!H47</f>
        <v/>
      </c>
      <c r="H22" s="200" t="str">
        <f ca="1">輸入!I47</f>
        <v/>
      </c>
      <c r="I22" s="212" t="str">
        <f>輸入!J47</f>
        <v>PCB</v>
      </c>
      <c r="J22" s="200" t="str">
        <f ca="1">輸入!K47</f>
        <v/>
      </c>
      <c r="K22" s="213" t="str">
        <f>輸入!L47</f>
        <v>航電</v>
      </c>
      <c r="L22" s="214" t="str">
        <f ca="1">輸入!M47</f>
        <v/>
      </c>
      <c r="M22" s="213" t="str">
        <f ca="1">輸入!N47</f>
        <v/>
      </c>
      <c r="N22" s="631" t="str">
        <f ca="1">輸入!O47</f>
        <v/>
      </c>
      <c r="O22" s="631"/>
      <c r="P22" s="631" t="str">
        <f ca="1">輸入!Q47</f>
        <v/>
      </c>
      <c r="Q22" s="631"/>
      <c r="R22" s="631" t="str">
        <f ca="1">輸入!S47</f>
        <v/>
      </c>
      <c r="S22" s="631"/>
      <c r="T22" s="631" t="str">
        <f ca="1">輸入!U47</f>
        <v/>
      </c>
      <c r="U22" s="631"/>
      <c r="V22" s="213" t="str">
        <f ca="1">輸入!W47</f>
        <v/>
      </c>
      <c r="W22" s="213" t="str">
        <f ca="1">輸入!X47</f>
        <v/>
      </c>
      <c r="X22" s="213" t="str">
        <f ca="1">輸入!Y47</f>
        <v/>
      </c>
      <c r="Y22" s="216" t="str">
        <f ca="1">輸入!Z47</f>
        <v/>
      </c>
    </row>
    <row r="23" spans="1:25" ht="22.9" customHeight="1" x14ac:dyDescent="0.25">
      <c r="A23" s="516"/>
      <c r="B23" s="202" t="str">
        <f ca="1">輸入!C49</f>
        <v/>
      </c>
      <c r="C23" s="200" t="str">
        <f ca="1">輸入!D49</f>
        <v/>
      </c>
      <c r="D23" s="200" t="str">
        <f ca="1">輸入!E49</f>
        <v/>
      </c>
      <c r="E23" s="200" t="str">
        <f ca="1">輸入!F49</f>
        <v/>
      </c>
      <c r="F23" s="200" t="str">
        <f ca="1">輸入!G49</f>
        <v/>
      </c>
      <c r="G23" s="208" t="str">
        <f ca="1">輸入!H49</f>
        <v/>
      </c>
      <c r="H23" s="200" t="str">
        <f ca="1">輸入!I49</f>
        <v/>
      </c>
      <c r="I23" s="212" t="str">
        <f>輸入!J49</f>
        <v>Pin,Hinge</v>
      </c>
      <c r="J23" s="200" t="str">
        <f ca="1">輸入!K49</f>
        <v/>
      </c>
      <c r="K23" s="213" t="str">
        <f>輸入!L49</f>
        <v>宏堉</v>
      </c>
      <c r="L23" s="214" t="str">
        <f ca="1">輸入!M49</f>
        <v/>
      </c>
      <c r="M23" s="213" t="str">
        <f ca="1">輸入!N49</f>
        <v/>
      </c>
      <c r="N23" s="631" t="str">
        <f ca="1">輸入!O49</f>
        <v/>
      </c>
      <c r="O23" s="631"/>
      <c r="P23" s="631" t="str">
        <f ca="1">輸入!Q49</f>
        <v/>
      </c>
      <c r="Q23" s="631"/>
      <c r="R23" s="631" t="str">
        <f ca="1">輸入!S49</f>
        <v/>
      </c>
      <c r="S23" s="631"/>
      <c r="T23" s="631" t="str">
        <f ca="1">輸入!U49</f>
        <v/>
      </c>
      <c r="U23" s="631"/>
      <c r="V23" s="213" t="str">
        <f ca="1">輸入!W49</f>
        <v/>
      </c>
      <c r="W23" s="213" t="str">
        <f ca="1">輸入!X49</f>
        <v/>
      </c>
      <c r="X23" s="213" t="str">
        <f ca="1">輸入!Y49</f>
        <v/>
      </c>
      <c r="Y23" s="216" t="str">
        <f ca="1">輸入!Z49</f>
        <v/>
      </c>
    </row>
    <row r="24" spans="1:25" ht="22.9" customHeight="1" x14ac:dyDescent="0.25">
      <c r="A24" s="516"/>
      <c r="B24" s="202" t="str">
        <f ca="1">輸入!C51</f>
        <v/>
      </c>
      <c r="C24" s="200" t="str">
        <f ca="1">輸入!D51</f>
        <v/>
      </c>
      <c r="D24" s="200" t="str">
        <f ca="1">輸入!E51</f>
        <v/>
      </c>
      <c r="E24" s="200" t="str">
        <f ca="1">輸入!F51</f>
        <v/>
      </c>
      <c r="F24" s="200" t="str">
        <f ca="1">輸入!G51</f>
        <v/>
      </c>
      <c r="G24" s="208" t="str">
        <f ca="1">輸入!H51</f>
        <v/>
      </c>
      <c r="H24" s="200" t="str">
        <f ca="1">輸入!I51</f>
        <v/>
      </c>
      <c r="I24" s="212" t="str">
        <f>輸入!J51</f>
        <v>Batt Contact,Sngl,Pos</v>
      </c>
      <c r="J24" s="200" t="str">
        <f ca="1">輸入!K51</f>
        <v/>
      </c>
      <c r="K24" s="213" t="str">
        <f>輸入!L51</f>
        <v>喬益</v>
      </c>
      <c r="L24" s="214" t="str">
        <f ca="1">輸入!M51</f>
        <v/>
      </c>
      <c r="M24" s="213" t="str">
        <f ca="1">輸入!N51</f>
        <v/>
      </c>
      <c r="N24" s="631" t="str">
        <f ca="1">輸入!O51</f>
        <v/>
      </c>
      <c r="O24" s="631"/>
      <c r="P24" s="631" t="str">
        <f ca="1">輸入!Q51</f>
        <v/>
      </c>
      <c r="Q24" s="631"/>
      <c r="R24" s="631" t="str">
        <f ca="1">輸入!S51</f>
        <v/>
      </c>
      <c r="S24" s="631"/>
      <c r="T24" s="631" t="str">
        <f ca="1">輸入!U51</f>
        <v/>
      </c>
      <c r="U24" s="631"/>
      <c r="V24" s="213" t="str">
        <f ca="1">輸入!W51</f>
        <v/>
      </c>
      <c r="W24" s="213" t="str">
        <f ca="1">輸入!X51</f>
        <v/>
      </c>
      <c r="X24" s="213" t="str">
        <f ca="1">輸入!Y51</f>
        <v/>
      </c>
      <c r="Y24" s="216" t="str">
        <f ca="1">輸入!Z51</f>
        <v/>
      </c>
    </row>
    <row r="25" spans="1:25" ht="22.9" customHeight="1" x14ac:dyDescent="0.25">
      <c r="A25" s="516"/>
      <c r="B25" s="202" t="str">
        <f ca="1">輸入!C53</f>
        <v/>
      </c>
      <c r="C25" s="200" t="str">
        <f ca="1">輸入!D53</f>
        <v/>
      </c>
      <c r="D25" s="200" t="str">
        <f ca="1">輸入!E53</f>
        <v/>
      </c>
      <c r="E25" s="200" t="str">
        <f ca="1">輸入!F53</f>
        <v/>
      </c>
      <c r="F25" s="200" t="str">
        <f ca="1">輸入!G53</f>
        <v/>
      </c>
      <c r="G25" s="208" t="str">
        <f ca="1">輸入!H53</f>
        <v/>
      </c>
      <c r="H25" s="200" t="str">
        <f ca="1">輸入!I53</f>
        <v/>
      </c>
      <c r="I25" s="212" t="str">
        <f>輸入!J53</f>
        <v>Batt Contact,Sngl,Neg2</v>
      </c>
      <c r="J25" s="200" t="str">
        <f ca="1">輸入!K53</f>
        <v/>
      </c>
      <c r="K25" s="213" t="str">
        <f>輸入!L53</f>
        <v>喬益</v>
      </c>
      <c r="L25" s="214" t="str">
        <f ca="1">輸入!M53</f>
        <v/>
      </c>
      <c r="M25" s="213" t="str">
        <f ca="1">輸入!N53</f>
        <v/>
      </c>
      <c r="N25" s="631" t="str">
        <f ca="1">輸入!O53</f>
        <v/>
      </c>
      <c r="O25" s="631"/>
      <c r="P25" s="631" t="str">
        <f ca="1">輸入!Q53</f>
        <v/>
      </c>
      <c r="Q25" s="631"/>
      <c r="R25" s="631" t="str">
        <f ca="1">輸入!S53</f>
        <v/>
      </c>
      <c r="S25" s="631"/>
      <c r="T25" s="631" t="str">
        <f ca="1">輸入!U53</f>
        <v/>
      </c>
      <c r="U25" s="631"/>
      <c r="V25" s="213" t="str">
        <f ca="1">輸入!W53</f>
        <v/>
      </c>
      <c r="W25" s="213" t="str">
        <f ca="1">輸入!X53</f>
        <v/>
      </c>
      <c r="X25" s="213" t="str">
        <f ca="1">輸入!Y53</f>
        <v/>
      </c>
      <c r="Y25" s="216" t="str">
        <f ca="1">輸入!Z53</f>
        <v/>
      </c>
    </row>
    <row r="26" spans="1:25" ht="22.9" customHeight="1" x14ac:dyDescent="0.25">
      <c r="A26" s="516"/>
      <c r="B26" s="202" t="str">
        <f ca="1">輸入!C55</f>
        <v/>
      </c>
      <c r="C26" s="200" t="str">
        <f ca="1">輸入!D55</f>
        <v/>
      </c>
      <c r="D26" s="200" t="str">
        <f ca="1">輸入!E55</f>
        <v/>
      </c>
      <c r="E26" s="200" t="str">
        <f ca="1">輸入!F55</f>
        <v/>
      </c>
      <c r="F26" s="200" t="str">
        <f ca="1">輸入!G55</f>
        <v/>
      </c>
      <c r="G26" s="208" t="str">
        <f ca="1">輸入!H55</f>
        <v/>
      </c>
      <c r="H26" s="200" t="str">
        <f ca="1">輸入!I55</f>
        <v/>
      </c>
      <c r="I26" s="212" t="str">
        <f>輸入!J55</f>
        <v>Batt Contact,Sngl,Pos1</v>
      </c>
      <c r="J26" s="200" t="str">
        <f ca="1">輸入!K55</f>
        <v/>
      </c>
      <c r="K26" s="213" t="str">
        <f>輸入!L55</f>
        <v>喬益</v>
      </c>
      <c r="L26" s="214" t="str">
        <f ca="1">輸入!M55</f>
        <v/>
      </c>
      <c r="M26" s="213" t="str">
        <f ca="1">輸入!N55</f>
        <v/>
      </c>
      <c r="N26" s="631" t="str">
        <f ca="1">輸入!O55</f>
        <v/>
      </c>
      <c r="O26" s="631"/>
      <c r="P26" s="631" t="str">
        <f ca="1">輸入!Q55</f>
        <v/>
      </c>
      <c r="Q26" s="631"/>
      <c r="R26" s="631" t="str">
        <f ca="1">輸入!S55</f>
        <v/>
      </c>
      <c r="S26" s="631"/>
      <c r="T26" s="631" t="str">
        <f ca="1">輸入!U55</f>
        <v/>
      </c>
      <c r="U26" s="631"/>
      <c r="V26" s="213" t="str">
        <f ca="1">輸入!W55</f>
        <v/>
      </c>
      <c r="W26" s="213" t="str">
        <f ca="1">輸入!X55</f>
        <v/>
      </c>
      <c r="X26" s="213" t="str">
        <f ca="1">輸入!Y55</f>
        <v/>
      </c>
      <c r="Y26" s="216" t="str">
        <f ca="1">輸入!Z55</f>
        <v/>
      </c>
    </row>
    <row r="27" spans="1:25" ht="22.9" customHeight="1" x14ac:dyDescent="0.25">
      <c r="A27" s="516"/>
      <c r="B27" s="202" t="str">
        <f ca="1">輸入!C57</f>
        <v/>
      </c>
      <c r="C27" s="200" t="str">
        <f ca="1">輸入!D57</f>
        <v/>
      </c>
      <c r="D27" s="200" t="str">
        <f ca="1">輸入!E57</f>
        <v/>
      </c>
      <c r="E27" s="200" t="str">
        <f ca="1">輸入!F57</f>
        <v/>
      </c>
      <c r="F27" s="200" t="str">
        <f ca="1">輸入!G57</f>
        <v/>
      </c>
      <c r="G27" s="208" t="str">
        <f ca="1">輸入!H57</f>
        <v/>
      </c>
      <c r="H27" s="200" t="str">
        <f ca="1">輸入!I57</f>
        <v/>
      </c>
      <c r="I27" s="212" t="str">
        <f>輸入!J57</f>
        <v>Sponge Seal</v>
      </c>
      <c r="J27" s="200" t="str">
        <f ca="1">輸入!K57</f>
        <v/>
      </c>
      <c r="K27" s="213" t="str">
        <f>輸入!L57</f>
        <v>定晨</v>
      </c>
      <c r="L27" s="214" t="str">
        <f ca="1">輸入!M57</f>
        <v/>
      </c>
      <c r="M27" s="213" t="str">
        <f ca="1">輸入!N57</f>
        <v/>
      </c>
      <c r="N27" s="631" t="str">
        <f ca="1">輸入!O57</f>
        <v/>
      </c>
      <c r="O27" s="631"/>
      <c r="P27" s="631" t="str">
        <f ca="1">輸入!Q57</f>
        <v/>
      </c>
      <c r="Q27" s="631"/>
      <c r="R27" s="631" t="str">
        <f ca="1">輸入!S57</f>
        <v/>
      </c>
      <c r="S27" s="631"/>
      <c r="T27" s="631" t="str">
        <f ca="1">輸入!U57</f>
        <v/>
      </c>
      <c r="U27" s="631"/>
      <c r="V27" s="213" t="str">
        <f ca="1">輸入!W57</f>
        <v/>
      </c>
      <c r="W27" s="213" t="str">
        <f ca="1">輸入!X57</f>
        <v/>
      </c>
      <c r="X27" s="213" t="str">
        <f ca="1">輸入!Y57</f>
        <v/>
      </c>
      <c r="Y27" s="216" t="str">
        <f ca="1">輸入!Z57</f>
        <v/>
      </c>
    </row>
    <row r="28" spans="1:25" ht="22.9" customHeight="1" x14ac:dyDescent="0.25">
      <c r="A28" s="516"/>
      <c r="B28" s="202" t="str">
        <f ca="1">輸入!C59</f>
        <v/>
      </c>
      <c r="C28" s="200" t="str">
        <f ca="1">輸入!D59</f>
        <v/>
      </c>
      <c r="D28" s="200" t="str">
        <f ca="1">輸入!E59</f>
        <v/>
      </c>
      <c r="E28" s="200" t="str">
        <f ca="1">輸入!F59</f>
        <v/>
      </c>
      <c r="F28" s="200" t="str">
        <f ca="1">輸入!G59</f>
        <v/>
      </c>
      <c r="G28" s="208" t="str">
        <f ca="1">輸入!H59</f>
        <v/>
      </c>
      <c r="H28" s="200" t="str">
        <f ca="1">輸入!I59</f>
        <v/>
      </c>
      <c r="I28" s="212" t="str">
        <f>輸入!J59</f>
        <v>Spcr,Sponge</v>
      </c>
      <c r="J28" s="200" t="str">
        <f ca="1">輸入!K59</f>
        <v/>
      </c>
      <c r="K28" s="213" t="str">
        <f ca="1">輸入!L59</f>
        <v/>
      </c>
      <c r="L28" s="214" t="str">
        <f ca="1">輸入!M59</f>
        <v/>
      </c>
      <c r="M28" s="213" t="str">
        <f ca="1">輸入!N59</f>
        <v/>
      </c>
      <c r="N28" s="631" t="str">
        <f ca="1">輸入!O59</f>
        <v/>
      </c>
      <c r="O28" s="631"/>
      <c r="P28" s="631" t="str">
        <f ca="1">輸入!Q59</f>
        <v/>
      </c>
      <c r="Q28" s="631"/>
      <c r="R28" s="631" t="str">
        <f ca="1">輸入!S59</f>
        <v/>
      </c>
      <c r="S28" s="631"/>
      <c r="T28" s="631" t="str">
        <f ca="1">輸入!U59</f>
        <v/>
      </c>
      <c r="U28" s="631"/>
      <c r="V28" s="213" t="str">
        <f ca="1">輸入!W59</f>
        <v/>
      </c>
      <c r="W28" s="213" t="str">
        <f ca="1">輸入!X59</f>
        <v/>
      </c>
      <c r="X28" s="213" t="str">
        <f ca="1">輸入!Y59</f>
        <v/>
      </c>
      <c r="Y28" s="216" t="str">
        <f ca="1">輸入!Z59</f>
        <v/>
      </c>
    </row>
    <row r="29" spans="1:25" ht="22.9" customHeight="1" x14ac:dyDescent="0.25">
      <c r="A29" s="516"/>
      <c r="B29" s="202" t="str">
        <f ca="1">輸入!C61</f>
        <v/>
      </c>
      <c r="C29" s="200" t="str">
        <f ca="1">輸入!D61</f>
        <v/>
      </c>
      <c r="D29" s="200" t="str">
        <f ca="1">輸入!E61</f>
        <v/>
      </c>
      <c r="E29" s="200" t="str">
        <f ca="1">輸入!F61</f>
        <v/>
      </c>
      <c r="F29" s="200" t="str">
        <f ca="1">輸入!G61</f>
        <v/>
      </c>
      <c r="G29" s="208" t="str">
        <f ca="1">輸入!H61</f>
        <v/>
      </c>
      <c r="H29" s="200" t="str">
        <f ca="1">輸入!I61</f>
        <v/>
      </c>
      <c r="I29" s="212" t="str">
        <f ca="1">輸入!J61</f>
        <v/>
      </c>
      <c r="J29" s="200" t="str">
        <f ca="1">輸入!K61</f>
        <v/>
      </c>
      <c r="K29" s="213" t="str">
        <f ca="1">輸入!L61</f>
        <v/>
      </c>
      <c r="L29" s="214" t="str">
        <f ca="1">輸入!M61</f>
        <v/>
      </c>
      <c r="M29" s="213" t="str">
        <f ca="1">輸入!N61</f>
        <v/>
      </c>
      <c r="N29" s="631" t="str">
        <f ca="1">輸入!O61</f>
        <v/>
      </c>
      <c r="O29" s="631"/>
      <c r="P29" s="631" t="str">
        <f ca="1">輸入!Q61</f>
        <v/>
      </c>
      <c r="Q29" s="631"/>
      <c r="R29" s="631" t="str">
        <f ca="1">輸入!S61</f>
        <v/>
      </c>
      <c r="S29" s="631"/>
      <c r="T29" s="631" t="str">
        <f ca="1">輸入!U61</f>
        <v/>
      </c>
      <c r="U29" s="631"/>
      <c r="V29" s="213" t="str">
        <f ca="1">輸入!W61</f>
        <v/>
      </c>
      <c r="W29" s="213" t="str">
        <f ca="1">輸入!X61</f>
        <v/>
      </c>
      <c r="X29" s="213" t="str">
        <f ca="1">輸入!Y61</f>
        <v/>
      </c>
      <c r="Y29" s="216" t="str">
        <f ca="1">輸入!Z61</f>
        <v/>
      </c>
    </row>
    <row r="30" spans="1:25" ht="22.9" customHeight="1" x14ac:dyDescent="0.25">
      <c r="A30" s="516"/>
      <c r="B30" s="202" t="str">
        <f ca="1">輸入!C63</f>
        <v/>
      </c>
      <c r="C30" s="200" t="str">
        <f ca="1">輸入!D63</f>
        <v/>
      </c>
      <c r="D30" s="200" t="str">
        <f ca="1">輸入!E63</f>
        <v/>
      </c>
      <c r="E30" s="200" t="str">
        <f ca="1">輸入!F63</f>
        <v/>
      </c>
      <c r="F30" s="200" t="str">
        <f ca="1">輸入!G63</f>
        <v/>
      </c>
      <c r="G30" s="208" t="str">
        <f ca="1">輸入!H63</f>
        <v/>
      </c>
      <c r="H30" s="200" t="str">
        <f ca="1">輸入!I63</f>
        <v/>
      </c>
      <c r="I30" s="212" t="str">
        <f ca="1">輸入!J63</f>
        <v/>
      </c>
      <c r="J30" s="200" t="str">
        <f ca="1">輸入!K63</f>
        <v/>
      </c>
      <c r="K30" s="213" t="str">
        <f ca="1">輸入!L63</f>
        <v/>
      </c>
      <c r="L30" s="214" t="str">
        <f ca="1">輸入!M63</f>
        <v/>
      </c>
      <c r="M30" s="213" t="str">
        <f ca="1">輸入!N63</f>
        <v/>
      </c>
      <c r="N30" s="631" t="str">
        <f ca="1">輸入!O63</f>
        <v/>
      </c>
      <c r="O30" s="631"/>
      <c r="P30" s="631" t="str">
        <f ca="1">輸入!Q63</f>
        <v/>
      </c>
      <c r="Q30" s="631"/>
      <c r="R30" s="631" t="str">
        <f ca="1">輸入!S63</f>
        <v/>
      </c>
      <c r="S30" s="631"/>
      <c r="T30" s="631" t="str">
        <f ca="1">輸入!U63</f>
        <v/>
      </c>
      <c r="U30" s="631"/>
      <c r="V30" s="213" t="str">
        <f ca="1">輸入!W63</f>
        <v/>
      </c>
      <c r="W30" s="213" t="str">
        <f ca="1">輸入!X63</f>
        <v/>
      </c>
      <c r="X30" s="213" t="str">
        <f ca="1">輸入!Y63</f>
        <v/>
      </c>
      <c r="Y30" s="216" t="str">
        <f ca="1">輸入!Z63</f>
        <v/>
      </c>
    </row>
    <row r="31" spans="1:25" ht="22.9" customHeight="1" x14ac:dyDescent="0.25">
      <c r="A31" s="516"/>
      <c r="B31" s="202" t="str">
        <f ca="1">輸入!C65</f>
        <v/>
      </c>
      <c r="C31" s="200" t="str">
        <f ca="1">輸入!D65</f>
        <v/>
      </c>
      <c r="D31" s="200" t="str">
        <f ca="1">輸入!E65</f>
        <v/>
      </c>
      <c r="E31" s="200" t="str">
        <f ca="1">輸入!F65</f>
        <v/>
      </c>
      <c r="F31" s="200" t="str">
        <f ca="1">輸入!G65</f>
        <v/>
      </c>
      <c r="G31" s="208" t="str">
        <f ca="1">輸入!H65</f>
        <v/>
      </c>
      <c r="H31" s="200" t="str">
        <f ca="1">輸入!I65</f>
        <v/>
      </c>
      <c r="I31" s="212" t="str">
        <f ca="1">輸入!J65</f>
        <v/>
      </c>
      <c r="J31" s="200" t="str">
        <f ca="1">輸入!K65</f>
        <v/>
      </c>
      <c r="K31" s="213" t="str">
        <f ca="1">輸入!L65</f>
        <v/>
      </c>
      <c r="L31" s="214" t="str">
        <f ca="1">輸入!M65</f>
        <v/>
      </c>
      <c r="M31" s="213" t="str">
        <f ca="1">輸入!N65</f>
        <v/>
      </c>
      <c r="N31" s="631" t="str">
        <f ca="1">輸入!O65</f>
        <v/>
      </c>
      <c r="O31" s="631"/>
      <c r="P31" s="631" t="str">
        <f ca="1">輸入!Q65</f>
        <v/>
      </c>
      <c r="Q31" s="631"/>
      <c r="R31" s="631" t="str">
        <f ca="1">輸入!S65</f>
        <v/>
      </c>
      <c r="S31" s="631"/>
      <c r="T31" s="631" t="str">
        <f ca="1">輸入!U65</f>
        <v/>
      </c>
      <c r="U31" s="631"/>
      <c r="V31" s="213" t="str">
        <f ca="1">輸入!W65</f>
        <v/>
      </c>
      <c r="W31" s="213" t="str">
        <f ca="1">輸入!X65</f>
        <v/>
      </c>
      <c r="X31" s="213" t="str">
        <f ca="1">輸入!Y65</f>
        <v/>
      </c>
      <c r="Y31" s="216" t="str">
        <f ca="1">輸入!Z65</f>
        <v/>
      </c>
    </row>
    <row r="32" spans="1:25" ht="22.9" customHeight="1" x14ac:dyDescent="0.25">
      <c r="A32" s="516"/>
      <c r="B32" s="202" t="str">
        <f ca="1">輸入!C67</f>
        <v/>
      </c>
      <c r="C32" s="200" t="str">
        <f ca="1">輸入!D67</f>
        <v/>
      </c>
      <c r="D32" s="200" t="str">
        <f ca="1">輸入!E67</f>
        <v/>
      </c>
      <c r="E32" s="200" t="str">
        <f ca="1">輸入!F67</f>
        <v/>
      </c>
      <c r="F32" s="200" t="str">
        <f ca="1">輸入!G67</f>
        <v/>
      </c>
      <c r="G32" s="208" t="str">
        <f ca="1">輸入!H67</f>
        <v/>
      </c>
      <c r="H32" s="200" t="str">
        <f ca="1">輸入!I67</f>
        <v/>
      </c>
      <c r="I32" s="212" t="str">
        <f ca="1">輸入!J67</f>
        <v/>
      </c>
      <c r="J32" s="200" t="str">
        <f ca="1">輸入!K67</f>
        <v/>
      </c>
      <c r="K32" s="213" t="str">
        <f ca="1">輸入!L67</f>
        <v/>
      </c>
      <c r="L32" s="214" t="str">
        <f ca="1">輸入!M67</f>
        <v/>
      </c>
      <c r="M32" s="213" t="str">
        <f ca="1">輸入!N67</f>
        <v/>
      </c>
      <c r="N32" s="631" t="str">
        <f ca="1">輸入!O67</f>
        <v/>
      </c>
      <c r="O32" s="631"/>
      <c r="P32" s="631" t="str">
        <f ca="1">輸入!Q67</f>
        <v/>
      </c>
      <c r="Q32" s="631"/>
      <c r="R32" s="631" t="str">
        <f ca="1">輸入!S67</f>
        <v/>
      </c>
      <c r="S32" s="631"/>
      <c r="T32" s="631" t="str">
        <f ca="1">輸入!U67</f>
        <v/>
      </c>
      <c r="U32" s="631"/>
      <c r="V32" s="213" t="str">
        <f ca="1">輸入!W67</f>
        <v/>
      </c>
      <c r="W32" s="213" t="str">
        <f ca="1">輸入!X67</f>
        <v/>
      </c>
      <c r="X32" s="213" t="str">
        <f ca="1">輸入!Y67</f>
        <v/>
      </c>
      <c r="Y32" s="216" t="str">
        <f ca="1">輸入!Z67</f>
        <v/>
      </c>
    </row>
    <row r="33" spans="1:25" ht="22.9" customHeight="1" x14ac:dyDescent="0.25">
      <c r="A33" s="516"/>
      <c r="B33" s="202" t="str">
        <f ca="1">輸入!C69</f>
        <v/>
      </c>
      <c r="C33" s="200" t="str">
        <f ca="1">輸入!D69</f>
        <v/>
      </c>
      <c r="D33" s="200" t="str">
        <f ca="1">輸入!E69</f>
        <v/>
      </c>
      <c r="E33" s="200" t="str">
        <f ca="1">輸入!F69</f>
        <v/>
      </c>
      <c r="F33" s="200" t="str">
        <f ca="1">輸入!G69</f>
        <v/>
      </c>
      <c r="G33" s="208" t="str">
        <f ca="1">輸入!H69</f>
        <v/>
      </c>
      <c r="H33" s="200" t="str">
        <f ca="1">輸入!I69</f>
        <v/>
      </c>
      <c r="I33" s="212" t="str">
        <f ca="1">輸入!J69</f>
        <v/>
      </c>
      <c r="J33" s="200" t="str">
        <f ca="1">輸入!K69</f>
        <v/>
      </c>
      <c r="K33" s="213" t="str">
        <f ca="1">輸入!L69</f>
        <v/>
      </c>
      <c r="L33" s="214" t="str">
        <f ca="1">輸入!M69</f>
        <v/>
      </c>
      <c r="M33" s="213" t="str">
        <f ca="1">輸入!N69</f>
        <v/>
      </c>
      <c r="N33" s="631" t="str">
        <f ca="1">輸入!O69</f>
        <v/>
      </c>
      <c r="O33" s="631"/>
      <c r="P33" s="631" t="str">
        <f ca="1">輸入!Q69</f>
        <v/>
      </c>
      <c r="Q33" s="631"/>
      <c r="R33" s="631" t="str">
        <f ca="1">輸入!S69</f>
        <v/>
      </c>
      <c r="S33" s="631"/>
      <c r="T33" s="631" t="str">
        <f ca="1">輸入!U69</f>
        <v/>
      </c>
      <c r="U33" s="631"/>
      <c r="V33" s="213" t="str">
        <f ca="1">輸入!W69</f>
        <v/>
      </c>
      <c r="W33" s="213" t="str">
        <f ca="1">輸入!X69</f>
        <v/>
      </c>
      <c r="X33" s="213" t="str">
        <f ca="1">輸入!Y69</f>
        <v/>
      </c>
      <c r="Y33" s="216" t="str">
        <f ca="1">輸入!Z69</f>
        <v/>
      </c>
    </row>
    <row r="34" spans="1:25" ht="22.9" customHeight="1" x14ac:dyDescent="0.25">
      <c r="A34" s="516"/>
      <c r="B34" s="202" t="str">
        <f ca="1">輸入!C71</f>
        <v/>
      </c>
      <c r="C34" s="200" t="str">
        <f ca="1">輸入!D71</f>
        <v/>
      </c>
      <c r="D34" s="200" t="str">
        <f ca="1">輸入!E71</f>
        <v/>
      </c>
      <c r="E34" s="200" t="str">
        <f ca="1">輸入!F71</f>
        <v/>
      </c>
      <c r="F34" s="200" t="str">
        <f ca="1">輸入!G71</f>
        <v/>
      </c>
      <c r="G34" s="208" t="str">
        <f ca="1">輸入!H71</f>
        <v/>
      </c>
      <c r="H34" s="200" t="str">
        <f ca="1">輸入!I71</f>
        <v/>
      </c>
      <c r="I34" s="212" t="str">
        <f ca="1">輸入!J71</f>
        <v/>
      </c>
      <c r="J34" s="200" t="str">
        <f ca="1">輸入!K71</f>
        <v/>
      </c>
      <c r="K34" s="213" t="str">
        <f ca="1">輸入!L71</f>
        <v/>
      </c>
      <c r="L34" s="214" t="str">
        <f ca="1">輸入!M71</f>
        <v/>
      </c>
      <c r="M34" s="213" t="str">
        <f ca="1">輸入!N71</f>
        <v/>
      </c>
      <c r="N34" s="631" t="str">
        <f ca="1">輸入!O71</f>
        <v/>
      </c>
      <c r="O34" s="631"/>
      <c r="P34" s="631" t="str">
        <f ca="1">輸入!Q71</f>
        <v/>
      </c>
      <c r="Q34" s="631"/>
      <c r="R34" s="631" t="str">
        <f ca="1">輸入!S71</f>
        <v/>
      </c>
      <c r="S34" s="631"/>
      <c r="T34" s="631" t="str">
        <f ca="1">輸入!U71</f>
        <v/>
      </c>
      <c r="U34" s="631"/>
      <c r="V34" s="213" t="str">
        <f ca="1">輸入!W71</f>
        <v/>
      </c>
      <c r="W34" s="213" t="str">
        <f ca="1">輸入!X71</f>
        <v/>
      </c>
      <c r="X34" s="213" t="str">
        <f ca="1">輸入!Y71</f>
        <v/>
      </c>
      <c r="Y34" s="216" t="str">
        <f ca="1">輸入!Z71</f>
        <v/>
      </c>
    </row>
    <row r="35" spans="1:25" ht="22.9" customHeight="1" x14ac:dyDescent="0.25">
      <c r="A35" s="516"/>
      <c r="B35" s="202" t="str">
        <f ca="1">輸入!C73</f>
        <v/>
      </c>
      <c r="C35" s="200" t="str">
        <f ca="1">輸入!D73</f>
        <v/>
      </c>
      <c r="D35" s="200" t="str">
        <f ca="1">輸入!E73</f>
        <v/>
      </c>
      <c r="E35" s="200" t="str">
        <f ca="1">輸入!F73</f>
        <v/>
      </c>
      <c r="F35" s="200" t="str">
        <f ca="1">輸入!G73</f>
        <v/>
      </c>
      <c r="G35" s="208" t="str">
        <f ca="1">輸入!H73</f>
        <v/>
      </c>
      <c r="H35" s="200" t="str">
        <f ca="1">輸入!I73</f>
        <v/>
      </c>
      <c r="I35" s="212" t="str">
        <f ca="1">輸入!J73</f>
        <v/>
      </c>
      <c r="J35" s="200" t="str">
        <f ca="1">輸入!K73</f>
        <v/>
      </c>
      <c r="K35" s="213" t="str">
        <f ca="1">輸入!L73</f>
        <v/>
      </c>
      <c r="L35" s="214" t="str">
        <f ca="1">輸入!M73</f>
        <v/>
      </c>
      <c r="M35" s="213" t="str">
        <f ca="1">輸入!N73</f>
        <v/>
      </c>
      <c r="N35" s="631" t="str">
        <f ca="1">輸入!O73</f>
        <v/>
      </c>
      <c r="O35" s="631"/>
      <c r="P35" s="631" t="str">
        <f ca="1">輸入!Q73</f>
        <v/>
      </c>
      <c r="Q35" s="631"/>
      <c r="R35" s="631" t="str">
        <f ca="1">輸入!S73</f>
        <v/>
      </c>
      <c r="S35" s="631"/>
      <c r="T35" s="631" t="str">
        <f ca="1">輸入!U73</f>
        <v/>
      </c>
      <c r="U35" s="631"/>
      <c r="V35" s="213" t="str">
        <f ca="1">輸入!W73</f>
        <v/>
      </c>
      <c r="W35" s="213" t="str">
        <f ca="1">輸入!X73</f>
        <v/>
      </c>
      <c r="X35" s="213" t="str">
        <f ca="1">輸入!Y73</f>
        <v/>
      </c>
      <c r="Y35" s="216" t="str">
        <f ca="1">輸入!Z73</f>
        <v/>
      </c>
    </row>
    <row r="36" spans="1:25" ht="22.9" customHeight="1" x14ac:dyDescent="0.25">
      <c r="A36" s="516"/>
      <c r="B36" s="202" t="str">
        <f ca="1">輸入!C75</f>
        <v/>
      </c>
      <c r="C36" s="200" t="str">
        <f ca="1">輸入!D75</f>
        <v/>
      </c>
      <c r="D36" s="200" t="str">
        <f ca="1">輸入!E75</f>
        <v/>
      </c>
      <c r="E36" s="200" t="str">
        <f ca="1">輸入!F75</f>
        <v/>
      </c>
      <c r="F36" s="200" t="str">
        <f ca="1">輸入!G75</f>
        <v/>
      </c>
      <c r="G36" s="208" t="str">
        <f ca="1">輸入!H75</f>
        <v/>
      </c>
      <c r="H36" s="200" t="str">
        <f ca="1">輸入!I75</f>
        <v/>
      </c>
      <c r="I36" s="212" t="str">
        <f ca="1">輸入!J75</f>
        <v/>
      </c>
      <c r="J36" s="200" t="str">
        <f ca="1">輸入!K75</f>
        <v/>
      </c>
      <c r="K36" s="213" t="str">
        <f ca="1">輸入!L75</f>
        <v/>
      </c>
      <c r="L36" s="214" t="str">
        <f ca="1">輸入!M75</f>
        <v/>
      </c>
      <c r="M36" s="213" t="str">
        <f ca="1">輸入!N75</f>
        <v/>
      </c>
      <c r="N36" s="631" t="str">
        <f ca="1">輸入!O75</f>
        <v/>
      </c>
      <c r="O36" s="631"/>
      <c r="P36" s="631" t="str">
        <f ca="1">輸入!Q75</f>
        <v/>
      </c>
      <c r="Q36" s="631"/>
      <c r="R36" s="631" t="str">
        <f ca="1">輸入!S75</f>
        <v/>
      </c>
      <c r="S36" s="631"/>
      <c r="T36" s="631" t="str">
        <f ca="1">輸入!U75</f>
        <v/>
      </c>
      <c r="U36" s="631"/>
      <c r="V36" s="213" t="str">
        <f ca="1">輸入!W75</f>
        <v/>
      </c>
      <c r="W36" s="213" t="str">
        <f ca="1">輸入!X75</f>
        <v/>
      </c>
      <c r="X36" s="213" t="str">
        <f ca="1">輸入!Y75</f>
        <v/>
      </c>
      <c r="Y36" s="216" t="str">
        <f ca="1">輸入!Z75</f>
        <v/>
      </c>
    </row>
    <row r="37" spans="1:25" ht="22.9" customHeight="1" x14ac:dyDescent="0.25">
      <c r="A37" s="516"/>
      <c r="B37" s="202" t="str">
        <f ca="1">輸入!C77</f>
        <v/>
      </c>
      <c r="C37" s="200" t="str">
        <f ca="1">輸入!D77</f>
        <v/>
      </c>
      <c r="D37" s="200" t="str">
        <f ca="1">輸入!E77</f>
        <v/>
      </c>
      <c r="E37" s="200" t="str">
        <f ca="1">輸入!F77</f>
        <v/>
      </c>
      <c r="F37" s="200" t="str">
        <f ca="1">輸入!G77</f>
        <v/>
      </c>
      <c r="G37" s="208" t="str">
        <f ca="1">輸入!H77</f>
        <v/>
      </c>
      <c r="H37" s="200" t="str">
        <f ca="1">輸入!I77</f>
        <v/>
      </c>
      <c r="I37" s="212" t="str">
        <f ca="1">輸入!J77</f>
        <v/>
      </c>
      <c r="J37" s="200" t="str">
        <f ca="1">輸入!K77</f>
        <v/>
      </c>
      <c r="K37" s="213" t="str">
        <f ca="1">輸入!L77</f>
        <v/>
      </c>
      <c r="L37" s="214" t="str">
        <f ca="1">輸入!M77</f>
        <v/>
      </c>
      <c r="M37" s="213" t="str">
        <f ca="1">輸入!N77</f>
        <v/>
      </c>
      <c r="N37" s="631" t="str">
        <f ca="1">輸入!O77</f>
        <v/>
      </c>
      <c r="O37" s="631"/>
      <c r="P37" s="631" t="str">
        <f ca="1">輸入!Q77</f>
        <v/>
      </c>
      <c r="Q37" s="631"/>
      <c r="R37" s="631" t="str">
        <f ca="1">輸入!S77</f>
        <v/>
      </c>
      <c r="S37" s="631"/>
      <c r="T37" s="631" t="str">
        <f ca="1">輸入!U77</f>
        <v/>
      </c>
      <c r="U37" s="631"/>
      <c r="V37" s="213" t="str">
        <f ca="1">輸入!W77</f>
        <v/>
      </c>
      <c r="W37" s="213" t="str">
        <f ca="1">輸入!X77</f>
        <v/>
      </c>
      <c r="X37" s="213" t="str">
        <f ca="1">輸入!Y77</f>
        <v/>
      </c>
      <c r="Y37" s="216" t="str">
        <f ca="1">輸入!Z77</f>
        <v/>
      </c>
    </row>
    <row r="38" spans="1:25" ht="22.9" customHeight="1" x14ac:dyDescent="0.25">
      <c r="A38" s="516"/>
      <c r="B38" s="202" t="str">
        <f ca="1">輸入!C79</f>
        <v/>
      </c>
      <c r="C38" s="200" t="str">
        <f ca="1">輸入!D79</f>
        <v/>
      </c>
      <c r="D38" s="200" t="str">
        <f ca="1">輸入!E79</f>
        <v/>
      </c>
      <c r="E38" s="200" t="str">
        <f ca="1">輸入!F79</f>
        <v/>
      </c>
      <c r="F38" s="200" t="str">
        <f ca="1">輸入!G79</f>
        <v/>
      </c>
      <c r="G38" s="208" t="str">
        <f ca="1">輸入!H79</f>
        <v/>
      </c>
      <c r="H38" s="200" t="str">
        <f ca="1">輸入!I79</f>
        <v/>
      </c>
      <c r="I38" s="212" t="str">
        <f ca="1">輸入!J79</f>
        <v/>
      </c>
      <c r="J38" s="200" t="str">
        <f ca="1">輸入!K79</f>
        <v/>
      </c>
      <c r="K38" s="213" t="str">
        <f ca="1">輸入!L79</f>
        <v/>
      </c>
      <c r="L38" s="214" t="str">
        <f ca="1">輸入!M79</f>
        <v/>
      </c>
      <c r="M38" s="213" t="str">
        <f ca="1">輸入!N79</f>
        <v/>
      </c>
      <c r="N38" s="631" t="str">
        <f ca="1">輸入!O79</f>
        <v/>
      </c>
      <c r="O38" s="631"/>
      <c r="P38" s="631" t="str">
        <f ca="1">輸入!Q79</f>
        <v/>
      </c>
      <c r="Q38" s="631"/>
      <c r="R38" s="631" t="str">
        <f ca="1">輸入!S79</f>
        <v/>
      </c>
      <c r="S38" s="631"/>
      <c r="T38" s="631" t="str">
        <f ca="1">輸入!U79</f>
        <v/>
      </c>
      <c r="U38" s="631"/>
      <c r="V38" s="213" t="str">
        <f ca="1">輸入!W79</f>
        <v/>
      </c>
      <c r="W38" s="213" t="str">
        <f ca="1">輸入!X79</f>
        <v/>
      </c>
      <c r="X38" s="213" t="str">
        <f ca="1">輸入!Y79</f>
        <v/>
      </c>
      <c r="Y38" s="216" t="str">
        <f ca="1">輸入!Z79</f>
        <v/>
      </c>
    </row>
    <row r="39" spans="1:25" ht="22.9" customHeight="1" x14ac:dyDescent="0.25">
      <c r="A39" s="516"/>
      <c r="B39" s="202" t="str">
        <f ca="1">輸入!C81</f>
        <v/>
      </c>
      <c r="C39" s="200" t="str">
        <f ca="1">輸入!D81</f>
        <v/>
      </c>
      <c r="D39" s="200" t="str">
        <f ca="1">輸入!E81</f>
        <v/>
      </c>
      <c r="E39" s="200" t="str">
        <f ca="1">輸入!F81</f>
        <v/>
      </c>
      <c r="F39" s="200" t="str">
        <f ca="1">輸入!G81</f>
        <v/>
      </c>
      <c r="G39" s="208" t="str">
        <f ca="1">輸入!H81</f>
        <v/>
      </c>
      <c r="H39" s="200" t="str">
        <f ca="1">輸入!I81</f>
        <v/>
      </c>
      <c r="I39" s="212" t="str">
        <f ca="1">輸入!J81</f>
        <v/>
      </c>
      <c r="J39" s="200" t="str">
        <f ca="1">輸入!K81</f>
        <v/>
      </c>
      <c r="K39" s="213" t="str">
        <f ca="1">輸入!L81</f>
        <v/>
      </c>
      <c r="L39" s="214" t="str">
        <f ca="1">輸入!M81</f>
        <v/>
      </c>
      <c r="M39" s="213" t="str">
        <f ca="1">輸入!N81</f>
        <v/>
      </c>
      <c r="N39" s="631" t="str">
        <f ca="1">輸入!O81</f>
        <v/>
      </c>
      <c r="O39" s="631"/>
      <c r="P39" s="631" t="str">
        <f ca="1">輸入!Q81</f>
        <v/>
      </c>
      <c r="Q39" s="631"/>
      <c r="R39" s="631" t="str">
        <f ca="1">輸入!S81</f>
        <v/>
      </c>
      <c r="S39" s="631"/>
      <c r="T39" s="631" t="str">
        <f ca="1">輸入!U81</f>
        <v/>
      </c>
      <c r="U39" s="631"/>
      <c r="V39" s="213" t="str">
        <f ca="1">輸入!W81</f>
        <v/>
      </c>
      <c r="W39" s="213" t="str">
        <f ca="1">輸入!X81</f>
        <v/>
      </c>
      <c r="X39" s="213" t="str">
        <f ca="1">輸入!Y81</f>
        <v/>
      </c>
      <c r="Y39" s="216" t="str">
        <f ca="1">輸入!Z81</f>
        <v/>
      </c>
    </row>
    <row r="40" spans="1:25" ht="22.9" customHeight="1" x14ac:dyDescent="0.25">
      <c r="A40" s="516"/>
      <c r="B40" s="202" t="str">
        <f ca="1">輸入!C83</f>
        <v/>
      </c>
      <c r="C40" s="200" t="str">
        <f ca="1">輸入!D83</f>
        <v/>
      </c>
      <c r="D40" s="200" t="str">
        <f ca="1">輸入!E83</f>
        <v/>
      </c>
      <c r="E40" s="200" t="str">
        <f ca="1">輸入!F83</f>
        <v/>
      </c>
      <c r="F40" s="200" t="str">
        <f ca="1">輸入!G83</f>
        <v/>
      </c>
      <c r="G40" s="208" t="str">
        <f ca="1">輸入!H83</f>
        <v/>
      </c>
      <c r="H40" s="200" t="str">
        <f ca="1">輸入!I83</f>
        <v/>
      </c>
      <c r="I40" s="212" t="str">
        <f ca="1">輸入!J83</f>
        <v/>
      </c>
      <c r="J40" s="200" t="str">
        <f ca="1">輸入!K83</f>
        <v/>
      </c>
      <c r="K40" s="213" t="str">
        <f ca="1">輸入!L83</f>
        <v/>
      </c>
      <c r="L40" s="214" t="str">
        <f ca="1">輸入!M83</f>
        <v/>
      </c>
      <c r="M40" s="213" t="str">
        <f ca="1">輸入!N83</f>
        <v/>
      </c>
      <c r="N40" s="631" t="str">
        <f ca="1">輸入!O83</f>
        <v/>
      </c>
      <c r="O40" s="631"/>
      <c r="P40" s="631" t="str">
        <f ca="1">輸入!Q83</f>
        <v/>
      </c>
      <c r="Q40" s="631"/>
      <c r="R40" s="631" t="str">
        <f ca="1">輸入!S83</f>
        <v/>
      </c>
      <c r="S40" s="631"/>
      <c r="T40" s="631" t="str">
        <f ca="1">輸入!U83</f>
        <v/>
      </c>
      <c r="U40" s="631"/>
      <c r="V40" s="213" t="str">
        <f ca="1">輸入!W83</f>
        <v/>
      </c>
      <c r="W40" s="213" t="str">
        <f ca="1">輸入!X83</f>
        <v/>
      </c>
      <c r="X40" s="213" t="str">
        <f ca="1">輸入!Y83</f>
        <v/>
      </c>
      <c r="Y40" s="216" t="str">
        <f ca="1">輸入!Z83</f>
        <v/>
      </c>
    </row>
    <row r="41" spans="1:25" ht="22.9" customHeight="1" x14ac:dyDescent="0.25">
      <c r="A41" s="516"/>
      <c r="B41" s="202" t="str">
        <f ca="1">輸入!C85</f>
        <v/>
      </c>
      <c r="C41" s="200" t="str">
        <f ca="1">輸入!D85</f>
        <v/>
      </c>
      <c r="D41" s="200" t="str">
        <f ca="1">輸入!E85</f>
        <v/>
      </c>
      <c r="E41" s="200" t="str">
        <f ca="1">輸入!F85</f>
        <v/>
      </c>
      <c r="F41" s="200" t="str">
        <f ca="1">輸入!G85</f>
        <v/>
      </c>
      <c r="G41" s="208" t="str">
        <f ca="1">輸入!H85</f>
        <v/>
      </c>
      <c r="H41" s="200" t="str">
        <f ca="1">輸入!I85</f>
        <v/>
      </c>
      <c r="I41" s="212" t="str">
        <f ca="1">輸入!J85</f>
        <v/>
      </c>
      <c r="J41" s="200" t="str">
        <f ca="1">輸入!K85</f>
        <v/>
      </c>
      <c r="K41" s="213" t="str">
        <f ca="1">輸入!L85</f>
        <v/>
      </c>
      <c r="L41" s="214" t="str">
        <f ca="1">輸入!M85</f>
        <v/>
      </c>
      <c r="M41" s="213" t="str">
        <f ca="1">輸入!N85</f>
        <v/>
      </c>
      <c r="N41" s="631" t="str">
        <f ca="1">輸入!O85</f>
        <v/>
      </c>
      <c r="O41" s="631"/>
      <c r="P41" s="631" t="str">
        <f ca="1">輸入!Q85</f>
        <v/>
      </c>
      <c r="Q41" s="631"/>
      <c r="R41" s="631" t="str">
        <f ca="1">輸入!S85</f>
        <v/>
      </c>
      <c r="S41" s="631"/>
      <c r="T41" s="631" t="str">
        <f ca="1">輸入!U85</f>
        <v/>
      </c>
      <c r="U41" s="631"/>
      <c r="V41" s="213" t="str">
        <f ca="1">輸入!W85</f>
        <v/>
      </c>
      <c r="W41" s="213" t="str">
        <f ca="1">輸入!X85</f>
        <v/>
      </c>
      <c r="X41" s="213" t="str">
        <f ca="1">輸入!Y85</f>
        <v/>
      </c>
      <c r="Y41" s="216" t="str">
        <f ca="1">輸入!Z85</f>
        <v/>
      </c>
    </row>
    <row r="42" spans="1:25" ht="22.9" customHeight="1" x14ac:dyDescent="0.25">
      <c r="A42" s="516"/>
      <c r="B42" s="202" t="str">
        <f ca="1">輸入!C87</f>
        <v/>
      </c>
      <c r="C42" s="200" t="str">
        <f ca="1">輸入!D87</f>
        <v/>
      </c>
      <c r="D42" s="200" t="str">
        <f ca="1">輸入!E87</f>
        <v/>
      </c>
      <c r="E42" s="200" t="str">
        <f ca="1">輸入!F87</f>
        <v/>
      </c>
      <c r="F42" s="200" t="str">
        <f ca="1">輸入!G87</f>
        <v/>
      </c>
      <c r="G42" s="208" t="str">
        <f ca="1">輸入!H87</f>
        <v/>
      </c>
      <c r="H42" s="200" t="str">
        <f ca="1">輸入!I87</f>
        <v/>
      </c>
      <c r="I42" s="212" t="str">
        <f ca="1">輸入!J87</f>
        <v/>
      </c>
      <c r="J42" s="200" t="str">
        <f ca="1">輸入!K87</f>
        <v/>
      </c>
      <c r="K42" s="213" t="str">
        <f ca="1">輸入!L87</f>
        <v/>
      </c>
      <c r="L42" s="214" t="str">
        <f ca="1">輸入!M87</f>
        <v/>
      </c>
      <c r="M42" s="213" t="str">
        <f ca="1">輸入!N87</f>
        <v/>
      </c>
      <c r="N42" s="631" t="str">
        <f ca="1">輸入!O87</f>
        <v/>
      </c>
      <c r="O42" s="631"/>
      <c r="P42" s="631" t="str">
        <f ca="1">輸入!Q87</f>
        <v/>
      </c>
      <c r="Q42" s="631"/>
      <c r="R42" s="631" t="str">
        <f ca="1">輸入!S87</f>
        <v/>
      </c>
      <c r="S42" s="631"/>
      <c r="T42" s="631" t="str">
        <f ca="1">輸入!U87</f>
        <v/>
      </c>
      <c r="U42" s="631"/>
      <c r="V42" s="213" t="str">
        <f ca="1">輸入!W87</f>
        <v/>
      </c>
      <c r="W42" s="213" t="str">
        <f ca="1">輸入!X87</f>
        <v/>
      </c>
      <c r="X42" s="213" t="str">
        <f ca="1">輸入!Y87</f>
        <v/>
      </c>
      <c r="Y42" s="216" t="str">
        <f ca="1">輸入!Z87</f>
        <v/>
      </c>
    </row>
    <row r="43" spans="1:25" ht="22.9" customHeight="1" x14ac:dyDescent="0.25">
      <c r="A43" s="516"/>
      <c r="B43" s="202" t="str">
        <f ca="1">輸入!C89</f>
        <v/>
      </c>
      <c r="C43" s="200" t="str">
        <f ca="1">輸入!D89</f>
        <v/>
      </c>
      <c r="D43" s="200" t="str">
        <f ca="1">輸入!E89</f>
        <v/>
      </c>
      <c r="E43" s="200" t="str">
        <f ca="1">輸入!F89</f>
        <v/>
      </c>
      <c r="F43" s="200" t="str">
        <f ca="1">輸入!G89</f>
        <v/>
      </c>
      <c r="G43" s="208" t="str">
        <f ca="1">輸入!H89</f>
        <v/>
      </c>
      <c r="H43" s="200" t="str">
        <f ca="1">輸入!I89</f>
        <v/>
      </c>
      <c r="I43" s="212" t="str">
        <f ca="1">輸入!J89</f>
        <v/>
      </c>
      <c r="J43" s="200" t="str">
        <f ca="1">輸入!K89</f>
        <v/>
      </c>
      <c r="K43" s="213" t="str">
        <f ca="1">輸入!L89</f>
        <v/>
      </c>
      <c r="L43" s="214" t="str">
        <f ca="1">輸入!M89</f>
        <v/>
      </c>
      <c r="M43" s="213" t="str">
        <f ca="1">輸入!N89</f>
        <v/>
      </c>
      <c r="N43" s="631" t="str">
        <f ca="1">輸入!O89</f>
        <v/>
      </c>
      <c r="O43" s="631"/>
      <c r="P43" s="631" t="str">
        <f ca="1">輸入!Q89</f>
        <v/>
      </c>
      <c r="Q43" s="631"/>
      <c r="R43" s="631" t="str">
        <f ca="1">輸入!S89</f>
        <v/>
      </c>
      <c r="S43" s="631"/>
      <c r="T43" s="631" t="str">
        <f ca="1">輸入!U89</f>
        <v/>
      </c>
      <c r="U43" s="631"/>
      <c r="V43" s="213" t="str">
        <f ca="1">輸入!W89</f>
        <v/>
      </c>
      <c r="W43" s="213" t="str">
        <f ca="1">輸入!X89</f>
        <v/>
      </c>
      <c r="X43" s="213" t="str">
        <f ca="1">輸入!Y89</f>
        <v/>
      </c>
      <c r="Y43" s="216" t="str">
        <f ca="1">輸入!Z89</f>
        <v/>
      </c>
    </row>
    <row r="44" spans="1:25" ht="22.9" customHeight="1" x14ac:dyDescent="0.25">
      <c r="A44" s="517"/>
      <c r="B44" s="202" t="str">
        <f ca="1">輸入!C91</f>
        <v/>
      </c>
      <c r="C44" s="200" t="str">
        <f ca="1">輸入!D91</f>
        <v/>
      </c>
      <c r="D44" s="200" t="str">
        <f ca="1">輸入!E91</f>
        <v/>
      </c>
      <c r="E44" s="200" t="str">
        <f ca="1">輸入!F91</f>
        <v/>
      </c>
      <c r="F44" s="200" t="str">
        <f ca="1">輸入!G91</f>
        <v/>
      </c>
      <c r="G44" s="208" t="str">
        <f ca="1">輸入!H91</f>
        <v/>
      </c>
      <c r="H44" s="200" t="str">
        <f ca="1">輸入!I91</f>
        <v/>
      </c>
      <c r="I44" s="212" t="str">
        <f ca="1">輸入!J91</f>
        <v/>
      </c>
      <c r="J44" s="200" t="str">
        <f ca="1">輸入!K91</f>
        <v/>
      </c>
      <c r="K44" s="213" t="str">
        <f ca="1">輸入!L91</f>
        <v/>
      </c>
      <c r="L44" s="214" t="str">
        <f ca="1">輸入!M91</f>
        <v/>
      </c>
      <c r="M44" s="213" t="str">
        <f ca="1">輸入!N91</f>
        <v/>
      </c>
      <c r="N44" s="631" t="str">
        <f ca="1">輸入!O91</f>
        <v/>
      </c>
      <c r="O44" s="631"/>
      <c r="P44" s="631" t="str">
        <f ca="1">輸入!Q91</f>
        <v/>
      </c>
      <c r="Q44" s="631"/>
      <c r="R44" s="631" t="str">
        <f ca="1">輸入!S91</f>
        <v/>
      </c>
      <c r="S44" s="631"/>
      <c r="T44" s="631" t="str">
        <f ca="1">輸入!U91</f>
        <v/>
      </c>
      <c r="U44" s="631"/>
      <c r="V44" s="213" t="str">
        <f ca="1">輸入!W91</f>
        <v/>
      </c>
      <c r="W44" s="213" t="str">
        <f ca="1">輸入!X91</f>
        <v/>
      </c>
      <c r="X44" s="213" t="str">
        <f ca="1">輸入!Y91</f>
        <v/>
      </c>
      <c r="Y44" s="216" t="str">
        <f ca="1">輸入!Z91</f>
        <v/>
      </c>
    </row>
    <row r="45" spans="1:25" ht="22.9" customHeight="1" x14ac:dyDescent="0.25">
      <c r="A45" s="515" t="s">
        <v>31</v>
      </c>
      <c r="B45" s="202" t="str">
        <f ca="1">輸入!C93</f>
        <v/>
      </c>
      <c r="C45" s="200" t="str">
        <f ca="1">輸入!D93</f>
        <v/>
      </c>
      <c r="D45" s="200" t="str">
        <f ca="1">輸入!E93</f>
        <v/>
      </c>
      <c r="E45" s="200" t="str">
        <f ca="1">輸入!F93</f>
        <v/>
      </c>
      <c r="F45" s="200" t="str">
        <f ca="1">輸入!G93</f>
        <v/>
      </c>
      <c r="G45" s="208" t="str">
        <f ca="1">輸入!H93</f>
        <v/>
      </c>
      <c r="H45" s="200" t="str">
        <f ca="1">輸入!I93</f>
        <v/>
      </c>
      <c r="I45" s="212" t="str">
        <f ca="1">輸入!J93</f>
        <v/>
      </c>
      <c r="J45" s="200" t="str">
        <f ca="1">輸入!K93</f>
        <v/>
      </c>
      <c r="K45" s="213" t="str">
        <f ca="1">輸入!L93</f>
        <v/>
      </c>
      <c r="L45" s="214" t="str">
        <f ca="1">輸入!M93</f>
        <v/>
      </c>
      <c r="M45" s="213" t="str">
        <f ca="1">輸入!N93</f>
        <v/>
      </c>
      <c r="N45" s="631" t="str">
        <f ca="1">輸入!O93</f>
        <v/>
      </c>
      <c r="O45" s="631"/>
      <c r="P45" s="631" t="str">
        <f ca="1">輸入!Q93</f>
        <v/>
      </c>
      <c r="Q45" s="631"/>
      <c r="R45" s="631" t="str">
        <f ca="1">輸入!S93</f>
        <v/>
      </c>
      <c r="S45" s="631"/>
      <c r="T45" s="631" t="str">
        <f ca="1">輸入!U93</f>
        <v/>
      </c>
      <c r="U45" s="631"/>
      <c r="V45" s="213" t="str">
        <f ca="1">輸入!W93</f>
        <v/>
      </c>
      <c r="W45" s="213" t="str">
        <f ca="1">輸入!X93</f>
        <v/>
      </c>
      <c r="X45" s="213" t="str">
        <f ca="1">輸入!Y93</f>
        <v/>
      </c>
      <c r="Y45" s="216" t="str">
        <f ca="1">輸入!Z93</f>
        <v/>
      </c>
    </row>
    <row r="46" spans="1:25" ht="22.9" customHeight="1" x14ac:dyDescent="0.25">
      <c r="A46" s="516"/>
      <c r="B46" s="202" t="str">
        <f ca="1">輸入!C95</f>
        <v/>
      </c>
      <c r="C46" s="200" t="str">
        <f ca="1">輸入!D95</f>
        <v/>
      </c>
      <c r="D46" s="200" t="str">
        <f ca="1">輸入!E95</f>
        <v/>
      </c>
      <c r="E46" s="200" t="str">
        <f ca="1">輸入!F95</f>
        <v/>
      </c>
      <c r="F46" s="200" t="str">
        <f ca="1">輸入!G95</f>
        <v/>
      </c>
      <c r="G46" s="208" t="str">
        <f ca="1">輸入!H95</f>
        <v/>
      </c>
      <c r="H46" s="200" t="str">
        <f ca="1">輸入!I95</f>
        <v/>
      </c>
      <c r="I46" s="212" t="str">
        <f ca="1">輸入!J95</f>
        <v/>
      </c>
      <c r="J46" s="200" t="str">
        <f ca="1">輸入!K95</f>
        <v/>
      </c>
      <c r="K46" s="213" t="str">
        <f ca="1">輸入!L95</f>
        <v/>
      </c>
      <c r="L46" s="214" t="str">
        <f ca="1">輸入!M95</f>
        <v/>
      </c>
      <c r="M46" s="213" t="str">
        <f ca="1">輸入!N95</f>
        <v/>
      </c>
      <c r="N46" s="631" t="str">
        <f ca="1">輸入!O95</f>
        <v/>
      </c>
      <c r="O46" s="631"/>
      <c r="P46" s="631" t="str">
        <f ca="1">輸入!Q95</f>
        <v/>
      </c>
      <c r="Q46" s="631"/>
      <c r="R46" s="631" t="str">
        <f ca="1">輸入!S95</f>
        <v/>
      </c>
      <c r="S46" s="631"/>
      <c r="T46" s="631" t="str">
        <f ca="1">輸入!U95</f>
        <v/>
      </c>
      <c r="U46" s="631"/>
      <c r="V46" s="213" t="str">
        <f ca="1">輸入!W95</f>
        <v/>
      </c>
      <c r="W46" s="213" t="str">
        <f ca="1">輸入!X95</f>
        <v/>
      </c>
      <c r="X46" s="213" t="str">
        <f ca="1">輸入!Y95</f>
        <v/>
      </c>
      <c r="Y46" s="216" t="str">
        <f ca="1">輸入!Z95</f>
        <v/>
      </c>
    </row>
    <row r="47" spans="1:25" ht="22.9" customHeight="1" x14ac:dyDescent="0.25">
      <c r="A47" s="516"/>
      <c r="B47" s="202" t="str">
        <f ca="1">輸入!C97</f>
        <v/>
      </c>
      <c r="C47" s="200" t="str">
        <f ca="1">輸入!D97</f>
        <v/>
      </c>
      <c r="D47" s="200" t="str">
        <f ca="1">輸入!E97</f>
        <v/>
      </c>
      <c r="E47" s="200" t="str">
        <f ca="1">輸入!F97</f>
        <v/>
      </c>
      <c r="F47" s="200" t="str">
        <f ca="1">輸入!G97</f>
        <v/>
      </c>
      <c r="G47" s="208" t="str">
        <f ca="1">輸入!H97</f>
        <v/>
      </c>
      <c r="H47" s="200" t="str">
        <f ca="1">輸入!I97</f>
        <v/>
      </c>
      <c r="I47" s="212" t="str">
        <f ca="1">輸入!J97</f>
        <v/>
      </c>
      <c r="J47" s="200" t="str">
        <f ca="1">輸入!K97</f>
        <v/>
      </c>
      <c r="K47" s="213" t="str">
        <f ca="1">輸入!L97</f>
        <v/>
      </c>
      <c r="L47" s="214" t="str">
        <f ca="1">輸入!M97</f>
        <v/>
      </c>
      <c r="M47" s="213" t="str">
        <f ca="1">輸入!N97</f>
        <v/>
      </c>
      <c r="N47" s="631" t="str">
        <f ca="1">輸入!O97</f>
        <v/>
      </c>
      <c r="O47" s="631"/>
      <c r="P47" s="631" t="str">
        <f ca="1">輸入!Q97</f>
        <v/>
      </c>
      <c r="Q47" s="631"/>
      <c r="R47" s="631" t="str">
        <f ca="1">輸入!S97</f>
        <v/>
      </c>
      <c r="S47" s="631"/>
      <c r="T47" s="631" t="str">
        <f ca="1">輸入!U97</f>
        <v/>
      </c>
      <c r="U47" s="631"/>
      <c r="V47" s="213" t="str">
        <f ca="1">輸入!W97</f>
        <v/>
      </c>
      <c r="W47" s="213" t="str">
        <f ca="1">輸入!X97</f>
        <v/>
      </c>
      <c r="X47" s="213" t="str">
        <f ca="1">輸入!Y97</f>
        <v/>
      </c>
      <c r="Y47" s="216" t="str">
        <f ca="1">輸入!Z97</f>
        <v/>
      </c>
    </row>
    <row r="48" spans="1:25" ht="22.9" customHeight="1" x14ac:dyDescent="0.25">
      <c r="A48" s="516"/>
      <c r="B48" s="202" t="str">
        <f ca="1">輸入!C99</f>
        <v/>
      </c>
      <c r="C48" s="200" t="str">
        <f ca="1">輸入!D99</f>
        <v/>
      </c>
      <c r="D48" s="200" t="str">
        <f ca="1">輸入!E99</f>
        <v/>
      </c>
      <c r="E48" s="200" t="str">
        <f ca="1">輸入!F99</f>
        <v/>
      </c>
      <c r="F48" s="200" t="str">
        <f ca="1">輸入!G99</f>
        <v/>
      </c>
      <c r="G48" s="208" t="str">
        <f ca="1">輸入!H99</f>
        <v/>
      </c>
      <c r="H48" s="200" t="str">
        <f ca="1">輸入!I99</f>
        <v/>
      </c>
      <c r="I48" s="212" t="str">
        <f ca="1">輸入!J99</f>
        <v/>
      </c>
      <c r="J48" s="200" t="str">
        <f ca="1">輸入!K99</f>
        <v/>
      </c>
      <c r="K48" s="213" t="str">
        <f ca="1">輸入!L99</f>
        <v/>
      </c>
      <c r="L48" s="214" t="str">
        <f ca="1">輸入!M99</f>
        <v/>
      </c>
      <c r="M48" s="213" t="str">
        <f ca="1">輸入!N99</f>
        <v/>
      </c>
      <c r="N48" s="631" t="str">
        <f ca="1">輸入!O99</f>
        <v/>
      </c>
      <c r="O48" s="631"/>
      <c r="P48" s="631" t="str">
        <f ca="1">輸入!Q99</f>
        <v/>
      </c>
      <c r="Q48" s="631"/>
      <c r="R48" s="631" t="str">
        <f ca="1">輸入!S99</f>
        <v/>
      </c>
      <c r="S48" s="631"/>
      <c r="T48" s="631" t="str">
        <f ca="1">輸入!U99</f>
        <v/>
      </c>
      <c r="U48" s="631"/>
      <c r="V48" s="213" t="str">
        <f ca="1">輸入!W99</f>
        <v/>
      </c>
      <c r="W48" s="213" t="str">
        <f ca="1">輸入!X99</f>
        <v/>
      </c>
      <c r="X48" s="213" t="str">
        <f ca="1">輸入!Y99</f>
        <v/>
      </c>
      <c r="Y48" s="216" t="str">
        <f ca="1">輸入!Z99</f>
        <v/>
      </c>
    </row>
    <row r="49" spans="1:25" ht="22.9" customHeight="1" x14ac:dyDescent="0.25">
      <c r="A49" s="516"/>
      <c r="B49" s="202" t="str">
        <f ca="1">輸入!C101</f>
        <v/>
      </c>
      <c r="C49" s="200" t="str">
        <f ca="1">輸入!D101</f>
        <v/>
      </c>
      <c r="D49" s="200" t="str">
        <f ca="1">輸入!E101</f>
        <v/>
      </c>
      <c r="E49" s="200" t="str">
        <f ca="1">輸入!F101</f>
        <v/>
      </c>
      <c r="F49" s="200" t="str">
        <f ca="1">輸入!G101</f>
        <v/>
      </c>
      <c r="G49" s="208" t="str">
        <f ca="1">輸入!H101</f>
        <v/>
      </c>
      <c r="H49" s="200" t="str">
        <f ca="1">輸入!I101</f>
        <v/>
      </c>
      <c r="I49" s="212" t="str">
        <f ca="1">輸入!J101</f>
        <v/>
      </c>
      <c r="J49" s="200" t="str">
        <f ca="1">輸入!K101</f>
        <v/>
      </c>
      <c r="K49" s="213" t="str">
        <f ca="1">輸入!L101</f>
        <v/>
      </c>
      <c r="L49" s="214" t="str">
        <f ca="1">輸入!M101</f>
        <v/>
      </c>
      <c r="M49" s="213" t="str">
        <f ca="1">輸入!N101</f>
        <v/>
      </c>
      <c r="N49" s="631" t="str">
        <f ca="1">輸入!O101</f>
        <v/>
      </c>
      <c r="O49" s="631"/>
      <c r="P49" s="631" t="str">
        <f ca="1">輸入!Q101</f>
        <v/>
      </c>
      <c r="Q49" s="631"/>
      <c r="R49" s="631" t="str">
        <f ca="1">輸入!S101</f>
        <v/>
      </c>
      <c r="S49" s="631"/>
      <c r="T49" s="631" t="str">
        <f ca="1">輸入!U101</f>
        <v/>
      </c>
      <c r="U49" s="631"/>
      <c r="V49" s="213" t="str">
        <f ca="1">輸入!W101</f>
        <v/>
      </c>
      <c r="W49" s="213" t="str">
        <f ca="1">輸入!X101</f>
        <v/>
      </c>
      <c r="X49" s="213" t="str">
        <f ca="1">輸入!Y101</f>
        <v/>
      </c>
      <c r="Y49" s="216" t="str">
        <f ca="1">輸入!Z101</f>
        <v/>
      </c>
    </row>
    <row r="50" spans="1:25" ht="22.9" customHeight="1" x14ac:dyDescent="0.25">
      <c r="A50" s="517"/>
      <c r="B50" s="202" t="str">
        <f ca="1">輸入!C103</f>
        <v/>
      </c>
      <c r="C50" s="200" t="str">
        <f ca="1">輸入!D103</f>
        <v/>
      </c>
      <c r="D50" s="200" t="str">
        <f ca="1">輸入!E103</f>
        <v/>
      </c>
      <c r="E50" s="200" t="str">
        <f ca="1">輸入!F103</f>
        <v/>
      </c>
      <c r="F50" s="200" t="str">
        <f ca="1">輸入!G103</f>
        <v/>
      </c>
      <c r="G50" s="208" t="str">
        <f ca="1">輸入!H103</f>
        <v/>
      </c>
      <c r="H50" s="200" t="str">
        <f ca="1">輸入!I103</f>
        <v/>
      </c>
      <c r="I50" s="212" t="str">
        <f ca="1">輸入!J103</f>
        <v/>
      </c>
      <c r="J50" s="200" t="str">
        <f ca="1">輸入!K103</f>
        <v/>
      </c>
      <c r="K50" s="213" t="str">
        <f ca="1">輸入!L103</f>
        <v/>
      </c>
      <c r="L50" s="214" t="str">
        <f ca="1">輸入!M103</f>
        <v/>
      </c>
      <c r="M50" s="213" t="str">
        <f ca="1">輸入!N103</f>
        <v/>
      </c>
      <c r="N50" s="631" t="str">
        <f ca="1">輸入!O103</f>
        <v/>
      </c>
      <c r="O50" s="631"/>
      <c r="P50" s="631" t="str">
        <f ca="1">輸入!Q103</f>
        <v/>
      </c>
      <c r="Q50" s="631"/>
      <c r="R50" s="631" t="str">
        <f ca="1">輸入!S103</f>
        <v/>
      </c>
      <c r="S50" s="631"/>
      <c r="T50" s="631" t="str">
        <f ca="1">輸入!U103</f>
        <v/>
      </c>
      <c r="U50" s="631"/>
      <c r="V50" s="213" t="str">
        <f ca="1">輸入!W103</f>
        <v/>
      </c>
      <c r="W50" s="213" t="str">
        <f ca="1">輸入!X103</f>
        <v/>
      </c>
      <c r="X50" s="213" t="str">
        <f ca="1">輸入!Y103</f>
        <v/>
      </c>
      <c r="Y50" s="216" t="str">
        <f ca="1">輸入!Z103</f>
        <v/>
      </c>
    </row>
    <row r="51" spans="1:25" ht="22.9" customHeight="1" x14ac:dyDescent="0.25">
      <c r="A51" s="515" t="s">
        <v>32</v>
      </c>
      <c r="B51" s="202" t="str">
        <f ca="1">輸入!C105</f>
        <v/>
      </c>
      <c r="C51" s="200" t="str">
        <f ca="1">輸入!D105</f>
        <v/>
      </c>
      <c r="D51" s="200" t="str">
        <f ca="1">輸入!E105</f>
        <v/>
      </c>
      <c r="E51" s="200" t="str">
        <f ca="1">輸入!F105</f>
        <v/>
      </c>
      <c r="F51" s="200" t="str">
        <f ca="1">輸入!G105</f>
        <v/>
      </c>
      <c r="G51" s="208" t="str">
        <f ca="1">輸入!H105</f>
        <v/>
      </c>
      <c r="H51" s="200" t="str">
        <f ca="1">輸入!I105</f>
        <v/>
      </c>
      <c r="I51" s="212" t="str">
        <f ca="1">輸入!J105</f>
        <v/>
      </c>
      <c r="J51" s="200" t="str">
        <f ca="1">輸入!K105</f>
        <v/>
      </c>
      <c r="K51" s="213" t="str">
        <f ca="1">輸入!L105</f>
        <v/>
      </c>
      <c r="L51" s="214" t="str">
        <f ca="1">輸入!M105</f>
        <v/>
      </c>
      <c r="M51" s="213" t="str">
        <f ca="1">輸入!N105</f>
        <v/>
      </c>
      <c r="N51" s="631" t="str">
        <f ca="1">輸入!O105</f>
        <v/>
      </c>
      <c r="O51" s="631"/>
      <c r="P51" s="631" t="str">
        <f ca="1">輸入!Q105</f>
        <v/>
      </c>
      <c r="Q51" s="631"/>
      <c r="R51" s="631" t="str">
        <f ca="1">輸入!S105</f>
        <v/>
      </c>
      <c r="S51" s="631"/>
      <c r="T51" s="631" t="str">
        <f ca="1">輸入!U105</f>
        <v/>
      </c>
      <c r="U51" s="631"/>
      <c r="V51" s="213" t="str">
        <f ca="1">輸入!W105</f>
        <v/>
      </c>
      <c r="W51" s="213" t="str">
        <f ca="1">輸入!X105</f>
        <v/>
      </c>
      <c r="X51" s="213" t="str">
        <f ca="1">輸入!Y105</f>
        <v/>
      </c>
      <c r="Y51" s="216" t="str">
        <f ca="1">輸入!Z105</f>
        <v/>
      </c>
    </row>
    <row r="52" spans="1:25" ht="22.9" customHeight="1" x14ac:dyDescent="0.25">
      <c r="A52" s="516"/>
      <c r="B52" s="202" t="str">
        <f ca="1">輸入!C107</f>
        <v/>
      </c>
      <c r="C52" s="200" t="str">
        <f ca="1">輸入!D107</f>
        <v/>
      </c>
      <c r="D52" s="200" t="str">
        <f ca="1">輸入!E107</f>
        <v/>
      </c>
      <c r="E52" s="200" t="str">
        <f ca="1">輸入!F107</f>
        <v/>
      </c>
      <c r="F52" s="200" t="str">
        <f ca="1">輸入!G107</f>
        <v/>
      </c>
      <c r="G52" s="208" t="str">
        <f ca="1">輸入!H107</f>
        <v/>
      </c>
      <c r="H52" s="200" t="str">
        <f ca="1">輸入!I107</f>
        <v/>
      </c>
      <c r="I52" s="212" t="str">
        <f ca="1">輸入!J107</f>
        <v/>
      </c>
      <c r="J52" s="200" t="str">
        <f ca="1">輸入!K107</f>
        <v/>
      </c>
      <c r="K52" s="213" t="str">
        <f ca="1">輸入!L107</f>
        <v/>
      </c>
      <c r="L52" s="214" t="str">
        <f ca="1">輸入!M107</f>
        <v/>
      </c>
      <c r="M52" s="213" t="str">
        <f ca="1">輸入!N107</f>
        <v/>
      </c>
      <c r="N52" s="631" t="str">
        <f ca="1">輸入!O107</f>
        <v/>
      </c>
      <c r="O52" s="631"/>
      <c r="P52" s="631" t="str">
        <f ca="1">輸入!Q107</f>
        <v/>
      </c>
      <c r="Q52" s="631"/>
      <c r="R52" s="631" t="str">
        <f ca="1">輸入!S107</f>
        <v/>
      </c>
      <c r="S52" s="631"/>
      <c r="T52" s="631" t="str">
        <f ca="1">輸入!U107</f>
        <v/>
      </c>
      <c r="U52" s="631"/>
      <c r="V52" s="213" t="str">
        <f ca="1">輸入!W107</f>
        <v/>
      </c>
      <c r="W52" s="213" t="str">
        <f ca="1">輸入!X107</f>
        <v/>
      </c>
      <c r="X52" s="213" t="str">
        <f ca="1">輸入!Y107</f>
        <v/>
      </c>
      <c r="Y52" s="216" t="str">
        <f ca="1">輸入!Z107</f>
        <v/>
      </c>
    </row>
    <row r="53" spans="1:25" ht="22.9" customHeight="1" x14ac:dyDescent="0.25">
      <c r="A53" s="516"/>
      <c r="B53" s="204" t="str">
        <f ca="1">輸入!C109</f>
        <v/>
      </c>
      <c r="C53" s="203" t="str">
        <f ca="1">輸入!D109</f>
        <v/>
      </c>
      <c r="D53" s="203" t="str">
        <f ca="1">輸入!E109</f>
        <v/>
      </c>
      <c r="E53" s="203" t="str">
        <f ca="1">輸入!F109</f>
        <v/>
      </c>
      <c r="F53" s="203" t="str">
        <f ca="1">輸入!G109</f>
        <v/>
      </c>
      <c r="G53" s="208" t="str">
        <f ca="1">輸入!H109</f>
        <v/>
      </c>
      <c r="H53" s="203" t="str">
        <f ca="1">輸入!I109</f>
        <v/>
      </c>
      <c r="I53" s="212" t="str">
        <f ca="1">輸入!J109</f>
        <v/>
      </c>
      <c r="J53" s="200" t="str">
        <f ca="1">輸入!K109</f>
        <v/>
      </c>
      <c r="K53" s="213" t="str">
        <f ca="1">輸入!L109</f>
        <v/>
      </c>
      <c r="L53" s="214" t="str">
        <f ca="1">輸入!M109</f>
        <v/>
      </c>
      <c r="M53" s="214" t="str">
        <f ca="1">輸入!N109</f>
        <v/>
      </c>
      <c r="N53" s="631" t="str">
        <f ca="1">輸入!O109</f>
        <v/>
      </c>
      <c r="O53" s="631"/>
      <c r="P53" s="631" t="str">
        <f ca="1">輸入!Q109</f>
        <v/>
      </c>
      <c r="Q53" s="631"/>
      <c r="R53" s="631" t="str">
        <f ca="1">輸入!S109</f>
        <v/>
      </c>
      <c r="S53" s="631"/>
      <c r="T53" s="631" t="str">
        <f ca="1">輸入!U109</f>
        <v/>
      </c>
      <c r="U53" s="631"/>
      <c r="V53" s="213" t="str">
        <f ca="1">輸入!W109</f>
        <v/>
      </c>
      <c r="W53" s="213" t="str">
        <f ca="1">輸入!X109</f>
        <v/>
      </c>
      <c r="X53" s="213" t="str">
        <f ca="1">輸入!Y109</f>
        <v/>
      </c>
      <c r="Y53" s="216" t="str">
        <f ca="1">輸入!Z109</f>
        <v/>
      </c>
    </row>
    <row r="54" spans="1:25" ht="22.9" customHeight="1" thickBot="1" x14ac:dyDescent="0.35">
      <c r="A54" s="518"/>
      <c r="B54" s="217" t="str">
        <f ca="1">輸入!C111</f>
        <v/>
      </c>
      <c r="C54" s="243" t="str">
        <f ca="1">輸入!D111</f>
        <v/>
      </c>
      <c r="D54" s="218" t="str">
        <f>輸入!E111</f>
        <v xml:space="preserve"> </v>
      </c>
      <c r="E54" s="218" t="str">
        <f ca="1">輸入!F111</f>
        <v/>
      </c>
      <c r="F54" s="218" t="str">
        <f ca="1">輸入!G111</f>
        <v/>
      </c>
      <c r="G54" s="219" t="str">
        <f ca="1">輸入!H111</f>
        <v/>
      </c>
      <c r="H54" s="218" t="str">
        <f ca="1">輸入!I111</f>
        <v/>
      </c>
      <c r="I54" s="198" t="str">
        <f ca="1">輸入!J111</f>
        <v/>
      </c>
      <c r="J54" s="219" t="str">
        <f ca="1">輸入!K111</f>
        <v/>
      </c>
      <c r="K54" s="220" t="str">
        <f ca="1">輸入!L111</f>
        <v/>
      </c>
      <c r="L54" s="221" t="str">
        <f ca="1">輸入!M111</f>
        <v/>
      </c>
      <c r="M54" s="206" t="str">
        <f ca="1">輸入!N111</f>
        <v/>
      </c>
      <c r="N54" s="632" t="str">
        <f ca="1">輸入!O111</f>
        <v/>
      </c>
      <c r="O54" s="632"/>
      <c r="P54" s="632" t="str">
        <f ca="1">輸入!Q111</f>
        <v/>
      </c>
      <c r="Q54" s="632"/>
      <c r="R54" s="632" t="str">
        <f ca="1">輸入!S111</f>
        <v/>
      </c>
      <c r="S54" s="632"/>
      <c r="T54" s="632" t="str">
        <f ca="1">輸入!U111</f>
        <v/>
      </c>
      <c r="U54" s="632"/>
      <c r="V54" s="220" t="str">
        <f ca="1">輸入!W111</f>
        <v/>
      </c>
      <c r="W54" s="220" t="str">
        <f ca="1">輸入!X111</f>
        <v/>
      </c>
      <c r="X54" s="220" t="str">
        <f ca="1">輸入!Y111</f>
        <v/>
      </c>
      <c r="Y54" s="222" t="str">
        <f ca="1">輸入!Z111</f>
        <v/>
      </c>
    </row>
  </sheetData>
  <mergeCells count="227">
    <mergeCell ref="T44:U44"/>
    <mergeCell ref="T43:U43"/>
    <mergeCell ref="R43:S43"/>
    <mergeCell ref="R42:S42"/>
    <mergeCell ref="P43:Q43"/>
    <mergeCell ref="P44:Q44"/>
    <mergeCell ref="T41:U41"/>
    <mergeCell ref="T42:U42"/>
    <mergeCell ref="N54:O54"/>
    <mergeCell ref="N49:O49"/>
    <mergeCell ref="N50:O50"/>
    <mergeCell ref="N51:O51"/>
    <mergeCell ref="N52:O52"/>
    <mergeCell ref="N53:O53"/>
    <mergeCell ref="N44:O44"/>
    <mergeCell ref="N45:O45"/>
    <mergeCell ref="N46:O46"/>
    <mergeCell ref="N47:O47"/>
    <mergeCell ref="N48:O48"/>
    <mergeCell ref="T47:U47"/>
    <mergeCell ref="T46:U46"/>
    <mergeCell ref="T45:U45"/>
    <mergeCell ref="R45:S45"/>
    <mergeCell ref="R46:S46"/>
    <mergeCell ref="R47:S47"/>
    <mergeCell ref="R50:S50"/>
    <mergeCell ref="R49:S49"/>
    <mergeCell ref="R48:S48"/>
    <mergeCell ref="R54:S54"/>
    <mergeCell ref="T54:U54"/>
    <mergeCell ref="T53:U53"/>
    <mergeCell ref="T52:U52"/>
    <mergeCell ref="T51:U51"/>
    <mergeCell ref="T50:U50"/>
    <mergeCell ref="T49:U49"/>
    <mergeCell ref="T48:U48"/>
    <mergeCell ref="P53:Q53"/>
    <mergeCell ref="P54:Q54"/>
    <mergeCell ref="R53:S53"/>
    <mergeCell ref="R52:S52"/>
    <mergeCell ref="R51:S51"/>
    <mergeCell ref="P48:Q48"/>
    <mergeCell ref="P49:Q49"/>
    <mergeCell ref="P50:Q50"/>
    <mergeCell ref="P51:Q51"/>
    <mergeCell ref="P52:Q52"/>
    <mergeCell ref="P46:Q46"/>
    <mergeCell ref="P47:Q47"/>
    <mergeCell ref="N36:O36"/>
    <mergeCell ref="N37:O37"/>
    <mergeCell ref="N38:O38"/>
    <mergeCell ref="P37:Q37"/>
    <mergeCell ref="R37:S37"/>
    <mergeCell ref="R38:S38"/>
    <mergeCell ref="P38:Q38"/>
    <mergeCell ref="N39:O39"/>
    <mergeCell ref="N40:O40"/>
    <mergeCell ref="N41:O41"/>
    <mergeCell ref="N42:O42"/>
    <mergeCell ref="N43:O43"/>
    <mergeCell ref="R44:S44"/>
    <mergeCell ref="P36:Q36"/>
    <mergeCell ref="P39:Q39"/>
    <mergeCell ref="P40:Q40"/>
    <mergeCell ref="P41:Q41"/>
    <mergeCell ref="P42:Q42"/>
    <mergeCell ref="R41:S41"/>
    <mergeCell ref="R40:S40"/>
    <mergeCell ref="R39:S39"/>
    <mergeCell ref="P45:Q45"/>
    <mergeCell ref="T36:U36"/>
    <mergeCell ref="T37:U37"/>
    <mergeCell ref="T38:U38"/>
    <mergeCell ref="T39:U39"/>
    <mergeCell ref="T40:U40"/>
    <mergeCell ref="T33:U33"/>
    <mergeCell ref="T32:U32"/>
    <mergeCell ref="T34:U34"/>
    <mergeCell ref="R34:S34"/>
    <mergeCell ref="R35:S35"/>
    <mergeCell ref="T35:U35"/>
    <mergeCell ref="R36:S36"/>
    <mergeCell ref="N28:O28"/>
    <mergeCell ref="N29:O29"/>
    <mergeCell ref="P29:Q29"/>
    <mergeCell ref="R29:S29"/>
    <mergeCell ref="T29:U29"/>
    <mergeCell ref="P28:Q28"/>
    <mergeCell ref="R27:S27"/>
    <mergeCell ref="R28:S28"/>
    <mergeCell ref="N35:O35"/>
    <mergeCell ref="N34:O34"/>
    <mergeCell ref="P33:Q33"/>
    <mergeCell ref="P34:Q34"/>
    <mergeCell ref="R33:S33"/>
    <mergeCell ref="P32:Q32"/>
    <mergeCell ref="P31:Q31"/>
    <mergeCell ref="N30:O30"/>
    <mergeCell ref="P30:Q30"/>
    <mergeCell ref="N31:O31"/>
    <mergeCell ref="N32:O32"/>
    <mergeCell ref="N33:O33"/>
    <mergeCell ref="P35:Q35"/>
    <mergeCell ref="R32:S32"/>
    <mergeCell ref="T26:U26"/>
    <mergeCell ref="T17:U17"/>
    <mergeCell ref="T18:U18"/>
    <mergeCell ref="T19:U19"/>
    <mergeCell ref="T20:U20"/>
    <mergeCell ref="T21:U21"/>
    <mergeCell ref="T31:U31"/>
    <mergeCell ref="T30:U30"/>
    <mergeCell ref="R30:S30"/>
    <mergeCell ref="R31:S31"/>
    <mergeCell ref="R20:S20"/>
    <mergeCell ref="T27:U27"/>
    <mergeCell ref="T28:U28"/>
    <mergeCell ref="T25:U25"/>
    <mergeCell ref="T24:U24"/>
    <mergeCell ref="T23:U23"/>
    <mergeCell ref="T22:U22"/>
    <mergeCell ref="L10:L11"/>
    <mergeCell ref="T11:U11"/>
    <mergeCell ref="N16:O16"/>
    <mergeCell ref="N17:O17"/>
    <mergeCell ref="N18:O18"/>
    <mergeCell ref="N19:O19"/>
    <mergeCell ref="R14:S14"/>
    <mergeCell ref="T14:U14"/>
    <mergeCell ref="P13:Q13"/>
    <mergeCell ref="P14:Q14"/>
    <mergeCell ref="N13:O13"/>
    <mergeCell ref="N14:O14"/>
    <mergeCell ref="R19:S19"/>
    <mergeCell ref="R15:S15"/>
    <mergeCell ref="P15:Q15"/>
    <mergeCell ref="P16:Q16"/>
    <mergeCell ref="N24:O24"/>
    <mergeCell ref="R16:S16"/>
    <mergeCell ref="N15:O15"/>
    <mergeCell ref="P20:Q20"/>
    <mergeCell ref="P21:Q21"/>
    <mergeCell ref="P22:Q22"/>
    <mergeCell ref="P19:Q19"/>
    <mergeCell ref="P17:Q17"/>
    <mergeCell ref="R17:S17"/>
    <mergeCell ref="R18:S18"/>
    <mergeCell ref="V10:V11"/>
    <mergeCell ref="W10:W11"/>
    <mergeCell ref="X10:X11"/>
    <mergeCell ref="A13:A44"/>
    <mergeCell ref="A45:A50"/>
    <mergeCell ref="R11:S11"/>
    <mergeCell ref="N25:O25"/>
    <mergeCell ref="N26:O26"/>
    <mergeCell ref="N27:O27"/>
    <mergeCell ref="R26:S26"/>
    <mergeCell ref="R25:S25"/>
    <mergeCell ref="P26:Q26"/>
    <mergeCell ref="P27:Q27"/>
    <mergeCell ref="N20:O20"/>
    <mergeCell ref="R22:S22"/>
    <mergeCell ref="R21:S21"/>
    <mergeCell ref="R24:S24"/>
    <mergeCell ref="R23:S23"/>
    <mergeCell ref="P23:Q23"/>
    <mergeCell ref="P24:Q24"/>
    <mergeCell ref="P25:Q25"/>
    <mergeCell ref="N21:O21"/>
    <mergeCell ref="N22:O22"/>
    <mergeCell ref="N23:O23"/>
    <mergeCell ref="Y10:Y11"/>
    <mergeCell ref="A9:B9"/>
    <mergeCell ref="F9:G9"/>
    <mergeCell ref="I9:J9"/>
    <mergeCell ref="T9:U9"/>
    <mergeCell ref="A51:A54"/>
    <mergeCell ref="M10:M11"/>
    <mergeCell ref="A10:B11"/>
    <mergeCell ref="C10:H10"/>
    <mergeCell ref="I10:I11"/>
    <mergeCell ref="J10:J11"/>
    <mergeCell ref="K10:K11"/>
    <mergeCell ref="N11:O11"/>
    <mergeCell ref="P11:Q11"/>
    <mergeCell ref="N12:O12"/>
    <mergeCell ref="P12:Q12"/>
    <mergeCell ref="R12:S12"/>
    <mergeCell ref="T12:U12"/>
    <mergeCell ref="T13:U13"/>
    <mergeCell ref="R13:S13"/>
    <mergeCell ref="N10:U10"/>
    <mergeCell ref="T16:U16"/>
    <mergeCell ref="T15:U15"/>
    <mergeCell ref="P18:Q18"/>
    <mergeCell ref="A8:B8"/>
    <mergeCell ref="D8:N8"/>
    <mergeCell ref="O8:S8"/>
    <mergeCell ref="T8:W8"/>
    <mergeCell ref="X6:Y6"/>
    <mergeCell ref="A7:B7"/>
    <mergeCell ref="D7:N7"/>
    <mergeCell ref="O7:S7"/>
    <mergeCell ref="T7:W7"/>
    <mergeCell ref="X7:Y7"/>
    <mergeCell ref="X8:Y8"/>
    <mergeCell ref="A5:B5"/>
    <mergeCell ref="D5:N5"/>
    <mergeCell ref="O5:S5"/>
    <mergeCell ref="T5:W5"/>
    <mergeCell ref="X5:Y5"/>
    <mergeCell ref="A6:B6"/>
    <mergeCell ref="D6:N6"/>
    <mergeCell ref="O6:S6"/>
    <mergeCell ref="T6:W6"/>
    <mergeCell ref="A1:Y1"/>
    <mergeCell ref="A2:Y2"/>
    <mergeCell ref="A3:B3"/>
    <mergeCell ref="D3:N3"/>
    <mergeCell ref="O3:S3"/>
    <mergeCell ref="T3:W3"/>
    <mergeCell ref="X3:Y3"/>
    <mergeCell ref="A4:B4"/>
    <mergeCell ref="D4:N4"/>
    <mergeCell ref="O4:S4"/>
    <mergeCell ref="T4:W4"/>
    <mergeCell ref="X4:Y4"/>
  </mergeCells>
  <phoneticPr fontId="5" type="noConversion"/>
  <pageMargins left="0.23622047244094491" right="0.23622047244094491" top="0.35433070866141736" bottom="0" header="0.31496062992125984" footer="0.11811023622047245"/>
  <pageSetup scale="40" orientation="landscape" r:id="rId1"/>
  <headerFooter alignWithMargins="0">
    <oddFooter>&amp;C第 &amp;P 頁，共 &amp;N 頁&amp;RYWEN04030 A/0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08604-7340-4D2D-8341-DCC253B9EFB2}">
  <sheetPr codeName="工作表10"/>
  <dimension ref="A1:GG500"/>
  <sheetViews>
    <sheetView zoomScale="85" zoomScaleNormal="85" workbookViewId="0">
      <pane xSplit="7" ySplit="2" topLeftCell="Q3" activePane="bottomRight" state="frozen"/>
      <selection pane="topRight" activeCell="H1" sqref="H1"/>
      <selection pane="bottomLeft" activeCell="A3" sqref="A3"/>
      <selection pane="bottomRight" activeCell="GG2" sqref="GG2"/>
    </sheetView>
  </sheetViews>
  <sheetFormatPr defaultColWidth="9" defaultRowHeight="16.5" x14ac:dyDescent="0.25"/>
  <cols>
    <col min="1" max="1" width="6.75" style="50" bestFit="1" customWidth="1"/>
    <col min="2" max="2" width="18.5" style="290" bestFit="1" customWidth="1"/>
    <col min="3" max="3" width="6.75" style="55" bestFit="1" customWidth="1"/>
    <col min="4" max="4" width="12.125" style="263" bestFit="1" customWidth="1"/>
    <col min="5" max="5" width="31" style="263" bestFit="1" customWidth="1"/>
    <col min="6" max="6" width="11.75" style="55" bestFit="1" customWidth="1"/>
    <col min="7" max="7" width="18.375" style="296" bestFit="1" customWidth="1"/>
    <col min="8" max="8" width="29.375" style="290" bestFit="1" customWidth="1"/>
    <col min="9" max="9" width="27.5" style="50" customWidth="1"/>
    <col min="10" max="12" width="9.625" style="50" bestFit="1" customWidth="1"/>
    <col min="13" max="13" width="10.5" style="50" bestFit="1" customWidth="1"/>
    <col min="14" max="14" width="11.625" style="50" bestFit="1" customWidth="1"/>
    <col min="15" max="15" width="11.75" style="50" customWidth="1"/>
    <col min="16" max="16" width="56.25" style="261" bestFit="1" customWidth="1"/>
    <col min="17" max="17" width="26.25" style="50" customWidth="1"/>
    <col min="18" max="18" width="11.5" style="291" customWidth="1"/>
    <col min="19" max="19" width="11.75" style="292" bestFit="1" customWidth="1"/>
    <col min="20" max="20" width="14.625" style="56" bestFit="1" customWidth="1"/>
    <col min="21" max="21" width="6" style="293" customWidth="1"/>
    <col min="22" max="22" width="6" style="293" bestFit="1" customWidth="1"/>
    <col min="23" max="26" width="11.5" style="57" bestFit="1" customWidth="1"/>
    <col min="27" max="27" width="10.375" style="57" customWidth="1"/>
    <col min="28" max="28" width="19.625" style="263" bestFit="1" customWidth="1"/>
    <col min="29" max="30" width="17.125" style="263" bestFit="1" customWidth="1"/>
    <col min="31" max="31" width="8.5" style="261" bestFit="1" customWidth="1"/>
    <col min="32" max="32" width="6.75" style="261" bestFit="1" customWidth="1"/>
    <col min="33" max="33" width="31" style="50" bestFit="1" customWidth="1"/>
    <col min="34" max="34" width="13.875" style="346" bestFit="1" customWidth="1"/>
    <col min="35" max="36" width="10.125" style="270" bestFit="1" customWidth="1"/>
    <col min="37" max="37" width="8.25" style="270" bestFit="1" customWidth="1"/>
    <col min="38" max="38" width="12.25" style="294" customWidth="1"/>
    <col min="39" max="39" width="13.125" style="294" bestFit="1" customWidth="1"/>
    <col min="40" max="40" width="10.5" style="294" bestFit="1" customWidth="1"/>
    <col min="41" max="41" width="13.125" style="294" bestFit="1" customWidth="1"/>
    <col min="42" max="42" width="13" style="294" bestFit="1" customWidth="1"/>
    <col min="43" max="43" width="13.125" style="294" bestFit="1" customWidth="1"/>
    <col min="44" max="44" width="10.5" style="294" bestFit="1" customWidth="1"/>
    <col min="45" max="45" width="13.125" style="294" bestFit="1" customWidth="1"/>
    <col min="46" max="46" width="10.5" style="294" bestFit="1" customWidth="1"/>
    <col min="47" max="47" width="13.125" style="294" bestFit="1" customWidth="1"/>
    <col min="48" max="48" width="10.5" style="294" bestFit="1" customWidth="1"/>
    <col min="49" max="49" width="13.125" style="294" bestFit="1" customWidth="1"/>
    <col min="50" max="50" width="10.5" style="294" bestFit="1" customWidth="1"/>
    <col min="51" max="51" width="13.125" style="294" bestFit="1" customWidth="1"/>
    <col min="52" max="52" width="10.5" style="294" bestFit="1" customWidth="1"/>
    <col min="53" max="53" width="13.125" style="294" bestFit="1" customWidth="1"/>
    <col min="54" max="54" width="10.5" style="294" bestFit="1" customWidth="1"/>
    <col min="55" max="55" width="13.125" style="294" bestFit="1" customWidth="1"/>
    <col min="56" max="56" width="11.875" style="294" bestFit="1" customWidth="1"/>
    <col min="57" max="57" width="14.625" style="294" bestFit="1" customWidth="1"/>
    <col min="58" max="58" width="11.875" style="294" bestFit="1" customWidth="1"/>
    <col min="59" max="59" width="14.625" style="294" bestFit="1" customWidth="1"/>
    <col min="60" max="60" width="11.875" style="294" bestFit="1" customWidth="1"/>
    <col min="61" max="61" width="14.625" style="294" bestFit="1" customWidth="1"/>
    <col min="62" max="62" width="11.875" style="294" bestFit="1" customWidth="1"/>
    <col min="63" max="63" width="14.625" style="294" bestFit="1" customWidth="1"/>
    <col min="64" max="64" width="11.875" style="294" bestFit="1" customWidth="1"/>
    <col min="65" max="65" width="14.625" style="294" bestFit="1" customWidth="1"/>
    <col min="66" max="66" width="11.875" style="294" bestFit="1" customWidth="1"/>
    <col min="67" max="67" width="14.625" style="294" bestFit="1" customWidth="1"/>
    <col min="68" max="68" width="11.875" style="294" bestFit="1" customWidth="1"/>
    <col min="69" max="69" width="14.625" style="294" bestFit="1" customWidth="1"/>
    <col min="70" max="70" width="11.875" style="294" bestFit="1" customWidth="1"/>
    <col min="71" max="71" width="14.625" style="294" bestFit="1" customWidth="1"/>
    <col min="72" max="72" width="11.875" style="294" bestFit="1" customWidth="1"/>
    <col min="73" max="73" width="14.625" style="294" bestFit="1" customWidth="1"/>
    <col min="74" max="74" width="11.875" style="294" bestFit="1" customWidth="1"/>
    <col min="75" max="75" width="14.625" style="294" bestFit="1" customWidth="1"/>
    <col min="76" max="76" width="11.875" style="294" bestFit="1" customWidth="1"/>
    <col min="77" max="77" width="14.625" style="294" bestFit="1" customWidth="1"/>
    <col min="78" max="78" width="11.875" style="294" bestFit="1" customWidth="1"/>
    <col min="79" max="79" width="14.625" style="294" bestFit="1" customWidth="1"/>
    <col min="80" max="80" width="11.875" style="294" bestFit="1" customWidth="1"/>
    <col min="81" max="81" width="14.625" style="294" bestFit="1" customWidth="1"/>
    <col min="82" max="82" width="11.875" style="294" bestFit="1" customWidth="1"/>
    <col min="83" max="83" width="14.625" style="294" bestFit="1" customWidth="1"/>
    <col min="84" max="84" width="11.875" style="294" bestFit="1" customWidth="1"/>
    <col min="85" max="85" width="14.625" style="294" bestFit="1" customWidth="1"/>
    <col min="86" max="86" width="11.875" style="294" bestFit="1" customWidth="1"/>
    <col min="87" max="87" width="14.625" style="294" bestFit="1" customWidth="1"/>
    <col min="88" max="88" width="11.875" style="233" bestFit="1" customWidth="1"/>
    <col min="89" max="89" width="14.625" style="233" bestFit="1" customWidth="1"/>
    <col min="90" max="90" width="11.875" style="233" bestFit="1" customWidth="1"/>
    <col min="91" max="91" width="14.625" style="233" bestFit="1" customWidth="1"/>
    <col min="92" max="92" width="11.875" style="233" bestFit="1" customWidth="1"/>
    <col min="93" max="93" width="14.625" style="233" bestFit="1" customWidth="1"/>
    <col min="94" max="94" width="11.875" style="233" bestFit="1" customWidth="1"/>
    <col min="95" max="95" width="14.625" style="233" bestFit="1" customWidth="1"/>
    <col min="96" max="96" width="11.875" style="233" bestFit="1" customWidth="1"/>
    <col min="97" max="97" width="14.625" style="233" bestFit="1" customWidth="1"/>
    <col min="98" max="98" width="37.25" style="50" bestFit="1" customWidth="1"/>
    <col min="99" max="99" width="8.875" style="50" bestFit="1" customWidth="1"/>
    <col min="100" max="100" width="15" style="152" bestFit="1" customWidth="1"/>
    <col min="101" max="101" width="15" style="50" bestFit="1" customWidth="1"/>
    <col min="102" max="104" width="9" style="50" bestFit="1" customWidth="1"/>
    <col min="105" max="105" width="8.875" style="50" bestFit="1" customWidth="1"/>
    <col min="106" max="106" width="15" style="152" bestFit="1" customWidth="1"/>
    <col min="107" max="107" width="39.25" style="50" bestFit="1" customWidth="1"/>
    <col min="108" max="110" width="9" style="50" bestFit="1" customWidth="1"/>
    <col min="111" max="111" width="8.875" style="50" bestFit="1" customWidth="1"/>
    <col min="112" max="112" width="15" style="152" bestFit="1" customWidth="1"/>
    <col min="113" max="113" width="35.125" style="50" bestFit="1" customWidth="1"/>
    <col min="114" max="116" width="9" style="50" bestFit="1" customWidth="1"/>
    <col min="117" max="117" width="8.875" style="50" bestFit="1" customWidth="1"/>
    <col min="118" max="118" width="15" style="152" bestFit="1" customWidth="1"/>
    <col min="119" max="119" width="84.25" style="50" bestFit="1" customWidth="1"/>
    <col min="120" max="122" width="9" style="50" bestFit="1" customWidth="1"/>
    <col min="123" max="123" width="8.875" style="50" bestFit="1" customWidth="1"/>
    <col min="124" max="124" width="15" style="152" bestFit="1" customWidth="1"/>
    <col min="125" max="125" width="35.125" style="50" bestFit="1" customWidth="1"/>
    <col min="126" max="127" width="8.875" style="50" bestFit="1" customWidth="1"/>
    <col min="128" max="128" width="9" style="50" bestFit="1" customWidth="1"/>
    <col min="129" max="129" width="10.5" style="270" bestFit="1" customWidth="1"/>
    <col min="130" max="130" width="17.25" style="270" bestFit="1" customWidth="1"/>
    <col min="131" max="131" width="13.125" style="270" bestFit="1" customWidth="1"/>
    <col min="132" max="132" width="12.25" style="270" bestFit="1" customWidth="1"/>
    <col min="133" max="133" width="13.125" style="270" bestFit="1" customWidth="1"/>
    <col min="134" max="134" width="12.25" style="270" bestFit="1" customWidth="1"/>
    <col min="135" max="135" width="13.125" style="270" bestFit="1" customWidth="1"/>
    <col min="136" max="136" width="10.5" style="270" bestFit="1" customWidth="1"/>
    <col min="137" max="137" width="13.125" style="270" bestFit="1" customWidth="1"/>
    <col min="138" max="138" width="13" style="270" bestFit="1" customWidth="1"/>
    <col min="139" max="139" width="13.125" style="270" bestFit="1" customWidth="1"/>
    <col min="140" max="140" width="10.5" style="270" bestFit="1" customWidth="1"/>
    <col min="141" max="141" width="13.125" style="270" bestFit="1" customWidth="1"/>
    <col min="142" max="142" width="10.5" style="270" bestFit="1" customWidth="1"/>
    <col min="143" max="143" width="13.125" style="270" bestFit="1" customWidth="1"/>
    <col min="144" max="144" width="10.5" style="270" bestFit="1" customWidth="1"/>
    <col min="145" max="145" width="13.125" style="270" bestFit="1" customWidth="1"/>
    <col min="146" max="146" width="10.5" style="270" bestFit="1" customWidth="1"/>
    <col min="147" max="147" width="13.125" style="270" bestFit="1" customWidth="1"/>
    <col min="148" max="148" width="15.5" style="270" bestFit="1" customWidth="1"/>
    <col min="149" max="149" width="14.625" style="270" bestFit="1" customWidth="1"/>
    <col min="150" max="150" width="10.5" style="270" bestFit="1" customWidth="1"/>
    <col min="151" max="151" width="14.625" style="270" bestFit="1" customWidth="1"/>
    <col min="152" max="152" width="10.5" style="270" bestFit="1" customWidth="1"/>
    <col min="153" max="153" width="14.625" style="270" bestFit="1" customWidth="1"/>
    <col min="154" max="154" width="12.25" style="270" bestFit="1" customWidth="1"/>
    <col min="155" max="155" width="14.625" style="270" bestFit="1" customWidth="1"/>
    <col min="156" max="156" width="12.25" style="270" bestFit="1" customWidth="1"/>
    <col min="157" max="157" width="14.625" style="270" bestFit="1" customWidth="1"/>
    <col min="158" max="158" width="10.5" style="270" bestFit="1" customWidth="1"/>
    <col min="159" max="159" width="14.625" style="270" bestFit="1" customWidth="1"/>
    <col min="160" max="160" width="10.5" style="270" bestFit="1" customWidth="1"/>
    <col min="161" max="161" width="14.625" style="270" bestFit="1" customWidth="1"/>
    <col min="162" max="162" width="10.5" style="270" bestFit="1" customWidth="1"/>
    <col min="163" max="163" width="14.625" style="270" bestFit="1" customWidth="1"/>
    <col min="164" max="164" width="10.5" style="270" bestFit="1" customWidth="1"/>
    <col min="165" max="165" width="14.625" style="270" bestFit="1" customWidth="1"/>
    <col min="166" max="166" width="10.5" style="270" bestFit="1" customWidth="1"/>
    <col min="167" max="167" width="14.625" style="270" bestFit="1" customWidth="1"/>
    <col min="168" max="168" width="10.5" style="270" bestFit="1" customWidth="1"/>
    <col min="169" max="169" width="14.625" style="270" bestFit="1" customWidth="1"/>
    <col min="170" max="170" width="12.25" style="270" bestFit="1" customWidth="1"/>
    <col min="171" max="171" width="14.625" style="270" bestFit="1" customWidth="1"/>
    <col min="172" max="172" width="9.25" style="270" bestFit="1" customWidth="1"/>
    <col min="173" max="173" width="14.625" style="270" bestFit="1" customWidth="1"/>
    <col min="174" max="174" width="9.25" style="270" bestFit="1" customWidth="1"/>
    <col min="175" max="175" width="14.625" style="270" bestFit="1" customWidth="1"/>
    <col min="176" max="176" width="9.25" style="270" bestFit="1" customWidth="1"/>
    <col min="177" max="177" width="14.625" style="270" bestFit="1" customWidth="1"/>
    <col min="178" max="178" width="9.25" bestFit="1" customWidth="1"/>
    <col min="179" max="179" width="14.625" bestFit="1" customWidth="1"/>
    <col min="180" max="180" width="9.25" bestFit="1" customWidth="1"/>
    <col min="181" max="181" width="14.625" bestFit="1" customWidth="1"/>
    <col min="182" max="182" width="9.25" bestFit="1" customWidth="1"/>
    <col min="183" max="183" width="14.625" bestFit="1" customWidth="1"/>
    <col min="184" max="184" width="9.25" bestFit="1" customWidth="1"/>
    <col min="185" max="185" width="14.625" bestFit="1" customWidth="1"/>
    <col min="186" max="186" width="9.25" bestFit="1" customWidth="1"/>
    <col min="187" max="187" width="14.625" bestFit="1" customWidth="1"/>
    <col min="188" max="188" width="9.25" bestFit="1" customWidth="1"/>
    <col min="189" max="189" width="14.625" bestFit="1" customWidth="1"/>
    <col min="190" max="16384" width="9" style="50"/>
  </cols>
  <sheetData>
    <row r="1" spans="1:189" s="51" customFormat="1" x14ac:dyDescent="0.25">
      <c r="A1" s="640" t="s">
        <v>1512</v>
      </c>
      <c r="B1" s="638" t="s">
        <v>37</v>
      </c>
      <c r="C1" s="646" t="s">
        <v>38</v>
      </c>
      <c r="D1" s="636" t="s">
        <v>1447</v>
      </c>
      <c r="E1" s="636" t="s">
        <v>39</v>
      </c>
      <c r="F1" s="646" t="s">
        <v>1408</v>
      </c>
      <c r="G1" s="647" t="s">
        <v>40</v>
      </c>
      <c r="H1" s="640" t="s">
        <v>1513</v>
      </c>
      <c r="I1" s="640"/>
      <c r="J1" s="640"/>
      <c r="K1" s="640"/>
      <c r="L1" s="640"/>
      <c r="M1" s="640" t="s">
        <v>14</v>
      </c>
      <c r="N1" s="640" t="s">
        <v>1450</v>
      </c>
      <c r="O1" s="641" t="s">
        <v>1451</v>
      </c>
      <c r="P1" s="638" t="s">
        <v>49</v>
      </c>
      <c r="Q1" s="640" t="s">
        <v>2641</v>
      </c>
      <c r="R1" s="642" t="s">
        <v>41</v>
      </c>
      <c r="S1" s="643" t="s">
        <v>42</v>
      </c>
      <c r="T1" s="648" t="s">
        <v>2937</v>
      </c>
      <c r="U1" s="644" t="s">
        <v>43</v>
      </c>
      <c r="V1" s="644"/>
      <c r="W1" s="635" t="s">
        <v>1517</v>
      </c>
      <c r="X1" s="635"/>
      <c r="Y1" s="635"/>
      <c r="Z1" s="635"/>
      <c r="AA1" s="635" t="s">
        <v>4228</v>
      </c>
      <c r="AB1" s="636" t="s">
        <v>44</v>
      </c>
      <c r="AC1" s="636" t="s">
        <v>45</v>
      </c>
      <c r="AD1" s="636" t="s">
        <v>46</v>
      </c>
      <c r="AE1" s="638" t="s">
        <v>47</v>
      </c>
      <c r="AF1" s="638" t="s">
        <v>48</v>
      </c>
      <c r="AG1" s="640" t="s">
        <v>1522</v>
      </c>
      <c r="AH1" s="639" t="s">
        <v>50</v>
      </c>
      <c r="AI1" s="645" t="s">
        <v>51</v>
      </c>
      <c r="AJ1" s="645"/>
      <c r="AK1" s="645"/>
      <c r="AL1" s="645"/>
      <c r="AM1" s="645"/>
      <c r="AN1" s="645"/>
      <c r="AO1" s="645"/>
      <c r="AP1" s="645"/>
      <c r="AQ1" s="645"/>
      <c r="AR1" s="645"/>
      <c r="AS1" s="645"/>
      <c r="AT1" s="645"/>
      <c r="AU1" s="645"/>
      <c r="AV1" s="645"/>
      <c r="AW1" s="645"/>
      <c r="AX1" s="645"/>
      <c r="AY1" s="645"/>
      <c r="AZ1" s="645"/>
      <c r="BA1" s="645"/>
      <c r="BB1" s="645"/>
      <c r="BC1" s="645"/>
      <c r="BD1" s="645"/>
      <c r="BE1" s="645"/>
      <c r="BF1" s="645"/>
      <c r="BG1" s="645"/>
      <c r="BH1" s="645"/>
      <c r="BI1" s="645"/>
      <c r="BJ1" s="645"/>
      <c r="BK1" s="645"/>
      <c r="BL1" s="645"/>
      <c r="BM1" s="645"/>
      <c r="BN1" s="645"/>
      <c r="BO1" s="645"/>
      <c r="BP1" s="645"/>
      <c r="BQ1" s="645"/>
      <c r="BR1" s="645"/>
      <c r="BS1" s="645"/>
      <c r="BT1" s="645"/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  <c r="CG1" s="645"/>
      <c r="CH1" s="645"/>
      <c r="CI1" s="645"/>
      <c r="CJ1" s="645"/>
      <c r="CK1" s="645"/>
      <c r="CL1" s="645"/>
      <c r="CM1" s="645"/>
      <c r="CN1" s="645"/>
      <c r="CO1" s="645"/>
      <c r="CP1" s="645"/>
      <c r="CQ1" s="645"/>
      <c r="CR1" s="645"/>
      <c r="CS1" s="645"/>
      <c r="CT1" s="637" t="s">
        <v>1514</v>
      </c>
      <c r="CU1" s="633" t="s">
        <v>1619</v>
      </c>
      <c r="CV1" s="634" t="s">
        <v>1620</v>
      </c>
      <c r="CW1" s="633" t="s">
        <v>1621</v>
      </c>
      <c r="CX1" s="633" t="s">
        <v>1622</v>
      </c>
      <c r="CY1" s="633" t="s">
        <v>1623</v>
      </c>
      <c r="CZ1" s="633" t="s">
        <v>1624</v>
      </c>
      <c r="DA1" s="633" t="s">
        <v>1625</v>
      </c>
      <c r="DB1" s="634" t="s">
        <v>1626</v>
      </c>
      <c r="DC1" s="633" t="s">
        <v>1627</v>
      </c>
      <c r="DD1" s="633" t="s">
        <v>1628</v>
      </c>
      <c r="DE1" s="633" t="s">
        <v>1629</v>
      </c>
      <c r="DF1" s="633" t="s">
        <v>1630</v>
      </c>
      <c r="DG1" s="633" t="s">
        <v>1631</v>
      </c>
      <c r="DH1" s="634" t="s">
        <v>1632</v>
      </c>
      <c r="DI1" s="633" t="s">
        <v>1633</v>
      </c>
      <c r="DJ1" s="633" t="s">
        <v>1634</v>
      </c>
      <c r="DK1" s="633" t="s">
        <v>1635</v>
      </c>
      <c r="DL1" s="633" t="s">
        <v>1636</v>
      </c>
      <c r="DM1" s="633" t="s">
        <v>1637</v>
      </c>
      <c r="DN1" s="634" t="s">
        <v>1638</v>
      </c>
      <c r="DO1" s="633" t="s">
        <v>1639</v>
      </c>
      <c r="DP1" s="633" t="s">
        <v>1640</v>
      </c>
      <c r="DQ1" s="633" t="s">
        <v>1641</v>
      </c>
      <c r="DR1" s="633" t="s">
        <v>1642</v>
      </c>
      <c r="DS1" s="633" t="s">
        <v>1643</v>
      </c>
      <c r="DT1" s="634" t="s">
        <v>1644</v>
      </c>
      <c r="DU1" s="633" t="s">
        <v>1645</v>
      </c>
      <c r="DV1" s="633" t="s">
        <v>1646</v>
      </c>
      <c r="DW1" s="633" t="s">
        <v>1647</v>
      </c>
      <c r="DX1" s="633" t="s">
        <v>1648</v>
      </c>
      <c r="DY1" s="454" t="s">
        <v>2682</v>
      </c>
      <c r="DZ1" s="454"/>
      <c r="EA1" s="454"/>
      <c r="EB1" s="454"/>
      <c r="EC1" s="454"/>
      <c r="ED1" s="454"/>
      <c r="EE1" s="454"/>
      <c r="EF1" s="454"/>
      <c r="EG1" s="454"/>
      <c r="EH1" s="454"/>
      <c r="EI1" s="454"/>
      <c r="EJ1" s="454"/>
      <c r="EK1" s="454"/>
      <c r="EL1" s="454"/>
      <c r="EM1" s="454"/>
      <c r="EN1" s="454"/>
      <c r="EO1" s="454"/>
      <c r="EP1" s="454"/>
      <c r="EQ1" s="454"/>
      <c r="ER1" s="454"/>
      <c r="ES1" s="454"/>
      <c r="ET1" s="454"/>
      <c r="EU1" s="454"/>
      <c r="EV1" s="454"/>
      <c r="EW1" s="454"/>
      <c r="EX1" s="454"/>
      <c r="EY1" s="454"/>
      <c r="EZ1" s="454"/>
      <c r="FA1" s="454"/>
      <c r="FB1" s="454"/>
      <c r="FC1" s="454"/>
      <c r="FD1" s="454"/>
      <c r="FE1" s="454"/>
      <c r="FF1" s="454"/>
      <c r="FG1" s="454"/>
      <c r="FH1" s="454"/>
      <c r="FI1" s="454"/>
      <c r="FJ1" s="454"/>
      <c r="FK1" s="454"/>
      <c r="FL1" s="454"/>
      <c r="FM1" s="454"/>
      <c r="FN1" s="454"/>
      <c r="FO1" s="454"/>
      <c r="FP1" s="454"/>
      <c r="FQ1" s="454"/>
      <c r="FR1" s="454"/>
      <c r="FS1" s="454"/>
      <c r="FT1" s="454"/>
      <c r="FU1" s="454"/>
      <c r="FV1" s="454"/>
      <c r="FW1" s="454"/>
      <c r="FX1" s="454"/>
      <c r="FY1" s="454"/>
      <c r="FZ1" s="454"/>
      <c r="GA1" s="454"/>
      <c r="GB1" s="454"/>
      <c r="GC1" s="454"/>
      <c r="GD1" s="454"/>
      <c r="GE1" s="454"/>
      <c r="GF1" s="454"/>
      <c r="GG1" s="454"/>
    </row>
    <row r="2" spans="1:189" s="51" customFormat="1" x14ac:dyDescent="0.25">
      <c r="A2" s="640"/>
      <c r="B2" s="638"/>
      <c r="C2" s="646"/>
      <c r="D2" s="636"/>
      <c r="E2" s="636"/>
      <c r="F2" s="646"/>
      <c r="G2" s="647"/>
      <c r="H2" s="272" t="s">
        <v>23</v>
      </c>
      <c r="I2" s="272" t="s">
        <v>1448</v>
      </c>
      <c r="J2" s="272" t="s">
        <v>1449</v>
      </c>
      <c r="K2" s="272" t="s">
        <v>26</v>
      </c>
      <c r="L2" s="272" t="s">
        <v>27</v>
      </c>
      <c r="M2" s="640"/>
      <c r="N2" s="640"/>
      <c r="O2" s="641"/>
      <c r="P2" s="638"/>
      <c r="Q2" s="640"/>
      <c r="R2" s="642"/>
      <c r="S2" s="643"/>
      <c r="T2" s="648"/>
      <c r="U2" s="298" t="s">
        <v>1452</v>
      </c>
      <c r="V2" s="298" t="s">
        <v>52</v>
      </c>
      <c r="W2" s="273" t="s">
        <v>1443</v>
      </c>
      <c r="X2" s="273" t="s">
        <v>2626</v>
      </c>
      <c r="Y2" s="273" t="s">
        <v>2627</v>
      </c>
      <c r="Z2" s="273" t="s">
        <v>2628</v>
      </c>
      <c r="AA2" s="635"/>
      <c r="AB2" s="636"/>
      <c r="AC2" s="636"/>
      <c r="AD2" s="636"/>
      <c r="AE2" s="638"/>
      <c r="AF2" s="638"/>
      <c r="AG2" s="640"/>
      <c r="AH2" s="639"/>
      <c r="AI2" s="288" t="s">
        <v>53</v>
      </c>
      <c r="AJ2" s="288" t="s">
        <v>54</v>
      </c>
      <c r="AK2" s="288" t="s">
        <v>55</v>
      </c>
      <c r="AL2" s="289" t="s">
        <v>1524</v>
      </c>
      <c r="AM2" s="289" t="s">
        <v>1525</v>
      </c>
      <c r="AN2" s="289" t="s">
        <v>1526</v>
      </c>
      <c r="AO2" s="289" t="s">
        <v>1527</v>
      </c>
      <c r="AP2" s="289" t="s">
        <v>1528</v>
      </c>
      <c r="AQ2" s="289" t="s">
        <v>1529</v>
      </c>
      <c r="AR2" s="289" t="s">
        <v>1530</v>
      </c>
      <c r="AS2" s="289" t="s">
        <v>1531</v>
      </c>
      <c r="AT2" s="289" t="s">
        <v>1532</v>
      </c>
      <c r="AU2" s="289" t="s">
        <v>1533</v>
      </c>
      <c r="AV2" s="289" t="s">
        <v>1534</v>
      </c>
      <c r="AW2" s="289" t="s">
        <v>1535</v>
      </c>
      <c r="AX2" s="289" t="s">
        <v>1536</v>
      </c>
      <c r="AY2" s="289" t="s">
        <v>1537</v>
      </c>
      <c r="AZ2" s="289" t="s">
        <v>1538</v>
      </c>
      <c r="BA2" s="289" t="s">
        <v>1539</v>
      </c>
      <c r="BB2" s="289" t="s">
        <v>1540</v>
      </c>
      <c r="BC2" s="289" t="s">
        <v>1541</v>
      </c>
      <c r="BD2" s="289" t="s">
        <v>1542</v>
      </c>
      <c r="BE2" s="289" t="s">
        <v>1543</v>
      </c>
      <c r="BF2" s="289" t="s">
        <v>1544</v>
      </c>
      <c r="BG2" s="289" t="s">
        <v>1545</v>
      </c>
      <c r="BH2" s="289" t="s">
        <v>1546</v>
      </c>
      <c r="BI2" s="289" t="s">
        <v>1547</v>
      </c>
      <c r="BJ2" s="289" t="s">
        <v>1548</v>
      </c>
      <c r="BK2" s="289" t="s">
        <v>1549</v>
      </c>
      <c r="BL2" s="289" t="s">
        <v>1550</v>
      </c>
      <c r="BM2" s="289" t="s">
        <v>1551</v>
      </c>
      <c r="BN2" s="289" t="s">
        <v>1552</v>
      </c>
      <c r="BO2" s="289" t="s">
        <v>1553</v>
      </c>
      <c r="BP2" s="289" t="s">
        <v>1554</v>
      </c>
      <c r="BQ2" s="289" t="s">
        <v>1555</v>
      </c>
      <c r="BR2" s="289" t="s">
        <v>1556</v>
      </c>
      <c r="BS2" s="289" t="s">
        <v>1557</v>
      </c>
      <c r="BT2" s="289" t="s">
        <v>1558</v>
      </c>
      <c r="BU2" s="289" t="s">
        <v>1559</v>
      </c>
      <c r="BV2" s="289" t="s">
        <v>1560</v>
      </c>
      <c r="BW2" s="289" t="s">
        <v>1561</v>
      </c>
      <c r="BX2" s="289" t="s">
        <v>1562</v>
      </c>
      <c r="BY2" s="289" t="s">
        <v>1563</v>
      </c>
      <c r="BZ2" s="289" t="s">
        <v>1564</v>
      </c>
      <c r="CA2" s="289" t="s">
        <v>1565</v>
      </c>
      <c r="CB2" s="289" t="s">
        <v>1566</v>
      </c>
      <c r="CC2" s="289" t="s">
        <v>1567</v>
      </c>
      <c r="CD2" s="289" t="s">
        <v>1568</v>
      </c>
      <c r="CE2" s="289" t="s">
        <v>1569</v>
      </c>
      <c r="CF2" s="289" t="s">
        <v>1570</v>
      </c>
      <c r="CG2" s="289" t="s">
        <v>1571</v>
      </c>
      <c r="CH2" s="289" t="s">
        <v>1572</v>
      </c>
      <c r="CI2" s="289" t="s">
        <v>1573</v>
      </c>
      <c r="CJ2" s="229" t="s">
        <v>1574</v>
      </c>
      <c r="CK2" s="229" t="s">
        <v>1575</v>
      </c>
      <c r="CL2" s="229" t="s">
        <v>1576</v>
      </c>
      <c r="CM2" s="229" t="s">
        <v>1577</v>
      </c>
      <c r="CN2" s="229" t="s">
        <v>1578</v>
      </c>
      <c r="CO2" s="229" t="s">
        <v>1579</v>
      </c>
      <c r="CP2" s="229" t="s">
        <v>1580</v>
      </c>
      <c r="CQ2" s="229" t="s">
        <v>1581</v>
      </c>
      <c r="CR2" s="229" t="s">
        <v>1582</v>
      </c>
      <c r="CS2" s="229" t="s">
        <v>1583</v>
      </c>
      <c r="CT2" s="637"/>
      <c r="CU2" s="633"/>
      <c r="CV2" s="634"/>
      <c r="CW2" s="633"/>
      <c r="CX2" s="633"/>
      <c r="CY2" s="633"/>
      <c r="CZ2" s="633"/>
      <c r="DA2" s="633"/>
      <c r="DB2" s="634"/>
      <c r="DC2" s="633"/>
      <c r="DD2" s="633"/>
      <c r="DE2" s="633"/>
      <c r="DF2" s="633"/>
      <c r="DG2" s="633"/>
      <c r="DH2" s="634"/>
      <c r="DI2" s="633"/>
      <c r="DJ2" s="633"/>
      <c r="DK2" s="633"/>
      <c r="DL2" s="633"/>
      <c r="DM2" s="633"/>
      <c r="DN2" s="634"/>
      <c r="DO2" s="633"/>
      <c r="DP2" s="633"/>
      <c r="DQ2" s="633"/>
      <c r="DR2" s="633"/>
      <c r="DS2" s="633"/>
      <c r="DT2" s="634"/>
      <c r="DU2" s="633"/>
      <c r="DV2" s="633"/>
      <c r="DW2" s="633"/>
      <c r="DX2" s="633"/>
      <c r="DY2" s="264" t="s">
        <v>43</v>
      </c>
      <c r="DZ2" s="264" t="s">
        <v>2952</v>
      </c>
      <c r="EA2" s="264" t="s">
        <v>1525</v>
      </c>
      <c r="EB2" s="264" t="s">
        <v>2953</v>
      </c>
      <c r="EC2" s="264" t="s">
        <v>1527</v>
      </c>
      <c r="ED2" s="264" t="s">
        <v>2954</v>
      </c>
      <c r="EE2" s="264" t="s">
        <v>1529</v>
      </c>
      <c r="EF2" s="264" t="s">
        <v>2955</v>
      </c>
      <c r="EG2" s="264" t="s">
        <v>1531</v>
      </c>
      <c r="EH2" s="264" t="s">
        <v>2956</v>
      </c>
      <c r="EI2" s="264" t="s">
        <v>1533</v>
      </c>
      <c r="EJ2" s="264" t="s">
        <v>2957</v>
      </c>
      <c r="EK2" s="264" t="s">
        <v>1535</v>
      </c>
      <c r="EL2" s="264" t="s">
        <v>2958</v>
      </c>
      <c r="EM2" s="264" t="s">
        <v>1537</v>
      </c>
      <c r="EN2" s="264" t="s">
        <v>2959</v>
      </c>
      <c r="EO2" s="264" t="s">
        <v>1539</v>
      </c>
      <c r="EP2" s="264" t="s">
        <v>2960</v>
      </c>
      <c r="EQ2" s="264" t="s">
        <v>1541</v>
      </c>
      <c r="ER2" s="264" t="s">
        <v>2961</v>
      </c>
      <c r="ES2" s="264" t="s">
        <v>1543</v>
      </c>
      <c r="ET2" s="264" t="s">
        <v>2962</v>
      </c>
      <c r="EU2" s="264" t="s">
        <v>1545</v>
      </c>
      <c r="EV2" s="264" t="s">
        <v>2963</v>
      </c>
      <c r="EW2" s="264" t="s">
        <v>1547</v>
      </c>
      <c r="EX2" s="264" t="s">
        <v>2964</v>
      </c>
      <c r="EY2" s="264" t="s">
        <v>1549</v>
      </c>
      <c r="EZ2" s="264" t="s">
        <v>2965</v>
      </c>
      <c r="FA2" s="264" t="s">
        <v>1551</v>
      </c>
      <c r="FB2" s="264" t="s">
        <v>2966</v>
      </c>
      <c r="FC2" s="264" t="s">
        <v>1553</v>
      </c>
      <c r="FD2" s="264" t="s">
        <v>2967</v>
      </c>
      <c r="FE2" s="264" t="s">
        <v>1555</v>
      </c>
      <c r="FF2" s="264" t="s">
        <v>2968</v>
      </c>
      <c r="FG2" s="264" t="s">
        <v>1557</v>
      </c>
      <c r="FH2" s="264" t="s">
        <v>2969</v>
      </c>
      <c r="FI2" s="264" t="s">
        <v>1559</v>
      </c>
      <c r="FJ2" s="264" t="s">
        <v>2970</v>
      </c>
      <c r="FK2" s="264" t="s">
        <v>1561</v>
      </c>
      <c r="FL2" s="264" t="s">
        <v>2971</v>
      </c>
      <c r="FM2" s="264" t="s">
        <v>1563</v>
      </c>
      <c r="FN2" s="264" t="s">
        <v>2972</v>
      </c>
      <c r="FO2" s="264" t="s">
        <v>1565</v>
      </c>
      <c r="FP2" s="264" t="s">
        <v>2973</v>
      </c>
      <c r="FQ2" s="264" t="s">
        <v>1567</v>
      </c>
      <c r="FR2" s="264" t="s">
        <v>2974</v>
      </c>
      <c r="FS2" s="264" t="s">
        <v>1569</v>
      </c>
      <c r="FT2" s="264" t="s">
        <v>2975</v>
      </c>
      <c r="FU2" s="264" t="s">
        <v>1571</v>
      </c>
      <c r="FV2" s="264" t="s">
        <v>2976</v>
      </c>
      <c r="FW2" s="264" t="s">
        <v>1573</v>
      </c>
      <c r="FX2" s="264" t="s">
        <v>2977</v>
      </c>
      <c r="FY2" s="264" t="s">
        <v>1575</v>
      </c>
      <c r="FZ2" s="264" t="s">
        <v>2978</v>
      </c>
      <c r="GA2" s="264" t="s">
        <v>1577</v>
      </c>
      <c r="GB2" s="264" t="s">
        <v>2979</v>
      </c>
      <c r="GC2" s="264" t="s">
        <v>1579</v>
      </c>
      <c r="GD2" s="264" t="s">
        <v>2980</v>
      </c>
      <c r="GE2" s="264" t="s">
        <v>1581</v>
      </c>
      <c r="GF2" s="264" t="s">
        <v>2981</v>
      </c>
      <c r="GG2" s="264" t="s">
        <v>1583</v>
      </c>
    </row>
    <row r="3" spans="1:189" s="51" customFormat="1" ht="18.75" x14ac:dyDescent="0.25">
      <c r="A3" s="61" t="s">
        <v>1394</v>
      </c>
      <c r="B3" s="299"/>
      <c r="C3" s="62"/>
      <c r="D3" s="300" t="s">
        <v>1453</v>
      </c>
      <c r="E3" s="300" t="s">
        <v>63</v>
      </c>
      <c r="F3" s="62"/>
      <c r="G3" s="255" t="s">
        <v>64</v>
      </c>
      <c r="H3" s="299"/>
      <c r="I3" s="63"/>
      <c r="J3" s="63"/>
      <c r="K3" s="63"/>
      <c r="L3" s="63"/>
      <c r="M3" s="63"/>
      <c r="N3" s="63"/>
      <c r="O3" s="63"/>
      <c r="P3" s="277" t="s">
        <v>66</v>
      </c>
      <c r="Q3" s="63"/>
      <c r="R3" s="301"/>
      <c r="S3" s="302"/>
      <c r="T3" s="64"/>
      <c r="U3" s="303"/>
      <c r="V3" s="303"/>
      <c r="W3" s="65"/>
      <c r="X3" s="65"/>
      <c r="Y3" s="65"/>
      <c r="Z3" s="65"/>
      <c r="AA3" s="65"/>
      <c r="AB3" s="300" t="s">
        <v>65</v>
      </c>
      <c r="AC3" s="300"/>
      <c r="AD3" s="300"/>
      <c r="AE3" s="277">
        <v>161255</v>
      </c>
      <c r="AF3" s="277" t="s">
        <v>1182</v>
      </c>
      <c r="AG3" s="63"/>
      <c r="AH3" s="343"/>
      <c r="AI3" s="277"/>
      <c r="AJ3" s="277"/>
      <c r="AK3" s="277"/>
      <c r="AL3" s="304"/>
      <c r="AM3" s="304"/>
      <c r="AN3" s="304"/>
      <c r="AO3" s="304"/>
      <c r="AP3" s="304"/>
      <c r="AQ3" s="304"/>
      <c r="AR3" s="304"/>
      <c r="AS3" s="304"/>
      <c r="AT3" s="304"/>
      <c r="AU3" s="304"/>
      <c r="AV3" s="304"/>
      <c r="AW3" s="304"/>
      <c r="AX3" s="304"/>
      <c r="AY3" s="304"/>
      <c r="AZ3" s="304"/>
      <c r="BA3" s="304"/>
      <c r="BB3" s="304"/>
      <c r="BC3" s="304"/>
      <c r="BD3" s="304"/>
      <c r="BE3" s="304"/>
      <c r="BF3" s="304"/>
      <c r="BG3" s="304"/>
      <c r="BH3" s="304"/>
      <c r="BI3" s="304"/>
      <c r="BJ3" s="304"/>
      <c r="BK3" s="304"/>
      <c r="BL3" s="304"/>
      <c r="BM3" s="304"/>
      <c r="BN3" s="304"/>
      <c r="BO3" s="304"/>
      <c r="BP3" s="304"/>
      <c r="BQ3" s="304"/>
      <c r="BR3" s="304"/>
      <c r="BS3" s="304"/>
      <c r="BT3" s="304"/>
      <c r="BU3" s="304"/>
      <c r="BV3" s="304"/>
      <c r="BW3" s="304"/>
      <c r="BX3" s="304"/>
      <c r="BY3" s="304"/>
      <c r="BZ3" s="304"/>
      <c r="CA3" s="304"/>
      <c r="CB3" s="304"/>
      <c r="CC3" s="304"/>
      <c r="CD3" s="304"/>
      <c r="CE3" s="304"/>
      <c r="CF3" s="304"/>
      <c r="CG3" s="304"/>
      <c r="CH3" s="304"/>
      <c r="CI3" s="304"/>
      <c r="CJ3" s="230"/>
      <c r="CK3" s="230"/>
      <c r="CL3" s="230"/>
      <c r="CM3" s="230"/>
      <c r="CN3" s="230"/>
      <c r="CO3" s="230"/>
      <c r="CP3" s="230"/>
      <c r="CQ3" s="230"/>
      <c r="CR3" s="230"/>
      <c r="CS3" s="230"/>
      <c r="CT3" s="66"/>
      <c r="CU3" s="108"/>
      <c r="CV3" s="151"/>
      <c r="CW3" s="108"/>
      <c r="CX3" s="108"/>
      <c r="CY3" s="108"/>
      <c r="CZ3" s="108"/>
      <c r="DA3" s="60"/>
      <c r="DB3" s="249"/>
      <c r="DC3" s="60"/>
      <c r="DD3" s="60"/>
      <c r="DE3" s="60"/>
      <c r="DF3" s="60"/>
      <c r="DG3" s="60"/>
      <c r="DH3" s="249"/>
      <c r="DI3" s="60"/>
      <c r="DJ3" s="60"/>
      <c r="DK3" s="60"/>
      <c r="DL3" s="60"/>
      <c r="DM3" s="60"/>
      <c r="DN3" s="249"/>
      <c r="DO3" s="60"/>
      <c r="DP3" s="60"/>
      <c r="DQ3" s="60"/>
      <c r="DR3" s="60"/>
      <c r="DS3" s="60"/>
      <c r="DT3" s="249"/>
      <c r="DU3" s="60"/>
      <c r="DV3" s="60"/>
      <c r="DW3" s="60"/>
      <c r="DX3" s="60"/>
      <c r="DY3" s="277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305"/>
      <c r="FW3" s="305"/>
      <c r="FX3" s="305"/>
      <c r="FY3" s="305"/>
      <c r="FZ3" s="305"/>
      <c r="GA3" s="305"/>
      <c r="GB3" s="305"/>
      <c r="GC3" s="305"/>
      <c r="GD3" s="305"/>
      <c r="GE3" s="305"/>
      <c r="GF3" s="305"/>
      <c r="GG3" s="305"/>
    </row>
    <row r="4" spans="1:189" s="51" customFormat="1" ht="18.75" x14ac:dyDescent="0.25">
      <c r="A4" s="61" t="s">
        <v>1394</v>
      </c>
      <c r="B4" s="299"/>
      <c r="C4" s="62"/>
      <c r="D4" s="300" t="s">
        <v>1453</v>
      </c>
      <c r="E4" s="300" t="s">
        <v>68</v>
      </c>
      <c r="F4" s="62"/>
      <c r="G4" s="255" t="s">
        <v>69</v>
      </c>
      <c r="H4" s="299"/>
      <c r="I4" s="63"/>
      <c r="J4" s="63"/>
      <c r="K4" s="63"/>
      <c r="L4" s="63"/>
      <c r="M4" s="63"/>
      <c r="N4" s="63"/>
      <c r="O4" s="63"/>
      <c r="P4" s="277" t="s">
        <v>66</v>
      </c>
      <c r="Q4" s="63"/>
      <c r="R4" s="301"/>
      <c r="S4" s="302"/>
      <c r="T4" s="64"/>
      <c r="U4" s="303"/>
      <c r="V4" s="303"/>
      <c r="W4" s="65"/>
      <c r="X4" s="65"/>
      <c r="Y4" s="65"/>
      <c r="Z4" s="65"/>
      <c r="AA4" s="65"/>
      <c r="AB4" s="300" t="s">
        <v>65</v>
      </c>
      <c r="AC4" s="300"/>
      <c r="AD4" s="300"/>
      <c r="AE4" s="277">
        <v>161256</v>
      </c>
      <c r="AF4" s="277" t="s">
        <v>1182</v>
      </c>
      <c r="AG4" s="63"/>
      <c r="AH4" s="343"/>
      <c r="AI4" s="277"/>
      <c r="AJ4" s="277"/>
      <c r="AK4" s="277"/>
      <c r="AL4" s="304"/>
      <c r="AM4" s="304"/>
      <c r="AN4" s="304"/>
      <c r="AO4" s="304"/>
      <c r="AP4" s="304"/>
      <c r="AQ4" s="304"/>
      <c r="AR4" s="304"/>
      <c r="AS4" s="304"/>
      <c r="AT4" s="304"/>
      <c r="AU4" s="304"/>
      <c r="AV4" s="304"/>
      <c r="AW4" s="304"/>
      <c r="AX4" s="304"/>
      <c r="AY4" s="304"/>
      <c r="AZ4" s="304"/>
      <c r="BA4" s="304"/>
      <c r="BB4" s="304"/>
      <c r="BC4" s="304"/>
      <c r="BD4" s="304"/>
      <c r="BE4" s="304"/>
      <c r="BF4" s="304"/>
      <c r="BG4" s="304"/>
      <c r="BH4" s="304"/>
      <c r="BI4" s="304"/>
      <c r="BJ4" s="304"/>
      <c r="BK4" s="304"/>
      <c r="BL4" s="304"/>
      <c r="BM4" s="304"/>
      <c r="BN4" s="304"/>
      <c r="BO4" s="304"/>
      <c r="BP4" s="304"/>
      <c r="BQ4" s="304"/>
      <c r="BR4" s="304"/>
      <c r="BS4" s="304"/>
      <c r="BT4" s="304"/>
      <c r="BU4" s="304"/>
      <c r="BV4" s="304"/>
      <c r="BW4" s="304"/>
      <c r="BX4" s="304"/>
      <c r="BY4" s="304"/>
      <c r="BZ4" s="304"/>
      <c r="CA4" s="304"/>
      <c r="CB4" s="304"/>
      <c r="CC4" s="304"/>
      <c r="CD4" s="304"/>
      <c r="CE4" s="304"/>
      <c r="CF4" s="304"/>
      <c r="CG4" s="304"/>
      <c r="CH4" s="304"/>
      <c r="CI4" s="304"/>
      <c r="CJ4" s="230"/>
      <c r="CK4" s="230"/>
      <c r="CL4" s="230"/>
      <c r="CM4" s="230"/>
      <c r="CN4" s="230"/>
      <c r="CO4" s="230"/>
      <c r="CP4" s="230"/>
      <c r="CQ4" s="230"/>
      <c r="CR4" s="230"/>
      <c r="CS4" s="230"/>
      <c r="CT4" s="66"/>
      <c r="CU4" s="108"/>
      <c r="CV4" s="151"/>
      <c r="CW4" s="108"/>
      <c r="CX4" s="108"/>
      <c r="CY4" s="108"/>
      <c r="CZ4" s="108"/>
      <c r="DA4" s="60"/>
      <c r="DB4" s="249"/>
      <c r="DC4" s="60"/>
      <c r="DD4" s="60"/>
      <c r="DE4" s="60"/>
      <c r="DF4" s="60"/>
      <c r="DG4" s="60"/>
      <c r="DH4" s="249"/>
      <c r="DI4" s="60"/>
      <c r="DJ4" s="60"/>
      <c r="DK4" s="60"/>
      <c r="DL4" s="60"/>
      <c r="DM4" s="60"/>
      <c r="DN4" s="249"/>
      <c r="DO4" s="60"/>
      <c r="DP4" s="60"/>
      <c r="DQ4" s="60"/>
      <c r="DR4" s="60"/>
      <c r="DS4" s="60"/>
      <c r="DT4" s="249"/>
      <c r="DU4" s="60"/>
      <c r="DV4" s="60"/>
      <c r="DW4" s="60"/>
      <c r="DX4" s="60"/>
      <c r="DY4" s="277"/>
      <c r="DZ4" s="278"/>
      <c r="EA4" s="278"/>
      <c r="EB4" s="278"/>
      <c r="EC4" s="278"/>
      <c r="ED4" s="278"/>
      <c r="EE4" s="278"/>
      <c r="EF4" s="278"/>
      <c r="EG4" s="278"/>
      <c r="EH4" s="278"/>
      <c r="EI4" s="278"/>
      <c r="EJ4" s="278"/>
      <c r="EK4" s="278"/>
      <c r="EL4" s="278"/>
      <c r="EM4" s="278"/>
      <c r="EN4" s="278"/>
      <c r="EO4" s="278"/>
      <c r="EP4" s="278"/>
      <c r="EQ4" s="278"/>
      <c r="ER4" s="278"/>
      <c r="ES4" s="278"/>
      <c r="ET4" s="278"/>
      <c r="EU4" s="278"/>
      <c r="EV4" s="278"/>
      <c r="EW4" s="278"/>
      <c r="EX4" s="278"/>
      <c r="EY4" s="278"/>
      <c r="EZ4" s="278"/>
      <c r="FA4" s="278"/>
      <c r="FB4" s="278"/>
      <c r="FC4" s="278"/>
      <c r="FD4" s="278"/>
      <c r="FE4" s="278"/>
      <c r="FF4" s="278"/>
      <c r="FG4" s="278"/>
      <c r="FH4" s="278"/>
      <c r="FI4" s="278"/>
      <c r="FJ4" s="278"/>
      <c r="FK4" s="278"/>
      <c r="FL4" s="278"/>
      <c r="FM4" s="278"/>
      <c r="FN4" s="278"/>
      <c r="FO4" s="278"/>
      <c r="FP4" s="278"/>
      <c r="FQ4" s="278"/>
      <c r="FR4" s="278"/>
      <c r="FS4" s="278"/>
      <c r="FT4" s="278"/>
      <c r="FU4" s="278"/>
      <c r="FV4" s="305"/>
      <c r="FW4" s="305"/>
      <c r="FX4" s="305"/>
      <c r="FY4" s="305"/>
      <c r="FZ4" s="305"/>
      <c r="GA4" s="305"/>
      <c r="GB4" s="305"/>
      <c r="GC4" s="305"/>
      <c r="GD4" s="305"/>
      <c r="GE4" s="305"/>
      <c r="GF4" s="305"/>
      <c r="GG4" s="305"/>
    </row>
    <row r="5" spans="1:189" x14ac:dyDescent="0.25">
      <c r="A5" s="61" t="s">
        <v>1394</v>
      </c>
      <c r="B5" s="286"/>
      <c r="C5" s="275"/>
      <c r="D5" s="287"/>
      <c r="E5" s="287"/>
      <c r="F5" s="275"/>
      <c r="G5" s="306" t="s">
        <v>70</v>
      </c>
      <c r="H5" s="286"/>
      <c r="I5" s="59"/>
      <c r="J5" s="59"/>
      <c r="K5" s="59"/>
      <c r="L5" s="59"/>
      <c r="M5" s="59"/>
      <c r="N5" s="59"/>
      <c r="O5" s="59"/>
      <c r="P5" s="282"/>
      <c r="Q5" s="59"/>
      <c r="R5" s="307"/>
      <c r="S5" s="308"/>
      <c r="T5" s="68"/>
      <c r="U5" s="309"/>
      <c r="V5" s="309"/>
      <c r="W5" s="54"/>
      <c r="X5" s="54"/>
      <c r="Y5" s="54"/>
      <c r="Z5" s="54"/>
      <c r="AA5" s="54"/>
      <c r="AB5" s="287" t="s">
        <v>71</v>
      </c>
      <c r="AC5" s="287"/>
      <c r="AD5" s="287"/>
      <c r="AE5" s="282"/>
      <c r="AF5" s="282"/>
      <c r="AG5" s="59"/>
      <c r="AH5" s="344"/>
      <c r="AI5" s="267"/>
      <c r="AJ5" s="267"/>
      <c r="AK5" s="267"/>
      <c r="AL5" s="310" t="s">
        <v>72</v>
      </c>
      <c r="AM5" s="310" t="s">
        <v>74</v>
      </c>
      <c r="AN5" s="310" t="s">
        <v>73</v>
      </c>
      <c r="AO5" s="310" t="s">
        <v>75</v>
      </c>
      <c r="AP5" s="310"/>
      <c r="AQ5" s="310"/>
      <c r="AR5" s="310"/>
      <c r="AS5" s="310"/>
      <c r="AT5" s="310"/>
      <c r="AU5" s="310"/>
      <c r="AV5" s="310"/>
      <c r="AW5" s="310"/>
      <c r="AX5" s="310"/>
      <c r="AY5" s="310"/>
      <c r="AZ5" s="310"/>
      <c r="BA5" s="310"/>
      <c r="BB5" s="310"/>
      <c r="BC5" s="310"/>
      <c r="BD5" s="310"/>
      <c r="BE5" s="310"/>
      <c r="BF5" s="310"/>
      <c r="BG5" s="310"/>
      <c r="BH5" s="310"/>
      <c r="BI5" s="310"/>
      <c r="BJ5" s="310"/>
      <c r="BK5" s="310"/>
      <c r="BL5" s="310"/>
      <c r="BM5" s="310"/>
      <c r="BN5" s="310"/>
      <c r="BO5" s="310"/>
      <c r="BP5" s="310"/>
      <c r="BQ5" s="310"/>
      <c r="BR5" s="310"/>
      <c r="BS5" s="310"/>
      <c r="BT5" s="310"/>
      <c r="BU5" s="310"/>
      <c r="BV5" s="310"/>
      <c r="BW5" s="310"/>
      <c r="BX5" s="310"/>
      <c r="BY5" s="310"/>
      <c r="BZ5" s="310"/>
      <c r="CA5" s="310"/>
      <c r="CB5" s="310"/>
      <c r="CC5" s="310"/>
      <c r="CD5" s="310"/>
      <c r="CE5" s="310"/>
      <c r="CF5" s="310"/>
      <c r="CG5" s="310"/>
      <c r="CH5" s="310"/>
      <c r="CI5" s="310"/>
      <c r="CJ5" s="230"/>
      <c r="CK5" s="230"/>
      <c r="CL5" s="230"/>
      <c r="CM5" s="230"/>
      <c r="CN5" s="230"/>
      <c r="CO5" s="230"/>
      <c r="CP5" s="230"/>
      <c r="CQ5" s="230"/>
      <c r="CR5" s="230"/>
      <c r="CS5" s="230"/>
      <c r="CT5" s="70"/>
      <c r="CU5" s="250"/>
      <c r="CV5" s="251"/>
      <c r="CW5" s="250"/>
      <c r="CX5" s="250"/>
      <c r="CY5" s="250"/>
      <c r="CZ5" s="250"/>
      <c r="DA5" s="59"/>
      <c r="DB5" s="252"/>
      <c r="DC5" s="59"/>
      <c r="DD5" s="59"/>
      <c r="DE5" s="59"/>
      <c r="DF5" s="59"/>
      <c r="DG5" s="59"/>
      <c r="DH5" s="252"/>
      <c r="DI5" s="59"/>
      <c r="DJ5" s="59"/>
      <c r="DK5" s="59"/>
      <c r="DL5" s="59"/>
      <c r="DM5" s="59"/>
      <c r="DN5" s="252"/>
      <c r="DO5" s="59"/>
      <c r="DP5" s="59"/>
      <c r="DQ5" s="59"/>
      <c r="DR5" s="59"/>
      <c r="DS5" s="59"/>
      <c r="DT5" s="252"/>
      <c r="DU5" s="59"/>
      <c r="DV5" s="59"/>
      <c r="DW5" s="59"/>
      <c r="DX5" s="59"/>
      <c r="DY5" s="267"/>
      <c r="DZ5" s="267"/>
      <c r="EA5" s="267"/>
      <c r="EB5" s="267"/>
      <c r="EC5" s="267"/>
      <c r="ED5" s="267"/>
      <c r="EE5" s="267"/>
      <c r="EF5" s="267"/>
      <c r="EG5" s="267"/>
      <c r="EH5" s="267"/>
      <c r="EI5" s="267"/>
      <c r="EJ5" s="267"/>
      <c r="EK5" s="267"/>
      <c r="EL5" s="267"/>
      <c r="EM5" s="267"/>
      <c r="EN5" s="267"/>
      <c r="EO5" s="267"/>
      <c r="EP5" s="267"/>
      <c r="EQ5" s="267"/>
      <c r="ER5" s="267"/>
      <c r="ES5" s="267"/>
      <c r="ET5" s="267"/>
      <c r="EU5" s="267"/>
      <c r="EV5" s="267"/>
      <c r="EW5" s="267"/>
      <c r="EX5" s="267"/>
      <c r="EY5" s="267"/>
      <c r="EZ5" s="267"/>
      <c r="FA5" s="267"/>
      <c r="FB5" s="267"/>
      <c r="FC5" s="267"/>
      <c r="FD5" s="267"/>
      <c r="FE5" s="267"/>
      <c r="FF5" s="267"/>
      <c r="FG5" s="267"/>
      <c r="FH5" s="267"/>
      <c r="FI5" s="267"/>
      <c r="FJ5" s="267"/>
      <c r="FK5" s="267"/>
      <c r="FL5" s="267"/>
      <c r="FM5" s="267"/>
      <c r="FN5" s="267"/>
      <c r="FO5" s="267"/>
      <c r="FP5" s="267"/>
      <c r="FQ5" s="267"/>
      <c r="FR5" s="267"/>
      <c r="FS5" s="267"/>
      <c r="FT5" s="267"/>
      <c r="FU5" s="267"/>
      <c r="FV5" s="305"/>
      <c r="FW5" s="305"/>
      <c r="FX5" s="305"/>
      <c r="FY5" s="305"/>
      <c r="FZ5" s="305"/>
      <c r="GA5" s="305"/>
      <c r="GB5" s="305"/>
      <c r="GC5" s="305"/>
      <c r="GD5" s="305"/>
      <c r="GE5" s="305"/>
      <c r="GF5" s="305"/>
      <c r="GG5" s="305"/>
    </row>
    <row r="6" spans="1:189" s="51" customFormat="1" ht="31.5" x14ac:dyDescent="0.25">
      <c r="A6" s="61" t="s">
        <v>1394</v>
      </c>
      <c r="B6" s="311" t="s">
        <v>76</v>
      </c>
      <c r="C6" s="62"/>
      <c r="D6" s="300" t="s">
        <v>1471</v>
      </c>
      <c r="E6" s="300" t="s">
        <v>77</v>
      </c>
      <c r="F6" s="62"/>
      <c r="G6" s="247" t="s">
        <v>78</v>
      </c>
      <c r="H6" s="299" t="s">
        <v>79</v>
      </c>
      <c r="I6" s="63"/>
      <c r="J6" s="63"/>
      <c r="K6" s="63"/>
      <c r="L6" s="63"/>
      <c r="M6" s="63"/>
      <c r="N6" s="63"/>
      <c r="O6" s="63"/>
      <c r="P6" s="277" t="s">
        <v>83</v>
      </c>
      <c r="Q6" s="63"/>
      <c r="R6" s="301">
        <v>9.1999999999999993</v>
      </c>
      <c r="S6" s="302">
        <v>200</v>
      </c>
      <c r="T6" s="64"/>
      <c r="U6" s="303" t="s">
        <v>80</v>
      </c>
      <c r="V6" s="303" t="s">
        <v>81</v>
      </c>
      <c r="W6" s="65"/>
      <c r="X6" s="65"/>
      <c r="Y6" s="65"/>
      <c r="Z6" s="65"/>
      <c r="AA6" s="65"/>
      <c r="AB6" s="300" t="s">
        <v>82</v>
      </c>
      <c r="AC6" s="300"/>
      <c r="AD6" s="300"/>
      <c r="AE6" s="277">
        <v>198325</v>
      </c>
      <c r="AF6" s="277" t="s">
        <v>2612</v>
      </c>
      <c r="AG6" s="63"/>
      <c r="AH6" s="347" t="s">
        <v>79</v>
      </c>
      <c r="AI6" s="277"/>
      <c r="AJ6" s="277"/>
      <c r="AK6" s="277"/>
      <c r="AL6" s="304"/>
      <c r="AM6" s="304"/>
      <c r="AN6" s="304"/>
      <c r="AO6" s="304"/>
      <c r="AP6" s="304"/>
      <c r="AQ6" s="304"/>
      <c r="AR6" s="304"/>
      <c r="AS6" s="304"/>
      <c r="AT6" s="304"/>
      <c r="AU6" s="304"/>
      <c r="AV6" s="304"/>
      <c r="AW6" s="304"/>
      <c r="AX6" s="304"/>
      <c r="AY6" s="304"/>
      <c r="AZ6" s="304"/>
      <c r="BA6" s="304"/>
      <c r="BB6" s="304"/>
      <c r="BC6" s="304"/>
      <c r="BD6" s="304"/>
      <c r="BE6" s="304"/>
      <c r="BF6" s="304"/>
      <c r="BG6" s="304"/>
      <c r="BH6" s="304"/>
      <c r="BI6" s="304"/>
      <c r="BJ6" s="304"/>
      <c r="BK6" s="304"/>
      <c r="BL6" s="304"/>
      <c r="BM6" s="304"/>
      <c r="BN6" s="304"/>
      <c r="BO6" s="304"/>
      <c r="BP6" s="304"/>
      <c r="BQ6" s="304"/>
      <c r="BR6" s="304"/>
      <c r="BS6" s="304"/>
      <c r="BT6" s="304"/>
      <c r="BU6" s="304"/>
      <c r="BV6" s="304"/>
      <c r="BW6" s="304"/>
      <c r="BX6" s="304"/>
      <c r="BY6" s="304"/>
      <c r="BZ6" s="304"/>
      <c r="CA6" s="304"/>
      <c r="CB6" s="304"/>
      <c r="CC6" s="304"/>
      <c r="CD6" s="304"/>
      <c r="CE6" s="304"/>
      <c r="CF6" s="304"/>
      <c r="CG6" s="304"/>
      <c r="CH6" s="304"/>
      <c r="CI6" s="304"/>
      <c r="CJ6" s="230"/>
      <c r="CK6" s="230"/>
      <c r="CL6" s="230"/>
      <c r="CM6" s="230"/>
      <c r="CN6" s="230"/>
      <c r="CO6" s="230"/>
      <c r="CP6" s="230"/>
      <c r="CQ6" s="230"/>
      <c r="CR6" s="230"/>
      <c r="CS6" s="230"/>
      <c r="CT6" s="66"/>
      <c r="CU6" s="60"/>
      <c r="CV6" s="249"/>
      <c r="CW6" s="60"/>
      <c r="CX6" s="60"/>
      <c r="CY6" s="60"/>
      <c r="CZ6" s="60"/>
      <c r="DA6" s="60"/>
      <c r="DB6" s="249"/>
      <c r="DC6" s="60"/>
      <c r="DD6" s="60"/>
      <c r="DE6" s="60"/>
      <c r="DF6" s="60"/>
      <c r="DG6" s="60"/>
      <c r="DH6" s="249"/>
      <c r="DI6" s="60"/>
      <c r="DJ6" s="60"/>
      <c r="DK6" s="60"/>
      <c r="DL6" s="60"/>
      <c r="DM6" s="60"/>
      <c r="DN6" s="249"/>
      <c r="DO6" s="60"/>
      <c r="DP6" s="60"/>
      <c r="DQ6" s="60"/>
      <c r="DR6" s="60"/>
      <c r="DS6" s="60"/>
      <c r="DT6" s="249"/>
      <c r="DU6" s="60"/>
      <c r="DV6" s="60"/>
      <c r="DW6" s="60"/>
      <c r="DX6" s="60"/>
      <c r="DY6" s="277"/>
      <c r="DZ6" s="278"/>
      <c r="EA6" s="278"/>
      <c r="EB6" s="278"/>
      <c r="EC6" s="278"/>
      <c r="ED6" s="278"/>
      <c r="EE6" s="278"/>
      <c r="EF6" s="278"/>
      <c r="EG6" s="278"/>
      <c r="EH6" s="278"/>
      <c r="EI6" s="278"/>
      <c r="EJ6" s="278"/>
      <c r="EK6" s="278"/>
      <c r="EL6" s="278"/>
      <c r="EM6" s="278"/>
      <c r="EN6" s="278"/>
      <c r="EO6" s="278"/>
      <c r="EP6" s="278"/>
      <c r="EQ6" s="278"/>
      <c r="ER6" s="278"/>
      <c r="ES6" s="278"/>
      <c r="ET6" s="278"/>
      <c r="EU6" s="278"/>
      <c r="EV6" s="278"/>
      <c r="EW6" s="278"/>
      <c r="EX6" s="278"/>
      <c r="EY6" s="278"/>
      <c r="EZ6" s="278"/>
      <c r="FA6" s="278"/>
      <c r="FB6" s="278"/>
      <c r="FC6" s="278"/>
      <c r="FD6" s="278"/>
      <c r="FE6" s="278"/>
      <c r="FF6" s="278"/>
      <c r="FG6" s="278"/>
      <c r="FH6" s="278"/>
      <c r="FI6" s="278"/>
      <c r="FJ6" s="278"/>
      <c r="FK6" s="278"/>
      <c r="FL6" s="278"/>
      <c r="FM6" s="278"/>
      <c r="FN6" s="278"/>
      <c r="FO6" s="278"/>
      <c r="FP6" s="278"/>
      <c r="FQ6" s="278"/>
      <c r="FR6" s="278"/>
      <c r="FS6" s="278"/>
      <c r="FT6" s="278"/>
      <c r="FU6" s="278"/>
      <c r="FV6" s="305"/>
      <c r="FW6" s="305"/>
      <c r="FX6" s="305"/>
      <c r="FY6" s="305"/>
      <c r="FZ6" s="305"/>
      <c r="GA6" s="305"/>
      <c r="GB6" s="305"/>
      <c r="GC6" s="305"/>
      <c r="GD6" s="305"/>
      <c r="GE6" s="305"/>
      <c r="GF6" s="305"/>
      <c r="GG6" s="305"/>
    </row>
    <row r="7" spans="1:189" s="51" customFormat="1" ht="363" x14ac:dyDescent="0.25">
      <c r="A7" s="61" t="s">
        <v>1394</v>
      </c>
      <c r="B7" s="311" t="s">
        <v>76</v>
      </c>
      <c r="C7" s="275"/>
      <c r="D7" s="287"/>
      <c r="E7" s="287" t="s">
        <v>84</v>
      </c>
      <c r="F7" s="94" t="s">
        <v>2625</v>
      </c>
      <c r="G7" s="306" t="s">
        <v>85</v>
      </c>
      <c r="H7" s="86" t="s">
        <v>2652</v>
      </c>
      <c r="I7" s="86" t="s">
        <v>1697</v>
      </c>
      <c r="J7" s="59"/>
      <c r="K7" s="59"/>
      <c r="L7" s="59"/>
      <c r="M7" s="86" t="s">
        <v>1698</v>
      </c>
      <c r="N7" s="86" t="s">
        <v>3934</v>
      </c>
      <c r="O7" s="150" t="s">
        <v>1699</v>
      </c>
      <c r="P7" s="86" t="s">
        <v>3933</v>
      </c>
      <c r="Q7" s="86" t="s">
        <v>3932</v>
      </c>
      <c r="R7" s="67" t="s">
        <v>2654</v>
      </c>
      <c r="S7" s="68" t="s">
        <v>2655</v>
      </c>
      <c r="T7" s="68" t="s">
        <v>2656</v>
      </c>
      <c r="U7" s="309" t="s">
        <v>86</v>
      </c>
      <c r="V7" s="309" t="s">
        <v>87</v>
      </c>
      <c r="W7" s="257" t="s">
        <v>2657</v>
      </c>
      <c r="Y7" s="54"/>
      <c r="Z7" s="257" t="s">
        <v>2658</v>
      </c>
      <c r="AA7" s="54"/>
      <c r="AB7" s="287" t="s">
        <v>88</v>
      </c>
      <c r="AC7" s="287" t="s">
        <v>89</v>
      </c>
      <c r="AD7" s="287"/>
      <c r="AE7" s="282">
        <v>192991</v>
      </c>
      <c r="AF7" s="282" t="s">
        <v>2612</v>
      </c>
      <c r="AG7" s="59"/>
      <c r="AH7" s="348" t="s">
        <v>85</v>
      </c>
      <c r="AI7" s="267" t="s">
        <v>90</v>
      </c>
      <c r="AJ7" s="267" t="s">
        <v>91</v>
      </c>
      <c r="AK7" s="267"/>
      <c r="AL7" s="279" t="s">
        <v>92</v>
      </c>
      <c r="AM7" s="310" t="s">
        <v>103</v>
      </c>
      <c r="AN7" s="279" t="s">
        <v>93</v>
      </c>
      <c r="AO7" s="310" t="s">
        <v>104</v>
      </c>
      <c r="AP7" s="279" t="s">
        <v>94</v>
      </c>
      <c r="AQ7" s="310" t="s">
        <v>90</v>
      </c>
      <c r="AR7" s="279" t="s">
        <v>95</v>
      </c>
      <c r="AS7" s="310" t="s">
        <v>90</v>
      </c>
      <c r="AT7" s="279" t="s">
        <v>96</v>
      </c>
      <c r="AU7" s="310" t="s">
        <v>103</v>
      </c>
      <c r="AV7" s="279" t="s">
        <v>97</v>
      </c>
      <c r="AW7" s="310" t="s">
        <v>105</v>
      </c>
      <c r="AX7" s="279" t="s">
        <v>98</v>
      </c>
      <c r="AY7" s="310" t="s">
        <v>90</v>
      </c>
      <c r="AZ7" s="279" t="s">
        <v>99</v>
      </c>
      <c r="BA7" s="310" t="s">
        <v>105</v>
      </c>
      <c r="BB7" s="279" t="s">
        <v>100</v>
      </c>
      <c r="BC7" s="310" t="s">
        <v>90</v>
      </c>
      <c r="BD7" s="279" t="s">
        <v>101</v>
      </c>
      <c r="BE7" s="310" t="s">
        <v>90</v>
      </c>
      <c r="BF7" s="279" t="s">
        <v>102</v>
      </c>
      <c r="BG7" s="310" t="s">
        <v>105</v>
      </c>
      <c r="BH7" s="312"/>
      <c r="BI7" s="312"/>
      <c r="BJ7" s="312"/>
      <c r="BK7" s="312"/>
      <c r="BL7" s="312"/>
      <c r="BM7" s="312"/>
      <c r="BN7" s="312"/>
      <c r="BO7" s="312"/>
      <c r="BP7" s="312"/>
      <c r="BQ7" s="312"/>
      <c r="BR7" s="312"/>
      <c r="BS7" s="312"/>
      <c r="BT7" s="312"/>
      <c r="BU7" s="312"/>
      <c r="BV7" s="312"/>
      <c r="BW7" s="312"/>
      <c r="BX7" s="312"/>
      <c r="BY7" s="312"/>
      <c r="BZ7" s="312"/>
      <c r="CA7" s="312"/>
      <c r="CB7" s="312"/>
      <c r="CC7" s="312"/>
      <c r="CD7" s="312"/>
      <c r="CE7" s="312"/>
      <c r="CF7" s="312"/>
      <c r="CG7" s="312"/>
      <c r="CH7" s="312"/>
      <c r="CI7" s="312"/>
      <c r="CJ7" s="230"/>
      <c r="CK7" s="230"/>
      <c r="CL7" s="230"/>
      <c r="CM7" s="230"/>
      <c r="CN7" s="230"/>
      <c r="CO7" s="230"/>
      <c r="CP7" s="230"/>
      <c r="CQ7" s="230"/>
      <c r="CR7" s="230"/>
      <c r="CS7" s="230"/>
      <c r="CT7" s="60"/>
      <c r="CU7" s="60">
        <v>1</v>
      </c>
      <c r="CV7" s="249">
        <v>44350</v>
      </c>
      <c r="CW7" s="60" t="s">
        <v>33</v>
      </c>
      <c r="CX7" s="60" t="s">
        <v>1702</v>
      </c>
      <c r="CY7" s="60" t="s">
        <v>1703</v>
      </c>
      <c r="CZ7" s="60" t="s">
        <v>1704</v>
      </c>
      <c r="DA7" s="60">
        <v>2</v>
      </c>
      <c r="DB7" s="249">
        <v>44382</v>
      </c>
      <c r="DC7" s="60" t="s">
        <v>1700</v>
      </c>
      <c r="DD7" s="60" t="s">
        <v>1702</v>
      </c>
      <c r="DE7" s="60" t="s">
        <v>1703</v>
      </c>
      <c r="DF7" s="60" t="s">
        <v>34</v>
      </c>
      <c r="DG7" s="60">
        <v>3</v>
      </c>
      <c r="DH7" s="249">
        <v>44397</v>
      </c>
      <c r="DI7" s="60" t="s">
        <v>1701</v>
      </c>
      <c r="DJ7" s="60" t="s">
        <v>1702</v>
      </c>
      <c r="DK7" s="60" t="s">
        <v>1703</v>
      </c>
      <c r="DL7" s="60" t="s">
        <v>1704</v>
      </c>
      <c r="DM7" s="60">
        <v>4</v>
      </c>
      <c r="DN7" s="249">
        <v>44418</v>
      </c>
      <c r="DO7" s="60" t="s">
        <v>1705</v>
      </c>
      <c r="DP7" s="60" t="s">
        <v>1702</v>
      </c>
      <c r="DQ7" s="60" t="s">
        <v>1703</v>
      </c>
      <c r="DR7" s="60" t="s">
        <v>34</v>
      </c>
      <c r="DS7" s="60">
        <v>5</v>
      </c>
      <c r="DT7" s="249">
        <v>44455</v>
      </c>
      <c r="DU7" s="60" t="s">
        <v>1706</v>
      </c>
      <c r="DV7" s="60"/>
      <c r="DW7" s="60"/>
      <c r="DX7" s="60" t="s">
        <v>34</v>
      </c>
      <c r="DY7" s="267" t="s">
        <v>2685</v>
      </c>
      <c r="DZ7" s="279" t="s">
        <v>2686</v>
      </c>
      <c r="EA7" s="267" t="s">
        <v>2688</v>
      </c>
      <c r="EB7" s="279" t="s">
        <v>92</v>
      </c>
      <c r="EC7" s="267" t="s">
        <v>2689</v>
      </c>
      <c r="ED7" s="279" t="s">
        <v>93</v>
      </c>
      <c r="EE7" s="267" t="s">
        <v>2690</v>
      </c>
      <c r="EF7" s="279" t="s">
        <v>94</v>
      </c>
      <c r="EG7" s="267" t="s">
        <v>2685</v>
      </c>
      <c r="EH7" s="279" t="s">
        <v>95</v>
      </c>
      <c r="EI7" s="267" t="s">
        <v>2685</v>
      </c>
      <c r="EJ7" s="279" t="s">
        <v>96</v>
      </c>
      <c r="EK7" s="267" t="s">
        <v>2689</v>
      </c>
      <c r="EL7" s="279" t="s">
        <v>97</v>
      </c>
      <c r="EM7" s="267" t="s">
        <v>2691</v>
      </c>
      <c r="EN7" s="279" t="s">
        <v>98</v>
      </c>
      <c r="EO7" s="267" t="s">
        <v>2685</v>
      </c>
      <c r="EP7" s="279" t="s">
        <v>99</v>
      </c>
      <c r="EQ7" s="267" t="s">
        <v>2691</v>
      </c>
      <c r="ER7" s="279" t="s">
        <v>100</v>
      </c>
      <c r="ES7" s="267" t="s">
        <v>2685</v>
      </c>
      <c r="ET7" s="279" t="s">
        <v>101</v>
      </c>
      <c r="EU7" s="267" t="s">
        <v>2685</v>
      </c>
      <c r="EV7" s="279" t="s">
        <v>102</v>
      </c>
      <c r="EW7" s="267" t="s">
        <v>2691</v>
      </c>
      <c r="EX7" s="279" t="s">
        <v>1009</v>
      </c>
      <c r="EY7" s="267" t="s">
        <v>2692</v>
      </c>
      <c r="EZ7" s="279" t="s">
        <v>2687</v>
      </c>
      <c r="FA7" s="267" t="s">
        <v>2692</v>
      </c>
      <c r="FB7" s="280"/>
      <c r="FC7" s="280"/>
      <c r="FD7" s="280"/>
      <c r="FE7" s="280"/>
      <c r="FF7" s="280"/>
      <c r="FG7" s="280"/>
      <c r="FH7" s="280"/>
      <c r="FI7" s="280"/>
      <c r="FJ7" s="280"/>
      <c r="FK7" s="280"/>
      <c r="FL7" s="280"/>
      <c r="FM7" s="280"/>
      <c r="FN7" s="280"/>
      <c r="FO7" s="280"/>
      <c r="FP7" s="280"/>
      <c r="FQ7" s="280"/>
      <c r="FR7" s="280"/>
      <c r="FS7" s="280"/>
      <c r="FT7" s="280"/>
      <c r="FU7" s="280"/>
      <c r="FV7" s="305"/>
      <c r="FW7" s="305"/>
      <c r="FX7" s="305"/>
      <c r="FY7" s="305"/>
      <c r="FZ7" s="305"/>
      <c r="GA7" s="305"/>
      <c r="GB7" s="305"/>
      <c r="GC7" s="305"/>
      <c r="GD7" s="305"/>
      <c r="GE7" s="305"/>
      <c r="GF7" s="305"/>
      <c r="GG7" s="305"/>
    </row>
    <row r="8" spans="1:189" s="51" customFormat="1" ht="63" x14ac:dyDescent="0.25">
      <c r="A8" s="61" t="s">
        <v>1394</v>
      </c>
      <c r="B8" s="311" t="s">
        <v>106</v>
      </c>
      <c r="C8" s="62"/>
      <c r="D8" s="300"/>
      <c r="E8" s="300" t="s">
        <v>107</v>
      </c>
      <c r="F8" s="62"/>
      <c r="G8" s="255" t="s">
        <v>108</v>
      </c>
      <c r="H8" s="313" t="s">
        <v>109</v>
      </c>
      <c r="I8" s="63"/>
      <c r="J8" s="63"/>
      <c r="K8" s="63"/>
      <c r="L8" s="63"/>
      <c r="M8" s="63"/>
      <c r="N8" s="63"/>
      <c r="O8" s="63"/>
      <c r="P8" s="277" t="s">
        <v>111</v>
      </c>
      <c r="Q8" s="63"/>
      <c r="R8" s="301"/>
      <c r="S8" s="302"/>
      <c r="T8" s="64"/>
      <c r="U8" s="303"/>
      <c r="V8" s="303"/>
      <c r="W8" s="65"/>
      <c r="X8" s="65"/>
      <c r="Y8" s="65"/>
      <c r="Z8" s="65"/>
      <c r="AA8" s="65"/>
      <c r="AB8" s="300" t="s">
        <v>110</v>
      </c>
      <c r="AC8" s="300"/>
      <c r="AD8" s="300"/>
      <c r="AE8" s="277">
        <v>180126</v>
      </c>
      <c r="AF8" s="277" t="s">
        <v>1182</v>
      </c>
      <c r="AG8" s="63"/>
      <c r="AH8" s="343"/>
      <c r="AI8" s="281" t="s">
        <v>112</v>
      </c>
      <c r="AJ8" s="277" t="s">
        <v>113</v>
      </c>
      <c r="AK8" s="277"/>
      <c r="AL8" s="304"/>
      <c r="AM8" s="304"/>
      <c r="AN8" s="304"/>
      <c r="AO8" s="304"/>
      <c r="AP8" s="304"/>
      <c r="AQ8" s="304"/>
      <c r="AR8" s="304"/>
      <c r="AS8" s="304"/>
      <c r="AT8" s="304"/>
      <c r="AU8" s="304"/>
      <c r="AV8" s="304"/>
      <c r="AW8" s="304"/>
      <c r="AX8" s="304"/>
      <c r="AY8" s="304">
        <v>1</v>
      </c>
      <c r="AZ8" s="304">
        <v>1</v>
      </c>
      <c r="BA8" s="304"/>
      <c r="BB8" s="304"/>
      <c r="BC8" s="304"/>
      <c r="BD8" s="304"/>
      <c r="BE8" s="304"/>
      <c r="BF8" s="304"/>
      <c r="BG8" s="304"/>
      <c r="BH8" s="304"/>
      <c r="BI8" s="304"/>
      <c r="BJ8" s="304"/>
      <c r="BK8" s="304"/>
      <c r="BL8" s="304"/>
      <c r="BM8" s="304"/>
      <c r="BN8" s="304"/>
      <c r="BO8" s="304"/>
      <c r="BP8" s="304"/>
      <c r="BQ8" s="304"/>
      <c r="BR8" s="304"/>
      <c r="BS8" s="304"/>
      <c r="BT8" s="304"/>
      <c r="BU8" s="304"/>
      <c r="BV8" s="304"/>
      <c r="BW8" s="304"/>
      <c r="BX8" s="304"/>
      <c r="BY8" s="304"/>
      <c r="BZ8" s="304"/>
      <c r="CA8" s="304"/>
      <c r="CB8" s="304"/>
      <c r="CC8" s="304"/>
      <c r="CD8" s="304"/>
      <c r="CE8" s="304"/>
      <c r="CF8" s="304"/>
      <c r="CG8" s="304"/>
      <c r="CH8" s="304"/>
      <c r="CI8" s="304"/>
      <c r="CJ8" s="230"/>
      <c r="CK8" s="230"/>
      <c r="CL8" s="230"/>
      <c r="CM8" s="230"/>
      <c r="CN8" s="230"/>
      <c r="CO8" s="230"/>
      <c r="CP8" s="230"/>
      <c r="CQ8" s="230"/>
      <c r="CR8" s="230"/>
      <c r="CS8" s="230"/>
      <c r="CT8" s="66"/>
      <c r="CU8" s="60"/>
      <c r="CV8" s="249"/>
      <c r="CW8" s="60"/>
      <c r="CX8" s="60"/>
      <c r="CY8" s="60"/>
      <c r="CZ8" s="60"/>
      <c r="DA8" s="60"/>
      <c r="DB8" s="249"/>
      <c r="DC8" s="60"/>
      <c r="DD8" s="60"/>
      <c r="DE8" s="60"/>
      <c r="DF8" s="60"/>
      <c r="DG8" s="60"/>
      <c r="DH8" s="249"/>
      <c r="DI8" s="60"/>
      <c r="DJ8" s="60"/>
      <c r="DK8" s="60"/>
      <c r="DL8" s="60"/>
      <c r="DM8" s="60"/>
      <c r="DN8" s="249"/>
      <c r="DO8" s="60"/>
      <c r="DP8" s="60"/>
      <c r="DQ8" s="60"/>
      <c r="DR8" s="60"/>
      <c r="DS8" s="60"/>
      <c r="DT8" s="249"/>
      <c r="DU8" s="60"/>
      <c r="DV8" s="60"/>
      <c r="DW8" s="60"/>
      <c r="DX8" s="60"/>
      <c r="DY8" s="281" t="s">
        <v>2693</v>
      </c>
      <c r="DZ8" s="278"/>
      <c r="EA8" s="278"/>
      <c r="EB8" s="278"/>
      <c r="EC8" s="278"/>
      <c r="ED8" s="278"/>
      <c r="EE8" s="278"/>
      <c r="EF8" s="278"/>
      <c r="EG8" s="278"/>
      <c r="EH8" s="278"/>
      <c r="EI8" s="278"/>
      <c r="EJ8" s="278"/>
      <c r="EK8" s="278"/>
      <c r="EL8" s="278"/>
      <c r="EM8" s="278"/>
      <c r="EN8" s="278"/>
      <c r="EO8" s="278"/>
      <c r="EP8" s="278"/>
      <c r="EQ8" s="278"/>
      <c r="ER8" s="278"/>
      <c r="ES8" s="278"/>
      <c r="ET8" s="278"/>
      <c r="EU8" s="278"/>
      <c r="EV8" s="278"/>
      <c r="EW8" s="278"/>
      <c r="EX8" s="278"/>
      <c r="EY8" s="278"/>
      <c r="EZ8" s="278"/>
      <c r="FA8" s="278"/>
      <c r="FB8" s="278"/>
      <c r="FC8" s="278"/>
      <c r="FD8" s="278"/>
      <c r="FE8" s="278"/>
      <c r="FF8" s="278"/>
      <c r="FG8" s="278"/>
      <c r="FH8" s="278"/>
      <c r="FI8" s="278"/>
      <c r="FJ8" s="278"/>
      <c r="FK8" s="278"/>
      <c r="FL8" s="278"/>
      <c r="FM8" s="278"/>
      <c r="FN8" s="278"/>
      <c r="FO8" s="278"/>
      <c r="FP8" s="278"/>
      <c r="FQ8" s="278"/>
      <c r="FR8" s="278"/>
      <c r="FS8" s="278"/>
      <c r="FT8" s="278"/>
      <c r="FU8" s="278"/>
      <c r="FV8" s="305"/>
      <c r="FW8" s="305"/>
      <c r="FX8" s="305"/>
      <c r="FY8" s="305"/>
      <c r="FZ8" s="305"/>
      <c r="GA8" s="305"/>
      <c r="GB8" s="305"/>
      <c r="GC8" s="305"/>
      <c r="GD8" s="305"/>
      <c r="GE8" s="305"/>
      <c r="GF8" s="305"/>
      <c r="GG8" s="305"/>
    </row>
    <row r="9" spans="1:189" s="51" customFormat="1" x14ac:dyDescent="0.25">
      <c r="A9" s="61" t="s">
        <v>1394</v>
      </c>
      <c r="B9" s="299"/>
      <c r="C9" s="62"/>
      <c r="D9" s="300"/>
      <c r="E9" s="300" t="s">
        <v>114</v>
      </c>
      <c r="F9" s="62"/>
      <c r="G9" s="314" t="s">
        <v>115</v>
      </c>
      <c r="H9" s="299"/>
      <c r="I9" s="63"/>
      <c r="J9" s="63"/>
      <c r="K9" s="63"/>
      <c r="L9" s="63"/>
      <c r="M9" s="63"/>
      <c r="N9" s="63"/>
      <c r="O9" s="63"/>
      <c r="P9" s="277" t="s">
        <v>116</v>
      </c>
      <c r="Q9" s="63"/>
      <c r="R9" s="315"/>
      <c r="S9" s="316"/>
      <c r="T9" s="74"/>
      <c r="U9" s="317"/>
      <c r="V9" s="317"/>
      <c r="W9" s="75"/>
      <c r="X9" s="75"/>
      <c r="Y9" s="75"/>
      <c r="Z9" s="75"/>
      <c r="AA9" s="75"/>
      <c r="AB9" s="304"/>
      <c r="AC9" s="304"/>
      <c r="AD9" s="304"/>
      <c r="AE9" s="278"/>
      <c r="AF9" s="277" t="s">
        <v>1182</v>
      </c>
      <c r="AG9" s="63"/>
      <c r="AH9" s="343"/>
      <c r="AI9" s="277" t="s">
        <v>113</v>
      </c>
      <c r="AJ9" s="277" t="s">
        <v>113</v>
      </c>
      <c r="AK9" s="277"/>
      <c r="AL9" s="304"/>
      <c r="AM9" s="304"/>
      <c r="AN9" s="304"/>
      <c r="AO9" s="304"/>
      <c r="AP9" s="304"/>
      <c r="AQ9" s="304"/>
      <c r="AR9" s="304"/>
      <c r="AS9" s="304"/>
      <c r="AT9" s="304"/>
      <c r="AU9" s="304"/>
      <c r="AV9" s="304"/>
      <c r="AW9" s="304"/>
      <c r="AX9" s="304"/>
      <c r="AY9" s="304"/>
      <c r="AZ9" s="304"/>
      <c r="BA9" s="304"/>
      <c r="BB9" s="304"/>
      <c r="BC9" s="304"/>
      <c r="BD9" s="304"/>
      <c r="BE9" s="304"/>
      <c r="BF9" s="304"/>
      <c r="BG9" s="304"/>
      <c r="BH9" s="304"/>
      <c r="BI9" s="304"/>
      <c r="BJ9" s="304"/>
      <c r="BK9" s="304"/>
      <c r="BL9" s="304"/>
      <c r="BM9" s="304"/>
      <c r="BN9" s="304"/>
      <c r="BO9" s="304"/>
      <c r="BP9" s="304"/>
      <c r="BQ9" s="304"/>
      <c r="BR9" s="304"/>
      <c r="BS9" s="304"/>
      <c r="BT9" s="304"/>
      <c r="BU9" s="304"/>
      <c r="BV9" s="304"/>
      <c r="BW9" s="304"/>
      <c r="BX9" s="304"/>
      <c r="BY9" s="304"/>
      <c r="BZ9" s="304"/>
      <c r="CA9" s="304"/>
      <c r="CB9" s="304"/>
      <c r="CC9" s="304"/>
      <c r="CD9" s="304"/>
      <c r="CE9" s="304"/>
      <c r="CF9" s="304"/>
      <c r="CG9" s="304"/>
      <c r="CH9" s="304"/>
      <c r="CI9" s="304"/>
      <c r="CJ9" s="230"/>
      <c r="CK9" s="230"/>
      <c r="CL9" s="230"/>
      <c r="CM9" s="230"/>
      <c r="CN9" s="230"/>
      <c r="CO9" s="230"/>
      <c r="CP9" s="230"/>
      <c r="CQ9" s="230"/>
      <c r="CR9" s="230"/>
      <c r="CS9" s="230"/>
      <c r="CT9" s="66"/>
      <c r="CU9" s="60"/>
      <c r="CV9" s="249"/>
      <c r="CW9" s="60"/>
      <c r="CX9" s="60"/>
      <c r="CY9" s="60"/>
      <c r="CZ9" s="60"/>
      <c r="DA9" s="60"/>
      <c r="DB9" s="249"/>
      <c r="DC9" s="60"/>
      <c r="DD9" s="60"/>
      <c r="DE9" s="60"/>
      <c r="DF9" s="60"/>
      <c r="DG9" s="60"/>
      <c r="DH9" s="249"/>
      <c r="DI9" s="60"/>
      <c r="DJ9" s="60"/>
      <c r="DK9" s="60"/>
      <c r="DL9" s="60"/>
      <c r="DM9" s="60"/>
      <c r="DN9" s="249"/>
      <c r="DO9" s="60"/>
      <c r="DP9" s="60"/>
      <c r="DQ9" s="60"/>
      <c r="DR9" s="60"/>
      <c r="DS9" s="60"/>
      <c r="DT9" s="249"/>
      <c r="DU9" s="60"/>
      <c r="DV9" s="60"/>
      <c r="DW9" s="60"/>
      <c r="DX9" s="60"/>
      <c r="DY9" s="277" t="s">
        <v>113</v>
      </c>
      <c r="DZ9" s="278"/>
      <c r="EA9" s="278"/>
      <c r="EB9" s="278"/>
      <c r="EC9" s="278"/>
      <c r="ED9" s="278"/>
      <c r="EE9" s="278"/>
      <c r="EF9" s="278"/>
      <c r="EG9" s="278"/>
      <c r="EH9" s="278"/>
      <c r="EI9" s="278"/>
      <c r="EJ9" s="278"/>
      <c r="EK9" s="278"/>
      <c r="EL9" s="278"/>
      <c r="EM9" s="278"/>
      <c r="EN9" s="278"/>
      <c r="EO9" s="278"/>
      <c r="EP9" s="278"/>
      <c r="EQ9" s="278"/>
      <c r="ER9" s="278"/>
      <c r="ES9" s="278"/>
      <c r="ET9" s="278"/>
      <c r="EU9" s="278"/>
      <c r="EV9" s="278"/>
      <c r="EW9" s="278"/>
      <c r="EX9" s="278"/>
      <c r="EY9" s="278"/>
      <c r="EZ9" s="278"/>
      <c r="FA9" s="278"/>
      <c r="FB9" s="278"/>
      <c r="FC9" s="278"/>
      <c r="FD9" s="278"/>
      <c r="FE9" s="278"/>
      <c r="FF9" s="278"/>
      <c r="FG9" s="278"/>
      <c r="FH9" s="278"/>
      <c r="FI9" s="278"/>
      <c r="FJ9" s="278"/>
      <c r="FK9" s="278"/>
      <c r="FL9" s="278"/>
      <c r="FM9" s="278"/>
      <c r="FN9" s="278"/>
      <c r="FO9" s="278"/>
      <c r="FP9" s="278"/>
      <c r="FQ9" s="278"/>
      <c r="FR9" s="278"/>
      <c r="FS9" s="278"/>
      <c r="FT9" s="278"/>
      <c r="FU9" s="278"/>
      <c r="FV9" s="305"/>
      <c r="FW9" s="305"/>
      <c r="FX9" s="305"/>
      <c r="FY9" s="305"/>
      <c r="FZ9" s="305"/>
      <c r="GA9" s="305"/>
      <c r="GB9" s="305"/>
      <c r="GC9" s="305"/>
      <c r="GD9" s="305"/>
      <c r="GE9" s="305"/>
      <c r="GF9" s="305"/>
      <c r="GG9" s="305"/>
    </row>
    <row r="10" spans="1:189" s="51" customFormat="1" x14ac:dyDescent="0.25">
      <c r="A10" s="61" t="s">
        <v>1394</v>
      </c>
      <c r="B10" s="286"/>
      <c r="C10" s="275"/>
      <c r="D10" s="287"/>
      <c r="E10" s="287" t="s">
        <v>117</v>
      </c>
      <c r="F10" s="275"/>
      <c r="G10" s="306" t="s">
        <v>118</v>
      </c>
      <c r="H10" s="286"/>
      <c r="I10" s="59"/>
      <c r="J10" s="59"/>
      <c r="K10" s="59"/>
      <c r="L10" s="59"/>
      <c r="M10" s="59"/>
      <c r="N10" s="59"/>
      <c r="O10" s="59"/>
      <c r="P10" s="282" t="s">
        <v>119</v>
      </c>
      <c r="Q10" s="59"/>
      <c r="R10" s="318"/>
      <c r="S10" s="319"/>
      <c r="T10" s="76"/>
      <c r="U10" s="320"/>
      <c r="V10" s="320"/>
      <c r="W10" s="77"/>
      <c r="X10" s="77"/>
      <c r="Y10" s="77"/>
      <c r="Z10" s="77"/>
      <c r="AA10" s="77"/>
      <c r="AB10" s="312"/>
      <c r="AC10" s="312"/>
      <c r="AD10" s="312"/>
      <c r="AE10" s="280"/>
      <c r="AF10" s="277" t="s">
        <v>1182</v>
      </c>
      <c r="AG10" s="59"/>
      <c r="AH10" s="344"/>
      <c r="AI10" s="282" t="s">
        <v>113</v>
      </c>
      <c r="AJ10" s="282" t="s">
        <v>113</v>
      </c>
      <c r="AK10" s="282"/>
      <c r="AL10" s="310" t="s">
        <v>120</v>
      </c>
      <c r="AM10" s="310" t="s">
        <v>123</v>
      </c>
      <c r="AN10" s="310" t="s">
        <v>121</v>
      </c>
      <c r="AO10" s="310" t="s">
        <v>124</v>
      </c>
      <c r="AP10" s="310" t="s">
        <v>122</v>
      </c>
      <c r="AQ10" s="310" t="s">
        <v>123</v>
      </c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230"/>
      <c r="CK10" s="230"/>
      <c r="CL10" s="230"/>
      <c r="CM10" s="230"/>
      <c r="CN10" s="230"/>
      <c r="CO10" s="230"/>
      <c r="CP10" s="230"/>
      <c r="CQ10" s="230"/>
      <c r="CR10" s="230"/>
      <c r="CS10" s="230"/>
      <c r="CT10" s="70"/>
      <c r="CU10" s="60"/>
      <c r="CV10" s="249"/>
      <c r="CW10" s="60"/>
      <c r="CX10" s="60"/>
      <c r="CY10" s="60"/>
      <c r="CZ10" s="60"/>
      <c r="DA10" s="60"/>
      <c r="DB10" s="249"/>
      <c r="DC10" s="60"/>
      <c r="DD10" s="60"/>
      <c r="DE10" s="60"/>
      <c r="DF10" s="60"/>
      <c r="DG10" s="60"/>
      <c r="DH10" s="249"/>
      <c r="DI10" s="60"/>
      <c r="DJ10" s="60"/>
      <c r="DK10" s="60"/>
      <c r="DL10" s="60"/>
      <c r="DM10" s="60"/>
      <c r="DN10" s="249"/>
      <c r="DO10" s="60"/>
      <c r="DP10" s="60"/>
      <c r="DQ10" s="60"/>
      <c r="DR10" s="60"/>
      <c r="DS10" s="60"/>
      <c r="DT10" s="249"/>
      <c r="DU10" s="60"/>
      <c r="DV10" s="60"/>
      <c r="DW10" s="60"/>
      <c r="DX10" s="60"/>
      <c r="DY10" s="282" t="s">
        <v>113</v>
      </c>
      <c r="DZ10" s="267" t="s">
        <v>120</v>
      </c>
      <c r="EA10" s="282" t="s">
        <v>113</v>
      </c>
      <c r="EB10" s="267" t="s">
        <v>121</v>
      </c>
      <c r="EC10" s="267" t="s">
        <v>2694</v>
      </c>
      <c r="ED10" s="267" t="s">
        <v>122</v>
      </c>
      <c r="EE10" s="267" t="s">
        <v>113</v>
      </c>
      <c r="EF10" s="280"/>
      <c r="EG10" s="280"/>
      <c r="EH10" s="280"/>
      <c r="EI10" s="280"/>
      <c r="EJ10" s="280"/>
      <c r="EK10" s="280"/>
      <c r="EL10" s="280"/>
      <c r="EM10" s="280"/>
      <c r="EN10" s="280"/>
      <c r="EO10" s="280"/>
      <c r="EP10" s="280"/>
      <c r="EQ10" s="280"/>
      <c r="ER10" s="280"/>
      <c r="ES10" s="280"/>
      <c r="ET10" s="280"/>
      <c r="EU10" s="280"/>
      <c r="EV10" s="280"/>
      <c r="EW10" s="280"/>
      <c r="EX10" s="280"/>
      <c r="EY10" s="280"/>
      <c r="EZ10" s="280"/>
      <c r="FA10" s="280"/>
      <c r="FB10" s="280"/>
      <c r="FC10" s="280"/>
      <c r="FD10" s="280"/>
      <c r="FE10" s="280"/>
      <c r="FF10" s="280"/>
      <c r="FG10" s="280"/>
      <c r="FH10" s="280"/>
      <c r="FI10" s="280"/>
      <c r="FJ10" s="280"/>
      <c r="FK10" s="280"/>
      <c r="FL10" s="280"/>
      <c r="FM10" s="280"/>
      <c r="FN10" s="280"/>
      <c r="FO10" s="280"/>
      <c r="FP10" s="280"/>
      <c r="FQ10" s="280"/>
      <c r="FR10" s="280"/>
      <c r="FS10" s="280"/>
      <c r="FT10" s="280"/>
      <c r="FU10" s="280"/>
      <c r="FV10" s="305"/>
      <c r="FW10" s="305"/>
      <c r="FX10" s="305"/>
      <c r="FY10" s="305"/>
      <c r="FZ10" s="305"/>
      <c r="GA10" s="305"/>
      <c r="GB10" s="305"/>
      <c r="GC10" s="305"/>
      <c r="GD10" s="305"/>
      <c r="GE10" s="305"/>
      <c r="GF10" s="305"/>
      <c r="GG10" s="305"/>
    </row>
    <row r="11" spans="1:189" x14ac:dyDescent="0.25">
      <c r="A11" s="61" t="s">
        <v>1394</v>
      </c>
      <c r="B11" s="286"/>
      <c r="C11" s="78"/>
      <c r="D11" s="321"/>
      <c r="E11" s="321" t="s">
        <v>125</v>
      </c>
      <c r="F11" s="78"/>
      <c r="G11" s="255" t="s">
        <v>126</v>
      </c>
      <c r="H11" s="286" t="s">
        <v>127</v>
      </c>
      <c r="I11" s="59"/>
      <c r="J11" s="59"/>
      <c r="K11" s="59"/>
      <c r="L11" s="59"/>
      <c r="M11" s="59"/>
      <c r="N11" s="59"/>
      <c r="O11" s="59"/>
      <c r="P11" s="282" t="s">
        <v>130</v>
      </c>
      <c r="Q11" s="59"/>
      <c r="R11" s="307"/>
      <c r="S11" s="308"/>
      <c r="T11" s="68"/>
      <c r="U11" s="309"/>
      <c r="V11" s="309"/>
      <c r="W11" s="54"/>
      <c r="X11" s="54"/>
      <c r="Y11" s="54"/>
      <c r="Z11" s="54"/>
      <c r="AA11" s="54"/>
      <c r="AB11" s="287" t="s">
        <v>128</v>
      </c>
      <c r="AC11" s="287"/>
      <c r="AD11" s="287"/>
      <c r="AE11" s="282">
        <v>101778</v>
      </c>
      <c r="AF11" s="282" t="s">
        <v>2613</v>
      </c>
      <c r="AG11" s="59"/>
      <c r="AH11" s="344"/>
      <c r="AI11" s="282" t="s">
        <v>113</v>
      </c>
      <c r="AJ11" s="267">
        <v>190621</v>
      </c>
      <c r="AK11" s="267"/>
      <c r="AL11" s="310"/>
      <c r="AM11" s="310"/>
      <c r="AN11" s="310"/>
      <c r="AO11" s="310"/>
      <c r="AP11" s="310"/>
      <c r="AQ11" s="310"/>
      <c r="AR11" s="310"/>
      <c r="AS11" s="310"/>
      <c r="AT11" s="310"/>
      <c r="AU11" s="310"/>
      <c r="AV11" s="310"/>
      <c r="AW11" s="310"/>
      <c r="AX11" s="310"/>
      <c r="AY11" s="310"/>
      <c r="AZ11" s="310"/>
      <c r="BA11" s="310"/>
      <c r="BB11" s="310"/>
      <c r="BC11" s="310"/>
      <c r="BD11" s="310"/>
      <c r="BE11" s="310"/>
      <c r="BF11" s="310"/>
      <c r="BG11" s="310"/>
      <c r="BH11" s="310"/>
      <c r="BI11" s="310"/>
      <c r="BJ11" s="310"/>
      <c r="BK11" s="310"/>
      <c r="BL11" s="310"/>
      <c r="BM11" s="310"/>
      <c r="BN11" s="310"/>
      <c r="BO11" s="310"/>
      <c r="BP11" s="310"/>
      <c r="BQ11" s="310"/>
      <c r="BR11" s="310"/>
      <c r="BS11" s="310"/>
      <c r="BT11" s="310"/>
      <c r="BU11" s="310"/>
      <c r="BV11" s="310"/>
      <c r="BW11" s="310"/>
      <c r="BX11" s="310"/>
      <c r="BY11" s="310"/>
      <c r="BZ11" s="310"/>
      <c r="CA11" s="310"/>
      <c r="CB11" s="310"/>
      <c r="CC11" s="310"/>
      <c r="CD11" s="310"/>
      <c r="CE11" s="310"/>
      <c r="CF11" s="310"/>
      <c r="CG11" s="310"/>
      <c r="CH11" s="310"/>
      <c r="CI11" s="31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70"/>
      <c r="CU11" s="59"/>
      <c r="CV11" s="252"/>
      <c r="CW11" s="59"/>
      <c r="CX11" s="59"/>
      <c r="CY11" s="59"/>
      <c r="CZ11" s="59"/>
      <c r="DA11" s="59"/>
      <c r="DB11" s="252"/>
      <c r="DC11" s="59"/>
      <c r="DD11" s="59"/>
      <c r="DE11" s="59"/>
      <c r="DF11" s="59"/>
      <c r="DG11" s="59"/>
      <c r="DH11" s="252"/>
      <c r="DI11" s="59"/>
      <c r="DJ11" s="59"/>
      <c r="DK11" s="59"/>
      <c r="DL11" s="59"/>
      <c r="DM11" s="59"/>
      <c r="DN11" s="252"/>
      <c r="DO11" s="59"/>
      <c r="DP11" s="59"/>
      <c r="DQ11" s="59"/>
      <c r="DR11" s="59"/>
      <c r="DS11" s="59"/>
      <c r="DT11" s="252"/>
      <c r="DU11" s="59"/>
      <c r="DV11" s="59"/>
      <c r="DW11" s="59"/>
      <c r="DX11" s="59"/>
      <c r="DY11" s="283" t="s">
        <v>2695</v>
      </c>
      <c r="DZ11" s="267" t="s">
        <v>2696</v>
      </c>
      <c r="EA11" s="267" t="s">
        <v>2697</v>
      </c>
      <c r="EB11" s="267"/>
      <c r="EC11" s="267"/>
      <c r="ED11" s="267"/>
      <c r="EE11" s="267"/>
      <c r="EF11" s="267"/>
      <c r="EG11" s="267"/>
      <c r="EH11" s="267"/>
      <c r="EI11" s="267"/>
      <c r="EJ11" s="267"/>
      <c r="EK11" s="267"/>
      <c r="EL11" s="267"/>
      <c r="EM11" s="267"/>
      <c r="EN11" s="267"/>
      <c r="EO11" s="267"/>
      <c r="EP11" s="267"/>
      <c r="EQ11" s="267"/>
      <c r="ER11" s="267"/>
      <c r="ES11" s="267"/>
      <c r="ET11" s="267"/>
      <c r="EU11" s="267"/>
      <c r="EV11" s="267"/>
      <c r="EW11" s="267"/>
      <c r="EX11" s="267"/>
      <c r="EY11" s="267"/>
      <c r="EZ11" s="267"/>
      <c r="FA11" s="267"/>
      <c r="FB11" s="267"/>
      <c r="FC11" s="267"/>
      <c r="FD11" s="267"/>
      <c r="FE11" s="267"/>
      <c r="FF11" s="267"/>
      <c r="FG11" s="267"/>
      <c r="FH11" s="267"/>
      <c r="FI11" s="267"/>
      <c r="FJ11" s="267"/>
      <c r="FK11" s="267"/>
      <c r="FL11" s="267"/>
      <c r="FM11" s="267"/>
      <c r="FN11" s="267"/>
      <c r="FO11" s="267"/>
      <c r="FP11" s="267"/>
      <c r="FQ11" s="267"/>
      <c r="FR11" s="267"/>
      <c r="FS11" s="267"/>
      <c r="FT11" s="267"/>
      <c r="FU11" s="267"/>
      <c r="FV11" s="305"/>
      <c r="FW11" s="305"/>
      <c r="FX11" s="305"/>
      <c r="FY11" s="305"/>
      <c r="FZ11" s="305"/>
      <c r="GA11" s="305"/>
      <c r="GB11" s="305"/>
      <c r="GC11" s="305"/>
      <c r="GD11" s="305"/>
      <c r="GE11" s="305"/>
      <c r="GF11" s="305"/>
      <c r="GG11" s="305"/>
    </row>
    <row r="12" spans="1:189" ht="22.5" x14ac:dyDescent="0.25">
      <c r="A12" s="61" t="s">
        <v>1394</v>
      </c>
      <c r="B12" s="286"/>
      <c r="C12" s="78"/>
      <c r="D12" s="321"/>
      <c r="E12" s="321" t="s">
        <v>125</v>
      </c>
      <c r="F12" s="78"/>
      <c r="G12" s="255" t="s">
        <v>131</v>
      </c>
      <c r="H12" s="286" t="s">
        <v>132</v>
      </c>
      <c r="I12" s="59"/>
      <c r="J12" s="59"/>
      <c r="K12" s="59"/>
      <c r="L12" s="59"/>
      <c r="M12" s="59"/>
      <c r="N12" s="59"/>
      <c r="O12" s="59"/>
      <c r="P12" s="282" t="s">
        <v>130</v>
      </c>
      <c r="Q12" s="59"/>
      <c r="R12" s="307"/>
      <c r="S12" s="308"/>
      <c r="T12" s="68"/>
      <c r="U12" s="309"/>
      <c r="V12" s="309"/>
      <c r="W12" s="54"/>
      <c r="X12" s="54"/>
      <c r="Y12" s="54"/>
      <c r="Z12" s="54"/>
      <c r="AA12" s="54"/>
      <c r="AB12" s="287" t="s">
        <v>128</v>
      </c>
      <c r="AC12" s="287"/>
      <c r="AD12" s="287"/>
      <c r="AE12" s="282">
        <v>162119</v>
      </c>
      <c r="AF12" s="282" t="s">
        <v>2613</v>
      </c>
      <c r="AG12" s="59"/>
      <c r="AH12" s="344"/>
      <c r="AI12" s="267" t="s">
        <v>133</v>
      </c>
      <c r="AJ12" s="282" t="s">
        <v>113</v>
      </c>
      <c r="AK12" s="282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232"/>
      <c r="CK12" s="232"/>
      <c r="CL12" s="230"/>
      <c r="CM12" s="230"/>
      <c r="CN12" s="230"/>
      <c r="CO12" s="230"/>
      <c r="CP12" s="230"/>
      <c r="CQ12" s="230"/>
      <c r="CR12" s="230"/>
      <c r="CS12" s="230"/>
      <c r="CT12" s="79" t="s">
        <v>134</v>
      </c>
      <c r="CU12" s="59"/>
      <c r="CV12" s="252"/>
      <c r="CW12" s="59"/>
      <c r="CX12" s="59"/>
      <c r="CY12" s="59"/>
      <c r="CZ12" s="59"/>
      <c r="DA12" s="59"/>
      <c r="DB12" s="252"/>
      <c r="DC12" s="59"/>
      <c r="DD12" s="59"/>
      <c r="DE12" s="59"/>
      <c r="DF12" s="59"/>
      <c r="DG12" s="59"/>
      <c r="DH12" s="252"/>
      <c r="DI12" s="59"/>
      <c r="DJ12" s="59"/>
      <c r="DK12" s="59"/>
      <c r="DL12" s="59"/>
      <c r="DM12" s="59"/>
      <c r="DN12" s="252"/>
      <c r="DO12" s="59"/>
      <c r="DP12" s="59"/>
      <c r="DQ12" s="59"/>
      <c r="DR12" s="59"/>
      <c r="DS12" s="59"/>
      <c r="DT12" s="252"/>
      <c r="DU12" s="59"/>
      <c r="DV12" s="59"/>
      <c r="DW12" s="59"/>
      <c r="DX12" s="59"/>
      <c r="DY12" s="267" t="s">
        <v>2695</v>
      </c>
      <c r="DZ12" s="267" t="s">
        <v>2696</v>
      </c>
      <c r="EA12" s="267" t="s">
        <v>2697</v>
      </c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267"/>
      <c r="FG12" s="267"/>
      <c r="FH12" s="267"/>
      <c r="FI12" s="267"/>
      <c r="FJ12" s="267"/>
      <c r="FK12" s="267"/>
      <c r="FL12" s="267"/>
      <c r="FM12" s="267"/>
      <c r="FN12" s="267"/>
      <c r="FO12" s="267"/>
      <c r="FP12" s="267"/>
      <c r="FQ12" s="267"/>
      <c r="FR12" s="267"/>
      <c r="FS12" s="267"/>
      <c r="FT12" s="267"/>
      <c r="FU12" s="267"/>
      <c r="FV12" s="305"/>
      <c r="FW12" s="305"/>
      <c r="FX12" s="305"/>
      <c r="FY12" s="305"/>
      <c r="FZ12" s="305"/>
      <c r="GA12" s="305"/>
      <c r="GB12" s="305"/>
      <c r="GC12" s="305"/>
      <c r="GD12" s="305"/>
      <c r="GE12" s="305"/>
      <c r="GF12" s="305"/>
      <c r="GG12" s="305"/>
    </row>
    <row r="13" spans="1:189" ht="19.5" x14ac:dyDescent="0.25">
      <c r="A13" s="61" t="s">
        <v>1394</v>
      </c>
      <c r="B13" s="286"/>
      <c r="C13" s="275"/>
      <c r="D13" s="287"/>
      <c r="E13" s="287" t="s">
        <v>135</v>
      </c>
      <c r="F13" s="275"/>
      <c r="G13" s="306" t="s">
        <v>136</v>
      </c>
      <c r="H13" s="286"/>
      <c r="I13" s="80"/>
      <c r="J13" s="80"/>
      <c r="K13" s="80"/>
      <c r="L13" s="80"/>
      <c r="M13" s="80"/>
      <c r="N13" s="80"/>
      <c r="O13" s="80"/>
      <c r="P13" s="322" t="s">
        <v>137</v>
      </c>
      <c r="Q13" s="80"/>
      <c r="R13" s="307"/>
      <c r="S13" s="323"/>
      <c r="T13" s="81"/>
      <c r="U13" s="324"/>
      <c r="V13" s="324"/>
      <c r="W13" s="54"/>
      <c r="X13" s="54"/>
      <c r="Y13" s="54"/>
      <c r="Z13" s="54"/>
      <c r="AA13" s="54"/>
      <c r="AB13" s="321"/>
      <c r="AC13" s="321"/>
      <c r="AD13" s="321"/>
      <c r="AE13" s="283"/>
      <c r="AF13" s="282" t="s">
        <v>2612</v>
      </c>
      <c r="AG13" s="71"/>
      <c r="AH13" s="344"/>
      <c r="AI13" s="283" t="s">
        <v>113</v>
      </c>
      <c r="AJ13" s="283" t="s">
        <v>138</v>
      </c>
      <c r="AK13" s="283"/>
      <c r="AL13" s="310" t="s">
        <v>139</v>
      </c>
      <c r="AM13" s="310" t="s">
        <v>164</v>
      </c>
      <c r="AN13" s="310" t="s">
        <v>140</v>
      </c>
      <c r="AO13" s="310" t="s">
        <v>165</v>
      </c>
      <c r="AP13" s="310" t="s">
        <v>141</v>
      </c>
      <c r="AQ13" s="310" t="s">
        <v>165</v>
      </c>
      <c r="AR13" s="310" t="s">
        <v>142</v>
      </c>
      <c r="AS13" s="310" t="s">
        <v>166</v>
      </c>
      <c r="AT13" s="310" t="s">
        <v>143</v>
      </c>
      <c r="AU13" s="310" t="s">
        <v>167</v>
      </c>
      <c r="AV13" s="310" t="s">
        <v>144</v>
      </c>
      <c r="AW13" s="310" t="s">
        <v>168</v>
      </c>
      <c r="AX13" s="310" t="s">
        <v>145</v>
      </c>
      <c r="AY13" s="310" t="s">
        <v>113</v>
      </c>
      <c r="AZ13" s="310" t="s">
        <v>146</v>
      </c>
      <c r="BA13" s="310" t="s">
        <v>169</v>
      </c>
      <c r="BB13" s="310" t="s">
        <v>147</v>
      </c>
      <c r="BC13" s="310" t="s">
        <v>113</v>
      </c>
      <c r="BD13" s="310" t="s">
        <v>148</v>
      </c>
      <c r="BE13" s="310" t="s">
        <v>170</v>
      </c>
      <c r="BF13" s="310" t="s">
        <v>149</v>
      </c>
      <c r="BG13" s="310" t="s">
        <v>171</v>
      </c>
      <c r="BH13" s="310" t="s">
        <v>150</v>
      </c>
      <c r="BI13" s="310" t="s">
        <v>172</v>
      </c>
      <c r="BJ13" s="310" t="s">
        <v>151</v>
      </c>
      <c r="BK13" s="310" t="s">
        <v>113</v>
      </c>
      <c r="BL13" s="310" t="s">
        <v>152</v>
      </c>
      <c r="BM13" s="310" t="s">
        <v>113</v>
      </c>
      <c r="BN13" s="310" t="s">
        <v>153</v>
      </c>
      <c r="BO13" s="310" t="s">
        <v>173</v>
      </c>
      <c r="BP13" s="310" t="s">
        <v>154</v>
      </c>
      <c r="BQ13" s="310" t="s">
        <v>113</v>
      </c>
      <c r="BR13" s="310" t="s">
        <v>155</v>
      </c>
      <c r="BS13" s="310" t="s">
        <v>123</v>
      </c>
      <c r="BT13" s="310" t="s">
        <v>156</v>
      </c>
      <c r="BU13" s="310" t="s">
        <v>174</v>
      </c>
      <c r="BV13" s="310" t="s">
        <v>157</v>
      </c>
      <c r="BW13" s="310" t="s">
        <v>123</v>
      </c>
      <c r="BX13" s="310" t="s">
        <v>158</v>
      </c>
      <c r="BY13" s="310" t="s">
        <v>113</v>
      </c>
      <c r="BZ13" s="310" t="s">
        <v>159</v>
      </c>
      <c r="CA13" s="310" t="s">
        <v>175</v>
      </c>
      <c r="CB13" s="310" t="s">
        <v>160</v>
      </c>
      <c r="CC13" s="310" t="s">
        <v>123</v>
      </c>
      <c r="CD13" s="310" t="s">
        <v>161</v>
      </c>
      <c r="CE13" s="310" t="s">
        <v>176</v>
      </c>
      <c r="CF13" s="310" t="s">
        <v>162</v>
      </c>
      <c r="CG13" s="310" t="s">
        <v>177</v>
      </c>
      <c r="CH13" s="310" t="s">
        <v>163</v>
      </c>
      <c r="CI13" s="310" t="s">
        <v>178</v>
      </c>
      <c r="CJ13" s="232"/>
      <c r="CK13" s="232"/>
      <c r="CL13" s="230"/>
      <c r="CM13" s="230"/>
      <c r="CN13" s="230"/>
      <c r="CO13" s="230"/>
      <c r="CP13" s="230"/>
      <c r="CQ13" s="230"/>
      <c r="CR13" s="230"/>
      <c r="CS13" s="230"/>
      <c r="CT13" s="70"/>
      <c r="CU13" s="59"/>
      <c r="CV13" s="252"/>
      <c r="CW13" s="59"/>
      <c r="CX13" s="59"/>
      <c r="CY13" s="59"/>
      <c r="CZ13" s="59"/>
      <c r="DA13" s="59"/>
      <c r="DB13" s="252"/>
      <c r="DC13" s="59"/>
      <c r="DD13" s="59"/>
      <c r="DE13" s="59"/>
      <c r="DF13" s="59"/>
      <c r="DG13" s="59"/>
      <c r="DH13" s="252"/>
      <c r="DI13" s="59"/>
      <c r="DJ13" s="59"/>
      <c r="DK13" s="59"/>
      <c r="DL13" s="59"/>
      <c r="DM13" s="59"/>
      <c r="DN13" s="252"/>
      <c r="DO13" s="59"/>
      <c r="DP13" s="59"/>
      <c r="DQ13" s="59"/>
      <c r="DR13" s="59"/>
      <c r="DS13" s="59"/>
      <c r="DT13" s="252"/>
      <c r="DU13" s="59"/>
      <c r="DV13" s="59"/>
      <c r="DW13" s="59"/>
      <c r="DX13" s="59"/>
      <c r="DY13" s="282" t="s">
        <v>113</v>
      </c>
      <c r="DZ13" s="267" t="s">
        <v>2698</v>
      </c>
      <c r="EA13" s="267" t="s">
        <v>113</v>
      </c>
      <c r="EB13" s="267" t="s">
        <v>2699</v>
      </c>
      <c r="EC13" s="267" t="s">
        <v>113</v>
      </c>
      <c r="ED13" s="267" t="s">
        <v>140</v>
      </c>
      <c r="EE13" s="267" t="s">
        <v>2702</v>
      </c>
      <c r="EF13" s="267" t="s">
        <v>141</v>
      </c>
      <c r="EG13" s="267" t="s">
        <v>113</v>
      </c>
      <c r="EH13" s="267" t="s">
        <v>142</v>
      </c>
      <c r="EI13" s="267" t="s">
        <v>113</v>
      </c>
      <c r="EJ13" s="267" t="s">
        <v>143</v>
      </c>
      <c r="EK13" s="267" t="s">
        <v>113</v>
      </c>
      <c r="EL13" s="267" t="s">
        <v>144</v>
      </c>
      <c r="EM13" s="267" t="s">
        <v>113</v>
      </c>
      <c r="EN13" s="267" t="s">
        <v>145</v>
      </c>
      <c r="EO13" s="267" t="s">
        <v>113</v>
      </c>
      <c r="EP13" s="267" t="s">
        <v>146</v>
      </c>
      <c r="EQ13" s="267" t="s">
        <v>113</v>
      </c>
      <c r="ER13" s="267" t="s">
        <v>147</v>
      </c>
      <c r="ES13" s="267" t="s">
        <v>113</v>
      </c>
      <c r="ET13" s="267" t="s">
        <v>148</v>
      </c>
      <c r="EU13" s="267" t="s">
        <v>113</v>
      </c>
      <c r="EV13" s="267" t="s">
        <v>149</v>
      </c>
      <c r="EW13" s="267" t="s">
        <v>113</v>
      </c>
      <c r="EX13" s="267" t="s">
        <v>150</v>
      </c>
      <c r="EY13" s="267" t="s">
        <v>113</v>
      </c>
      <c r="EZ13" s="267" t="s">
        <v>151</v>
      </c>
      <c r="FA13" s="267" t="s">
        <v>113</v>
      </c>
      <c r="FB13" s="267" t="s">
        <v>152</v>
      </c>
      <c r="FC13" s="267" t="s">
        <v>113</v>
      </c>
      <c r="FD13" s="267" t="s">
        <v>2700</v>
      </c>
      <c r="FE13" s="267" t="s">
        <v>2702</v>
      </c>
      <c r="FF13" s="267" t="s">
        <v>154</v>
      </c>
      <c r="FG13" s="267" t="s">
        <v>113</v>
      </c>
      <c r="FH13" s="267" t="s">
        <v>155</v>
      </c>
      <c r="FI13" s="267" t="s">
        <v>113</v>
      </c>
      <c r="FJ13" s="267" t="s">
        <v>156</v>
      </c>
      <c r="FK13" s="267" t="s">
        <v>113</v>
      </c>
      <c r="FL13" s="267" t="s">
        <v>157</v>
      </c>
      <c r="FM13" s="267" t="s">
        <v>113</v>
      </c>
      <c r="FN13" s="267" t="s">
        <v>2701</v>
      </c>
      <c r="FO13" s="267" t="s">
        <v>113</v>
      </c>
      <c r="FP13" s="267"/>
      <c r="FQ13" s="267"/>
      <c r="FR13" s="267"/>
      <c r="FS13" s="267"/>
      <c r="FT13" s="267"/>
      <c r="FU13" s="267"/>
      <c r="FV13" s="305"/>
      <c r="FW13" s="305"/>
      <c r="FX13" s="305"/>
      <c r="FY13" s="305"/>
      <c r="FZ13" s="305"/>
      <c r="GA13" s="305"/>
      <c r="GB13" s="305"/>
      <c r="GC13" s="305"/>
      <c r="GD13" s="305"/>
      <c r="GE13" s="305"/>
      <c r="GF13" s="305"/>
      <c r="GG13" s="305"/>
    </row>
    <row r="14" spans="1:189" ht="19.5" x14ac:dyDescent="0.25">
      <c r="A14" s="61" t="s">
        <v>1394</v>
      </c>
      <c r="B14" s="286"/>
      <c r="C14" s="275"/>
      <c r="D14" s="287"/>
      <c r="E14" s="287" t="s">
        <v>179</v>
      </c>
      <c r="F14" s="275"/>
      <c r="G14" s="306" t="s">
        <v>180</v>
      </c>
      <c r="H14" s="286"/>
      <c r="I14" s="80"/>
      <c r="J14" s="80"/>
      <c r="K14" s="80"/>
      <c r="L14" s="80"/>
      <c r="M14" s="80"/>
      <c r="N14" s="80"/>
      <c r="O14" s="80"/>
      <c r="P14" s="322" t="s">
        <v>137</v>
      </c>
      <c r="Q14" s="80"/>
      <c r="R14" s="307"/>
      <c r="S14" s="308"/>
      <c r="T14" s="68"/>
      <c r="U14" s="309"/>
      <c r="V14" s="309"/>
      <c r="W14" s="54"/>
      <c r="X14" s="54"/>
      <c r="Y14" s="54"/>
      <c r="Z14" s="54"/>
      <c r="AA14" s="54"/>
      <c r="AB14" s="287"/>
      <c r="AC14" s="287"/>
      <c r="AD14" s="287"/>
      <c r="AE14" s="282"/>
      <c r="AF14" s="282" t="s">
        <v>2612</v>
      </c>
      <c r="AG14" s="59"/>
      <c r="AH14" s="344"/>
      <c r="AI14" s="282" t="s">
        <v>113</v>
      </c>
      <c r="AJ14" s="267" t="s">
        <v>138</v>
      </c>
      <c r="AK14" s="267"/>
      <c r="AL14" s="310" t="s">
        <v>181</v>
      </c>
      <c r="AM14" s="310" t="s">
        <v>164</v>
      </c>
      <c r="AN14" s="310" t="s">
        <v>182</v>
      </c>
      <c r="AO14" s="310" t="s">
        <v>177</v>
      </c>
      <c r="AP14" s="310" t="s">
        <v>183</v>
      </c>
      <c r="AQ14" s="310" t="s">
        <v>178</v>
      </c>
      <c r="AR14" s="310" t="s">
        <v>140</v>
      </c>
      <c r="AS14" s="310" t="s">
        <v>165</v>
      </c>
      <c r="AT14" s="310" t="s">
        <v>141</v>
      </c>
      <c r="AU14" s="310" t="s">
        <v>165</v>
      </c>
      <c r="AV14" s="310" t="s">
        <v>142</v>
      </c>
      <c r="AW14" s="310" t="s">
        <v>166</v>
      </c>
      <c r="AX14" s="310" t="s">
        <v>143</v>
      </c>
      <c r="AY14" s="310" t="s">
        <v>167</v>
      </c>
      <c r="AZ14" s="310" t="s">
        <v>144</v>
      </c>
      <c r="BA14" s="310" t="s">
        <v>168</v>
      </c>
      <c r="BB14" s="310" t="s">
        <v>145</v>
      </c>
      <c r="BC14" s="310" t="s">
        <v>113</v>
      </c>
      <c r="BD14" s="310" t="s">
        <v>146</v>
      </c>
      <c r="BE14" s="310" t="s">
        <v>169</v>
      </c>
      <c r="BF14" s="310" t="s">
        <v>147</v>
      </c>
      <c r="BG14" s="310" t="s">
        <v>113</v>
      </c>
      <c r="BH14" s="310" t="s">
        <v>148</v>
      </c>
      <c r="BI14" s="310" t="s">
        <v>170</v>
      </c>
      <c r="BJ14" s="310" t="s">
        <v>149</v>
      </c>
      <c r="BK14" s="310" t="s">
        <v>171</v>
      </c>
      <c r="BL14" s="310" t="s">
        <v>150</v>
      </c>
      <c r="BM14" s="310" t="s">
        <v>172</v>
      </c>
      <c r="BN14" s="310" t="s">
        <v>152</v>
      </c>
      <c r="BO14" s="310" t="s">
        <v>113</v>
      </c>
      <c r="BP14" s="310" t="s">
        <v>153</v>
      </c>
      <c r="BQ14" s="310" t="s">
        <v>173</v>
      </c>
      <c r="BR14" s="310" t="s">
        <v>154</v>
      </c>
      <c r="BS14" s="310" t="s">
        <v>113</v>
      </c>
      <c r="BT14" s="310" t="s">
        <v>155</v>
      </c>
      <c r="BU14" s="310" t="s">
        <v>123</v>
      </c>
      <c r="BV14" s="310" t="s">
        <v>156</v>
      </c>
      <c r="BW14" s="310" t="s">
        <v>174</v>
      </c>
      <c r="BX14" s="310" t="s">
        <v>157</v>
      </c>
      <c r="BY14" s="310" t="s">
        <v>123</v>
      </c>
      <c r="BZ14" s="310" t="s">
        <v>158</v>
      </c>
      <c r="CA14" s="310" t="s">
        <v>113</v>
      </c>
      <c r="CB14" s="310" t="s">
        <v>159</v>
      </c>
      <c r="CC14" s="310" t="s">
        <v>175</v>
      </c>
      <c r="CD14" s="310" t="s">
        <v>160</v>
      </c>
      <c r="CE14" s="310" t="s">
        <v>123</v>
      </c>
      <c r="CF14" s="310" t="s">
        <v>161</v>
      </c>
      <c r="CG14" s="310" t="s">
        <v>176</v>
      </c>
      <c r="CH14" s="310" t="s">
        <v>151</v>
      </c>
      <c r="CI14" s="310" t="s">
        <v>113</v>
      </c>
      <c r="CJ14" s="232"/>
      <c r="CK14" s="232"/>
      <c r="CL14" s="230"/>
      <c r="CM14" s="230"/>
      <c r="CN14" s="230"/>
      <c r="CO14" s="230"/>
      <c r="CP14" s="230"/>
      <c r="CQ14" s="230"/>
      <c r="CR14" s="230"/>
      <c r="CS14" s="230"/>
      <c r="CT14" s="70"/>
      <c r="CU14" s="59"/>
      <c r="CV14" s="252"/>
      <c r="CW14" s="59"/>
      <c r="CX14" s="59"/>
      <c r="CY14" s="59"/>
      <c r="CZ14" s="59"/>
      <c r="DA14" s="59"/>
      <c r="DB14" s="252"/>
      <c r="DC14" s="59"/>
      <c r="DD14" s="59"/>
      <c r="DE14" s="59"/>
      <c r="DF14" s="59"/>
      <c r="DG14" s="59"/>
      <c r="DH14" s="252"/>
      <c r="DI14" s="59"/>
      <c r="DJ14" s="59"/>
      <c r="DK14" s="59"/>
      <c r="DL14" s="59"/>
      <c r="DM14" s="59"/>
      <c r="DN14" s="252"/>
      <c r="DO14" s="59"/>
      <c r="DP14" s="59"/>
      <c r="DQ14" s="59"/>
      <c r="DR14" s="59"/>
      <c r="DS14" s="59"/>
      <c r="DT14" s="252"/>
      <c r="DU14" s="59"/>
      <c r="DV14" s="59"/>
      <c r="DW14" s="59"/>
      <c r="DX14" s="59"/>
      <c r="DY14" s="282" t="s">
        <v>113</v>
      </c>
      <c r="DZ14" s="267" t="s">
        <v>2699</v>
      </c>
      <c r="EA14" s="267" t="s">
        <v>113</v>
      </c>
      <c r="EB14" s="267" t="s">
        <v>2703</v>
      </c>
      <c r="EC14" s="267" t="s">
        <v>113</v>
      </c>
      <c r="ED14" s="267" t="s">
        <v>2704</v>
      </c>
      <c r="EE14" s="267" t="s">
        <v>113</v>
      </c>
      <c r="EF14" s="267" t="s">
        <v>140</v>
      </c>
      <c r="EG14" s="267" t="s">
        <v>2702</v>
      </c>
      <c r="EH14" s="267" t="s">
        <v>141</v>
      </c>
      <c r="EI14" s="267" t="s">
        <v>113</v>
      </c>
      <c r="EJ14" s="267" t="s">
        <v>142</v>
      </c>
      <c r="EK14" s="267" t="s">
        <v>113</v>
      </c>
      <c r="EL14" s="267" t="s">
        <v>143</v>
      </c>
      <c r="EM14" s="267" t="s">
        <v>113</v>
      </c>
      <c r="EN14" s="267" t="s">
        <v>144</v>
      </c>
      <c r="EO14" s="267" t="s">
        <v>113</v>
      </c>
      <c r="EP14" s="267" t="s">
        <v>145</v>
      </c>
      <c r="EQ14" s="267" t="s">
        <v>113</v>
      </c>
      <c r="ER14" s="267" t="s">
        <v>146</v>
      </c>
      <c r="ES14" s="267" t="s">
        <v>113</v>
      </c>
      <c r="ET14" s="267" t="s">
        <v>147</v>
      </c>
      <c r="EU14" s="267" t="s">
        <v>113</v>
      </c>
      <c r="EV14" s="267" t="s">
        <v>148</v>
      </c>
      <c r="EW14" s="267" t="s">
        <v>113</v>
      </c>
      <c r="EX14" s="267" t="s">
        <v>149</v>
      </c>
      <c r="EY14" s="267" t="s">
        <v>113</v>
      </c>
      <c r="EZ14" s="267" t="s">
        <v>150</v>
      </c>
      <c r="FA14" s="267" t="s">
        <v>113</v>
      </c>
      <c r="FB14" s="267" t="s">
        <v>151</v>
      </c>
      <c r="FC14" s="267" t="s">
        <v>113</v>
      </c>
      <c r="FD14" s="267" t="s">
        <v>152</v>
      </c>
      <c r="FE14" s="267" t="s">
        <v>113</v>
      </c>
      <c r="FF14" s="267" t="s">
        <v>2700</v>
      </c>
      <c r="FG14" s="267" t="s">
        <v>2702</v>
      </c>
      <c r="FH14" s="267" t="s">
        <v>154</v>
      </c>
      <c r="FI14" s="267" t="s">
        <v>113</v>
      </c>
      <c r="FJ14" s="267" t="s">
        <v>155</v>
      </c>
      <c r="FK14" s="267" t="s">
        <v>113</v>
      </c>
      <c r="FL14" s="267" t="s">
        <v>156</v>
      </c>
      <c r="FM14" s="267" t="s">
        <v>113</v>
      </c>
      <c r="FN14" s="267" t="s">
        <v>157</v>
      </c>
      <c r="FO14" s="267" t="s">
        <v>113</v>
      </c>
      <c r="FP14" s="267"/>
      <c r="FQ14" s="267"/>
      <c r="FR14" s="267"/>
      <c r="FS14" s="267"/>
      <c r="FT14" s="267"/>
      <c r="FU14" s="267"/>
      <c r="FV14" s="305"/>
      <c r="FW14" s="305"/>
      <c r="FX14" s="305"/>
      <c r="FY14" s="305"/>
      <c r="FZ14" s="305"/>
      <c r="GA14" s="305"/>
      <c r="GB14" s="305"/>
      <c r="GC14" s="305"/>
      <c r="GD14" s="305"/>
      <c r="GE14" s="305"/>
      <c r="GF14" s="305"/>
      <c r="GG14" s="305"/>
    </row>
    <row r="15" spans="1:189" ht="19.5" x14ac:dyDescent="0.25">
      <c r="A15" s="61" t="s">
        <v>1394</v>
      </c>
      <c r="B15" s="286"/>
      <c r="C15" s="275"/>
      <c r="D15" s="287"/>
      <c r="E15" s="287" t="s">
        <v>179</v>
      </c>
      <c r="F15" s="275"/>
      <c r="G15" s="306" t="s">
        <v>184</v>
      </c>
      <c r="H15" s="286"/>
      <c r="I15" s="80"/>
      <c r="J15" s="80"/>
      <c r="K15" s="80"/>
      <c r="L15" s="80"/>
      <c r="M15" s="80"/>
      <c r="N15" s="80"/>
      <c r="O15" s="80"/>
      <c r="P15" s="322" t="s">
        <v>137</v>
      </c>
      <c r="Q15" s="80"/>
      <c r="R15" s="307"/>
      <c r="S15" s="308"/>
      <c r="T15" s="68"/>
      <c r="U15" s="309"/>
      <c r="V15" s="309"/>
      <c r="W15" s="54"/>
      <c r="X15" s="54"/>
      <c r="Y15" s="54"/>
      <c r="Z15" s="54"/>
      <c r="AA15" s="54"/>
      <c r="AB15" s="287"/>
      <c r="AC15" s="287"/>
      <c r="AD15" s="287"/>
      <c r="AE15" s="282"/>
      <c r="AF15" s="282" t="s">
        <v>1182</v>
      </c>
      <c r="AG15" s="59"/>
      <c r="AH15" s="344"/>
      <c r="AI15" s="282" t="s">
        <v>113</v>
      </c>
      <c r="AJ15" s="267" t="s">
        <v>138</v>
      </c>
      <c r="AK15" s="267"/>
      <c r="AL15" s="310" t="s">
        <v>162</v>
      </c>
      <c r="AM15" s="310" t="s">
        <v>177</v>
      </c>
      <c r="AN15" s="310" t="s">
        <v>163</v>
      </c>
      <c r="AO15" s="310" t="s">
        <v>178</v>
      </c>
      <c r="AP15" s="310" t="s">
        <v>140</v>
      </c>
      <c r="AQ15" s="310" t="s">
        <v>165</v>
      </c>
      <c r="AR15" s="310" t="s">
        <v>141</v>
      </c>
      <c r="AS15" s="310" t="s">
        <v>165</v>
      </c>
      <c r="AT15" s="310" t="s">
        <v>142</v>
      </c>
      <c r="AU15" s="310" t="s">
        <v>166</v>
      </c>
      <c r="AV15" s="310" t="s">
        <v>143</v>
      </c>
      <c r="AW15" s="310" t="s">
        <v>167</v>
      </c>
      <c r="AX15" s="310" t="s">
        <v>144</v>
      </c>
      <c r="AY15" s="310" t="s">
        <v>168</v>
      </c>
      <c r="AZ15" s="310" t="s">
        <v>145</v>
      </c>
      <c r="BA15" s="310" t="s">
        <v>113</v>
      </c>
      <c r="BB15" s="310" t="s">
        <v>146</v>
      </c>
      <c r="BC15" s="310" t="s">
        <v>169</v>
      </c>
      <c r="BD15" s="310" t="s">
        <v>147</v>
      </c>
      <c r="BE15" s="310" t="s">
        <v>113</v>
      </c>
      <c r="BF15" s="310" t="s">
        <v>148</v>
      </c>
      <c r="BG15" s="310" t="s">
        <v>170</v>
      </c>
      <c r="BH15" s="310" t="s">
        <v>149</v>
      </c>
      <c r="BI15" s="310" t="s">
        <v>171</v>
      </c>
      <c r="BJ15" s="310" t="s">
        <v>150</v>
      </c>
      <c r="BK15" s="310" t="s">
        <v>172</v>
      </c>
      <c r="BL15" s="310" t="s">
        <v>151</v>
      </c>
      <c r="BM15" s="310" t="s">
        <v>113</v>
      </c>
      <c r="BN15" s="310" t="s">
        <v>152</v>
      </c>
      <c r="BO15" s="310" t="s">
        <v>113</v>
      </c>
      <c r="BP15" s="310" t="s">
        <v>153</v>
      </c>
      <c r="BQ15" s="310" t="s">
        <v>173</v>
      </c>
      <c r="BR15" s="310" t="s">
        <v>154</v>
      </c>
      <c r="BS15" s="310" t="s">
        <v>113</v>
      </c>
      <c r="BT15" s="310" t="s">
        <v>155</v>
      </c>
      <c r="BU15" s="310" t="s">
        <v>123</v>
      </c>
      <c r="BV15" s="310" t="s">
        <v>156</v>
      </c>
      <c r="BW15" s="310" t="s">
        <v>174</v>
      </c>
      <c r="BX15" s="310" t="s">
        <v>157</v>
      </c>
      <c r="BY15" s="310" t="s">
        <v>123</v>
      </c>
      <c r="BZ15" s="310" t="s">
        <v>158</v>
      </c>
      <c r="CA15" s="310" t="s">
        <v>113</v>
      </c>
      <c r="CB15" s="310" t="s">
        <v>159</v>
      </c>
      <c r="CC15" s="310" t="s">
        <v>175</v>
      </c>
      <c r="CD15" s="310" t="s">
        <v>160</v>
      </c>
      <c r="CE15" s="310" t="s">
        <v>123</v>
      </c>
      <c r="CF15" s="310" t="s">
        <v>161</v>
      </c>
      <c r="CG15" s="310" t="s">
        <v>176</v>
      </c>
      <c r="CH15" s="310"/>
      <c r="CI15" s="310"/>
      <c r="CJ15" s="232"/>
      <c r="CK15" s="232"/>
      <c r="CL15" s="230"/>
      <c r="CM15" s="230"/>
      <c r="CN15" s="230"/>
      <c r="CO15" s="230"/>
      <c r="CP15" s="230"/>
      <c r="CQ15" s="230"/>
      <c r="CR15" s="230"/>
      <c r="CS15" s="230"/>
      <c r="CT15" s="70"/>
      <c r="CU15" s="59"/>
      <c r="CV15" s="252"/>
      <c r="CW15" s="59"/>
      <c r="CX15" s="59"/>
      <c r="CY15" s="59"/>
      <c r="CZ15" s="59"/>
      <c r="DA15" s="59"/>
      <c r="DB15" s="252"/>
      <c r="DC15" s="59"/>
      <c r="DD15" s="59"/>
      <c r="DE15" s="59"/>
      <c r="DF15" s="59"/>
      <c r="DG15" s="59"/>
      <c r="DH15" s="252"/>
      <c r="DI15" s="59"/>
      <c r="DJ15" s="59"/>
      <c r="DK15" s="59"/>
      <c r="DL15" s="59"/>
      <c r="DM15" s="59"/>
      <c r="DN15" s="252"/>
      <c r="DO15" s="59"/>
      <c r="DP15" s="59"/>
      <c r="DQ15" s="59"/>
      <c r="DR15" s="59"/>
      <c r="DS15" s="59"/>
      <c r="DT15" s="252"/>
      <c r="DU15" s="59"/>
      <c r="DV15" s="59"/>
      <c r="DW15" s="59"/>
      <c r="DX15" s="59"/>
      <c r="DY15" s="282" t="s">
        <v>113</v>
      </c>
      <c r="DZ15" s="267" t="s">
        <v>2698</v>
      </c>
      <c r="EA15" s="267" t="s">
        <v>113</v>
      </c>
      <c r="EB15" s="267" t="s">
        <v>2701</v>
      </c>
      <c r="EC15" s="267" t="s">
        <v>113</v>
      </c>
      <c r="ED15" s="267" t="s">
        <v>140</v>
      </c>
      <c r="EE15" s="267" t="s">
        <v>2702</v>
      </c>
      <c r="EF15" s="267" t="s">
        <v>141</v>
      </c>
      <c r="EG15" s="267" t="s">
        <v>113</v>
      </c>
      <c r="EH15" s="267" t="s">
        <v>142</v>
      </c>
      <c r="EI15" s="267" t="s">
        <v>113</v>
      </c>
      <c r="EJ15" s="267" t="s">
        <v>143</v>
      </c>
      <c r="EK15" s="267" t="s">
        <v>113</v>
      </c>
      <c r="EL15" s="267" t="s">
        <v>144</v>
      </c>
      <c r="EM15" s="267" t="s">
        <v>113</v>
      </c>
      <c r="EN15" s="267" t="s">
        <v>145</v>
      </c>
      <c r="EO15" s="267" t="s">
        <v>113</v>
      </c>
      <c r="EP15" s="267" t="s">
        <v>146</v>
      </c>
      <c r="EQ15" s="267" t="s">
        <v>113</v>
      </c>
      <c r="ER15" s="267" t="s">
        <v>147</v>
      </c>
      <c r="ES15" s="267" t="s">
        <v>113</v>
      </c>
      <c r="ET15" s="267" t="s">
        <v>148</v>
      </c>
      <c r="EU15" s="267" t="s">
        <v>113</v>
      </c>
      <c r="EV15" s="267" t="s">
        <v>149</v>
      </c>
      <c r="EW15" s="267" t="s">
        <v>113</v>
      </c>
      <c r="EX15" s="267" t="s">
        <v>150</v>
      </c>
      <c r="EY15" s="267" t="s">
        <v>113</v>
      </c>
      <c r="EZ15" s="267" t="s">
        <v>151</v>
      </c>
      <c r="FA15" s="267" t="s">
        <v>113</v>
      </c>
      <c r="FB15" s="267" t="s">
        <v>152</v>
      </c>
      <c r="FC15" s="267" t="s">
        <v>113</v>
      </c>
      <c r="FD15" s="267" t="s">
        <v>2700</v>
      </c>
      <c r="FE15" s="267" t="s">
        <v>2702</v>
      </c>
      <c r="FF15" s="267" t="s">
        <v>154</v>
      </c>
      <c r="FG15" s="267" t="s">
        <v>113</v>
      </c>
      <c r="FH15" s="267" t="s">
        <v>155</v>
      </c>
      <c r="FI15" s="267" t="s">
        <v>113</v>
      </c>
      <c r="FJ15" s="267" t="s">
        <v>156</v>
      </c>
      <c r="FK15" s="267" t="s">
        <v>113</v>
      </c>
      <c r="FL15" s="267" t="s">
        <v>157</v>
      </c>
      <c r="FM15" s="267" t="s">
        <v>113</v>
      </c>
      <c r="FN15" s="267"/>
      <c r="FO15" s="267"/>
      <c r="FP15" s="267"/>
      <c r="FQ15" s="267"/>
      <c r="FR15" s="267"/>
      <c r="FS15" s="267"/>
      <c r="FT15" s="267"/>
      <c r="FU15" s="267"/>
      <c r="FV15" s="305"/>
      <c r="FW15" s="305"/>
      <c r="FX15" s="305"/>
      <c r="FY15" s="305"/>
      <c r="FZ15" s="305"/>
      <c r="GA15" s="305"/>
      <c r="GB15" s="305"/>
      <c r="GC15" s="305"/>
      <c r="GD15" s="305"/>
      <c r="GE15" s="305"/>
      <c r="GF15" s="305"/>
      <c r="GG15" s="305"/>
    </row>
    <row r="16" spans="1:189" ht="19.5" x14ac:dyDescent="0.25">
      <c r="A16" s="61" t="s">
        <v>1394</v>
      </c>
      <c r="B16" s="286"/>
      <c r="C16" s="275"/>
      <c r="D16" s="287"/>
      <c r="E16" s="287" t="s">
        <v>179</v>
      </c>
      <c r="F16" s="275"/>
      <c r="G16" s="306" t="s">
        <v>185</v>
      </c>
      <c r="H16" s="286"/>
      <c r="I16" s="80"/>
      <c r="J16" s="80"/>
      <c r="K16" s="80"/>
      <c r="L16" s="80"/>
      <c r="M16" s="80"/>
      <c r="N16" s="80"/>
      <c r="O16" s="80"/>
      <c r="P16" s="322" t="s">
        <v>137</v>
      </c>
      <c r="Q16" s="80"/>
      <c r="R16" s="307"/>
      <c r="S16" s="308"/>
      <c r="T16" s="68"/>
      <c r="U16" s="309"/>
      <c r="V16" s="309"/>
      <c r="W16" s="54"/>
      <c r="X16" s="54"/>
      <c r="Y16" s="54"/>
      <c r="Z16" s="54"/>
      <c r="AA16" s="54"/>
      <c r="AB16" s="287"/>
      <c r="AC16" s="287"/>
      <c r="AD16" s="287"/>
      <c r="AE16" s="282"/>
      <c r="AF16" s="282" t="s">
        <v>1182</v>
      </c>
      <c r="AG16" s="59"/>
      <c r="AH16" s="344"/>
      <c r="AI16" s="282" t="s">
        <v>113</v>
      </c>
      <c r="AJ16" s="267" t="s">
        <v>138</v>
      </c>
      <c r="AK16" s="267"/>
      <c r="AL16" s="310" t="s">
        <v>181</v>
      </c>
      <c r="AM16" s="310" t="s">
        <v>164</v>
      </c>
      <c r="AN16" s="310" t="s">
        <v>182</v>
      </c>
      <c r="AO16" s="310" t="s">
        <v>177</v>
      </c>
      <c r="AP16" s="310" t="s">
        <v>140</v>
      </c>
      <c r="AQ16" s="310" t="s">
        <v>165</v>
      </c>
      <c r="AR16" s="310" t="s">
        <v>141</v>
      </c>
      <c r="AS16" s="310" t="s">
        <v>165</v>
      </c>
      <c r="AT16" s="310" t="s">
        <v>142</v>
      </c>
      <c r="AU16" s="310" t="s">
        <v>166</v>
      </c>
      <c r="AV16" s="310" t="s">
        <v>143</v>
      </c>
      <c r="AW16" s="310" t="s">
        <v>167</v>
      </c>
      <c r="AX16" s="310" t="s">
        <v>144</v>
      </c>
      <c r="AY16" s="310" t="s">
        <v>168</v>
      </c>
      <c r="AZ16" s="310" t="s">
        <v>145</v>
      </c>
      <c r="BA16" s="310" t="s">
        <v>113</v>
      </c>
      <c r="BB16" s="310" t="s">
        <v>146</v>
      </c>
      <c r="BC16" s="310" t="s">
        <v>169</v>
      </c>
      <c r="BD16" s="310" t="s">
        <v>147</v>
      </c>
      <c r="BE16" s="310" t="s">
        <v>113</v>
      </c>
      <c r="BF16" s="310" t="s">
        <v>148</v>
      </c>
      <c r="BG16" s="310" t="s">
        <v>170</v>
      </c>
      <c r="BH16" s="310" t="s">
        <v>149</v>
      </c>
      <c r="BI16" s="310" t="s">
        <v>171</v>
      </c>
      <c r="BJ16" s="310" t="s">
        <v>150</v>
      </c>
      <c r="BK16" s="310" t="s">
        <v>172</v>
      </c>
      <c r="BL16" s="310" t="s">
        <v>151</v>
      </c>
      <c r="BM16" s="310" t="s">
        <v>113</v>
      </c>
      <c r="BN16" s="310" t="s">
        <v>152</v>
      </c>
      <c r="BO16" s="310" t="s">
        <v>113</v>
      </c>
      <c r="BP16" s="310" t="s">
        <v>153</v>
      </c>
      <c r="BQ16" s="310" t="s">
        <v>173</v>
      </c>
      <c r="BR16" s="310" t="s">
        <v>154</v>
      </c>
      <c r="BS16" s="310" t="s">
        <v>113</v>
      </c>
      <c r="BT16" s="310" t="s">
        <v>155</v>
      </c>
      <c r="BU16" s="310" t="s">
        <v>123</v>
      </c>
      <c r="BV16" s="310" t="s">
        <v>156</v>
      </c>
      <c r="BW16" s="310" t="s">
        <v>174</v>
      </c>
      <c r="BX16" s="310" t="s">
        <v>157</v>
      </c>
      <c r="BY16" s="310" t="s">
        <v>123</v>
      </c>
      <c r="BZ16" s="310" t="s">
        <v>158</v>
      </c>
      <c r="CA16" s="310" t="s">
        <v>113</v>
      </c>
      <c r="CB16" s="310" t="s">
        <v>159</v>
      </c>
      <c r="CC16" s="310" t="s">
        <v>175</v>
      </c>
      <c r="CD16" s="310" t="s">
        <v>160</v>
      </c>
      <c r="CE16" s="310" t="s">
        <v>123</v>
      </c>
      <c r="CF16" s="310" t="s">
        <v>161</v>
      </c>
      <c r="CG16" s="310" t="s">
        <v>176</v>
      </c>
      <c r="CH16" s="310" t="s">
        <v>183</v>
      </c>
      <c r="CI16" s="310" t="s">
        <v>178</v>
      </c>
      <c r="CJ16" s="232"/>
      <c r="CK16" s="232"/>
      <c r="CL16" s="230"/>
      <c r="CM16" s="230"/>
      <c r="CN16" s="230"/>
      <c r="CO16" s="230"/>
      <c r="CP16" s="230"/>
      <c r="CQ16" s="230"/>
      <c r="CR16" s="230"/>
      <c r="CS16" s="230"/>
      <c r="CT16" s="70"/>
      <c r="CU16" s="59"/>
      <c r="CV16" s="252"/>
      <c r="CW16" s="59"/>
      <c r="CX16" s="59"/>
      <c r="CY16" s="59"/>
      <c r="CZ16" s="59"/>
      <c r="DA16" s="59"/>
      <c r="DB16" s="252"/>
      <c r="DC16" s="59"/>
      <c r="DD16" s="59"/>
      <c r="DE16" s="59"/>
      <c r="DF16" s="59"/>
      <c r="DG16" s="59"/>
      <c r="DH16" s="252"/>
      <c r="DI16" s="59"/>
      <c r="DJ16" s="59"/>
      <c r="DK16" s="59"/>
      <c r="DL16" s="59"/>
      <c r="DM16" s="59"/>
      <c r="DN16" s="252"/>
      <c r="DO16" s="59"/>
      <c r="DP16" s="59"/>
      <c r="DQ16" s="59"/>
      <c r="DR16" s="59"/>
      <c r="DS16" s="59"/>
      <c r="DT16" s="252"/>
      <c r="DU16" s="59"/>
      <c r="DV16" s="59"/>
      <c r="DW16" s="59"/>
      <c r="DX16" s="59"/>
      <c r="DY16" s="282" t="s">
        <v>113</v>
      </c>
      <c r="DZ16" s="267" t="s">
        <v>2705</v>
      </c>
      <c r="EA16" s="267" t="s">
        <v>113</v>
      </c>
      <c r="EB16" s="267" t="s">
        <v>2703</v>
      </c>
      <c r="EC16" s="267" t="s">
        <v>113</v>
      </c>
      <c r="ED16" s="267" t="s">
        <v>140</v>
      </c>
      <c r="EE16" s="267" t="s">
        <v>2702</v>
      </c>
      <c r="EF16" s="267" t="s">
        <v>141</v>
      </c>
      <c r="EG16" s="267" t="s">
        <v>113</v>
      </c>
      <c r="EH16" s="267" t="s">
        <v>142</v>
      </c>
      <c r="EI16" s="267" t="s">
        <v>113</v>
      </c>
      <c r="EJ16" s="267" t="s">
        <v>143</v>
      </c>
      <c r="EK16" s="267" t="s">
        <v>113</v>
      </c>
      <c r="EL16" s="267" t="s">
        <v>144</v>
      </c>
      <c r="EM16" s="267" t="s">
        <v>113</v>
      </c>
      <c r="EN16" s="267" t="s">
        <v>145</v>
      </c>
      <c r="EO16" s="267" t="s">
        <v>113</v>
      </c>
      <c r="EP16" s="267" t="s">
        <v>146</v>
      </c>
      <c r="EQ16" s="267" t="s">
        <v>113</v>
      </c>
      <c r="ER16" s="267" t="s">
        <v>147</v>
      </c>
      <c r="ES16" s="267" t="s">
        <v>113</v>
      </c>
      <c r="ET16" s="267" t="s">
        <v>148</v>
      </c>
      <c r="EU16" s="267" t="s">
        <v>113</v>
      </c>
      <c r="EV16" s="267" t="s">
        <v>149</v>
      </c>
      <c r="EW16" s="267" t="s">
        <v>113</v>
      </c>
      <c r="EX16" s="267" t="s">
        <v>150</v>
      </c>
      <c r="EY16" s="267" t="s">
        <v>113</v>
      </c>
      <c r="EZ16" s="267" t="s">
        <v>151</v>
      </c>
      <c r="FA16" s="267" t="s">
        <v>113</v>
      </c>
      <c r="FB16" s="267" t="s">
        <v>152</v>
      </c>
      <c r="FC16" s="267" t="s">
        <v>113</v>
      </c>
      <c r="FD16" s="267" t="s">
        <v>2700</v>
      </c>
      <c r="FE16" s="267" t="s">
        <v>2702</v>
      </c>
      <c r="FF16" s="267" t="s">
        <v>154</v>
      </c>
      <c r="FG16" s="267" t="s">
        <v>113</v>
      </c>
      <c r="FH16" s="267" t="s">
        <v>155</v>
      </c>
      <c r="FI16" s="267" t="s">
        <v>113</v>
      </c>
      <c r="FJ16" s="267" t="s">
        <v>156</v>
      </c>
      <c r="FK16" s="267" t="s">
        <v>113</v>
      </c>
      <c r="FL16" s="267" t="s">
        <v>157</v>
      </c>
      <c r="FM16" s="267" t="s">
        <v>113</v>
      </c>
      <c r="FN16" s="267" t="s">
        <v>2704</v>
      </c>
      <c r="FO16" s="267" t="s">
        <v>113</v>
      </c>
      <c r="FP16" s="267"/>
      <c r="FQ16" s="267"/>
      <c r="FR16" s="267"/>
      <c r="FS16" s="267"/>
      <c r="FT16" s="267"/>
      <c r="FU16" s="267"/>
      <c r="FV16" s="305"/>
      <c r="FW16" s="305"/>
      <c r="FX16" s="305"/>
      <c r="FY16" s="305"/>
      <c r="FZ16" s="305"/>
      <c r="GA16" s="305"/>
      <c r="GB16" s="305"/>
      <c r="GC16" s="305"/>
      <c r="GD16" s="305"/>
      <c r="GE16" s="305"/>
      <c r="GF16" s="305"/>
      <c r="GG16" s="305"/>
    </row>
    <row r="17" spans="1:189" ht="19.5" x14ac:dyDescent="0.25">
      <c r="A17" s="61" t="s">
        <v>1394</v>
      </c>
      <c r="B17" s="286"/>
      <c r="C17" s="275"/>
      <c r="D17" s="287"/>
      <c r="E17" s="287" t="s">
        <v>179</v>
      </c>
      <c r="F17" s="275"/>
      <c r="G17" s="306" t="s">
        <v>186</v>
      </c>
      <c r="H17" s="286"/>
      <c r="I17" s="80"/>
      <c r="J17" s="80"/>
      <c r="K17" s="80"/>
      <c r="L17" s="80"/>
      <c r="M17" s="80"/>
      <c r="N17" s="80"/>
      <c r="O17" s="80"/>
      <c r="P17" s="322" t="s">
        <v>137</v>
      </c>
      <c r="Q17" s="80"/>
      <c r="R17" s="307"/>
      <c r="S17" s="308"/>
      <c r="T17" s="68"/>
      <c r="U17" s="309"/>
      <c r="V17" s="309"/>
      <c r="W17" s="54"/>
      <c r="X17" s="54"/>
      <c r="Y17" s="54"/>
      <c r="Z17" s="54"/>
      <c r="AA17" s="54"/>
      <c r="AB17" s="287"/>
      <c r="AC17" s="287"/>
      <c r="AD17" s="287"/>
      <c r="AE17" s="282"/>
      <c r="AF17" s="282" t="s">
        <v>1182</v>
      </c>
      <c r="AG17" s="59"/>
      <c r="AH17" s="344"/>
      <c r="AI17" s="282" t="s">
        <v>113</v>
      </c>
      <c r="AJ17" s="283" t="s">
        <v>138</v>
      </c>
      <c r="AK17" s="283"/>
      <c r="AL17" s="310" t="s">
        <v>187</v>
      </c>
      <c r="AM17" s="310" t="s">
        <v>188</v>
      </c>
      <c r="AN17" s="310" t="s">
        <v>182</v>
      </c>
      <c r="AO17" s="310" t="s">
        <v>177</v>
      </c>
      <c r="AP17" s="310" t="s">
        <v>183</v>
      </c>
      <c r="AQ17" s="310" t="s">
        <v>178</v>
      </c>
      <c r="AR17" s="310" t="s">
        <v>140</v>
      </c>
      <c r="AS17" s="310" t="s">
        <v>165</v>
      </c>
      <c r="AT17" s="310" t="s">
        <v>141</v>
      </c>
      <c r="AU17" s="310" t="s">
        <v>165</v>
      </c>
      <c r="AV17" s="310" t="s">
        <v>142</v>
      </c>
      <c r="AW17" s="310" t="s">
        <v>166</v>
      </c>
      <c r="AX17" s="310" t="s">
        <v>143</v>
      </c>
      <c r="AY17" s="310" t="s">
        <v>167</v>
      </c>
      <c r="AZ17" s="310" t="s">
        <v>145</v>
      </c>
      <c r="BA17" s="310" t="s">
        <v>113</v>
      </c>
      <c r="BB17" s="310" t="s">
        <v>146</v>
      </c>
      <c r="BC17" s="310" t="s">
        <v>169</v>
      </c>
      <c r="BD17" s="310" t="s">
        <v>147</v>
      </c>
      <c r="BE17" s="310" t="s">
        <v>113</v>
      </c>
      <c r="BF17" s="310" t="s">
        <v>148</v>
      </c>
      <c r="BG17" s="310" t="s">
        <v>170</v>
      </c>
      <c r="BH17" s="310" t="s">
        <v>149</v>
      </c>
      <c r="BI17" s="310" t="s">
        <v>171</v>
      </c>
      <c r="BJ17" s="310" t="s">
        <v>150</v>
      </c>
      <c r="BK17" s="310" t="s">
        <v>172</v>
      </c>
      <c r="BL17" s="310" t="s">
        <v>151</v>
      </c>
      <c r="BM17" s="310" t="s">
        <v>113</v>
      </c>
      <c r="BN17" s="310" t="s">
        <v>152</v>
      </c>
      <c r="BO17" s="310" t="s">
        <v>113</v>
      </c>
      <c r="BP17" s="310" t="s">
        <v>153</v>
      </c>
      <c r="BQ17" s="310" t="s">
        <v>173</v>
      </c>
      <c r="BR17" s="310" t="s">
        <v>154</v>
      </c>
      <c r="BS17" s="310" t="s">
        <v>113</v>
      </c>
      <c r="BT17" s="310" t="s">
        <v>155</v>
      </c>
      <c r="BU17" s="310" t="s">
        <v>123</v>
      </c>
      <c r="BV17" s="310" t="s">
        <v>156</v>
      </c>
      <c r="BW17" s="310" t="s">
        <v>174</v>
      </c>
      <c r="BX17" s="310" t="s">
        <v>157</v>
      </c>
      <c r="BY17" s="310" t="s">
        <v>123</v>
      </c>
      <c r="BZ17" s="310" t="s">
        <v>158</v>
      </c>
      <c r="CA17" s="310" t="s">
        <v>113</v>
      </c>
      <c r="CB17" s="310" t="s">
        <v>159</v>
      </c>
      <c r="CC17" s="310" t="s">
        <v>175</v>
      </c>
      <c r="CD17" s="310" t="s">
        <v>160</v>
      </c>
      <c r="CE17" s="310" t="s">
        <v>123</v>
      </c>
      <c r="CF17" s="310" t="s">
        <v>161</v>
      </c>
      <c r="CG17" s="310" t="s">
        <v>176</v>
      </c>
      <c r="CH17" s="310" t="s">
        <v>144</v>
      </c>
      <c r="CI17" s="310" t="s">
        <v>168</v>
      </c>
      <c r="CJ17" s="232"/>
      <c r="CK17" s="232"/>
      <c r="CL17" s="230"/>
      <c r="CM17" s="230"/>
      <c r="CN17" s="230"/>
      <c r="CO17" s="230"/>
      <c r="CP17" s="230"/>
      <c r="CQ17" s="230"/>
      <c r="CR17" s="230"/>
      <c r="CS17" s="230"/>
      <c r="CT17" s="70"/>
      <c r="CU17" s="59"/>
      <c r="CV17" s="252"/>
      <c r="CW17" s="59"/>
      <c r="CX17" s="59"/>
      <c r="CY17" s="59"/>
      <c r="CZ17" s="59"/>
      <c r="DA17" s="59"/>
      <c r="DB17" s="252"/>
      <c r="DC17" s="59"/>
      <c r="DD17" s="59"/>
      <c r="DE17" s="59"/>
      <c r="DF17" s="59"/>
      <c r="DG17" s="59"/>
      <c r="DH17" s="252"/>
      <c r="DI17" s="59"/>
      <c r="DJ17" s="59"/>
      <c r="DK17" s="59"/>
      <c r="DL17" s="59"/>
      <c r="DM17" s="59"/>
      <c r="DN17" s="252"/>
      <c r="DO17" s="59"/>
      <c r="DP17" s="59"/>
      <c r="DQ17" s="59"/>
      <c r="DR17" s="59"/>
      <c r="DS17" s="59"/>
      <c r="DT17" s="252"/>
      <c r="DU17" s="59"/>
      <c r="DV17" s="59"/>
      <c r="DW17" s="59"/>
      <c r="DX17" s="59"/>
      <c r="DY17" s="282" t="s">
        <v>113</v>
      </c>
      <c r="DZ17" s="267" t="s">
        <v>2706</v>
      </c>
      <c r="EA17" s="267" t="s">
        <v>113</v>
      </c>
      <c r="EB17" s="267" t="s">
        <v>2703</v>
      </c>
      <c r="EC17" s="267" t="s">
        <v>113</v>
      </c>
      <c r="ED17" s="267" t="s">
        <v>2704</v>
      </c>
      <c r="EE17" s="267" t="s">
        <v>113</v>
      </c>
      <c r="EF17" s="267" t="s">
        <v>140</v>
      </c>
      <c r="EG17" s="267" t="s">
        <v>2702</v>
      </c>
      <c r="EH17" s="267" t="s">
        <v>141</v>
      </c>
      <c r="EI17" s="267" t="s">
        <v>113</v>
      </c>
      <c r="EJ17" s="267" t="s">
        <v>142</v>
      </c>
      <c r="EK17" s="267" t="s">
        <v>113</v>
      </c>
      <c r="EL17" s="267" t="s">
        <v>143</v>
      </c>
      <c r="EM17" s="267" t="s">
        <v>113</v>
      </c>
      <c r="EN17" s="267" t="s">
        <v>145</v>
      </c>
      <c r="EO17" s="267" t="s">
        <v>113</v>
      </c>
      <c r="EP17" s="267" t="s">
        <v>146</v>
      </c>
      <c r="EQ17" s="267" t="s">
        <v>113</v>
      </c>
      <c r="ER17" s="267" t="s">
        <v>147</v>
      </c>
      <c r="ES17" s="267" t="s">
        <v>113</v>
      </c>
      <c r="ET17" s="267" t="s">
        <v>148</v>
      </c>
      <c r="EU17" s="267" t="s">
        <v>113</v>
      </c>
      <c r="EV17" s="267" t="s">
        <v>149</v>
      </c>
      <c r="EW17" s="267" t="s">
        <v>113</v>
      </c>
      <c r="EX17" s="267" t="s">
        <v>150</v>
      </c>
      <c r="EY17" s="267" t="s">
        <v>113</v>
      </c>
      <c r="EZ17" s="267" t="s">
        <v>151</v>
      </c>
      <c r="FA17" s="267" t="s">
        <v>113</v>
      </c>
      <c r="FB17" s="267" t="s">
        <v>152</v>
      </c>
      <c r="FC17" s="267" t="s">
        <v>113</v>
      </c>
      <c r="FD17" s="267" t="s">
        <v>2700</v>
      </c>
      <c r="FE17" s="267" t="s">
        <v>2702</v>
      </c>
      <c r="FF17" s="267" t="s">
        <v>154</v>
      </c>
      <c r="FG17" s="267" t="s">
        <v>113</v>
      </c>
      <c r="FH17" s="267" t="s">
        <v>155</v>
      </c>
      <c r="FI17" s="267" t="s">
        <v>113</v>
      </c>
      <c r="FJ17" s="267" t="s">
        <v>156</v>
      </c>
      <c r="FK17" s="267" t="s">
        <v>113</v>
      </c>
      <c r="FL17" s="267" t="s">
        <v>157</v>
      </c>
      <c r="FM17" s="267" t="s">
        <v>113</v>
      </c>
      <c r="FN17" s="267" t="s">
        <v>144</v>
      </c>
      <c r="FO17" s="267" t="s">
        <v>113</v>
      </c>
      <c r="FP17" s="267"/>
      <c r="FQ17" s="267"/>
      <c r="FR17" s="267"/>
      <c r="FS17" s="267"/>
      <c r="FT17" s="267"/>
      <c r="FU17" s="267"/>
      <c r="FV17" s="305"/>
      <c r="FW17" s="305"/>
      <c r="FX17" s="305"/>
      <c r="FY17" s="305"/>
      <c r="FZ17" s="305"/>
      <c r="GA17" s="305"/>
      <c r="GB17" s="305"/>
      <c r="GC17" s="305"/>
      <c r="GD17" s="305"/>
      <c r="GE17" s="305"/>
      <c r="GF17" s="305"/>
      <c r="GG17" s="305"/>
    </row>
    <row r="18" spans="1:189" s="52" customFormat="1" ht="19.5" x14ac:dyDescent="0.25">
      <c r="A18" s="61" t="s">
        <v>1394</v>
      </c>
      <c r="B18" s="299"/>
      <c r="C18" s="62"/>
      <c r="D18" s="300"/>
      <c r="E18" s="300" t="s">
        <v>179</v>
      </c>
      <c r="F18" s="62"/>
      <c r="G18" s="314" t="s">
        <v>189</v>
      </c>
      <c r="H18" s="299"/>
      <c r="I18" s="82"/>
      <c r="J18" s="82"/>
      <c r="K18" s="82"/>
      <c r="L18" s="82"/>
      <c r="M18" s="82"/>
      <c r="N18" s="82"/>
      <c r="O18" s="82"/>
      <c r="P18" s="325" t="s">
        <v>137</v>
      </c>
      <c r="Q18" s="82"/>
      <c r="R18" s="301"/>
      <c r="S18" s="302"/>
      <c r="T18" s="64"/>
      <c r="U18" s="303"/>
      <c r="V18" s="303"/>
      <c r="W18" s="65"/>
      <c r="X18" s="65"/>
      <c r="Y18" s="65"/>
      <c r="Z18" s="65"/>
      <c r="AA18" s="65"/>
      <c r="AB18" s="300"/>
      <c r="AC18" s="300"/>
      <c r="AD18" s="300"/>
      <c r="AE18" s="277"/>
      <c r="AF18" s="282" t="s">
        <v>1182</v>
      </c>
      <c r="AG18" s="63"/>
      <c r="AH18" s="343"/>
      <c r="AI18" s="277" t="s">
        <v>113</v>
      </c>
      <c r="AJ18" s="326" t="s">
        <v>138</v>
      </c>
      <c r="AK18" s="326"/>
      <c r="AL18" s="310" t="s">
        <v>190</v>
      </c>
      <c r="AM18" s="310" t="s">
        <v>164</v>
      </c>
      <c r="AN18" s="310" t="s">
        <v>191</v>
      </c>
      <c r="AO18" s="310" t="s">
        <v>177</v>
      </c>
      <c r="AP18" s="310" t="s">
        <v>192</v>
      </c>
      <c r="AQ18" s="310" t="s">
        <v>178</v>
      </c>
      <c r="AR18" s="310" t="s">
        <v>140</v>
      </c>
      <c r="AS18" s="310" t="s">
        <v>165</v>
      </c>
      <c r="AT18" s="310" t="s">
        <v>141</v>
      </c>
      <c r="AU18" s="310" t="s">
        <v>165</v>
      </c>
      <c r="AV18" s="310" t="s">
        <v>142</v>
      </c>
      <c r="AW18" s="310" t="s">
        <v>166</v>
      </c>
      <c r="AX18" s="310" t="s">
        <v>143</v>
      </c>
      <c r="AY18" s="310" t="s">
        <v>167</v>
      </c>
      <c r="AZ18" s="310" t="s">
        <v>144</v>
      </c>
      <c r="BA18" s="310" t="s">
        <v>168</v>
      </c>
      <c r="BB18" s="310" t="s">
        <v>145</v>
      </c>
      <c r="BC18" s="310" t="s">
        <v>113</v>
      </c>
      <c r="BD18" s="310" t="s">
        <v>146</v>
      </c>
      <c r="BE18" s="310" t="s">
        <v>169</v>
      </c>
      <c r="BF18" s="310" t="s">
        <v>147</v>
      </c>
      <c r="BG18" s="310" t="s">
        <v>113</v>
      </c>
      <c r="BH18" s="310" t="s">
        <v>148</v>
      </c>
      <c r="BI18" s="310" t="s">
        <v>170</v>
      </c>
      <c r="BJ18" s="310" t="s">
        <v>149</v>
      </c>
      <c r="BK18" s="310" t="s">
        <v>171</v>
      </c>
      <c r="BL18" s="310" t="s">
        <v>150</v>
      </c>
      <c r="BM18" s="310" t="s">
        <v>172</v>
      </c>
      <c r="BN18" s="310" t="s">
        <v>151</v>
      </c>
      <c r="BO18" s="310" t="s">
        <v>113</v>
      </c>
      <c r="BP18" s="310" t="s">
        <v>152</v>
      </c>
      <c r="BQ18" s="310" t="s">
        <v>113</v>
      </c>
      <c r="BR18" s="310" t="s">
        <v>153</v>
      </c>
      <c r="BS18" s="310" t="s">
        <v>173</v>
      </c>
      <c r="BT18" s="310" t="s">
        <v>154</v>
      </c>
      <c r="BU18" s="310" t="s">
        <v>113</v>
      </c>
      <c r="BV18" s="310" t="s">
        <v>155</v>
      </c>
      <c r="BW18" s="310" t="s">
        <v>123</v>
      </c>
      <c r="BX18" s="310" t="s">
        <v>156</v>
      </c>
      <c r="BY18" s="310" t="s">
        <v>174</v>
      </c>
      <c r="BZ18" s="310" t="s">
        <v>157</v>
      </c>
      <c r="CA18" s="310" t="s">
        <v>123</v>
      </c>
      <c r="CB18" s="310" t="s">
        <v>158</v>
      </c>
      <c r="CC18" s="310" t="s">
        <v>113</v>
      </c>
      <c r="CD18" s="310" t="s">
        <v>159</v>
      </c>
      <c r="CE18" s="310" t="s">
        <v>175</v>
      </c>
      <c r="CF18" s="310" t="s">
        <v>160</v>
      </c>
      <c r="CG18" s="310" t="s">
        <v>123</v>
      </c>
      <c r="CH18" s="310" t="s">
        <v>161</v>
      </c>
      <c r="CI18" s="310" t="s">
        <v>176</v>
      </c>
      <c r="CJ18" s="232"/>
      <c r="CK18" s="232"/>
      <c r="CL18" s="230"/>
      <c r="CM18" s="230"/>
      <c r="CN18" s="230"/>
      <c r="CO18" s="230"/>
      <c r="CP18" s="230"/>
      <c r="CQ18" s="230"/>
      <c r="CR18" s="230"/>
      <c r="CS18" s="230"/>
      <c r="CT18" s="73"/>
      <c r="CU18" s="63"/>
      <c r="CV18" s="253"/>
      <c r="CW18" s="63"/>
      <c r="CX18" s="63"/>
      <c r="CY18" s="63"/>
      <c r="CZ18" s="63"/>
      <c r="DA18" s="63"/>
      <c r="DB18" s="253"/>
      <c r="DC18" s="63"/>
      <c r="DD18" s="63"/>
      <c r="DE18" s="63"/>
      <c r="DF18" s="63"/>
      <c r="DG18" s="63"/>
      <c r="DH18" s="253"/>
      <c r="DI18" s="63"/>
      <c r="DJ18" s="63"/>
      <c r="DK18" s="63"/>
      <c r="DL18" s="63"/>
      <c r="DM18" s="63"/>
      <c r="DN18" s="253"/>
      <c r="DO18" s="63"/>
      <c r="DP18" s="63"/>
      <c r="DQ18" s="63"/>
      <c r="DR18" s="63"/>
      <c r="DS18" s="63"/>
      <c r="DT18" s="253"/>
      <c r="DU18" s="63"/>
      <c r="DV18" s="63"/>
      <c r="DW18" s="63"/>
      <c r="DX18" s="63"/>
      <c r="DY18" s="277" t="s">
        <v>113</v>
      </c>
      <c r="DZ18" s="267" t="s">
        <v>2707</v>
      </c>
      <c r="EA18" s="267" t="s">
        <v>113</v>
      </c>
      <c r="EB18" s="267" t="s">
        <v>2708</v>
      </c>
      <c r="EC18" s="267" t="s">
        <v>113</v>
      </c>
      <c r="ED18" s="267" t="s">
        <v>192</v>
      </c>
      <c r="EE18" s="267" t="s">
        <v>113</v>
      </c>
      <c r="EF18" s="267" t="s">
        <v>140</v>
      </c>
      <c r="EG18" s="267" t="s">
        <v>2702</v>
      </c>
      <c r="EH18" s="267" t="s">
        <v>141</v>
      </c>
      <c r="EI18" s="267" t="s">
        <v>113</v>
      </c>
      <c r="EJ18" s="267" t="s">
        <v>142</v>
      </c>
      <c r="EK18" s="267" t="s">
        <v>113</v>
      </c>
      <c r="EL18" s="267" t="s">
        <v>143</v>
      </c>
      <c r="EM18" s="267" t="s">
        <v>113</v>
      </c>
      <c r="EN18" s="267" t="s">
        <v>144</v>
      </c>
      <c r="EO18" s="267" t="s">
        <v>113</v>
      </c>
      <c r="EP18" s="267" t="s">
        <v>145</v>
      </c>
      <c r="EQ18" s="267" t="s">
        <v>113</v>
      </c>
      <c r="ER18" s="267" t="s">
        <v>146</v>
      </c>
      <c r="ES18" s="267" t="s">
        <v>113</v>
      </c>
      <c r="ET18" s="267" t="s">
        <v>147</v>
      </c>
      <c r="EU18" s="267" t="s">
        <v>113</v>
      </c>
      <c r="EV18" s="267" t="s">
        <v>148</v>
      </c>
      <c r="EW18" s="267" t="s">
        <v>113</v>
      </c>
      <c r="EX18" s="267" t="s">
        <v>149</v>
      </c>
      <c r="EY18" s="267" t="s">
        <v>113</v>
      </c>
      <c r="EZ18" s="267" t="s">
        <v>150</v>
      </c>
      <c r="FA18" s="267" t="s">
        <v>113</v>
      </c>
      <c r="FB18" s="267" t="s">
        <v>151</v>
      </c>
      <c r="FC18" s="267" t="s">
        <v>113</v>
      </c>
      <c r="FD18" s="267" t="s">
        <v>152</v>
      </c>
      <c r="FE18" s="267" t="s">
        <v>113</v>
      </c>
      <c r="FF18" s="267" t="s">
        <v>2700</v>
      </c>
      <c r="FG18" s="267" t="s">
        <v>2702</v>
      </c>
      <c r="FH18" s="267" t="s">
        <v>154</v>
      </c>
      <c r="FI18" s="267" t="s">
        <v>113</v>
      </c>
      <c r="FJ18" s="267" t="s">
        <v>155</v>
      </c>
      <c r="FK18" s="267" t="s">
        <v>113</v>
      </c>
      <c r="FL18" s="267" t="s">
        <v>156</v>
      </c>
      <c r="FM18" s="267" t="s">
        <v>113</v>
      </c>
      <c r="FN18" s="267" t="s">
        <v>157</v>
      </c>
      <c r="FO18" s="267" t="s">
        <v>113</v>
      </c>
      <c r="FP18" s="267"/>
      <c r="FQ18" s="267"/>
      <c r="FR18" s="267"/>
      <c r="FS18" s="267"/>
      <c r="FT18" s="267"/>
      <c r="FU18" s="267"/>
      <c r="FV18" s="305"/>
      <c r="FW18" s="305"/>
      <c r="FX18" s="305"/>
      <c r="FY18" s="305"/>
      <c r="FZ18" s="305"/>
      <c r="GA18" s="305"/>
      <c r="GB18" s="305"/>
      <c r="GC18" s="305"/>
      <c r="GD18" s="305"/>
      <c r="GE18" s="305"/>
      <c r="GF18" s="305"/>
      <c r="GG18" s="305"/>
    </row>
    <row r="19" spans="1:189" x14ac:dyDescent="0.25">
      <c r="A19" s="61" t="s">
        <v>1394</v>
      </c>
      <c r="B19" s="286"/>
      <c r="C19" s="275"/>
      <c r="D19" s="287"/>
      <c r="E19" s="287"/>
      <c r="F19" s="275"/>
      <c r="G19" s="306" t="s">
        <v>193</v>
      </c>
      <c r="H19" s="286" t="s">
        <v>194</v>
      </c>
      <c r="I19" s="59"/>
      <c r="J19" s="59"/>
      <c r="K19" s="59"/>
      <c r="L19" s="59"/>
      <c r="M19" s="59"/>
      <c r="N19" s="59"/>
      <c r="O19" s="59"/>
      <c r="P19" s="282" t="s">
        <v>195</v>
      </c>
      <c r="Q19" s="59"/>
      <c r="R19" s="307"/>
      <c r="S19" s="308"/>
      <c r="T19" s="68"/>
      <c r="U19" s="309"/>
      <c r="V19" s="309"/>
      <c r="W19" s="54"/>
      <c r="X19" s="54"/>
      <c r="Y19" s="54"/>
      <c r="Z19" s="54"/>
      <c r="AA19" s="54"/>
      <c r="AB19" s="287"/>
      <c r="AC19" s="287"/>
      <c r="AD19" s="287"/>
      <c r="AE19" s="282"/>
      <c r="AF19" s="282" t="s">
        <v>1182</v>
      </c>
      <c r="AG19" s="59"/>
      <c r="AH19" s="344"/>
      <c r="AI19" s="267"/>
      <c r="AJ19" s="267"/>
      <c r="AK19" s="267"/>
      <c r="AL19" s="310"/>
      <c r="AM19" s="310"/>
      <c r="AN19" s="310"/>
      <c r="AO19" s="310"/>
      <c r="AP19" s="310"/>
      <c r="AQ19" s="310"/>
      <c r="AR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0"/>
      <c r="BD19" s="310"/>
      <c r="BE19" s="310"/>
      <c r="BF19" s="310"/>
      <c r="BG19" s="310"/>
      <c r="BH19" s="310"/>
      <c r="BI19" s="310"/>
      <c r="BJ19" s="310"/>
      <c r="BK19" s="310"/>
      <c r="BL19" s="310"/>
      <c r="BM19" s="310"/>
      <c r="BN19" s="310"/>
      <c r="BO19" s="310"/>
      <c r="BP19" s="310"/>
      <c r="BQ19" s="310"/>
      <c r="BR19" s="310"/>
      <c r="BS19" s="310"/>
      <c r="BT19" s="310"/>
      <c r="BU19" s="310"/>
      <c r="BV19" s="310"/>
      <c r="BW19" s="310"/>
      <c r="BX19" s="310"/>
      <c r="BY19" s="310"/>
      <c r="BZ19" s="310"/>
      <c r="CA19" s="310"/>
      <c r="CB19" s="310"/>
      <c r="CC19" s="310"/>
      <c r="CD19" s="310"/>
      <c r="CE19" s="310"/>
      <c r="CF19" s="310"/>
      <c r="CG19" s="310"/>
      <c r="CH19" s="310"/>
      <c r="CI19" s="310"/>
      <c r="CJ19" s="232"/>
      <c r="CK19" s="232"/>
      <c r="CL19" s="230"/>
      <c r="CM19" s="230"/>
      <c r="CN19" s="230"/>
      <c r="CO19" s="230"/>
      <c r="CP19" s="230"/>
      <c r="CQ19" s="230"/>
      <c r="CR19" s="230"/>
      <c r="CS19" s="230"/>
      <c r="CT19" s="70"/>
      <c r="CU19" s="59"/>
      <c r="CV19" s="252"/>
      <c r="CW19" s="59"/>
      <c r="CX19" s="59"/>
      <c r="CY19" s="59"/>
      <c r="CZ19" s="59"/>
      <c r="DA19" s="59"/>
      <c r="DB19" s="252"/>
      <c r="DC19" s="59"/>
      <c r="DD19" s="59"/>
      <c r="DE19" s="59"/>
      <c r="DF19" s="59"/>
      <c r="DG19" s="59"/>
      <c r="DH19" s="252"/>
      <c r="DI19" s="59"/>
      <c r="DJ19" s="59"/>
      <c r="DK19" s="59"/>
      <c r="DL19" s="59"/>
      <c r="DM19" s="59"/>
      <c r="DN19" s="252"/>
      <c r="DO19" s="59"/>
      <c r="DP19" s="59"/>
      <c r="DQ19" s="59"/>
      <c r="DR19" s="59"/>
      <c r="DS19" s="59"/>
      <c r="DT19" s="252"/>
      <c r="DU19" s="59"/>
      <c r="DV19" s="59"/>
      <c r="DW19" s="59"/>
      <c r="DX19" s="59"/>
      <c r="DY19" s="267"/>
      <c r="DZ19" s="267"/>
      <c r="EA19" s="267"/>
      <c r="EB19" s="267"/>
      <c r="EC19" s="267"/>
      <c r="ED19" s="267"/>
      <c r="EE19" s="267"/>
      <c r="EF19" s="267"/>
      <c r="EG19" s="267"/>
      <c r="EH19" s="267"/>
      <c r="EI19" s="267"/>
      <c r="EJ19" s="267"/>
      <c r="EK19" s="267"/>
      <c r="EL19" s="267"/>
      <c r="EM19" s="267"/>
      <c r="EN19" s="267"/>
      <c r="EO19" s="267"/>
      <c r="EP19" s="267"/>
      <c r="EQ19" s="267"/>
      <c r="ER19" s="267"/>
      <c r="ES19" s="267"/>
      <c r="ET19" s="267"/>
      <c r="EU19" s="267"/>
      <c r="EV19" s="267"/>
      <c r="EW19" s="267"/>
      <c r="EX19" s="267"/>
      <c r="EY19" s="267"/>
      <c r="EZ19" s="267"/>
      <c r="FA19" s="267"/>
      <c r="FB19" s="267"/>
      <c r="FC19" s="267"/>
      <c r="FD19" s="267"/>
      <c r="FE19" s="267"/>
      <c r="FF19" s="267"/>
      <c r="FG19" s="267"/>
      <c r="FH19" s="267"/>
      <c r="FI19" s="267"/>
      <c r="FJ19" s="267"/>
      <c r="FK19" s="267"/>
      <c r="FL19" s="267"/>
      <c r="FM19" s="267"/>
      <c r="FN19" s="267"/>
      <c r="FO19" s="267"/>
      <c r="FP19" s="267"/>
      <c r="FQ19" s="267"/>
      <c r="FR19" s="267"/>
      <c r="FS19" s="267"/>
      <c r="FT19" s="267"/>
      <c r="FU19" s="267"/>
      <c r="FV19" s="305"/>
      <c r="FW19" s="305"/>
      <c r="FX19" s="305"/>
      <c r="FY19" s="305"/>
      <c r="FZ19" s="305"/>
      <c r="GA19" s="305"/>
      <c r="GB19" s="305"/>
      <c r="GC19" s="305"/>
      <c r="GD19" s="305"/>
      <c r="GE19" s="305"/>
      <c r="GF19" s="305"/>
      <c r="GG19" s="305"/>
    </row>
    <row r="20" spans="1:189" s="52" customFormat="1" ht="31.5" x14ac:dyDescent="0.25">
      <c r="A20" s="61" t="s">
        <v>1394</v>
      </c>
      <c r="B20" s="311" t="s">
        <v>196</v>
      </c>
      <c r="C20" s="83"/>
      <c r="D20" s="327"/>
      <c r="E20" s="327" t="s">
        <v>197</v>
      </c>
      <c r="F20" s="83"/>
      <c r="G20" s="255" t="s">
        <v>198</v>
      </c>
      <c r="H20" s="313" t="s">
        <v>199</v>
      </c>
      <c r="I20" s="63"/>
      <c r="J20" s="63"/>
      <c r="K20" s="63"/>
      <c r="L20" s="63"/>
      <c r="M20" s="63"/>
      <c r="N20" s="63"/>
      <c r="O20" s="63"/>
      <c r="P20" s="277" t="s">
        <v>200</v>
      </c>
      <c r="Q20" s="63"/>
      <c r="R20" s="301"/>
      <c r="S20" s="302"/>
      <c r="T20" s="64"/>
      <c r="U20" s="303"/>
      <c r="V20" s="303"/>
      <c r="W20" s="65"/>
      <c r="X20" s="65"/>
      <c r="Y20" s="65"/>
      <c r="Z20" s="65"/>
      <c r="AA20" s="65"/>
      <c r="AB20" s="287" t="s">
        <v>110</v>
      </c>
      <c r="AC20" s="287"/>
      <c r="AD20" s="287"/>
      <c r="AE20" s="277">
        <v>180134</v>
      </c>
      <c r="AF20" s="282" t="s">
        <v>1182</v>
      </c>
      <c r="AG20" s="63"/>
      <c r="AH20" s="343"/>
      <c r="AI20" s="281" t="s">
        <v>112</v>
      </c>
      <c r="AJ20" s="277" t="s">
        <v>113</v>
      </c>
      <c r="AK20" s="277"/>
      <c r="AL20" s="310"/>
      <c r="AM20" s="310"/>
      <c r="AN20" s="310"/>
      <c r="AO20" s="310"/>
      <c r="AP20" s="310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10"/>
      <c r="BK20" s="310"/>
      <c r="BL20" s="310"/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10"/>
      <c r="BY20" s="310"/>
      <c r="BZ20" s="310"/>
      <c r="CA20" s="310"/>
      <c r="CB20" s="310"/>
      <c r="CC20" s="310"/>
      <c r="CD20" s="310"/>
      <c r="CE20" s="310"/>
      <c r="CF20" s="310"/>
      <c r="CG20" s="310"/>
      <c r="CH20" s="310"/>
      <c r="CI20" s="310"/>
      <c r="CJ20" s="232"/>
      <c r="CK20" s="232"/>
      <c r="CL20" s="230"/>
      <c r="CM20" s="230"/>
      <c r="CN20" s="230"/>
      <c r="CO20" s="230"/>
      <c r="CP20" s="230"/>
      <c r="CQ20" s="230"/>
      <c r="CR20" s="230"/>
      <c r="CS20" s="230"/>
      <c r="CT20" s="73"/>
      <c r="CU20" s="63"/>
      <c r="CV20" s="253"/>
      <c r="CW20" s="63"/>
      <c r="CX20" s="63"/>
      <c r="CY20" s="63"/>
      <c r="CZ20" s="63"/>
      <c r="DA20" s="63"/>
      <c r="DB20" s="253"/>
      <c r="DC20" s="63"/>
      <c r="DD20" s="63"/>
      <c r="DE20" s="63"/>
      <c r="DF20" s="63"/>
      <c r="DG20" s="63"/>
      <c r="DH20" s="253"/>
      <c r="DI20" s="63"/>
      <c r="DJ20" s="63"/>
      <c r="DK20" s="63"/>
      <c r="DL20" s="63"/>
      <c r="DM20" s="63"/>
      <c r="DN20" s="253"/>
      <c r="DO20" s="63"/>
      <c r="DP20" s="63"/>
      <c r="DQ20" s="63"/>
      <c r="DR20" s="63"/>
      <c r="DS20" s="63"/>
      <c r="DT20" s="253"/>
      <c r="DU20" s="63"/>
      <c r="DV20" s="63"/>
      <c r="DW20" s="63"/>
      <c r="DX20" s="63"/>
      <c r="DY20" s="281" t="s">
        <v>2709</v>
      </c>
      <c r="DZ20" s="267"/>
      <c r="EA20" s="267"/>
      <c r="EB20" s="267"/>
      <c r="EC20" s="267"/>
      <c r="ED20" s="267"/>
      <c r="EE20" s="267"/>
      <c r="EF20" s="267"/>
      <c r="EG20" s="267"/>
      <c r="EH20" s="267"/>
      <c r="EI20" s="267"/>
      <c r="EJ20" s="267"/>
      <c r="EK20" s="267"/>
      <c r="EL20" s="267"/>
      <c r="EM20" s="267"/>
      <c r="EN20" s="267"/>
      <c r="EO20" s="267"/>
      <c r="EP20" s="267"/>
      <c r="EQ20" s="267"/>
      <c r="ER20" s="267"/>
      <c r="ES20" s="267"/>
      <c r="ET20" s="267"/>
      <c r="EU20" s="267"/>
      <c r="EV20" s="267"/>
      <c r="EW20" s="267"/>
      <c r="EX20" s="267"/>
      <c r="EY20" s="267"/>
      <c r="EZ20" s="267"/>
      <c r="FA20" s="267"/>
      <c r="FB20" s="267"/>
      <c r="FC20" s="267"/>
      <c r="FD20" s="267"/>
      <c r="FE20" s="267"/>
      <c r="FF20" s="267"/>
      <c r="FG20" s="267"/>
      <c r="FH20" s="267"/>
      <c r="FI20" s="267"/>
      <c r="FJ20" s="267"/>
      <c r="FK20" s="267"/>
      <c r="FL20" s="267"/>
      <c r="FM20" s="267"/>
      <c r="FN20" s="267"/>
      <c r="FO20" s="267"/>
      <c r="FP20" s="267"/>
      <c r="FQ20" s="267"/>
      <c r="FR20" s="267"/>
      <c r="FS20" s="267"/>
      <c r="FT20" s="267"/>
      <c r="FU20" s="267"/>
      <c r="FV20" s="305"/>
      <c r="FW20" s="305"/>
      <c r="FX20" s="305"/>
      <c r="FY20" s="305"/>
      <c r="FZ20" s="305"/>
      <c r="GA20" s="305"/>
      <c r="GB20" s="305"/>
      <c r="GC20" s="305"/>
      <c r="GD20" s="305"/>
      <c r="GE20" s="305"/>
      <c r="GF20" s="305"/>
      <c r="GG20" s="305"/>
    </row>
    <row r="21" spans="1:189" x14ac:dyDescent="0.25">
      <c r="A21" s="61" t="s">
        <v>1394</v>
      </c>
      <c r="B21" s="286"/>
      <c r="C21" s="275"/>
      <c r="D21" s="287"/>
      <c r="E21" s="287" t="s">
        <v>201</v>
      </c>
      <c r="F21" s="275"/>
      <c r="G21" s="306" t="s">
        <v>202</v>
      </c>
      <c r="H21" s="286" t="s">
        <v>203</v>
      </c>
      <c r="I21" s="59"/>
      <c r="J21" s="59"/>
      <c r="K21" s="59"/>
      <c r="L21" s="59"/>
      <c r="M21" s="59"/>
      <c r="N21" s="59"/>
      <c r="O21" s="59"/>
      <c r="P21" s="282" t="s">
        <v>204</v>
      </c>
      <c r="Q21" s="59"/>
      <c r="R21" s="307"/>
      <c r="S21" s="323"/>
      <c r="T21" s="81"/>
      <c r="U21" s="324"/>
      <c r="V21" s="324"/>
      <c r="W21" s="54"/>
      <c r="X21" s="54"/>
      <c r="Y21" s="54"/>
      <c r="Z21" s="54"/>
      <c r="AA21" s="54"/>
      <c r="AB21" s="321"/>
      <c r="AC21" s="321"/>
      <c r="AD21" s="321"/>
      <c r="AE21" s="283"/>
      <c r="AF21" s="282" t="s">
        <v>1182</v>
      </c>
      <c r="AG21" s="59"/>
      <c r="AH21" s="344"/>
      <c r="AI21" s="283" t="s">
        <v>205</v>
      </c>
      <c r="AJ21" s="283" t="s">
        <v>206</v>
      </c>
      <c r="AK21" s="283"/>
      <c r="AL21" s="310" t="s">
        <v>207</v>
      </c>
      <c r="AM21" s="310" t="s">
        <v>208</v>
      </c>
      <c r="AN21" s="310"/>
      <c r="AO21" s="310"/>
      <c r="AP21" s="310"/>
      <c r="AQ21" s="310"/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/>
      <c r="BL21" s="310"/>
      <c r="BM21" s="310"/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310"/>
      <c r="BY21" s="310"/>
      <c r="BZ21" s="310"/>
      <c r="CA21" s="310"/>
      <c r="CB21" s="310"/>
      <c r="CC21" s="310"/>
      <c r="CD21" s="310"/>
      <c r="CE21" s="310"/>
      <c r="CF21" s="310"/>
      <c r="CG21" s="310"/>
      <c r="CH21" s="310"/>
      <c r="CI21" s="310"/>
      <c r="CJ21" s="232"/>
      <c r="CK21" s="232"/>
      <c r="CL21" s="230"/>
      <c r="CM21" s="230"/>
      <c r="CN21" s="230"/>
      <c r="CO21" s="230"/>
      <c r="CP21" s="230"/>
      <c r="CQ21" s="230"/>
      <c r="CR21" s="230"/>
      <c r="CS21" s="230"/>
      <c r="CT21" s="70"/>
      <c r="CU21" s="59"/>
      <c r="CV21" s="252"/>
      <c r="CW21" s="59"/>
      <c r="CX21" s="59"/>
      <c r="CY21" s="59"/>
      <c r="CZ21" s="59"/>
      <c r="DA21" s="59"/>
      <c r="DB21" s="252"/>
      <c r="DC21" s="59"/>
      <c r="DD21" s="59"/>
      <c r="DE21" s="59"/>
      <c r="DF21" s="59"/>
      <c r="DG21" s="59"/>
      <c r="DH21" s="252"/>
      <c r="DI21" s="59"/>
      <c r="DJ21" s="59"/>
      <c r="DK21" s="59"/>
      <c r="DL21" s="59"/>
      <c r="DM21" s="59"/>
      <c r="DN21" s="252"/>
      <c r="DO21" s="59"/>
      <c r="DP21" s="59"/>
      <c r="DQ21" s="59"/>
      <c r="DR21" s="59"/>
      <c r="DS21" s="59"/>
      <c r="DT21" s="252"/>
      <c r="DU21" s="59"/>
      <c r="DV21" s="59"/>
      <c r="DW21" s="59"/>
      <c r="DX21" s="59"/>
      <c r="DY21" s="267" t="s">
        <v>206</v>
      </c>
      <c r="DZ21" s="267" t="s">
        <v>207</v>
      </c>
      <c r="EA21" s="267" t="s">
        <v>2710</v>
      </c>
      <c r="EB21" s="267"/>
      <c r="EC21" s="267"/>
      <c r="ED21" s="267"/>
      <c r="EE21" s="267"/>
      <c r="EF21" s="267"/>
      <c r="EG21" s="267"/>
      <c r="EH21" s="267"/>
      <c r="EI21" s="267"/>
      <c r="EJ21" s="267"/>
      <c r="EK21" s="267"/>
      <c r="EL21" s="267"/>
      <c r="EM21" s="267"/>
      <c r="EN21" s="267"/>
      <c r="EO21" s="267"/>
      <c r="EP21" s="267"/>
      <c r="EQ21" s="267"/>
      <c r="ER21" s="267"/>
      <c r="ES21" s="267"/>
      <c r="ET21" s="267"/>
      <c r="EU21" s="267"/>
      <c r="EV21" s="267"/>
      <c r="EW21" s="267"/>
      <c r="EX21" s="267"/>
      <c r="EY21" s="267"/>
      <c r="EZ21" s="267"/>
      <c r="FA21" s="267"/>
      <c r="FB21" s="267"/>
      <c r="FC21" s="267"/>
      <c r="FD21" s="267"/>
      <c r="FE21" s="267"/>
      <c r="FF21" s="267"/>
      <c r="FG21" s="267"/>
      <c r="FH21" s="267"/>
      <c r="FI21" s="267"/>
      <c r="FJ21" s="267"/>
      <c r="FK21" s="267"/>
      <c r="FL21" s="267"/>
      <c r="FM21" s="267"/>
      <c r="FN21" s="267"/>
      <c r="FO21" s="267"/>
      <c r="FP21" s="267"/>
      <c r="FQ21" s="267"/>
      <c r="FR21" s="267"/>
      <c r="FS21" s="267"/>
      <c r="FT21" s="267"/>
      <c r="FU21" s="267"/>
      <c r="FV21" s="305"/>
      <c r="FW21" s="305"/>
      <c r="FX21" s="305"/>
      <c r="FY21" s="305"/>
      <c r="FZ21" s="305"/>
      <c r="GA21" s="305"/>
      <c r="GB21" s="305"/>
      <c r="GC21" s="305"/>
      <c r="GD21" s="305"/>
      <c r="GE21" s="305"/>
      <c r="GF21" s="305"/>
      <c r="GG21" s="305"/>
    </row>
    <row r="22" spans="1:189" ht="31.5" x14ac:dyDescent="0.25">
      <c r="A22" s="61" t="s">
        <v>1394</v>
      </c>
      <c r="B22" s="286"/>
      <c r="C22" s="84"/>
      <c r="D22" s="328"/>
      <c r="E22" s="328" t="s">
        <v>209</v>
      </c>
      <c r="F22" s="84"/>
      <c r="G22" s="306" t="s">
        <v>210</v>
      </c>
      <c r="H22" s="295" t="s">
        <v>211</v>
      </c>
      <c r="I22" s="72"/>
      <c r="J22" s="72"/>
      <c r="K22" s="72"/>
      <c r="L22" s="72"/>
      <c r="M22" s="72"/>
      <c r="N22" s="72"/>
      <c r="O22" s="72"/>
      <c r="P22" s="279" t="s">
        <v>212</v>
      </c>
      <c r="Q22" s="72"/>
      <c r="R22" s="307"/>
      <c r="S22" s="308"/>
      <c r="T22" s="68"/>
      <c r="U22" s="309"/>
      <c r="V22" s="309"/>
      <c r="W22" s="54"/>
      <c r="X22" s="54"/>
      <c r="Y22" s="54"/>
      <c r="Z22" s="54"/>
      <c r="AA22" s="54"/>
      <c r="AB22" s="287"/>
      <c r="AC22" s="287"/>
      <c r="AD22" s="287"/>
      <c r="AE22" s="282"/>
      <c r="AF22" s="282" t="s">
        <v>1182</v>
      </c>
      <c r="AG22" s="59"/>
      <c r="AH22" s="344"/>
      <c r="AI22" s="283" t="s">
        <v>213</v>
      </c>
      <c r="AJ22" s="267" t="s">
        <v>214</v>
      </c>
      <c r="AK22" s="267"/>
      <c r="AL22" s="310" t="s">
        <v>215</v>
      </c>
      <c r="AM22" s="310" t="s">
        <v>113</v>
      </c>
      <c r="AN22" s="310" t="s">
        <v>216</v>
      </c>
      <c r="AO22" s="310" t="s">
        <v>166</v>
      </c>
      <c r="AP22" s="310" t="s">
        <v>217</v>
      </c>
      <c r="AQ22" s="310" t="s">
        <v>171</v>
      </c>
      <c r="AR22" s="310"/>
      <c r="AS22" s="310"/>
      <c r="AT22" s="310"/>
      <c r="AU22" s="310"/>
      <c r="AV22" s="310"/>
      <c r="AW22" s="310"/>
      <c r="AX22" s="310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/>
      <c r="BL22" s="310"/>
      <c r="BM22" s="310"/>
      <c r="BN22" s="310"/>
      <c r="BO22" s="310"/>
      <c r="BP22" s="310"/>
      <c r="BQ22" s="310"/>
      <c r="BR22" s="310"/>
      <c r="BS22" s="310"/>
      <c r="BT22" s="310"/>
      <c r="BU22" s="310"/>
      <c r="BV22" s="310"/>
      <c r="BW22" s="310"/>
      <c r="BX22" s="310"/>
      <c r="BY22" s="310"/>
      <c r="BZ22" s="310"/>
      <c r="CA22" s="310"/>
      <c r="CB22" s="310"/>
      <c r="CC22" s="310"/>
      <c r="CD22" s="310"/>
      <c r="CE22" s="310"/>
      <c r="CF22" s="310"/>
      <c r="CG22" s="310"/>
      <c r="CH22" s="310"/>
      <c r="CI22" s="310"/>
      <c r="CJ22" s="230"/>
      <c r="CK22" s="230"/>
      <c r="CL22" s="230"/>
      <c r="CM22" s="230"/>
      <c r="CN22" s="230"/>
      <c r="CO22" s="230"/>
      <c r="CP22" s="230"/>
      <c r="CQ22" s="230"/>
      <c r="CR22" s="230"/>
      <c r="CS22" s="230"/>
      <c r="CT22" s="70"/>
      <c r="CU22" s="59"/>
      <c r="CV22" s="252"/>
      <c r="CW22" s="59"/>
      <c r="CX22" s="59"/>
      <c r="CY22" s="59"/>
      <c r="CZ22" s="59"/>
      <c r="DA22" s="59"/>
      <c r="DB22" s="252"/>
      <c r="DC22" s="59"/>
      <c r="DD22" s="59"/>
      <c r="DE22" s="59"/>
      <c r="DF22" s="59"/>
      <c r="DG22" s="59"/>
      <c r="DH22" s="252"/>
      <c r="DI22" s="59"/>
      <c r="DJ22" s="59"/>
      <c r="DK22" s="59"/>
      <c r="DL22" s="59"/>
      <c r="DM22" s="59"/>
      <c r="DN22" s="252"/>
      <c r="DO22" s="59"/>
      <c r="DP22" s="59"/>
      <c r="DQ22" s="59"/>
      <c r="DR22" s="59"/>
      <c r="DS22" s="59"/>
      <c r="DT22" s="252"/>
      <c r="DU22" s="59"/>
      <c r="DV22" s="59"/>
      <c r="DW22" s="59"/>
      <c r="DX22" s="59"/>
      <c r="DY22" s="282" t="s">
        <v>113</v>
      </c>
      <c r="DZ22" s="267" t="s">
        <v>215</v>
      </c>
      <c r="EA22" s="267" t="s">
        <v>113</v>
      </c>
      <c r="EB22" s="267" t="s">
        <v>216</v>
      </c>
      <c r="EC22" s="267" t="s">
        <v>113</v>
      </c>
      <c r="ED22" s="267" t="s">
        <v>217</v>
      </c>
      <c r="EE22" s="267" t="s">
        <v>113</v>
      </c>
      <c r="EF22" s="267"/>
      <c r="EG22" s="267"/>
      <c r="EH22" s="267"/>
      <c r="EI22" s="267"/>
      <c r="EJ22" s="267"/>
      <c r="EK22" s="267"/>
      <c r="EL22" s="267"/>
      <c r="EM22" s="267"/>
      <c r="EN22" s="267"/>
      <c r="EO22" s="267"/>
      <c r="EP22" s="267"/>
      <c r="EQ22" s="267"/>
      <c r="ER22" s="267"/>
      <c r="ES22" s="267"/>
      <c r="ET22" s="267"/>
      <c r="EU22" s="267"/>
      <c r="EV22" s="267"/>
      <c r="EW22" s="267"/>
      <c r="EX22" s="267"/>
      <c r="EY22" s="267"/>
      <c r="EZ22" s="267"/>
      <c r="FA22" s="267"/>
      <c r="FB22" s="267"/>
      <c r="FC22" s="267"/>
      <c r="FD22" s="267"/>
      <c r="FE22" s="267"/>
      <c r="FF22" s="267"/>
      <c r="FG22" s="267"/>
      <c r="FH22" s="267"/>
      <c r="FI22" s="267"/>
      <c r="FJ22" s="267"/>
      <c r="FK22" s="267"/>
      <c r="FL22" s="267"/>
      <c r="FM22" s="267"/>
      <c r="FN22" s="267"/>
      <c r="FO22" s="267"/>
      <c r="FP22" s="267"/>
      <c r="FQ22" s="267"/>
      <c r="FR22" s="267"/>
      <c r="FS22" s="267"/>
      <c r="FT22" s="267"/>
      <c r="FU22" s="267"/>
      <c r="FV22" s="305"/>
      <c r="FW22" s="305"/>
      <c r="FX22" s="305"/>
      <c r="FY22" s="305"/>
      <c r="FZ22" s="305"/>
      <c r="GA22" s="305"/>
      <c r="GB22" s="305"/>
      <c r="GC22" s="305"/>
      <c r="GD22" s="305"/>
      <c r="GE22" s="305"/>
      <c r="GF22" s="305"/>
      <c r="GG22" s="305"/>
    </row>
    <row r="23" spans="1:189" ht="31.5" x14ac:dyDescent="0.25">
      <c r="A23" s="61" t="s">
        <v>1394</v>
      </c>
      <c r="B23" s="286"/>
      <c r="C23" s="85"/>
      <c r="D23" s="329"/>
      <c r="E23" s="329" t="s">
        <v>218</v>
      </c>
      <c r="F23" s="85"/>
      <c r="G23" s="306" t="s">
        <v>219</v>
      </c>
      <c r="H23" s="295" t="s">
        <v>220</v>
      </c>
      <c r="I23" s="59"/>
      <c r="J23" s="59"/>
      <c r="K23" s="59"/>
      <c r="L23" s="59"/>
      <c r="M23" s="59"/>
      <c r="N23" s="59"/>
      <c r="O23" s="59"/>
      <c r="P23" s="282" t="s">
        <v>221</v>
      </c>
      <c r="Q23" s="59"/>
      <c r="R23" s="307"/>
      <c r="S23" s="308"/>
      <c r="T23" s="68"/>
      <c r="U23" s="309"/>
      <c r="V23" s="309"/>
      <c r="W23" s="54"/>
      <c r="X23" s="54"/>
      <c r="Y23" s="54"/>
      <c r="Z23" s="54"/>
      <c r="AA23" s="54"/>
      <c r="AB23" s="287" t="s">
        <v>128</v>
      </c>
      <c r="AC23" s="287"/>
      <c r="AD23" s="287"/>
      <c r="AE23" s="282"/>
      <c r="AF23" s="282"/>
      <c r="AG23" s="59"/>
      <c r="AH23" s="344"/>
      <c r="AI23" s="267"/>
      <c r="AJ23" s="267"/>
      <c r="AK23" s="267"/>
      <c r="AL23" s="310" t="s">
        <v>222</v>
      </c>
      <c r="AM23" s="310" t="s">
        <v>223</v>
      </c>
      <c r="AN23" s="310"/>
      <c r="AO23" s="310"/>
      <c r="AP23" s="310"/>
      <c r="AQ23" s="310"/>
      <c r="AR23" s="310"/>
      <c r="AS23" s="310"/>
      <c r="AT23" s="310"/>
      <c r="AU23" s="310"/>
      <c r="AV23" s="310"/>
      <c r="AW23" s="310"/>
      <c r="AX23" s="310"/>
      <c r="AY23" s="310"/>
      <c r="AZ23" s="310"/>
      <c r="BA23" s="310"/>
      <c r="BB23" s="310"/>
      <c r="BC23" s="310"/>
      <c r="BD23" s="310"/>
      <c r="BE23" s="310"/>
      <c r="BF23" s="310"/>
      <c r="BG23" s="310"/>
      <c r="BH23" s="310"/>
      <c r="BI23" s="310"/>
      <c r="BJ23" s="310"/>
      <c r="BK23" s="310"/>
      <c r="BL23" s="310"/>
      <c r="BM23" s="310"/>
      <c r="BN23" s="310"/>
      <c r="BO23" s="310"/>
      <c r="BP23" s="310"/>
      <c r="BQ23" s="310"/>
      <c r="BR23" s="310"/>
      <c r="BS23" s="310"/>
      <c r="BT23" s="310"/>
      <c r="BU23" s="310"/>
      <c r="BV23" s="310"/>
      <c r="BW23" s="310"/>
      <c r="BX23" s="310"/>
      <c r="BY23" s="310"/>
      <c r="BZ23" s="310"/>
      <c r="CA23" s="310"/>
      <c r="CB23" s="310"/>
      <c r="CC23" s="310"/>
      <c r="CD23" s="310"/>
      <c r="CE23" s="310"/>
      <c r="CF23" s="310"/>
      <c r="CG23" s="310"/>
      <c r="CH23" s="310"/>
      <c r="CI23" s="310"/>
      <c r="CJ23" s="230"/>
      <c r="CK23" s="230"/>
      <c r="CL23" s="230"/>
      <c r="CM23" s="230"/>
      <c r="CN23" s="230"/>
      <c r="CO23" s="230"/>
      <c r="CP23" s="230"/>
      <c r="CQ23" s="230"/>
      <c r="CR23" s="230"/>
      <c r="CS23" s="230"/>
      <c r="CT23" s="70"/>
      <c r="CU23" s="59"/>
      <c r="CV23" s="252"/>
      <c r="CW23" s="59"/>
      <c r="CX23" s="59"/>
      <c r="CY23" s="59"/>
      <c r="CZ23" s="59"/>
      <c r="DA23" s="59"/>
      <c r="DB23" s="252"/>
      <c r="DC23" s="59"/>
      <c r="DD23" s="59"/>
      <c r="DE23" s="59"/>
      <c r="DF23" s="59"/>
      <c r="DG23" s="59"/>
      <c r="DH23" s="252"/>
      <c r="DI23" s="59"/>
      <c r="DJ23" s="59"/>
      <c r="DK23" s="59"/>
      <c r="DL23" s="59"/>
      <c r="DM23" s="59"/>
      <c r="DN23" s="252"/>
      <c r="DO23" s="59"/>
      <c r="DP23" s="59"/>
      <c r="DQ23" s="59"/>
      <c r="DR23" s="59"/>
      <c r="DS23" s="59"/>
      <c r="DT23" s="252"/>
      <c r="DU23" s="59"/>
      <c r="DV23" s="59"/>
      <c r="DW23" s="59"/>
      <c r="DX23" s="59"/>
      <c r="DY23" s="267"/>
      <c r="DZ23" s="267"/>
      <c r="EA23" s="267"/>
      <c r="EB23" s="267"/>
      <c r="EC23" s="267"/>
      <c r="ED23" s="267"/>
      <c r="EE23" s="267"/>
      <c r="EF23" s="267"/>
      <c r="EG23" s="267"/>
      <c r="EH23" s="267"/>
      <c r="EI23" s="267"/>
      <c r="EJ23" s="267"/>
      <c r="EK23" s="267"/>
      <c r="EL23" s="267"/>
      <c r="EM23" s="267"/>
      <c r="EN23" s="267"/>
      <c r="EO23" s="267"/>
      <c r="EP23" s="267"/>
      <c r="EQ23" s="267"/>
      <c r="ER23" s="267"/>
      <c r="ES23" s="267"/>
      <c r="ET23" s="267"/>
      <c r="EU23" s="267"/>
      <c r="EV23" s="267"/>
      <c r="EW23" s="267"/>
      <c r="EX23" s="267"/>
      <c r="EY23" s="267"/>
      <c r="EZ23" s="267"/>
      <c r="FA23" s="267"/>
      <c r="FB23" s="267"/>
      <c r="FC23" s="267"/>
      <c r="FD23" s="267"/>
      <c r="FE23" s="267"/>
      <c r="FF23" s="267"/>
      <c r="FG23" s="267"/>
      <c r="FH23" s="267"/>
      <c r="FI23" s="267"/>
      <c r="FJ23" s="267"/>
      <c r="FK23" s="267"/>
      <c r="FL23" s="267"/>
      <c r="FM23" s="267"/>
      <c r="FN23" s="267"/>
      <c r="FO23" s="267"/>
      <c r="FP23" s="267"/>
      <c r="FQ23" s="267"/>
      <c r="FR23" s="267"/>
      <c r="FS23" s="267"/>
      <c r="FT23" s="267"/>
      <c r="FU23" s="267"/>
      <c r="FV23" s="305"/>
      <c r="FW23" s="305"/>
      <c r="FX23" s="305"/>
      <c r="FY23" s="305"/>
      <c r="FZ23" s="305"/>
      <c r="GA23" s="305"/>
      <c r="GB23" s="305"/>
      <c r="GC23" s="305"/>
      <c r="GD23" s="305"/>
      <c r="GE23" s="305"/>
      <c r="GF23" s="305"/>
      <c r="GG23" s="305"/>
    </row>
    <row r="24" spans="1:189" ht="31.5" x14ac:dyDescent="0.25">
      <c r="A24" s="61" t="s">
        <v>1394</v>
      </c>
      <c r="B24" s="311" t="s">
        <v>224</v>
      </c>
      <c r="C24" s="275"/>
      <c r="D24" s="287"/>
      <c r="E24" s="287" t="s">
        <v>225</v>
      </c>
      <c r="F24" s="275"/>
      <c r="G24" s="306" t="s">
        <v>226</v>
      </c>
      <c r="H24" s="295" t="s">
        <v>227</v>
      </c>
      <c r="I24" s="59"/>
      <c r="J24" s="59"/>
      <c r="K24" s="59"/>
      <c r="L24" s="59"/>
      <c r="M24" s="59"/>
      <c r="N24" s="59"/>
      <c r="O24" s="59"/>
      <c r="P24" s="282" t="s">
        <v>229</v>
      </c>
      <c r="Q24" s="59"/>
      <c r="R24" s="307"/>
      <c r="S24" s="308"/>
      <c r="T24" s="68"/>
      <c r="U24" s="309"/>
      <c r="V24" s="309"/>
      <c r="W24" s="54"/>
      <c r="X24" s="54"/>
      <c r="Y24" s="54"/>
      <c r="Z24" s="54"/>
      <c r="AA24" s="54"/>
      <c r="AB24" s="287" t="s">
        <v>228</v>
      </c>
      <c r="AC24" s="287"/>
      <c r="AD24" s="287"/>
      <c r="AE24" s="282">
        <v>64902</v>
      </c>
      <c r="AF24" s="282" t="s">
        <v>1182</v>
      </c>
      <c r="AG24" s="59"/>
      <c r="AH24" s="344"/>
      <c r="AI24" s="283" t="s">
        <v>230</v>
      </c>
      <c r="AJ24" s="267" t="s">
        <v>230</v>
      </c>
      <c r="AK24" s="267"/>
      <c r="AL24" s="310" t="s">
        <v>231</v>
      </c>
      <c r="AM24" s="310" t="s">
        <v>237</v>
      </c>
      <c r="AN24" s="310" t="s">
        <v>232</v>
      </c>
      <c r="AO24" s="310" t="s">
        <v>238</v>
      </c>
      <c r="AP24" s="310" t="s">
        <v>233</v>
      </c>
      <c r="AQ24" s="310" t="s">
        <v>230</v>
      </c>
      <c r="AR24" s="310" t="s">
        <v>234</v>
      </c>
      <c r="AS24" s="310" t="s">
        <v>230</v>
      </c>
      <c r="AT24" s="310" t="s">
        <v>235</v>
      </c>
      <c r="AU24" s="310" t="s">
        <v>230</v>
      </c>
      <c r="AV24" s="310" t="s">
        <v>159</v>
      </c>
      <c r="AW24" s="310" t="s">
        <v>175</v>
      </c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230"/>
      <c r="CK24" s="230"/>
      <c r="CL24" s="230"/>
      <c r="CM24" s="230"/>
      <c r="CN24" s="230"/>
      <c r="CO24" s="230"/>
      <c r="CP24" s="230"/>
      <c r="CQ24" s="230"/>
      <c r="CR24" s="230"/>
      <c r="CS24" s="230"/>
      <c r="CT24" s="79" t="s">
        <v>236</v>
      </c>
      <c r="CU24" s="59"/>
      <c r="CV24" s="252"/>
      <c r="CW24" s="59"/>
      <c r="CX24" s="59"/>
      <c r="CY24" s="59"/>
      <c r="CZ24" s="59"/>
      <c r="DA24" s="59"/>
      <c r="DB24" s="252"/>
      <c r="DC24" s="59"/>
      <c r="DD24" s="59"/>
      <c r="DE24" s="59"/>
      <c r="DF24" s="59"/>
      <c r="DG24" s="59"/>
      <c r="DH24" s="252"/>
      <c r="DI24" s="59"/>
      <c r="DJ24" s="59"/>
      <c r="DK24" s="59"/>
      <c r="DL24" s="59"/>
      <c r="DM24" s="59"/>
      <c r="DN24" s="252"/>
      <c r="DO24" s="59"/>
      <c r="DP24" s="59"/>
      <c r="DQ24" s="59"/>
      <c r="DR24" s="59"/>
      <c r="DS24" s="59"/>
      <c r="DT24" s="252"/>
      <c r="DU24" s="59"/>
      <c r="DV24" s="59"/>
      <c r="DW24" s="59"/>
      <c r="DX24" s="59"/>
      <c r="DY24" s="267" t="s">
        <v>2711</v>
      </c>
      <c r="DZ24" s="267" t="s">
        <v>231</v>
      </c>
      <c r="EA24" s="267" t="s">
        <v>113</v>
      </c>
      <c r="EB24" s="267" t="s">
        <v>232</v>
      </c>
      <c r="EC24" s="267" t="s">
        <v>113</v>
      </c>
      <c r="ED24" s="267" t="s">
        <v>233</v>
      </c>
      <c r="EE24" s="267" t="s">
        <v>2702</v>
      </c>
      <c r="EF24" s="267" t="s">
        <v>234</v>
      </c>
      <c r="EG24" s="267" t="s">
        <v>2710</v>
      </c>
      <c r="EH24" s="267" t="s">
        <v>235</v>
      </c>
      <c r="EI24" s="267" t="s">
        <v>2702</v>
      </c>
      <c r="EJ24" s="267" t="s">
        <v>2712</v>
      </c>
      <c r="EK24" s="267" t="s">
        <v>2713</v>
      </c>
      <c r="EL24" s="267"/>
      <c r="EM24" s="267"/>
      <c r="EN24" s="267"/>
      <c r="EO24" s="267"/>
      <c r="EP24" s="267"/>
      <c r="EQ24" s="267"/>
      <c r="ER24" s="267"/>
      <c r="ES24" s="267"/>
      <c r="ET24" s="267"/>
      <c r="EU24" s="267"/>
      <c r="EV24" s="267"/>
      <c r="EW24" s="267"/>
      <c r="EX24" s="267"/>
      <c r="EY24" s="267"/>
      <c r="EZ24" s="267"/>
      <c r="FA24" s="267"/>
      <c r="FB24" s="267"/>
      <c r="FC24" s="267"/>
      <c r="FD24" s="267"/>
      <c r="FE24" s="267"/>
      <c r="FF24" s="267"/>
      <c r="FG24" s="267"/>
      <c r="FH24" s="267"/>
      <c r="FI24" s="267"/>
      <c r="FJ24" s="267"/>
      <c r="FK24" s="267"/>
      <c r="FL24" s="267"/>
      <c r="FM24" s="267"/>
      <c r="FN24" s="267"/>
      <c r="FO24" s="267"/>
      <c r="FP24" s="267"/>
      <c r="FQ24" s="267"/>
      <c r="FR24" s="267"/>
      <c r="FS24" s="267"/>
      <c r="FT24" s="267"/>
      <c r="FU24" s="267"/>
      <c r="FV24" s="305"/>
      <c r="FW24" s="305"/>
      <c r="FX24" s="305"/>
      <c r="FY24" s="305"/>
      <c r="FZ24" s="305"/>
      <c r="GA24" s="305"/>
      <c r="GB24" s="305"/>
      <c r="GC24" s="305"/>
      <c r="GD24" s="305"/>
      <c r="GE24" s="305"/>
      <c r="GF24" s="305"/>
      <c r="GG24" s="305"/>
    </row>
    <row r="25" spans="1:189" ht="31.5" x14ac:dyDescent="0.25">
      <c r="A25" s="61" t="s">
        <v>1394</v>
      </c>
      <c r="B25" s="311" t="s">
        <v>239</v>
      </c>
      <c r="C25" s="275"/>
      <c r="D25" s="287"/>
      <c r="E25" s="287" t="s">
        <v>240</v>
      </c>
      <c r="F25" s="275"/>
      <c r="G25" s="255" t="s">
        <v>241</v>
      </c>
      <c r="H25" s="295" t="s">
        <v>242</v>
      </c>
      <c r="I25" s="59"/>
      <c r="J25" s="59"/>
      <c r="K25" s="59"/>
      <c r="L25" s="59"/>
      <c r="M25" s="59"/>
      <c r="N25" s="59"/>
      <c r="O25" s="59"/>
      <c r="P25" s="282" t="s">
        <v>243</v>
      </c>
      <c r="Q25" s="59"/>
      <c r="R25" s="307"/>
      <c r="S25" s="308"/>
      <c r="T25" s="68"/>
      <c r="U25" s="309"/>
      <c r="V25" s="309"/>
      <c r="W25" s="54"/>
      <c r="X25" s="54"/>
      <c r="Y25" s="54"/>
      <c r="Z25" s="54"/>
      <c r="AA25" s="54"/>
      <c r="AB25" s="287" t="s">
        <v>110</v>
      </c>
      <c r="AC25" s="287"/>
      <c r="AD25" s="287"/>
      <c r="AE25" s="282">
        <v>180128</v>
      </c>
      <c r="AF25" s="282" t="s">
        <v>1182</v>
      </c>
      <c r="AG25" s="59"/>
      <c r="AH25" s="344"/>
      <c r="AI25" s="267" t="s">
        <v>112</v>
      </c>
      <c r="AJ25" s="282" t="s">
        <v>113</v>
      </c>
      <c r="AK25" s="282"/>
      <c r="AL25" s="310"/>
      <c r="AM25" s="310"/>
      <c r="AN25" s="310"/>
      <c r="AO25" s="310"/>
      <c r="AP25" s="310"/>
      <c r="AQ25" s="310"/>
      <c r="AR25" s="310"/>
      <c r="AS25" s="310"/>
      <c r="AT25" s="310"/>
      <c r="AU25" s="310"/>
      <c r="AV25" s="310"/>
      <c r="AW25" s="310"/>
      <c r="AX25" s="310"/>
      <c r="AY25" s="310"/>
      <c r="AZ25" s="310"/>
      <c r="BA25" s="310"/>
      <c r="BB25" s="310"/>
      <c r="BC25" s="310"/>
      <c r="BD25" s="310"/>
      <c r="BE25" s="310"/>
      <c r="BF25" s="310"/>
      <c r="BG25" s="310"/>
      <c r="BH25" s="310"/>
      <c r="BI25" s="310"/>
      <c r="BJ25" s="310"/>
      <c r="BK25" s="310"/>
      <c r="BL25" s="310"/>
      <c r="BM25" s="310"/>
      <c r="BN25" s="310"/>
      <c r="BO25" s="310"/>
      <c r="BP25" s="310"/>
      <c r="BQ25" s="310"/>
      <c r="BR25" s="310"/>
      <c r="BS25" s="310"/>
      <c r="BT25" s="310"/>
      <c r="BU25" s="310"/>
      <c r="BV25" s="310"/>
      <c r="BW25" s="310"/>
      <c r="BX25" s="310"/>
      <c r="BY25" s="310"/>
      <c r="BZ25" s="310"/>
      <c r="CA25" s="310"/>
      <c r="CB25" s="310"/>
      <c r="CC25" s="310"/>
      <c r="CD25" s="310"/>
      <c r="CE25" s="310"/>
      <c r="CF25" s="310"/>
      <c r="CG25" s="310"/>
      <c r="CH25" s="310"/>
      <c r="CI25" s="310"/>
      <c r="CJ25" s="230"/>
      <c r="CK25" s="230"/>
      <c r="CL25" s="230"/>
      <c r="CM25" s="230"/>
      <c r="CN25" s="230"/>
      <c r="CO25" s="230"/>
      <c r="CP25" s="230"/>
      <c r="CQ25" s="230"/>
      <c r="CR25" s="230"/>
      <c r="CS25" s="230"/>
      <c r="CT25" s="70"/>
      <c r="CU25" s="59"/>
      <c r="CV25" s="252"/>
      <c r="CW25" s="59"/>
      <c r="CX25" s="59"/>
      <c r="CY25" s="59"/>
      <c r="CZ25" s="59"/>
      <c r="DA25" s="59"/>
      <c r="DB25" s="252"/>
      <c r="DC25" s="59"/>
      <c r="DD25" s="59"/>
      <c r="DE25" s="59"/>
      <c r="DF25" s="59"/>
      <c r="DG25" s="59"/>
      <c r="DH25" s="252"/>
      <c r="DI25" s="59"/>
      <c r="DJ25" s="59"/>
      <c r="DK25" s="59"/>
      <c r="DL25" s="59"/>
      <c r="DM25" s="59"/>
      <c r="DN25" s="252"/>
      <c r="DO25" s="59"/>
      <c r="DP25" s="59"/>
      <c r="DQ25" s="59"/>
      <c r="DR25" s="59"/>
      <c r="DS25" s="59"/>
      <c r="DT25" s="252"/>
      <c r="DU25" s="59"/>
      <c r="DV25" s="59"/>
      <c r="DW25" s="59"/>
      <c r="DX25" s="59"/>
      <c r="DY25" s="267" t="s">
        <v>2714</v>
      </c>
      <c r="DZ25" s="267"/>
      <c r="EA25" s="267"/>
      <c r="EB25" s="267"/>
      <c r="EC25" s="267"/>
      <c r="ED25" s="267"/>
      <c r="EE25" s="267"/>
      <c r="EF25" s="267"/>
      <c r="EG25" s="267"/>
      <c r="EH25" s="267"/>
      <c r="EI25" s="267"/>
      <c r="EJ25" s="267"/>
      <c r="EK25" s="267"/>
      <c r="EL25" s="267"/>
      <c r="EM25" s="267"/>
      <c r="EN25" s="267"/>
      <c r="EO25" s="267"/>
      <c r="EP25" s="267"/>
      <c r="EQ25" s="267"/>
      <c r="ER25" s="267"/>
      <c r="ES25" s="267"/>
      <c r="ET25" s="267"/>
      <c r="EU25" s="267"/>
      <c r="EV25" s="267"/>
      <c r="EW25" s="267"/>
      <c r="EX25" s="267"/>
      <c r="EY25" s="267"/>
      <c r="EZ25" s="267"/>
      <c r="FA25" s="267"/>
      <c r="FB25" s="267"/>
      <c r="FC25" s="267"/>
      <c r="FD25" s="267"/>
      <c r="FE25" s="267"/>
      <c r="FF25" s="267"/>
      <c r="FG25" s="267"/>
      <c r="FH25" s="267"/>
      <c r="FI25" s="267"/>
      <c r="FJ25" s="267"/>
      <c r="FK25" s="267"/>
      <c r="FL25" s="267"/>
      <c r="FM25" s="267"/>
      <c r="FN25" s="267"/>
      <c r="FO25" s="267"/>
      <c r="FP25" s="267"/>
      <c r="FQ25" s="267"/>
      <c r="FR25" s="267"/>
      <c r="FS25" s="267"/>
      <c r="FT25" s="267"/>
      <c r="FU25" s="267"/>
      <c r="FV25" s="305"/>
      <c r="FW25" s="305"/>
      <c r="FX25" s="305"/>
      <c r="FY25" s="305"/>
      <c r="FZ25" s="305"/>
      <c r="GA25" s="305"/>
      <c r="GB25" s="305"/>
      <c r="GC25" s="305"/>
      <c r="GD25" s="305"/>
      <c r="GE25" s="305"/>
      <c r="GF25" s="305"/>
      <c r="GG25" s="305"/>
    </row>
    <row r="26" spans="1:189" ht="63" x14ac:dyDescent="0.25">
      <c r="A26" s="61" t="s">
        <v>1394</v>
      </c>
      <c r="B26" s="311" t="s">
        <v>244</v>
      </c>
      <c r="C26" s="275"/>
      <c r="D26" s="287"/>
      <c r="E26" s="287" t="s">
        <v>245</v>
      </c>
      <c r="F26" s="275"/>
      <c r="G26" s="255" t="s">
        <v>246</v>
      </c>
      <c r="H26" s="295" t="s">
        <v>247</v>
      </c>
      <c r="I26" s="59"/>
      <c r="J26" s="59"/>
      <c r="K26" s="59"/>
      <c r="L26" s="59"/>
      <c r="M26" s="59"/>
      <c r="N26" s="59"/>
      <c r="O26" s="59"/>
      <c r="P26" s="282" t="s">
        <v>248</v>
      </c>
      <c r="Q26" s="59"/>
      <c r="R26" s="307"/>
      <c r="S26" s="308"/>
      <c r="T26" s="68"/>
      <c r="U26" s="309"/>
      <c r="V26" s="309"/>
      <c r="W26" s="54"/>
      <c r="X26" s="54"/>
      <c r="Y26" s="54"/>
      <c r="Z26" s="54"/>
      <c r="AA26" s="54"/>
      <c r="AB26" s="287" t="s">
        <v>110</v>
      </c>
      <c r="AC26" s="287"/>
      <c r="AD26" s="287"/>
      <c r="AE26" s="282">
        <v>180136</v>
      </c>
      <c r="AF26" s="282" t="s">
        <v>1182</v>
      </c>
      <c r="AG26" s="59"/>
      <c r="AH26" s="344"/>
      <c r="AI26" s="267" t="s">
        <v>249</v>
      </c>
      <c r="AJ26" s="282" t="s">
        <v>113</v>
      </c>
      <c r="AK26" s="282"/>
      <c r="AL26" s="310"/>
      <c r="AM26" s="310"/>
      <c r="AN26" s="310"/>
      <c r="AO26" s="310"/>
      <c r="AP26" s="310"/>
      <c r="AQ26" s="310"/>
      <c r="AR26" s="310"/>
      <c r="AS26" s="310"/>
      <c r="AT26" s="310"/>
      <c r="AU26" s="310"/>
      <c r="AV26" s="310"/>
      <c r="AW26" s="310"/>
      <c r="AX26" s="310"/>
      <c r="AY26" s="310"/>
      <c r="AZ26" s="310"/>
      <c r="BA26" s="310"/>
      <c r="BB26" s="310"/>
      <c r="BC26" s="310"/>
      <c r="BD26" s="310"/>
      <c r="BE26" s="310"/>
      <c r="BF26" s="310"/>
      <c r="BG26" s="310"/>
      <c r="BH26" s="310"/>
      <c r="BI26" s="310"/>
      <c r="BJ26" s="310"/>
      <c r="BK26" s="310"/>
      <c r="BL26" s="310"/>
      <c r="BM26" s="310"/>
      <c r="BN26" s="310"/>
      <c r="BO26" s="310"/>
      <c r="BP26" s="310"/>
      <c r="BQ26" s="310"/>
      <c r="BR26" s="310"/>
      <c r="BS26" s="310"/>
      <c r="BT26" s="310"/>
      <c r="BU26" s="310"/>
      <c r="BV26" s="310"/>
      <c r="BW26" s="310"/>
      <c r="BX26" s="310"/>
      <c r="BY26" s="310"/>
      <c r="BZ26" s="310"/>
      <c r="CA26" s="310"/>
      <c r="CB26" s="310"/>
      <c r="CC26" s="310"/>
      <c r="CD26" s="310"/>
      <c r="CE26" s="310"/>
      <c r="CF26" s="310"/>
      <c r="CG26" s="310"/>
      <c r="CH26" s="310"/>
      <c r="CI26" s="310"/>
      <c r="CJ26" s="230"/>
      <c r="CK26" s="230"/>
      <c r="CL26" s="230"/>
      <c r="CM26" s="230"/>
      <c r="CN26" s="230"/>
      <c r="CO26" s="230"/>
      <c r="CP26" s="230"/>
      <c r="CQ26" s="230"/>
      <c r="CR26" s="230"/>
      <c r="CS26" s="230"/>
      <c r="CT26" s="70"/>
      <c r="CU26" s="59"/>
      <c r="CV26" s="252"/>
      <c r="CW26" s="59"/>
      <c r="CX26" s="59"/>
      <c r="CY26" s="59"/>
      <c r="CZ26" s="59"/>
      <c r="DA26" s="59"/>
      <c r="DB26" s="252"/>
      <c r="DC26" s="59"/>
      <c r="DD26" s="59"/>
      <c r="DE26" s="59"/>
      <c r="DF26" s="59"/>
      <c r="DG26" s="59"/>
      <c r="DH26" s="252"/>
      <c r="DI26" s="59"/>
      <c r="DJ26" s="59"/>
      <c r="DK26" s="59"/>
      <c r="DL26" s="59"/>
      <c r="DM26" s="59"/>
      <c r="DN26" s="252"/>
      <c r="DO26" s="59"/>
      <c r="DP26" s="59"/>
      <c r="DQ26" s="59"/>
      <c r="DR26" s="59"/>
      <c r="DS26" s="59"/>
      <c r="DT26" s="252"/>
      <c r="DU26" s="59"/>
      <c r="DV26" s="59"/>
      <c r="DW26" s="59"/>
      <c r="DX26" s="59"/>
      <c r="DY26" s="267" t="s">
        <v>2715</v>
      </c>
      <c r="DZ26" s="267"/>
      <c r="EA26" s="267"/>
      <c r="EB26" s="267"/>
      <c r="EC26" s="267"/>
      <c r="ED26" s="267"/>
      <c r="EE26" s="267"/>
      <c r="EF26" s="267"/>
      <c r="EG26" s="267"/>
      <c r="EH26" s="267"/>
      <c r="EI26" s="267"/>
      <c r="EJ26" s="267"/>
      <c r="EK26" s="267"/>
      <c r="EL26" s="267"/>
      <c r="EM26" s="267"/>
      <c r="EN26" s="267"/>
      <c r="EO26" s="267"/>
      <c r="EP26" s="267"/>
      <c r="EQ26" s="267"/>
      <c r="ER26" s="267"/>
      <c r="ES26" s="267"/>
      <c r="ET26" s="267"/>
      <c r="EU26" s="267"/>
      <c r="EV26" s="267"/>
      <c r="EW26" s="267"/>
      <c r="EX26" s="267"/>
      <c r="EY26" s="267"/>
      <c r="EZ26" s="267"/>
      <c r="FA26" s="267"/>
      <c r="FB26" s="267"/>
      <c r="FC26" s="267"/>
      <c r="FD26" s="267"/>
      <c r="FE26" s="267"/>
      <c r="FF26" s="267"/>
      <c r="FG26" s="267"/>
      <c r="FH26" s="267"/>
      <c r="FI26" s="267"/>
      <c r="FJ26" s="267"/>
      <c r="FK26" s="267"/>
      <c r="FL26" s="267"/>
      <c r="FM26" s="267"/>
      <c r="FN26" s="267"/>
      <c r="FO26" s="267"/>
      <c r="FP26" s="267"/>
      <c r="FQ26" s="267"/>
      <c r="FR26" s="267"/>
      <c r="FS26" s="267"/>
      <c r="FT26" s="267"/>
      <c r="FU26" s="267"/>
      <c r="FV26" s="305"/>
      <c r="FW26" s="305"/>
      <c r="FX26" s="305"/>
      <c r="FY26" s="305"/>
      <c r="FZ26" s="305"/>
      <c r="GA26" s="305"/>
      <c r="GB26" s="305"/>
      <c r="GC26" s="305"/>
      <c r="GD26" s="305"/>
      <c r="GE26" s="305"/>
      <c r="GF26" s="305"/>
      <c r="GG26" s="305"/>
    </row>
    <row r="27" spans="1:189" x14ac:dyDescent="0.25">
      <c r="A27" s="61" t="s">
        <v>1394</v>
      </c>
      <c r="B27" s="286"/>
      <c r="C27" s="275"/>
      <c r="D27" s="287"/>
      <c r="E27" s="287" t="s">
        <v>250</v>
      </c>
      <c r="F27" s="275"/>
      <c r="G27" s="255" t="s">
        <v>251</v>
      </c>
      <c r="H27" s="286" t="s">
        <v>252</v>
      </c>
      <c r="I27" s="59"/>
      <c r="J27" s="59"/>
      <c r="K27" s="59"/>
      <c r="L27" s="59"/>
      <c r="M27" s="59"/>
      <c r="N27" s="59"/>
      <c r="O27" s="59"/>
      <c r="P27" s="282" t="s">
        <v>253</v>
      </c>
      <c r="Q27" s="59"/>
      <c r="R27" s="307"/>
      <c r="S27" s="308"/>
      <c r="T27" s="68"/>
      <c r="U27" s="309"/>
      <c r="V27" s="309"/>
      <c r="W27" s="54"/>
      <c r="X27" s="54"/>
      <c r="Y27" s="54"/>
      <c r="Z27" s="54"/>
      <c r="AA27" s="54"/>
      <c r="AB27" s="287"/>
      <c r="AC27" s="287"/>
      <c r="AD27" s="287"/>
      <c r="AE27" s="282">
        <v>112719</v>
      </c>
      <c r="AF27" s="282" t="s">
        <v>1182</v>
      </c>
      <c r="AG27" s="59"/>
      <c r="AH27" s="344"/>
      <c r="AI27" s="267" t="s">
        <v>254</v>
      </c>
      <c r="AJ27" s="282" t="s">
        <v>113</v>
      </c>
      <c r="AK27" s="282"/>
      <c r="AL27" s="310"/>
      <c r="AM27" s="310"/>
      <c r="AN27" s="310"/>
      <c r="AO27" s="310"/>
      <c r="AP27" s="310"/>
      <c r="AQ27" s="310"/>
      <c r="AR27" s="310"/>
      <c r="AS27" s="310"/>
      <c r="AT27" s="310"/>
      <c r="AU27" s="310"/>
      <c r="AV27" s="310"/>
      <c r="AW27" s="310"/>
      <c r="AX27" s="310"/>
      <c r="AY27" s="310"/>
      <c r="AZ27" s="310"/>
      <c r="BA27" s="310"/>
      <c r="BB27" s="310"/>
      <c r="BC27" s="310"/>
      <c r="BD27" s="310"/>
      <c r="BE27" s="310"/>
      <c r="BF27" s="310"/>
      <c r="BG27" s="310"/>
      <c r="BH27" s="310"/>
      <c r="BI27" s="310"/>
      <c r="BJ27" s="310"/>
      <c r="BK27" s="310"/>
      <c r="BL27" s="310"/>
      <c r="BM27" s="310"/>
      <c r="BN27" s="310"/>
      <c r="BO27" s="310"/>
      <c r="BP27" s="310"/>
      <c r="BQ27" s="310"/>
      <c r="BR27" s="310"/>
      <c r="BS27" s="310"/>
      <c r="BT27" s="310"/>
      <c r="BU27" s="310"/>
      <c r="BV27" s="310"/>
      <c r="BW27" s="310"/>
      <c r="BX27" s="310"/>
      <c r="BY27" s="310"/>
      <c r="BZ27" s="310"/>
      <c r="CA27" s="310"/>
      <c r="CB27" s="310"/>
      <c r="CC27" s="310"/>
      <c r="CD27" s="310"/>
      <c r="CE27" s="310"/>
      <c r="CF27" s="310"/>
      <c r="CG27" s="310"/>
      <c r="CH27" s="310"/>
      <c r="CI27" s="310"/>
      <c r="CJ27" s="230"/>
      <c r="CK27" s="230"/>
      <c r="CL27" s="230"/>
      <c r="CM27" s="230"/>
      <c r="CN27" s="230"/>
      <c r="CO27" s="230"/>
      <c r="CP27" s="230"/>
      <c r="CQ27" s="230"/>
      <c r="CR27" s="230"/>
      <c r="CS27" s="230"/>
      <c r="CT27" s="70"/>
      <c r="CU27" s="59"/>
      <c r="CV27" s="252"/>
      <c r="CW27" s="59"/>
      <c r="CX27" s="59"/>
      <c r="CY27" s="59"/>
      <c r="CZ27" s="59"/>
      <c r="DA27" s="59"/>
      <c r="DB27" s="252"/>
      <c r="DC27" s="59"/>
      <c r="DD27" s="59"/>
      <c r="DE27" s="59"/>
      <c r="DF27" s="59"/>
      <c r="DG27" s="59"/>
      <c r="DH27" s="252"/>
      <c r="DI27" s="59"/>
      <c r="DJ27" s="59"/>
      <c r="DK27" s="59"/>
      <c r="DL27" s="59"/>
      <c r="DM27" s="59"/>
      <c r="DN27" s="252"/>
      <c r="DO27" s="59"/>
      <c r="DP27" s="59"/>
      <c r="DQ27" s="59"/>
      <c r="DR27" s="59"/>
      <c r="DS27" s="59"/>
      <c r="DT27" s="252"/>
      <c r="DU27" s="59"/>
      <c r="DV27" s="59"/>
      <c r="DW27" s="59"/>
      <c r="DX27" s="59"/>
      <c r="DY27" s="282" t="s">
        <v>113</v>
      </c>
      <c r="DZ27" s="267"/>
      <c r="EA27" s="267"/>
      <c r="EB27" s="267"/>
      <c r="EC27" s="267"/>
      <c r="ED27" s="267"/>
      <c r="EE27" s="267"/>
      <c r="EF27" s="267"/>
      <c r="EG27" s="267"/>
      <c r="EH27" s="267"/>
      <c r="EI27" s="267"/>
      <c r="EJ27" s="267"/>
      <c r="EK27" s="267"/>
      <c r="EL27" s="267"/>
      <c r="EM27" s="267"/>
      <c r="EN27" s="267"/>
      <c r="EO27" s="267"/>
      <c r="EP27" s="267"/>
      <c r="EQ27" s="267"/>
      <c r="ER27" s="267"/>
      <c r="ES27" s="267"/>
      <c r="ET27" s="267"/>
      <c r="EU27" s="267"/>
      <c r="EV27" s="267"/>
      <c r="EW27" s="267"/>
      <c r="EX27" s="267"/>
      <c r="EY27" s="267"/>
      <c r="EZ27" s="267"/>
      <c r="FA27" s="267"/>
      <c r="FB27" s="267"/>
      <c r="FC27" s="267"/>
      <c r="FD27" s="267"/>
      <c r="FE27" s="267"/>
      <c r="FF27" s="267"/>
      <c r="FG27" s="267"/>
      <c r="FH27" s="267"/>
      <c r="FI27" s="267"/>
      <c r="FJ27" s="267"/>
      <c r="FK27" s="267"/>
      <c r="FL27" s="267"/>
      <c r="FM27" s="267"/>
      <c r="FN27" s="267"/>
      <c r="FO27" s="267"/>
      <c r="FP27" s="267"/>
      <c r="FQ27" s="267"/>
      <c r="FR27" s="267"/>
      <c r="FS27" s="267"/>
      <c r="FT27" s="267"/>
      <c r="FU27" s="267"/>
      <c r="FV27" s="305"/>
      <c r="FW27" s="305"/>
      <c r="FX27" s="305"/>
      <c r="FY27" s="305"/>
      <c r="FZ27" s="305"/>
      <c r="GA27" s="305"/>
      <c r="GB27" s="305"/>
      <c r="GC27" s="305"/>
      <c r="GD27" s="305"/>
      <c r="GE27" s="305"/>
      <c r="GF27" s="305"/>
      <c r="GG27" s="305"/>
    </row>
    <row r="28" spans="1:189" x14ac:dyDescent="0.25">
      <c r="A28" s="61" t="s">
        <v>1394</v>
      </c>
      <c r="B28" s="286"/>
      <c r="C28" s="275"/>
      <c r="D28" s="287"/>
      <c r="E28" s="287" t="s">
        <v>250</v>
      </c>
      <c r="F28" s="275"/>
      <c r="G28" s="255" t="s">
        <v>255</v>
      </c>
      <c r="H28" s="286" t="s">
        <v>252</v>
      </c>
      <c r="I28" s="59"/>
      <c r="J28" s="59"/>
      <c r="K28" s="59"/>
      <c r="L28" s="59"/>
      <c r="M28" s="59"/>
      <c r="N28" s="59"/>
      <c r="O28" s="59"/>
      <c r="P28" s="282" t="s">
        <v>253</v>
      </c>
      <c r="Q28" s="59"/>
      <c r="R28" s="307"/>
      <c r="S28" s="308"/>
      <c r="T28" s="68"/>
      <c r="U28" s="309"/>
      <c r="V28" s="309"/>
      <c r="W28" s="54"/>
      <c r="X28" s="54"/>
      <c r="Y28" s="54"/>
      <c r="Z28" s="54"/>
      <c r="AA28" s="54"/>
      <c r="AB28" s="287"/>
      <c r="AC28" s="287"/>
      <c r="AD28" s="287"/>
      <c r="AE28" s="282">
        <v>112720</v>
      </c>
      <c r="AF28" s="282" t="s">
        <v>1182</v>
      </c>
      <c r="AG28" s="59"/>
      <c r="AH28" s="344"/>
      <c r="AI28" s="267" t="s">
        <v>254</v>
      </c>
      <c r="AJ28" s="282" t="s">
        <v>113</v>
      </c>
      <c r="AK28" s="282"/>
      <c r="AL28" s="310"/>
      <c r="AM28" s="310"/>
      <c r="AN28" s="310"/>
      <c r="AO28" s="310"/>
      <c r="AP28" s="310"/>
      <c r="AQ28" s="310"/>
      <c r="AR28" s="310"/>
      <c r="AS28" s="310"/>
      <c r="AT28" s="310"/>
      <c r="AU28" s="310"/>
      <c r="AV28" s="310"/>
      <c r="AW28" s="310"/>
      <c r="AX28" s="310"/>
      <c r="AY28" s="310"/>
      <c r="AZ28" s="310"/>
      <c r="BA28" s="310"/>
      <c r="BB28" s="310"/>
      <c r="BC28" s="310"/>
      <c r="BD28" s="310"/>
      <c r="BE28" s="310"/>
      <c r="BF28" s="310"/>
      <c r="BG28" s="310"/>
      <c r="BH28" s="310"/>
      <c r="BI28" s="310"/>
      <c r="BJ28" s="310"/>
      <c r="BK28" s="310"/>
      <c r="BL28" s="310"/>
      <c r="BM28" s="310"/>
      <c r="BN28" s="310"/>
      <c r="BO28" s="310"/>
      <c r="BP28" s="310"/>
      <c r="BQ28" s="310"/>
      <c r="BR28" s="310"/>
      <c r="BS28" s="310"/>
      <c r="BT28" s="310"/>
      <c r="BU28" s="310"/>
      <c r="BV28" s="310"/>
      <c r="BW28" s="310"/>
      <c r="BX28" s="310"/>
      <c r="BY28" s="310"/>
      <c r="BZ28" s="310"/>
      <c r="CA28" s="310"/>
      <c r="CB28" s="310"/>
      <c r="CC28" s="310"/>
      <c r="CD28" s="310"/>
      <c r="CE28" s="310"/>
      <c r="CF28" s="310"/>
      <c r="CG28" s="310"/>
      <c r="CH28" s="310"/>
      <c r="CI28" s="310"/>
      <c r="CJ28" s="230"/>
      <c r="CK28" s="230"/>
      <c r="CL28" s="230"/>
      <c r="CM28" s="230"/>
      <c r="CN28" s="230"/>
      <c r="CO28" s="230"/>
      <c r="CP28" s="230"/>
      <c r="CQ28" s="230"/>
      <c r="CR28" s="230"/>
      <c r="CS28" s="230"/>
      <c r="CT28" s="70"/>
      <c r="CU28" s="59"/>
      <c r="CV28" s="252"/>
      <c r="CW28" s="59"/>
      <c r="CX28" s="59"/>
      <c r="CY28" s="59"/>
      <c r="CZ28" s="59"/>
      <c r="DA28" s="59"/>
      <c r="DB28" s="252"/>
      <c r="DC28" s="59"/>
      <c r="DD28" s="59"/>
      <c r="DE28" s="59"/>
      <c r="DF28" s="59"/>
      <c r="DG28" s="59"/>
      <c r="DH28" s="252"/>
      <c r="DI28" s="59"/>
      <c r="DJ28" s="59"/>
      <c r="DK28" s="59"/>
      <c r="DL28" s="59"/>
      <c r="DM28" s="59"/>
      <c r="DN28" s="252"/>
      <c r="DO28" s="59"/>
      <c r="DP28" s="59"/>
      <c r="DQ28" s="59"/>
      <c r="DR28" s="59"/>
      <c r="DS28" s="59"/>
      <c r="DT28" s="252"/>
      <c r="DU28" s="59"/>
      <c r="DV28" s="59"/>
      <c r="DW28" s="59"/>
      <c r="DX28" s="59"/>
      <c r="DY28" s="267" t="s">
        <v>2716</v>
      </c>
      <c r="DZ28" s="267"/>
      <c r="EA28" s="267"/>
      <c r="EB28" s="267"/>
      <c r="EC28" s="267"/>
      <c r="ED28" s="267"/>
      <c r="EE28" s="267"/>
      <c r="EF28" s="267"/>
      <c r="EG28" s="267"/>
      <c r="EH28" s="267"/>
      <c r="EI28" s="267"/>
      <c r="EJ28" s="267"/>
      <c r="EK28" s="267"/>
      <c r="EL28" s="267"/>
      <c r="EM28" s="267"/>
      <c r="EN28" s="267"/>
      <c r="EO28" s="267"/>
      <c r="EP28" s="267"/>
      <c r="EQ28" s="267"/>
      <c r="ER28" s="267"/>
      <c r="ES28" s="267"/>
      <c r="ET28" s="267"/>
      <c r="EU28" s="267"/>
      <c r="EV28" s="267"/>
      <c r="EW28" s="267"/>
      <c r="EX28" s="267"/>
      <c r="EY28" s="267"/>
      <c r="EZ28" s="267"/>
      <c r="FA28" s="267"/>
      <c r="FB28" s="267"/>
      <c r="FC28" s="267"/>
      <c r="FD28" s="267"/>
      <c r="FE28" s="267"/>
      <c r="FF28" s="267"/>
      <c r="FG28" s="267"/>
      <c r="FH28" s="267"/>
      <c r="FI28" s="267"/>
      <c r="FJ28" s="267"/>
      <c r="FK28" s="267"/>
      <c r="FL28" s="267"/>
      <c r="FM28" s="267"/>
      <c r="FN28" s="267"/>
      <c r="FO28" s="267"/>
      <c r="FP28" s="267"/>
      <c r="FQ28" s="267"/>
      <c r="FR28" s="267"/>
      <c r="FS28" s="267"/>
      <c r="FT28" s="267"/>
      <c r="FU28" s="267"/>
      <c r="FV28" s="305"/>
      <c r="FW28" s="305"/>
      <c r="FX28" s="305"/>
      <c r="FY28" s="305"/>
      <c r="FZ28" s="305"/>
      <c r="GA28" s="305"/>
      <c r="GB28" s="305"/>
      <c r="GC28" s="305"/>
      <c r="GD28" s="305"/>
      <c r="GE28" s="305"/>
      <c r="GF28" s="305"/>
      <c r="GG28" s="305"/>
    </row>
    <row r="29" spans="1:189" x14ac:dyDescent="0.25">
      <c r="A29" s="61" t="s">
        <v>1394</v>
      </c>
      <c r="B29" s="286"/>
      <c r="C29" s="275"/>
      <c r="D29" s="287"/>
      <c r="E29" s="287" t="s">
        <v>250</v>
      </c>
      <c r="F29" s="275"/>
      <c r="G29" s="255" t="s">
        <v>256</v>
      </c>
      <c r="H29" s="286" t="s">
        <v>252</v>
      </c>
      <c r="I29" s="59"/>
      <c r="J29" s="59"/>
      <c r="K29" s="59"/>
      <c r="L29" s="59"/>
      <c r="M29" s="59"/>
      <c r="N29" s="59"/>
      <c r="O29" s="59"/>
      <c r="P29" s="282" t="s">
        <v>253</v>
      </c>
      <c r="Q29" s="59"/>
      <c r="R29" s="307"/>
      <c r="S29" s="308"/>
      <c r="T29" s="68"/>
      <c r="U29" s="309"/>
      <c r="V29" s="309"/>
      <c r="W29" s="54"/>
      <c r="X29" s="54"/>
      <c r="Y29" s="54"/>
      <c r="Z29" s="54"/>
      <c r="AA29" s="54"/>
      <c r="AB29" s="287"/>
      <c r="AC29" s="287"/>
      <c r="AD29" s="287"/>
      <c r="AE29" s="282">
        <v>112721</v>
      </c>
      <c r="AF29" s="282" t="s">
        <v>1182</v>
      </c>
      <c r="AG29" s="59"/>
      <c r="AH29" s="344"/>
      <c r="AI29" s="267" t="s">
        <v>254</v>
      </c>
      <c r="AJ29" s="282" t="s">
        <v>113</v>
      </c>
      <c r="AK29" s="282"/>
      <c r="AL29" s="310"/>
      <c r="AM29" s="310"/>
      <c r="AN29" s="310"/>
      <c r="AO29" s="310"/>
      <c r="AP29" s="310"/>
      <c r="AQ29" s="310"/>
      <c r="AR29" s="310"/>
      <c r="AS29" s="310"/>
      <c r="AT29" s="310"/>
      <c r="AU29" s="310"/>
      <c r="AV29" s="310"/>
      <c r="AW29" s="310"/>
      <c r="AX29" s="310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0"/>
      <c r="BJ29" s="310"/>
      <c r="BK29" s="310"/>
      <c r="BL29" s="310"/>
      <c r="BM29" s="310"/>
      <c r="BN29" s="310"/>
      <c r="BO29" s="310"/>
      <c r="BP29" s="310"/>
      <c r="BQ29" s="310"/>
      <c r="BR29" s="310"/>
      <c r="BS29" s="310"/>
      <c r="BT29" s="310"/>
      <c r="BU29" s="310"/>
      <c r="BV29" s="310"/>
      <c r="BW29" s="310"/>
      <c r="BX29" s="310"/>
      <c r="BY29" s="310"/>
      <c r="BZ29" s="310"/>
      <c r="CA29" s="310"/>
      <c r="CB29" s="310"/>
      <c r="CC29" s="310"/>
      <c r="CD29" s="310"/>
      <c r="CE29" s="310"/>
      <c r="CF29" s="310"/>
      <c r="CG29" s="310"/>
      <c r="CH29" s="310"/>
      <c r="CI29" s="310"/>
      <c r="CJ29" s="230"/>
      <c r="CK29" s="230"/>
      <c r="CL29" s="230"/>
      <c r="CM29" s="230"/>
      <c r="CN29" s="230"/>
      <c r="CO29" s="230"/>
      <c r="CP29" s="230"/>
      <c r="CQ29" s="230"/>
      <c r="CR29" s="230"/>
      <c r="CS29" s="230"/>
      <c r="CT29" s="70"/>
      <c r="CU29" s="59"/>
      <c r="CV29" s="252"/>
      <c r="CW29" s="59"/>
      <c r="CX29" s="59"/>
      <c r="CY29" s="59"/>
      <c r="CZ29" s="59"/>
      <c r="DA29" s="59"/>
      <c r="DB29" s="252"/>
      <c r="DC29" s="59"/>
      <c r="DD29" s="59"/>
      <c r="DE29" s="59"/>
      <c r="DF29" s="59"/>
      <c r="DG29" s="59"/>
      <c r="DH29" s="252"/>
      <c r="DI29" s="59"/>
      <c r="DJ29" s="59"/>
      <c r="DK29" s="59"/>
      <c r="DL29" s="59"/>
      <c r="DM29" s="59"/>
      <c r="DN29" s="252"/>
      <c r="DO29" s="59"/>
      <c r="DP29" s="59"/>
      <c r="DQ29" s="59"/>
      <c r="DR29" s="59"/>
      <c r="DS29" s="59"/>
      <c r="DT29" s="252"/>
      <c r="DU29" s="59"/>
      <c r="DV29" s="59"/>
      <c r="DW29" s="59"/>
      <c r="DX29" s="59"/>
      <c r="DY29" s="282" t="s">
        <v>113</v>
      </c>
      <c r="DZ29" s="267"/>
      <c r="EA29" s="267"/>
      <c r="EB29" s="267"/>
      <c r="EC29" s="267"/>
      <c r="ED29" s="267"/>
      <c r="EE29" s="267"/>
      <c r="EF29" s="267"/>
      <c r="EG29" s="267"/>
      <c r="EH29" s="267"/>
      <c r="EI29" s="267"/>
      <c r="EJ29" s="267"/>
      <c r="EK29" s="267"/>
      <c r="EL29" s="267"/>
      <c r="EM29" s="267"/>
      <c r="EN29" s="267"/>
      <c r="EO29" s="267"/>
      <c r="EP29" s="267"/>
      <c r="EQ29" s="267"/>
      <c r="ER29" s="267"/>
      <c r="ES29" s="267"/>
      <c r="ET29" s="267"/>
      <c r="EU29" s="267"/>
      <c r="EV29" s="267"/>
      <c r="EW29" s="267"/>
      <c r="EX29" s="267"/>
      <c r="EY29" s="267"/>
      <c r="EZ29" s="267"/>
      <c r="FA29" s="267"/>
      <c r="FB29" s="267"/>
      <c r="FC29" s="267"/>
      <c r="FD29" s="267"/>
      <c r="FE29" s="267"/>
      <c r="FF29" s="267"/>
      <c r="FG29" s="267"/>
      <c r="FH29" s="267"/>
      <c r="FI29" s="267"/>
      <c r="FJ29" s="267"/>
      <c r="FK29" s="267"/>
      <c r="FL29" s="267"/>
      <c r="FM29" s="267"/>
      <c r="FN29" s="267"/>
      <c r="FO29" s="267"/>
      <c r="FP29" s="267"/>
      <c r="FQ29" s="267"/>
      <c r="FR29" s="267"/>
      <c r="FS29" s="267"/>
      <c r="FT29" s="267"/>
      <c r="FU29" s="267"/>
      <c r="FV29" s="305"/>
      <c r="FW29" s="305"/>
      <c r="FX29" s="305"/>
      <c r="FY29" s="305"/>
      <c r="FZ29" s="305"/>
      <c r="GA29" s="305"/>
      <c r="GB29" s="305"/>
      <c r="GC29" s="305"/>
      <c r="GD29" s="305"/>
      <c r="GE29" s="305"/>
      <c r="GF29" s="305"/>
      <c r="GG29" s="305"/>
    </row>
    <row r="30" spans="1:189" x14ac:dyDescent="0.25">
      <c r="A30" s="61" t="s">
        <v>1394</v>
      </c>
      <c r="B30" s="286"/>
      <c r="C30" s="275"/>
      <c r="D30" s="287"/>
      <c r="E30" s="287" t="s">
        <v>250</v>
      </c>
      <c r="F30" s="275"/>
      <c r="G30" s="255" t="s">
        <v>257</v>
      </c>
      <c r="H30" s="286" t="s">
        <v>252</v>
      </c>
      <c r="I30" s="59"/>
      <c r="J30" s="59"/>
      <c r="K30" s="59"/>
      <c r="L30" s="59"/>
      <c r="M30" s="59"/>
      <c r="N30" s="59"/>
      <c r="O30" s="59"/>
      <c r="P30" s="282" t="s">
        <v>253</v>
      </c>
      <c r="Q30" s="59"/>
      <c r="R30" s="307"/>
      <c r="S30" s="308"/>
      <c r="T30" s="68"/>
      <c r="U30" s="309"/>
      <c r="V30" s="309"/>
      <c r="W30" s="54"/>
      <c r="X30" s="54"/>
      <c r="Y30" s="54"/>
      <c r="Z30" s="54"/>
      <c r="AA30" s="54"/>
      <c r="AB30" s="287"/>
      <c r="AC30" s="287"/>
      <c r="AD30" s="287"/>
      <c r="AE30" s="282">
        <v>112722</v>
      </c>
      <c r="AF30" s="282" t="s">
        <v>1182</v>
      </c>
      <c r="AG30" s="59"/>
      <c r="AH30" s="344"/>
      <c r="AI30" s="267" t="s">
        <v>254</v>
      </c>
      <c r="AJ30" s="282" t="s">
        <v>113</v>
      </c>
      <c r="AK30" s="282"/>
      <c r="AL30" s="310"/>
      <c r="AM30" s="310"/>
      <c r="AN30" s="310"/>
      <c r="AO30" s="310"/>
      <c r="AP30" s="310"/>
      <c r="AQ30" s="310"/>
      <c r="AR30" s="310"/>
      <c r="AS30" s="310"/>
      <c r="AT30" s="310"/>
      <c r="AU30" s="310"/>
      <c r="AV30" s="310"/>
      <c r="AW30" s="310"/>
      <c r="AX30" s="310"/>
      <c r="AY30" s="310"/>
      <c r="AZ30" s="310"/>
      <c r="BA30" s="310"/>
      <c r="BB30" s="310"/>
      <c r="BC30" s="310"/>
      <c r="BD30" s="310"/>
      <c r="BE30" s="310"/>
      <c r="BF30" s="310"/>
      <c r="BG30" s="310"/>
      <c r="BH30" s="310"/>
      <c r="BI30" s="310"/>
      <c r="BJ30" s="310"/>
      <c r="BK30" s="310"/>
      <c r="BL30" s="310"/>
      <c r="BM30" s="310"/>
      <c r="BN30" s="310"/>
      <c r="BO30" s="310"/>
      <c r="BP30" s="310"/>
      <c r="BQ30" s="310"/>
      <c r="BR30" s="310"/>
      <c r="BS30" s="310"/>
      <c r="BT30" s="310"/>
      <c r="BU30" s="310"/>
      <c r="BV30" s="310"/>
      <c r="BW30" s="310"/>
      <c r="BX30" s="310"/>
      <c r="BY30" s="310"/>
      <c r="BZ30" s="310"/>
      <c r="CA30" s="310"/>
      <c r="CB30" s="310"/>
      <c r="CC30" s="310"/>
      <c r="CD30" s="310"/>
      <c r="CE30" s="310"/>
      <c r="CF30" s="310"/>
      <c r="CG30" s="310"/>
      <c r="CH30" s="310"/>
      <c r="CI30" s="310"/>
      <c r="CJ30" s="230"/>
      <c r="CK30" s="230"/>
      <c r="CL30" s="230"/>
      <c r="CM30" s="230"/>
      <c r="CN30" s="230"/>
      <c r="CO30" s="230"/>
      <c r="CP30" s="230"/>
      <c r="CQ30" s="230"/>
      <c r="CR30" s="230"/>
      <c r="CS30" s="230"/>
      <c r="CT30" s="70"/>
      <c r="CU30" s="59"/>
      <c r="CV30" s="252"/>
      <c r="CW30" s="59"/>
      <c r="CX30" s="59"/>
      <c r="CY30" s="59"/>
      <c r="CZ30" s="59"/>
      <c r="DA30" s="59"/>
      <c r="DB30" s="252"/>
      <c r="DC30" s="59"/>
      <c r="DD30" s="59"/>
      <c r="DE30" s="59"/>
      <c r="DF30" s="59"/>
      <c r="DG30" s="59"/>
      <c r="DH30" s="252"/>
      <c r="DI30" s="59"/>
      <c r="DJ30" s="59"/>
      <c r="DK30" s="59"/>
      <c r="DL30" s="59"/>
      <c r="DM30" s="59"/>
      <c r="DN30" s="252"/>
      <c r="DO30" s="59"/>
      <c r="DP30" s="59"/>
      <c r="DQ30" s="59"/>
      <c r="DR30" s="59"/>
      <c r="DS30" s="59"/>
      <c r="DT30" s="252"/>
      <c r="DU30" s="59"/>
      <c r="DV30" s="59"/>
      <c r="DW30" s="59"/>
      <c r="DX30" s="59"/>
      <c r="DY30" s="282" t="s">
        <v>113</v>
      </c>
      <c r="DZ30" s="267" t="s">
        <v>2717</v>
      </c>
      <c r="EA30" s="267" t="s">
        <v>509</v>
      </c>
      <c r="EB30" s="267" t="s">
        <v>2717</v>
      </c>
      <c r="EC30" s="267" t="s">
        <v>509</v>
      </c>
      <c r="ED30" s="267" t="s">
        <v>2717</v>
      </c>
      <c r="EE30" s="267" t="s">
        <v>509</v>
      </c>
      <c r="EF30" s="267" t="s">
        <v>2717</v>
      </c>
      <c r="EG30" s="267" t="s">
        <v>509</v>
      </c>
      <c r="EH30" s="267"/>
      <c r="EI30" s="267"/>
      <c r="EJ30" s="267"/>
      <c r="EK30" s="267"/>
      <c r="EL30" s="267"/>
      <c r="EM30" s="267"/>
      <c r="EN30" s="267"/>
      <c r="EO30" s="267"/>
      <c r="EP30" s="267"/>
      <c r="EQ30" s="267"/>
      <c r="ER30" s="267"/>
      <c r="ES30" s="267"/>
      <c r="ET30" s="267"/>
      <c r="EU30" s="267"/>
      <c r="EV30" s="267"/>
      <c r="EW30" s="267"/>
      <c r="EX30" s="267"/>
      <c r="EY30" s="267"/>
      <c r="EZ30" s="267"/>
      <c r="FA30" s="267"/>
      <c r="FB30" s="267"/>
      <c r="FC30" s="267"/>
      <c r="FD30" s="267"/>
      <c r="FE30" s="267"/>
      <c r="FF30" s="267"/>
      <c r="FG30" s="267"/>
      <c r="FH30" s="267"/>
      <c r="FI30" s="267"/>
      <c r="FJ30" s="267"/>
      <c r="FK30" s="267"/>
      <c r="FL30" s="267"/>
      <c r="FM30" s="267"/>
      <c r="FN30" s="267"/>
      <c r="FO30" s="267"/>
      <c r="FP30" s="267"/>
      <c r="FQ30" s="267"/>
      <c r="FR30" s="267"/>
      <c r="FS30" s="267"/>
      <c r="FT30" s="267"/>
      <c r="FU30" s="267"/>
      <c r="FV30" s="305"/>
      <c r="FW30" s="305"/>
      <c r="FX30" s="305"/>
      <c r="FY30" s="305"/>
      <c r="FZ30" s="305"/>
      <c r="GA30" s="305"/>
      <c r="GB30" s="305"/>
      <c r="GC30" s="305"/>
      <c r="GD30" s="305"/>
      <c r="GE30" s="305"/>
      <c r="GF30" s="305"/>
      <c r="GG30" s="305"/>
    </row>
    <row r="31" spans="1:189" x14ac:dyDescent="0.25">
      <c r="A31" s="61" t="s">
        <v>1394</v>
      </c>
      <c r="B31" s="286"/>
      <c r="C31" s="275"/>
      <c r="D31" s="287"/>
      <c r="E31" s="287" t="s">
        <v>250</v>
      </c>
      <c r="F31" s="275"/>
      <c r="G31" s="255" t="s">
        <v>258</v>
      </c>
      <c r="H31" s="286" t="s">
        <v>252</v>
      </c>
      <c r="I31" s="59"/>
      <c r="J31" s="59"/>
      <c r="K31" s="59"/>
      <c r="L31" s="59"/>
      <c r="M31" s="59"/>
      <c r="N31" s="59"/>
      <c r="O31" s="59"/>
      <c r="P31" s="282" t="s">
        <v>253</v>
      </c>
      <c r="Q31" s="59"/>
      <c r="R31" s="307"/>
      <c r="S31" s="308"/>
      <c r="T31" s="68"/>
      <c r="U31" s="309"/>
      <c r="V31" s="309"/>
      <c r="W31" s="54"/>
      <c r="X31" s="54"/>
      <c r="Y31" s="54"/>
      <c r="Z31" s="54"/>
      <c r="AA31" s="54"/>
      <c r="AB31" s="287"/>
      <c r="AC31" s="287"/>
      <c r="AD31" s="287"/>
      <c r="AE31" s="282">
        <v>112723</v>
      </c>
      <c r="AF31" s="282" t="s">
        <v>1182</v>
      </c>
      <c r="AG31" s="59"/>
      <c r="AH31" s="344"/>
      <c r="AI31" s="267" t="s">
        <v>254</v>
      </c>
      <c r="AJ31" s="282" t="s">
        <v>113</v>
      </c>
      <c r="AK31" s="282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230"/>
      <c r="CK31" s="230"/>
      <c r="CL31" s="230"/>
      <c r="CM31" s="230"/>
      <c r="CN31" s="230"/>
      <c r="CO31" s="230"/>
      <c r="CP31" s="230"/>
      <c r="CQ31" s="230"/>
      <c r="CR31" s="230"/>
      <c r="CS31" s="230"/>
      <c r="CT31" s="70"/>
      <c r="CU31" s="59"/>
      <c r="CV31" s="252"/>
      <c r="CW31" s="59"/>
      <c r="CX31" s="59"/>
      <c r="CY31" s="59"/>
      <c r="CZ31" s="59"/>
      <c r="DA31" s="59"/>
      <c r="DB31" s="252"/>
      <c r="DC31" s="59"/>
      <c r="DD31" s="59"/>
      <c r="DE31" s="59"/>
      <c r="DF31" s="59"/>
      <c r="DG31" s="59"/>
      <c r="DH31" s="252"/>
      <c r="DI31" s="59"/>
      <c r="DJ31" s="59"/>
      <c r="DK31" s="59"/>
      <c r="DL31" s="59"/>
      <c r="DM31" s="59"/>
      <c r="DN31" s="252"/>
      <c r="DO31" s="59"/>
      <c r="DP31" s="59"/>
      <c r="DQ31" s="59"/>
      <c r="DR31" s="59"/>
      <c r="DS31" s="59"/>
      <c r="DT31" s="252"/>
      <c r="DU31" s="59"/>
      <c r="DV31" s="59"/>
      <c r="DW31" s="59"/>
      <c r="DX31" s="59"/>
      <c r="DY31" s="282" t="s">
        <v>113</v>
      </c>
      <c r="DZ31" s="267"/>
      <c r="EA31" s="267"/>
      <c r="EB31" s="267"/>
      <c r="EC31" s="267"/>
      <c r="ED31" s="267"/>
      <c r="EE31" s="267"/>
      <c r="EF31" s="267"/>
      <c r="EG31" s="267"/>
      <c r="EH31" s="267"/>
      <c r="EI31" s="267"/>
      <c r="EJ31" s="267"/>
      <c r="EK31" s="267"/>
      <c r="EL31" s="267"/>
      <c r="EM31" s="267"/>
      <c r="EN31" s="267"/>
      <c r="EO31" s="267"/>
      <c r="EP31" s="267"/>
      <c r="EQ31" s="267"/>
      <c r="ER31" s="267"/>
      <c r="ES31" s="267"/>
      <c r="ET31" s="267"/>
      <c r="EU31" s="267"/>
      <c r="EV31" s="267"/>
      <c r="EW31" s="267"/>
      <c r="EX31" s="267"/>
      <c r="EY31" s="267"/>
      <c r="EZ31" s="267"/>
      <c r="FA31" s="267"/>
      <c r="FB31" s="267"/>
      <c r="FC31" s="267"/>
      <c r="FD31" s="267"/>
      <c r="FE31" s="267"/>
      <c r="FF31" s="267"/>
      <c r="FG31" s="267"/>
      <c r="FH31" s="267"/>
      <c r="FI31" s="267"/>
      <c r="FJ31" s="267"/>
      <c r="FK31" s="267"/>
      <c r="FL31" s="267"/>
      <c r="FM31" s="267"/>
      <c r="FN31" s="267"/>
      <c r="FO31" s="267"/>
      <c r="FP31" s="267"/>
      <c r="FQ31" s="267"/>
      <c r="FR31" s="267"/>
      <c r="FS31" s="267"/>
      <c r="FT31" s="267"/>
      <c r="FU31" s="267"/>
      <c r="FV31" s="305"/>
      <c r="FW31" s="305"/>
      <c r="FX31" s="305"/>
      <c r="FY31" s="305"/>
      <c r="FZ31" s="305"/>
      <c r="GA31" s="305"/>
      <c r="GB31" s="305"/>
      <c r="GC31" s="305"/>
      <c r="GD31" s="305"/>
      <c r="GE31" s="305"/>
      <c r="GF31" s="305"/>
      <c r="GG31" s="305"/>
    </row>
    <row r="32" spans="1:189" x14ac:dyDescent="0.25">
      <c r="A32" s="61" t="s">
        <v>1394</v>
      </c>
      <c r="B32" s="286"/>
      <c r="C32" s="275"/>
      <c r="D32" s="287"/>
      <c r="E32" s="287" t="s">
        <v>250</v>
      </c>
      <c r="F32" s="275"/>
      <c r="G32" s="255" t="s">
        <v>259</v>
      </c>
      <c r="H32" s="286" t="s">
        <v>252</v>
      </c>
      <c r="I32" s="59"/>
      <c r="J32" s="59"/>
      <c r="K32" s="59"/>
      <c r="L32" s="59"/>
      <c r="M32" s="59"/>
      <c r="N32" s="59"/>
      <c r="O32" s="59"/>
      <c r="P32" s="282" t="s">
        <v>253</v>
      </c>
      <c r="Q32" s="59"/>
      <c r="R32" s="307"/>
      <c r="S32" s="308"/>
      <c r="T32" s="68"/>
      <c r="U32" s="309"/>
      <c r="V32" s="309"/>
      <c r="W32" s="54"/>
      <c r="X32" s="54"/>
      <c r="Y32" s="54"/>
      <c r="Z32" s="54"/>
      <c r="AA32" s="54"/>
      <c r="AB32" s="287"/>
      <c r="AC32" s="287"/>
      <c r="AD32" s="287"/>
      <c r="AE32" s="282">
        <v>112724</v>
      </c>
      <c r="AF32" s="282" t="s">
        <v>1182</v>
      </c>
      <c r="AG32" s="59"/>
      <c r="AH32" s="344"/>
      <c r="AI32" s="267" t="s">
        <v>260</v>
      </c>
      <c r="AJ32" s="282" t="s">
        <v>113</v>
      </c>
      <c r="AK32" s="282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230"/>
      <c r="CK32" s="230"/>
      <c r="CL32" s="230"/>
      <c r="CM32" s="230"/>
      <c r="CN32" s="230"/>
      <c r="CO32" s="230"/>
      <c r="CP32" s="230"/>
      <c r="CQ32" s="230"/>
      <c r="CR32" s="230"/>
      <c r="CS32" s="230"/>
      <c r="CT32" s="70"/>
      <c r="CU32" s="59"/>
      <c r="CV32" s="252"/>
      <c r="CW32" s="59"/>
      <c r="CX32" s="59"/>
      <c r="CY32" s="59"/>
      <c r="CZ32" s="59"/>
      <c r="DA32" s="59"/>
      <c r="DB32" s="252"/>
      <c r="DC32" s="59"/>
      <c r="DD32" s="59"/>
      <c r="DE32" s="59"/>
      <c r="DF32" s="59"/>
      <c r="DG32" s="59"/>
      <c r="DH32" s="252"/>
      <c r="DI32" s="59"/>
      <c r="DJ32" s="59"/>
      <c r="DK32" s="59"/>
      <c r="DL32" s="59"/>
      <c r="DM32" s="59"/>
      <c r="DN32" s="252"/>
      <c r="DO32" s="59"/>
      <c r="DP32" s="59"/>
      <c r="DQ32" s="59"/>
      <c r="DR32" s="59"/>
      <c r="DS32" s="59"/>
      <c r="DT32" s="252"/>
      <c r="DU32" s="59"/>
      <c r="DV32" s="59"/>
      <c r="DW32" s="59"/>
      <c r="DX32" s="59"/>
      <c r="DY32" s="282" t="s">
        <v>113</v>
      </c>
      <c r="DZ32" s="267"/>
      <c r="EA32" s="267"/>
      <c r="EB32" s="267"/>
      <c r="EC32" s="267"/>
      <c r="ED32" s="267"/>
      <c r="EE32" s="267"/>
      <c r="EF32" s="267"/>
      <c r="EG32" s="267"/>
      <c r="EH32" s="267"/>
      <c r="EI32" s="267"/>
      <c r="EJ32" s="267"/>
      <c r="EK32" s="267"/>
      <c r="EL32" s="267"/>
      <c r="EM32" s="267"/>
      <c r="EN32" s="267"/>
      <c r="EO32" s="267"/>
      <c r="EP32" s="267"/>
      <c r="EQ32" s="267"/>
      <c r="ER32" s="267"/>
      <c r="ES32" s="267"/>
      <c r="ET32" s="267"/>
      <c r="EU32" s="267"/>
      <c r="EV32" s="267"/>
      <c r="EW32" s="267"/>
      <c r="EX32" s="267"/>
      <c r="EY32" s="267"/>
      <c r="EZ32" s="267"/>
      <c r="FA32" s="267"/>
      <c r="FB32" s="267"/>
      <c r="FC32" s="267"/>
      <c r="FD32" s="267"/>
      <c r="FE32" s="267"/>
      <c r="FF32" s="267"/>
      <c r="FG32" s="267"/>
      <c r="FH32" s="267"/>
      <c r="FI32" s="267"/>
      <c r="FJ32" s="267"/>
      <c r="FK32" s="267"/>
      <c r="FL32" s="267"/>
      <c r="FM32" s="267"/>
      <c r="FN32" s="267"/>
      <c r="FO32" s="267"/>
      <c r="FP32" s="267"/>
      <c r="FQ32" s="267"/>
      <c r="FR32" s="267"/>
      <c r="FS32" s="267"/>
      <c r="FT32" s="267"/>
      <c r="FU32" s="267"/>
      <c r="FV32" s="305"/>
      <c r="FW32" s="305"/>
      <c r="FX32" s="305"/>
      <c r="FY32" s="305"/>
      <c r="FZ32" s="305"/>
      <c r="GA32" s="305"/>
      <c r="GB32" s="305"/>
      <c r="GC32" s="305"/>
      <c r="GD32" s="305"/>
      <c r="GE32" s="305"/>
      <c r="GF32" s="305"/>
      <c r="GG32" s="305"/>
    </row>
    <row r="33" spans="1:189" x14ac:dyDescent="0.25">
      <c r="A33" s="61" t="s">
        <v>1394</v>
      </c>
      <c r="B33" s="286"/>
      <c r="C33" s="275"/>
      <c r="D33" s="287"/>
      <c r="E33" s="287" t="s">
        <v>250</v>
      </c>
      <c r="F33" s="275"/>
      <c r="G33" s="255" t="s">
        <v>261</v>
      </c>
      <c r="H33" s="286" t="s">
        <v>252</v>
      </c>
      <c r="I33" s="59"/>
      <c r="J33" s="59"/>
      <c r="K33" s="59"/>
      <c r="L33" s="59"/>
      <c r="M33" s="59"/>
      <c r="N33" s="59"/>
      <c r="O33" s="59"/>
      <c r="P33" s="282" t="s">
        <v>253</v>
      </c>
      <c r="Q33" s="59"/>
      <c r="R33" s="307"/>
      <c r="S33" s="308"/>
      <c r="T33" s="68"/>
      <c r="U33" s="309"/>
      <c r="V33" s="309"/>
      <c r="W33" s="54"/>
      <c r="X33" s="54"/>
      <c r="Y33" s="54"/>
      <c r="Z33" s="54"/>
      <c r="AA33" s="54"/>
      <c r="AB33" s="287"/>
      <c r="AC33" s="287"/>
      <c r="AD33" s="287"/>
      <c r="AE33" s="282">
        <v>112725</v>
      </c>
      <c r="AF33" s="282" t="s">
        <v>1182</v>
      </c>
      <c r="AG33" s="59"/>
      <c r="AH33" s="344"/>
      <c r="AI33" s="267" t="s">
        <v>254</v>
      </c>
      <c r="AJ33" s="282" t="s">
        <v>113</v>
      </c>
      <c r="AK33" s="282"/>
      <c r="AL33" s="310"/>
      <c r="AM33" s="310"/>
      <c r="AN33" s="310"/>
      <c r="AO33" s="310"/>
      <c r="AP33" s="310"/>
      <c r="AQ33" s="310"/>
      <c r="AR33" s="310"/>
      <c r="AS33" s="310"/>
      <c r="AT33" s="310"/>
      <c r="AU33" s="310"/>
      <c r="AV33" s="310"/>
      <c r="AW33" s="310"/>
      <c r="AX33" s="310"/>
      <c r="AY33" s="310"/>
      <c r="AZ33" s="310"/>
      <c r="BA33" s="310"/>
      <c r="BB33" s="310"/>
      <c r="BC33" s="310"/>
      <c r="BD33" s="310"/>
      <c r="BE33" s="310"/>
      <c r="BF33" s="310"/>
      <c r="BG33" s="310"/>
      <c r="BH33" s="310"/>
      <c r="BI33" s="310"/>
      <c r="BJ33" s="310"/>
      <c r="BK33" s="310"/>
      <c r="BL33" s="310"/>
      <c r="BM33" s="310"/>
      <c r="BN33" s="310"/>
      <c r="BO33" s="310"/>
      <c r="BP33" s="310"/>
      <c r="BQ33" s="310"/>
      <c r="BR33" s="310"/>
      <c r="BS33" s="310"/>
      <c r="BT33" s="310"/>
      <c r="BU33" s="310"/>
      <c r="BV33" s="310"/>
      <c r="BW33" s="310"/>
      <c r="BX33" s="310"/>
      <c r="BY33" s="310"/>
      <c r="BZ33" s="310"/>
      <c r="CA33" s="310"/>
      <c r="CB33" s="310"/>
      <c r="CC33" s="310"/>
      <c r="CD33" s="310"/>
      <c r="CE33" s="310"/>
      <c r="CF33" s="310"/>
      <c r="CG33" s="310"/>
      <c r="CH33" s="310"/>
      <c r="CI33" s="310"/>
      <c r="CJ33" s="230"/>
      <c r="CK33" s="230"/>
      <c r="CL33" s="230"/>
      <c r="CM33" s="230"/>
      <c r="CN33" s="230"/>
      <c r="CO33" s="230"/>
      <c r="CP33" s="230"/>
      <c r="CQ33" s="230"/>
      <c r="CR33" s="230"/>
      <c r="CS33" s="230"/>
      <c r="CT33" s="70"/>
      <c r="CU33" s="59"/>
      <c r="CV33" s="252"/>
      <c r="CW33" s="59"/>
      <c r="CX33" s="59"/>
      <c r="CY33" s="59"/>
      <c r="CZ33" s="59"/>
      <c r="DA33" s="59"/>
      <c r="DB33" s="252"/>
      <c r="DC33" s="59"/>
      <c r="DD33" s="59"/>
      <c r="DE33" s="59"/>
      <c r="DF33" s="59"/>
      <c r="DG33" s="59"/>
      <c r="DH33" s="252"/>
      <c r="DI33" s="59"/>
      <c r="DJ33" s="59"/>
      <c r="DK33" s="59"/>
      <c r="DL33" s="59"/>
      <c r="DM33" s="59"/>
      <c r="DN33" s="252"/>
      <c r="DO33" s="59"/>
      <c r="DP33" s="59"/>
      <c r="DQ33" s="59"/>
      <c r="DR33" s="59"/>
      <c r="DS33" s="59"/>
      <c r="DT33" s="252"/>
      <c r="DU33" s="59"/>
      <c r="DV33" s="59"/>
      <c r="DW33" s="59"/>
      <c r="DX33" s="59"/>
      <c r="DY33" s="282" t="s">
        <v>113</v>
      </c>
      <c r="DZ33" s="267"/>
      <c r="EA33" s="267"/>
      <c r="EB33" s="267"/>
      <c r="EC33" s="267"/>
      <c r="ED33" s="267"/>
      <c r="EE33" s="267"/>
      <c r="EF33" s="267"/>
      <c r="EG33" s="267"/>
      <c r="EH33" s="267"/>
      <c r="EI33" s="267"/>
      <c r="EJ33" s="267"/>
      <c r="EK33" s="267"/>
      <c r="EL33" s="267"/>
      <c r="EM33" s="267"/>
      <c r="EN33" s="267"/>
      <c r="EO33" s="267"/>
      <c r="EP33" s="267"/>
      <c r="EQ33" s="267"/>
      <c r="ER33" s="267"/>
      <c r="ES33" s="267"/>
      <c r="ET33" s="267"/>
      <c r="EU33" s="267"/>
      <c r="EV33" s="267"/>
      <c r="EW33" s="267"/>
      <c r="EX33" s="267"/>
      <c r="EY33" s="267"/>
      <c r="EZ33" s="267"/>
      <c r="FA33" s="267"/>
      <c r="FB33" s="267"/>
      <c r="FC33" s="267"/>
      <c r="FD33" s="267"/>
      <c r="FE33" s="267"/>
      <c r="FF33" s="267"/>
      <c r="FG33" s="267"/>
      <c r="FH33" s="267"/>
      <c r="FI33" s="267"/>
      <c r="FJ33" s="267"/>
      <c r="FK33" s="267"/>
      <c r="FL33" s="267"/>
      <c r="FM33" s="267"/>
      <c r="FN33" s="267"/>
      <c r="FO33" s="267"/>
      <c r="FP33" s="267"/>
      <c r="FQ33" s="267"/>
      <c r="FR33" s="267"/>
      <c r="FS33" s="267"/>
      <c r="FT33" s="267"/>
      <c r="FU33" s="267"/>
      <c r="FV33" s="305"/>
      <c r="FW33" s="305"/>
      <c r="FX33" s="305"/>
      <c r="FY33" s="305"/>
      <c r="FZ33" s="305"/>
      <c r="GA33" s="305"/>
      <c r="GB33" s="305"/>
      <c r="GC33" s="305"/>
      <c r="GD33" s="305"/>
      <c r="GE33" s="305"/>
      <c r="GF33" s="305"/>
      <c r="GG33" s="305"/>
    </row>
    <row r="34" spans="1:189" ht="31.5" x14ac:dyDescent="0.25">
      <c r="A34" s="61" t="s">
        <v>1394</v>
      </c>
      <c r="B34" s="311" t="s">
        <v>262</v>
      </c>
      <c r="C34" s="275"/>
      <c r="D34" s="287"/>
      <c r="E34" s="287" t="s">
        <v>263</v>
      </c>
      <c r="F34" s="275"/>
      <c r="G34" s="255" t="s">
        <v>264</v>
      </c>
      <c r="H34" s="286" t="s">
        <v>265</v>
      </c>
      <c r="I34" s="59"/>
      <c r="J34" s="59"/>
      <c r="K34" s="59"/>
      <c r="L34" s="59"/>
      <c r="M34" s="59"/>
      <c r="N34" s="59"/>
      <c r="O34" s="59"/>
      <c r="P34" s="282" t="s">
        <v>266</v>
      </c>
      <c r="Q34" s="59"/>
      <c r="R34" s="307"/>
      <c r="S34" s="308"/>
      <c r="T34" s="68"/>
      <c r="U34" s="309"/>
      <c r="V34" s="309"/>
      <c r="W34" s="54"/>
      <c r="X34" s="54"/>
      <c r="Y34" s="54"/>
      <c r="Z34" s="54"/>
      <c r="AA34" s="54"/>
      <c r="AB34" s="287" t="s">
        <v>110</v>
      </c>
      <c r="AC34" s="287"/>
      <c r="AD34" s="287"/>
      <c r="AE34" s="282">
        <v>180138</v>
      </c>
      <c r="AF34" s="282" t="s">
        <v>1182</v>
      </c>
      <c r="AG34" s="59"/>
      <c r="AH34" s="344"/>
      <c r="AI34" s="267" t="s">
        <v>267</v>
      </c>
      <c r="AJ34" s="282" t="s">
        <v>268</v>
      </c>
      <c r="AK34" s="282"/>
      <c r="AL34" s="310"/>
      <c r="AM34" s="310"/>
      <c r="AN34" s="310"/>
      <c r="AO34" s="310"/>
      <c r="AP34" s="310"/>
      <c r="AQ34" s="310"/>
      <c r="AR34" s="310"/>
      <c r="AS34" s="310"/>
      <c r="AT34" s="310"/>
      <c r="AU34" s="310"/>
      <c r="AV34" s="310"/>
      <c r="AW34" s="310"/>
      <c r="AX34" s="310"/>
      <c r="AY34" s="310"/>
      <c r="AZ34" s="310"/>
      <c r="BA34" s="310"/>
      <c r="BB34" s="310"/>
      <c r="BC34" s="310"/>
      <c r="BD34" s="310"/>
      <c r="BE34" s="310"/>
      <c r="BF34" s="310"/>
      <c r="BG34" s="310"/>
      <c r="BH34" s="310"/>
      <c r="BI34" s="310"/>
      <c r="BJ34" s="310"/>
      <c r="BK34" s="310"/>
      <c r="BL34" s="310"/>
      <c r="BM34" s="310"/>
      <c r="BN34" s="310"/>
      <c r="BO34" s="310"/>
      <c r="BP34" s="310"/>
      <c r="BQ34" s="310"/>
      <c r="BR34" s="310"/>
      <c r="BS34" s="310"/>
      <c r="BT34" s="310"/>
      <c r="BU34" s="310"/>
      <c r="BV34" s="310"/>
      <c r="BW34" s="310"/>
      <c r="BX34" s="310"/>
      <c r="BY34" s="310"/>
      <c r="BZ34" s="310"/>
      <c r="CA34" s="310"/>
      <c r="CB34" s="310"/>
      <c r="CC34" s="310"/>
      <c r="CD34" s="310"/>
      <c r="CE34" s="310"/>
      <c r="CF34" s="310"/>
      <c r="CG34" s="310"/>
      <c r="CH34" s="310"/>
      <c r="CI34" s="310"/>
      <c r="CJ34" s="230"/>
      <c r="CK34" s="230"/>
      <c r="CL34" s="230"/>
      <c r="CM34" s="230"/>
      <c r="CN34" s="230"/>
      <c r="CO34" s="230"/>
      <c r="CP34" s="230"/>
      <c r="CQ34" s="230"/>
      <c r="CR34" s="230"/>
      <c r="CS34" s="230"/>
      <c r="CT34" s="70" t="s">
        <v>269</v>
      </c>
      <c r="CU34" s="59"/>
      <c r="CV34" s="252"/>
      <c r="CW34" s="59"/>
      <c r="CX34" s="59"/>
      <c r="CY34" s="59"/>
      <c r="CZ34" s="59"/>
      <c r="DA34" s="59"/>
      <c r="DB34" s="252"/>
      <c r="DC34" s="59"/>
      <c r="DD34" s="59"/>
      <c r="DE34" s="59"/>
      <c r="DF34" s="59"/>
      <c r="DG34" s="59"/>
      <c r="DH34" s="252"/>
      <c r="DI34" s="59"/>
      <c r="DJ34" s="59"/>
      <c r="DK34" s="59"/>
      <c r="DL34" s="59"/>
      <c r="DM34" s="59"/>
      <c r="DN34" s="252"/>
      <c r="DO34" s="59"/>
      <c r="DP34" s="59"/>
      <c r="DQ34" s="59"/>
      <c r="DR34" s="59"/>
      <c r="DS34" s="59"/>
      <c r="DT34" s="252"/>
      <c r="DU34" s="59"/>
      <c r="DV34" s="59"/>
      <c r="DW34" s="59"/>
      <c r="DX34" s="59"/>
      <c r="DY34" s="267" t="s">
        <v>2718</v>
      </c>
      <c r="DZ34" s="267"/>
      <c r="EA34" s="267"/>
      <c r="EB34" s="267"/>
      <c r="EC34" s="267"/>
      <c r="ED34" s="267"/>
      <c r="EE34" s="267"/>
      <c r="EF34" s="267"/>
      <c r="EG34" s="267"/>
      <c r="EH34" s="267"/>
      <c r="EI34" s="267"/>
      <c r="EJ34" s="267"/>
      <c r="EK34" s="267"/>
      <c r="EL34" s="267"/>
      <c r="EM34" s="267"/>
      <c r="EN34" s="267"/>
      <c r="EO34" s="267"/>
      <c r="EP34" s="267"/>
      <c r="EQ34" s="267"/>
      <c r="ER34" s="267"/>
      <c r="ES34" s="267"/>
      <c r="ET34" s="267"/>
      <c r="EU34" s="267"/>
      <c r="EV34" s="267"/>
      <c r="EW34" s="267"/>
      <c r="EX34" s="267"/>
      <c r="EY34" s="267"/>
      <c r="EZ34" s="267"/>
      <c r="FA34" s="267"/>
      <c r="FB34" s="267"/>
      <c r="FC34" s="267"/>
      <c r="FD34" s="267"/>
      <c r="FE34" s="267"/>
      <c r="FF34" s="267"/>
      <c r="FG34" s="267"/>
      <c r="FH34" s="267"/>
      <c r="FI34" s="267"/>
      <c r="FJ34" s="267"/>
      <c r="FK34" s="267"/>
      <c r="FL34" s="267"/>
      <c r="FM34" s="267"/>
      <c r="FN34" s="267"/>
      <c r="FO34" s="267"/>
      <c r="FP34" s="267"/>
      <c r="FQ34" s="267"/>
      <c r="FR34" s="267"/>
      <c r="FS34" s="267"/>
      <c r="FT34" s="267"/>
      <c r="FU34" s="267"/>
      <c r="FV34" s="305"/>
      <c r="FW34" s="305"/>
      <c r="FX34" s="305"/>
      <c r="FY34" s="305"/>
      <c r="FZ34" s="305"/>
      <c r="GA34" s="305"/>
      <c r="GB34" s="305"/>
      <c r="GC34" s="305"/>
      <c r="GD34" s="305"/>
      <c r="GE34" s="305"/>
      <c r="GF34" s="305"/>
      <c r="GG34" s="305"/>
    </row>
    <row r="35" spans="1:189" ht="31.5" x14ac:dyDescent="0.25">
      <c r="A35" s="61" t="s">
        <v>1394</v>
      </c>
      <c r="B35" s="311" t="s">
        <v>262</v>
      </c>
      <c r="C35" s="275"/>
      <c r="D35" s="287"/>
      <c r="E35" s="287" t="s">
        <v>263</v>
      </c>
      <c r="F35" s="275"/>
      <c r="G35" s="255" t="s">
        <v>270</v>
      </c>
      <c r="H35" s="286" t="s">
        <v>271</v>
      </c>
      <c r="I35" s="59"/>
      <c r="J35" s="59"/>
      <c r="K35" s="59"/>
      <c r="L35" s="59"/>
      <c r="M35" s="59"/>
      <c r="N35" s="59"/>
      <c r="O35" s="59"/>
      <c r="P35" s="282" t="s">
        <v>272</v>
      </c>
      <c r="Q35" s="59"/>
      <c r="R35" s="307"/>
      <c r="S35" s="308"/>
      <c r="T35" s="68"/>
      <c r="U35" s="309"/>
      <c r="V35" s="309"/>
      <c r="W35" s="54"/>
      <c r="X35" s="54"/>
      <c r="Y35" s="54"/>
      <c r="Z35" s="54"/>
      <c r="AA35" s="54"/>
      <c r="AB35" s="287" t="s">
        <v>110</v>
      </c>
      <c r="AC35" s="287"/>
      <c r="AD35" s="287"/>
      <c r="AE35" s="282">
        <v>180140</v>
      </c>
      <c r="AF35" s="282" t="s">
        <v>1182</v>
      </c>
      <c r="AG35" s="59"/>
      <c r="AH35" s="344"/>
      <c r="AI35" s="267" t="s">
        <v>267</v>
      </c>
      <c r="AJ35" s="282" t="s">
        <v>268</v>
      </c>
      <c r="AK35" s="282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230"/>
      <c r="CK35" s="230"/>
      <c r="CL35" s="230"/>
      <c r="CM35" s="230"/>
      <c r="CN35" s="230"/>
      <c r="CO35" s="230"/>
      <c r="CP35" s="230"/>
      <c r="CQ35" s="230"/>
      <c r="CR35" s="230"/>
      <c r="CS35" s="230"/>
      <c r="CT35" s="70"/>
      <c r="CU35" s="59"/>
      <c r="CV35" s="252"/>
      <c r="CW35" s="59"/>
      <c r="CX35" s="59"/>
      <c r="CY35" s="59"/>
      <c r="CZ35" s="59"/>
      <c r="DA35" s="59"/>
      <c r="DB35" s="252"/>
      <c r="DC35" s="59"/>
      <c r="DD35" s="59"/>
      <c r="DE35" s="59"/>
      <c r="DF35" s="59"/>
      <c r="DG35" s="59"/>
      <c r="DH35" s="252"/>
      <c r="DI35" s="59"/>
      <c r="DJ35" s="59"/>
      <c r="DK35" s="59"/>
      <c r="DL35" s="59"/>
      <c r="DM35" s="59"/>
      <c r="DN35" s="252"/>
      <c r="DO35" s="59"/>
      <c r="DP35" s="59"/>
      <c r="DQ35" s="59"/>
      <c r="DR35" s="59"/>
      <c r="DS35" s="59"/>
      <c r="DT35" s="252"/>
      <c r="DU35" s="59"/>
      <c r="DV35" s="59"/>
      <c r="DW35" s="59"/>
      <c r="DX35" s="59"/>
      <c r="DY35" s="267" t="s">
        <v>267</v>
      </c>
      <c r="DZ35" s="267"/>
      <c r="EA35" s="267"/>
      <c r="EB35" s="267"/>
      <c r="EC35" s="267"/>
      <c r="ED35" s="267"/>
      <c r="EE35" s="267"/>
      <c r="EF35" s="267"/>
      <c r="EG35" s="267"/>
      <c r="EH35" s="267"/>
      <c r="EI35" s="267"/>
      <c r="EJ35" s="267"/>
      <c r="EK35" s="267"/>
      <c r="EL35" s="267"/>
      <c r="EM35" s="267"/>
      <c r="EN35" s="267"/>
      <c r="EO35" s="267"/>
      <c r="EP35" s="267"/>
      <c r="EQ35" s="267"/>
      <c r="ER35" s="267"/>
      <c r="ES35" s="267"/>
      <c r="ET35" s="267"/>
      <c r="EU35" s="267"/>
      <c r="EV35" s="267"/>
      <c r="EW35" s="267"/>
      <c r="EX35" s="267"/>
      <c r="EY35" s="267"/>
      <c r="EZ35" s="267"/>
      <c r="FA35" s="267"/>
      <c r="FB35" s="267"/>
      <c r="FC35" s="267"/>
      <c r="FD35" s="267"/>
      <c r="FE35" s="267"/>
      <c r="FF35" s="267"/>
      <c r="FG35" s="267"/>
      <c r="FH35" s="267"/>
      <c r="FI35" s="267"/>
      <c r="FJ35" s="267"/>
      <c r="FK35" s="267"/>
      <c r="FL35" s="267"/>
      <c r="FM35" s="267"/>
      <c r="FN35" s="267"/>
      <c r="FO35" s="267"/>
      <c r="FP35" s="267"/>
      <c r="FQ35" s="267"/>
      <c r="FR35" s="267"/>
      <c r="FS35" s="267"/>
      <c r="FT35" s="267"/>
      <c r="FU35" s="267"/>
      <c r="FV35" s="305"/>
      <c r="FW35" s="305"/>
      <c r="FX35" s="305"/>
      <c r="FY35" s="305"/>
      <c r="FZ35" s="305"/>
      <c r="GA35" s="305"/>
      <c r="GB35" s="305"/>
      <c r="GC35" s="305"/>
      <c r="GD35" s="305"/>
      <c r="GE35" s="305"/>
      <c r="GF35" s="305"/>
      <c r="GG35" s="305"/>
    </row>
    <row r="36" spans="1:189" x14ac:dyDescent="0.25">
      <c r="A36" s="61" t="s">
        <v>1394</v>
      </c>
      <c r="B36" s="286"/>
      <c r="C36" s="275"/>
      <c r="D36" s="287"/>
      <c r="E36" s="287" t="s">
        <v>273</v>
      </c>
      <c r="F36" s="275"/>
      <c r="G36" s="255" t="s">
        <v>274</v>
      </c>
      <c r="H36" s="286" t="s">
        <v>275</v>
      </c>
      <c r="I36" s="59"/>
      <c r="J36" s="59"/>
      <c r="K36" s="59"/>
      <c r="L36" s="59"/>
      <c r="M36" s="59"/>
      <c r="N36" s="59"/>
      <c r="O36" s="59"/>
      <c r="P36" s="282" t="s">
        <v>276</v>
      </c>
      <c r="Q36" s="59"/>
      <c r="R36" s="307"/>
      <c r="S36" s="308"/>
      <c r="T36" s="68"/>
      <c r="U36" s="309"/>
      <c r="V36" s="309"/>
      <c r="W36" s="54"/>
      <c r="X36" s="54"/>
      <c r="Y36" s="54"/>
      <c r="Z36" s="54"/>
      <c r="AA36" s="54"/>
      <c r="AB36" s="287"/>
      <c r="AC36" s="287"/>
      <c r="AD36" s="287"/>
      <c r="AE36" s="282">
        <v>101278</v>
      </c>
      <c r="AF36" s="282" t="s">
        <v>1182</v>
      </c>
      <c r="AG36" s="59"/>
      <c r="AH36" s="344"/>
      <c r="AI36" s="282" t="s">
        <v>113</v>
      </c>
      <c r="AJ36" s="267" t="s">
        <v>277</v>
      </c>
      <c r="AK36" s="267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230"/>
      <c r="CK36" s="230"/>
      <c r="CL36" s="230"/>
      <c r="CM36" s="230"/>
      <c r="CN36" s="230"/>
      <c r="CO36" s="230"/>
      <c r="CP36" s="230"/>
      <c r="CQ36" s="230"/>
      <c r="CR36" s="230"/>
      <c r="CS36" s="230"/>
      <c r="CT36" s="70"/>
      <c r="CU36" s="59"/>
      <c r="CV36" s="252"/>
      <c r="CW36" s="59"/>
      <c r="CX36" s="59"/>
      <c r="CY36" s="59"/>
      <c r="CZ36" s="59"/>
      <c r="DA36" s="59"/>
      <c r="DB36" s="252"/>
      <c r="DC36" s="59"/>
      <c r="DD36" s="59"/>
      <c r="DE36" s="59"/>
      <c r="DF36" s="59"/>
      <c r="DG36" s="59"/>
      <c r="DH36" s="252"/>
      <c r="DI36" s="59"/>
      <c r="DJ36" s="59"/>
      <c r="DK36" s="59"/>
      <c r="DL36" s="59"/>
      <c r="DM36" s="59"/>
      <c r="DN36" s="252"/>
      <c r="DO36" s="59"/>
      <c r="DP36" s="59"/>
      <c r="DQ36" s="59"/>
      <c r="DR36" s="59"/>
      <c r="DS36" s="59"/>
      <c r="DT36" s="252"/>
      <c r="DU36" s="59"/>
      <c r="DV36" s="59"/>
      <c r="DW36" s="59"/>
      <c r="DX36" s="59"/>
      <c r="DY36" s="267" t="s">
        <v>2719</v>
      </c>
      <c r="DZ36" s="267"/>
      <c r="EA36" s="267"/>
      <c r="EB36" s="267"/>
      <c r="EC36" s="267"/>
      <c r="ED36" s="267"/>
      <c r="EE36" s="267"/>
      <c r="EF36" s="267"/>
      <c r="EG36" s="267"/>
      <c r="EH36" s="267"/>
      <c r="EI36" s="267"/>
      <c r="EJ36" s="267"/>
      <c r="EK36" s="267"/>
      <c r="EL36" s="267"/>
      <c r="EM36" s="267"/>
      <c r="EN36" s="267"/>
      <c r="EO36" s="267"/>
      <c r="EP36" s="267"/>
      <c r="EQ36" s="267"/>
      <c r="ER36" s="267"/>
      <c r="ES36" s="267"/>
      <c r="ET36" s="267"/>
      <c r="EU36" s="267"/>
      <c r="EV36" s="267"/>
      <c r="EW36" s="267"/>
      <c r="EX36" s="267"/>
      <c r="EY36" s="267"/>
      <c r="EZ36" s="267"/>
      <c r="FA36" s="267"/>
      <c r="FB36" s="267"/>
      <c r="FC36" s="267"/>
      <c r="FD36" s="267"/>
      <c r="FE36" s="267"/>
      <c r="FF36" s="267"/>
      <c r="FG36" s="267"/>
      <c r="FH36" s="267"/>
      <c r="FI36" s="267"/>
      <c r="FJ36" s="267"/>
      <c r="FK36" s="267"/>
      <c r="FL36" s="267"/>
      <c r="FM36" s="267"/>
      <c r="FN36" s="267"/>
      <c r="FO36" s="267"/>
      <c r="FP36" s="267"/>
      <c r="FQ36" s="267"/>
      <c r="FR36" s="267"/>
      <c r="FS36" s="267"/>
      <c r="FT36" s="267"/>
      <c r="FU36" s="267"/>
      <c r="FV36" s="305"/>
      <c r="FW36" s="305"/>
      <c r="FX36" s="305"/>
      <c r="FY36" s="305"/>
      <c r="FZ36" s="305"/>
      <c r="GA36" s="305"/>
      <c r="GB36" s="305"/>
      <c r="GC36" s="305"/>
      <c r="GD36" s="305"/>
      <c r="GE36" s="305"/>
      <c r="GF36" s="305"/>
      <c r="GG36" s="305"/>
    </row>
    <row r="37" spans="1:189" ht="31.5" x14ac:dyDescent="0.25">
      <c r="A37" s="61" t="s">
        <v>1394</v>
      </c>
      <c r="B37" s="330" t="s">
        <v>278</v>
      </c>
      <c r="C37" s="275"/>
      <c r="D37" s="287"/>
      <c r="E37" s="287" t="s">
        <v>279</v>
      </c>
      <c r="F37" s="275"/>
      <c r="G37" s="306" t="s">
        <v>280</v>
      </c>
      <c r="H37" s="295" t="s">
        <v>281</v>
      </c>
      <c r="I37" s="59"/>
      <c r="J37" s="59"/>
      <c r="K37" s="59"/>
      <c r="L37" s="59"/>
      <c r="M37" s="59"/>
      <c r="N37" s="59"/>
      <c r="O37" s="59"/>
      <c r="P37" s="282" t="s">
        <v>283</v>
      </c>
      <c r="Q37" s="59"/>
      <c r="R37" s="307">
        <v>40.5</v>
      </c>
      <c r="S37" s="308"/>
      <c r="T37" s="68"/>
      <c r="U37" s="309"/>
      <c r="V37" s="309"/>
      <c r="W37" s="54"/>
      <c r="X37" s="54"/>
      <c r="Y37" s="54"/>
      <c r="Z37" s="54"/>
      <c r="AA37" s="54"/>
      <c r="AB37" s="287" t="s">
        <v>282</v>
      </c>
      <c r="AC37" s="287" t="s">
        <v>89</v>
      </c>
      <c r="AD37" s="287"/>
      <c r="AE37" s="282">
        <v>197415</v>
      </c>
      <c r="AF37" s="282" t="s">
        <v>2613</v>
      </c>
      <c r="AG37" s="59"/>
      <c r="AH37" s="344"/>
      <c r="AI37" s="267" t="s">
        <v>284</v>
      </c>
      <c r="AJ37" s="267" t="s">
        <v>285</v>
      </c>
      <c r="AK37" s="267"/>
      <c r="AL37" s="310" t="s">
        <v>286</v>
      </c>
      <c r="AM37" s="310" t="s">
        <v>287</v>
      </c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230"/>
      <c r="CK37" s="230"/>
      <c r="CL37" s="230"/>
      <c r="CM37" s="230"/>
      <c r="CN37" s="230"/>
      <c r="CO37" s="230"/>
      <c r="CP37" s="230"/>
      <c r="CQ37" s="230"/>
      <c r="CR37" s="230"/>
      <c r="CS37" s="230"/>
      <c r="CT37" s="70"/>
      <c r="CU37" s="59"/>
      <c r="CV37" s="252"/>
      <c r="CW37" s="59"/>
      <c r="CX37" s="59"/>
      <c r="CY37" s="59"/>
      <c r="CZ37" s="59"/>
      <c r="DA37" s="59"/>
      <c r="DB37" s="252"/>
      <c r="DC37" s="59"/>
      <c r="DD37" s="59"/>
      <c r="DE37" s="59"/>
      <c r="DF37" s="59"/>
      <c r="DG37" s="59"/>
      <c r="DH37" s="252"/>
      <c r="DI37" s="59"/>
      <c r="DJ37" s="59"/>
      <c r="DK37" s="59"/>
      <c r="DL37" s="59"/>
      <c r="DM37" s="59"/>
      <c r="DN37" s="252"/>
      <c r="DO37" s="59"/>
      <c r="DP37" s="59"/>
      <c r="DQ37" s="59"/>
      <c r="DR37" s="59"/>
      <c r="DS37" s="59"/>
      <c r="DT37" s="252"/>
      <c r="DU37" s="59"/>
      <c r="DV37" s="59"/>
      <c r="DW37" s="59"/>
      <c r="DX37" s="59"/>
      <c r="DY37" s="267" t="s">
        <v>2720</v>
      </c>
      <c r="DZ37" s="267" t="s">
        <v>2721</v>
      </c>
      <c r="EA37" s="267" t="s">
        <v>2722</v>
      </c>
      <c r="EB37" s="267"/>
      <c r="EC37" s="267"/>
      <c r="ED37" s="267"/>
      <c r="EE37" s="267"/>
      <c r="EF37" s="267"/>
      <c r="EG37" s="267"/>
      <c r="EH37" s="267"/>
      <c r="EI37" s="267"/>
      <c r="EJ37" s="267"/>
      <c r="EK37" s="267"/>
      <c r="EL37" s="267"/>
      <c r="EM37" s="267"/>
      <c r="EN37" s="267"/>
      <c r="EO37" s="267"/>
      <c r="EP37" s="267"/>
      <c r="EQ37" s="267"/>
      <c r="ER37" s="267"/>
      <c r="ES37" s="267"/>
      <c r="ET37" s="267"/>
      <c r="EU37" s="267"/>
      <c r="EV37" s="267"/>
      <c r="EW37" s="267"/>
      <c r="EX37" s="267"/>
      <c r="EY37" s="267"/>
      <c r="EZ37" s="267"/>
      <c r="FA37" s="267"/>
      <c r="FB37" s="267"/>
      <c r="FC37" s="267"/>
      <c r="FD37" s="267"/>
      <c r="FE37" s="267"/>
      <c r="FF37" s="267"/>
      <c r="FG37" s="267"/>
      <c r="FH37" s="267"/>
      <c r="FI37" s="267"/>
      <c r="FJ37" s="267"/>
      <c r="FK37" s="267"/>
      <c r="FL37" s="267"/>
      <c r="FM37" s="267"/>
      <c r="FN37" s="267"/>
      <c r="FO37" s="267"/>
      <c r="FP37" s="267"/>
      <c r="FQ37" s="267"/>
      <c r="FR37" s="267"/>
      <c r="FS37" s="267"/>
      <c r="FT37" s="267"/>
      <c r="FU37" s="267"/>
      <c r="FV37" s="305"/>
      <c r="FW37" s="305"/>
      <c r="FX37" s="305"/>
      <c r="FY37" s="305"/>
      <c r="FZ37" s="305"/>
      <c r="GA37" s="305"/>
      <c r="GB37" s="305"/>
      <c r="GC37" s="305"/>
      <c r="GD37" s="305"/>
      <c r="GE37" s="305"/>
      <c r="GF37" s="305"/>
      <c r="GG37" s="305"/>
    </row>
    <row r="38" spans="1:189" ht="31.5" x14ac:dyDescent="0.25">
      <c r="A38" s="61" t="s">
        <v>1394</v>
      </c>
      <c r="B38" s="330" t="s">
        <v>278</v>
      </c>
      <c r="C38" s="275"/>
      <c r="D38" s="287"/>
      <c r="E38" s="287" t="s">
        <v>279</v>
      </c>
      <c r="F38" s="275"/>
      <c r="G38" s="306" t="s">
        <v>288</v>
      </c>
      <c r="H38" s="295" t="s">
        <v>289</v>
      </c>
      <c r="I38" s="59"/>
      <c r="J38" s="59"/>
      <c r="K38" s="59"/>
      <c r="L38" s="59"/>
      <c r="M38" s="59"/>
      <c r="N38" s="59"/>
      <c r="O38" s="59"/>
      <c r="P38" s="282" t="s">
        <v>283</v>
      </c>
      <c r="Q38" s="59"/>
      <c r="R38" s="307">
        <v>40.5</v>
      </c>
      <c r="S38" s="308"/>
      <c r="T38" s="68"/>
      <c r="U38" s="309"/>
      <c r="V38" s="309"/>
      <c r="W38" s="54"/>
      <c r="X38" s="54"/>
      <c r="Y38" s="54"/>
      <c r="Z38" s="54"/>
      <c r="AA38" s="54"/>
      <c r="AB38" s="287" t="s">
        <v>282</v>
      </c>
      <c r="AC38" s="287" t="s">
        <v>89</v>
      </c>
      <c r="AD38" s="287"/>
      <c r="AE38" s="282">
        <v>197270</v>
      </c>
      <c r="AF38" s="282" t="s">
        <v>1182</v>
      </c>
      <c r="AG38" s="59"/>
      <c r="AH38" s="344"/>
      <c r="AI38" s="267" t="s">
        <v>285</v>
      </c>
      <c r="AJ38" s="267" t="s">
        <v>285</v>
      </c>
      <c r="AK38" s="267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230"/>
      <c r="CK38" s="230"/>
      <c r="CL38" s="230"/>
      <c r="CM38" s="230"/>
      <c r="CN38" s="230"/>
      <c r="CO38" s="230"/>
      <c r="CP38" s="230"/>
      <c r="CQ38" s="230"/>
      <c r="CR38" s="230"/>
      <c r="CS38" s="230"/>
      <c r="CT38" s="70"/>
      <c r="CU38" s="59"/>
      <c r="CV38" s="252"/>
      <c r="CW38" s="59"/>
      <c r="CX38" s="59"/>
      <c r="CY38" s="59"/>
      <c r="CZ38" s="59"/>
      <c r="DA38" s="59"/>
      <c r="DB38" s="252"/>
      <c r="DC38" s="59"/>
      <c r="DD38" s="59"/>
      <c r="DE38" s="59"/>
      <c r="DF38" s="59"/>
      <c r="DG38" s="59"/>
      <c r="DH38" s="252"/>
      <c r="DI38" s="59"/>
      <c r="DJ38" s="59"/>
      <c r="DK38" s="59"/>
      <c r="DL38" s="59"/>
      <c r="DM38" s="59"/>
      <c r="DN38" s="252"/>
      <c r="DO38" s="59"/>
      <c r="DP38" s="59"/>
      <c r="DQ38" s="59"/>
      <c r="DR38" s="59"/>
      <c r="DS38" s="59"/>
      <c r="DT38" s="252"/>
      <c r="DU38" s="59"/>
      <c r="DV38" s="59"/>
      <c r="DW38" s="59"/>
      <c r="DX38" s="59"/>
      <c r="DY38" s="267" t="s">
        <v>2723</v>
      </c>
      <c r="DZ38" s="267" t="s">
        <v>2724</v>
      </c>
      <c r="EA38" s="267"/>
      <c r="EB38" s="267"/>
      <c r="EC38" s="267"/>
      <c r="ED38" s="267"/>
      <c r="EE38" s="267"/>
      <c r="EF38" s="267"/>
      <c r="EG38" s="267"/>
      <c r="EH38" s="267"/>
      <c r="EI38" s="267"/>
      <c r="EJ38" s="267"/>
      <c r="EK38" s="267"/>
      <c r="EL38" s="267"/>
      <c r="EM38" s="267"/>
      <c r="EN38" s="267"/>
      <c r="EO38" s="267"/>
      <c r="EP38" s="267"/>
      <c r="EQ38" s="267"/>
      <c r="ER38" s="267"/>
      <c r="ES38" s="267"/>
      <c r="ET38" s="267"/>
      <c r="EU38" s="267"/>
      <c r="EV38" s="267"/>
      <c r="EW38" s="267"/>
      <c r="EX38" s="267"/>
      <c r="EY38" s="267"/>
      <c r="EZ38" s="267"/>
      <c r="FA38" s="267"/>
      <c r="FB38" s="267"/>
      <c r="FC38" s="267"/>
      <c r="FD38" s="267"/>
      <c r="FE38" s="267"/>
      <c r="FF38" s="267"/>
      <c r="FG38" s="267"/>
      <c r="FH38" s="267"/>
      <c r="FI38" s="267"/>
      <c r="FJ38" s="267"/>
      <c r="FK38" s="267"/>
      <c r="FL38" s="267"/>
      <c r="FM38" s="267"/>
      <c r="FN38" s="267"/>
      <c r="FO38" s="267"/>
      <c r="FP38" s="267"/>
      <c r="FQ38" s="267"/>
      <c r="FR38" s="267"/>
      <c r="FS38" s="267"/>
      <c r="FT38" s="267"/>
      <c r="FU38" s="267"/>
      <c r="FV38" s="305"/>
      <c r="FW38" s="305"/>
      <c r="FX38" s="305"/>
      <c r="FY38" s="305"/>
      <c r="FZ38" s="305"/>
      <c r="GA38" s="305"/>
      <c r="GB38" s="305"/>
      <c r="GC38" s="305"/>
      <c r="GD38" s="305"/>
      <c r="GE38" s="305"/>
      <c r="GF38" s="305"/>
      <c r="GG38" s="305"/>
    </row>
    <row r="39" spans="1:189" ht="47.25" x14ac:dyDescent="0.25">
      <c r="A39" s="61" t="s">
        <v>1394</v>
      </c>
      <c r="B39" s="286"/>
      <c r="C39" s="275"/>
      <c r="D39" s="287" t="s">
        <v>1454</v>
      </c>
      <c r="E39" s="287" t="s">
        <v>290</v>
      </c>
      <c r="F39" s="275"/>
      <c r="G39" s="255" t="s">
        <v>291</v>
      </c>
      <c r="H39" s="295" t="s">
        <v>1455</v>
      </c>
      <c r="I39" s="59"/>
      <c r="J39" s="59"/>
      <c r="K39" s="59"/>
      <c r="L39" s="59"/>
      <c r="M39" s="59"/>
      <c r="N39" s="59"/>
      <c r="O39" s="59"/>
      <c r="P39" s="282" t="s">
        <v>292</v>
      </c>
      <c r="Q39" s="59"/>
      <c r="R39" s="307"/>
      <c r="S39" s="308"/>
      <c r="T39" s="68"/>
      <c r="U39" s="309"/>
      <c r="V39" s="309"/>
      <c r="W39" s="54"/>
      <c r="X39" s="54"/>
      <c r="Y39" s="54"/>
      <c r="Z39" s="54"/>
      <c r="AA39" s="54"/>
      <c r="AB39" s="287" t="s">
        <v>1456</v>
      </c>
      <c r="AC39" s="287"/>
      <c r="AD39" s="287"/>
      <c r="AE39" s="282"/>
      <c r="AF39" s="282" t="s">
        <v>1182</v>
      </c>
      <c r="AG39" s="59"/>
      <c r="AH39" s="344"/>
      <c r="AI39" s="267" t="s">
        <v>293</v>
      </c>
      <c r="AJ39" s="267" t="s">
        <v>113</v>
      </c>
      <c r="AK39" s="267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70"/>
      <c r="CU39" s="59"/>
      <c r="CV39" s="252"/>
      <c r="CW39" s="59"/>
      <c r="CX39" s="59"/>
      <c r="CY39" s="59"/>
      <c r="CZ39" s="59"/>
      <c r="DA39" s="59"/>
      <c r="DB39" s="252"/>
      <c r="DC39" s="59"/>
      <c r="DD39" s="59"/>
      <c r="DE39" s="59"/>
      <c r="DF39" s="59"/>
      <c r="DG39" s="59"/>
      <c r="DH39" s="252"/>
      <c r="DI39" s="59"/>
      <c r="DJ39" s="59"/>
      <c r="DK39" s="59"/>
      <c r="DL39" s="59"/>
      <c r="DM39" s="59"/>
      <c r="DN39" s="252"/>
      <c r="DO39" s="59"/>
      <c r="DP39" s="59"/>
      <c r="DQ39" s="59"/>
      <c r="DR39" s="59"/>
      <c r="DS39" s="59"/>
      <c r="DT39" s="252"/>
      <c r="DU39" s="59"/>
      <c r="DV39" s="59"/>
      <c r="DW39" s="59"/>
      <c r="DX39" s="59"/>
      <c r="DY39" s="267" t="s">
        <v>2718</v>
      </c>
      <c r="DZ39" s="267"/>
      <c r="EA39" s="267"/>
      <c r="EB39" s="267"/>
      <c r="EC39" s="267"/>
      <c r="ED39" s="267"/>
      <c r="EE39" s="267"/>
      <c r="EF39" s="267"/>
      <c r="EG39" s="267"/>
      <c r="EH39" s="267"/>
      <c r="EI39" s="267"/>
      <c r="EJ39" s="267"/>
      <c r="EK39" s="267"/>
      <c r="EL39" s="267"/>
      <c r="EM39" s="267"/>
      <c r="EN39" s="267"/>
      <c r="EO39" s="267"/>
      <c r="EP39" s="267"/>
      <c r="EQ39" s="267"/>
      <c r="ER39" s="267"/>
      <c r="ES39" s="267"/>
      <c r="ET39" s="267"/>
      <c r="EU39" s="267"/>
      <c r="EV39" s="267"/>
      <c r="EW39" s="267"/>
      <c r="EX39" s="267"/>
      <c r="EY39" s="267"/>
      <c r="EZ39" s="267"/>
      <c r="FA39" s="267"/>
      <c r="FB39" s="267"/>
      <c r="FC39" s="267"/>
      <c r="FD39" s="267"/>
      <c r="FE39" s="267"/>
      <c r="FF39" s="267"/>
      <c r="FG39" s="267"/>
      <c r="FH39" s="267"/>
      <c r="FI39" s="267"/>
      <c r="FJ39" s="267"/>
      <c r="FK39" s="267"/>
      <c r="FL39" s="267"/>
      <c r="FM39" s="267"/>
      <c r="FN39" s="267"/>
      <c r="FO39" s="267"/>
      <c r="FP39" s="267"/>
      <c r="FQ39" s="267"/>
      <c r="FR39" s="267"/>
      <c r="FS39" s="267"/>
      <c r="FT39" s="267"/>
      <c r="FU39" s="267"/>
      <c r="FV39" s="305"/>
      <c r="FW39" s="305"/>
      <c r="FX39" s="305"/>
      <c r="FY39" s="305"/>
      <c r="FZ39" s="305"/>
      <c r="GA39" s="305"/>
      <c r="GB39" s="305"/>
      <c r="GC39" s="305"/>
      <c r="GD39" s="305"/>
      <c r="GE39" s="305"/>
      <c r="GF39" s="305"/>
      <c r="GG39" s="305"/>
    </row>
    <row r="40" spans="1:189" ht="47.25" x14ac:dyDescent="0.25">
      <c r="A40" s="61" t="s">
        <v>1394</v>
      </c>
      <c r="B40" s="286"/>
      <c r="C40" s="275"/>
      <c r="D40" s="287" t="s">
        <v>1454</v>
      </c>
      <c r="E40" s="287" t="s">
        <v>294</v>
      </c>
      <c r="F40" s="275"/>
      <c r="G40" s="255" t="s">
        <v>295</v>
      </c>
      <c r="H40" s="295" t="s">
        <v>1457</v>
      </c>
      <c r="I40" s="59"/>
      <c r="J40" s="59"/>
      <c r="K40" s="59"/>
      <c r="L40" s="59"/>
      <c r="M40" s="59"/>
      <c r="N40" s="59"/>
      <c r="O40" s="59"/>
      <c r="P40" s="282" t="s">
        <v>292</v>
      </c>
      <c r="Q40" s="59"/>
      <c r="R40" s="307"/>
      <c r="S40" s="308"/>
      <c r="T40" s="68"/>
      <c r="U40" s="309"/>
      <c r="V40" s="309"/>
      <c r="W40" s="54"/>
      <c r="X40" s="54"/>
      <c r="Y40" s="54"/>
      <c r="Z40" s="54"/>
      <c r="AA40" s="54"/>
      <c r="AB40" s="287" t="s">
        <v>1456</v>
      </c>
      <c r="AC40" s="287"/>
      <c r="AD40" s="287"/>
      <c r="AE40" s="282"/>
      <c r="AF40" s="282" t="s">
        <v>1182</v>
      </c>
      <c r="AG40" s="59"/>
      <c r="AH40" s="344"/>
      <c r="AI40" s="267" t="s">
        <v>113</v>
      </c>
      <c r="AJ40" s="267" t="s">
        <v>113</v>
      </c>
      <c r="AK40" s="267"/>
      <c r="AL40" s="310"/>
      <c r="AM40" s="310"/>
      <c r="AN40" s="310"/>
      <c r="AO40" s="310"/>
      <c r="AP40" s="310"/>
      <c r="AQ40" s="310"/>
      <c r="AR40" s="310"/>
      <c r="AS40" s="310"/>
      <c r="AT40" s="310"/>
      <c r="AU40" s="310"/>
      <c r="AV40" s="310"/>
      <c r="AW40" s="310"/>
      <c r="AX40" s="310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230"/>
      <c r="CK40" s="230"/>
      <c r="CL40" s="230"/>
      <c r="CM40" s="230"/>
      <c r="CN40" s="230"/>
      <c r="CO40" s="230"/>
      <c r="CP40" s="230"/>
      <c r="CQ40" s="230"/>
      <c r="CR40" s="230"/>
      <c r="CS40" s="230"/>
      <c r="CT40" s="70"/>
      <c r="CU40" s="59"/>
      <c r="CV40" s="252"/>
      <c r="CW40" s="59"/>
      <c r="CX40" s="59"/>
      <c r="CY40" s="59"/>
      <c r="CZ40" s="59"/>
      <c r="DA40" s="59"/>
      <c r="DB40" s="252"/>
      <c r="DC40" s="59"/>
      <c r="DD40" s="59"/>
      <c r="DE40" s="59"/>
      <c r="DF40" s="59"/>
      <c r="DG40" s="59"/>
      <c r="DH40" s="252"/>
      <c r="DI40" s="59"/>
      <c r="DJ40" s="59"/>
      <c r="DK40" s="59"/>
      <c r="DL40" s="59"/>
      <c r="DM40" s="59"/>
      <c r="DN40" s="252"/>
      <c r="DO40" s="59"/>
      <c r="DP40" s="59"/>
      <c r="DQ40" s="59"/>
      <c r="DR40" s="59"/>
      <c r="DS40" s="59"/>
      <c r="DT40" s="252"/>
      <c r="DU40" s="59"/>
      <c r="DV40" s="59"/>
      <c r="DW40" s="59"/>
      <c r="DX40" s="59"/>
      <c r="DY40" s="267" t="s">
        <v>2718</v>
      </c>
      <c r="DZ40" s="267"/>
      <c r="EA40" s="267"/>
      <c r="EB40" s="267"/>
      <c r="EC40" s="267"/>
      <c r="ED40" s="267"/>
      <c r="EE40" s="267"/>
      <c r="EF40" s="267"/>
      <c r="EG40" s="267"/>
      <c r="EH40" s="267"/>
      <c r="EI40" s="267"/>
      <c r="EJ40" s="267"/>
      <c r="EK40" s="267"/>
      <c r="EL40" s="267"/>
      <c r="EM40" s="267"/>
      <c r="EN40" s="267"/>
      <c r="EO40" s="267"/>
      <c r="EP40" s="267"/>
      <c r="EQ40" s="267"/>
      <c r="ER40" s="267"/>
      <c r="ES40" s="267"/>
      <c r="ET40" s="267"/>
      <c r="EU40" s="267"/>
      <c r="EV40" s="267"/>
      <c r="EW40" s="267"/>
      <c r="EX40" s="267"/>
      <c r="EY40" s="267"/>
      <c r="EZ40" s="267"/>
      <c r="FA40" s="267"/>
      <c r="FB40" s="267"/>
      <c r="FC40" s="267"/>
      <c r="FD40" s="267"/>
      <c r="FE40" s="267"/>
      <c r="FF40" s="267"/>
      <c r="FG40" s="267"/>
      <c r="FH40" s="267"/>
      <c r="FI40" s="267"/>
      <c r="FJ40" s="267"/>
      <c r="FK40" s="267"/>
      <c r="FL40" s="267"/>
      <c r="FM40" s="267"/>
      <c r="FN40" s="267"/>
      <c r="FO40" s="267"/>
      <c r="FP40" s="267"/>
      <c r="FQ40" s="267"/>
      <c r="FR40" s="267"/>
      <c r="FS40" s="267"/>
      <c r="FT40" s="267"/>
      <c r="FU40" s="267"/>
      <c r="FV40" s="305"/>
      <c r="FW40" s="305"/>
      <c r="FX40" s="305"/>
      <c r="FY40" s="305"/>
      <c r="FZ40" s="305"/>
      <c r="GA40" s="305"/>
      <c r="GB40" s="305"/>
      <c r="GC40" s="305"/>
      <c r="GD40" s="305"/>
      <c r="GE40" s="305"/>
      <c r="GF40" s="305"/>
      <c r="GG40" s="305"/>
    </row>
    <row r="41" spans="1:189" ht="31.5" x14ac:dyDescent="0.25">
      <c r="A41" s="61" t="s">
        <v>1394</v>
      </c>
      <c r="B41" s="311" t="s">
        <v>2940</v>
      </c>
      <c r="C41" s="275"/>
      <c r="D41" s="287" t="s">
        <v>1454</v>
      </c>
      <c r="E41" s="287" t="s">
        <v>296</v>
      </c>
      <c r="F41" s="275"/>
      <c r="G41" s="306" t="s">
        <v>297</v>
      </c>
      <c r="H41" s="295" t="s">
        <v>1458</v>
      </c>
      <c r="I41" s="59"/>
      <c r="J41" s="59"/>
      <c r="K41" s="59"/>
      <c r="L41" s="59"/>
      <c r="M41" s="59"/>
      <c r="N41" s="59"/>
      <c r="O41" s="59"/>
      <c r="P41" s="282" t="s">
        <v>298</v>
      </c>
      <c r="Q41" s="59"/>
      <c r="R41" s="307">
        <v>10.7</v>
      </c>
      <c r="S41" s="308">
        <v>200</v>
      </c>
      <c r="T41" s="68"/>
      <c r="U41" s="309" t="s">
        <v>1459</v>
      </c>
      <c r="V41" s="309" t="s">
        <v>923</v>
      </c>
      <c r="W41" s="54"/>
      <c r="X41" s="54"/>
      <c r="Y41" s="54"/>
      <c r="Z41" s="54"/>
      <c r="AA41" s="54"/>
      <c r="AB41" s="287" t="s">
        <v>1460</v>
      </c>
      <c r="AC41" s="287"/>
      <c r="AD41" s="287"/>
      <c r="AE41" s="282">
        <v>203061</v>
      </c>
      <c r="AF41" s="282" t="s">
        <v>2613</v>
      </c>
      <c r="AG41" s="59"/>
      <c r="AH41" s="344"/>
      <c r="AI41" s="267" t="s">
        <v>2941</v>
      </c>
      <c r="AJ41" s="267" t="s">
        <v>2941</v>
      </c>
      <c r="AK41" s="267" t="s">
        <v>2942</v>
      </c>
      <c r="AL41" s="310"/>
      <c r="AM41" s="310"/>
      <c r="AN41" s="310"/>
      <c r="AO41" s="310"/>
      <c r="AP41" s="310"/>
      <c r="AQ41" s="310"/>
      <c r="AR41" s="310"/>
      <c r="AS41" s="310"/>
      <c r="AT41" s="310"/>
      <c r="AU41" s="310"/>
      <c r="AV41" s="310"/>
      <c r="AW41" s="310"/>
      <c r="AX41" s="310"/>
      <c r="AY41" s="310"/>
      <c r="AZ41" s="310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310"/>
      <c r="BY41" s="310"/>
      <c r="BZ41" s="310"/>
      <c r="CA41" s="310"/>
      <c r="CB41" s="310"/>
      <c r="CC41" s="310"/>
      <c r="CD41" s="310"/>
      <c r="CE41" s="310"/>
      <c r="CF41" s="310"/>
      <c r="CG41" s="310"/>
      <c r="CH41" s="310"/>
      <c r="CI41" s="310"/>
      <c r="CJ41" s="230"/>
      <c r="CK41" s="230"/>
      <c r="CL41" s="230"/>
      <c r="CM41" s="230"/>
      <c r="CN41" s="230"/>
      <c r="CO41" s="230"/>
      <c r="CP41" s="230"/>
      <c r="CQ41" s="230"/>
      <c r="CR41" s="230"/>
      <c r="CS41" s="230"/>
      <c r="CT41" s="70"/>
      <c r="CU41" s="59"/>
      <c r="CV41" s="252"/>
      <c r="CW41" s="59"/>
      <c r="CX41" s="59"/>
      <c r="CY41" s="59"/>
      <c r="CZ41" s="59"/>
      <c r="DA41" s="59"/>
      <c r="DB41" s="252"/>
      <c r="DC41" s="59"/>
      <c r="DD41" s="59"/>
      <c r="DE41" s="59"/>
      <c r="DF41" s="59"/>
      <c r="DG41" s="59"/>
      <c r="DH41" s="252"/>
      <c r="DI41" s="59"/>
      <c r="DJ41" s="59"/>
      <c r="DK41" s="59"/>
      <c r="DL41" s="59"/>
      <c r="DM41" s="59"/>
      <c r="DN41" s="252"/>
      <c r="DO41" s="59"/>
      <c r="DP41" s="59"/>
      <c r="DQ41" s="59"/>
      <c r="DR41" s="59"/>
      <c r="DS41" s="59"/>
      <c r="DT41" s="252"/>
      <c r="DU41" s="59"/>
      <c r="DV41" s="59"/>
      <c r="DW41" s="59"/>
      <c r="DX41" s="59"/>
      <c r="DY41" s="267"/>
      <c r="DZ41" s="267"/>
      <c r="EA41" s="267"/>
      <c r="EB41" s="267"/>
      <c r="EC41" s="267"/>
      <c r="ED41" s="267"/>
      <c r="EE41" s="267"/>
      <c r="EF41" s="267"/>
      <c r="EG41" s="267"/>
      <c r="EH41" s="267"/>
      <c r="EI41" s="267"/>
      <c r="EJ41" s="267"/>
      <c r="EK41" s="267"/>
      <c r="EL41" s="267"/>
      <c r="EM41" s="267"/>
      <c r="EN41" s="267"/>
      <c r="EO41" s="267"/>
      <c r="EP41" s="267"/>
      <c r="EQ41" s="267"/>
      <c r="ER41" s="267"/>
      <c r="ES41" s="267"/>
      <c r="ET41" s="267"/>
      <c r="EU41" s="267"/>
      <c r="EV41" s="267"/>
      <c r="EW41" s="267"/>
      <c r="EX41" s="267"/>
      <c r="EY41" s="267"/>
      <c r="EZ41" s="267"/>
      <c r="FA41" s="267"/>
      <c r="FB41" s="267"/>
      <c r="FC41" s="267"/>
      <c r="FD41" s="267"/>
      <c r="FE41" s="267"/>
      <c r="FF41" s="267"/>
      <c r="FG41" s="267"/>
      <c r="FH41" s="267"/>
      <c r="FI41" s="267"/>
      <c r="FJ41" s="267"/>
      <c r="FK41" s="267"/>
      <c r="FL41" s="267"/>
      <c r="FM41" s="267"/>
      <c r="FN41" s="267"/>
      <c r="FO41" s="267"/>
      <c r="FP41" s="267"/>
      <c r="FQ41" s="267"/>
      <c r="FR41" s="267"/>
      <c r="FS41" s="267"/>
      <c r="FT41" s="267"/>
      <c r="FU41" s="267"/>
      <c r="FV41" s="305"/>
      <c r="FW41" s="305"/>
      <c r="FX41" s="305"/>
      <c r="FY41" s="305"/>
      <c r="FZ41" s="305"/>
      <c r="GA41" s="305"/>
      <c r="GB41" s="305"/>
      <c r="GC41" s="305"/>
      <c r="GD41" s="305"/>
      <c r="GE41" s="305"/>
      <c r="GF41" s="305"/>
      <c r="GG41" s="305"/>
    </row>
    <row r="42" spans="1:189" x14ac:dyDescent="0.25">
      <c r="A42" s="61" t="s">
        <v>1394</v>
      </c>
      <c r="B42" s="286"/>
      <c r="C42" s="275"/>
      <c r="D42" s="287"/>
      <c r="E42" s="287"/>
      <c r="F42" s="275"/>
      <c r="G42" s="306" t="s">
        <v>1461</v>
      </c>
      <c r="H42" s="286"/>
      <c r="I42" s="59"/>
      <c r="J42" s="59"/>
      <c r="K42" s="59"/>
      <c r="L42" s="59"/>
      <c r="M42" s="59"/>
      <c r="N42" s="59"/>
      <c r="O42" s="59"/>
      <c r="P42" s="282"/>
      <c r="Q42" s="59"/>
      <c r="R42" s="307"/>
      <c r="S42" s="308"/>
      <c r="T42" s="68"/>
      <c r="U42" s="309"/>
      <c r="V42" s="309"/>
      <c r="W42" s="54"/>
      <c r="X42" s="54"/>
      <c r="Y42" s="54"/>
      <c r="Z42" s="54"/>
      <c r="AA42" s="54"/>
      <c r="AB42" s="287"/>
      <c r="AC42" s="287"/>
      <c r="AD42" s="287"/>
      <c r="AE42" s="282"/>
      <c r="AF42" s="282"/>
      <c r="AG42" s="59"/>
      <c r="AH42" s="344"/>
      <c r="AI42" s="267"/>
      <c r="AJ42" s="267"/>
      <c r="AK42" s="267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0"/>
      <c r="AX42" s="310"/>
      <c r="AY42" s="310"/>
      <c r="AZ42" s="310"/>
      <c r="BA42" s="310"/>
      <c r="BB42" s="310"/>
      <c r="BC42" s="310"/>
      <c r="BD42" s="310"/>
      <c r="BE42" s="310"/>
      <c r="BF42" s="310"/>
      <c r="BG42" s="310"/>
      <c r="BH42" s="310"/>
      <c r="BI42" s="310"/>
      <c r="BJ42" s="310"/>
      <c r="BK42" s="310"/>
      <c r="BL42" s="310"/>
      <c r="BM42" s="310"/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31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230"/>
      <c r="CK42" s="230"/>
      <c r="CL42" s="230"/>
      <c r="CM42" s="230"/>
      <c r="CN42" s="230"/>
      <c r="CO42" s="230"/>
      <c r="CP42" s="230"/>
      <c r="CQ42" s="230"/>
      <c r="CR42" s="230"/>
      <c r="CS42" s="230"/>
      <c r="CT42" s="70"/>
      <c r="CU42" s="59"/>
      <c r="CV42" s="252"/>
      <c r="CW42" s="59"/>
      <c r="CX42" s="59"/>
      <c r="CY42" s="59"/>
      <c r="CZ42" s="59"/>
      <c r="DA42" s="59"/>
      <c r="DB42" s="252"/>
      <c r="DC42" s="59"/>
      <c r="DD42" s="59"/>
      <c r="DE42" s="59"/>
      <c r="DF42" s="59"/>
      <c r="DG42" s="59"/>
      <c r="DH42" s="252"/>
      <c r="DI42" s="59"/>
      <c r="DJ42" s="59"/>
      <c r="DK42" s="59"/>
      <c r="DL42" s="59"/>
      <c r="DM42" s="59"/>
      <c r="DN42" s="252"/>
      <c r="DO42" s="59"/>
      <c r="DP42" s="59"/>
      <c r="DQ42" s="59"/>
      <c r="DR42" s="59"/>
      <c r="DS42" s="59"/>
      <c r="DT42" s="252"/>
      <c r="DU42" s="59"/>
      <c r="DV42" s="59"/>
      <c r="DW42" s="59"/>
      <c r="DX42" s="59"/>
      <c r="DY42" s="267" t="s">
        <v>2725</v>
      </c>
      <c r="DZ42" s="267"/>
      <c r="EA42" s="267"/>
      <c r="EB42" s="267"/>
      <c r="EC42" s="267"/>
      <c r="ED42" s="267"/>
      <c r="EE42" s="267"/>
      <c r="EF42" s="267"/>
      <c r="EG42" s="267"/>
      <c r="EH42" s="267"/>
      <c r="EI42" s="267"/>
      <c r="EJ42" s="267"/>
      <c r="EK42" s="267"/>
      <c r="EL42" s="267"/>
      <c r="EM42" s="267"/>
      <c r="EN42" s="267"/>
      <c r="EO42" s="267"/>
      <c r="EP42" s="267"/>
      <c r="EQ42" s="267"/>
      <c r="ER42" s="267"/>
      <c r="ES42" s="267"/>
      <c r="ET42" s="267"/>
      <c r="EU42" s="267"/>
      <c r="EV42" s="267"/>
      <c r="EW42" s="267"/>
      <c r="EX42" s="267"/>
      <c r="EY42" s="267"/>
      <c r="EZ42" s="267"/>
      <c r="FA42" s="267"/>
      <c r="FB42" s="267"/>
      <c r="FC42" s="267"/>
      <c r="FD42" s="267"/>
      <c r="FE42" s="267"/>
      <c r="FF42" s="267"/>
      <c r="FG42" s="267"/>
      <c r="FH42" s="267"/>
      <c r="FI42" s="267"/>
      <c r="FJ42" s="267"/>
      <c r="FK42" s="267"/>
      <c r="FL42" s="267"/>
      <c r="FM42" s="267"/>
      <c r="FN42" s="267"/>
      <c r="FO42" s="267"/>
      <c r="FP42" s="267"/>
      <c r="FQ42" s="267"/>
      <c r="FR42" s="267"/>
      <c r="FS42" s="267"/>
      <c r="FT42" s="267"/>
      <c r="FU42" s="267"/>
      <c r="FV42" s="305"/>
      <c r="FW42" s="305"/>
      <c r="FX42" s="305"/>
      <c r="FY42" s="305"/>
      <c r="FZ42" s="305"/>
      <c r="GA42" s="305"/>
      <c r="GB42" s="305"/>
      <c r="GC42" s="305"/>
      <c r="GD42" s="305"/>
      <c r="GE42" s="305"/>
      <c r="GF42" s="305"/>
      <c r="GG42" s="305"/>
    </row>
    <row r="43" spans="1:189" ht="47.25" x14ac:dyDescent="0.25">
      <c r="A43" s="61" t="s">
        <v>1394</v>
      </c>
      <c r="B43" s="286"/>
      <c r="C43" s="275"/>
      <c r="D43" s="287"/>
      <c r="E43" s="287" t="s">
        <v>299</v>
      </c>
      <c r="F43" s="275"/>
      <c r="G43" s="255" t="s">
        <v>300</v>
      </c>
      <c r="H43" s="295" t="s">
        <v>301</v>
      </c>
      <c r="I43" s="59"/>
      <c r="J43" s="59"/>
      <c r="K43" s="59"/>
      <c r="L43" s="59"/>
      <c r="M43" s="59"/>
      <c r="N43" s="59"/>
      <c r="O43" s="59"/>
      <c r="P43" s="282" t="s">
        <v>303</v>
      </c>
      <c r="Q43" s="59"/>
      <c r="R43" s="307"/>
      <c r="S43" s="308"/>
      <c r="T43" s="68"/>
      <c r="U43" s="309"/>
      <c r="V43" s="309"/>
      <c r="W43" s="54"/>
      <c r="X43" s="54"/>
      <c r="Y43" s="54"/>
      <c r="Z43" s="54"/>
      <c r="AA43" s="54"/>
      <c r="AB43" s="287" t="s">
        <v>302</v>
      </c>
      <c r="AC43" s="287"/>
      <c r="AD43" s="287"/>
      <c r="AE43" s="282">
        <v>175492</v>
      </c>
      <c r="AF43" s="282" t="s">
        <v>2612</v>
      </c>
      <c r="AG43" s="59"/>
      <c r="AH43" s="344"/>
      <c r="AI43" s="267" t="s">
        <v>304</v>
      </c>
      <c r="AJ43" s="267" t="s">
        <v>305</v>
      </c>
      <c r="AK43" s="267"/>
      <c r="AL43" s="310"/>
      <c r="AM43" s="310"/>
      <c r="AN43" s="310"/>
      <c r="AO43" s="310"/>
      <c r="AP43" s="310"/>
      <c r="AQ43" s="310"/>
      <c r="AR43" s="310"/>
      <c r="AS43" s="310"/>
      <c r="AT43" s="310"/>
      <c r="AU43" s="310"/>
      <c r="AV43" s="310"/>
      <c r="AW43" s="310"/>
      <c r="AX43" s="310"/>
      <c r="AY43" s="310"/>
      <c r="AZ43" s="310"/>
      <c r="BA43" s="310"/>
      <c r="BB43" s="310"/>
      <c r="BC43" s="310"/>
      <c r="BD43" s="310"/>
      <c r="BE43" s="310"/>
      <c r="BF43" s="310"/>
      <c r="BG43" s="310"/>
      <c r="BH43" s="310"/>
      <c r="BI43" s="310"/>
      <c r="BJ43" s="310"/>
      <c r="BK43" s="310"/>
      <c r="BL43" s="310"/>
      <c r="BM43" s="310"/>
      <c r="BN43" s="310"/>
      <c r="BO43" s="310"/>
      <c r="BP43" s="310"/>
      <c r="BQ43" s="310"/>
      <c r="BR43" s="310"/>
      <c r="BS43" s="310"/>
      <c r="BT43" s="310"/>
      <c r="BU43" s="310"/>
      <c r="BV43" s="310"/>
      <c r="BW43" s="310"/>
      <c r="BX43" s="310"/>
      <c r="BY43" s="310"/>
      <c r="BZ43" s="310"/>
      <c r="CA43" s="310"/>
      <c r="CB43" s="310"/>
      <c r="CC43" s="310"/>
      <c r="CD43" s="310"/>
      <c r="CE43" s="310"/>
      <c r="CF43" s="310"/>
      <c r="CG43" s="310"/>
      <c r="CH43" s="310"/>
      <c r="CI43" s="310"/>
      <c r="CJ43" s="230"/>
      <c r="CK43" s="230"/>
      <c r="CL43" s="230"/>
      <c r="CM43" s="230"/>
      <c r="CN43" s="230"/>
      <c r="CO43" s="230"/>
      <c r="CP43" s="230"/>
      <c r="CQ43" s="230"/>
      <c r="CR43" s="230"/>
      <c r="CS43" s="230"/>
      <c r="CT43" s="70"/>
      <c r="CU43" s="59"/>
      <c r="CV43" s="252"/>
      <c r="CW43" s="59"/>
      <c r="CX43" s="59"/>
      <c r="CY43" s="59"/>
      <c r="CZ43" s="59"/>
      <c r="DA43" s="59"/>
      <c r="DB43" s="252"/>
      <c r="DC43" s="59"/>
      <c r="DD43" s="59"/>
      <c r="DE43" s="59"/>
      <c r="DF43" s="59"/>
      <c r="DG43" s="59"/>
      <c r="DH43" s="252"/>
      <c r="DI43" s="59"/>
      <c r="DJ43" s="59"/>
      <c r="DK43" s="59"/>
      <c r="DL43" s="59"/>
      <c r="DM43" s="59"/>
      <c r="DN43" s="252"/>
      <c r="DO43" s="59"/>
      <c r="DP43" s="59"/>
      <c r="DQ43" s="59"/>
      <c r="DR43" s="59"/>
      <c r="DS43" s="59"/>
      <c r="DT43" s="252"/>
      <c r="DU43" s="59"/>
      <c r="DV43" s="59"/>
      <c r="DW43" s="59"/>
      <c r="DX43" s="59"/>
      <c r="DY43" s="267" t="s">
        <v>2726</v>
      </c>
      <c r="DZ43" s="267"/>
      <c r="EA43" s="267"/>
      <c r="EB43" s="267"/>
      <c r="EC43" s="267"/>
      <c r="ED43" s="267"/>
      <c r="EE43" s="267"/>
      <c r="EF43" s="267"/>
      <c r="EG43" s="267"/>
      <c r="EH43" s="267"/>
      <c r="EI43" s="267"/>
      <c r="EJ43" s="267"/>
      <c r="EK43" s="267"/>
      <c r="EL43" s="267"/>
      <c r="EM43" s="267"/>
      <c r="EN43" s="267"/>
      <c r="EO43" s="267"/>
      <c r="EP43" s="267"/>
      <c r="EQ43" s="267"/>
      <c r="ER43" s="267"/>
      <c r="ES43" s="267"/>
      <c r="ET43" s="267"/>
      <c r="EU43" s="267"/>
      <c r="EV43" s="267"/>
      <c r="EW43" s="267"/>
      <c r="EX43" s="267"/>
      <c r="EY43" s="267"/>
      <c r="EZ43" s="267"/>
      <c r="FA43" s="267"/>
      <c r="FB43" s="267"/>
      <c r="FC43" s="267"/>
      <c r="FD43" s="267"/>
      <c r="FE43" s="267"/>
      <c r="FF43" s="267"/>
      <c r="FG43" s="267"/>
      <c r="FH43" s="267"/>
      <c r="FI43" s="267"/>
      <c r="FJ43" s="267"/>
      <c r="FK43" s="267"/>
      <c r="FL43" s="267"/>
      <c r="FM43" s="267"/>
      <c r="FN43" s="267"/>
      <c r="FO43" s="267"/>
      <c r="FP43" s="267"/>
      <c r="FQ43" s="267"/>
      <c r="FR43" s="267"/>
      <c r="FS43" s="267"/>
      <c r="FT43" s="267"/>
      <c r="FU43" s="267"/>
      <c r="FV43" s="305"/>
      <c r="FW43" s="305"/>
      <c r="FX43" s="305"/>
      <c r="FY43" s="305"/>
      <c r="FZ43" s="305"/>
      <c r="GA43" s="305"/>
      <c r="GB43" s="305"/>
      <c r="GC43" s="305"/>
      <c r="GD43" s="305"/>
      <c r="GE43" s="305"/>
      <c r="GF43" s="305"/>
      <c r="GG43" s="305"/>
    </row>
    <row r="44" spans="1:189" ht="47.25" x14ac:dyDescent="0.25">
      <c r="A44" s="61" t="s">
        <v>1394</v>
      </c>
      <c r="B44" s="286"/>
      <c r="C44" s="275"/>
      <c r="D44" s="287"/>
      <c r="E44" s="287" t="s">
        <v>306</v>
      </c>
      <c r="F44" s="275"/>
      <c r="G44" s="255" t="s">
        <v>307</v>
      </c>
      <c r="H44" s="295" t="s">
        <v>308</v>
      </c>
      <c r="I44" s="59"/>
      <c r="J44" s="59"/>
      <c r="K44" s="59"/>
      <c r="L44" s="59"/>
      <c r="M44" s="59"/>
      <c r="N44" s="59"/>
      <c r="O44" s="59"/>
      <c r="P44" s="282" t="s">
        <v>303</v>
      </c>
      <c r="Q44" s="59"/>
      <c r="R44" s="307"/>
      <c r="S44" s="308"/>
      <c r="T44" s="68"/>
      <c r="U44" s="309"/>
      <c r="V44" s="309"/>
      <c r="W44" s="54"/>
      <c r="X44" s="54"/>
      <c r="Y44" s="54"/>
      <c r="Z44" s="54"/>
      <c r="AA44" s="54"/>
      <c r="AB44" s="287" t="s">
        <v>302</v>
      </c>
      <c r="AC44" s="287"/>
      <c r="AD44" s="287"/>
      <c r="AE44" s="282">
        <v>175493</v>
      </c>
      <c r="AF44" s="282" t="s">
        <v>2612</v>
      </c>
      <c r="AG44" s="59"/>
      <c r="AH44" s="344"/>
      <c r="AI44" s="267" t="s">
        <v>305</v>
      </c>
      <c r="AJ44" s="267" t="s">
        <v>305</v>
      </c>
      <c r="AK44" s="267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230"/>
      <c r="CK44" s="230"/>
      <c r="CL44" s="230"/>
      <c r="CM44" s="230"/>
      <c r="CN44" s="230"/>
      <c r="CO44" s="230"/>
      <c r="CP44" s="230"/>
      <c r="CQ44" s="230"/>
      <c r="CR44" s="230"/>
      <c r="CS44" s="230"/>
      <c r="CT44" s="70"/>
      <c r="CU44" s="59"/>
      <c r="CV44" s="252"/>
      <c r="CW44" s="59"/>
      <c r="CX44" s="59"/>
      <c r="CY44" s="59"/>
      <c r="CZ44" s="59"/>
      <c r="DA44" s="59"/>
      <c r="DB44" s="252"/>
      <c r="DC44" s="59"/>
      <c r="DD44" s="59"/>
      <c r="DE44" s="59"/>
      <c r="DF44" s="59"/>
      <c r="DG44" s="59"/>
      <c r="DH44" s="252"/>
      <c r="DI44" s="59"/>
      <c r="DJ44" s="59"/>
      <c r="DK44" s="59"/>
      <c r="DL44" s="59"/>
      <c r="DM44" s="59"/>
      <c r="DN44" s="252"/>
      <c r="DO44" s="59"/>
      <c r="DP44" s="59"/>
      <c r="DQ44" s="59"/>
      <c r="DR44" s="59"/>
      <c r="DS44" s="59"/>
      <c r="DT44" s="252"/>
      <c r="DU44" s="59"/>
      <c r="DV44" s="59"/>
      <c r="DW44" s="59"/>
      <c r="DX44" s="59"/>
      <c r="DY44" s="267" t="s">
        <v>2726</v>
      </c>
      <c r="DZ44" s="267"/>
      <c r="EA44" s="267"/>
      <c r="EB44" s="267"/>
      <c r="EC44" s="267"/>
      <c r="ED44" s="267"/>
      <c r="EE44" s="267"/>
      <c r="EF44" s="267"/>
      <c r="EG44" s="267"/>
      <c r="EH44" s="267"/>
      <c r="EI44" s="267"/>
      <c r="EJ44" s="267"/>
      <c r="EK44" s="267"/>
      <c r="EL44" s="267"/>
      <c r="EM44" s="267"/>
      <c r="EN44" s="267"/>
      <c r="EO44" s="267"/>
      <c r="EP44" s="267"/>
      <c r="EQ44" s="267"/>
      <c r="ER44" s="267"/>
      <c r="ES44" s="267"/>
      <c r="ET44" s="267"/>
      <c r="EU44" s="267"/>
      <c r="EV44" s="267"/>
      <c r="EW44" s="267"/>
      <c r="EX44" s="267"/>
      <c r="EY44" s="267"/>
      <c r="EZ44" s="267"/>
      <c r="FA44" s="267"/>
      <c r="FB44" s="267"/>
      <c r="FC44" s="267"/>
      <c r="FD44" s="267"/>
      <c r="FE44" s="267"/>
      <c r="FF44" s="267"/>
      <c r="FG44" s="267"/>
      <c r="FH44" s="267"/>
      <c r="FI44" s="267"/>
      <c r="FJ44" s="267"/>
      <c r="FK44" s="267"/>
      <c r="FL44" s="267"/>
      <c r="FM44" s="267"/>
      <c r="FN44" s="267"/>
      <c r="FO44" s="267"/>
      <c r="FP44" s="267"/>
      <c r="FQ44" s="267"/>
      <c r="FR44" s="267"/>
      <c r="FS44" s="267"/>
      <c r="FT44" s="267"/>
      <c r="FU44" s="267"/>
      <c r="FV44" s="305"/>
      <c r="FW44" s="305"/>
      <c r="FX44" s="305"/>
      <c r="FY44" s="305"/>
      <c r="FZ44" s="305"/>
      <c r="GA44" s="305"/>
      <c r="GB44" s="305"/>
      <c r="GC44" s="305"/>
      <c r="GD44" s="305"/>
      <c r="GE44" s="305"/>
      <c r="GF44" s="305"/>
      <c r="GG44" s="305"/>
    </row>
    <row r="45" spans="1:189" s="51" customFormat="1" x14ac:dyDescent="0.25">
      <c r="A45" s="61" t="s">
        <v>1394</v>
      </c>
      <c r="B45" s="286"/>
      <c r="C45" s="275"/>
      <c r="D45" s="287"/>
      <c r="E45" s="287" t="s">
        <v>309</v>
      </c>
      <c r="F45" s="275"/>
      <c r="G45" s="255" t="s">
        <v>310</v>
      </c>
      <c r="H45" s="286" t="s">
        <v>311</v>
      </c>
      <c r="I45" s="59"/>
      <c r="J45" s="59"/>
      <c r="K45" s="59"/>
      <c r="L45" s="59"/>
      <c r="M45" s="59"/>
      <c r="N45" s="59"/>
      <c r="O45" s="59"/>
      <c r="P45" s="282" t="s">
        <v>312</v>
      </c>
      <c r="Q45" s="59"/>
      <c r="R45" s="307"/>
      <c r="S45" s="308"/>
      <c r="T45" s="68"/>
      <c r="U45" s="309"/>
      <c r="V45" s="309"/>
      <c r="W45" s="54"/>
      <c r="X45" s="54"/>
      <c r="Y45" s="54"/>
      <c r="Z45" s="54"/>
      <c r="AA45" s="54"/>
      <c r="AB45" s="287" t="s">
        <v>128</v>
      </c>
      <c r="AC45" s="287"/>
      <c r="AD45" s="287"/>
      <c r="AE45" s="282">
        <v>180255</v>
      </c>
      <c r="AF45" s="282" t="s">
        <v>1182</v>
      </c>
      <c r="AG45" s="59"/>
      <c r="AH45" s="344"/>
      <c r="AI45" s="267" t="s">
        <v>313</v>
      </c>
      <c r="AJ45" s="267" t="s">
        <v>314</v>
      </c>
      <c r="AK45" s="267"/>
      <c r="AL45" s="310"/>
      <c r="AM45" s="310"/>
      <c r="AN45" s="310"/>
      <c r="AO45" s="310"/>
      <c r="AP45" s="310"/>
      <c r="AQ45" s="310"/>
      <c r="AR45" s="310"/>
      <c r="AS45" s="310"/>
      <c r="AT45" s="310"/>
      <c r="AU45" s="310"/>
      <c r="AV45" s="310"/>
      <c r="AW45" s="310"/>
      <c r="AX45" s="310"/>
      <c r="AY45" s="310"/>
      <c r="AZ45" s="310"/>
      <c r="BA45" s="310"/>
      <c r="BB45" s="310"/>
      <c r="BC45" s="310"/>
      <c r="BD45" s="310"/>
      <c r="BE45" s="310"/>
      <c r="BF45" s="310"/>
      <c r="BG45" s="310"/>
      <c r="BH45" s="310"/>
      <c r="BI45" s="310"/>
      <c r="BJ45" s="310"/>
      <c r="BK45" s="310"/>
      <c r="BL45" s="310"/>
      <c r="BM45" s="310"/>
      <c r="BN45" s="310"/>
      <c r="BO45" s="310"/>
      <c r="BP45" s="310"/>
      <c r="BQ45" s="310"/>
      <c r="BR45" s="310"/>
      <c r="BS45" s="310"/>
      <c r="BT45" s="310"/>
      <c r="BU45" s="310"/>
      <c r="BV45" s="310"/>
      <c r="BW45" s="310"/>
      <c r="BX45" s="310"/>
      <c r="BY45" s="310"/>
      <c r="BZ45" s="310"/>
      <c r="CA45" s="310"/>
      <c r="CB45" s="310"/>
      <c r="CC45" s="310"/>
      <c r="CD45" s="310"/>
      <c r="CE45" s="310"/>
      <c r="CF45" s="310"/>
      <c r="CG45" s="310"/>
      <c r="CH45" s="310"/>
      <c r="CI45" s="310"/>
      <c r="CJ45" s="230"/>
      <c r="CK45" s="230"/>
      <c r="CL45" s="230"/>
      <c r="CM45" s="230"/>
      <c r="CN45" s="230"/>
      <c r="CO45" s="230"/>
      <c r="CP45" s="230"/>
      <c r="CQ45" s="230"/>
      <c r="CR45" s="230"/>
      <c r="CS45" s="230"/>
      <c r="CT45" s="70"/>
      <c r="CU45" s="60"/>
      <c r="CV45" s="249"/>
      <c r="CW45" s="60"/>
      <c r="CX45" s="60"/>
      <c r="CY45" s="60"/>
      <c r="CZ45" s="60"/>
      <c r="DA45" s="60"/>
      <c r="DB45" s="249"/>
      <c r="DC45" s="60"/>
      <c r="DD45" s="60"/>
      <c r="DE45" s="60"/>
      <c r="DF45" s="60"/>
      <c r="DG45" s="60"/>
      <c r="DH45" s="249"/>
      <c r="DI45" s="60"/>
      <c r="DJ45" s="60"/>
      <c r="DK45" s="60"/>
      <c r="DL45" s="60"/>
      <c r="DM45" s="60"/>
      <c r="DN45" s="249"/>
      <c r="DO45" s="60"/>
      <c r="DP45" s="60"/>
      <c r="DQ45" s="60"/>
      <c r="DR45" s="60"/>
      <c r="DS45" s="60"/>
      <c r="DT45" s="249"/>
      <c r="DU45" s="60"/>
      <c r="DV45" s="60"/>
      <c r="DW45" s="60"/>
      <c r="DX45" s="60"/>
      <c r="DY45" s="267" t="s">
        <v>2727</v>
      </c>
      <c r="DZ45" s="267"/>
      <c r="EA45" s="267"/>
      <c r="EB45" s="267"/>
      <c r="EC45" s="267"/>
      <c r="ED45" s="267"/>
      <c r="EE45" s="267"/>
      <c r="EF45" s="267"/>
      <c r="EG45" s="267"/>
      <c r="EH45" s="267"/>
      <c r="EI45" s="267"/>
      <c r="EJ45" s="267"/>
      <c r="EK45" s="267"/>
      <c r="EL45" s="267"/>
      <c r="EM45" s="267"/>
      <c r="EN45" s="267"/>
      <c r="EO45" s="267"/>
      <c r="EP45" s="267"/>
      <c r="EQ45" s="267"/>
      <c r="ER45" s="267"/>
      <c r="ES45" s="267"/>
      <c r="ET45" s="267"/>
      <c r="EU45" s="267"/>
      <c r="EV45" s="267"/>
      <c r="EW45" s="267"/>
      <c r="EX45" s="267"/>
      <c r="EY45" s="267"/>
      <c r="EZ45" s="267"/>
      <c r="FA45" s="267"/>
      <c r="FB45" s="267"/>
      <c r="FC45" s="267"/>
      <c r="FD45" s="267"/>
      <c r="FE45" s="267"/>
      <c r="FF45" s="267"/>
      <c r="FG45" s="267"/>
      <c r="FH45" s="267"/>
      <c r="FI45" s="267"/>
      <c r="FJ45" s="267"/>
      <c r="FK45" s="267"/>
      <c r="FL45" s="267"/>
      <c r="FM45" s="267"/>
      <c r="FN45" s="267"/>
      <c r="FO45" s="267"/>
      <c r="FP45" s="267"/>
      <c r="FQ45" s="267"/>
      <c r="FR45" s="267"/>
      <c r="FS45" s="267"/>
      <c r="FT45" s="267"/>
      <c r="FU45" s="267"/>
      <c r="FV45" s="305"/>
      <c r="FW45" s="305"/>
      <c r="FX45" s="305"/>
      <c r="FY45" s="305"/>
      <c r="FZ45" s="305"/>
      <c r="GA45" s="305"/>
      <c r="GB45" s="305"/>
      <c r="GC45" s="305"/>
      <c r="GD45" s="305"/>
      <c r="GE45" s="305"/>
      <c r="GF45" s="305"/>
      <c r="GG45" s="305"/>
    </row>
    <row r="46" spans="1:189" s="51" customFormat="1" ht="47.25" x14ac:dyDescent="0.25">
      <c r="A46" s="61" t="s">
        <v>1394</v>
      </c>
      <c r="B46" s="330" t="s">
        <v>278</v>
      </c>
      <c r="C46" s="275"/>
      <c r="D46" s="287"/>
      <c r="E46" s="287" t="s">
        <v>315</v>
      </c>
      <c r="F46" s="275"/>
      <c r="G46" s="306" t="s">
        <v>316</v>
      </c>
      <c r="H46" s="295" t="s">
        <v>317</v>
      </c>
      <c r="I46" s="86"/>
      <c r="J46" s="86"/>
      <c r="K46" s="86"/>
      <c r="L46" s="86"/>
      <c r="M46" s="86"/>
      <c r="N46" s="86"/>
      <c r="O46" s="86"/>
      <c r="P46" s="331" t="s">
        <v>321</v>
      </c>
      <c r="Q46" s="86"/>
      <c r="R46" s="307">
        <v>51.5</v>
      </c>
      <c r="S46" s="308">
        <v>44</v>
      </c>
      <c r="T46" s="68"/>
      <c r="U46" s="309" t="s">
        <v>318</v>
      </c>
      <c r="V46" s="309" t="s">
        <v>319</v>
      </c>
      <c r="W46" s="54"/>
      <c r="X46" s="54"/>
      <c r="Y46" s="54"/>
      <c r="Z46" s="54"/>
      <c r="AA46" s="54"/>
      <c r="AB46" s="287" t="s">
        <v>320</v>
      </c>
      <c r="AC46" s="287" t="s">
        <v>89</v>
      </c>
      <c r="AD46" s="287"/>
      <c r="AE46" s="282">
        <v>201462</v>
      </c>
      <c r="AF46" s="282" t="s">
        <v>1182</v>
      </c>
      <c r="AG46" s="59"/>
      <c r="AH46" s="344"/>
      <c r="AI46" s="267"/>
      <c r="AJ46" s="267"/>
      <c r="AK46" s="267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0"/>
      <c r="CB46" s="310"/>
      <c r="CC46" s="310"/>
      <c r="CD46" s="310"/>
      <c r="CE46" s="310"/>
      <c r="CF46" s="310"/>
      <c r="CG46" s="310"/>
      <c r="CH46" s="310"/>
      <c r="CI46" s="310"/>
      <c r="CJ46" s="230"/>
      <c r="CK46" s="230"/>
      <c r="CL46" s="230"/>
      <c r="CM46" s="230"/>
      <c r="CN46" s="230"/>
      <c r="CO46" s="230"/>
      <c r="CP46" s="230"/>
      <c r="CQ46" s="230"/>
      <c r="CR46" s="230"/>
      <c r="CS46" s="230"/>
      <c r="CT46" s="70"/>
      <c r="CU46" s="60"/>
      <c r="CV46" s="249"/>
      <c r="CW46" s="60"/>
      <c r="CX46" s="60"/>
      <c r="CY46" s="60"/>
      <c r="CZ46" s="60"/>
      <c r="DA46" s="60"/>
      <c r="DB46" s="249"/>
      <c r="DC46" s="60"/>
      <c r="DD46" s="60"/>
      <c r="DE46" s="60"/>
      <c r="DF46" s="60"/>
      <c r="DG46" s="60"/>
      <c r="DH46" s="249"/>
      <c r="DI46" s="60"/>
      <c r="DJ46" s="60"/>
      <c r="DK46" s="60"/>
      <c r="DL46" s="60"/>
      <c r="DM46" s="60"/>
      <c r="DN46" s="249"/>
      <c r="DO46" s="60"/>
      <c r="DP46" s="60"/>
      <c r="DQ46" s="60"/>
      <c r="DR46" s="60"/>
      <c r="DS46" s="60"/>
      <c r="DT46" s="249"/>
      <c r="DU46" s="60"/>
      <c r="DV46" s="60"/>
      <c r="DW46" s="60"/>
      <c r="DX46" s="60"/>
      <c r="DY46" s="267"/>
      <c r="DZ46" s="267"/>
      <c r="EA46" s="267"/>
      <c r="EB46" s="267"/>
      <c r="EC46" s="267"/>
      <c r="ED46" s="267"/>
      <c r="EE46" s="267"/>
      <c r="EF46" s="267"/>
      <c r="EG46" s="267"/>
      <c r="EH46" s="267"/>
      <c r="EI46" s="267"/>
      <c r="EJ46" s="267"/>
      <c r="EK46" s="267"/>
      <c r="EL46" s="267"/>
      <c r="EM46" s="267"/>
      <c r="EN46" s="267"/>
      <c r="EO46" s="267"/>
      <c r="EP46" s="267"/>
      <c r="EQ46" s="267"/>
      <c r="ER46" s="267"/>
      <c r="ES46" s="267"/>
      <c r="ET46" s="267"/>
      <c r="EU46" s="267"/>
      <c r="EV46" s="267"/>
      <c r="EW46" s="267"/>
      <c r="EX46" s="267"/>
      <c r="EY46" s="267"/>
      <c r="EZ46" s="267"/>
      <c r="FA46" s="267"/>
      <c r="FB46" s="267"/>
      <c r="FC46" s="267"/>
      <c r="FD46" s="267"/>
      <c r="FE46" s="267"/>
      <c r="FF46" s="267"/>
      <c r="FG46" s="267"/>
      <c r="FH46" s="267"/>
      <c r="FI46" s="267"/>
      <c r="FJ46" s="267"/>
      <c r="FK46" s="267"/>
      <c r="FL46" s="267"/>
      <c r="FM46" s="267"/>
      <c r="FN46" s="267"/>
      <c r="FO46" s="267"/>
      <c r="FP46" s="267"/>
      <c r="FQ46" s="267"/>
      <c r="FR46" s="267"/>
      <c r="FS46" s="267"/>
      <c r="FT46" s="267"/>
      <c r="FU46" s="267"/>
      <c r="FV46" s="305"/>
      <c r="FW46" s="305"/>
      <c r="FX46" s="305"/>
      <c r="FY46" s="305"/>
      <c r="FZ46" s="305"/>
      <c r="GA46" s="305"/>
      <c r="GB46" s="305"/>
      <c r="GC46" s="305"/>
      <c r="GD46" s="305"/>
      <c r="GE46" s="305"/>
      <c r="GF46" s="305"/>
      <c r="GG46" s="305"/>
    </row>
    <row r="47" spans="1:189" x14ac:dyDescent="0.25">
      <c r="A47" s="61" t="s">
        <v>1394</v>
      </c>
      <c r="B47" s="286"/>
      <c r="C47" s="275"/>
      <c r="D47" s="287"/>
      <c r="E47" s="287" t="s">
        <v>322</v>
      </c>
      <c r="F47" s="275"/>
      <c r="G47" s="255" t="s">
        <v>323</v>
      </c>
      <c r="H47" s="286" t="s">
        <v>324</v>
      </c>
      <c r="I47" s="59"/>
      <c r="J47" s="59"/>
      <c r="K47" s="59"/>
      <c r="L47" s="59"/>
      <c r="M47" s="59"/>
      <c r="N47" s="59"/>
      <c r="O47" s="59"/>
      <c r="P47" s="282" t="s">
        <v>325</v>
      </c>
      <c r="Q47" s="59"/>
      <c r="R47" s="307"/>
      <c r="S47" s="308"/>
      <c r="T47" s="68"/>
      <c r="U47" s="309"/>
      <c r="V47" s="309"/>
      <c r="W47" s="54"/>
      <c r="X47" s="54"/>
      <c r="Y47" s="54"/>
      <c r="Z47" s="54"/>
      <c r="AA47" s="54"/>
      <c r="AB47" s="287"/>
      <c r="AC47" s="287"/>
      <c r="AD47" s="287"/>
      <c r="AE47" s="282">
        <v>136289</v>
      </c>
      <c r="AF47" s="282" t="s">
        <v>1182</v>
      </c>
      <c r="AG47" s="59"/>
      <c r="AH47" s="344"/>
      <c r="AI47" s="282"/>
      <c r="AJ47" s="267"/>
      <c r="AK47" s="267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230"/>
      <c r="CK47" s="230"/>
      <c r="CL47" s="230"/>
      <c r="CM47" s="230"/>
      <c r="CN47" s="230"/>
      <c r="CO47" s="230"/>
      <c r="CP47" s="230"/>
      <c r="CQ47" s="230"/>
      <c r="CR47" s="230"/>
      <c r="CS47" s="230"/>
      <c r="CT47" s="70"/>
      <c r="CU47" s="59"/>
      <c r="CV47" s="252"/>
      <c r="CW47" s="59"/>
      <c r="CX47" s="59"/>
      <c r="CY47" s="59"/>
      <c r="CZ47" s="59"/>
      <c r="DA47" s="59"/>
      <c r="DB47" s="252"/>
      <c r="DC47" s="59"/>
      <c r="DD47" s="59"/>
      <c r="DE47" s="59"/>
      <c r="DF47" s="59"/>
      <c r="DG47" s="59"/>
      <c r="DH47" s="252"/>
      <c r="DI47" s="59"/>
      <c r="DJ47" s="59"/>
      <c r="DK47" s="59"/>
      <c r="DL47" s="59"/>
      <c r="DM47" s="59"/>
      <c r="DN47" s="252"/>
      <c r="DO47" s="59"/>
      <c r="DP47" s="59"/>
      <c r="DQ47" s="59"/>
      <c r="DR47" s="59"/>
      <c r="DS47" s="59"/>
      <c r="DT47" s="252"/>
      <c r="DU47" s="59"/>
      <c r="DV47" s="59"/>
      <c r="DW47" s="59"/>
      <c r="DX47" s="59"/>
      <c r="DY47" s="267"/>
      <c r="DZ47" s="267" t="s">
        <v>2728</v>
      </c>
      <c r="EA47" s="267" t="s">
        <v>2730</v>
      </c>
      <c r="EB47" s="267" t="s">
        <v>2729</v>
      </c>
      <c r="EC47" s="267" t="s">
        <v>2730</v>
      </c>
      <c r="ED47" s="267"/>
      <c r="EE47" s="267"/>
      <c r="EF47" s="267"/>
      <c r="EG47" s="267"/>
      <c r="EH47" s="267"/>
      <c r="EI47" s="267"/>
      <c r="EJ47" s="267"/>
      <c r="EK47" s="267"/>
      <c r="EL47" s="267"/>
      <c r="EM47" s="267"/>
      <c r="EN47" s="267"/>
      <c r="EO47" s="267"/>
      <c r="EP47" s="267"/>
      <c r="EQ47" s="267"/>
      <c r="ER47" s="267"/>
      <c r="ES47" s="267"/>
      <c r="ET47" s="267"/>
      <c r="EU47" s="267"/>
      <c r="EV47" s="267"/>
      <c r="EW47" s="267"/>
      <c r="EX47" s="267"/>
      <c r="EY47" s="267"/>
      <c r="EZ47" s="267"/>
      <c r="FA47" s="267"/>
      <c r="FB47" s="267"/>
      <c r="FC47" s="267"/>
      <c r="FD47" s="267"/>
      <c r="FE47" s="267"/>
      <c r="FF47" s="267"/>
      <c r="FG47" s="267"/>
      <c r="FH47" s="267"/>
      <c r="FI47" s="267"/>
      <c r="FJ47" s="267"/>
      <c r="FK47" s="267"/>
      <c r="FL47" s="267"/>
      <c r="FM47" s="267"/>
      <c r="FN47" s="267"/>
      <c r="FO47" s="267"/>
      <c r="FP47" s="267"/>
      <c r="FQ47" s="267"/>
      <c r="FR47" s="267"/>
      <c r="FS47" s="267"/>
      <c r="FT47" s="267"/>
      <c r="FU47" s="267"/>
      <c r="FV47" s="305"/>
      <c r="FW47" s="305"/>
      <c r="FX47" s="305"/>
      <c r="FY47" s="305"/>
      <c r="FZ47" s="305"/>
      <c r="GA47" s="305"/>
      <c r="GB47" s="305"/>
      <c r="GC47" s="305"/>
      <c r="GD47" s="305"/>
      <c r="GE47" s="305"/>
      <c r="GF47" s="305"/>
      <c r="GG47" s="305"/>
    </row>
    <row r="48" spans="1:189" x14ac:dyDescent="0.25">
      <c r="A48" s="61" t="s">
        <v>1394</v>
      </c>
      <c r="B48" s="286"/>
      <c r="C48" s="275"/>
      <c r="D48" s="287"/>
      <c r="E48" s="287" t="s">
        <v>326</v>
      </c>
      <c r="F48" s="275"/>
      <c r="G48" s="255" t="s">
        <v>327</v>
      </c>
      <c r="H48" s="286"/>
      <c r="I48" s="59"/>
      <c r="J48" s="59"/>
      <c r="K48" s="59"/>
      <c r="L48" s="59"/>
      <c r="M48" s="59"/>
      <c r="N48" s="59"/>
      <c r="O48" s="59"/>
      <c r="P48" s="282" t="s">
        <v>328</v>
      </c>
      <c r="Q48" s="59"/>
      <c r="R48" s="307"/>
      <c r="S48" s="308"/>
      <c r="T48" s="68"/>
      <c r="U48" s="309"/>
      <c r="V48" s="309"/>
      <c r="W48" s="54"/>
      <c r="X48" s="54"/>
      <c r="Y48" s="54"/>
      <c r="Z48" s="54"/>
      <c r="AA48" s="54"/>
      <c r="AB48" s="287"/>
      <c r="AC48" s="287"/>
      <c r="AD48" s="287"/>
      <c r="AE48" s="282"/>
      <c r="AF48" s="282" t="s">
        <v>2613</v>
      </c>
      <c r="AG48" s="59"/>
      <c r="AH48" s="344"/>
      <c r="AI48" s="282"/>
      <c r="AJ48" s="267"/>
      <c r="AK48" s="267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230"/>
      <c r="CK48" s="230"/>
      <c r="CL48" s="230"/>
      <c r="CM48" s="230"/>
      <c r="CN48" s="230"/>
      <c r="CO48" s="230"/>
      <c r="CP48" s="230"/>
      <c r="CQ48" s="230"/>
      <c r="CR48" s="230"/>
      <c r="CS48" s="230"/>
      <c r="CT48" s="70"/>
      <c r="CU48" s="59"/>
      <c r="CV48" s="252"/>
      <c r="CW48" s="59"/>
      <c r="CX48" s="59"/>
      <c r="CY48" s="59"/>
      <c r="CZ48" s="59"/>
      <c r="DA48" s="59"/>
      <c r="DB48" s="252"/>
      <c r="DC48" s="59"/>
      <c r="DD48" s="59"/>
      <c r="DE48" s="59"/>
      <c r="DF48" s="59"/>
      <c r="DG48" s="59"/>
      <c r="DH48" s="252"/>
      <c r="DI48" s="59"/>
      <c r="DJ48" s="59"/>
      <c r="DK48" s="59"/>
      <c r="DL48" s="59"/>
      <c r="DM48" s="59"/>
      <c r="DN48" s="252"/>
      <c r="DO48" s="59"/>
      <c r="DP48" s="59"/>
      <c r="DQ48" s="59"/>
      <c r="DR48" s="59"/>
      <c r="DS48" s="59"/>
      <c r="DT48" s="252"/>
      <c r="DU48" s="59"/>
      <c r="DV48" s="59"/>
      <c r="DW48" s="59"/>
      <c r="DX48" s="59"/>
      <c r="DY48" s="267"/>
      <c r="DZ48" s="267"/>
      <c r="EA48" s="267"/>
      <c r="EB48" s="267"/>
      <c r="EC48" s="267"/>
      <c r="ED48" s="267"/>
      <c r="EE48" s="267"/>
      <c r="EF48" s="267"/>
      <c r="EG48" s="267"/>
      <c r="EH48" s="267"/>
      <c r="EI48" s="267"/>
      <c r="EJ48" s="267"/>
      <c r="EK48" s="267"/>
      <c r="EL48" s="267"/>
      <c r="EM48" s="267"/>
      <c r="EN48" s="267"/>
      <c r="EO48" s="267"/>
      <c r="EP48" s="267"/>
      <c r="EQ48" s="267"/>
      <c r="ER48" s="267"/>
      <c r="ES48" s="267"/>
      <c r="ET48" s="267"/>
      <c r="EU48" s="267"/>
      <c r="EV48" s="267"/>
      <c r="EW48" s="267"/>
      <c r="EX48" s="267"/>
      <c r="EY48" s="267"/>
      <c r="EZ48" s="267"/>
      <c r="FA48" s="267"/>
      <c r="FB48" s="267"/>
      <c r="FC48" s="267"/>
      <c r="FD48" s="267"/>
      <c r="FE48" s="267"/>
      <c r="FF48" s="267"/>
      <c r="FG48" s="267"/>
      <c r="FH48" s="267"/>
      <c r="FI48" s="267"/>
      <c r="FJ48" s="267"/>
      <c r="FK48" s="267"/>
      <c r="FL48" s="267"/>
      <c r="FM48" s="267"/>
      <c r="FN48" s="267"/>
      <c r="FO48" s="267"/>
      <c r="FP48" s="267"/>
      <c r="FQ48" s="267"/>
      <c r="FR48" s="267"/>
      <c r="FS48" s="267"/>
      <c r="FT48" s="267"/>
      <c r="FU48" s="267"/>
      <c r="FV48" s="305"/>
      <c r="FW48" s="305"/>
      <c r="FX48" s="305"/>
      <c r="FY48" s="305"/>
      <c r="FZ48" s="305"/>
      <c r="GA48" s="305"/>
      <c r="GB48" s="305"/>
      <c r="GC48" s="305"/>
      <c r="GD48" s="305"/>
      <c r="GE48" s="305"/>
      <c r="GF48" s="305"/>
      <c r="GG48" s="305"/>
    </row>
    <row r="49" spans="1:189" x14ac:dyDescent="0.25">
      <c r="A49" s="61" t="s">
        <v>1394</v>
      </c>
      <c r="B49" s="286"/>
      <c r="C49" s="275"/>
      <c r="D49" s="287"/>
      <c r="E49" s="287" t="s">
        <v>326</v>
      </c>
      <c r="F49" s="275"/>
      <c r="G49" s="255" t="s">
        <v>329</v>
      </c>
      <c r="H49" s="286"/>
      <c r="I49" s="59"/>
      <c r="J49" s="59"/>
      <c r="K49" s="59"/>
      <c r="L49" s="59"/>
      <c r="M49" s="59"/>
      <c r="N49" s="59"/>
      <c r="O49" s="59"/>
      <c r="P49" s="282" t="s">
        <v>330</v>
      </c>
      <c r="Q49" s="59"/>
      <c r="R49" s="307"/>
      <c r="S49" s="308"/>
      <c r="T49" s="68"/>
      <c r="U49" s="309"/>
      <c r="V49" s="309"/>
      <c r="W49" s="54"/>
      <c r="X49" s="54"/>
      <c r="Y49" s="54"/>
      <c r="Z49" s="54"/>
      <c r="AA49" s="54"/>
      <c r="AB49" s="287"/>
      <c r="AC49" s="287"/>
      <c r="AD49" s="287"/>
      <c r="AE49" s="282"/>
      <c r="AF49" s="282" t="s">
        <v>2613</v>
      </c>
      <c r="AG49" s="59"/>
      <c r="AH49" s="344"/>
      <c r="AI49" s="282"/>
      <c r="AJ49" s="267"/>
      <c r="AK49" s="267"/>
      <c r="AL49" s="310"/>
      <c r="AM49" s="310"/>
      <c r="AN49" s="310"/>
      <c r="AO49" s="310"/>
      <c r="AP49" s="310"/>
      <c r="AQ49" s="310"/>
      <c r="AR49" s="310"/>
      <c r="AS49" s="310"/>
      <c r="AT49" s="310"/>
      <c r="AU49" s="310"/>
      <c r="AV49" s="310"/>
      <c r="AW49" s="310"/>
      <c r="AX49" s="310"/>
      <c r="AY49" s="310"/>
      <c r="AZ49" s="310"/>
      <c r="BA49" s="310"/>
      <c r="BB49" s="310"/>
      <c r="BC49" s="310"/>
      <c r="BD49" s="310"/>
      <c r="BE49" s="310"/>
      <c r="BF49" s="310"/>
      <c r="BG49" s="310"/>
      <c r="BH49" s="310"/>
      <c r="BI49" s="310"/>
      <c r="BJ49" s="310"/>
      <c r="BK49" s="310"/>
      <c r="BL49" s="310"/>
      <c r="BM49" s="310"/>
      <c r="BN49" s="310"/>
      <c r="BO49" s="310"/>
      <c r="BP49" s="310"/>
      <c r="BQ49" s="310"/>
      <c r="BR49" s="310"/>
      <c r="BS49" s="310"/>
      <c r="BT49" s="310"/>
      <c r="BU49" s="310"/>
      <c r="BV49" s="310"/>
      <c r="BW49" s="310"/>
      <c r="BX49" s="310"/>
      <c r="BY49" s="310"/>
      <c r="BZ49" s="310"/>
      <c r="CA49" s="310"/>
      <c r="CB49" s="310"/>
      <c r="CC49" s="310"/>
      <c r="CD49" s="310"/>
      <c r="CE49" s="310"/>
      <c r="CF49" s="310"/>
      <c r="CG49" s="310"/>
      <c r="CH49" s="310"/>
      <c r="CI49" s="310"/>
      <c r="CJ49" s="230"/>
      <c r="CK49" s="230"/>
      <c r="CL49" s="230"/>
      <c r="CM49" s="230"/>
      <c r="CN49" s="230"/>
      <c r="CO49" s="230"/>
      <c r="CP49" s="230"/>
      <c r="CQ49" s="230"/>
      <c r="CR49" s="230"/>
      <c r="CS49" s="230"/>
      <c r="CT49" s="70"/>
      <c r="CU49" s="59"/>
      <c r="CV49" s="252"/>
      <c r="CW49" s="59"/>
      <c r="CX49" s="59"/>
      <c r="CY49" s="59"/>
      <c r="CZ49" s="59"/>
      <c r="DA49" s="59"/>
      <c r="DB49" s="252"/>
      <c r="DC49" s="59"/>
      <c r="DD49" s="59"/>
      <c r="DE49" s="59"/>
      <c r="DF49" s="59"/>
      <c r="DG49" s="59"/>
      <c r="DH49" s="252"/>
      <c r="DI49" s="59"/>
      <c r="DJ49" s="59"/>
      <c r="DK49" s="59"/>
      <c r="DL49" s="59"/>
      <c r="DM49" s="59"/>
      <c r="DN49" s="252"/>
      <c r="DO49" s="59"/>
      <c r="DP49" s="59"/>
      <c r="DQ49" s="59"/>
      <c r="DR49" s="59"/>
      <c r="DS49" s="59"/>
      <c r="DT49" s="252"/>
      <c r="DU49" s="59"/>
      <c r="DV49" s="59"/>
      <c r="DW49" s="59"/>
      <c r="DX49" s="59"/>
      <c r="DY49" s="267"/>
      <c r="DZ49" s="267"/>
      <c r="EA49" s="267"/>
      <c r="EB49" s="267"/>
      <c r="EC49" s="267"/>
      <c r="ED49" s="267"/>
      <c r="EE49" s="267"/>
      <c r="EF49" s="267"/>
      <c r="EG49" s="267"/>
      <c r="EH49" s="267"/>
      <c r="EI49" s="267"/>
      <c r="EJ49" s="267"/>
      <c r="EK49" s="267"/>
      <c r="EL49" s="267"/>
      <c r="EM49" s="267"/>
      <c r="EN49" s="267"/>
      <c r="EO49" s="267"/>
      <c r="EP49" s="267"/>
      <c r="EQ49" s="267"/>
      <c r="ER49" s="267"/>
      <c r="ES49" s="267"/>
      <c r="ET49" s="267"/>
      <c r="EU49" s="267"/>
      <c r="EV49" s="267"/>
      <c r="EW49" s="267"/>
      <c r="EX49" s="267"/>
      <c r="EY49" s="267"/>
      <c r="EZ49" s="267"/>
      <c r="FA49" s="267"/>
      <c r="FB49" s="267"/>
      <c r="FC49" s="267"/>
      <c r="FD49" s="267"/>
      <c r="FE49" s="267"/>
      <c r="FF49" s="267"/>
      <c r="FG49" s="267"/>
      <c r="FH49" s="267"/>
      <c r="FI49" s="267"/>
      <c r="FJ49" s="267"/>
      <c r="FK49" s="267"/>
      <c r="FL49" s="267"/>
      <c r="FM49" s="267"/>
      <c r="FN49" s="267"/>
      <c r="FO49" s="267"/>
      <c r="FP49" s="267"/>
      <c r="FQ49" s="267"/>
      <c r="FR49" s="267"/>
      <c r="FS49" s="267"/>
      <c r="FT49" s="267"/>
      <c r="FU49" s="267"/>
      <c r="FV49" s="305"/>
      <c r="FW49" s="305"/>
      <c r="FX49" s="305"/>
      <c r="FY49" s="305"/>
      <c r="FZ49" s="305"/>
      <c r="GA49" s="305"/>
      <c r="GB49" s="305"/>
      <c r="GC49" s="305"/>
      <c r="GD49" s="305"/>
      <c r="GE49" s="305"/>
      <c r="GF49" s="305"/>
      <c r="GG49" s="305"/>
    </row>
    <row r="50" spans="1:189" x14ac:dyDescent="0.25">
      <c r="A50" s="61" t="s">
        <v>1394</v>
      </c>
      <c r="B50" s="286"/>
      <c r="C50" s="275"/>
      <c r="D50" s="287"/>
      <c r="E50" s="287" t="s">
        <v>326</v>
      </c>
      <c r="F50" s="275"/>
      <c r="G50" s="255" t="s">
        <v>331</v>
      </c>
      <c r="H50" s="286"/>
      <c r="I50" s="59"/>
      <c r="J50" s="59"/>
      <c r="K50" s="59"/>
      <c r="L50" s="59"/>
      <c r="M50" s="59"/>
      <c r="N50" s="59"/>
      <c r="O50" s="59"/>
      <c r="P50" s="282" t="s">
        <v>328</v>
      </c>
      <c r="Q50" s="59"/>
      <c r="R50" s="307"/>
      <c r="S50" s="308"/>
      <c r="T50" s="68"/>
      <c r="U50" s="309"/>
      <c r="V50" s="309"/>
      <c r="W50" s="54"/>
      <c r="X50" s="54"/>
      <c r="Y50" s="54"/>
      <c r="Z50" s="54"/>
      <c r="AA50" s="54"/>
      <c r="AB50" s="287"/>
      <c r="AC50" s="287"/>
      <c r="AD50" s="287"/>
      <c r="AE50" s="282"/>
      <c r="AF50" s="282" t="s">
        <v>2613</v>
      </c>
      <c r="AG50" s="59"/>
      <c r="AH50" s="344"/>
      <c r="AI50" s="282"/>
      <c r="AJ50" s="267"/>
      <c r="AK50" s="267"/>
      <c r="AL50" s="310"/>
      <c r="AM50" s="310"/>
      <c r="AN50" s="310"/>
      <c r="AO50" s="310"/>
      <c r="AP50" s="310"/>
      <c r="AQ50" s="310"/>
      <c r="AR50" s="310"/>
      <c r="AS50" s="310"/>
      <c r="AT50" s="310"/>
      <c r="AU50" s="310"/>
      <c r="AV50" s="310"/>
      <c r="AW50" s="310"/>
      <c r="AX50" s="310"/>
      <c r="AY50" s="310"/>
      <c r="AZ50" s="310"/>
      <c r="BA50" s="310"/>
      <c r="BB50" s="310"/>
      <c r="BC50" s="310"/>
      <c r="BD50" s="310"/>
      <c r="BE50" s="310"/>
      <c r="BF50" s="310"/>
      <c r="BG50" s="310"/>
      <c r="BH50" s="310"/>
      <c r="BI50" s="310"/>
      <c r="BJ50" s="310"/>
      <c r="BK50" s="310"/>
      <c r="BL50" s="310"/>
      <c r="BM50" s="310"/>
      <c r="BN50" s="310"/>
      <c r="BO50" s="310"/>
      <c r="BP50" s="310"/>
      <c r="BQ50" s="310"/>
      <c r="BR50" s="310"/>
      <c r="BS50" s="310"/>
      <c r="BT50" s="310"/>
      <c r="BU50" s="310"/>
      <c r="BV50" s="310"/>
      <c r="BW50" s="310"/>
      <c r="BX50" s="310"/>
      <c r="BY50" s="310"/>
      <c r="BZ50" s="310"/>
      <c r="CA50" s="310"/>
      <c r="CB50" s="310"/>
      <c r="CC50" s="310"/>
      <c r="CD50" s="310"/>
      <c r="CE50" s="310"/>
      <c r="CF50" s="310"/>
      <c r="CG50" s="310"/>
      <c r="CH50" s="310"/>
      <c r="CI50" s="310"/>
      <c r="CJ50" s="230"/>
      <c r="CK50" s="230"/>
      <c r="CL50" s="230"/>
      <c r="CM50" s="230"/>
      <c r="CN50" s="230"/>
      <c r="CO50" s="230"/>
      <c r="CP50" s="230"/>
      <c r="CQ50" s="230"/>
      <c r="CR50" s="230"/>
      <c r="CS50" s="230"/>
      <c r="CT50" s="70"/>
      <c r="CU50" s="59"/>
      <c r="CV50" s="252"/>
      <c r="CW50" s="59"/>
      <c r="CX50" s="59"/>
      <c r="CY50" s="59"/>
      <c r="CZ50" s="59"/>
      <c r="DA50" s="59"/>
      <c r="DB50" s="252"/>
      <c r="DC50" s="59"/>
      <c r="DD50" s="59"/>
      <c r="DE50" s="59"/>
      <c r="DF50" s="59"/>
      <c r="DG50" s="59"/>
      <c r="DH50" s="252"/>
      <c r="DI50" s="59"/>
      <c r="DJ50" s="59"/>
      <c r="DK50" s="59"/>
      <c r="DL50" s="59"/>
      <c r="DM50" s="59"/>
      <c r="DN50" s="252"/>
      <c r="DO50" s="59"/>
      <c r="DP50" s="59"/>
      <c r="DQ50" s="59"/>
      <c r="DR50" s="59"/>
      <c r="DS50" s="59"/>
      <c r="DT50" s="252"/>
      <c r="DU50" s="59"/>
      <c r="DV50" s="59"/>
      <c r="DW50" s="59"/>
      <c r="DX50" s="59"/>
      <c r="DY50" s="267"/>
      <c r="DZ50" s="267"/>
      <c r="EA50" s="267"/>
      <c r="EB50" s="267"/>
      <c r="EC50" s="267"/>
      <c r="ED50" s="267"/>
      <c r="EE50" s="267"/>
      <c r="EF50" s="267"/>
      <c r="EG50" s="267"/>
      <c r="EH50" s="267"/>
      <c r="EI50" s="267"/>
      <c r="EJ50" s="267"/>
      <c r="EK50" s="267"/>
      <c r="EL50" s="267"/>
      <c r="EM50" s="267"/>
      <c r="EN50" s="267"/>
      <c r="EO50" s="267"/>
      <c r="EP50" s="267"/>
      <c r="EQ50" s="267"/>
      <c r="ER50" s="267"/>
      <c r="ES50" s="267"/>
      <c r="ET50" s="267"/>
      <c r="EU50" s="267"/>
      <c r="EV50" s="267"/>
      <c r="EW50" s="267"/>
      <c r="EX50" s="267"/>
      <c r="EY50" s="267"/>
      <c r="EZ50" s="267"/>
      <c r="FA50" s="267"/>
      <c r="FB50" s="267"/>
      <c r="FC50" s="267"/>
      <c r="FD50" s="267"/>
      <c r="FE50" s="267"/>
      <c r="FF50" s="267"/>
      <c r="FG50" s="267"/>
      <c r="FH50" s="267"/>
      <c r="FI50" s="267"/>
      <c r="FJ50" s="267"/>
      <c r="FK50" s="267"/>
      <c r="FL50" s="267"/>
      <c r="FM50" s="267"/>
      <c r="FN50" s="267"/>
      <c r="FO50" s="267"/>
      <c r="FP50" s="267"/>
      <c r="FQ50" s="267"/>
      <c r="FR50" s="267"/>
      <c r="FS50" s="267"/>
      <c r="FT50" s="267"/>
      <c r="FU50" s="267"/>
      <c r="FV50" s="305"/>
      <c r="FW50" s="305"/>
      <c r="FX50" s="305"/>
      <c r="FY50" s="305"/>
      <c r="FZ50" s="305"/>
      <c r="GA50" s="305"/>
      <c r="GB50" s="305"/>
      <c r="GC50" s="305"/>
      <c r="GD50" s="305"/>
      <c r="GE50" s="305"/>
      <c r="GF50" s="305"/>
      <c r="GG50" s="305"/>
    </row>
    <row r="51" spans="1:189" x14ac:dyDescent="0.25">
      <c r="A51" s="61" t="s">
        <v>1394</v>
      </c>
      <c r="B51" s="286"/>
      <c r="C51" s="275"/>
      <c r="D51" s="287"/>
      <c r="E51" s="287" t="s">
        <v>326</v>
      </c>
      <c r="F51" s="275"/>
      <c r="G51" s="255" t="s">
        <v>332</v>
      </c>
      <c r="H51" s="286"/>
      <c r="I51" s="59"/>
      <c r="J51" s="59"/>
      <c r="K51" s="59"/>
      <c r="L51" s="59"/>
      <c r="M51" s="59"/>
      <c r="N51" s="59"/>
      <c r="O51" s="59"/>
      <c r="P51" s="282" t="s">
        <v>330</v>
      </c>
      <c r="Q51" s="59"/>
      <c r="R51" s="307"/>
      <c r="S51" s="308"/>
      <c r="T51" s="68"/>
      <c r="U51" s="309"/>
      <c r="V51" s="309"/>
      <c r="W51" s="54"/>
      <c r="X51" s="54"/>
      <c r="Y51" s="54"/>
      <c r="Z51" s="54"/>
      <c r="AA51" s="54"/>
      <c r="AB51" s="287"/>
      <c r="AC51" s="287"/>
      <c r="AD51" s="287"/>
      <c r="AE51" s="282"/>
      <c r="AF51" s="282" t="s">
        <v>2613</v>
      </c>
      <c r="AG51" s="59"/>
      <c r="AH51" s="344"/>
      <c r="AI51" s="282"/>
      <c r="AJ51" s="267"/>
      <c r="AK51" s="267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310"/>
      <c r="BC51" s="310"/>
      <c r="BD51" s="310"/>
      <c r="BE51" s="310"/>
      <c r="BF51" s="310"/>
      <c r="BG51" s="310"/>
      <c r="BH51" s="310"/>
      <c r="BI51" s="310"/>
      <c r="BJ51" s="310"/>
      <c r="BK51" s="310"/>
      <c r="BL51" s="310"/>
      <c r="BM51" s="310"/>
      <c r="BN51" s="310"/>
      <c r="BO51" s="310"/>
      <c r="BP51" s="310"/>
      <c r="BQ51" s="310"/>
      <c r="BR51" s="310"/>
      <c r="BS51" s="310"/>
      <c r="BT51" s="310"/>
      <c r="BU51" s="310"/>
      <c r="BV51" s="310"/>
      <c r="BW51" s="310"/>
      <c r="BX51" s="310"/>
      <c r="BY51" s="310"/>
      <c r="BZ51" s="310"/>
      <c r="CA51" s="310"/>
      <c r="CB51" s="310"/>
      <c r="CC51" s="310"/>
      <c r="CD51" s="310"/>
      <c r="CE51" s="310"/>
      <c r="CF51" s="310"/>
      <c r="CG51" s="310"/>
      <c r="CH51" s="310"/>
      <c r="CI51" s="310"/>
      <c r="CJ51" s="230"/>
      <c r="CK51" s="230"/>
      <c r="CL51" s="230"/>
      <c r="CM51" s="230"/>
      <c r="CN51" s="230"/>
      <c r="CO51" s="230"/>
      <c r="CP51" s="230"/>
      <c r="CQ51" s="230"/>
      <c r="CR51" s="230"/>
      <c r="CS51" s="230"/>
      <c r="CT51" s="70"/>
      <c r="CU51" s="59"/>
      <c r="CV51" s="252"/>
      <c r="CW51" s="59"/>
      <c r="CX51" s="59"/>
      <c r="CY51" s="59"/>
      <c r="CZ51" s="59"/>
      <c r="DA51" s="59"/>
      <c r="DB51" s="252"/>
      <c r="DC51" s="59"/>
      <c r="DD51" s="59"/>
      <c r="DE51" s="59"/>
      <c r="DF51" s="59"/>
      <c r="DG51" s="59"/>
      <c r="DH51" s="252"/>
      <c r="DI51" s="59"/>
      <c r="DJ51" s="59"/>
      <c r="DK51" s="59"/>
      <c r="DL51" s="59"/>
      <c r="DM51" s="59"/>
      <c r="DN51" s="252"/>
      <c r="DO51" s="59"/>
      <c r="DP51" s="59"/>
      <c r="DQ51" s="59"/>
      <c r="DR51" s="59"/>
      <c r="DS51" s="59"/>
      <c r="DT51" s="252"/>
      <c r="DU51" s="59"/>
      <c r="DV51" s="59"/>
      <c r="DW51" s="59"/>
      <c r="DX51" s="59"/>
      <c r="DY51" s="267"/>
      <c r="DZ51" s="267"/>
      <c r="EA51" s="267"/>
      <c r="EB51" s="267"/>
      <c r="EC51" s="267"/>
      <c r="ED51" s="267"/>
      <c r="EE51" s="267"/>
      <c r="EF51" s="267"/>
      <c r="EG51" s="267"/>
      <c r="EH51" s="267"/>
      <c r="EI51" s="267"/>
      <c r="EJ51" s="267"/>
      <c r="EK51" s="267"/>
      <c r="EL51" s="267"/>
      <c r="EM51" s="267"/>
      <c r="EN51" s="267"/>
      <c r="EO51" s="267"/>
      <c r="EP51" s="267"/>
      <c r="EQ51" s="267"/>
      <c r="ER51" s="267"/>
      <c r="ES51" s="267"/>
      <c r="ET51" s="267"/>
      <c r="EU51" s="267"/>
      <c r="EV51" s="267"/>
      <c r="EW51" s="267"/>
      <c r="EX51" s="267"/>
      <c r="EY51" s="267"/>
      <c r="EZ51" s="267"/>
      <c r="FA51" s="267"/>
      <c r="FB51" s="267"/>
      <c r="FC51" s="267"/>
      <c r="FD51" s="267"/>
      <c r="FE51" s="267"/>
      <c r="FF51" s="267"/>
      <c r="FG51" s="267"/>
      <c r="FH51" s="267"/>
      <c r="FI51" s="267"/>
      <c r="FJ51" s="267"/>
      <c r="FK51" s="267"/>
      <c r="FL51" s="267"/>
      <c r="FM51" s="267"/>
      <c r="FN51" s="267"/>
      <c r="FO51" s="267"/>
      <c r="FP51" s="267"/>
      <c r="FQ51" s="267"/>
      <c r="FR51" s="267"/>
      <c r="FS51" s="267"/>
      <c r="FT51" s="267"/>
      <c r="FU51" s="267"/>
      <c r="FV51" s="305"/>
      <c r="FW51" s="305"/>
      <c r="FX51" s="305"/>
      <c r="FY51" s="305"/>
      <c r="FZ51" s="305"/>
      <c r="GA51" s="305"/>
      <c r="GB51" s="305"/>
      <c r="GC51" s="305"/>
      <c r="GD51" s="305"/>
      <c r="GE51" s="305"/>
      <c r="GF51" s="305"/>
      <c r="GG51" s="305"/>
    </row>
    <row r="52" spans="1:189" x14ac:dyDescent="0.25">
      <c r="A52" s="61" t="s">
        <v>1394</v>
      </c>
      <c r="B52" s="286"/>
      <c r="C52" s="275"/>
      <c r="D52" s="287"/>
      <c r="E52" s="287" t="s">
        <v>326</v>
      </c>
      <c r="F52" s="275"/>
      <c r="G52" s="297" t="s">
        <v>333</v>
      </c>
      <c r="H52" s="286"/>
      <c r="I52" s="59"/>
      <c r="J52" s="59"/>
      <c r="K52" s="59"/>
      <c r="L52" s="59"/>
      <c r="M52" s="59"/>
      <c r="N52" s="59"/>
      <c r="O52" s="59"/>
      <c r="P52" s="282" t="s">
        <v>328</v>
      </c>
      <c r="Q52" s="59"/>
      <c r="R52" s="307"/>
      <c r="S52" s="308"/>
      <c r="T52" s="68"/>
      <c r="U52" s="309"/>
      <c r="V52" s="309"/>
      <c r="W52" s="54"/>
      <c r="X52" s="54"/>
      <c r="Y52" s="54"/>
      <c r="Z52" s="54"/>
      <c r="AA52" s="54"/>
      <c r="AB52" s="287"/>
      <c r="AC52" s="287"/>
      <c r="AD52" s="287"/>
      <c r="AE52" s="282"/>
      <c r="AF52" s="282"/>
      <c r="AG52" s="59"/>
      <c r="AH52" s="344"/>
      <c r="AI52" s="282"/>
      <c r="AJ52" s="267"/>
      <c r="AK52" s="267"/>
      <c r="AL52" s="310"/>
      <c r="AM52" s="310"/>
      <c r="AN52" s="310"/>
      <c r="AO52" s="310"/>
      <c r="AP52" s="310"/>
      <c r="AQ52" s="310"/>
      <c r="AR52" s="310"/>
      <c r="AS52" s="310"/>
      <c r="AT52" s="310"/>
      <c r="AU52" s="310"/>
      <c r="AV52" s="310"/>
      <c r="AW52" s="310"/>
      <c r="AX52" s="310"/>
      <c r="AY52" s="310"/>
      <c r="AZ52" s="310"/>
      <c r="BA52" s="310"/>
      <c r="BB52" s="310"/>
      <c r="BC52" s="310"/>
      <c r="BD52" s="310"/>
      <c r="BE52" s="310"/>
      <c r="BF52" s="310"/>
      <c r="BG52" s="310"/>
      <c r="BH52" s="310"/>
      <c r="BI52" s="310"/>
      <c r="BJ52" s="310"/>
      <c r="BK52" s="310"/>
      <c r="BL52" s="310"/>
      <c r="BM52" s="310"/>
      <c r="BN52" s="310"/>
      <c r="BO52" s="310"/>
      <c r="BP52" s="310"/>
      <c r="BQ52" s="310"/>
      <c r="BR52" s="310"/>
      <c r="BS52" s="310"/>
      <c r="BT52" s="310"/>
      <c r="BU52" s="310"/>
      <c r="BV52" s="310"/>
      <c r="BW52" s="310"/>
      <c r="BX52" s="310"/>
      <c r="BY52" s="310"/>
      <c r="BZ52" s="310"/>
      <c r="CA52" s="310"/>
      <c r="CB52" s="310"/>
      <c r="CC52" s="310"/>
      <c r="CD52" s="310"/>
      <c r="CE52" s="310"/>
      <c r="CF52" s="310"/>
      <c r="CG52" s="310"/>
      <c r="CH52" s="310"/>
      <c r="CI52" s="310"/>
      <c r="CJ52" s="230"/>
      <c r="CK52" s="230"/>
      <c r="CL52" s="230"/>
      <c r="CM52" s="230"/>
      <c r="CN52" s="230"/>
      <c r="CO52" s="230"/>
      <c r="CP52" s="230"/>
      <c r="CQ52" s="230"/>
      <c r="CR52" s="230"/>
      <c r="CS52" s="230"/>
      <c r="CT52" s="70"/>
      <c r="CU52" s="59"/>
      <c r="CV52" s="252"/>
      <c r="CW52" s="59"/>
      <c r="CX52" s="59"/>
      <c r="CY52" s="59"/>
      <c r="CZ52" s="59"/>
      <c r="DA52" s="59"/>
      <c r="DB52" s="252"/>
      <c r="DC52" s="59"/>
      <c r="DD52" s="59"/>
      <c r="DE52" s="59"/>
      <c r="DF52" s="59"/>
      <c r="DG52" s="59"/>
      <c r="DH52" s="252"/>
      <c r="DI52" s="59"/>
      <c r="DJ52" s="59"/>
      <c r="DK52" s="59"/>
      <c r="DL52" s="59"/>
      <c r="DM52" s="59"/>
      <c r="DN52" s="252"/>
      <c r="DO52" s="59"/>
      <c r="DP52" s="59"/>
      <c r="DQ52" s="59"/>
      <c r="DR52" s="59"/>
      <c r="DS52" s="59"/>
      <c r="DT52" s="252"/>
      <c r="DU52" s="59"/>
      <c r="DV52" s="59"/>
      <c r="DW52" s="59"/>
      <c r="DX52" s="59"/>
      <c r="DY52" s="267"/>
      <c r="DZ52" s="267"/>
      <c r="EA52" s="267"/>
      <c r="EB52" s="267"/>
      <c r="EC52" s="267"/>
      <c r="ED52" s="267"/>
      <c r="EE52" s="267"/>
      <c r="EF52" s="267"/>
      <c r="EG52" s="267"/>
      <c r="EH52" s="267"/>
      <c r="EI52" s="267"/>
      <c r="EJ52" s="267"/>
      <c r="EK52" s="267"/>
      <c r="EL52" s="267"/>
      <c r="EM52" s="267"/>
      <c r="EN52" s="267"/>
      <c r="EO52" s="267"/>
      <c r="EP52" s="267"/>
      <c r="EQ52" s="267"/>
      <c r="ER52" s="267"/>
      <c r="ES52" s="267"/>
      <c r="ET52" s="267"/>
      <c r="EU52" s="267"/>
      <c r="EV52" s="267"/>
      <c r="EW52" s="267"/>
      <c r="EX52" s="267"/>
      <c r="EY52" s="267"/>
      <c r="EZ52" s="267"/>
      <c r="FA52" s="267"/>
      <c r="FB52" s="267"/>
      <c r="FC52" s="267"/>
      <c r="FD52" s="267"/>
      <c r="FE52" s="267"/>
      <c r="FF52" s="267"/>
      <c r="FG52" s="267"/>
      <c r="FH52" s="267"/>
      <c r="FI52" s="267"/>
      <c r="FJ52" s="267"/>
      <c r="FK52" s="267"/>
      <c r="FL52" s="267"/>
      <c r="FM52" s="267"/>
      <c r="FN52" s="267"/>
      <c r="FO52" s="267"/>
      <c r="FP52" s="267"/>
      <c r="FQ52" s="267"/>
      <c r="FR52" s="267"/>
      <c r="FS52" s="267"/>
      <c r="FT52" s="267"/>
      <c r="FU52" s="267"/>
      <c r="FV52" s="305"/>
      <c r="FW52" s="305"/>
      <c r="FX52" s="305"/>
      <c r="FY52" s="305"/>
      <c r="FZ52" s="305"/>
      <c r="GA52" s="305"/>
      <c r="GB52" s="305"/>
      <c r="GC52" s="305"/>
      <c r="GD52" s="305"/>
      <c r="GE52" s="305"/>
      <c r="GF52" s="305"/>
      <c r="GG52" s="305"/>
    </row>
    <row r="53" spans="1:189" x14ac:dyDescent="0.25">
      <c r="A53" s="61" t="s">
        <v>1394</v>
      </c>
      <c r="B53" s="286"/>
      <c r="C53" s="275"/>
      <c r="D53" s="287"/>
      <c r="E53" s="287" t="s">
        <v>326</v>
      </c>
      <c r="F53" s="275"/>
      <c r="G53" s="297" t="s">
        <v>334</v>
      </c>
      <c r="H53" s="286"/>
      <c r="I53" s="59"/>
      <c r="J53" s="59"/>
      <c r="K53" s="59"/>
      <c r="L53" s="59"/>
      <c r="M53" s="59"/>
      <c r="N53" s="59"/>
      <c r="O53" s="59"/>
      <c r="P53" s="282" t="s">
        <v>330</v>
      </c>
      <c r="Q53" s="59"/>
      <c r="R53" s="307"/>
      <c r="S53" s="308"/>
      <c r="T53" s="68"/>
      <c r="U53" s="309"/>
      <c r="V53" s="309"/>
      <c r="W53" s="54"/>
      <c r="X53" s="54"/>
      <c r="Y53" s="54"/>
      <c r="Z53" s="54"/>
      <c r="AA53" s="54"/>
      <c r="AB53" s="287"/>
      <c r="AC53" s="287"/>
      <c r="AD53" s="287"/>
      <c r="AE53" s="282"/>
      <c r="AF53" s="282"/>
      <c r="AG53" s="59"/>
      <c r="AH53" s="344"/>
      <c r="AI53" s="282"/>
      <c r="AJ53" s="267"/>
      <c r="AK53" s="267"/>
      <c r="AL53" s="310"/>
      <c r="AM53" s="310"/>
      <c r="AN53" s="310"/>
      <c r="AO53" s="310"/>
      <c r="AP53" s="310"/>
      <c r="AQ53" s="310"/>
      <c r="AR53" s="310"/>
      <c r="AS53" s="310"/>
      <c r="AT53" s="310"/>
      <c r="AU53" s="310"/>
      <c r="AV53" s="310"/>
      <c r="AW53" s="310"/>
      <c r="AX53" s="310"/>
      <c r="AY53" s="310"/>
      <c r="AZ53" s="310"/>
      <c r="BA53" s="310"/>
      <c r="BB53" s="310"/>
      <c r="BC53" s="310"/>
      <c r="BD53" s="310"/>
      <c r="BE53" s="310"/>
      <c r="BF53" s="310"/>
      <c r="BG53" s="310"/>
      <c r="BH53" s="310"/>
      <c r="BI53" s="310"/>
      <c r="BJ53" s="310"/>
      <c r="BK53" s="310"/>
      <c r="BL53" s="310"/>
      <c r="BM53" s="310"/>
      <c r="BN53" s="310"/>
      <c r="BO53" s="310"/>
      <c r="BP53" s="310"/>
      <c r="BQ53" s="310"/>
      <c r="BR53" s="310"/>
      <c r="BS53" s="310"/>
      <c r="BT53" s="310"/>
      <c r="BU53" s="310"/>
      <c r="BV53" s="310"/>
      <c r="BW53" s="310"/>
      <c r="BX53" s="310"/>
      <c r="BY53" s="310"/>
      <c r="BZ53" s="310"/>
      <c r="CA53" s="310"/>
      <c r="CB53" s="310"/>
      <c r="CC53" s="310"/>
      <c r="CD53" s="310"/>
      <c r="CE53" s="310"/>
      <c r="CF53" s="310"/>
      <c r="CG53" s="310"/>
      <c r="CH53" s="310"/>
      <c r="CI53" s="310"/>
      <c r="CJ53" s="230"/>
      <c r="CK53" s="230"/>
      <c r="CL53" s="230"/>
      <c r="CM53" s="230"/>
      <c r="CN53" s="230"/>
      <c r="CO53" s="230"/>
      <c r="CP53" s="230"/>
      <c r="CQ53" s="230"/>
      <c r="CR53" s="230"/>
      <c r="CS53" s="230"/>
      <c r="CT53" s="70"/>
      <c r="CU53" s="59"/>
      <c r="CV53" s="252"/>
      <c r="CW53" s="59"/>
      <c r="CX53" s="59"/>
      <c r="CY53" s="59"/>
      <c r="CZ53" s="59"/>
      <c r="DA53" s="59"/>
      <c r="DB53" s="252"/>
      <c r="DC53" s="59"/>
      <c r="DD53" s="59"/>
      <c r="DE53" s="59"/>
      <c r="DF53" s="59"/>
      <c r="DG53" s="59"/>
      <c r="DH53" s="252"/>
      <c r="DI53" s="59"/>
      <c r="DJ53" s="59"/>
      <c r="DK53" s="59"/>
      <c r="DL53" s="59"/>
      <c r="DM53" s="59"/>
      <c r="DN53" s="252"/>
      <c r="DO53" s="59"/>
      <c r="DP53" s="59"/>
      <c r="DQ53" s="59"/>
      <c r="DR53" s="59"/>
      <c r="DS53" s="59"/>
      <c r="DT53" s="252"/>
      <c r="DU53" s="59"/>
      <c r="DV53" s="59"/>
      <c r="DW53" s="59"/>
      <c r="DX53" s="59"/>
      <c r="DY53" s="267"/>
      <c r="DZ53" s="267"/>
      <c r="EA53" s="267"/>
      <c r="EB53" s="267"/>
      <c r="EC53" s="267"/>
      <c r="ED53" s="267"/>
      <c r="EE53" s="267"/>
      <c r="EF53" s="267"/>
      <c r="EG53" s="267"/>
      <c r="EH53" s="267"/>
      <c r="EI53" s="267"/>
      <c r="EJ53" s="267"/>
      <c r="EK53" s="267"/>
      <c r="EL53" s="267"/>
      <c r="EM53" s="267"/>
      <c r="EN53" s="267"/>
      <c r="EO53" s="267"/>
      <c r="EP53" s="267"/>
      <c r="EQ53" s="267"/>
      <c r="ER53" s="267"/>
      <c r="ES53" s="267"/>
      <c r="ET53" s="267"/>
      <c r="EU53" s="267"/>
      <c r="EV53" s="267"/>
      <c r="EW53" s="267"/>
      <c r="EX53" s="267"/>
      <c r="EY53" s="267"/>
      <c r="EZ53" s="267"/>
      <c r="FA53" s="267"/>
      <c r="FB53" s="267"/>
      <c r="FC53" s="267"/>
      <c r="FD53" s="267"/>
      <c r="FE53" s="267"/>
      <c r="FF53" s="267"/>
      <c r="FG53" s="267"/>
      <c r="FH53" s="267"/>
      <c r="FI53" s="267"/>
      <c r="FJ53" s="267"/>
      <c r="FK53" s="267"/>
      <c r="FL53" s="267"/>
      <c r="FM53" s="267"/>
      <c r="FN53" s="267"/>
      <c r="FO53" s="267"/>
      <c r="FP53" s="267"/>
      <c r="FQ53" s="267"/>
      <c r="FR53" s="267"/>
      <c r="FS53" s="267"/>
      <c r="FT53" s="267"/>
      <c r="FU53" s="267"/>
      <c r="FV53" s="305"/>
      <c r="FW53" s="305"/>
      <c r="FX53" s="305"/>
      <c r="FY53" s="305"/>
      <c r="FZ53" s="305"/>
      <c r="GA53" s="305"/>
      <c r="GB53" s="305"/>
      <c r="GC53" s="305"/>
      <c r="GD53" s="305"/>
      <c r="GE53" s="305"/>
      <c r="GF53" s="305"/>
      <c r="GG53" s="305"/>
    </row>
    <row r="54" spans="1:189" x14ac:dyDescent="0.25">
      <c r="A54" s="61" t="s">
        <v>1394</v>
      </c>
      <c r="B54" s="286"/>
      <c r="C54" s="275"/>
      <c r="D54" s="287"/>
      <c r="E54" s="287" t="s">
        <v>326</v>
      </c>
      <c r="F54" s="275"/>
      <c r="G54" s="297" t="s">
        <v>335</v>
      </c>
      <c r="H54" s="286"/>
      <c r="I54" s="59"/>
      <c r="J54" s="59"/>
      <c r="K54" s="59"/>
      <c r="L54" s="59"/>
      <c r="M54" s="59"/>
      <c r="N54" s="59"/>
      <c r="O54" s="59"/>
      <c r="P54" s="282" t="s">
        <v>328</v>
      </c>
      <c r="Q54" s="59"/>
      <c r="R54" s="307"/>
      <c r="S54" s="308"/>
      <c r="T54" s="68"/>
      <c r="U54" s="309"/>
      <c r="V54" s="309"/>
      <c r="W54" s="54"/>
      <c r="X54" s="54"/>
      <c r="Y54" s="54"/>
      <c r="Z54" s="54"/>
      <c r="AA54" s="54"/>
      <c r="AB54" s="287"/>
      <c r="AC54" s="287"/>
      <c r="AD54" s="287"/>
      <c r="AE54" s="282"/>
      <c r="AF54" s="282"/>
      <c r="AG54" s="59"/>
      <c r="AH54" s="344"/>
      <c r="AI54" s="282"/>
      <c r="AJ54" s="267"/>
      <c r="AK54" s="267"/>
      <c r="AL54" s="310"/>
      <c r="AM54" s="310"/>
      <c r="AN54" s="310"/>
      <c r="AO54" s="310"/>
      <c r="AP54" s="310"/>
      <c r="AQ54" s="310"/>
      <c r="AR54" s="310"/>
      <c r="AS54" s="310"/>
      <c r="AT54" s="310"/>
      <c r="AU54" s="310"/>
      <c r="AV54" s="310"/>
      <c r="AW54" s="310"/>
      <c r="AX54" s="310"/>
      <c r="AY54" s="310"/>
      <c r="AZ54" s="310"/>
      <c r="BA54" s="310"/>
      <c r="BB54" s="310"/>
      <c r="BC54" s="310"/>
      <c r="BD54" s="310"/>
      <c r="BE54" s="310"/>
      <c r="BF54" s="310"/>
      <c r="BG54" s="310"/>
      <c r="BH54" s="310"/>
      <c r="BI54" s="310"/>
      <c r="BJ54" s="310"/>
      <c r="BK54" s="310"/>
      <c r="BL54" s="310"/>
      <c r="BM54" s="310"/>
      <c r="BN54" s="310"/>
      <c r="BO54" s="310"/>
      <c r="BP54" s="310"/>
      <c r="BQ54" s="310"/>
      <c r="BR54" s="310"/>
      <c r="BS54" s="310"/>
      <c r="BT54" s="310"/>
      <c r="BU54" s="310"/>
      <c r="BV54" s="310"/>
      <c r="BW54" s="310"/>
      <c r="BX54" s="310"/>
      <c r="BY54" s="310"/>
      <c r="BZ54" s="310"/>
      <c r="CA54" s="310"/>
      <c r="CB54" s="310"/>
      <c r="CC54" s="310"/>
      <c r="CD54" s="310"/>
      <c r="CE54" s="310"/>
      <c r="CF54" s="310"/>
      <c r="CG54" s="310"/>
      <c r="CH54" s="310"/>
      <c r="CI54" s="310"/>
      <c r="CJ54" s="230"/>
      <c r="CK54" s="230"/>
      <c r="CL54" s="230"/>
      <c r="CM54" s="230"/>
      <c r="CN54" s="230"/>
      <c r="CO54" s="230"/>
      <c r="CP54" s="230"/>
      <c r="CQ54" s="230"/>
      <c r="CR54" s="230"/>
      <c r="CS54" s="230"/>
      <c r="CT54" s="70"/>
      <c r="CU54" s="59"/>
      <c r="CV54" s="252"/>
      <c r="CW54" s="59"/>
      <c r="CX54" s="59"/>
      <c r="CY54" s="59"/>
      <c r="CZ54" s="59"/>
      <c r="DA54" s="59"/>
      <c r="DB54" s="252"/>
      <c r="DC54" s="59"/>
      <c r="DD54" s="59"/>
      <c r="DE54" s="59"/>
      <c r="DF54" s="59"/>
      <c r="DG54" s="59"/>
      <c r="DH54" s="252"/>
      <c r="DI54" s="59"/>
      <c r="DJ54" s="59"/>
      <c r="DK54" s="59"/>
      <c r="DL54" s="59"/>
      <c r="DM54" s="59"/>
      <c r="DN54" s="252"/>
      <c r="DO54" s="59"/>
      <c r="DP54" s="59"/>
      <c r="DQ54" s="59"/>
      <c r="DR54" s="59"/>
      <c r="DS54" s="59"/>
      <c r="DT54" s="252"/>
      <c r="DU54" s="59"/>
      <c r="DV54" s="59"/>
      <c r="DW54" s="59"/>
      <c r="DX54" s="59"/>
      <c r="DY54" s="267"/>
      <c r="DZ54" s="267"/>
      <c r="EA54" s="267"/>
      <c r="EB54" s="267"/>
      <c r="EC54" s="267"/>
      <c r="ED54" s="267"/>
      <c r="EE54" s="267"/>
      <c r="EF54" s="267"/>
      <c r="EG54" s="267"/>
      <c r="EH54" s="267"/>
      <c r="EI54" s="267"/>
      <c r="EJ54" s="267"/>
      <c r="EK54" s="267"/>
      <c r="EL54" s="267"/>
      <c r="EM54" s="267"/>
      <c r="EN54" s="267"/>
      <c r="EO54" s="267"/>
      <c r="EP54" s="267"/>
      <c r="EQ54" s="267"/>
      <c r="ER54" s="267"/>
      <c r="ES54" s="267"/>
      <c r="ET54" s="267"/>
      <c r="EU54" s="267"/>
      <c r="EV54" s="267"/>
      <c r="EW54" s="267"/>
      <c r="EX54" s="267"/>
      <c r="EY54" s="267"/>
      <c r="EZ54" s="267"/>
      <c r="FA54" s="267"/>
      <c r="FB54" s="267"/>
      <c r="FC54" s="267"/>
      <c r="FD54" s="267"/>
      <c r="FE54" s="267"/>
      <c r="FF54" s="267"/>
      <c r="FG54" s="267"/>
      <c r="FH54" s="267"/>
      <c r="FI54" s="267"/>
      <c r="FJ54" s="267"/>
      <c r="FK54" s="267"/>
      <c r="FL54" s="267"/>
      <c r="FM54" s="267"/>
      <c r="FN54" s="267"/>
      <c r="FO54" s="267"/>
      <c r="FP54" s="267"/>
      <c r="FQ54" s="267"/>
      <c r="FR54" s="267"/>
      <c r="FS54" s="267"/>
      <c r="FT54" s="267"/>
      <c r="FU54" s="267"/>
      <c r="FV54" s="305"/>
      <c r="FW54" s="305"/>
      <c r="FX54" s="305"/>
      <c r="FY54" s="305"/>
      <c r="FZ54" s="305"/>
      <c r="GA54" s="305"/>
      <c r="GB54" s="305"/>
      <c r="GC54" s="305"/>
      <c r="GD54" s="305"/>
      <c r="GE54" s="305"/>
      <c r="GF54" s="305"/>
      <c r="GG54" s="305"/>
    </row>
    <row r="55" spans="1:189" x14ac:dyDescent="0.25">
      <c r="A55" s="61" t="s">
        <v>1394</v>
      </c>
      <c r="B55" s="286"/>
      <c r="C55" s="275"/>
      <c r="D55" s="287"/>
      <c r="E55" s="287" t="s">
        <v>326</v>
      </c>
      <c r="F55" s="275"/>
      <c r="G55" s="297" t="s">
        <v>336</v>
      </c>
      <c r="H55" s="286"/>
      <c r="I55" s="59"/>
      <c r="J55" s="59"/>
      <c r="K55" s="59"/>
      <c r="L55" s="59"/>
      <c r="M55" s="59"/>
      <c r="N55" s="59"/>
      <c r="O55" s="59"/>
      <c r="P55" s="282" t="s">
        <v>330</v>
      </c>
      <c r="Q55" s="59"/>
      <c r="R55" s="307"/>
      <c r="S55" s="308"/>
      <c r="T55" s="68"/>
      <c r="U55" s="309"/>
      <c r="V55" s="309"/>
      <c r="W55" s="54"/>
      <c r="X55" s="54"/>
      <c r="Y55" s="54"/>
      <c r="Z55" s="54"/>
      <c r="AA55" s="54"/>
      <c r="AB55" s="287"/>
      <c r="AC55" s="287"/>
      <c r="AD55" s="287"/>
      <c r="AE55" s="282"/>
      <c r="AF55" s="282"/>
      <c r="AG55" s="59"/>
      <c r="AH55" s="344"/>
      <c r="AI55" s="282"/>
      <c r="AJ55" s="267"/>
      <c r="AK55" s="267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310"/>
      <c r="BC55" s="310"/>
      <c r="BD55" s="310"/>
      <c r="BE55" s="310"/>
      <c r="BF55" s="310"/>
      <c r="BG55" s="310"/>
      <c r="BH55" s="310"/>
      <c r="BI55" s="310"/>
      <c r="BJ55" s="310"/>
      <c r="BK55" s="310"/>
      <c r="BL55" s="310"/>
      <c r="BM55" s="310"/>
      <c r="BN55" s="310"/>
      <c r="BO55" s="310"/>
      <c r="BP55" s="310"/>
      <c r="BQ55" s="310"/>
      <c r="BR55" s="310"/>
      <c r="BS55" s="310"/>
      <c r="BT55" s="310"/>
      <c r="BU55" s="310"/>
      <c r="BV55" s="310"/>
      <c r="BW55" s="310"/>
      <c r="BX55" s="310"/>
      <c r="BY55" s="310"/>
      <c r="BZ55" s="310"/>
      <c r="CA55" s="310"/>
      <c r="CB55" s="310"/>
      <c r="CC55" s="310"/>
      <c r="CD55" s="310"/>
      <c r="CE55" s="310"/>
      <c r="CF55" s="310"/>
      <c r="CG55" s="310"/>
      <c r="CH55" s="310"/>
      <c r="CI55" s="310"/>
      <c r="CJ55" s="230"/>
      <c r="CK55" s="230"/>
      <c r="CL55" s="230"/>
      <c r="CM55" s="230"/>
      <c r="CN55" s="230"/>
      <c r="CO55" s="230"/>
      <c r="CP55" s="230"/>
      <c r="CQ55" s="230"/>
      <c r="CR55" s="230"/>
      <c r="CS55" s="230"/>
      <c r="CT55" s="70"/>
      <c r="CU55" s="59"/>
      <c r="CV55" s="252"/>
      <c r="CW55" s="59"/>
      <c r="CX55" s="59"/>
      <c r="CY55" s="59"/>
      <c r="CZ55" s="59"/>
      <c r="DA55" s="59"/>
      <c r="DB55" s="252"/>
      <c r="DC55" s="59"/>
      <c r="DD55" s="59"/>
      <c r="DE55" s="59"/>
      <c r="DF55" s="59"/>
      <c r="DG55" s="59"/>
      <c r="DH55" s="252"/>
      <c r="DI55" s="59"/>
      <c r="DJ55" s="59"/>
      <c r="DK55" s="59"/>
      <c r="DL55" s="59"/>
      <c r="DM55" s="59"/>
      <c r="DN55" s="252"/>
      <c r="DO55" s="59"/>
      <c r="DP55" s="59"/>
      <c r="DQ55" s="59"/>
      <c r="DR55" s="59"/>
      <c r="DS55" s="59"/>
      <c r="DT55" s="252"/>
      <c r="DU55" s="59"/>
      <c r="DV55" s="59"/>
      <c r="DW55" s="59"/>
      <c r="DX55" s="59"/>
      <c r="DY55" s="267"/>
      <c r="DZ55" s="267"/>
      <c r="EA55" s="267"/>
      <c r="EB55" s="267"/>
      <c r="EC55" s="267"/>
      <c r="ED55" s="267"/>
      <c r="EE55" s="267"/>
      <c r="EF55" s="267"/>
      <c r="EG55" s="267"/>
      <c r="EH55" s="267"/>
      <c r="EI55" s="267"/>
      <c r="EJ55" s="267"/>
      <c r="EK55" s="267"/>
      <c r="EL55" s="267"/>
      <c r="EM55" s="267"/>
      <c r="EN55" s="267"/>
      <c r="EO55" s="267"/>
      <c r="EP55" s="267"/>
      <c r="EQ55" s="267"/>
      <c r="ER55" s="267"/>
      <c r="ES55" s="267"/>
      <c r="ET55" s="267"/>
      <c r="EU55" s="267"/>
      <c r="EV55" s="267"/>
      <c r="EW55" s="267"/>
      <c r="EX55" s="267"/>
      <c r="EY55" s="267"/>
      <c r="EZ55" s="267"/>
      <c r="FA55" s="267"/>
      <c r="FB55" s="267"/>
      <c r="FC55" s="267"/>
      <c r="FD55" s="267"/>
      <c r="FE55" s="267"/>
      <c r="FF55" s="267"/>
      <c r="FG55" s="267"/>
      <c r="FH55" s="267"/>
      <c r="FI55" s="267"/>
      <c r="FJ55" s="267"/>
      <c r="FK55" s="267"/>
      <c r="FL55" s="267"/>
      <c r="FM55" s="267"/>
      <c r="FN55" s="267"/>
      <c r="FO55" s="267"/>
      <c r="FP55" s="267"/>
      <c r="FQ55" s="267"/>
      <c r="FR55" s="267"/>
      <c r="FS55" s="267"/>
      <c r="FT55" s="267"/>
      <c r="FU55" s="267"/>
      <c r="FV55" s="305"/>
      <c r="FW55" s="305"/>
      <c r="FX55" s="305"/>
      <c r="FY55" s="305"/>
      <c r="FZ55" s="305"/>
      <c r="GA55" s="305"/>
      <c r="GB55" s="305"/>
      <c r="GC55" s="305"/>
      <c r="GD55" s="305"/>
      <c r="GE55" s="305"/>
      <c r="GF55" s="305"/>
      <c r="GG55" s="305"/>
    </row>
    <row r="56" spans="1:189" ht="31.5" x14ac:dyDescent="0.25">
      <c r="A56" s="61" t="s">
        <v>1394</v>
      </c>
      <c r="B56" s="286"/>
      <c r="C56" s="275"/>
      <c r="D56" s="287"/>
      <c r="E56" s="287" t="s">
        <v>337</v>
      </c>
      <c r="F56" s="275"/>
      <c r="G56" s="306" t="s">
        <v>338</v>
      </c>
      <c r="H56" s="295" t="s">
        <v>339</v>
      </c>
      <c r="I56" s="59"/>
      <c r="J56" s="59"/>
      <c r="K56" s="59"/>
      <c r="L56" s="59"/>
      <c r="M56" s="59"/>
      <c r="N56" s="59"/>
      <c r="O56" s="59"/>
      <c r="P56" s="282" t="s">
        <v>341</v>
      </c>
      <c r="Q56" s="59"/>
      <c r="R56" s="307"/>
      <c r="S56" s="308"/>
      <c r="T56" s="68"/>
      <c r="U56" s="309"/>
      <c r="V56" s="309"/>
      <c r="W56" s="54"/>
      <c r="X56" s="54"/>
      <c r="Y56" s="54"/>
      <c r="Z56" s="54"/>
      <c r="AA56" s="54"/>
      <c r="AB56" s="287" t="s">
        <v>340</v>
      </c>
      <c r="AC56" s="287"/>
      <c r="AD56" s="287"/>
      <c r="AE56" s="282"/>
      <c r="AF56" s="282" t="s">
        <v>1182</v>
      </c>
      <c r="AG56" s="59"/>
      <c r="AH56" s="344"/>
      <c r="AI56" s="267"/>
      <c r="AJ56" s="267"/>
      <c r="AK56" s="267"/>
      <c r="AL56" s="310"/>
      <c r="AM56" s="310"/>
      <c r="AN56" s="310"/>
      <c r="AO56" s="310"/>
      <c r="AP56" s="310"/>
      <c r="AQ56" s="310"/>
      <c r="AR56" s="310"/>
      <c r="AS56" s="310"/>
      <c r="AT56" s="310"/>
      <c r="AU56" s="310"/>
      <c r="AV56" s="310"/>
      <c r="AW56" s="310"/>
      <c r="AX56" s="310"/>
      <c r="AY56" s="310"/>
      <c r="AZ56" s="310"/>
      <c r="BA56" s="310"/>
      <c r="BB56" s="310"/>
      <c r="BC56" s="310"/>
      <c r="BD56" s="310"/>
      <c r="BE56" s="310"/>
      <c r="BF56" s="310"/>
      <c r="BG56" s="310"/>
      <c r="BH56" s="310"/>
      <c r="BI56" s="310"/>
      <c r="BJ56" s="310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0"/>
      <c r="BX56" s="310"/>
      <c r="BY56" s="310"/>
      <c r="BZ56" s="310"/>
      <c r="CA56" s="310"/>
      <c r="CB56" s="310"/>
      <c r="CC56" s="310"/>
      <c r="CD56" s="310"/>
      <c r="CE56" s="310"/>
      <c r="CF56" s="310"/>
      <c r="CG56" s="310"/>
      <c r="CH56" s="310"/>
      <c r="CI56" s="310"/>
      <c r="CJ56" s="230"/>
      <c r="CK56" s="230"/>
      <c r="CL56" s="230"/>
      <c r="CM56" s="230"/>
      <c r="CN56" s="230"/>
      <c r="CO56" s="230"/>
      <c r="CP56" s="230"/>
      <c r="CQ56" s="230"/>
      <c r="CR56" s="230"/>
      <c r="CS56" s="230"/>
      <c r="CT56" s="70"/>
      <c r="CU56" s="59"/>
      <c r="CV56" s="252"/>
      <c r="CW56" s="59"/>
      <c r="CX56" s="59"/>
      <c r="CY56" s="59"/>
      <c r="CZ56" s="59"/>
      <c r="DA56" s="59"/>
      <c r="DB56" s="252"/>
      <c r="DC56" s="59"/>
      <c r="DD56" s="59"/>
      <c r="DE56" s="59"/>
      <c r="DF56" s="59"/>
      <c r="DG56" s="59"/>
      <c r="DH56" s="252"/>
      <c r="DI56" s="59"/>
      <c r="DJ56" s="59"/>
      <c r="DK56" s="59"/>
      <c r="DL56" s="59"/>
      <c r="DM56" s="59"/>
      <c r="DN56" s="252"/>
      <c r="DO56" s="59"/>
      <c r="DP56" s="59"/>
      <c r="DQ56" s="59"/>
      <c r="DR56" s="59"/>
      <c r="DS56" s="59"/>
      <c r="DT56" s="252"/>
      <c r="DU56" s="59"/>
      <c r="DV56" s="59"/>
      <c r="DW56" s="59"/>
      <c r="DX56" s="59"/>
      <c r="DY56" s="267"/>
      <c r="DZ56" s="267"/>
      <c r="EA56" s="267"/>
      <c r="EB56" s="267"/>
      <c r="EC56" s="267"/>
      <c r="ED56" s="267"/>
      <c r="EE56" s="267"/>
      <c r="EF56" s="267"/>
      <c r="EG56" s="267"/>
      <c r="EH56" s="267"/>
      <c r="EI56" s="267"/>
      <c r="EJ56" s="267"/>
      <c r="EK56" s="267"/>
      <c r="EL56" s="267"/>
      <c r="EM56" s="267"/>
      <c r="EN56" s="267"/>
      <c r="EO56" s="267"/>
      <c r="EP56" s="267"/>
      <c r="EQ56" s="267"/>
      <c r="ER56" s="267"/>
      <c r="ES56" s="267"/>
      <c r="ET56" s="267"/>
      <c r="EU56" s="267"/>
      <c r="EV56" s="267"/>
      <c r="EW56" s="267"/>
      <c r="EX56" s="267"/>
      <c r="EY56" s="267"/>
      <c r="EZ56" s="267"/>
      <c r="FA56" s="267"/>
      <c r="FB56" s="267"/>
      <c r="FC56" s="267"/>
      <c r="FD56" s="267"/>
      <c r="FE56" s="267"/>
      <c r="FF56" s="267"/>
      <c r="FG56" s="267"/>
      <c r="FH56" s="267"/>
      <c r="FI56" s="267"/>
      <c r="FJ56" s="267"/>
      <c r="FK56" s="267"/>
      <c r="FL56" s="267"/>
      <c r="FM56" s="267"/>
      <c r="FN56" s="267"/>
      <c r="FO56" s="267"/>
      <c r="FP56" s="267"/>
      <c r="FQ56" s="267"/>
      <c r="FR56" s="267"/>
      <c r="FS56" s="267"/>
      <c r="FT56" s="267"/>
      <c r="FU56" s="267"/>
      <c r="FV56" s="305"/>
      <c r="FW56" s="305"/>
      <c r="FX56" s="305"/>
      <c r="FY56" s="305"/>
      <c r="FZ56" s="305"/>
      <c r="GA56" s="305"/>
      <c r="GB56" s="305"/>
      <c r="GC56" s="305"/>
      <c r="GD56" s="305"/>
      <c r="GE56" s="305"/>
      <c r="GF56" s="305"/>
      <c r="GG56" s="305"/>
    </row>
    <row r="57" spans="1:189" ht="31.5" x14ac:dyDescent="0.25">
      <c r="A57" s="61" t="s">
        <v>1394</v>
      </c>
      <c r="B57" s="286"/>
      <c r="C57" s="275"/>
      <c r="D57" s="287"/>
      <c r="E57" s="287" t="s">
        <v>342</v>
      </c>
      <c r="F57" s="275"/>
      <c r="G57" s="306" t="s">
        <v>343</v>
      </c>
      <c r="H57" s="295" t="s">
        <v>344</v>
      </c>
      <c r="I57" s="59"/>
      <c r="J57" s="59"/>
      <c r="K57" s="59"/>
      <c r="L57" s="59"/>
      <c r="M57" s="59"/>
      <c r="N57" s="59"/>
      <c r="O57" s="59"/>
      <c r="P57" s="282" t="s">
        <v>341</v>
      </c>
      <c r="Q57" s="59"/>
      <c r="R57" s="307"/>
      <c r="S57" s="308"/>
      <c r="T57" s="68"/>
      <c r="U57" s="309"/>
      <c r="V57" s="309"/>
      <c r="W57" s="54"/>
      <c r="X57" s="54"/>
      <c r="Y57" s="54"/>
      <c r="Z57" s="54"/>
      <c r="AA57" s="54"/>
      <c r="AB57" s="287" t="s">
        <v>340</v>
      </c>
      <c r="AC57" s="287"/>
      <c r="AD57" s="287"/>
      <c r="AE57" s="282"/>
      <c r="AF57" s="282" t="s">
        <v>1182</v>
      </c>
      <c r="AG57" s="59"/>
      <c r="AH57" s="344"/>
      <c r="AI57" s="267" t="s">
        <v>345</v>
      </c>
      <c r="AJ57" s="267" t="s">
        <v>345</v>
      </c>
      <c r="AK57" s="267"/>
      <c r="AL57" s="310"/>
      <c r="AM57" s="310"/>
      <c r="AN57" s="310"/>
      <c r="AO57" s="310"/>
      <c r="AP57" s="310"/>
      <c r="AQ57" s="310"/>
      <c r="AR57" s="310"/>
      <c r="AS57" s="310"/>
      <c r="AT57" s="310"/>
      <c r="AU57" s="310"/>
      <c r="AV57" s="310"/>
      <c r="AW57" s="310"/>
      <c r="AX57" s="310"/>
      <c r="AY57" s="310"/>
      <c r="AZ57" s="310"/>
      <c r="BA57" s="310"/>
      <c r="BB57" s="310"/>
      <c r="BC57" s="310"/>
      <c r="BD57" s="310"/>
      <c r="BE57" s="310"/>
      <c r="BF57" s="310"/>
      <c r="BG57" s="310"/>
      <c r="BH57" s="310"/>
      <c r="BI57" s="310"/>
      <c r="BJ57" s="310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0"/>
      <c r="BX57" s="310"/>
      <c r="BY57" s="310"/>
      <c r="BZ57" s="310"/>
      <c r="CA57" s="310"/>
      <c r="CB57" s="310"/>
      <c r="CC57" s="310"/>
      <c r="CD57" s="310"/>
      <c r="CE57" s="310"/>
      <c r="CF57" s="310"/>
      <c r="CG57" s="310"/>
      <c r="CH57" s="310"/>
      <c r="CI57" s="310"/>
      <c r="CJ57" s="230"/>
      <c r="CK57" s="230"/>
      <c r="CL57" s="230"/>
      <c r="CM57" s="230"/>
      <c r="CN57" s="230"/>
      <c r="CO57" s="230"/>
      <c r="CP57" s="230"/>
      <c r="CQ57" s="230"/>
      <c r="CR57" s="230"/>
      <c r="CS57" s="230"/>
      <c r="CT57" s="70"/>
      <c r="CU57" s="59"/>
      <c r="CV57" s="252"/>
      <c r="CW57" s="59"/>
      <c r="CX57" s="59"/>
      <c r="CY57" s="59"/>
      <c r="CZ57" s="59"/>
      <c r="DA57" s="59"/>
      <c r="DB57" s="252"/>
      <c r="DC57" s="59"/>
      <c r="DD57" s="59"/>
      <c r="DE57" s="59"/>
      <c r="DF57" s="59"/>
      <c r="DG57" s="59"/>
      <c r="DH57" s="252"/>
      <c r="DI57" s="59"/>
      <c r="DJ57" s="59"/>
      <c r="DK57" s="59"/>
      <c r="DL57" s="59"/>
      <c r="DM57" s="59"/>
      <c r="DN57" s="252"/>
      <c r="DO57" s="59"/>
      <c r="DP57" s="59"/>
      <c r="DQ57" s="59"/>
      <c r="DR57" s="59"/>
      <c r="DS57" s="59"/>
      <c r="DT57" s="252"/>
      <c r="DU57" s="59"/>
      <c r="DV57" s="59"/>
      <c r="DW57" s="59"/>
      <c r="DX57" s="59"/>
      <c r="DY57" s="267"/>
      <c r="DZ57" s="267"/>
      <c r="EA57" s="267"/>
      <c r="EB57" s="267"/>
      <c r="EC57" s="267"/>
      <c r="ED57" s="267"/>
      <c r="EE57" s="267"/>
      <c r="EF57" s="267"/>
      <c r="EG57" s="267"/>
      <c r="EH57" s="267"/>
      <c r="EI57" s="267"/>
      <c r="EJ57" s="267"/>
      <c r="EK57" s="267"/>
      <c r="EL57" s="267"/>
      <c r="EM57" s="267"/>
      <c r="EN57" s="267"/>
      <c r="EO57" s="267"/>
      <c r="EP57" s="267"/>
      <c r="EQ57" s="267"/>
      <c r="ER57" s="267"/>
      <c r="ES57" s="267"/>
      <c r="ET57" s="267"/>
      <c r="EU57" s="267"/>
      <c r="EV57" s="267"/>
      <c r="EW57" s="267"/>
      <c r="EX57" s="267"/>
      <c r="EY57" s="267"/>
      <c r="EZ57" s="267"/>
      <c r="FA57" s="267"/>
      <c r="FB57" s="267"/>
      <c r="FC57" s="267"/>
      <c r="FD57" s="267"/>
      <c r="FE57" s="267"/>
      <c r="FF57" s="267"/>
      <c r="FG57" s="267"/>
      <c r="FH57" s="267"/>
      <c r="FI57" s="267"/>
      <c r="FJ57" s="267"/>
      <c r="FK57" s="267"/>
      <c r="FL57" s="267"/>
      <c r="FM57" s="267"/>
      <c r="FN57" s="267"/>
      <c r="FO57" s="267"/>
      <c r="FP57" s="267"/>
      <c r="FQ57" s="267"/>
      <c r="FR57" s="267"/>
      <c r="FS57" s="267"/>
      <c r="FT57" s="267"/>
      <c r="FU57" s="267"/>
      <c r="FV57" s="305"/>
      <c r="FW57" s="305"/>
      <c r="FX57" s="305"/>
      <c r="FY57" s="305"/>
      <c r="FZ57" s="305"/>
      <c r="GA57" s="305"/>
      <c r="GB57" s="305"/>
      <c r="GC57" s="305"/>
      <c r="GD57" s="305"/>
      <c r="GE57" s="305"/>
      <c r="GF57" s="305"/>
      <c r="GG57" s="305"/>
    </row>
    <row r="58" spans="1:189" s="51" customFormat="1" x14ac:dyDescent="0.25">
      <c r="A58" s="61" t="s">
        <v>1394</v>
      </c>
      <c r="B58" s="286"/>
      <c r="C58" s="275"/>
      <c r="D58" s="287"/>
      <c r="E58" s="287" t="s">
        <v>346</v>
      </c>
      <c r="F58" s="275"/>
      <c r="G58" s="255" t="s">
        <v>347</v>
      </c>
      <c r="H58" s="286" t="s">
        <v>348</v>
      </c>
      <c r="I58" s="59"/>
      <c r="J58" s="59"/>
      <c r="K58" s="59"/>
      <c r="L58" s="59"/>
      <c r="M58" s="59"/>
      <c r="N58" s="59"/>
      <c r="O58" s="59"/>
      <c r="P58" s="282" t="s">
        <v>350</v>
      </c>
      <c r="Q58" s="59"/>
      <c r="R58" s="307"/>
      <c r="S58" s="308"/>
      <c r="T58" s="68"/>
      <c r="U58" s="309"/>
      <c r="V58" s="309"/>
      <c r="W58" s="54"/>
      <c r="X58" s="54"/>
      <c r="Y58" s="54"/>
      <c r="Z58" s="54"/>
      <c r="AA58" s="54"/>
      <c r="AB58" s="287" t="s">
        <v>349</v>
      </c>
      <c r="AC58" s="287"/>
      <c r="AD58" s="287"/>
      <c r="AE58" s="282">
        <v>178682</v>
      </c>
      <c r="AF58" s="282" t="s">
        <v>2612</v>
      </c>
      <c r="AG58" s="59"/>
      <c r="AH58" s="344"/>
      <c r="AI58" s="267" t="s">
        <v>313</v>
      </c>
      <c r="AJ58" s="267" t="s">
        <v>351</v>
      </c>
      <c r="AK58" s="267"/>
      <c r="AL58" s="310"/>
      <c r="AM58" s="310"/>
      <c r="AN58" s="310"/>
      <c r="AO58" s="310"/>
      <c r="AP58" s="310"/>
      <c r="AQ58" s="310"/>
      <c r="AR58" s="310"/>
      <c r="AS58" s="310"/>
      <c r="AT58" s="310"/>
      <c r="AU58" s="310"/>
      <c r="AV58" s="310"/>
      <c r="AW58" s="310"/>
      <c r="AX58" s="310"/>
      <c r="AY58" s="310"/>
      <c r="AZ58" s="310"/>
      <c r="BA58" s="310"/>
      <c r="BB58" s="310"/>
      <c r="BC58" s="310"/>
      <c r="BD58" s="310"/>
      <c r="BE58" s="310"/>
      <c r="BF58" s="310"/>
      <c r="BG58" s="310"/>
      <c r="BH58" s="310"/>
      <c r="BI58" s="310"/>
      <c r="BJ58" s="310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0"/>
      <c r="BX58" s="310"/>
      <c r="BY58" s="310"/>
      <c r="BZ58" s="310"/>
      <c r="CA58" s="310"/>
      <c r="CB58" s="310"/>
      <c r="CC58" s="310"/>
      <c r="CD58" s="310"/>
      <c r="CE58" s="310"/>
      <c r="CF58" s="310"/>
      <c r="CG58" s="310"/>
      <c r="CH58" s="310"/>
      <c r="CI58" s="310"/>
      <c r="CJ58" s="230"/>
      <c r="CK58" s="230"/>
      <c r="CL58" s="230"/>
      <c r="CM58" s="230"/>
      <c r="CN58" s="230"/>
      <c r="CO58" s="230"/>
      <c r="CP58" s="230"/>
      <c r="CQ58" s="230"/>
      <c r="CR58" s="230"/>
      <c r="CS58" s="230"/>
      <c r="CT58" s="70"/>
      <c r="CU58" s="60"/>
      <c r="CV58" s="249"/>
      <c r="CW58" s="60"/>
      <c r="CX58" s="60"/>
      <c r="CY58" s="60"/>
      <c r="CZ58" s="60"/>
      <c r="DA58" s="60"/>
      <c r="DB58" s="249"/>
      <c r="DC58" s="60"/>
      <c r="DD58" s="60"/>
      <c r="DE58" s="60"/>
      <c r="DF58" s="60"/>
      <c r="DG58" s="60"/>
      <c r="DH58" s="249"/>
      <c r="DI58" s="60"/>
      <c r="DJ58" s="60"/>
      <c r="DK58" s="60"/>
      <c r="DL58" s="60"/>
      <c r="DM58" s="60"/>
      <c r="DN58" s="249"/>
      <c r="DO58" s="60"/>
      <c r="DP58" s="60"/>
      <c r="DQ58" s="60"/>
      <c r="DR58" s="60"/>
      <c r="DS58" s="60"/>
      <c r="DT58" s="249"/>
      <c r="DU58" s="60"/>
      <c r="DV58" s="60"/>
      <c r="DW58" s="60"/>
      <c r="DX58" s="60"/>
      <c r="DY58" s="267" t="s">
        <v>2731</v>
      </c>
      <c r="DZ58" s="267" t="s">
        <v>2732</v>
      </c>
      <c r="EA58" s="267" t="s">
        <v>509</v>
      </c>
      <c r="EB58" s="267"/>
      <c r="EC58" s="267"/>
      <c r="ED58" s="267"/>
      <c r="EE58" s="267"/>
      <c r="EF58" s="267"/>
      <c r="EG58" s="267"/>
      <c r="EH58" s="267"/>
      <c r="EI58" s="267"/>
      <c r="EJ58" s="267"/>
      <c r="EK58" s="267"/>
      <c r="EL58" s="267"/>
      <c r="EM58" s="267"/>
      <c r="EN58" s="267"/>
      <c r="EO58" s="267"/>
      <c r="EP58" s="267"/>
      <c r="EQ58" s="267"/>
      <c r="ER58" s="267"/>
      <c r="ES58" s="267"/>
      <c r="ET58" s="267"/>
      <c r="EU58" s="267"/>
      <c r="EV58" s="267"/>
      <c r="EW58" s="267"/>
      <c r="EX58" s="267"/>
      <c r="EY58" s="267"/>
      <c r="EZ58" s="267"/>
      <c r="FA58" s="267"/>
      <c r="FB58" s="267"/>
      <c r="FC58" s="267"/>
      <c r="FD58" s="267"/>
      <c r="FE58" s="267"/>
      <c r="FF58" s="267"/>
      <c r="FG58" s="267"/>
      <c r="FH58" s="267"/>
      <c r="FI58" s="267"/>
      <c r="FJ58" s="267"/>
      <c r="FK58" s="267"/>
      <c r="FL58" s="267"/>
      <c r="FM58" s="267"/>
      <c r="FN58" s="267"/>
      <c r="FO58" s="267"/>
      <c r="FP58" s="267"/>
      <c r="FQ58" s="267"/>
      <c r="FR58" s="267"/>
      <c r="FS58" s="267"/>
      <c r="FT58" s="267"/>
      <c r="FU58" s="267"/>
      <c r="FV58" s="305"/>
      <c r="FW58" s="305"/>
      <c r="FX58" s="305"/>
      <c r="FY58" s="305"/>
      <c r="FZ58" s="305"/>
      <c r="GA58" s="305"/>
      <c r="GB58" s="305"/>
      <c r="GC58" s="305"/>
      <c r="GD58" s="305"/>
      <c r="GE58" s="305"/>
      <c r="GF58" s="305"/>
      <c r="GG58" s="305"/>
    </row>
    <row r="59" spans="1:189" s="51" customFormat="1" x14ac:dyDescent="0.25">
      <c r="A59" s="61" t="s">
        <v>1394</v>
      </c>
      <c r="B59" s="286"/>
      <c r="C59" s="275"/>
      <c r="D59" s="287"/>
      <c r="E59" s="287" t="s">
        <v>346</v>
      </c>
      <c r="F59" s="275"/>
      <c r="G59" s="255" t="s">
        <v>352</v>
      </c>
      <c r="H59" s="286" t="s">
        <v>353</v>
      </c>
      <c r="I59" s="59"/>
      <c r="J59" s="59"/>
      <c r="K59" s="59"/>
      <c r="L59" s="59"/>
      <c r="M59" s="59"/>
      <c r="N59" s="59"/>
      <c r="O59" s="59"/>
      <c r="P59" s="282" t="s">
        <v>354</v>
      </c>
      <c r="Q59" s="59"/>
      <c r="R59" s="307"/>
      <c r="S59" s="308"/>
      <c r="T59" s="68"/>
      <c r="U59" s="309"/>
      <c r="V59" s="309"/>
      <c r="W59" s="54"/>
      <c r="X59" s="54"/>
      <c r="Y59" s="54"/>
      <c r="Z59" s="54"/>
      <c r="AA59" s="54"/>
      <c r="AB59" s="287" t="s">
        <v>349</v>
      </c>
      <c r="AC59" s="287"/>
      <c r="AD59" s="287"/>
      <c r="AE59" s="282">
        <v>178683</v>
      </c>
      <c r="AF59" s="282" t="s">
        <v>2612</v>
      </c>
      <c r="AG59" s="59"/>
      <c r="AH59" s="344"/>
      <c r="AI59" s="267" t="s">
        <v>313</v>
      </c>
      <c r="AJ59" s="267" t="s">
        <v>351</v>
      </c>
      <c r="AK59" s="267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10"/>
      <c r="CF59" s="310"/>
      <c r="CG59" s="310"/>
      <c r="CH59" s="310"/>
      <c r="CI59" s="310"/>
      <c r="CJ59" s="230"/>
      <c r="CK59" s="230"/>
      <c r="CL59" s="230"/>
      <c r="CM59" s="230"/>
      <c r="CN59" s="230"/>
      <c r="CO59" s="230"/>
      <c r="CP59" s="230"/>
      <c r="CQ59" s="230"/>
      <c r="CR59" s="230"/>
      <c r="CS59" s="230"/>
      <c r="CT59" s="70"/>
      <c r="CU59" s="60"/>
      <c r="CV59" s="249"/>
      <c r="CW59" s="60"/>
      <c r="CX59" s="60"/>
      <c r="CY59" s="60"/>
      <c r="CZ59" s="60"/>
      <c r="DA59" s="60"/>
      <c r="DB59" s="249"/>
      <c r="DC59" s="60"/>
      <c r="DD59" s="60"/>
      <c r="DE59" s="60"/>
      <c r="DF59" s="60"/>
      <c r="DG59" s="60"/>
      <c r="DH59" s="249"/>
      <c r="DI59" s="60"/>
      <c r="DJ59" s="60"/>
      <c r="DK59" s="60"/>
      <c r="DL59" s="60"/>
      <c r="DM59" s="60"/>
      <c r="DN59" s="249"/>
      <c r="DO59" s="60"/>
      <c r="DP59" s="60"/>
      <c r="DQ59" s="60"/>
      <c r="DR59" s="60"/>
      <c r="DS59" s="60"/>
      <c r="DT59" s="249"/>
      <c r="DU59" s="60"/>
      <c r="DV59" s="60"/>
      <c r="DW59" s="60"/>
      <c r="DX59" s="60"/>
      <c r="DY59" s="267" t="s">
        <v>2731</v>
      </c>
      <c r="DZ59" s="267" t="s">
        <v>2732</v>
      </c>
      <c r="EA59" s="267" t="s">
        <v>509</v>
      </c>
      <c r="EB59" s="267"/>
      <c r="EC59" s="267"/>
      <c r="ED59" s="267"/>
      <c r="EE59" s="267"/>
      <c r="EF59" s="267"/>
      <c r="EG59" s="267"/>
      <c r="EH59" s="267"/>
      <c r="EI59" s="267"/>
      <c r="EJ59" s="267"/>
      <c r="EK59" s="267"/>
      <c r="EL59" s="267"/>
      <c r="EM59" s="267"/>
      <c r="EN59" s="267"/>
      <c r="EO59" s="267"/>
      <c r="EP59" s="267"/>
      <c r="EQ59" s="267"/>
      <c r="ER59" s="267"/>
      <c r="ES59" s="267"/>
      <c r="ET59" s="267"/>
      <c r="EU59" s="267"/>
      <c r="EV59" s="267"/>
      <c r="EW59" s="267"/>
      <c r="EX59" s="267"/>
      <c r="EY59" s="267"/>
      <c r="EZ59" s="267"/>
      <c r="FA59" s="267"/>
      <c r="FB59" s="267"/>
      <c r="FC59" s="267"/>
      <c r="FD59" s="267"/>
      <c r="FE59" s="267"/>
      <c r="FF59" s="267"/>
      <c r="FG59" s="267"/>
      <c r="FH59" s="267"/>
      <c r="FI59" s="267"/>
      <c r="FJ59" s="267"/>
      <c r="FK59" s="267"/>
      <c r="FL59" s="267"/>
      <c r="FM59" s="267"/>
      <c r="FN59" s="267"/>
      <c r="FO59" s="267"/>
      <c r="FP59" s="267"/>
      <c r="FQ59" s="267"/>
      <c r="FR59" s="267"/>
      <c r="FS59" s="267"/>
      <c r="FT59" s="267"/>
      <c r="FU59" s="267"/>
      <c r="FV59" s="305"/>
      <c r="FW59" s="305"/>
      <c r="FX59" s="305"/>
      <c r="FY59" s="305"/>
      <c r="FZ59" s="305"/>
      <c r="GA59" s="305"/>
      <c r="GB59" s="305"/>
      <c r="GC59" s="305"/>
      <c r="GD59" s="305"/>
      <c r="GE59" s="305"/>
      <c r="GF59" s="305"/>
      <c r="GG59" s="305"/>
    </row>
    <row r="60" spans="1:189" s="51" customFormat="1" x14ac:dyDescent="0.25">
      <c r="A60" s="61" t="s">
        <v>1394</v>
      </c>
      <c r="B60" s="286"/>
      <c r="C60" s="275"/>
      <c r="D60" s="287"/>
      <c r="E60" s="287" t="s">
        <v>355</v>
      </c>
      <c r="F60" s="275"/>
      <c r="G60" s="255" t="s">
        <v>356</v>
      </c>
      <c r="H60" s="286" t="s">
        <v>357</v>
      </c>
      <c r="I60" s="59"/>
      <c r="J60" s="59"/>
      <c r="K60" s="59"/>
      <c r="L60" s="59"/>
      <c r="M60" s="59"/>
      <c r="N60" s="59"/>
      <c r="O60" s="59"/>
      <c r="P60" s="282" t="s">
        <v>358</v>
      </c>
      <c r="Q60" s="59"/>
      <c r="R60" s="307"/>
      <c r="S60" s="308"/>
      <c r="T60" s="68"/>
      <c r="U60" s="309"/>
      <c r="V60" s="309"/>
      <c r="W60" s="54"/>
      <c r="X60" s="54"/>
      <c r="Y60" s="54"/>
      <c r="Z60" s="54"/>
      <c r="AA60" s="54"/>
      <c r="AB60" s="287" t="s">
        <v>128</v>
      </c>
      <c r="AC60" s="287"/>
      <c r="AD60" s="287"/>
      <c r="AE60" s="282"/>
      <c r="AF60" s="282" t="s">
        <v>2613</v>
      </c>
      <c r="AG60" s="59"/>
      <c r="AH60" s="344"/>
      <c r="AI60" s="267" t="s">
        <v>359</v>
      </c>
      <c r="AJ60" s="267"/>
      <c r="AK60" s="267"/>
      <c r="AL60" s="310"/>
      <c r="AM60" s="310"/>
      <c r="AN60" s="310"/>
      <c r="AO60" s="310"/>
      <c r="AP60" s="310"/>
      <c r="AQ60" s="310"/>
      <c r="AR60" s="310"/>
      <c r="AS60" s="310"/>
      <c r="AT60" s="310"/>
      <c r="AU60" s="310"/>
      <c r="AV60" s="310"/>
      <c r="AW60" s="310"/>
      <c r="AX60" s="310"/>
      <c r="AY60" s="310"/>
      <c r="AZ60" s="310"/>
      <c r="BA60" s="310"/>
      <c r="BB60" s="310"/>
      <c r="BC60" s="310"/>
      <c r="BD60" s="310"/>
      <c r="BE60" s="310"/>
      <c r="BF60" s="310"/>
      <c r="BG60" s="310"/>
      <c r="BH60" s="310"/>
      <c r="BI60" s="310"/>
      <c r="BJ60" s="310"/>
      <c r="BK60" s="310"/>
      <c r="BL60" s="310"/>
      <c r="BM60" s="310"/>
      <c r="BN60" s="310"/>
      <c r="BO60" s="310"/>
      <c r="BP60" s="310"/>
      <c r="BQ60" s="310"/>
      <c r="BR60" s="310"/>
      <c r="BS60" s="310"/>
      <c r="BT60" s="310"/>
      <c r="BU60" s="310"/>
      <c r="BV60" s="310"/>
      <c r="BW60" s="310"/>
      <c r="BX60" s="310"/>
      <c r="BY60" s="310"/>
      <c r="BZ60" s="310"/>
      <c r="CA60" s="310"/>
      <c r="CB60" s="310"/>
      <c r="CC60" s="310"/>
      <c r="CD60" s="310"/>
      <c r="CE60" s="310"/>
      <c r="CF60" s="310"/>
      <c r="CG60" s="310"/>
      <c r="CH60" s="310"/>
      <c r="CI60" s="310"/>
      <c r="CJ60" s="230"/>
      <c r="CK60" s="230"/>
      <c r="CL60" s="230"/>
      <c r="CM60" s="230"/>
      <c r="CN60" s="230"/>
      <c r="CO60" s="230"/>
      <c r="CP60" s="230"/>
      <c r="CQ60" s="230"/>
      <c r="CR60" s="230"/>
      <c r="CS60" s="230"/>
      <c r="CT60" s="70"/>
      <c r="CU60" s="60"/>
      <c r="CV60" s="249"/>
      <c r="CW60" s="60"/>
      <c r="CX60" s="60"/>
      <c r="CY60" s="60"/>
      <c r="CZ60" s="60"/>
      <c r="DA60" s="60"/>
      <c r="DB60" s="249"/>
      <c r="DC60" s="60"/>
      <c r="DD60" s="60"/>
      <c r="DE60" s="60"/>
      <c r="DF60" s="60"/>
      <c r="DG60" s="60"/>
      <c r="DH60" s="249"/>
      <c r="DI60" s="60"/>
      <c r="DJ60" s="60"/>
      <c r="DK60" s="60"/>
      <c r="DL60" s="60"/>
      <c r="DM60" s="60"/>
      <c r="DN60" s="249"/>
      <c r="DO60" s="60"/>
      <c r="DP60" s="60"/>
      <c r="DQ60" s="60"/>
      <c r="DR60" s="60"/>
      <c r="DS60" s="60"/>
      <c r="DT60" s="249"/>
      <c r="DU60" s="60"/>
      <c r="DV60" s="60"/>
      <c r="DW60" s="60"/>
      <c r="DX60" s="60"/>
      <c r="DY60" s="267"/>
      <c r="DZ60" s="267" t="s">
        <v>2733</v>
      </c>
      <c r="EA60" s="267">
        <v>201225</v>
      </c>
      <c r="EB60" s="267"/>
      <c r="EC60" s="267"/>
      <c r="ED60" s="267"/>
      <c r="EE60" s="267"/>
      <c r="EF60" s="267"/>
      <c r="EG60" s="267"/>
      <c r="EH60" s="267"/>
      <c r="EI60" s="267"/>
      <c r="EJ60" s="267"/>
      <c r="EK60" s="267"/>
      <c r="EL60" s="267"/>
      <c r="EM60" s="267"/>
      <c r="EN60" s="267"/>
      <c r="EO60" s="267"/>
      <c r="EP60" s="267"/>
      <c r="EQ60" s="267"/>
      <c r="ER60" s="267"/>
      <c r="ES60" s="267"/>
      <c r="ET60" s="267"/>
      <c r="EU60" s="267"/>
      <c r="EV60" s="267"/>
      <c r="EW60" s="267"/>
      <c r="EX60" s="267"/>
      <c r="EY60" s="267"/>
      <c r="EZ60" s="267"/>
      <c r="FA60" s="267"/>
      <c r="FB60" s="267"/>
      <c r="FC60" s="267"/>
      <c r="FD60" s="267"/>
      <c r="FE60" s="267"/>
      <c r="FF60" s="267"/>
      <c r="FG60" s="267"/>
      <c r="FH60" s="267"/>
      <c r="FI60" s="267"/>
      <c r="FJ60" s="267"/>
      <c r="FK60" s="267"/>
      <c r="FL60" s="267"/>
      <c r="FM60" s="267"/>
      <c r="FN60" s="267"/>
      <c r="FO60" s="267"/>
      <c r="FP60" s="267"/>
      <c r="FQ60" s="267"/>
      <c r="FR60" s="267"/>
      <c r="FS60" s="267"/>
      <c r="FT60" s="267"/>
      <c r="FU60" s="267"/>
      <c r="FV60" s="305"/>
      <c r="FW60" s="305"/>
      <c r="FX60" s="305"/>
      <c r="FY60" s="305"/>
      <c r="FZ60" s="305"/>
      <c r="GA60" s="305"/>
      <c r="GB60" s="305"/>
      <c r="GC60" s="305"/>
      <c r="GD60" s="305"/>
      <c r="GE60" s="305"/>
      <c r="GF60" s="305"/>
      <c r="GG60" s="305"/>
    </row>
    <row r="61" spans="1:189" s="51" customFormat="1" x14ac:dyDescent="0.25">
      <c r="A61" s="61" t="s">
        <v>1394</v>
      </c>
      <c r="B61" s="286"/>
      <c r="C61" s="275"/>
      <c r="D61" s="287"/>
      <c r="E61" s="287" t="s">
        <v>355</v>
      </c>
      <c r="F61" s="275"/>
      <c r="G61" s="255" t="s">
        <v>360</v>
      </c>
      <c r="H61" s="286" t="s">
        <v>361</v>
      </c>
      <c r="I61" s="59"/>
      <c r="J61" s="59"/>
      <c r="K61" s="59"/>
      <c r="L61" s="59"/>
      <c r="M61" s="59"/>
      <c r="N61" s="59"/>
      <c r="O61" s="59"/>
      <c r="P61" s="282" t="s">
        <v>358</v>
      </c>
      <c r="Q61" s="59"/>
      <c r="R61" s="307"/>
      <c r="S61" s="308"/>
      <c r="T61" s="68"/>
      <c r="U61" s="309"/>
      <c r="V61" s="309"/>
      <c r="W61" s="54"/>
      <c r="X61" s="54"/>
      <c r="Y61" s="54"/>
      <c r="Z61" s="54"/>
      <c r="AA61" s="54"/>
      <c r="AB61" s="287" t="s">
        <v>128</v>
      </c>
      <c r="AC61" s="287"/>
      <c r="AD61" s="287"/>
      <c r="AE61" s="282">
        <v>180254</v>
      </c>
      <c r="AF61" s="282" t="s">
        <v>1182</v>
      </c>
      <c r="AG61" s="59"/>
      <c r="AH61" s="344"/>
      <c r="AI61" s="282" t="s">
        <v>113</v>
      </c>
      <c r="AJ61" s="267" t="s">
        <v>362</v>
      </c>
      <c r="AK61" s="267"/>
      <c r="AL61" s="310" t="s">
        <v>363</v>
      </c>
      <c r="AM61" s="310" t="s">
        <v>365</v>
      </c>
      <c r="AN61" s="310" t="s">
        <v>364</v>
      </c>
      <c r="AO61" s="310" t="s">
        <v>365</v>
      </c>
      <c r="AP61" s="310"/>
      <c r="AQ61" s="310"/>
      <c r="AR61" s="310"/>
      <c r="AS61" s="310"/>
      <c r="AT61" s="310"/>
      <c r="AU61" s="310"/>
      <c r="AV61" s="310"/>
      <c r="AW61" s="310"/>
      <c r="AX61" s="310"/>
      <c r="AY61" s="310"/>
      <c r="AZ61" s="310"/>
      <c r="BA61" s="310"/>
      <c r="BB61" s="310"/>
      <c r="BC61" s="310"/>
      <c r="BD61" s="310"/>
      <c r="BE61" s="310"/>
      <c r="BF61" s="310"/>
      <c r="BG61" s="310"/>
      <c r="BH61" s="310"/>
      <c r="BI61" s="310"/>
      <c r="BJ61" s="310"/>
      <c r="BK61" s="310"/>
      <c r="BL61" s="310"/>
      <c r="BM61" s="310"/>
      <c r="BN61" s="310"/>
      <c r="BO61" s="310"/>
      <c r="BP61" s="310"/>
      <c r="BQ61" s="310"/>
      <c r="BR61" s="310"/>
      <c r="BS61" s="310"/>
      <c r="BT61" s="310"/>
      <c r="BU61" s="310"/>
      <c r="BV61" s="310"/>
      <c r="BW61" s="310"/>
      <c r="BX61" s="310"/>
      <c r="BY61" s="310"/>
      <c r="BZ61" s="310"/>
      <c r="CA61" s="310"/>
      <c r="CB61" s="310"/>
      <c r="CC61" s="310"/>
      <c r="CD61" s="310"/>
      <c r="CE61" s="310"/>
      <c r="CF61" s="310"/>
      <c r="CG61" s="310"/>
      <c r="CH61" s="310"/>
      <c r="CI61" s="310"/>
      <c r="CJ61" s="230"/>
      <c r="CK61" s="230"/>
      <c r="CL61" s="230"/>
      <c r="CM61" s="230"/>
      <c r="CN61" s="230"/>
      <c r="CO61" s="230"/>
      <c r="CP61" s="230"/>
      <c r="CQ61" s="230"/>
      <c r="CR61" s="230"/>
      <c r="CS61" s="230"/>
      <c r="CT61" s="70"/>
      <c r="CU61" s="60"/>
      <c r="CV61" s="249"/>
      <c r="CW61" s="60"/>
      <c r="CX61" s="60"/>
      <c r="CY61" s="60"/>
      <c r="CZ61" s="60"/>
      <c r="DA61" s="60"/>
      <c r="DB61" s="249"/>
      <c r="DC61" s="60"/>
      <c r="DD61" s="60"/>
      <c r="DE61" s="60"/>
      <c r="DF61" s="60"/>
      <c r="DG61" s="60"/>
      <c r="DH61" s="249"/>
      <c r="DI61" s="60"/>
      <c r="DJ61" s="60"/>
      <c r="DK61" s="60"/>
      <c r="DL61" s="60"/>
      <c r="DM61" s="60"/>
      <c r="DN61" s="249"/>
      <c r="DO61" s="60"/>
      <c r="DP61" s="60"/>
      <c r="DQ61" s="60"/>
      <c r="DR61" s="60"/>
      <c r="DS61" s="60"/>
      <c r="DT61" s="249"/>
      <c r="DU61" s="60"/>
      <c r="DV61" s="60"/>
      <c r="DW61" s="60"/>
      <c r="DX61" s="60"/>
      <c r="DY61" s="267"/>
      <c r="DZ61" s="267"/>
      <c r="EA61" s="267"/>
      <c r="EB61" s="267"/>
      <c r="EC61" s="267"/>
      <c r="ED61" s="267"/>
      <c r="EE61" s="267"/>
      <c r="EF61" s="267"/>
      <c r="EG61" s="267"/>
      <c r="EH61" s="267"/>
      <c r="EI61" s="267"/>
      <c r="EJ61" s="267"/>
      <c r="EK61" s="267"/>
      <c r="EL61" s="267"/>
      <c r="EM61" s="267"/>
      <c r="EN61" s="267"/>
      <c r="EO61" s="267"/>
      <c r="EP61" s="267"/>
      <c r="EQ61" s="267"/>
      <c r="ER61" s="267"/>
      <c r="ES61" s="267"/>
      <c r="ET61" s="267"/>
      <c r="EU61" s="267"/>
      <c r="EV61" s="267"/>
      <c r="EW61" s="267"/>
      <c r="EX61" s="267"/>
      <c r="EY61" s="267"/>
      <c r="EZ61" s="267"/>
      <c r="FA61" s="267"/>
      <c r="FB61" s="267"/>
      <c r="FC61" s="267"/>
      <c r="FD61" s="267"/>
      <c r="FE61" s="267"/>
      <c r="FF61" s="267"/>
      <c r="FG61" s="267"/>
      <c r="FH61" s="267"/>
      <c r="FI61" s="267"/>
      <c r="FJ61" s="267"/>
      <c r="FK61" s="267"/>
      <c r="FL61" s="267"/>
      <c r="FM61" s="267"/>
      <c r="FN61" s="267"/>
      <c r="FO61" s="267"/>
      <c r="FP61" s="267"/>
      <c r="FQ61" s="267"/>
      <c r="FR61" s="267"/>
      <c r="FS61" s="267"/>
      <c r="FT61" s="267"/>
      <c r="FU61" s="267"/>
      <c r="FV61" s="305"/>
      <c r="FW61" s="305"/>
      <c r="FX61" s="305"/>
      <c r="FY61" s="305"/>
      <c r="FZ61" s="305"/>
      <c r="GA61" s="305"/>
      <c r="GB61" s="305"/>
      <c r="GC61" s="305"/>
      <c r="GD61" s="305"/>
      <c r="GE61" s="305"/>
      <c r="GF61" s="305"/>
      <c r="GG61" s="305"/>
    </row>
    <row r="62" spans="1:189" s="53" customFormat="1" ht="47.25" x14ac:dyDescent="0.25">
      <c r="A62" s="61" t="s">
        <v>1394</v>
      </c>
      <c r="B62" s="330" t="s">
        <v>366</v>
      </c>
      <c r="C62" s="62"/>
      <c r="D62" s="300"/>
      <c r="E62" s="300" t="s">
        <v>367</v>
      </c>
      <c r="F62" s="62"/>
      <c r="G62" s="306" t="s">
        <v>368</v>
      </c>
      <c r="H62" s="295" t="s">
        <v>369</v>
      </c>
      <c r="I62" s="63"/>
      <c r="J62" s="63"/>
      <c r="K62" s="63"/>
      <c r="L62" s="63"/>
      <c r="M62" s="63"/>
      <c r="N62" s="63"/>
      <c r="O62" s="63"/>
      <c r="P62" s="277" t="s">
        <v>373</v>
      </c>
      <c r="Q62" s="63"/>
      <c r="R62" s="301">
        <v>11</v>
      </c>
      <c r="S62" s="302"/>
      <c r="T62" s="64"/>
      <c r="U62" s="303" t="s">
        <v>370</v>
      </c>
      <c r="V62" s="303" t="s">
        <v>371</v>
      </c>
      <c r="W62" s="65"/>
      <c r="X62" s="65"/>
      <c r="Y62" s="65"/>
      <c r="Z62" s="65"/>
      <c r="AA62" s="65"/>
      <c r="AB62" s="332" t="s">
        <v>372</v>
      </c>
      <c r="AC62" s="300"/>
      <c r="AD62" s="300"/>
      <c r="AE62" s="277">
        <v>199137</v>
      </c>
      <c r="AF62" s="282" t="s">
        <v>1182</v>
      </c>
      <c r="AG62" s="63"/>
      <c r="AH62" s="347"/>
      <c r="AI62" s="281"/>
      <c r="AJ62" s="281"/>
      <c r="AK62" s="281"/>
      <c r="AL62" s="310"/>
      <c r="AM62" s="310"/>
      <c r="AN62" s="310"/>
      <c r="AO62" s="310"/>
      <c r="AP62" s="310"/>
      <c r="AQ62" s="310"/>
      <c r="AR62" s="310"/>
      <c r="AS62" s="310"/>
      <c r="AT62" s="310"/>
      <c r="AU62" s="310"/>
      <c r="AV62" s="310"/>
      <c r="AW62" s="310"/>
      <c r="AX62" s="310"/>
      <c r="AY62" s="310"/>
      <c r="AZ62" s="310"/>
      <c r="BA62" s="310"/>
      <c r="BB62" s="310"/>
      <c r="BC62" s="310"/>
      <c r="BD62" s="310"/>
      <c r="BE62" s="310"/>
      <c r="BF62" s="310"/>
      <c r="BG62" s="310"/>
      <c r="BH62" s="310"/>
      <c r="BI62" s="310"/>
      <c r="BJ62" s="310"/>
      <c r="BK62" s="310"/>
      <c r="BL62" s="310"/>
      <c r="BM62" s="310"/>
      <c r="BN62" s="310"/>
      <c r="BO62" s="310"/>
      <c r="BP62" s="310"/>
      <c r="BQ62" s="310"/>
      <c r="BR62" s="310"/>
      <c r="BS62" s="310"/>
      <c r="BT62" s="310"/>
      <c r="BU62" s="310"/>
      <c r="BV62" s="310"/>
      <c r="BW62" s="310"/>
      <c r="BX62" s="310"/>
      <c r="BY62" s="310"/>
      <c r="BZ62" s="310"/>
      <c r="CA62" s="310"/>
      <c r="CB62" s="310"/>
      <c r="CC62" s="310"/>
      <c r="CD62" s="310"/>
      <c r="CE62" s="310"/>
      <c r="CF62" s="310"/>
      <c r="CG62" s="310"/>
      <c r="CH62" s="310"/>
      <c r="CI62" s="310"/>
      <c r="CJ62" s="230"/>
      <c r="CK62" s="230"/>
      <c r="CL62" s="230"/>
      <c r="CM62" s="230"/>
      <c r="CN62" s="230"/>
      <c r="CO62" s="230"/>
      <c r="CP62" s="230"/>
      <c r="CQ62" s="230"/>
      <c r="CR62" s="230"/>
      <c r="CS62" s="230"/>
      <c r="CT62" s="73"/>
      <c r="CU62" s="66"/>
      <c r="CV62" s="254"/>
      <c r="CW62" s="66"/>
      <c r="CX62" s="66"/>
      <c r="CY62" s="66"/>
      <c r="CZ62" s="66"/>
      <c r="DA62" s="66"/>
      <c r="DB62" s="254"/>
      <c r="DC62" s="66"/>
      <c r="DD62" s="66"/>
      <c r="DE62" s="66"/>
      <c r="DF62" s="66"/>
      <c r="DG62" s="66"/>
      <c r="DH62" s="254"/>
      <c r="DI62" s="66"/>
      <c r="DJ62" s="66"/>
      <c r="DK62" s="66"/>
      <c r="DL62" s="66"/>
      <c r="DM62" s="66"/>
      <c r="DN62" s="254"/>
      <c r="DO62" s="66"/>
      <c r="DP62" s="66"/>
      <c r="DQ62" s="66"/>
      <c r="DR62" s="66"/>
      <c r="DS62" s="66"/>
      <c r="DT62" s="254"/>
      <c r="DU62" s="66"/>
      <c r="DV62" s="66"/>
      <c r="DW62" s="66"/>
      <c r="DX62" s="66"/>
      <c r="DY62" s="281"/>
      <c r="DZ62" s="267"/>
      <c r="EA62" s="267"/>
      <c r="EB62" s="267"/>
      <c r="EC62" s="267"/>
      <c r="ED62" s="267"/>
      <c r="EE62" s="267"/>
      <c r="EF62" s="267"/>
      <c r="EG62" s="267"/>
      <c r="EH62" s="267"/>
      <c r="EI62" s="267"/>
      <c r="EJ62" s="267"/>
      <c r="EK62" s="267"/>
      <c r="EL62" s="267"/>
      <c r="EM62" s="267"/>
      <c r="EN62" s="267"/>
      <c r="EO62" s="267"/>
      <c r="EP62" s="267"/>
      <c r="EQ62" s="267"/>
      <c r="ER62" s="267"/>
      <c r="ES62" s="267"/>
      <c r="ET62" s="267"/>
      <c r="EU62" s="267"/>
      <c r="EV62" s="267"/>
      <c r="EW62" s="267"/>
      <c r="EX62" s="267"/>
      <c r="EY62" s="267"/>
      <c r="EZ62" s="267"/>
      <c r="FA62" s="267"/>
      <c r="FB62" s="267"/>
      <c r="FC62" s="267"/>
      <c r="FD62" s="267"/>
      <c r="FE62" s="267"/>
      <c r="FF62" s="267"/>
      <c r="FG62" s="267"/>
      <c r="FH62" s="267"/>
      <c r="FI62" s="267"/>
      <c r="FJ62" s="267"/>
      <c r="FK62" s="267"/>
      <c r="FL62" s="267"/>
      <c r="FM62" s="267"/>
      <c r="FN62" s="267"/>
      <c r="FO62" s="267"/>
      <c r="FP62" s="267"/>
      <c r="FQ62" s="267"/>
      <c r="FR62" s="267"/>
      <c r="FS62" s="267"/>
      <c r="FT62" s="267"/>
      <c r="FU62" s="267"/>
      <c r="FV62" s="305"/>
      <c r="FW62" s="305"/>
      <c r="FX62" s="305"/>
      <c r="FY62" s="305"/>
      <c r="FZ62" s="305"/>
      <c r="GA62" s="305"/>
      <c r="GB62" s="305"/>
      <c r="GC62" s="305"/>
      <c r="GD62" s="305"/>
      <c r="GE62" s="305"/>
      <c r="GF62" s="305"/>
      <c r="GG62" s="305"/>
    </row>
    <row r="63" spans="1:189" s="53" customFormat="1" ht="47.25" x14ac:dyDescent="0.25">
      <c r="A63" s="61" t="s">
        <v>1394</v>
      </c>
      <c r="B63" s="311" t="s">
        <v>381</v>
      </c>
      <c r="C63" s="62"/>
      <c r="D63" s="300"/>
      <c r="E63" s="300" t="s">
        <v>367</v>
      </c>
      <c r="F63" s="62"/>
      <c r="G63" s="306" t="s">
        <v>79</v>
      </c>
      <c r="H63" s="295" t="s">
        <v>374</v>
      </c>
      <c r="I63" s="63"/>
      <c r="J63" s="63"/>
      <c r="K63" s="63"/>
      <c r="L63" s="63"/>
      <c r="M63" s="63"/>
      <c r="N63" s="63"/>
      <c r="O63" s="63"/>
      <c r="P63" s="277" t="s">
        <v>375</v>
      </c>
      <c r="Q63" s="63"/>
      <c r="R63" s="301">
        <v>9.5</v>
      </c>
      <c r="S63" s="302">
        <v>336</v>
      </c>
      <c r="T63" s="64"/>
      <c r="U63" s="303" t="s">
        <v>370</v>
      </c>
      <c r="V63" s="303" t="s">
        <v>371</v>
      </c>
      <c r="W63" s="65"/>
      <c r="X63" s="65"/>
      <c r="Y63" s="65"/>
      <c r="Z63" s="65"/>
      <c r="AA63" s="65"/>
      <c r="AB63" s="300" t="s">
        <v>82</v>
      </c>
      <c r="AC63" s="300"/>
      <c r="AD63" s="300"/>
      <c r="AE63" s="277">
        <v>198325</v>
      </c>
      <c r="AF63" s="277" t="s">
        <v>2612</v>
      </c>
      <c r="AG63" s="63"/>
      <c r="AH63" s="347" t="s">
        <v>376</v>
      </c>
      <c r="AI63" s="281" t="s">
        <v>382</v>
      </c>
      <c r="AJ63" s="281" t="s">
        <v>382</v>
      </c>
      <c r="AK63" s="281"/>
      <c r="AL63" s="310" t="s">
        <v>377</v>
      </c>
      <c r="AM63" s="310" t="s">
        <v>380</v>
      </c>
      <c r="AN63" s="310" t="s">
        <v>378</v>
      </c>
      <c r="AO63" s="310" t="s">
        <v>380</v>
      </c>
      <c r="AP63" s="310" t="s">
        <v>379</v>
      </c>
      <c r="AQ63" s="310" t="s">
        <v>380</v>
      </c>
      <c r="AR63" s="310"/>
      <c r="AS63" s="310"/>
      <c r="AT63" s="310"/>
      <c r="AU63" s="310"/>
      <c r="AV63" s="310"/>
      <c r="AW63" s="310"/>
      <c r="AX63" s="310"/>
      <c r="AY63" s="310"/>
      <c r="AZ63" s="310"/>
      <c r="BA63" s="310"/>
      <c r="BB63" s="310"/>
      <c r="BC63" s="310"/>
      <c r="BD63" s="310"/>
      <c r="BE63" s="310"/>
      <c r="BF63" s="310"/>
      <c r="BG63" s="310"/>
      <c r="BH63" s="310"/>
      <c r="BI63" s="310"/>
      <c r="BJ63" s="310"/>
      <c r="BK63" s="310"/>
      <c r="BL63" s="310"/>
      <c r="BM63" s="310"/>
      <c r="BN63" s="310"/>
      <c r="BO63" s="310"/>
      <c r="BP63" s="310"/>
      <c r="BQ63" s="310"/>
      <c r="BR63" s="310"/>
      <c r="BS63" s="310"/>
      <c r="BT63" s="310"/>
      <c r="BU63" s="310"/>
      <c r="BV63" s="310"/>
      <c r="BW63" s="310"/>
      <c r="BX63" s="310"/>
      <c r="BY63" s="310"/>
      <c r="BZ63" s="310"/>
      <c r="CA63" s="310"/>
      <c r="CB63" s="310"/>
      <c r="CC63" s="310"/>
      <c r="CD63" s="310"/>
      <c r="CE63" s="310"/>
      <c r="CF63" s="310"/>
      <c r="CG63" s="310"/>
      <c r="CH63" s="310"/>
      <c r="CI63" s="310"/>
      <c r="CJ63" s="230"/>
      <c r="CK63" s="230"/>
      <c r="CL63" s="230"/>
      <c r="CM63" s="230"/>
      <c r="CN63" s="230"/>
      <c r="CO63" s="230"/>
      <c r="CP63" s="230"/>
      <c r="CQ63" s="230"/>
      <c r="CR63" s="230"/>
      <c r="CS63" s="230"/>
      <c r="CT63" s="73"/>
      <c r="CU63" s="66"/>
      <c r="CV63" s="254"/>
      <c r="CW63" s="66"/>
      <c r="CX63" s="66"/>
      <c r="CY63" s="66"/>
      <c r="CZ63" s="66"/>
      <c r="DA63" s="66"/>
      <c r="DB63" s="254"/>
      <c r="DC63" s="66"/>
      <c r="DD63" s="66"/>
      <c r="DE63" s="66"/>
      <c r="DF63" s="66"/>
      <c r="DG63" s="66"/>
      <c r="DH63" s="254"/>
      <c r="DI63" s="66"/>
      <c r="DJ63" s="66"/>
      <c r="DK63" s="66"/>
      <c r="DL63" s="66"/>
      <c r="DM63" s="66"/>
      <c r="DN63" s="254"/>
      <c r="DO63" s="66"/>
      <c r="DP63" s="66"/>
      <c r="DQ63" s="66"/>
      <c r="DR63" s="66"/>
      <c r="DS63" s="66"/>
      <c r="DT63" s="254"/>
      <c r="DU63" s="66"/>
      <c r="DV63" s="66"/>
      <c r="DW63" s="66"/>
      <c r="DX63" s="66"/>
      <c r="DY63" s="281" t="s">
        <v>2735</v>
      </c>
      <c r="DZ63" s="267" t="s">
        <v>377</v>
      </c>
      <c r="EA63" s="267" t="s">
        <v>2734</v>
      </c>
      <c r="EB63" s="267" t="s">
        <v>378</v>
      </c>
      <c r="EC63" s="267" t="s">
        <v>2734</v>
      </c>
      <c r="ED63" s="267" t="s">
        <v>379</v>
      </c>
      <c r="EE63" s="267" t="s">
        <v>2734</v>
      </c>
      <c r="EF63" s="267" t="s">
        <v>2736</v>
      </c>
      <c r="EG63" s="267">
        <v>211208</v>
      </c>
      <c r="EH63" s="267" t="s">
        <v>2737</v>
      </c>
      <c r="EI63" s="267" t="s">
        <v>2738</v>
      </c>
      <c r="EJ63" s="267"/>
      <c r="EK63" s="267"/>
      <c r="EL63" s="267"/>
      <c r="EM63" s="267"/>
      <c r="EN63" s="267"/>
      <c r="EO63" s="267"/>
      <c r="EP63" s="267"/>
      <c r="EQ63" s="267"/>
      <c r="ER63" s="267"/>
      <c r="ES63" s="267"/>
      <c r="ET63" s="267"/>
      <c r="EU63" s="267"/>
      <c r="EV63" s="267"/>
      <c r="EW63" s="267"/>
      <c r="EX63" s="267"/>
      <c r="EY63" s="267"/>
      <c r="EZ63" s="267"/>
      <c r="FA63" s="267"/>
      <c r="FB63" s="267"/>
      <c r="FC63" s="267"/>
      <c r="FD63" s="267"/>
      <c r="FE63" s="267"/>
      <c r="FF63" s="267"/>
      <c r="FG63" s="267"/>
      <c r="FH63" s="267"/>
      <c r="FI63" s="267"/>
      <c r="FJ63" s="267"/>
      <c r="FK63" s="267"/>
      <c r="FL63" s="267"/>
      <c r="FM63" s="267"/>
      <c r="FN63" s="267"/>
      <c r="FO63" s="267"/>
      <c r="FP63" s="267"/>
      <c r="FQ63" s="267"/>
      <c r="FR63" s="267"/>
      <c r="FS63" s="267"/>
      <c r="FT63" s="267"/>
      <c r="FU63" s="267"/>
      <c r="FV63" s="305"/>
      <c r="FW63" s="305"/>
      <c r="FX63" s="305"/>
      <c r="FY63" s="305"/>
      <c r="FZ63" s="305"/>
      <c r="GA63" s="305"/>
      <c r="GB63" s="305"/>
      <c r="GC63" s="305"/>
      <c r="GD63" s="305"/>
      <c r="GE63" s="305"/>
      <c r="GF63" s="305"/>
      <c r="GG63" s="305"/>
    </row>
    <row r="64" spans="1:189" s="51" customFormat="1" ht="63" x14ac:dyDescent="0.25">
      <c r="A64" s="61" t="s">
        <v>1394</v>
      </c>
      <c r="B64" s="311" t="s">
        <v>386</v>
      </c>
      <c r="C64" s="275"/>
      <c r="D64" s="287"/>
      <c r="E64" s="287" t="s">
        <v>383</v>
      </c>
      <c r="F64" s="275"/>
      <c r="G64" s="255" t="s">
        <v>384</v>
      </c>
      <c r="H64" s="295" t="s">
        <v>385</v>
      </c>
      <c r="I64" s="59"/>
      <c r="J64" s="59"/>
      <c r="K64" s="59"/>
      <c r="L64" s="59"/>
      <c r="M64" s="59"/>
      <c r="N64" s="59"/>
      <c r="O64" s="59"/>
      <c r="P64" s="282" t="s">
        <v>358</v>
      </c>
      <c r="Q64" s="59"/>
      <c r="R64" s="307"/>
      <c r="S64" s="308"/>
      <c r="T64" s="68"/>
      <c r="U64" s="309"/>
      <c r="V64" s="309"/>
      <c r="W64" s="54"/>
      <c r="X64" s="54"/>
      <c r="Y64" s="54"/>
      <c r="Z64" s="54"/>
      <c r="AA64" s="54"/>
      <c r="AB64" s="287" t="s">
        <v>349</v>
      </c>
      <c r="AC64" s="287"/>
      <c r="AD64" s="287"/>
      <c r="AE64" s="282">
        <v>184252</v>
      </c>
      <c r="AF64" s="277" t="s">
        <v>2612</v>
      </c>
      <c r="AG64" s="59"/>
      <c r="AH64" s="348"/>
      <c r="AI64" s="267" t="s">
        <v>387</v>
      </c>
      <c r="AJ64" s="267" t="s">
        <v>387</v>
      </c>
      <c r="AK64" s="267"/>
      <c r="AL64" s="310" t="s">
        <v>388</v>
      </c>
      <c r="AM64" s="310" t="s">
        <v>389</v>
      </c>
      <c r="AN64" s="310"/>
      <c r="AO64" s="310"/>
      <c r="AP64" s="310"/>
      <c r="AQ64" s="310"/>
      <c r="AR64" s="310"/>
      <c r="AS64" s="310"/>
      <c r="AT64" s="310"/>
      <c r="AU64" s="310"/>
      <c r="AV64" s="310"/>
      <c r="AW64" s="310"/>
      <c r="AX64" s="310"/>
      <c r="AY64" s="310"/>
      <c r="AZ64" s="310"/>
      <c r="BA64" s="310"/>
      <c r="BB64" s="310"/>
      <c r="BC64" s="310"/>
      <c r="BD64" s="310"/>
      <c r="BE64" s="310"/>
      <c r="BF64" s="310"/>
      <c r="BG64" s="310"/>
      <c r="BH64" s="310"/>
      <c r="BI64" s="310"/>
      <c r="BJ64" s="310"/>
      <c r="BK64" s="310"/>
      <c r="BL64" s="310"/>
      <c r="BM64" s="310"/>
      <c r="BN64" s="310"/>
      <c r="BO64" s="310"/>
      <c r="BP64" s="310"/>
      <c r="BQ64" s="310"/>
      <c r="BR64" s="310"/>
      <c r="BS64" s="310"/>
      <c r="BT64" s="310"/>
      <c r="BU64" s="310"/>
      <c r="BV64" s="310"/>
      <c r="BW64" s="310"/>
      <c r="BX64" s="310"/>
      <c r="BY64" s="310"/>
      <c r="BZ64" s="310"/>
      <c r="CA64" s="310"/>
      <c r="CB64" s="310"/>
      <c r="CC64" s="310"/>
      <c r="CD64" s="310"/>
      <c r="CE64" s="310"/>
      <c r="CF64" s="310"/>
      <c r="CG64" s="310"/>
      <c r="CH64" s="310"/>
      <c r="CI64" s="310"/>
      <c r="CJ64" s="230"/>
      <c r="CK64" s="230"/>
      <c r="CL64" s="230"/>
      <c r="CM64" s="230"/>
      <c r="CN64" s="230"/>
      <c r="CO64" s="230"/>
      <c r="CP64" s="230"/>
      <c r="CQ64" s="230"/>
      <c r="CR64" s="230"/>
      <c r="CS64" s="230"/>
      <c r="CT64" s="70"/>
      <c r="CU64" s="60"/>
      <c r="CV64" s="249"/>
      <c r="CW64" s="60"/>
      <c r="CX64" s="60"/>
      <c r="CY64" s="60"/>
      <c r="CZ64" s="60"/>
      <c r="DA64" s="60"/>
      <c r="DB64" s="249"/>
      <c r="DC64" s="60"/>
      <c r="DD64" s="60"/>
      <c r="DE64" s="60"/>
      <c r="DF64" s="60"/>
      <c r="DG64" s="60"/>
      <c r="DH64" s="249"/>
      <c r="DI64" s="60"/>
      <c r="DJ64" s="60"/>
      <c r="DK64" s="60"/>
      <c r="DL64" s="60"/>
      <c r="DM64" s="60"/>
      <c r="DN64" s="249"/>
      <c r="DO64" s="60"/>
      <c r="DP64" s="60"/>
      <c r="DQ64" s="60"/>
      <c r="DR64" s="60"/>
      <c r="DS64" s="60"/>
      <c r="DT64" s="249"/>
      <c r="DU64" s="60"/>
      <c r="DV64" s="60"/>
      <c r="DW64" s="60"/>
      <c r="DX64" s="60"/>
      <c r="DY64" s="267" t="s">
        <v>2739</v>
      </c>
      <c r="DZ64" s="267" t="s">
        <v>388</v>
      </c>
      <c r="EA64" s="267" t="s">
        <v>2740</v>
      </c>
      <c r="EB64" s="267"/>
      <c r="EC64" s="267"/>
      <c r="ED64" s="267"/>
      <c r="EE64" s="267"/>
      <c r="EF64" s="267"/>
      <c r="EG64" s="267"/>
      <c r="EH64" s="267"/>
      <c r="EI64" s="267"/>
      <c r="EJ64" s="267"/>
      <c r="EK64" s="267"/>
      <c r="EL64" s="267"/>
      <c r="EM64" s="267"/>
      <c r="EN64" s="267"/>
      <c r="EO64" s="267"/>
      <c r="EP64" s="267"/>
      <c r="EQ64" s="267"/>
      <c r="ER64" s="267"/>
      <c r="ES64" s="267"/>
      <c r="ET64" s="267"/>
      <c r="EU64" s="267"/>
      <c r="EV64" s="267"/>
      <c r="EW64" s="267"/>
      <c r="EX64" s="267"/>
      <c r="EY64" s="267"/>
      <c r="EZ64" s="267"/>
      <c r="FA64" s="267"/>
      <c r="FB64" s="267"/>
      <c r="FC64" s="267"/>
      <c r="FD64" s="267"/>
      <c r="FE64" s="267"/>
      <c r="FF64" s="267"/>
      <c r="FG64" s="267"/>
      <c r="FH64" s="267"/>
      <c r="FI64" s="267"/>
      <c r="FJ64" s="267"/>
      <c r="FK64" s="267"/>
      <c r="FL64" s="267"/>
      <c r="FM64" s="267"/>
      <c r="FN64" s="267"/>
      <c r="FO64" s="267"/>
      <c r="FP64" s="267"/>
      <c r="FQ64" s="267"/>
      <c r="FR64" s="267"/>
      <c r="FS64" s="267"/>
      <c r="FT64" s="267"/>
      <c r="FU64" s="267"/>
      <c r="FV64" s="305"/>
      <c r="FW64" s="305"/>
      <c r="FX64" s="305"/>
      <c r="FY64" s="305"/>
      <c r="FZ64" s="305"/>
      <c r="GA64" s="305"/>
      <c r="GB64" s="305"/>
      <c r="GC64" s="305"/>
      <c r="GD64" s="305"/>
      <c r="GE64" s="305"/>
      <c r="GF64" s="305"/>
      <c r="GG64" s="305"/>
    </row>
    <row r="65" spans="1:189" s="51" customFormat="1" ht="33" x14ac:dyDescent="0.25">
      <c r="A65" s="61" t="s">
        <v>1394</v>
      </c>
      <c r="B65" s="286"/>
      <c r="C65" s="275"/>
      <c r="D65" s="287"/>
      <c r="E65" s="287" t="s">
        <v>383</v>
      </c>
      <c r="F65" s="275"/>
      <c r="G65" s="255" t="s">
        <v>390</v>
      </c>
      <c r="H65" s="295" t="s">
        <v>391</v>
      </c>
      <c r="I65" s="59"/>
      <c r="J65" s="59"/>
      <c r="K65" s="59"/>
      <c r="L65" s="59"/>
      <c r="M65" s="59"/>
      <c r="N65" s="59"/>
      <c r="O65" s="59"/>
      <c r="P65" s="282" t="s">
        <v>392</v>
      </c>
      <c r="Q65" s="59"/>
      <c r="R65" s="307"/>
      <c r="S65" s="308"/>
      <c r="T65" s="68"/>
      <c r="U65" s="309"/>
      <c r="V65" s="309"/>
      <c r="W65" s="54"/>
      <c r="X65" s="54"/>
      <c r="Y65" s="54"/>
      <c r="Z65" s="54"/>
      <c r="AA65" s="54"/>
      <c r="AB65" s="287" t="s">
        <v>349</v>
      </c>
      <c r="AC65" s="287"/>
      <c r="AD65" s="287"/>
      <c r="AE65" s="282">
        <v>181104</v>
      </c>
      <c r="AF65" s="282" t="s">
        <v>2614</v>
      </c>
      <c r="AG65" s="59"/>
      <c r="AH65" s="348"/>
      <c r="AI65" s="267" t="s">
        <v>394</v>
      </c>
      <c r="AJ65" s="267" t="s">
        <v>394</v>
      </c>
      <c r="AK65" s="267"/>
      <c r="AL65" s="310"/>
      <c r="AM65" s="310"/>
      <c r="AN65" s="310"/>
      <c r="AO65" s="310"/>
      <c r="AP65" s="310"/>
      <c r="AQ65" s="310"/>
      <c r="AR65" s="310"/>
      <c r="AS65" s="310"/>
      <c r="AT65" s="310"/>
      <c r="AU65" s="310"/>
      <c r="AV65" s="310"/>
      <c r="AW65" s="310"/>
      <c r="AX65" s="310"/>
      <c r="AY65" s="310"/>
      <c r="AZ65" s="310"/>
      <c r="BA65" s="310"/>
      <c r="BB65" s="310"/>
      <c r="BC65" s="310"/>
      <c r="BD65" s="310"/>
      <c r="BE65" s="310"/>
      <c r="BF65" s="310"/>
      <c r="BG65" s="310"/>
      <c r="BH65" s="310"/>
      <c r="BI65" s="310"/>
      <c r="BJ65" s="310"/>
      <c r="BK65" s="310"/>
      <c r="BL65" s="310"/>
      <c r="BM65" s="310"/>
      <c r="BN65" s="310"/>
      <c r="BO65" s="310"/>
      <c r="BP65" s="310"/>
      <c r="BQ65" s="310"/>
      <c r="BR65" s="310"/>
      <c r="BS65" s="310"/>
      <c r="BT65" s="310"/>
      <c r="BU65" s="310"/>
      <c r="BV65" s="310"/>
      <c r="BW65" s="310"/>
      <c r="BX65" s="310"/>
      <c r="BY65" s="310"/>
      <c r="BZ65" s="310"/>
      <c r="CA65" s="310"/>
      <c r="CB65" s="310"/>
      <c r="CC65" s="310"/>
      <c r="CD65" s="310"/>
      <c r="CE65" s="310"/>
      <c r="CF65" s="310"/>
      <c r="CG65" s="310"/>
      <c r="CH65" s="310"/>
      <c r="CI65" s="310"/>
      <c r="CJ65" s="230"/>
      <c r="CK65" s="230"/>
      <c r="CL65" s="230"/>
      <c r="CM65" s="230"/>
      <c r="CN65" s="230"/>
      <c r="CO65" s="230"/>
      <c r="CP65" s="230"/>
      <c r="CQ65" s="230"/>
      <c r="CR65" s="230"/>
      <c r="CS65" s="230"/>
      <c r="CT65" s="87" t="s">
        <v>393</v>
      </c>
      <c r="CU65" s="60"/>
      <c r="CV65" s="249"/>
      <c r="CW65" s="60"/>
      <c r="CX65" s="60"/>
      <c r="CY65" s="60"/>
      <c r="CZ65" s="60"/>
      <c r="DA65" s="60"/>
      <c r="DB65" s="249"/>
      <c r="DC65" s="60"/>
      <c r="DD65" s="60"/>
      <c r="DE65" s="60"/>
      <c r="DF65" s="60"/>
      <c r="DG65" s="60"/>
      <c r="DH65" s="249"/>
      <c r="DI65" s="60"/>
      <c r="DJ65" s="60"/>
      <c r="DK65" s="60"/>
      <c r="DL65" s="60"/>
      <c r="DM65" s="60"/>
      <c r="DN65" s="249"/>
      <c r="DO65" s="60"/>
      <c r="DP65" s="60"/>
      <c r="DQ65" s="60"/>
      <c r="DR65" s="60"/>
      <c r="DS65" s="60"/>
      <c r="DT65" s="249"/>
      <c r="DU65" s="60"/>
      <c r="DV65" s="60"/>
      <c r="DW65" s="60"/>
      <c r="DX65" s="60"/>
      <c r="DY65" s="267" t="s">
        <v>2741</v>
      </c>
      <c r="DZ65" s="267" t="s">
        <v>2742</v>
      </c>
      <c r="EA65" s="267" t="s">
        <v>2693</v>
      </c>
      <c r="EB65" s="267"/>
      <c r="EC65" s="267"/>
      <c r="ED65" s="267"/>
      <c r="EE65" s="267"/>
      <c r="EF65" s="267"/>
      <c r="EG65" s="267"/>
      <c r="EH65" s="267"/>
      <c r="EI65" s="267"/>
      <c r="EJ65" s="267"/>
      <c r="EK65" s="267"/>
      <c r="EL65" s="267"/>
      <c r="EM65" s="267"/>
      <c r="EN65" s="267"/>
      <c r="EO65" s="267"/>
      <c r="EP65" s="267"/>
      <c r="EQ65" s="267"/>
      <c r="ER65" s="267"/>
      <c r="ES65" s="267"/>
      <c r="ET65" s="267"/>
      <c r="EU65" s="267"/>
      <c r="EV65" s="267"/>
      <c r="EW65" s="267"/>
      <c r="EX65" s="267"/>
      <c r="EY65" s="267"/>
      <c r="EZ65" s="267"/>
      <c r="FA65" s="267"/>
      <c r="FB65" s="267"/>
      <c r="FC65" s="267"/>
      <c r="FD65" s="267"/>
      <c r="FE65" s="267"/>
      <c r="FF65" s="267"/>
      <c r="FG65" s="267"/>
      <c r="FH65" s="267"/>
      <c r="FI65" s="267"/>
      <c r="FJ65" s="267"/>
      <c r="FK65" s="267"/>
      <c r="FL65" s="267"/>
      <c r="FM65" s="267"/>
      <c r="FN65" s="267"/>
      <c r="FO65" s="267"/>
      <c r="FP65" s="267"/>
      <c r="FQ65" s="267"/>
      <c r="FR65" s="267"/>
      <c r="FS65" s="267"/>
      <c r="FT65" s="267"/>
      <c r="FU65" s="267"/>
      <c r="FV65" s="305"/>
      <c r="FW65" s="305"/>
      <c r="FX65" s="305"/>
      <c r="FY65" s="305"/>
      <c r="FZ65" s="305"/>
      <c r="GA65" s="305"/>
      <c r="GB65" s="305"/>
      <c r="GC65" s="305"/>
      <c r="GD65" s="305"/>
      <c r="GE65" s="305"/>
      <c r="GF65" s="305"/>
      <c r="GG65" s="305"/>
    </row>
    <row r="66" spans="1:189" s="51" customFormat="1" ht="31.5" x14ac:dyDescent="0.25">
      <c r="A66" s="61" t="s">
        <v>1394</v>
      </c>
      <c r="B66" s="311" t="s">
        <v>395</v>
      </c>
      <c r="C66" s="275"/>
      <c r="D66" s="287"/>
      <c r="E66" s="287" t="s">
        <v>383</v>
      </c>
      <c r="F66" s="275"/>
      <c r="G66" s="255" t="s">
        <v>396</v>
      </c>
      <c r="H66" s="286" t="s">
        <v>397</v>
      </c>
      <c r="I66" s="59"/>
      <c r="J66" s="59"/>
      <c r="K66" s="59"/>
      <c r="L66" s="59"/>
      <c r="M66" s="59"/>
      <c r="N66" s="59"/>
      <c r="O66" s="59"/>
      <c r="P66" s="282" t="s">
        <v>116</v>
      </c>
      <c r="Q66" s="59"/>
      <c r="R66" s="307"/>
      <c r="S66" s="308"/>
      <c r="T66" s="68"/>
      <c r="U66" s="309"/>
      <c r="V66" s="309"/>
      <c r="W66" s="54"/>
      <c r="X66" s="54"/>
      <c r="Y66" s="54"/>
      <c r="Z66" s="54"/>
      <c r="AA66" s="54"/>
      <c r="AB66" s="287" t="s">
        <v>349</v>
      </c>
      <c r="AC66" s="287"/>
      <c r="AD66" s="287"/>
      <c r="AE66" s="282">
        <v>183607</v>
      </c>
      <c r="AF66" s="282" t="s">
        <v>1182</v>
      </c>
      <c r="AG66" s="59"/>
      <c r="AH66" s="344"/>
      <c r="AI66" s="267" t="s">
        <v>112</v>
      </c>
      <c r="AJ66" s="267" t="s">
        <v>113</v>
      </c>
      <c r="AK66" s="267"/>
      <c r="AL66" s="310"/>
      <c r="AM66" s="310"/>
      <c r="AN66" s="310"/>
      <c r="AO66" s="310"/>
      <c r="AP66" s="310"/>
      <c r="AQ66" s="310"/>
      <c r="AR66" s="310"/>
      <c r="AS66" s="310"/>
      <c r="AT66" s="310"/>
      <c r="AU66" s="310"/>
      <c r="AV66" s="310"/>
      <c r="AW66" s="310"/>
      <c r="AX66" s="310"/>
      <c r="AY66" s="310"/>
      <c r="AZ66" s="310"/>
      <c r="BA66" s="310"/>
      <c r="BB66" s="310"/>
      <c r="BC66" s="310"/>
      <c r="BD66" s="310"/>
      <c r="BE66" s="310"/>
      <c r="BF66" s="310"/>
      <c r="BG66" s="310"/>
      <c r="BH66" s="310"/>
      <c r="BI66" s="310"/>
      <c r="BJ66" s="310"/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10"/>
      <c r="BZ66" s="310"/>
      <c r="CA66" s="310"/>
      <c r="CB66" s="310"/>
      <c r="CC66" s="310"/>
      <c r="CD66" s="310"/>
      <c r="CE66" s="310"/>
      <c r="CF66" s="310"/>
      <c r="CG66" s="310"/>
      <c r="CH66" s="310"/>
      <c r="CI66" s="310"/>
      <c r="CJ66" s="230"/>
      <c r="CK66" s="230"/>
      <c r="CL66" s="230"/>
      <c r="CM66" s="230"/>
      <c r="CN66" s="230"/>
      <c r="CO66" s="230"/>
      <c r="CP66" s="230"/>
      <c r="CQ66" s="230"/>
      <c r="CR66" s="230"/>
      <c r="CS66" s="230"/>
      <c r="CT66" s="70"/>
      <c r="CU66" s="60"/>
      <c r="CV66" s="249"/>
      <c r="CW66" s="60"/>
      <c r="CX66" s="60"/>
      <c r="CY66" s="60"/>
      <c r="CZ66" s="60"/>
      <c r="DA66" s="60"/>
      <c r="DB66" s="249"/>
      <c r="DC66" s="60"/>
      <c r="DD66" s="60"/>
      <c r="DE66" s="60"/>
      <c r="DF66" s="60"/>
      <c r="DG66" s="60"/>
      <c r="DH66" s="249"/>
      <c r="DI66" s="60"/>
      <c r="DJ66" s="60"/>
      <c r="DK66" s="60"/>
      <c r="DL66" s="60"/>
      <c r="DM66" s="60"/>
      <c r="DN66" s="249"/>
      <c r="DO66" s="60"/>
      <c r="DP66" s="60"/>
      <c r="DQ66" s="60"/>
      <c r="DR66" s="60"/>
      <c r="DS66" s="60"/>
      <c r="DT66" s="249"/>
      <c r="DU66" s="60"/>
      <c r="DV66" s="60"/>
      <c r="DW66" s="60"/>
      <c r="DX66" s="60"/>
      <c r="DY66" s="267" t="s">
        <v>2743</v>
      </c>
      <c r="DZ66" s="267" t="s">
        <v>2744</v>
      </c>
      <c r="EA66" s="267" t="s">
        <v>2745</v>
      </c>
      <c r="EB66" s="267"/>
      <c r="EC66" s="267"/>
      <c r="ED66" s="267"/>
      <c r="EE66" s="267"/>
      <c r="EF66" s="267"/>
      <c r="EG66" s="267"/>
      <c r="EH66" s="267"/>
      <c r="EI66" s="267"/>
      <c r="EJ66" s="267"/>
      <c r="EK66" s="267"/>
      <c r="EL66" s="267"/>
      <c r="EM66" s="267"/>
      <c r="EN66" s="267"/>
      <c r="EO66" s="267"/>
      <c r="EP66" s="267"/>
      <c r="EQ66" s="267"/>
      <c r="ER66" s="267"/>
      <c r="ES66" s="267"/>
      <c r="ET66" s="267"/>
      <c r="EU66" s="267"/>
      <c r="EV66" s="267"/>
      <c r="EW66" s="267"/>
      <c r="EX66" s="267"/>
      <c r="EY66" s="267"/>
      <c r="EZ66" s="267"/>
      <c r="FA66" s="267"/>
      <c r="FB66" s="267"/>
      <c r="FC66" s="267"/>
      <c r="FD66" s="267"/>
      <c r="FE66" s="267"/>
      <c r="FF66" s="267"/>
      <c r="FG66" s="267"/>
      <c r="FH66" s="267"/>
      <c r="FI66" s="267"/>
      <c r="FJ66" s="267"/>
      <c r="FK66" s="267"/>
      <c r="FL66" s="267"/>
      <c r="FM66" s="267"/>
      <c r="FN66" s="267"/>
      <c r="FO66" s="267"/>
      <c r="FP66" s="267"/>
      <c r="FQ66" s="267"/>
      <c r="FR66" s="267"/>
      <c r="FS66" s="267"/>
      <c r="FT66" s="267"/>
      <c r="FU66" s="267"/>
      <c r="FV66" s="305"/>
      <c r="FW66" s="305"/>
      <c r="FX66" s="305"/>
      <c r="FY66" s="305"/>
      <c r="FZ66" s="305"/>
      <c r="GA66" s="305"/>
      <c r="GB66" s="305"/>
      <c r="GC66" s="305"/>
      <c r="GD66" s="305"/>
      <c r="GE66" s="305"/>
      <c r="GF66" s="305"/>
      <c r="GG66" s="305"/>
    </row>
    <row r="67" spans="1:189" s="51" customFormat="1" ht="31.5" x14ac:dyDescent="0.25">
      <c r="A67" s="61" t="s">
        <v>1394</v>
      </c>
      <c r="B67" s="286"/>
      <c r="C67" s="275"/>
      <c r="D67" s="287"/>
      <c r="E67" s="287" t="s">
        <v>383</v>
      </c>
      <c r="F67" s="275"/>
      <c r="G67" s="255" t="s">
        <v>398</v>
      </c>
      <c r="H67" s="295" t="s">
        <v>399</v>
      </c>
      <c r="I67" s="59"/>
      <c r="J67" s="59"/>
      <c r="K67" s="59"/>
      <c r="L67" s="59"/>
      <c r="M67" s="59"/>
      <c r="N67" s="59"/>
      <c r="O67" s="59"/>
      <c r="P67" s="282" t="s">
        <v>358</v>
      </c>
      <c r="Q67" s="59"/>
      <c r="R67" s="307"/>
      <c r="S67" s="308"/>
      <c r="T67" s="68"/>
      <c r="U67" s="309"/>
      <c r="V67" s="309"/>
      <c r="W67" s="54"/>
      <c r="X67" s="54"/>
      <c r="Y67" s="54"/>
      <c r="Z67" s="54"/>
      <c r="AA67" s="54"/>
      <c r="AB67" s="287" t="s">
        <v>349</v>
      </c>
      <c r="AC67" s="287"/>
      <c r="AD67" s="287"/>
      <c r="AE67" s="282"/>
      <c r="AF67" s="282" t="s">
        <v>1182</v>
      </c>
      <c r="AG67" s="59"/>
      <c r="AH67" s="344"/>
      <c r="AI67" s="282" t="s">
        <v>113</v>
      </c>
      <c r="AJ67" s="267" t="s">
        <v>400</v>
      </c>
      <c r="AK67" s="267"/>
      <c r="AL67" s="310"/>
      <c r="AM67" s="310"/>
      <c r="AN67" s="310"/>
      <c r="AO67" s="310"/>
      <c r="AP67" s="310"/>
      <c r="AQ67" s="310"/>
      <c r="AR67" s="310"/>
      <c r="AS67" s="310"/>
      <c r="AT67" s="310"/>
      <c r="AU67" s="310"/>
      <c r="AV67" s="310"/>
      <c r="AW67" s="310"/>
      <c r="AX67" s="310"/>
      <c r="AY67" s="310"/>
      <c r="AZ67" s="310"/>
      <c r="BA67" s="310"/>
      <c r="BB67" s="310"/>
      <c r="BC67" s="310"/>
      <c r="BD67" s="310"/>
      <c r="BE67" s="310"/>
      <c r="BF67" s="310"/>
      <c r="BG67" s="310"/>
      <c r="BH67" s="310"/>
      <c r="BI67" s="310"/>
      <c r="BJ67" s="310"/>
      <c r="BK67" s="310"/>
      <c r="BL67" s="310"/>
      <c r="BM67" s="310"/>
      <c r="BN67" s="310"/>
      <c r="BO67" s="310"/>
      <c r="BP67" s="310"/>
      <c r="BQ67" s="310"/>
      <c r="BR67" s="310"/>
      <c r="BS67" s="310"/>
      <c r="BT67" s="310"/>
      <c r="BU67" s="310"/>
      <c r="BV67" s="310"/>
      <c r="BW67" s="310"/>
      <c r="BX67" s="310"/>
      <c r="BY67" s="310"/>
      <c r="BZ67" s="310"/>
      <c r="CA67" s="310"/>
      <c r="CB67" s="310"/>
      <c r="CC67" s="310"/>
      <c r="CD67" s="310"/>
      <c r="CE67" s="310"/>
      <c r="CF67" s="310"/>
      <c r="CG67" s="310"/>
      <c r="CH67" s="310"/>
      <c r="CI67" s="310"/>
      <c r="CJ67" s="230"/>
      <c r="CK67" s="230"/>
      <c r="CL67" s="230"/>
      <c r="CM67" s="230"/>
      <c r="CN67" s="230"/>
      <c r="CO67" s="230"/>
      <c r="CP67" s="230"/>
      <c r="CQ67" s="230"/>
      <c r="CR67" s="230"/>
      <c r="CS67" s="230"/>
      <c r="CT67" s="70"/>
      <c r="CU67" s="60"/>
      <c r="CV67" s="249"/>
      <c r="CW67" s="60"/>
      <c r="CX67" s="60"/>
      <c r="CY67" s="60"/>
      <c r="CZ67" s="60"/>
      <c r="DA67" s="60"/>
      <c r="DB67" s="249"/>
      <c r="DC67" s="60"/>
      <c r="DD67" s="60"/>
      <c r="DE67" s="60"/>
      <c r="DF67" s="60"/>
      <c r="DG67" s="60"/>
      <c r="DH67" s="249"/>
      <c r="DI67" s="60"/>
      <c r="DJ67" s="60"/>
      <c r="DK67" s="60"/>
      <c r="DL67" s="60"/>
      <c r="DM67" s="60"/>
      <c r="DN67" s="249"/>
      <c r="DO67" s="60"/>
      <c r="DP67" s="60"/>
      <c r="DQ67" s="60"/>
      <c r="DR67" s="60"/>
      <c r="DS67" s="60"/>
      <c r="DT67" s="249"/>
      <c r="DU67" s="60"/>
      <c r="DV67" s="60"/>
      <c r="DW67" s="60"/>
      <c r="DX67" s="60"/>
      <c r="DY67" s="267" t="s">
        <v>103</v>
      </c>
      <c r="DZ67" s="267"/>
      <c r="EA67" s="267"/>
      <c r="EB67" s="267"/>
      <c r="EC67" s="267"/>
      <c r="ED67" s="267"/>
      <c r="EE67" s="267"/>
      <c r="EF67" s="267"/>
      <c r="EG67" s="267"/>
      <c r="EH67" s="267"/>
      <c r="EI67" s="267"/>
      <c r="EJ67" s="267"/>
      <c r="EK67" s="267"/>
      <c r="EL67" s="267"/>
      <c r="EM67" s="267"/>
      <c r="EN67" s="267"/>
      <c r="EO67" s="267"/>
      <c r="EP67" s="267"/>
      <c r="EQ67" s="267"/>
      <c r="ER67" s="267"/>
      <c r="ES67" s="267"/>
      <c r="ET67" s="267"/>
      <c r="EU67" s="267"/>
      <c r="EV67" s="267"/>
      <c r="EW67" s="267"/>
      <c r="EX67" s="267"/>
      <c r="EY67" s="267"/>
      <c r="EZ67" s="267"/>
      <c r="FA67" s="267"/>
      <c r="FB67" s="267"/>
      <c r="FC67" s="267"/>
      <c r="FD67" s="267"/>
      <c r="FE67" s="267"/>
      <c r="FF67" s="267"/>
      <c r="FG67" s="267"/>
      <c r="FH67" s="267"/>
      <c r="FI67" s="267"/>
      <c r="FJ67" s="267"/>
      <c r="FK67" s="267"/>
      <c r="FL67" s="267"/>
      <c r="FM67" s="267"/>
      <c r="FN67" s="267"/>
      <c r="FO67" s="267"/>
      <c r="FP67" s="267"/>
      <c r="FQ67" s="267"/>
      <c r="FR67" s="267"/>
      <c r="FS67" s="267"/>
      <c r="FT67" s="267"/>
      <c r="FU67" s="267"/>
      <c r="FV67" s="305"/>
      <c r="FW67" s="305"/>
      <c r="FX67" s="305"/>
      <c r="FY67" s="305"/>
      <c r="FZ67" s="305"/>
      <c r="GA67" s="305"/>
      <c r="GB67" s="305"/>
      <c r="GC67" s="305"/>
      <c r="GD67" s="305"/>
      <c r="GE67" s="305"/>
      <c r="GF67" s="305"/>
      <c r="GG67" s="305"/>
    </row>
    <row r="68" spans="1:189" s="51" customFormat="1" x14ac:dyDescent="0.25">
      <c r="A68" s="61" t="s">
        <v>1394</v>
      </c>
      <c r="B68" s="286"/>
      <c r="C68" s="275"/>
      <c r="D68" s="287"/>
      <c r="E68" s="287" t="s">
        <v>383</v>
      </c>
      <c r="F68" s="275"/>
      <c r="G68" s="255" t="s">
        <v>401</v>
      </c>
      <c r="H68" s="286" t="s">
        <v>402</v>
      </c>
      <c r="I68" s="59"/>
      <c r="J68" s="59"/>
      <c r="K68" s="59"/>
      <c r="L68" s="59"/>
      <c r="M68" s="59"/>
      <c r="N68" s="59"/>
      <c r="O68" s="59"/>
      <c r="P68" s="282" t="s">
        <v>392</v>
      </c>
      <c r="Q68" s="59"/>
      <c r="R68" s="307"/>
      <c r="S68" s="308"/>
      <c r="T68" s="68"/>
      <c r="U68" s="309"/>
      <c r="V68" s="309"/>
      <c r="W68" s="54"/>
      <c r="X68" s="54"/>
      <c r="Y68" s="54"/>
      <c r="Z68" s="54"/>
      <c r="AA68" s="54"/>
      <c r="AB68" s="287" t="s">
        <v>349</v>
      </c>
      <c r="AC68" s="287"/>
      <c r="AD68" s="287"/>
      <c r="AE68" s="282">
        <v>181105</v>
      </c>
      <c r="AF68" s="277" t="s">
        <v>2613</v>
      </c>
      <c r="AG68" s="63"/>
      <c r="AH68" s="343"/>
      <c r="AI68" s="267" t="s">
        <v>403</v>
      </c>
      <c r="AJ68" s="267" t="s">
        <v>403</v>
      </c>
      <c r="AK68" s="267"/>
      <c r="AL68" s="310"/>
      <c r="AM68" s="310"/>
      <c r="AN68" s="310"/>
      <c r="AO68" s="310"/>
      <c r="AP68" s="310"/>
      <c r="AQ68" s="310"/>
      <c r="AR68" s="310"/>
      <c r="AS68" s="310"/>
      <c r="AT68" s="310"/>
      <c r="AU68" s="310"/>
      <c r="AV68" s="310"/>
      <c r="AW68" s="310"/>
      <c r="AX68" s="310"/>
      <c r="AY68" s="310"/>
      <c r="AZ68" s="310"/>
      <c r="BA68" s="310"/>
      <c r="BB68" s="310"/>
      <c r="BC68" s="310"/>
      <c r="BD68" s="310"/>
      <c r="BE68" s="310"/>
      <c r="BF68" s="310"/>
      <c r="BG68" s="310"/>
      <c r="BH68" s="310"/>
      <c r="BI68" s="310"/>
      <c r="BJ68" s="310"/>
      <c r="BK68" s="310"/>
      <c r="BL68" s="310"/>
      <c r="BM68" s="310"/>
      <c r="BN68" s="310"/>
      <c r="BO68" s="310"/>
      <c r="BP68" s="310"/>
      <c r="BQ68" s="310"/>
      <c r="BR68" s="310"/>
      <c r="BS68" s="310"/>
      <c r="BT68" s="310"/>
      <c r="BU68" s="310"/>
      <c r="BV68" s="310"/>
      <c r="BW68" s="310"/>
      <c r="BX68" s="310"/>
      <c r="BY68" s="310"/>
      <c r="BZ68" s="310"/>
      <c r="CA68" s="310"/>
      <c r="CB68" s="310"/>
      <c r="CC68" s="310"/>
      <c r="CD68" s="310"/>
      <c r="CE68" s="310"/>
      <c r="CF68" s="310"/>
      <c r="CG68" s="310"/>
      <c r="CH68" s="310"/>
      <c r="CI68" s="310"/>
      <c r="CJ68" s="230"/>
      <c r="CK68" s="230"/>
      <c r="CL68" s="230"/>
      <c r="CM68" s="230"/>
      <c r="CN68" s="230"/>
      <c r="CO68" s="230"/>
      <c r="CP68" s="230"/>
      <c r="CQ68" s="230"/>
      <c r="CR68" s="230"/>
      <c r="CS68" s="230"/>
      <c r="CT68" s="70"/>
      <c r="CU68" s="60"/>
      <c r="CV68" s="249"/>
      <c r="CW68" s="60"/>
      <c r="CX68" s="60"/>
      <c r="CY68" s="60"/>
      <c r="CZ68" s="60"/>
      <c r="DA68" s="60"/>
      <c r="DB68" s="249"/>
      <c r="DC68" s="60"/>
      <c r="DD68" s="60"/>
      <c r="DE68" s="60"/>
      <c r="DF68" s="60"/>
      <c r="DG68" s="60"/>
      <c r="DH68" s="249"/>
      <c r="DI68" s="60"/>
      <c r="DJ68" s="60"/>
      <c r="DK68" s="60"/>
      <c r="DL68" s="60"/>
      <c r="DM68" s="60"/>
      <c r="DN68" s="249"/>
      <c r="DO68" s="60"/>
      <c r="DP68" s="60"/>
      <c r="DQ68" s="60"/>
      <c r="DR68" s="60"/>
      <c r="DS68" s="60"/>
      <c r="DT68" s="249"/>
      <c r="DU68" s="60"/>
      <c r="DV68" s="60"/>
      <c r="DW68" s="60"/>
      <c r="DX68" s="60"/>
      <c r="DY68" s="267" t="s">
        <v>2746</v>
      </c>
      <c r="DZ68" s="267" t="s">
        <v>2742</v>
      </c>
      <c r="EA68" s="267" t="s">
        <v>2693</v>
      </c>
      <c r="EB68" s="267"/>
      <c r="EC68" s="267"/>
      <c r="ED68" s="267"/>
      <c r="EE68" s="267"/>
      <c r="EF68" s="267"/>
      <c r="EG68" s="267"/>
      <c r="EH68" s="267"/>
      <c r="EI68" s="267"/>
      <c r="EJ68" s="267"/>
      <c r="EK68" s="267"/>
      <c r="EL68" s="267"/>
      <c r="EM68" s="267"/>
      <c r="EN68" s="267"/>
      <c r="EO68" s="267"/>
      <c r="EP68" s="267"/>
      <c r="EQ68" s="267"/>
      <c r="ER68" s="267"/>
      <c r="ES68" s="267"/>
      <c r="ET68" s="267"/>
      <c r="EU68" s="267"/>
      <c r="EV68" s="267"/>
      <c r="EW68" s="267"/>
      <c r="EX68" s="267"/>
      <c r="EY68" s="267"/>
      <c r="EZ68" s="267"/>
      <c r="FA68" s="267"/>
      <c r="FB68" s="267"/>
      <c r="FC68" s="267"/>
      <c r="FD68" s="267"/>
      <c r="FE68" s="267"/>
      <c r="FF68" s="267"/>
      <c r="FG68" s="267"/>
      <c r="FH68" s="267"/>
      <c r="FI68" s="267"/>
      <c r="FJ68" s="267"/>
      <c r="FK68" s="267"/>
      <c r="FL68" s="267"/>
      <c r="FM68" s="267"/>
      <c r="FN68" s="267"/>
      <c r="FO68" s="267"/>
      <c r="FP68" s="267"/>
      <c r="FQ68" s="267"/>
      <c r="FR68" s="267"/>
      <c r="FS68" s="267"/>
      <c r="FT68" s="267"/>
      <c r="FU68" s="267"/>
      <c r="FV68" s="305"/>
      <c r="FW68" s="305"/>
      <c r="FX68" s="305"/>
      <c r="FY68" s="305"/>
      <c r="FZ68" s="305"/>
      <c r="GA68" s="305"/>
      <c r="GB68" s="305"/>
      <c r="GC68" s="305"/>
      <c r="GD68" s="305"/>
      <c r="GE68" s="305"/>
      <c r="GF68" s="305"/>
      <c r="GG68" s="305"/>
    </row>
    <row r="69" spans="1:189" s="53" customFormat="1" x14ac:dyDescent="0.25">
      <c r="A69" s="61" t="s">
        <v>1394</v>
      </c>
      <c r="B69" s="299"/>
      <c r="C69" s="62"/>
      <c r="D69" s="300"/>
      <c r="E69" s="300" t="s">
        <v>404</v>
      </c>
      <c r="F69" s="62"/>
      <c r="G69" s="255" t="s">
        <v>405</v>
      </c>
      <c r="H69" s="286" t="s">
        <v>406</v>
      </c>
      <c r="I69" s="63"/>
      <c r="J69" s="63"/>
      <c r="K69" s="63"/>
      <c r="L69" s="63"/>
      <c r="M69" s="63"/>
      <c r="N69" s="63"/>
      <c r="O69" s="63"/>
      <c r="P69" s="277" t="s">
        <v>407</v>
      </c>
      <c r="Q69" s="63"/>
      <c r="R69" s="301"/>
      <c r="S69" s="302"/>
      <c r="T69" s="64"/>
      <c r="U69" s="303"/>
      <c r="V69" s="303"/>
      <c r="W69" s="65"/>
      <c r="X69" s="65"/>
      <c r="Y69" s="65"/>
      <c r="Z69" s="65"/>
      <c r="AA69" s="65"/>
      <c r="AB69" s="300" t="s">
        <v>302</v>
      </c>
      <c r="AC69" s="300"/>
      <c r="AD69" s="300"/>
      <c r="AE69" s="277">
        <v>182483</v>
      </c>
      <c r="AF69" s="277" t="s">
        <v>2614</v>
      </c>
      <c r="AG69" s="63"/>
      <c r="AH69" s="343"/>
      <c r="AI69" s="281" t="s">
        <v>408</v>
      </c>
      <c r="AJ69" s="281" t="s">
        <v>409</v>
      </c>
      <c r="AK69" s="281"/>
      <c r="AL69" s="310" t="s">
        <v>410</v>
      </c>
      <c r="AM69" s="310" t="s">
        <v>414</v>
      </c>
      <c r="AN69" s="310" t="s">
        <v>411</v>
      </c>
      <c r="AO69" s="310" t="s">
        <v>415</v>
      </c>
      <c r="AP69" s="310" t="s">
        <v>412</v>
      </c>
      <c r="AQ69" s="310" t="s">
        <v>416</v>
      </c>
      <c r="AR69" s="310" t="s">
        <v>413</v>
      </c>
      <c r="AS69" s="310" t="s">
        <v>417</v>
      </c>
      <c r="AT69" s="310"/>
      <c r="AU69" s="310"/>
      <c r="AV69" s="310"/>
      <c r="AW69" s="310"/>
      <c r="AX69" s="310"/>
      <c r="AY69" s="310"/>
      <c r="AZ69" s="310"/>
      <c r="BA69" s="310"/>
      <c r="BB69" s="310"/>
      <c r="BC69" s="310"/>
      <c r="BD69" s="310"/>
      <c r="BE69" s="310"/>
      <c r="BF69" s="310"/>
      <c r="BG69" s="310"/>
      <c r="BH69" s="310"/>
      <c r="BI69" s="310"/>
      <c r="BJ69" s="310"/>
      <c r="BK69" s="310"/>
      <c r="BL69" s="310"/>
      <c r="BM69" s="310"/>
      <c r="BN69" s="310"/>
      <c r="BO69" s="310"/>
      <c r="BP69" s="310"/>
      <c r="BQ69" s="310"/>
      <c r="BR69" s="310"/>
      <c r="BS69" s="310"/>
      <c r="BT69" s="310"/>
      <c r="BU69" s="310"/>
      <c r="BV69" s="310"/>
      <c r="BW69" s="310"/>
      <c r="BX69" s="310"/>
      <c r="BY69" s="310"/>
      <c r="BZ69" s="310"/>
      <c r="CA69" s="310"/>
      <c r="CB69" s="310"/>
      <c r="CC69" s="310"/>
      <c r="CD69" s="310"/>
      <c r="CE69" s="310"/>
      <c r="CF69" s="310"/>
      <c r="CG69" s="310"/>
      <c r="CH69" s="310"/>
      <c r="CI69" s="310"/>
      <c r="CJ69" s="230"/>
      <c r="CK69" s="230"/>
      <c r="CL69" s="230"/>
      <c r="CM69" s="230"/>
      <c r="CN69" s="230"/>
      <c r="CO69" s="230"/>
      <c r="CP69" s="230"/>
      <c r="CQ69" s="230"/>
      <c r="CR69" s="230"/>
      <c r="CS69" s="230"/>
      <c r="CT69" s="73"/>
      <c r="CU69" s="66"/>
      <c r="CV69" s="254"/>
      <c r="CW69" s="66"/>
      <c r="CX69" s="66"/>
      <c r="CY69" s="66"/>
      <c r="CZ69" s="66"/>
      <c r="DA69" s="66"/>
      <c r="DB69" s="254"/>
      <c r="DC69" s="66"/>
      <c r="DD69" s="66"/>
      <c r="DE69" s="66"/>
      <c r="DF69" s="66"/>
      <c r="DG69" s="66"/>
      <c r="DH69" s="254"/>
      <c r="DI69" s="66"/>
      <c r="DJ69" s="66"/>
      <c r="DK69" s="66"/>
      <c r="DL69" s="66"/>
      <c r="DM69" s="66"/>
      <c r="DN69" s="254"/>
      <c r="DO69" s="66"/>
      <c r="DP69" s="66"/>
      <c r="DQ69" s="66"/>
      <c r="DR69" s="66"/>
      <c r="DS69" s="66"/>
      <c r="DT69" s="254"/>
      <c r="DU69" s="66"/>
      <c r="DV69" s="66"/>
      <c r="DW69" s="66"/>
      <c r="DX69" s="66"/>
      <c r="DY69" s="281" t="s">
        <v>2747</v>
      </c>
      <c r="DZ69" s="267" t="s">
        <v>410</v>
      </c>
      <c r="EA69" s="267" t="s">
        <v>414</v>
      </c>
      <c r="EB69" s="267" t="s">
        <v>411</v>
      </c>
      <c r="EC69" s="267" t="s">
        <v>2714</v>
      </c>
      <c r="ED69" s="267" t="s">
        <v>412</v>
      </c>
      <c r="EE69" s="267" t="s">
        <v>2749</v>
      </c>
      <c r="EF69" s="267" t="s">
        <v>413</v>
      </c>
      <c r="EG69" s="267" t="s">
        <v>2750</v>
      </c>
      <c r="EH69" s="267"/>
      <c r="EI69" s="267"/>
      <c r="EJ69" s="267"/>
      <c r="EK69" s="267"/>
      <c r="EL69" s="267"/>
      <c r="EM69" s="267"/>
      <c r="EN69" s="267"/>
      <c r="EO69" s="267"/>
      <c r="EP69" s="267"/>
      <c r="EQ69" s="267"/>
      <c r="ER69" s="267"/>
      <c r="ES69" s="267"/>
      <c r="ET69" s="267"/>
      <c r="EU69" s="267"/>
      <c r="EV69" s="267"/>
      <c r="EW69" s="267"/>
      <c r="EX69" s="267"/>
      <c r="EY69" s="267"/>
      <c r="EZ69" s="267"/>
      <c r="FA69" s="267"/>
      <c r="FB69" s="267"/>
      <c r="FC69" s="267"/>
      <c r="FD69" s="267"/>
      <c r="FE69" s="267"/>
      <c r="FF69" s="267"/>
      <c r="FG69" s="267"/>
      <c r="FH69" s="267"/>
      <c r="FI69" s="267"/>
      <c r="FJ69" s="267"/>
      <c r="FK69" s="267"/>
      <c r="FL69" s="267"/>
      <c r="FM69" s="267"/>
      <c r="FN69" s="267"/>
      <c r="FO69" s="267"/>
      <c r="FP69" s="267"/>
      <c r="FQ69" s="267"/>
      <c r="FR69" s="267"/>
      <c r="FS69" s="267"/>
      <c r="FT69" s="267"/>
      <c r="FU69" s="267"/>
      <c r="FV69" s="305"/>
      <c r="FW69" s="305"/>
      <c r="FX69" s="305"/>
      <c r="FY69" s="305"/>
      <c r="FZ69" s="305"/>
      <c r="GA69" s="305"/>
      <c r="GB69" s="305"/>
      <c r="GC69" s="305"/>
      <c r="GD69" s="305"/>
      <c r="GE69" s="305"/>
      <c r="GF69" s="305"/>
      <c r="GG69" s="305"/>
    </row>
    <row r="70" spans="1:189" s="51" customFormat="1" ht="31.5" x14ac:dyDescent="0.25">
      <c r="A70" s="61" t="s">
        <v>1394</v>
      </c>
      <c r="B70" s="311" t="s">
        <v>424</v>
      </c>
      <c r="C70" s="275"/>
      <c r="D70" s="287"/>
      <c r="E70" s="287" t="s">
        <v>418</v>
      </c>
      <c r="F70" s="275"/>
      <c r="G70" s="255" t="s">
        <v>419</v>
      </c>
      <c r="H70" s="295" t="s">
        <v>420</v>
      </c>
      <c r="I70" s="59"/>
      <c r="J70" s="59"/>
      <c r="K70" s="59"/>
      <c r="L70" s="59"/>
      <c r="M70" s="59"/>
      <c r="N70" s="59"/>
      <c r="O70" s="59"/>
      <c r="P70" s="282" t="s">
        <v>422</v>
      </c>
      <c r="Q70" s="59"/>
      <c r="R70" s="307"/>
      <c r="S70" s="308"/>
      <c r="T70" s="68"/>
      <c r="U70" s="309"/>
      <c r="V70" s="309"/>
      <c r="W70" s="54"/>
      <c r="X70" s="54"/>
      <c r="Y70" s="54"/>
      <c r="Z70" s="54"/>
      <c r="AA70" s="54"/>
      <c r="AB70" s="287" t="s">
        <v>421</v>
      </c>
      <c r="AC70" s="287"/>
      <c r="AD70" s="287"/>
      <c r="AE70" s="282">
        <v>189617</v>
      </c>
      <c r="AF70" s="282" t="s">
        <v>2615</v>
      </c>
      <c r="AG70" s="59"/>
      <c r="AH70" s="344"/>
      <c r="AI70" s="267" t="s">
        <v>425</v>
      </c>
      <c r="AJ70" s="267" t="s">
        <v>425</v>
      </c>
      <c r="AK70" s="267"/>
      <c r="AL70" s="310" t="s">
        <v>426</v>
      </c>
      <c r="AM70" s="310" t="s">
        <v>427</v>
      </c>
      <c r="AN70" s="310"/>
      <c r="AO70" s="310"/>
      <c r="AP70" s="310"/>
      <c r="AQ70" s="310"/>
      <c r="AR70" s="310"/>
      <c r="AS70" s="310"/>
      <c r="AT70" s="310"/>
      <c r="AU70" s="310"/>
      <c r="AV70" s="310"/>
      <c r="AW70" s="310"/>
      <c r="AX70" s="310"/>
      <c r="AY70" s="310"/>
      <c r="AZ70" s="310"/>
      <c r="BA70" s="310"/>
      <c r="BB70" s="310"/>
      <c r="BC70" s="310"/>
      <c r="BD70" s="310"/>
      <c r="BE70" s="310"/>
      <c r="BF70" s="310"/>
      <c r="BG70" s="310"/>
      <c r="BH70" s="310"/>
      <c r="BI70" s="310"/>
      <c r="BJ70" s="310"/>
      <c r="BK70" s="310"/>
      <c r="BL70" s="310"/>
      <c r="BM70" s="310"/>
      <c r="BN70" s="310"/>
      <c r="BO70" s="310"/>
      <c r="BP70" s="310"/>
      <c r="BQ70" s="310"/>
      <c r="BR70" s="310"/>
      <c r="BS70" s="310"/>
      <c r="BT70" s="310"/>
      <c r="BU70" s="310"/>
      <c r="BV70" s="310"/>
      <c r="BW70" s="310"/>
      <c r="BX70" s="310"/>
      <c r="BY70" s="310"/>
      <c r="BZ70" s="310"/>
      <c r="CA70" s="310"/>
      <c r="CB70" s="310"/>
      <c r="CC70" s="310"/>
      <c r="CD70" s="310"/>
      <c r="CE70" s="310"/>
      <c r="CF70" s="310"/>
      <c r="CG70" s="310"/>
      <c r="CH70" s="310"/>
      <c r="CI70" s="310"/>
      <c r="CJ70" s="230"/>
      <c r="CK70" s="230"/>
      <c r="CL70" s="230"/>
      <c r="CM70" s="230"/>
      <c r="CN70" s="230"/>
      <c r="CO70" s="230"/>
      <c r="CP70" s="230"/>
      <c r="CQ70" s="230"/>
      <c r="CR70" s="230"/>
      <c r="CS70" s="230"/>
      <c r="CT70" s="70"/>
      <c r="CU70" s="60"/>
      <c r="CV70" s="249"/>
      <c r="CW70" s="60"/>
      <c r="CX70" s="60"/>
      <c r="CY70" s="60"/>
      <c r="CZ70" s="60"/>
      <c r="DA70" s="60"/>
      <c r="DB70" s="249"/>
      <c r="DC70" s="60"/>
      <c r="DD70" s="60"/>
      <c r="DE70" s="60"/>
      <c r="DF70" s="60"/>
      <c r="DG70" s="60"/>
      <c r="DH70" s="249"/>
      <c r="DI70" s="60"/>
      <c r="DJ70" s="60"/>
      <c r="DK70" s="60"/>
      <c r="DL70" s="60"/>
      <c r="DM70" s="60"/>
      <c r="DN70" s="249"/>
      <c r="DO70" s="60"/>
      <c r="DP70" s="60"/>
      <c r="DQ70" s="60"/>
      <c r="DR70" s="60"/>
      <c r="DS70" s="60"/>
      <c r="DT70" s="249"/>
      <c r="DU70" s="60"/>
      <c r="DV70" s="60"/>
      <c r="DW70" s="60"/>
      <c r="DX70" s="60"/>
      <c r="DY70" s="267"/>
      <c r="DZ70" s="267"/>
      <c r="EA70" s="267"/>
      <c r="EB70" s="267"/>
      <c r="EC70" s="267"/>
      <c r="ED70" s="267"/>
      <c r="EE70" s="267"/>
      <c r="EF70" s="267"/>
      <c r="EG70" s="267"/>
      <c r="EH70" s="267"/>
      <c r="EI70" s="267"/>
      <c r="EJ70" s="267"/>
      <c r="EK70" s="267"/>
      <c r="EL70" s="267"/>
      <c r="EM70" s="267"/>
      <c r="EN70" s="267"/>
      <c r="EO70" s="267"/>
      <c r="EP70" s="267"/>
      <c r="EQ70" s="267"/>
      <c r="ER70" s="267"/>
      <c r="ES70" s="267"/>
      <c r="ET70" s="267"/>
      <c r="EU70" s="267"/>
      <c r="EV70" s="267"/>
      <c r="EW70" s="267"/>
      <c r="EX70" s="267"/>
      <c r="EY70" s="267"/>
      <c r="EZ70" s="267"/>
      <c r="FA70" s="267"/>
      <c r="FB70" s="267"/>
      <c r="FC70" s="267"/>
      <c r="FD70" s="267"/>
      <c r="FE70" s="267"/>
      <c r="FF70" s="267"/>
      <c r="FG70" s="267"/>
      <c r="FH70" s="267"/>
      <c r="FI70" s="267"/>
      <c r="FJ70" s="267"/>
      <c r="FK70" s="267"/>
      <c r="FL70" s="267"/>
      <c r="FM70" s="267"/>
      <c r="FN70" s="267"/>
      <c r="FO70" s="267"/>
      <c r="FP70" s="267"/>
      <c r="FQ70" s="267"/>
      <c r="FR70" s="267"/>
      <c r="FS70" s="267"/>
      <c r="FT70" s="267"/>
      <c r="FU70" s="267"/>
      <c r="FV70" s="305"/>
      <c r="FW70" s="305"/>
      <c r="FX70" s="305"/>
      <c r="FY70" s="305"/>
      <c r="FZ70" s="305"/>
      <c r="GA70" s="305"/>
      <c r="GB70" s="305"/>
      <c r="GC70" s="305"/>
      <c r="GD70" s="305"/>
      <c r="GE70" s="305"/>
      <c r="GF70" s="305"/>
      <c r="GG70" s="305"/>
    </row>
    <row r="71" spans="1:189" s="51" customFormat="1" ht="31.5" x14ac:dyDescent="0.25">
      <c r="A71" s="61" t="s">
        <v>1394</v>
      </c>
      <c r="B71" s="286"/>
      <c r="C71" s="275"/>
      <c r="D71" s="287"/>
      <c r="E71" s="287" t="s">
        <v>428</v>
      </c>
      <c r="F71" s="275"/>
      <c r="G71" s="255" t="s">
        <v>429</v>
      </c>
      <c r="H71" s="295" t="s">
        <v>430</v>
      </c>
      <c r="I71" s="59"/>
      <c r="J71" s="59"/>
      <c r="K71" s="59"/>
      <c r="L71" s="59"/>
      <c r="M71" s="59"/>
      <c r="N71" s="59"/>
      <c r="O71" s="59"/>
      <c r="P71" s="282" t="s">
        <v>432</v>
      </c>
      <c r="Q71" s="59"/>
      <c r="R71" s="307"/>
      <c r="S71" s="308"/>
      <c r="T71" s="68"/>
      <c r="U71" s="309"/>
      <c r="V71" s="309"/>
      <c r="W71" s="54"/>
      <c r="X71" s="54"/>
      <c r="Y71" s="54"/>
      <c r="Z71" s="54"/>
      <c r="AA71" s="54"/>
      <c r="AB71" s="287" t="s">
        <v>431</v>
      </c>
      <c r="AC71" s="287"/>
      <c r="AD71" s="287"/>
      <c r="AE71" s="282">
        <v>180132</v>
      </c>
      <c r="AF71" s="282" t="s">
        <v>1182</v>
      </c>
      <c r="AG71" s="59"/>
      <c r="AH71" s="344"/>
      <c r="AI71" s="267" t="s">
        <v>112</v>
      </c>
      <c r="AJ71" s="267" t="s">
        <v>113</v>
      </c>
      <c r="AK71" s="267"/>
      <c r="AL71" s="310"/>
      <c r="AM71" s="310"/>
      <c r="AN71" s="310"/>
      <c r="AO71" s="310"/>
      <c r="AP71" s="310"/>
      <c r="AQ71" s="310"/>
      <c r="AR71" s="310"/>
      <c r="AS71" s="310"/>
      <c r="AT71" s="310"/>
      <c r="AU71" s="310"/>
      <c r="AV71" s="310"/>
      <c r="AW71" s="310"/>
      <c r="AX71" s="310"/>
      <c r="AY71" s="310"/>
      <c r="AZ71" s="310"/>
      <c r="BA71" s="310"/>
      <c r="BB71" s="310"/>
      <c r="BC71" s="310"/>
      <c r="BD71" s="310"/>
      <c r="BE71" s="310"/>
      <c r="BF71" s="310"/>
      <c r="BG71" s="310"/>
      <c r="BH71" s="310"/>
      <c r="BI71" s="310"/>
      <c r="BJ71" s="310"/>
      <c r="BK71" s="310"/>
      <c r="BL71" s="310"/>
      <c r="BM71" s="310"/>
      <c r="BN71" s="310"/>
      <c r="BO71" s="310"/>
      <c r="BP71" s="310"/>
      <c r="BQ71" s="310"/>
      <c r="BR71" s="310"/>
      <c r="BS71" s="310"/>
      <c r="BT71" s="310"/>
      <c r="BU71" s="310"/>
      <c r="BV71" s="310"/>
      <c r="BW71" s="310"/>
      <c r="BX71" s="310"/>
      <c r="BY71" s="310"/>
      <c r="BZ71" s="310"/>
      <c r="CA71" s="310"/>
      <c r="CB71" s="310"/>
      <c r="CC71" s="310"/>
      <c r="CD71" s="310"/>
      <c r="CE71" s="310"/>
      <c r="CF71" s="310"/>
      <c r="CG71" s="310"/>
      <c r="CH71" s="310"/>
      <c r="CI71" s="310"/>
      <c r="CJ71" s="230"/>
      <c r="CK71" s="230"/>
      <c r="CL71" s="230"/>
      <c r="CM71" s="230"/>
      <c r="CN71" s="230"/>
      <c r="CO71" s="230"/>
      <c r="CP71" s="230"/>
      <c r="CQ71" s="230"/>
      <c r="CR71" s="230"/>
      <c r="CS71" s="230"/>
      <c r="CT71" s="70"/>
      <c r="CU71" s="60"/>
      <c r="CV71" s="249"/>
      <c r="CW71" s="60"/>
      <c r="CX71" s="60"/>
      <c r="CY71" s="60"/>
      <c r="CZ71" s="60"/>
      <c r="DA71" s="60"/>
      <c r="DB71" s="249"/>
      <c r="DC71" s="60"/>
      <c r="DD71" s="60"/>
      <c r="DE71" s="60"/>
      <c r="DF71" s="60"/>
      <c r="DG71" s="60"/>
      <c r="DH71" s="249"/>
      <c r="DI71" s="60"/>
      <c r="DJ71" s="60"/>
      <c r="DK71" s="60"/>
      <c r="DL71" s="60"/>
      <c r="DM71" s="60"/>
      <c r="DN71" s="249"/>
      <c r="DO71" s="60"/>
      <c r="DP71" s="60"/>
      <c r="DQ71" s="60"/>
      <c r="DR71" s="60"/>
      <c r="DS71" s="60"/>
      <c r="DT71" s="249"/>
      <c r="DU71" s="60"/>
      <c r="DV71" s="60"/>
      <c r="DW71" s="60"/>
      <c r="DX71" s="60"/>
      <c r="DY71" s="267" t="s">
        <v>2709</v>
      </c>
      <c r="DZ71" s="267"/>
      <c r="EA71" s="267"/>
      <c r="EB71" s="267"/>
      <c r="EC71" s="267"/>
      <c r="ED71" s="267"/>
      <c r="EE71" s="267"/>
      <c r="EF71" s="267"/>
      <c r="EG71" s="267"/>
      <c r="EH71" s="267"/>
      <c r="EI71" s="267"/>
      <c r="EJ71" s="267"/>
      <c r="EK71" s="267"/>
      <c r="EL71" s="267"/>
      <c r="EM71" s="267"/>
      <c r="EN71" s="267"/>
      <c r="EO71" s="267"/>
      <c r="EP71" s="267"/>
      <c r="EQ71" s="267"/>
      <c r="ER71" s="267"/>
      <c r="ES71" s="267"/>
      <c r="ET71" s="267"/>
      <c r="EU71" s="267"/>
      <c r="EV71" s="267"/>
      <c r="EW71" s="267"/>
      <c r="EX71" s="267"/>
      <c r="EY71" s="267"/>
      <c r="EZ71" s="267"/>
      <c r="FA71" s="267"/>
      <c r="FB71" s="267"/>
      <c r="FC71" s="267"/>
      <c r="FD71" s="267"/>
      <c r="FE71" s="267"/>
      <c r="FF71" s="267"/>
      <c r="FG71" s="267"/>
      <c r="FH71" s="267"/>
      <c r="FI71" s="267"/>
      <c r="FJ71" s="267"/>
      <c r="FK71" s="267"/>
      <c r="FL71" s="267"/>
      <c r="FM71" s="267"/>
      <c r="FN71" s="267"/>
      <c r="FO71" s="267"/>
      <c r="FP71" s="267"/>
      <c r="FQ71" s="267"/>
      <c r="FR71" s="267"/>
      <c r="FS71" s="267"/>
      <c r="FT71" s="267"/>
      <c r="FU71" s="267"/>
      <c r="FV71" s="305"/>
      <c r="FW71" s="305"/>
      <c r="FX71" s="305"/>
      <c r="FY71" s="305"/>
      <c r="FZ71" s="305"/>
      <c r="GA71" s="305"/>
      <c r="GB71" s="305"/>
      <c r="GC71" s="305"/>
      <c r="GD71" s="305"/>
      <c r="GE71" s="305"/>
      <c r="GF71" s="305"/>
      <c r="GG71" s="305"/>
    </row>
    <row r="72" spans="1:189" s="51" customFormat="1" x14ac:dyDescent="0.25">
      <c r="A72" s="61" t="s">
        <v>1394</v>
      </c>
      <c r="B72" s="286"/>
      <c r="C72" s="275"/>
      <c r="D72" s="287"/>
      <c r="E72" s="287" t="s">
        <v>433</v>
      </c>
      <c r="F72" s="275"/>
      <c r="G72" s="255" t="s">
        <v>434</v>
      </c>
      <c r="H72" s="286" t="s">
        <v>435</v>
      </c>
      <c r="I72" s="59"/>
      <c r="J72" s="59"/>
      <c r="K72" s="59"/>
      <c r="L72" s="59"/>
      <c r="M72" s="59"/>
      <c r="N72" s="59"/>
      <c r="O72" s="59"/>
      <c r="P72" s="282" t="s">
        <v>436</v>
      </c>
      <c r="Q72" s="59"/>
      <c r="R72" s="307"/>
      <c r="S72" s="308"/>
      <c r="T72" s="68"/>
      <c r="U72" s="309"/>
      <c r="V72" s="309"/>
      <c r="W72" s="54"/>
      <c r="X72" s="54"/>
      <c r="Y72" s="54"/>
      <c r="Z72" s="54"/>
      <c r="AA72" s="54"/>
      <c r="AB72" s="287" t="s">
        <v>65</v>
      </c>
      <c r="AC72" s="287"/>
      <c r="AD72" s="287"/>
      <c r="AE72" s="282"/>
      <c r="AF72" s="282" t="s">
        <v>1182</v>
      </c>
      <c r="AG72" s="59"/>
      <c r="AH72" s="344"/>
      <c r="AI72" s="267" t="s">
        <v>437</v>
      </c>
      <c r="AJ72" s="267" t="s">
        <v>113</v>
      </c>
      <c r="AK72" s="267"/>
      <c r="AL72" s="310"/>
      <c r="AM72" s="310"/>
      <c r="AN72" s="310"/>
      <c r="AO72" s="310"/>
      <c r="AP72" s="310"/>
      <c r="AQ72" s="310"/>
      <c r="AR72" s="310"/>
      <c r="AS72" s="310"/>
      <c r="AT72" s="310"/>
      <c r="AU72" s="310"/>
      <c r="AV72" s="310"/>
      <c r="AW72" s="310"/>
      <c r="AX72" s="310"/>
      <c r="AY72" s="310"/>
      <c r="AZ72" s="310"/>
      <c r="BA72" s="310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10"/>
      <c r="BZ72" s="310"/>
      <c r="CA72" s="310"/>
      <c r="CB72" s="310"/>
      <c r="CC72" s="310"/>
      <c r="CD72" s="310"/>
      <c r="CE72" s="310"/>
      <c r="CF72" s="310"/>
      <c r="CG72" s="310"/>
      <c r="CH72" s="310"/>
      <c r="CI72" s="310"/>
      <c r="CJ72" s="230"/>
      <c r="CK72" s="230"/>
      <c r="CL72" s="230"/>
      <c r="CM72" s="230"/>
      <c r="CN72" s="230"/>
      <c r="CO72" s="230"/>
      <c r="CP72" s="230"/>
      <c r="CQ72" s="230"/>
      <c r="CR72" s="230"/>
      <c r="CS72" s="230"/>
      <c r="CT72" s="70"/>
      <c r="CU72" s="60"/>
      <c r="CV72" s="249"/>
      <c r="CW72" s="60"/>
      <c r="CX72" s="60"/>
      <c r="CY72" s="60"/>
      <c r="CZ72" s="60"/>
      <c r="DA72" s="60"/>
      <c r="DB72" s="249"/>
      <c r="DC72" s="60"/>
      <c r="DD72" s="60"/>
      <c r="DE72" s="60"/>
      <c r="DF72" s="60"/>
      <c r="DG72" s="60"/>
      <c r="DH72" s="249"/>
      <c r="DI72" s="60"/>
      <c r="DJ72" s="60"/>
      <c r="DK72" s="60"/>
      <c r="DL72" s="60"/>
      <c r="DM72" s="60"/>
      <c r="DN72" s="249"/>
      <c r="DO72" s="60"/>
      <c r="DP72" s="60"/>
      <c r="DQ72" s="60"/>
      <c r="DR72" s="60"/>
      <c r="DS72" s="60"/>
      <c r="DT72" s="249"/>
      <c r="DU72" s="60"/>
      <c r="DV72" s="60"/>
      <c r="DW72" s="60"/>
      <c r="DX72" s="60"/>
      <c r="DY72" s="267" t="s">
        <v>113</v>
      </c>
      <c r="DZ72" s="267"/>
      <c r="EA72" s="267"/>
      <c r="EB72" s="267"/>
      <c r="EC72" s="267"/>
      <c r="ED72" s="267"/>
      <c r="EE72" s="267"/>
      <c r="EF72" s="267"/>
      <c r="EG72" s="267"/>
      <c r="EH72" s="267"/>
      <c r="EI72" s="267"/>
      <c r="EJ72" s="267"/>
      <c r="EK72" s="267"/>
      <c r="EL72" s="267"/>
      <c r="EM72" s="267"/>
      <c r="EN72" s="267"/>
      <c r="EO72" s="267"/>
      <c r="EP72" s="267"/>
      <c r="EQ72" s="267"/>
      <c r="ER72" s="267"/>
      <c r="ES72" s="267"/>
      <c r="ET72" s="267"/>
      <c r="EU72" s="267"/>
      <c r="EV72" s="267"/>
      <c r="EW72" s="267"/>
      <c r="EX72" s="267"/>
      <c r="EY72" s="267"/>
      <c r="EZ72" s="267"/>
      <c r="FA72" s="267"/>
      <c r="FB72" s="267"/>
      <c r="FC72" s="267"/>
      <c r="FD72" s="267"/>
      <c r="FE72" s="267"/>
      <c r="FF72" s="267"/>
      <c r="FG72" s="267"/>
      <c r="FH72" s="267"/>
      <c r="FI72" s="267"/>
      <c r="FJ72" s="267"/>
      <c r="FK72" s="267"/>
      <c r="FL72" s="267"/>
      <c r="FM72" s="267"/>
      <c r="FN72" s="267"/>
      <c r="FO72" s="267"/>
      <c r="FP72" s="267"/>
      <c r="FQ72" s="267"/>
      <c r="FR72" s="267"/>
      <c r="FS72" s="267"/>
      <c r="FT72" s="267"/>
      <c r="FU72" s="267"/>
      <c r="FV72" s="305"/>
      <c r="FW72" s="305"/>
      <c r="FX72" s="305"/>
      <c r="FY72" s="305"/>
      <c r="FZ72" s="305"/>
      <c r="GA72" s="305"/>
      <c r="GB72" s="305"/>
      <c r="GC72" s="305"/>
      <c r="GD72" s="305"/>
      <c r="GE72" s="305"/>
      <c r="GF72" s="305"/>
      <c r="GG72" s="305"/>
    </row>
    <row r="73" spans="1:189" s="51" customFormat="1" ht="110.25" x14ac:dyDescent="0.25">
      <c r="A73" s="61" t="s">
        <v>1394</v>
      </c>
      <c r="B73" s="286"/>
      <c r="C73" s="275"/>
      <c r="D73" s="287"/>
      <c r="E73" s="287" t="s">
        <v>433</v>
      </c>
      <c r="F73" s="275"/>
      <c r="G73" s="255" t="s">
        <v>438</v>
      </c>
      <c r="H73" s="295" t="s">
        <v>439</v>
      </c>
      <c r="I73" s="59"/>
      <c r="J73" s="59"/>
      <c r="K73" s="59"/>
      <c r="L73" s="59"/>
      <c r="M73" s="59"/>
      <c r="N73" s="59"/>
      <c r="O73" s="59"/>
      <c r="P73" s="282" t="s">
        <v>440</v>
      </c>
      <c r="Q73" s="59"/>
      <c r="R73" s="307"/>
      <c r="S73" s="308"/>
      <c r="T73" s="68"/>
      <c r="U73" s="309"/>
      <c r="V73" s="309"/>
      <c r="W73" s="54"/>
      <c r="X73" s="54"/>
      <c r="Y73" s="54"/>
      <c r="Z73" s="54"/>
      <c r="AA73" s="54"/>
      <c r="AB73" s="287" t="s">
        <v>65</v>
      </c>
      <c r="AC73" s="287"/>
      <c r="AD73" s="287"/>
      <c r="AE73" s="282"/>
      <c r="AF73" s="282" t="s">
        <v>2612</v>
      </c>
      <c r="AG73" s="59"/>
      <c r="AH73" s="344"/>
      <c r="AI73" s="267" t="s">
        <v>441</v>
      </c>
      <c r="AJ73" s="267" t="s">
        <v>442</v>
      </c>
      <c r="AK73" s="267"/>
      <c r="AL73" s="310"/>
      <c r="AM73" s="310"/>
      <c r="AN73" s="310"/>
      <c r="AO73" s="310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0"/>
      <c r="CB73" s="310"/>
      <c r="CC73" s="310"/>
      <c r="CD73" s="310"/>
      <c r="CE73" s="310"/>
      <c r="CF73" s="310"/>
      <c r="CG73" s="310"/>
      <c r="CH73" s="310"/>
      <c r="CI73" s="310"/>
      <c r="CJ73" s="230"/>
      <c r="CK73" s="230"/>
      <c r="CL73" s="230"/>
      <c r="CM73" s="230"/>
      <c r="CN73" s="230"/>
      <c r="CO73" s="230"/>
      <c r="CP73" s="230"/>
      <c r="CQ73" s="230"/>
      <c r="CR73" s="230"/>
      <c r="CS73" s="230"/>
      <c r="CT73" s="70"/>
      <c r="CU73" s="60"/>
      <c r="CV73" s="249"/>
      <c r="CW73" s="60"/>
      <c r="CX73" s="60"/>
      <c r="CY73" s="60"/>
      <c r="CZ73" s="60"/>
      <c r="DA73" s="60"/>
      <c r="DB73" s="249"/>
      <c r="DC73" s="60"/>
      <c r="DD73" s="60"/>
      <c r="DE73" s="60"/>
      <c r="DF73" s="60"/>
      <c r="DG73" s="60"/>
      <c r="DH73" s="249"/>
      <c r="DI73" s="60"/>
      <c r="DJ73" s="60"/>
      <c r="DK73" s="60"/>
      <c r="DL73" s="60"/>
      <c r="DM73" s="60"/>
      <c r="DN73" s="249"/>
      <c r="DO73" s="60"/>
      <c r="DP73" s="60"/>
      <c r="DQ73" s="60"/>
      <c r="DR73" s="60"/>
      <c r="DS73" s="60"/>
      <c r="DT73" s="249"/>
      <c r="DU73" s="60"/>
      <c r="DV73" s="60"/>
      <c r="DW73" s="60"/>
      <c r="DX73" s="60"/>
      <c r="DY73" s="267" t="s">
        <v>113</v>
      </c>
      <c r="DZ73" s="267"/>
      <c r="EA73" s="267"/>
      <c r="EB73" s="267"/>
      <c r="EC73" s="267"/>
      <c r="ED73" s="267"/>
      <c r="EE73" s="267"/>
      <c r="EF73" s="267"/>
      <c r="EG73" s="267"/>
      <c r="EH73" s="267"/>
      <c r="EI73" s="267"/>
      <c r="EJ73" s="267"/>
      <c r="EK73" s="267"/>
      <c r="EL73" s="267"/>
      <c r="EM73" s="267"/>
      <c r="EN73" s="267"/>
      <c r="EO73" s="267"/>
      <c r="EP73" s="267"/>
      <c r="EQ73" s="267"/>
      <c r="ER73" s="267"/>
      <c r="ES73" s="267"/>
      <c r="ET73" s="267"/>
      <c r="EU73" s="267"/>
      <c r="EV73" s="267"/>
      <c r="EW73" s="267"/>
      <c r="EX73" s="267"/>
      <c r="EY73" s="267"/>
      <c r="EZ73" s="267"/>
      <c r="FA73" s="267"/>
      <c r="FB73" s="267"/>
      <c r="FC73" s="267"/>
      <c r="FD73" s="267"/>
      <c r="FE73" s="267"/>
      <c r="FF73" s="267"/>
      <c r="FG73" s="267"/>
      <c r="FH73" s="267"/>
      <c r="FI73" s="267"/>
      <c r="FJ73" s="267"/>
      <c r="FK73" s="267"/>
      <c r="FL73" s="267"/>
      <c r="FM73" s="267"/>
      <c r="FN73" s="267"/>
      <c r="FO73" s="267"/>
      <c r="FP73" s="267"/>
      <c r="FQ73" s="267"/>
      <c r="FR73" s="267"/>
      <c r="FS73" s="267"/>
      <c r="FT73" s="267"/>
      <c r="FU73" s="267"/>
      <c r="FV73" s="305"/>
      <c r="FW73" s="305"/>
      <c r="FX73" s="305"/>
      <c r="FY73" s="305"/>
      <c r="FZ73" s="305"/>
      <c r="GA73" s="305"/>
      <c r="GB73" s="305"/>
      <c r="GC73" s="305"/>
      <c r="GD73" s="305"/>
      <c r="GE73" s="305"/>
      <c r="GF73" s="305"/>
      <c r="GG73" s="305"/>
    </row>
    <row r="74" spans="1:189" ht="31.5" x14ac:dyDescent="0.25">
      <c r="A74" s="61" t="s">
        <v>1394</v>
      </c>
      <c r="B74" s="286"/>
      <c r="C74" s="275"/>
      <c r="D74" s="287"/>
      <c r="E74" s="287" t="s">
        <v>443</v>
      </c>
      <c r="F74" s="275"/>
      <c r="G74" s="255" t="s">
        <v>444</v>
      </c>
      <c r="H74" s="295" t="s">
        <v>445</v>
      </c>
      <c r="I74" s="59"/>
      <c r="J74" s="59"/>
      <c r="K74" s="59"/>
      <c r="L74" s="59"/>
      <c r="M74" s="59"/>
      <c r="N74" s="59"/>
      <c r="O74" s="59"/>
      <c r="P74" s="282" t="s">
        <v>447</v>
      </c>
      <c r="Q74" s="59"/>
      <c r="R74" s="307">
        <v>48.5</v>
      </c>
      <c r="S74" s="308">
        <v>72</v>
      </c>
      <c r="T74" s="68"/>
      <c r="U74" s="309" t="s">
        <v>446</v>
      </c>
      <c r="V74" s="309" t="s">
        <v>371</v>
      </c>
      <c r="W74" s="54"/>
      <c r="X74" s="54"/>
      <c r="Y74" s="54"/>
      <c r="Z74" s="54"/>
      <c r="AA74" s="54"/>
      <c r="AB74" s="287" t="s">
        <v>282</v>
      </c>
      <c r="AC74" s="287"/>
      <c r="AD74" s="287"/>
      <c r="AE74" s="282"/>
      <c r="AF74" s="282" t="s">
        <v>1182</v>
      </c>
      <c r="AG74" s="59"/>
      <c r="AH74" s="349" t="s">
        <v>448</v>
      </c>
      <c r="AI74" s="267" t="s">
        <v>449</v>
      </c>
      <c r="AJ74" s="267" t="s">
        <v>449</v>
      </c>
      <c r="AK74" s="267"/>
      <c r="AL74" s="310" t="s">
        <v>450</v>
      </c>
      <c r="AM74" s="310" t="s">
        <v>451</v>
      </c>
      <c r="AN74" s="310" t="s">
        <v>450</v>
      </c>
      <c r="AO74" s="310" t="s">
        <v>1462</v>
      </c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0"/>
      <c r="CB74" s="310"/>
      <c r="CC74" s="310"/>
      <c r="CD74" s="310"/>
      <c r="CE74" s="310"/>
      <c r="CF74" s="310"/>
      <c r="CG74" s="310"/>
      <c r="CH74" s="310"/>
      <c r="CI74" s="310"/>
      <c r="CJ74" s="230"/>
      <c r="CK74" s="230"/>
      <c r="CL74" s="230"/>
      <c r="CM74" s="230"/>
      <c r="CN74" s="230"/>
      <c r="CO74" s="230"/>
      <c r="CP74" s="230"/>
      <c r="CQ74" s="230"/>
      <c r="CR74" s="230"/>
      <c r="CS74" s="230"/>
      <c r="CT74" s="70"/>
      <c r="CU74" s="59"/>
      <c r="CV74" s="252"/>
      <c r="CW74" s="59"/>
      <c r="CX74" s="59"/>
      <c r="CY74" s="59"/>
      <c r="CZ74" s="59"/>
      <c r="DA74" s="59"/>
      <c r="DB74" s="252"/>
      <c r="DC74" s="59"/>
      <c r="DD74" s="59"/>
      <c r="DE74" s="59"/>
      <c r="DF74" s="59"/>
      <c r="DG74" s="59"/>
      <c r="DH74" s="252"/>
      <c r="DI74" s="59"/>
      <c r="DJ74" s="59"/>
      <c r="DK74" s="59"/>
      <c r="DL74" s="59"/>
      <c r="DM74" s="59"/>
      <c r="DN74" s="252"/>
      <c r="DO74" s="59"/>
      <c r="DP74" s="59"/>
      <c r="DQ74" s="59"/>
      <c r="DR74" s="59"/>
      <c r="DS74" s="59"/>
      <c r="DT74" s="252"/>
      <c r="DU74" s="59"/>
      <c r="DV74" s="59"/>
      <c r="DW74" s="59"/>
      <c r="DX74" s="59"/>
      <c r="DY74" s="267" t="s">
        <v>2752</v>
      </c>
      <c r="DZ74" s="267"/>
      <c r="EA74" s="267"/>
      <c r="EB74" s="267" t="s">
        <v>2753</v>
      </c>
      <c r="EC74" s="267" t="s">
        <v>2713</v>
      </c>
      <c r="ED74" s="267"/>
      <c r="EE74" s="267"/>
      <c r="EF74" s="267"/>
      <c r="EG74" s="267"/>
      <c r="EH74" s="267"/>
      <c r="EI74" s="267"/>
      <c r="EJ74" s="267"/>
      <c r="EK74" s="267"/>
      <c r="EL74" s="267"/>
      <c r="EM74" s="267"/>
      <c r="EN74" s="267"/>
      <c r="EO74" s="267"/>
      <c r="EP74" s="267"/>
      <c r="EQ74" s="267"/>
      <c r="ER74" s="267"/>
      <c r="ES74" s="267"/>
      <c r="ET74" s="267"/>
      <c r="EU74" s="267"/>
      <c r="EV74" s="267"/>
      <c r="EW74" s="267"/>
      <c r="EX74" s="267"/>
      <c r="EY74" s="267"/>
      <c r="EZ74" s="267"/>
      <c r="FA74" s="267"/>
      <c r="FB74" s="267"/>
      <c r="FC74" s="267"/>
      <c r="FD74" s="267"/>
      <c r="FE74" s="267"/>
      <c r="FF74" s="267"/>
      <c r="FG74" s="267"/>
      <c r="FH74" s="267"/>
      <c r="FI74" s="267"/>
      <c r="FJ74" s="267"/>
      <c r="FK74" s="267"/>
      <c r="FL74" s="267"/>
      <c r="FM74" s="267"/>
      <c r="FN74" s="267"/>
      <c r="FO74" s="267"/>
      <c r="FP74" s="267"/>
      <c r="FQ74" s="267"/>
      <c r="FR74" s="267"/>
      <c r="FS74" s="267"/>
      <c r="FT74" s="267"/>
      <c r="FU74" s="267"/>
      <c r="FV74" s="305"/>
      <c r="FW74" s="305"/>
      <c r="FX74" s="305"/>
      <c r="FY74" s="305"/>
      <c r="FZ74" s="305"/>
      <c r="GA74" s="305"/>
      <c r="GB74" s="305"/>
      <c r="GC74" s="305"/>
      <c r="GD74" s="305"/>
      <c r="GE74" s="305"/>
      <c r="GF74" s="305"/>
      <c r="GG74" s="305"/>
    </row>
    <row r="75" spans="1:189" ht="31.5" x14ac:dyDescent="0.25">
      <c r="A75" s="61" t="s">
        <v>1394</v>
      </c>
      <c r="B75" s="286"/>
      <c r="C75" s="275"/>
      <c r="D75" s="287"/>
      <c r="E75" s="287" t="s">
        <v>443</v>
      </c>
      <c r="F75" s="275"/>
      <c r="G75" s="255" t="s">
        <v>452</v>
      </c>
      <c r="H75" s="295" t="s">
        <v>453</v>
      </c>
      <c r="I75" s="59"/>
      <c r="J75" s="59"/>
      <c r="K75" s="59"/>
      <c r="L75" s="59"/>
      <c r="M75" s="59"/>
      <c r="N75" s="59"/>
      <c r="O75" s="59"/>
      <c r="P75" s="282" t="s">
        <v>447</v>
      </c>
      <c r="Q75" s="59"/>
      <c r="R75" s="307">
        <v>47</v>
      </c>
      <c r="S75" s="308">
        <v>72</v>
      </c>
      <c r="T75" s="68"/>
      <c r="U75" s="309" t="s">
        <v>446</v>
      </c>
      <c r="V75" s="309" t="s">
        <v>371</v>
      </c>
      <c r="W75" s="54"/>
      <c r="X75" s="54"/>
      <c r="Y75" s="54"/>
      <c r="Z75" s="54"/>
      <c r="AA75" s="54"/>
      <c r="AB75" s="287" t="s">
        <v>282</v>
      </c>
      <c r="AC75" s="287"/>
      <c r="AD75" s="287"/>
      <c r="AE75" s="282"/>
      <c r="AF75" s="282" t="s">
        <v>1182</v>
      </c>
      <c r="AG75" s="59"/>
      <c r="AH75" s="349"/>
      <c r="AI75" s="267" t="s">
        <v>449</v>
      </c>
      <c r="AJ75" s="267" t="s">
        <v>449</v>
      </c>
      <c r="AK75" s="267"/>
      <c r="AL75" s="310" t="s">
        <v>450</v>
      </c>
      <c r="AM75" s="310" t="s">
        <v>451</v>
      </c>
      <c r="AN75" s="310" t="s">
        <v>450</v>
      </c>
      <c r="AO75" s="310" t="s">
        <v>1462</v>
      </c>
      <c r="AP75" s="310"/>
      <c r="AQ75" s="310"/>
      <c r="AR75" s="310"/>
      <c r="AS75" s="310"/>
      <c r="AT75" s="310"/>
      <c r="AU75" s="310"/>
      <c r="AV75" s="310"/>
      <c r="AW75" s="310"/>
      <c r="AX75" s="310"/>
      <c r="AY75" s="310"/>
      <c r="AZ75" s="310"/>
      <c r="BA75" s="310"/>
      <c r="BB75" s="310"/>
      <c r="BC75" s="310"/>
      <c r="BD75" s="310"/>
      <c r="BE75" s="310"/>
      <c r="BF75" s="310"/>
      <c r="BG75" s="310"/>
      <c r="BH75" s="310"/>
      <c r="BI75" s="310"/>
      <c r="BJ75" s="310"/>
      <c r="BK75" s="310"/>
      <c r="BL75" s="310"/>
      <c r="BM75" s="310"/>
      <c r="BN75" s="310"/>
      <c r="BO75" s="310"/>
      <c r="BP75" s="310"/>
      <c r="BQ75" s="310"/>
      <c r="BR75" s="310"/>
      <c r="BS75" s="310"/>
      <c r="BT75" s="310"/>
      <c r="BU75" s="310"/>
      <c r="BV75" s="310"/>
      <c r="BW75" s="310"/>
      <c r="BX75" s="310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0"/>
      <c r="CJ75" s="230"/>
      <c r="CK75" s="230"/>
      <c r="CL75" s="230"/>
      <c r="CM75" s="230"/>
      <c r="CN75" s="230"/>
      <c r="CO75" s="230"/>
      <c r="CP75" s="230"/>
      <c r="CQ75" s="230"/>
      <c r="CR75" s="230"/>
      <c r="CS75" s="230"/>
      <c r="CT75" s="70"/>
      <c r="CU75" s="59"/>
      <c r="CV75" s="252"/>
      <c r="CW75" s="59"/>
      <c r="CX75" s="59"/>
      <c r="CY75" s="59"/>
      <c r="CZ75" s="59"/>
      <c r="DA75" s="59"/>
      <c r="DB75" s="252"/>
      <c r="DC75" s="59"/>
      <c r="DD75" s="59"/>
      <c r="DE75" s="59"/>
      <c r="DF75" s="59"/>
      <c r="DG75" s="59"/>
      <c r="DH75" s="252"/>
      <c r="DI75" s="59"/>
      <c r="DJ75" s="59"/>
      <c r="DK75" s="59"/>
      <c r="DL75" s="59"/>
      <c r="DM75" s="59"/>
      <c r="DN75" s="252"/>
      <c r="DO75" s="59"/>
      <c r="DP75" s="59"/>
      <c r="DQ75" s="59"/>
      <c r="DR75" s="59"/>
      <c r="DS75" s="59"/>
      <c r="DT75" s="252"/>
      <c r="DU75" s="59"/>
      <c r="DV75" s="59"/>
      <c r="DW75" s="59"/>
      <c r="DX75" s="59"/>
      <c r="DY75" s="267" t="s">
        <v>2754</v>
      </c>
      <c r="DZ75" s="267" t="s">
        <v>2755</v>
      </c>
      <c r="EA75" s="267" t="s">
        <v>2756</v>
      </c>
      <c r="EB75" s="267" t="s">
        <v>2753</v>
      </c>
      <c r="EC75" s="267" t="s">
        <v>2713</v>
      </c>
      <c r="ED75" s="267"/>
      <c r="EE75" s="267"/>
      <c r="EF75" s="267"/>
      <c r="EG75" s="267"/>
      <c r="EH75" s="267"/>
      <c r="EI75" s="267"/>
      <c r="EJ75" s="267"/>
      <c r="EK75" s="267"/>
      <c r="EL75" s="267"/>
      <c r="EM75" s="267"/>
      <c r="EN75" s="267"/>
      <c r="EO75" s="267"/>
      <c r="EP75" s="267"/>
      <c r="EQ75" s="267"/>
      <c r="ER75" s="267"/>
      <c r="ES75" s="267"/>
      <c r="ET75" s="267"/>
      <c r="EU75" s="267"/>
      <c r="EV75" s="267"/>
      <c r="EW75" s="267"/>
      <c r="EX75" s="267"/>
      <c r="EY75" s="267"/>
      <c r="EZ75" s="267"/>
      <c r="FA75" s="267"/>
      <c r="FB75" s="267"/>
      <c r="FC75" s="267"/>
      <c r="FD75" s="267"/>
      <c r="FE75" s="267"/>
      <c r="FF75" s="267"/>
      <c r="FG75" s="267"/>
      <c r="FH75" s="267"/>
      <c r="FI75" s="267"/>
      <c r="FJ75" s="267"/>
      <c r="FK75" s="267"/>
      <c r="FL75" s="267"/>
      <c r="FM75" s="267"/>
      <c r="FN75" s="267"/>
      <c r="FO75" s="267"/>
      <c r="FP75" s="267"/>
      <c r="FQ75" s="267"/>
      <c r="FR75" s="267"/>
      <c r="FS75" s="267"/>
      <c r="FT75" s="267"/>
      <c r="FU75" s="267"/>
      <c r="FV75" s="305"/>
      <c r="FW75" s="305"/>
      <c r="FX75" s="305"/>
      <c r="FY75" s="305"/>
      <c r="FZ75" s="305"/>
      <c r="GA75" s="305"/>
      <c r="GB75" s="305"/>
      <c r="GC75" s="305"/>
      <c r="GD75" s="305"/>
      <c r="GE75" s="305"/>
      <c r="GF75" s="305"/>
      <c r="GG75" s="305"/>
    </row>
    <row r="76" spans="1:189" ht="31.5" x14ac:dyDescent="0.25">
      <c r="A76" s="61" t="s">
        <v>1394</v>
      </c>
      <c r="B76" s="286"/>
      <c r="C76" s="275"/>
      <c r="D76" s="287"/>
      <c r="E76" s="287" t="s">
        <v>443</v>
      </c>
      <c r="F76" s="275"/>
      <c r="G76" s="255" t="s">
        <v>454</v>
      </c>
      <c r="H76" s="295" t="s">
        <v>455</v>
      </c>
      <c r="I76" s="59"/>
      <c r="J76" s="59"/>
      <c r="K76" s="59"/>
      <c r="L76" s="59"/>
      <c r="M76" s="59"/>
      <c r="N76" s="59"/>
      <c r="O76" s="59"/>
      <c r="P76" s="282" t="s">
        <v>447</v>
      </c>
      <c r="Q76" s="59"/>
      <c r="R76" s="307">
        <v>47</v>
      </c>
      <c r="S76" s="308">
        <v>72</v>
      </c>
      <c r="T76" s="68"/>
      <c r="U76" s="309" t="s">
        <v>446</v>
      </c>
      <c r="V76" s="309" t="s">
        <v>371</v>
      </c>
      <c r="W76" s="54"/>
      <c r="X76" s="54"/>
      <c r="Y76" s="54"/>
      <c r="Z76" s="54"/>
      <c r="AA76" s="54"/>
      <c r="AB76" s="287" t="s">
        <v>282</v>
      </c>
      <c r="AC76" s="287"/>
      <c r="AD76" s="287"/>
      <c r="AE76" s="282"/>
      <c r="AF76" s="282" t="s">
        <v>1182</v>
      </c>
      <c r="AG76" s="59"/>
      <c r="AH76" s="349"/>
      <c r="AI76" s="267" t="s">
        <v>449</v>
      </c>
      <c r="AJ76" s="267" t="s">
        <v>449</v>
      </c>
      <c r="AK76" s="267"/>
      <c r="AL76" s="310" t="s">
        <v>450</v>
      </c>
      <c r="AM76" s="310" t="s">
        <v>451</v>
      </c>
      <c r="AN76" s="310" t="s">
        <v>450</v>
      </c>
      <c r="AO76" s="310" t="s">
        <v>1462</v>
      </c>
      <c r="AP76" s="310"/>
      <c r="AQ76" s="310"/>
      <c r="AR76" s="310"/>
      <c r="AS76" s="310"/>
      <c r="AT76" s="310"/>
      <c r="AU76" s="310"/>
      <c r="AV76" s="310"/>
      <c r="AW76" s="310"/>
      <c r="AX76" s="310"/>
      <c r="AY76" s="310"/>
      <c r="AZ76" s="310"/>
      <c r="BA76" s="310"/>
      <c r="BB76" s="310"/>
      <c r="BC76" s="310"/>
      <c r="BD76" s="310"/>
      <c r="BE76" s="310"/>
      <c r="BF76" s="310"/>
      <c r="BG76" s="310"/>
      <c r="BH76" s="310"/>
      <c r="BI76" s="310"/>
      <c r="BJ76" s="310"/>
      <c r="BK76" s="310"/>
      <c r="BL76" s="310"/>
      <c r="BM76" s="310"/>
      <c r="BN76" s="310"/>
      <c r="BO76" s="310"/>
      <c r="BP76" s="310"/>
      <c r="BQ76" s="310"/>
      <c r="BR76" s="310"/>
      <c r="BS76" s="310"/>
      <c r="BT76" s="310"/>
      <c r="BU76" s="310"/>
      <c r="BV76" s="310"/>
      <c r="BW76" s="310"/>
      <c r="BX76" s="310"/>
      <c r="BY76" s="310"/>
      <c r="BZ76" s="310"/>
      <c r="CA76" s="310"/>
      <c r="CB76" s="310"/>
      <c r="CC76" s="310"/>
      <c r="CD76" s="310"/>
      <c r="CE76" s="310"/>
      <c r="CF76" s="310"/>
      <c r="CG76" s="310"/>
      <c r="CH76" s="310"/>
      <c r="CI76" s="310"/>
      <c r="CJ76" s="230"/>
      <c r="CK76" s="230"/>
      <c r="CL76" s="230"/>
      <c r="CM76" s="230"/>
      <c r="CN76" s="230"/>
      <c r="CO76" s="230"/>
      <c r="CP76" s="230"/>
      <c r="CQ76" s="230"/>
      <c r="CR76" s="230"/>
      <c r="CS76" s="230"/>
      <c r="CT76" s="70"/>
      <c r="CU76" s="59"/>
      <c r="CV76" s="252"/>
      <c r="CW76" s="59"/>
      <c r="CX76" s="59"/>
      <c r="CY76" s="59"/>
      <c r="CZ76" s="59"/>
      <c r="DA76" s="59"/>
      <c r="DB76" s="252"/>
      <c r="DC76" s="59"/>
      <c r="DD76" s="59"/>
      <c r="DE76" s="59"/>
      <c r="DF76" s="59"/>
      <c r="DG76" s="59"/>
      <c r="DH76" s="252"/>
      <c r="DI76" s="59"/>
      <c r="DJ76" s="59"/>
      <c r="DK76" s="59"/>
      <c r="DL76" s="59"/>
      <c r="DM76" s="59"/>
      <c r="DN76" s="252"/>
      <c r="DO76" s="59"/>
      <c r="DP76" s="59"/>
      <c r="DQ76" s="59"/>
      <c r="DR76" s="59"/>
      <c r="DS76" s="59"/>
      <c r="DT76" s="252"/>
      <c r="DU76" s="59"/>
      <c r="DV76" s="59"/>
      <c r="DW76" s="59"/>
      <c r="DX76" s="59"/>
      <c r="DY76" s="267" t="s">
        <v>2754</v>
      </c>
      <c r="DZ76" s="267" t="s">
        <v>2757</v>
      </c>
      <c r="EA76" s="267" t="s">
        <v>2758</v>
      </c>
      <c r="EB76" s="267" t="s">
        <v>2753</v>
      </c>
      <c r="EC76" s="267" t="s">
        <v>2713</v>
      </c>
      <c r="ED76" s="267"/>
      <c r="EE76" s="267"/>
      <c r="EF76" s="267"/>
      <c r="EG76" s="267"/>
      <c r="EH76" s="267"/>
      <c r="EI76" s="267"/>
      <c r="EJ76" s="267"/>
      <c r="EK76" s="267"/>
      <c r="EL76" s="267"/>
      <c r="EM76" s="267"/>
      <c r="EN76" s="267"/>
      <c r="EO76" s="267"/>
      <c r="EP76" s="267"/>
      <c r="EQ76" s="267"/>
      <c r="ER76" s="267"/>
      <c r="ES76" s="267"/>
      <c r="ET76" s="267"/>
      <c r="EU76" s="267"/>
      <c r="EV76" s="267"/>
      <c r="EW76" s="267"/>
      <c r="EX76" s="267"/>
      <c r="EY76" s="267"/>
      <c r="EZ76" s="267"/>
      <c r="FA76" s="267"/>
      <c r="FB76" s="267"/>
      <c r="FC76" s="267"/>
      <c r="FD76" s="267"/>
      <c r="FE76" s="267"/>
      <c r="FF76" s="267"/>
      <c r="FG76" s="267"/>
      <c r="FH76" s="267"/>
      <c r="FI76" s="267"/>
      <c r="FJ76" s="267"/>
      <c r="FK76" s="267"/>
      <c r="FL76" s="267"/>
      <c r="FM76" s="267"/>
      <c r="FN76" s="267"/>
      <c r="FO76" s="267"/>
      <c r="FP76" s="267"/>
      <c r="FQ76" s="267"/>
      <c r="FR76" s="267"/>
      <c r="FS76" s="267"/>
      <c r="FT76" s="267"/>
      <c r="FU76" s="267"/>
      <c r="FV76" s="305"/>
      <c r="FW76" s="305"/>
      <c r="FX76" s="305"/>
      <c r="FY76" s="305"/>
      <c r="FZ76" s="305"/>
      <c r="GA76" s="305"/>
      <c r="GB76" s="305"/>
      <c r="GC76" s="305"/>
      <c r="GD76" s="305"/>
      <c r="GE76" s="305"/>
      <c r="GF76" s="305"/>
      <c r="GG76" s="305"/>
    </row>
    <row r="77" spans="1:189" ht="31.5" x14ac:dyDescent="0.25">
      <c r="A77" s="61" t="s">
        <v>1394</v>
      </c>
      <c r="B77" s="330" t="s">
        <v>461</v>
      </c>
      <c r="C77" s="275"/>
      <c r="D77" s="287" t="s">
        <v>1454</v>
      </c>
      <c r="E77" s="287" t="s">
        <v>456</v>
      </c>
      <c r="F77" s="275"/>
      <c r="G77" s="306" t="s">
        <v>1463</v>
      </c>
      <c r="H77" s="295" t="s">
        <v>463</v>
      </c>
      <c r="I77" s="59"/>
      <c r="J77" s="59"/>
      <c r="K77" s="59"/>
      <c r="L77" s="59"/>
      <c r="M77" s="59"/>
      <c r="N77" s="59"/>
      <c r="O77" s="59"/>
      <c r="P77" s="282" t="s">
        <v>447</v>
      </c>
      <c r="Q77" s="59"/>
      <c r="R77" s="307">
        <v>47</v>
      </c>
      <c r="S77" s="308">
        <v>72</v>
      </c>
      <c r="T77" s="68"/>
      <c r="U77" s="309" t="s">
        <v>446</v>
      </c>
      <c r="V77" s="309" t="s">
        <v>371</v>
      </c>
      <c r="W77" s="54"/>
      <c r="X77" s="54"/>
      <c r="Y77" s="54"/>
      <c r="Z77" s="54"/>
      <c r="AA77" s="54"/>
      <c r="AB77" s="287" t="s">
        <v>477</v>
      </c>
      <c r="AC77" s="287"/>
      <c r="AD77" s="287"/>
      <c r="AE77" s="282">
        <v>203345</v>
      </c>
      <c r="AF77" s="282" t="s">
        <v>1182</v>
      </c>
      <c r="AG77" s="59"/>
      <c r="AH77" s="349"/>
      <c r="AI77" s="267"/>
      <c r="AJ77" s="267"/>
      <c r="AK77" s="267"/>
      <c r="AL77" s="310"/>
      <c r="AM77" s="310"/>
      <c r="AN77" s="310"/>
      <c r="AO77" s="310"/>
      <c r="AP77" s="310"/>
      <c r="AQ77" s="310"/>
      <c r="AR77" s="310"/>
      <c r="AS77" s="310"/>
      <c r="AT77" s="310"/>
      <c r="AU77" s="310"/>
      <c r="AV77" s="310"/>
      <c r="AW77" s="310"/>
      <c r="AX77" s="310"/>
      <c r="AY77" s="310"/>
      <c r="AZ77" s="310"/>
      <c r="BA77" s="310"/>
      <c r="BB77" s="310"/>
      <c r="BC77" s="310"/>
      <c r="BD77" s="310"/>
      <c r="BE77" s="310"/>
      <c r="BF77" s="310"/>
      <c r="BG77" s="310"/>
      <c r="BH77" s="310"/>
      <c r="BI77" s="310"/>
      <c r="BJ77" s="310"/>
      <c r="BK77" s="310"/>
      <c r="BL77" s="310"/>
      <c r="BM77" s="310"/>
      <c r="BN77" s="310"/>
      <c r="BO77" s="310"/>
      <c r="BP77" s="310"/>
      <c r="BQ77" s="310"/>
      <c r="BR77" s="310"/>
      <c r="BS77" s="310"/>
      <c r="BT77" s="310"/>
      <c r="BU77" s="310"/>
      <c r="BV77" s="310"/>
      <c r="BW77" s="310"/>
      <c r="BX77" s="310"/>
      <c r="BY77" s="310"/>
      <c r="BZ77" s="310"/>
      <c r="CA77" s="310"/>
      <c r="CB77" s="310"/>
      <c r="CC77" s="310"/>
      <c r="CD77" s="310"/>
      <c r="CE77" s="310"/>
      <c r="CF77" s="310"/>
      <c r="CG77" s="310"/>
      <c r="CH77" s="310"/>
      <c r="CI77" s="310"/>
      <c r="CJ77" s="230"/>
      <c r="CK77" s="230"/>
      <c r="CL77" s="230"/>
      <c r="CM77" s="230"/>
      <c r="CN77" s="230"/>
      <c r="CO77" s="230"/>
      <c r="CP77" s="230"/>
      <c r="CQ77" s="230"/>
      <c r="CR77" s="230"/>
      <c r="CS77" s="230"/>
      <c r="CT77" s="70"/>
      <c r="CU77" s="59"/>
      <c r="CV77" s="252"/>
      <c r="CW77" s="59"/>
      <c r="CX77" s="59"/>
      <c r="CY77" s="59"/>
      <c r="CZ77" s="59"/>
      <c r="DA77" s="59"/>
      <c r="DB77" s="252"/>
      <c r="DC77" s="59"/>
      <c r="DD77" s="59"/>
      <c r="DE77" s="59"/>
      <c r="DF77" s="59"/>
      <c r="DG77" s="59"/>
      <c r="DH77" s="252"/>
      <c r="DI77" s="59"/>
      <c r="DJ77" s="59"/>
      <c r="DK77" s="59"/>
      <c r="DL77" s="59"/>
      <c r="DM77" s="59"/>
      <c r="DN77" s="252"/>
      <c r="DO77" s="59"/>
      <c r="DP77" s="59"/>
      <c r="DQ77" s="59"/>
      <c r="DR77" s="59"/>
      <c r="DS77" s="59"/>
      <c r="DT77" s="252"/>
      <c r="DU77" s="59"/>
      <c r="DV77" s="59"/>
      <c r="DW77" s="59"/>
      <c r="DX77" s="59"/>
      <c r="DY77" s="267"/>
      <c r="DZ77" s="267"/>
      <c r="EA77" s="267"/>
      <c r="EB77" s="267"/>
      <c r="EC77" s="267"/>
      <c r="ED77" s="267"/>
      <c r="EE77" s="267"/>
      <c r="EF77" s="267"/>
      <c r="EG77" s="267"/>
      <c r="EH77" s="267"/>
      <c r="EI77" s="267"/>
      <c r="EJ77" s="267"/>
      <c r="EK77" s="267"/>
      <c r="EL77" s="267"/>
      <c r="EM77" s="267"/>
      <c r="EN77" s="267"/>
      <c r="EO77" s="267"/>
      <c r="EP77" s="267"/>
      <c r="EQ77" s="267"/>
      <c r="ER77" s="267"/>
      <c r="ES77" s="267"/>
      <c r="ET77" s="267"/>
      <c r="EU77" s="267"/>
      <c r="EV77" s="267"/>
      <c r="EW77" s="267"/>
      <c r="EX77" s="267"/>
      <c r="EY77" s="267"/>
      <c r="EZ77" s="267"/>
      <c r="FA77" s="267"/>
      <c r="FB77" s="267"/>
      <c r="FC77" s="267"/>
      <c r="FD77" s="267"/>
      <c r="FE77" s="267"/>
      <c r="FF77" s="267"/>
      <c r="FG77" s="267"/>
      <c r="FH77" s="267"/>
      <c r="FI77" s="267"/>
      <c r="FJ77" s="267"/>
      <c r="FK77" s="267"/>
      <c r="FL77" s="267"/>
      <c r="FM77" s="267"/>
      <c r="FN77" s="267"/>
      <c r="FO77" s="267"/>
      <c r="FP77" s="267"/>
      <c r="FQ77" s="267"/>
      <c r="FR77" s="267"/>
      <c r="FS77" s="267"/>
      <c r="FT77" s="267"/>
      <c r="FU77" s="267"/>
      <c r="FV77" s="305"/>
      <c r="FW77" s="305"/>
      <c r="FX77" s="305"/>
      <c r="FY77" s="305"/>
      <c r="FZ77" s="305"/>
      <c r="GA77" s="305"/>
      <c r="GB77" s="305"/>
      <c r="GC77" s="305"/>
      <c r="GD77" s="305"/>
      <c r="GE77" s="305"/>
      <c r="GF77" s="305"/>
      <c r="GG77" s="305"/>
    </row>
    <row r="78" spans="1:189" ht="31.5" x14ac:dyDescent="0.25">
      <c r="A78" s="61" t="s">
        <v>1394</v>
      </c>
      <c r="B78" s="286"/>
      <c r="C78" s="275"/>
      <c r="D78" s="287"/>
      <c r="E78" s="287" t="s">
        <v>456</v>
      </c>
      <c r="F78" s="275"/>
      <c r="G78" s="306" t="s">
        <v>457</v>
      </c>
      <c r="H78" s="295" t="s">
        <v>458</v>
      </c>
      <c r="I78" s="59"/>
      <c r="J78" s="59"/>
      <c r="K78" s="59"/>
      <c r="L78" s="59"/>
      <c r="M78" s="59"/>
      <c r="N78" s="59"/>
      <c r="O78" s="59"/>
      <c r="P78" s="282" t="s">
        <v>447</v>
      </c>
      <c r="Q78" s="59"/>
      <c r="R78" s="307">
        <v>47.6</v>
      </c>
      <c r="S78" s="308">
        <v>72</v>
      </c>
      <c r="T78" s="68"/>
      <c r="U78" s="309" t="s">
        <v>446</v>
      </c>
      <c r="V78" s="309" t="s">
        <v>371</v>
      </c>
      <c r="W78" s="54"/>
      <c r="X78" s="54"/>
      <c r="Y78" s="54"/>
      <c r="Z78" s="54"/>
      <c r="AA78" s="54"/>
      <c r="AB78" s="287" t="s">
        <v>282</v>
      </c>
      <c r="AC78" s="287"/>
      <c r="AD78" s="287"/>
      <c r="AE78" s="282">
        <v>192494</v>
      </c>
      <c r="AF78" s="282" t="s">
        <v>1182</v>
      </c>
      <c r="AG78" s="59"/>
      <c r="AH78" s="349"/>
      <c r="AI78" s="267" t="s">
        <v>459</v>
      </c>
      <c r="AJ78" s="267" t="s">
        <v>460</v>
      </c>
      <c r="AK78" s="267"/>
      <c r="AL78" s="310" t="s">
        <v>450</v>
      </c>
      <c r="AM78" s="310" t="s">
        <v>451</v>
      </c>
      <c r="AN78" s="310" t="s">
        <v>450</v>
      </c>
      <c r="AO78" s="310" t="s">
        <v>1462</v>
      </c>
      <c r="AP78" s="310"/>
      <c r="AQ78" s="310"/>
      <c r="AR78" s="310"/>
      <c r="AS78" s="310"/>
      <c r="AT78" s="310"/>
      <c r="AU78" s="310"/>
      <c r="AV78" s="310"/>
      <c r="AW78" s="310"/>
      <c r="AX78" s="310"/>
      <c r="AY78" s="310"/>
      <c r="AZ78" s="310"/>
      <c r="BA78" s="310"/>
      <c r="BB78" s="310"/>
      <c r="BC78" s="310"/>
      <c r="BD78" s="310"/>
      <c r="BE78" s="310"/>
      <c r="BF78" s="310"/>
      <c r="BG78" s="310"/>
      <c r="BH78" s="310"/>
      <c r="BI78" s="310"/>
      <c r="BJ78" s="310"/>
      <c r="BK78" s="310"/>
      <c r="BL78" s="310"/>
      <c r="BM78" s="310"/>
      <c r="BN78" s="310"/>
      <c r="BO78" s="310"/>
      <c r="BP78" s="310"/>
      <c r="BQ78" s="310"/>
      <c r="BR78" s="310"/>
      <c r="BS78" s="310"/>
      <c r="BT78" s="310"/>
      <c r="BU78" s="310"/>
      <c r="BV78" s="310"/>
      <c r="BW78" s="310"/>
      <c r="BX78" s="310"/>
      <c r="BY78" s="310"/>
      <c r="BZ78" s="310"/>
      <c r="CA78" s="310"/>
      <c r="CB78" s="310"/>
      <c r="CC78" s="310"/>
      <c r="CD78" s="310"/>
      <c r="CE78" s="310"/>
      <c r="CF78" s="310"/>
      <c r="CG78" s="310"/>
      <c r="CH78" s="310"/>
      <c r="CI78" s="310"/>
      <c r="CJ78" s="230"/>
      <c r="CK78" s="230"/>
      <c r="CL78" s="230"/>
      <c r="CM78" s="230"/>
      <c r="CN78" s="230"/>
      <c r="CO78" s="230"/>
      <c r="CP78" s="230"/>
      <c r="CQ78" s="230"/>
      <c r="CR78" s="230"/>
      <c r="CS78" s="230"/>
      <c r="CT78" s="70"/>
      <c r="CU78" s="59"/>
      <c r="CV78" s="252"/>
      <c r="CW78" s="59"/>
      <c r="CX78" s="59"/>
      <c r="CY78" s="59"/>
      <c r="CZ78" s="59"/>
      <c r="DA78" s="59"/>
      <c r="DB78" s="252"/>
      <c r="DC78" s="59"/>
      <c r="DD78" s="59"/>
      <c r="DE78" s="59"/>
      <c r="DF78" s="59"/>
      <c r="DG78" s="59"/>
      <c r="DH78" s="252"/>
      <c r="DI78" s="59"/>
      <c r="DJ78" s="59"/>
      <c r="DK78" s="59"/>
      <c r="DL78" s="59"/>
      <c r="DM78" s="59"/>
      <c r="DN78" s="252"/>
      <c r="DO78" s="59"/>
      <c r="DP78" s="59"/>
      <c r="DQ78" s="59"/>
      <c r="DR78" s="59"/>
      <c r="DS78" s="59"/>
      <c r="DT78" s="252"/>
      <c r="DU78" s="59"/>
      <c r="DV78" s="59"/>
      <c r="DW78" s="59"/>
      <c r="DX78" s="59"/>
      <c r="DY78" s="267" t="s">
        <v>2759</v>
      </c>
      <c r="DZ78" s="267" t="s">
        <v>2760</v>
      </c>
      <c r="EA78" s="267" t="s">
        <v>2761</v>
      </c>
      <c r="EB78" s="267" t="s">
        <v>2753</v>
      </c>
      <c r="EC78" s="267" t="s">
        <v>2713</v>
      </c>
      <c r="ED78" s="267"/>
      <c r="EE78" s="267"/>
      <c r="EF78" s="267"/>
      <c r="EG78" s="267"/>
      <c r="EH78" s="267"/>
      <c r="EI78" s="267"/>
      <c r="EJ78" s="267"/>
      <c r="EK78" s="267"/>
      <c r="EL78" s="267"/>
      <c r="EM78" s="267"/>
      <c r="EN78" s="267"/>
      <c r="EO78" s="267"/>
      <c r="EP78" s="267"/>
      <c r="EQ78" s="267"/>
      <c r="ER78" s="267"/>
      <c r="ES78" s="267"/>
      <c r="ET78" s="267"/>
      <c r="EU78" s="267"/>
      <c r="EV78" s="267"/>
      <c r="EW78" s="267"/>
      <c r="EX78" s="267"/>
      <c r="EY78" s="267"/>
      <c r="EZ78" s="267"/>
      <c r="FA78" s="267"/>
      <c r="FB78" s="267"/>
      <c r="FC78" s="267"/>
      <c r="FD78" s="267"/>
      <c r="FE78" s="267"/>
      <c r="FF78" s="267"/>
      <c r="FG78" s="267"/>
      <c r="FH78" s="267"/>
      <c r="FI78" s="267"/>
      <c r="FJ78" s="267"/>
      <c r="FK78" s="267"/>
      <c r="FL78" s="267"/>
      <c r="FM78" s="267"/>
      <c r="FN78" s="267"/>
      <c r="FO78" s="267"/>
      <c r="FP78" s="267"/>
      <c r="FQ78" s="267"/>
      <c r="FR78" s="267"/>
      <c r="FS78" s="267"/>
      <c r="FT78" s="267"/>
      <c r="FU78" s="267"/>
      <c r="FV78" s="305"/>
      <c r="FW78" s="305"/>
      <c r="FX78" s="305"/>
      <c r="FY78" s="305"/>
      <c r="FZ78" s="305"/>
      <c r="GA78" s="305"/>
      <c r="GB78" s="305"/>
      <c r="GC78" s="305"/>
      <c r="GD78" s="305"/>
      <c r="GE78" s="305"/>
      <c r="GF78" s="305"/>
      <c r="GG78" s="305"/>
    </row>
    <row r="79" spans="1:189" ht="31.5" x14ac:dyDescent="0.25">
      <c r="A79" s="61" t="s">
        <v>1394</v>
      </c>
      <c r="B79" s="311" t="s">
        <v>1464</v>
      </c>
      <c r="C79" s="275"/>
      <c r="D79" s="287" t="s">
        <v>1454</v>
      </c>
      <c r="E79" s="287" t="s">
        <v>456</v>
      </c>
      <c r="F79" s="275"/>
      <c r="G79" s="306" t="s">
        <v>462</v>
      </c>
      <c r="H79" s="295" t="s">
        <v>463</v>
      </c>
      <c r="I79" s="59"/>
      <c r="J79" s="59"/>
      <c r="K79" s="59"/>
      <c r="L79" s="59"/>
      <c r="M79" s="59"/>
      <c r="N79" s="59"/>
      <c r="O79" s="59"/>
      <c r="P79" s="282" t="s">
        <v>447</v>
      </c>
      <c r="Q79" s="59"/>
      <c r="R79" s="307">
        <v>47</v>
      </c>
      <c r="S79" s="308">
        <v>72</v>
      </c>
      <c r="T79" s="68"/>
      <c r="U79" s="309" t="s">
        <v>446</v>
      </c>
      <c r="V79" s="309" t="s">
        <v>371</v>
      </c>
      <c r="W79" s="54"/>
      <c r="X79" s="54"/>
      <c r="Y79" s="54"/>
      <c r="Z79" s="54"/>
      <c r="AA79" s="54"/>
      <c r="AB79" s="287" t="s">
        <v>477</v>
      </c>
      <c r="AC79" s="287"/>
      <c r="AD79" s="287"/>
      <c r="AE79" s="282">
        <v>202137</v>
      </c>
      <c r="AF79" s="282" t="s">
        <v>1182</v>
      </c>
      <c r="AG79" s="59"/>
      <c r="AH79" s="349"/>
      <c r="AI79" s="267"/>
      <c r="AJ79" s="267"/>
      <c r="AK79" s="267"/>
      <c r="AL79" s="310"/>
      <c r="AM79" s="310"/>
      <c r="AN79" s="310"/>
      <c r="AO79" s="310"/>
      <c r="AP79" s="310"/>
      <c r="AQ79" s="310"/>
      <c r="AR79" s="310"/>
      <c r="AS79" s="310"/>
      <c r="AT79" s="310"/>
      <c r="AU79" s="310"/>
      <c r="AV79" s="310"/>
      <c r="AW79" s="310"/>
      <c r="AX79" s="310"/>
      <c r="AY79" s="310"/>
      <c r="AZ79" s="310"/>
      <c r="BA79" s="310"/>
      <c r="BB79" s="310"/>
      <c r="BC79" s="310"/>
      <c r="BD79" s="310"/>
      <c r="BE79" s="310"/>
      <c r="BF79" s="310"/>
      <c r="BG79" s="310"/>
      <c r="BH79" s="310"/>
      <c r="BI79" s="310"/>
      <c r="BJ79" s="310"/>
      <c r="BK79" s="310"/>
      <c r="BL79" s="310"/>
      <c r="BM79" s="310"/>
      <c r="BN79" s="310"/>
      <c r="BO79" s="310"/>
      <c r="BP79" s="310"/>
      <c r="BQ79" s="310"/>
      <c r="BR79" s="310"/>
      <c r="BS79" s="310"/>
      <c r="BT79" s="310"/>
      <c r="BU79" s="310"/>
      <c r="BV79" s="310"/>
      <c r="BW79" s="310"/>
      <c r="BX79" s="310"/>
      <c r="BY79" s="310"/>
      <c r="BZ79" s="310"/>
      <c r="CA79" s="310"/>
      <c r="CB79" s="310"/>
      <c r="CC79" s="310"/>
      <c r="CD79" s="310"/>
      <c r="CE79" s="310"/>
      <c r="CF79" s="310"/>
      <c r="CG79" s="310"/>
      <c r="CH79" s="310"/>
      <c r="CI79" s="310"/>
      <c r="CJ79" s="230"/>
      <c r="CK79" s="230"/>
      <c r="CL79" s="230"/>
      <c r="CM79" s="230"/>
      <c r="CN79" s="230"/>
      <c r="CO79" s="230"/>
      <c r="CP79" s="230"/>
      <c r="CQ79" s="230"/>
      <c r="CR79" s="230"/>
      <c r="CS79" s="230"/>
      <c r="CT79" s="70"/>
      <c r="CU79" s="59"/>
      <c r="CV79" s="252"/>
      <c r="CW79" s="59"/>
      <c r="CX79" s="59"/>
      <c r="CY79" s="59"/>
      <c r="CZ79" s="59"/>
      <c r="DA79" s="59"/>
      <c r="DB79" s="252"/>
      <c r="DC79" s="59"/>
      <c r="DD79" s="59"/>
      <c r="DE79" s="59"/>
      <c r="DF79" s="59"/>
      <c r="DG79" s="59"/>
      <c r="DH79" s="252"/>
      <c r="DI79" s="59"/>
      <c r="DJ79" s="59"/>
      <c r="DK79" s="59"/>
      <c r="DL79" s="59"/>
      <c r="DM79" s="59"/>
      <c r="DN79" s="252"/>
      <c r="DO79" s="59"/>
      <c r="DP79" s="59"/>
      <c r="DQ79" s="59"/>
      <c r="DR79" s="59"/>
      <c r="DS79" s="59"/>
      <c r="DT79" s="252"/>
      <c r="DU79" s="59"/>
      <c r="DV79" s="59"/>
      <c r="DW79" s="59"/>
      <c r="DX79" s="59"/>
      <c r="DY79" s="267"/>
      <c r="DZ79" s="267"/>
      <c r="EA79" s="267"/>
      <c r="EB79" s="267"/>
      <c r="EC79" s="267"/>
      <c r="ED79" s="267"/>
      <c r="EE79" s="267"/>
      <c r="EF79" s="267"/>
      <c r="EG79" s="267"/>
      <c r="EH79" s="267"/>
      <c r="EI79" s="267"/>
      <c r="EJ79" s="267"/>
      <c r="EK79" s="267"/>
      <c r="EL79" s="267"/>
      <c r="EM79" s="267"/>
      <c r="EN79" s="267"/>
      <c r="EO79" s="267"/>
      <c r="EP79" s="267"/>
      <c r="EQ79" s="267"/>
      <c r="ER79" s="267"/>
      <c r="ES79" s="267"/>
      <c r="ET79" s="267"/>
      <c r="EU79" s="267"/>
      <c r="EV79" s="267"/>
      <c r="EW79" s="267"/>
      <c r="EX79" s="267"/>
      <c r="EY79" s="267"/>
      <c r="EZ79" s="267"/>
      <c r="FA79" s="267"/>
      <c r="FB79" s="267"/>
      <c r="FC79" s="267"/>
      <c r="FD79" s="267"/>
      <c r="FE79" s="267"/>
      <c r="FF79" s="267"/>
      <c r="FG79" s="267"/>
      <c r="FH79" s="267"/>
      <c r="FI79" s="267"/>
      <c r="FJ79" s="267"/>
      <c r="FK79" s="267"/>
      <c r="FL79" s="267"/>
      <c r="FM79" s="267"/>
      <c r="FN79" s="267"/>
      <c r="FO79" s="267"/>
      <c r="FP79" s="267"/>
      <c r="FQ79" s="267"/>
      <c r="FR79" s="267"/>
      <c r="FS79" s="267"/>
      <c r="FT79" s="267"/>
      <c r="FU79" s="267"/>
      <c r="FV79" s="305"/>
      <c r="FW79" s="305"/>
      <c r="FX79" s="305"/>
      <c r="FY79" s="305"/>
      <c r="FZ79" s="305"/>
      <c r="GA79" s="305"/>
      <c r="GB79" s="305"/>
      <c r="GC79" s="305"/>
      <c r="GD79" s="305"/>
      <c r="GE79" s="305"/>
      <c r="GF79" s="305"/>
      <c r="GG79" s="305"/>
    </row>
    <row r="80" spans="1:189" x14ac:dyDescent="0.25">
      <c r="A80" s="61" t="s">
        <v>1394</v>
      </c>
      <c r="B80" s="330" t="s">
        <v>1465</v>
      </c>
      <c r="C80" s="275"/>
      <c r="D80" s="287" t="s">
        <v>1454</v>
      </c>
      <c r="E80" s="287" t="s">
        <v>456</v>
      </c>
      <c r="F80" s="275"/>
      <c r="G80" s="306" t="s">
        <v>1466</v>
      </c>
      <c r="H80" s="295"/>
      <c r="I80" s="59"/>
      <c r="J80" s="59"/>
      <c r="K80" s="59"/>
      <c r="L80" s="59"/>
      <c r="M80" s="59"/>
      <c r="N80" s="59"/>
      <c r="O80" s="59"/>
      <c r="P80" s="282" t="s">
        <v>447</v>
      </c>
      <c r="Q80" s="59"/>
      <c r="R80" s="307"/>
      <c r="S80" s="308">
        <v>72</v>
      </c>
      <c r="T80" s="68"/>
      <c r="U80" s="309" t="s">
        <v>446</v>
      </c>
      <c r="V80" s="309" t="s">
        <v>371</v>
      </c>
      <c r="W80" s="54"/>
      <c r="X80" s="54"/>
      <c r="Y80" s="54"/>
      <c r="Z80" s="54"/>
      <c r="AA80" s="54"/>
      <c r="AB80" s="287" t="s">
        <v>477</v>
      </c>
      <c r="AC80" s="287"/>
      <c r="AD80" s="287"/>
      <c r="AE80" s="282"/>
      <c r="AF80" s="282"/>
      <c r="AG80" s="59"/>
      <c r="AH80" s="349"/>
      <c r="AI80" s="267"/>
      <c r="AJ80" s="267"/>
      <c r="AK80" s="267"/>
      <c r="AL80" s="310"/>
      <c r="AM80" s="310"/>
      <c r="AN80" s="310"/>
      <c r="AO80" s="310"/>
      <c r="AP80" s="310"/>
      <c r="AQ80" s="310"/>
      <c r="AR80" s="310"/>
      <c r="AS80" s="310"/>
      <c r="AT80" s="310"/>
      <c r="AU80" s="310"/>
      <c r="AV80" s="310"/>
      <c r="AW80" s="310"/>
      <c r="AX80" s="310"/>
      <c r="AY80" s="310"/>
      <c r="AZ80" s="310"/>
      <c r="BA80" s="310"/>
      <c r="BB80" s="310"/>
      <c r="BC80" s="310"/>
      <c r="BD80" s="310"/>
      <c r="BE80" s="310"/>
      <c r="BF80" s="310"/>
      <c r="BG80" s="310"/>
      <c r="BH80" s="310"/>
      <c r="BI80" s="310"/>
      <c r="BJ80" s="310"/>
      <c r="BK80" s="310"/>
      <c r="BL80" s="310"/>
      <c r="BM80" s="310"/>
      <c r="BN80" s="310"/>
      <c r="BO80" s="310"/>
      <c r="BP80" s="310"/>
      <c r="BQ80" s="310"/>
      <c r="BR80" s="310"/>
      <c r="BS80" s="310"/>
      <c r="BT80" s="310"/>
      <c r="BU80" s="310"/>
      <c r="BV80" s="310"/>
      <c r="BW80" s="310"/>
      <c r="BX80" s="310"/>
      <c r="BY80" s="310"/>
      <c r="BZ80" s="310"/>
      <c r="CA80" s="310"/>
      <c r="CB80" s="310"/>
      <c r="CC80" s="310"/>
      <c r="CD80" s="310"/>
      <c r="CE80" s="310"/>
      <c r="CF80" s="310"/>
      <c r="CG80" s="310"/>
      <c r="CH80" s="310"/>
      <c r="CI80" s="310"/>
      <c r="CJ80" s="230"/>
      <c r="CK80" s="230"/>
      <c r="CL80" s="230"/>
      <c r="CM80" s="230"/>
      <c r="CN80" s="230"/>
      <c r="CO80" s="230"/>
      <c r="CP80" s="230"/>
      <c r="CQ80" s="230"/>
      <c r="CR80" s="230"/>
      <c r="CS80" s="230"/>
      <c r="CT80" s="70"/>
      <c r="CU80" s="59"/>
      <c r="CV80" s="252"/>
      <c r="CW80" s="59"/>
      <c r="CX80" s="59"/>
      <c r="CY80" s="59"/>
      <c r="CZ80" s="59"/>
      <c r="DA80" s="59"/>
      <c r="DB80" s="252"/>
      <c r="DC80" s="59"/>
      <c r="DD80" s="59"/>
      <c r="DE80" s="59"/>
      <c r="DF80" s="59"/>
      <c r="DG80" s="59"/>
      <c r="DH80" s="252"/>
      <c r="DI80" s="59"/>
      <c r="DJ80" s="59"/>
      <c r="DK80" s="59"/>
      <c r="DL80" s="59"/>
      <c r="DM80" s="59"/>
      <c r="DN80" s="252"/>
      <c r="DO80" s="59"/>
      <c r="DP80" s="59"/>
      <c r="DQ80" s="59"/>
      <c r="DR80" s="59"/>
      <c r="DS80" s="59"/>
      <c r="DT80" s="252"/>
      <c r="DU80" s="59"/>
      <c r="DV80" s="59"/>
      <c r="DW80" s="59"/>
      <c r="DX80" s="59"/>
      <c r="DY80" s="267"/>
      <c r="DZ80" s="267"/>
      <c r="EA80" s="267"/>
      <c r="EB80" s="267"/>
      <c r="EC80" s="267"/>
      <c r="ED80" s="267"/>
      <c r="EE80" s="267"/>
      <c r="EF80" s="267"/>
      <c r="EG80" s="267"/>
      <c r="EH80" s="267"/>
      <c r="EI80" s="267"/>
      <c r="EJ80" s="267"/>
      <c r="EK80" s="267"/>
      <c r="EL80" s="267"/>
      <c r="EM80" s="267"/>
      <c r="EN80" s="267"/>
      <c r="EO80" s="267"/>
      <c r="EP80" s="267"/>
      <c r="EQ80" s="267"/>
      <c r="ER80" s="267"/>
      <c r="ES80" s="267"/>
      <c r="ET80" s="267"/>
      <c r="EU80" s="267"/>
      <c r="EV80" s="267"/>
      <c r="EW80" s="267"/>
      <c r="EX80" s="267"/>
      <c r="EY80" s="267"/>
      <c r="EZ80" s="267"/>
      <c r="FA80" s="267"/>
      <c r="FB80" s="267"/>
      <c r="FC80" s="267"/>
      <c r="FD80" s="267"/>
      <c r="FE80" s="267"/>
      <c r="FF80" s="267"/>
      <c r="FG80" s="267"/>
      <c r="FH80" s="267"/>
      <c r="FI80" s="267"/>
      <c r="FJ80" s="267"/>
      <c r="FK80" s="267"/>
      <c r="FL80" s="267"/>
      <c r="FM80" s="267"/>
      <c r="FN80" s="267"/>
      <c r="FO80" s="267"/>
      <c r="FP80" s="267"/>
      <c r="FQ80" s="267"/>
      <c r="FR80" s="267"/>
      <c r="FS80" s="267"/>
      <c r="FT80" s="267"/>
      <c r="FU80" s="267"/>
      <c r="FV80" s="305"/>
      <c r="FW80" s="305"/>
      <c r="FX80" s="305"/>
      <c r="FY80" s="305"/>
      <c r="FZ80" s="305"/>
      <c r="GA80" s="305"/>
      <c r="GB80" s="305"/>
      <c r="GC80" s="305"/>
      <c r="GD80" s="305"/>
      <c r="GE80" s="305"/>
      <c r="GF80" s="305"/>
      <c r="GG80" s="305"/>
    </row>
    <row r="81" spans="1:189" ht="31.5" x14ac:dyDescent="0.25">
      <c r="A81" s="61" t="s">
        <v>1394</v>
      </c>
      <c r="B81" s="286"/>
      <c r="C81" s="275"/>
      <c r="D81" s="287"/>
      <c r="E81" s="287" t="s">
        <v>443</v>
      </c>
      <c r="F81" s="275"/>
      <c r="G81" s="255" t="s">
        <v>464</v>
      </c>
      <c r="H81" s="295" t="s">
        <v>465</v>
      </c>
      <c r="I81" s="59"/>
      <c r="J81" s="59"/>
      <c r="K81" s="59"/>
      <c r="L81" s="59"/>
      <c r="M81" s="59"/>
      <c r="N81" s="59"/>
      <c r="O81" s="59"/>
      <c r="P81" s="282" t="s">
        <v>447</v>
      </c>
      <c r="Q81" s="59"/>
      <c r="R81" s="307">
        <v>47</v>
      </c>
      <c r="S81" s="308">
        <v>72</v>
      </c>
      <c r="T81" s="68"/>
      <c r="U81" s="309" t="s">
        <v>446</v>
      </c>
      <c r="V81" s="309" t="s">
        <v>371</v>
      </c>
      <c r="W81" s="54"/>
      <c r="X81" s="54"/>
      <c r="Y81" s="54"/>
      <c r="Z81" s="54"/>
      <c r="AA81" s="54"/>
      <c r="AB81" s="287" t="s">
        <v>282</v>
      </c>
      <c r="AC81" s="287"/>
      <c r="AD81" s="287"/>
      <c r="AE81" s="282"/>
      <c r="AF81" s="282"/>
      <c r="AG81" s="59"/>
      <c r="AH81" s="349"/>
      <c r="AI81" s="267" t="s">
        <v>449</v>
      </c>
      <c r="AJ81" s="267" t="s">
        <v>449</v>
      </c>
      <c r="AK81" s="267"/>
      <c r="AL81" s="310" t="s">
        <v>450</v>
      </c>
      <c r="AM81" s="310" t="s">
        <v>451</v>
      </c>
      <c r="AN81" s="310" t="s">
        <v>450</v>
      </c>
      <c r="AO81" s="310" t="s">
        <v>1462</v>
      </c>
      <c r="AP81" s="310"/>
      <c r="AQ81" s="310"/>
      <c r="AR81" s="310"/>
      <c r="AS81" s="310"/>
      <c r="AT81" s="310"/>
      <c r="AU81" s="310"/>
      <c r="AV81" s="310"/>
      <c r="AW81" s="310"/>
      <c r="AX81" s="310"/>
      <c r="AY81" s="310"/>
      <c r="AZ81" s="310"/>
      <c r="BA81" s="310"/>
      <c r="BB81" s="310"/>
      <c r="BC81" s="310"/>
      <c r="BD81" s="310"/>
      <c r="BE81" s="310"/>
      <c r="BF81" s="310"/>
      <c r="BG81" s="310"/>
      <c r="BH81" s="310"/>
      <c r="BI81" s="310"/>
      <c r="BJ81" s="310"/>
      <c r="BK81" s="310"/>
      <c r="BL81" s="310"/>
      <c r="BM81" s="310"/>
      <c r="BN81" s="310"/>
      <c r="BO81" s="310"/>
      <c r="BP81" s="310"/>
      <c r="BQ81" s="310"/>
      <c r="BR81" s="310"/>
      <c r="BS81" s="310"/>
      <c r="BT81" s="310"/>
      <c r="BU81" s="310"/>
      <c r="BV81" s="310"/>
      <c r="BW81" s="310"/>
      <c r="BX81" s="310"/>
      <c r="BY81" s="310"/>
      <c r="BZ81" s="310"/>
      <c r="CA81" s="310"/>
      <c r="CB81" s="310"/>
      <c r="CC81" s="310"/>
      <c r="CD81" s="310"/>
      <c r="CE81" s="310"/>
      <c r="CF81" s="310"/>
      <c r="CG81" s="310"/>
      <c r="CH81" s="310"/>
      <c r="CI81" s="310"/>
      <c r="CJ81" s="230"/>
      <c r="CK81" s="230"/>
      <c r="CL81" s="230"/>
      <c r="CM81" s="230"/>
      <c r="CN81" s="230"/>
      <c r="CO81" s="230"/>
      <c r="CP81" s="230"/>
      <c r="CQ81" s="230"/>
      <c r="CR81" s="230"/>
      <c r="CS81" s="230"/>
      <c r="CT81" s="70"/>
      <c r="CU81" s="59"/>
      <c r="CV81" s="252"/>
      <c r="CW81" s="59"/>
      <c r="CX81" s="59"/>
      <c r="CY81" s="59"/>
      <c r="CZ81" s="59"/>
      <c r="DA81" s="59"/>
      <c r="DB81" s="252"/>
      <c r="DC81" s="59"/>
      <c r="DD81" s="59"/>
      <c r="DE81" s="59"/>
      <c r="DF81" s="59"/>
      <c r="DG81" s="59"/>
      <c r="DH81" s="252"/>
      <c r="DI81" s="59"/>
      <c r="DJ81" s="59"/>
      <c r="DK81" s="59"/>
      <c r="DL81" s="59"/>
      <c r="DM81" s="59"/>
      <c r="DN81" s="252"/>
      <c r="DO81" s="59"/>
      <c r="DP81" s="59"/>
      <c r="DQ81" s="59"/>
      <c r="DR81" s="59"/>
      <c r="DS81" s="59"/>
      <c r="DT81" s="252"/>
      <c r="DU81" s="59"/>
      <c r="DV81" s="59"/>
      <c r="DW81" s="59"/>
      <c r="DX81" s="59"/>
      <c r="DY81" s="267" t="s">
        <v>2754</v>
      </c>
      <c r="DZ81" s="267" t="s">
        <v>2762</v>
      </c>
      <c r="EA81" s="267" t="s">
        <v>2763</v>
      </c>
      <c r="EB81" s="267" t="s">
        <v>2753</v>
      </c>
      <c r="EC81" s="267" t="s">
        <v>2713</v>
      </c>
      <c r="ED81" s="267"/>
      <c r="EE81" s="267"/>
      <c r="EF81" s="267"/>
      <c r="EG81" s="267"/>
      <c r="EH81" s="267"/>
      <c r="EI81" s="267"/>
      <c r="EJ81" s="267"/>
      <c r="EK81" s="267"/>
      <c r="EL81" s="267"/>
      <c r="EM81" s="267"/>
      <c r="EN81" s="267"/>
      <c r="EO81" s="267"/>
      <c r="EP81" s="267"/>
      <c r="EQ81" s="267"/>
      <c r="ER81" s="267"/>
      <c r="ES81" s="267"/>
      <c r="ET81" s="267"/>
      <c r="EU81" s="267"/>
      <c r="EV81" s="267"/>
      <c r="EW81" s="267"/>
      <c r="EX81" s="267"/>
      <c r="EY81" s="267"/>
      <c r="EZ81" s="267"/>
      <c r="FA81" s="267"/>
      <c r="FB81" s="267"/>
      <c r="FC81" s="267"/>
      <c r="FD81" s="267"/>
      <c r="FE81" s="267"/>
      <c r="FF81" s="267"/>
      <c r="FG81" s="267"/>
      <c r="FH81" s="267"/>
      <c r="FI81" s="267"/>
      <c r="FJ81" s="267"/>
      <c r="FK81" s="267"/>
      <c r="FL81" s="267"/>
      <c r="FM81" s="267"/>
      <c r="FN81" s="267"/>
      <c r="FO81" s="267"/>
      <c r="FP81" s="267"/>
      <c r="FQ81" s="267"/>
      <c r="FR81" s="267"/>
      <c r="FS81" s="267"/>
      <c r="FT81" s="267"/>
      <c r="FU81" s="267"/>
      <c r="FV81" s="305"/>
      <c r="FW81" s="305"/>
      <c r="FX81" s="305"/>
      <c r="FY81" s="305"/>
      <c r="FZ81" s="305"/>
      <c r="GA81" s="305"/>
      <c r="GB81" s="305"/>
      <c r="GC81" s="305"/>
      <c r="GD81" s="305"/>
      <c r="GE81" s="305"/>
      <c r="GF81" s="305"/>
      <c r="GG81" s="305"/>
    </row>
    <row r="82" spans="1:189" s="51" customFormat="1" ht="31.5" x14ac:dyDescent="0.25">
      <c r="A82" s="61" t="s">
        <v>1394</v>
      </c>
      <c r="B82" s="286"/>
      <c r="C82" s="275"/>
      <c r="D82" s="287"/>
      <c r="E82" s="287" t="s">
        <v>443</v>
      </c>
      <c r="F82" s="275"/>
      <c r="G82" s="255" t="s">
        <v>466</v>
      </c>
      <c r="H82" s="295" t="s">
        <v>467</v>
      </c>
      <c r="I82" s="59"/>
      <c r="J82" s="59"/>
      <c r="K82" s="59"/>
      <c r="L82" s="59"/>
      <c r="M82" s="59"/>
      <c r="N82" s="59"/>
      <c r="O82" s="59"/>
      <c r="P82" s="282" t="s">
        <v>447</v>
      </c>
      <c r="Q82" s="59"/>
      <c r="R82" s="307">
        <v>47</v>
      </c>
      <c r="S82" s="308">
        <v>72</v>
      </c>
      <c r="T82" s="68"/>
      <c r="U82" s="309" t="s">
        <v>446</v>
      </c>
      <c r="V82" s="309" t="s">
        <v>371</v>
      </c>
      <c r="W82" s="54"/>
      <c r="X82" s="54"/>
      <c r="Y82" s="54"/>
      <c r="Z82" s="54"/>
      <c r="AA82" s="54"/>
      <c r="AB82" s="287" t="s">
        <v>282</v>
      </c>
      <c r="AC82" s="287"/>
      <c r="AD82" s="287"/>
      <c r="AE82" s="282"/>
      <c r="AF82" s="282" t="s">
        <v>1182</v>
      </c>
      <c r="AG82" s="59"/>
      <c r="AH82" s="349"/>
      <c r="AI82" s="267" t="s">
        <v>449</v>
      </c>
      <c r="AJ82" s="267" t="s">
        <v>449</v>
      </c>
      <c r="AK82" s="267"/>
      <c r="AL82" s="310" t="s">
        <v>450</v>
      </c>
      <c r="AM82" s="310" t="s">
        <v>451</v>
      </c>
      <c r="AN82" s="310" t="s">
        <v>450</v>
      </c>
      <c r="AO82" s="310" t="s">
        <v>1462</v>
      </c>
      <c r="AP82" s="310"/>
      <c r="AQ82" s="310"/>
      <c r="AR82" s="310"/>
      <c r="AS82" s="310"/>
      <c r="AT82" s="310"/>
      <c r="AU82" s="310"/>
      <c r="AV82" s="310"/>
      <c r="AW82" s="310"/>
      <c r="AX82" s="310"/>
      <c r="AY82" s="310"/>
      <c r="AZ82" s="310"/>
      <c r="BA82" s="310"/>
      <c r="BB82" s="310"/>
      <c r="BC82" s="310"/>
      <c r="BD82" s="310"/>
      <c r="BE82" s="310"/>
      <c r="BF82" s="310"/>
      <c r="BG82" s="310"/>
      <c r="BH82" s="310"/>
      <c r="BI82" s="310"/>
      <c r="BJ82" s="310"/>
      <c r="BK82" s="310"/>
      <c r="BL82" s="310"/>
      <c r="BM82" s="310"/>
      <c r="BN82" s="310"/>
      <c r="BO82" s="310"/>
      <c r="BP82" s="310"/>
      <c r="BQ82" s="310"/>
      <c r="BR82" s="310"/>
      <c r="BS82" s="310"/>
      <c r="BT82" s="310"/>
      <c r="BU82" s="310"/>
      <c r="BV82" s="310"/>
      <c r="BW82" s="310"/>
      <c r="BX82" s="310"/>
      <c r="BY82" s="310"/>
      <c r="BZ82" s="310"/>
      <c r="CA82" s="310"/>
      <c r="CB82" s="310"/>
      <c r="CC82" s="310"/>
      <c r="CD82" s="310"/>
      <c r="CE82" s="310"/>
      <c r="CF82" s="310"/>
      <c r="CG82" s="310"/>
      <c r="CH82" s="310"/>
      <c r="CI82" s="310"/>
      <c r="CJ82" s="230"/>
      <c r="CK82" s="230"/>
      <c r="CL82" s="230"/>
      <c r="CM82" s="230"/>
      <c r="CN82" s="230"/>
      <c r="CO82" s="230"/>
      <c r="CP82" s="230"/>
      <c r="CQ82" s="230"/>
      <c r="CR82" s="230"/>
      <c r="CS82" s="230"/>
      <c r="CT82" s="70"/>
      <c r="CU82" s="60"/>
      <c r="CV82" s="249"/>
      <c r="CW82" s="60"/>
      <c r="CX82" s="60"/>
      <c r="CY82" s="60"/>
      <c r="CZ82" s="60"/>
      <c r="DA82" s="60"/>
      <c r="DB82" s="249"/>
      <c r="DC82" s="60"/>
      <c r="DD82" s="60"/>
      <c r="DE82" s="60"/>
      <c r="DF82" s="60"/>
      <c r="DG82" s="60"/>
      <c r="DH82" s="249"/>
      <c r="DI82" s="60"/>
      <c r="DJ82" s="60"/>
      <c r="DK82" s="60"/>
      <c r="DL82" s="60"/>
      <c r="DM82" s="60"/>
      <c r="DN82" s="249"/>
      <c r="DO82" s="60"/>
      <c r="DP82" s="60"/>
      <c r="DQ82" s="60"/>
      <c r="DR82" s="60"/>
      <c r="DS82" s="60"/>
      <c r="DT82" s="249"/>
      <c r="DU82" s="60"/>
      <c r="DV82" s="60"/>
      <c r="DW82" s="60"/>
      <c r="DX82" s="60"/>
      <c r="DY82" s="267" t="s">
        <v>2752</v>
      </c>
      <c r="DZ82" s="267" t="s">
        <v>2764</v>
      </c>
      <c r="EA82" s="267" t="s">
        <v>2765</v>
      </c>
      <c r="EB82" s="267" t="s">
        <v>2753</v>
      </c>
      <c r="EC82" s="267" t="s">
        <v>2713</v>
      </c>
      <c r="ED82" s="267"/>
      <c r="EE82" s="267"/>
      <c r="EF82" s="267"/>
      <c r="EG82" s="267"/>
      <c r="EH82" s="267"/>
      <c r="EI82" s="267"/>
      <c r="EJ82" s="267"/>
      <c r="EK82" s="267"/>
      <c r="EL82" s="267"/>
      <c r="EM82" s="267"/>
      <c r="EN82" s="267"/>
      <c r="EO82" s="267"/>
      <c r="EP82" s="267"/>
      <c r="EQ82" s="267"/>
      <c r="ER82" s="267"/>
      <c r="ES82" s="267"/>
      <c r="ET82" s="267"/>
      <c r="EU82" s="267"/>
      <c r="EV82" s="267"/>
      <c r="EW82" s="267"/>
      <c r="EX82" s="267"/>
      <c r="EY82" s="267"/>
      <c r="EZ82" s="267"/>
      <c r="FA82" s="267"/>
      <c r="FB82" s="267"/>
      <c r="FC82" s="267"/>
      <c r="FD82" s="267"/>
      <c r="FE82" s="267"/>
      <c r="FF82" s="267"/>
      <c r="FG82" s="267"/>
      <c r="FH82" s="267"/>
      <c r="FI82" s="267"/>
      <c r="FJ82" s="267"/>
      <c r="FK82" s="267"/>
      <c r="FL82" s="267"/>
      <c r="FM82" s="267"/>
      <c r="FN82" s="267"/>
      <c r="FO82" s="267"/>
      <c r="FP82" s="267"/>
      <c r="FQ82" s="267"/>
      <c r="FR82" s="267"/>
      <c r="FS82" s="267"/>
      <c r="FT82" s="267"/>
      <c r="FU82" s="267"/>
      <c r="FV82" s="305"/>
      <c r="FW82" s="305"/>
      <c r="FX82" s="305"/>
      <c r="FY82" s="305"/>
      <c r="FZ82" s="305"/>
      <c r="GA82" s="305"/>
      <c r="GB82" s="305"/>
      <c r="GC82" s="305"/>
      <c r="GD82" s="305"/>
      <c r="GE82" s="305"/>
      <c r="GF82" s="305"/>
      <c r="GG82" s="305"/>
    </row>
    <row r="83" spans="1:189" s="51" customFormat="1" ht="31.5" x14ac:dyDescent="0.25">
      <c r="A83" s="61" t="s">
        <v>1394</v>
      </c>
      <c r="B83" s="311" t="s">
        <v>468</v>
      </c>
      <c r="C83" s="275"/>
      <c r="D83" s="287"/>
      <c r="E83" s="287" t="s">
        <v>443</v>
      </c>
      <c r="F83" s="275"/>
      <c r="G83" s="255" t="s">
        <v>469</v>
      </c>
      <c r="H83" s="295" t="s">
        <v>470</v>
      </c>
      <c r="I83" s="59"/>
      <c r="J83" s="59"/>
      <c r="K83" s="59"/>
      <c r="L83" s="59"/>
      <c r="M83" s="59"/>
      <c r="N83" s="59"/>
      <c r="O83" s="59"/>
      <c r="P83" s="282" t="s">
        <v>447</v>
      </c>
      <c r="Q83" s="59"/>
      <c r="R83" s="307">
        <v>47.6</v>
      </c>
      <c r="S83" s="308">
        <v>72</v>
      </c>
      <c r="T83" s="68"/>
      <c r="U83" s="309" t="s">
        <v>446</v>
      </c>
      <c r="V83" s="309" t="s">
        <v>371</v>
      </c>
      <c r="W83" s="54"/>
      <c r="X83" s="54"/>
      <c r="Y83" s="54"/>
      <c r="Z83" s="54"/>
      <c r="AA83" s="54"/>
      <c r="AB83" s="287" t="s">
        <v>282</v>
      </c>
      <c r="AC83" s="287"/>
      <c r="AD83" s="287"/>
      <c r="AE83" s="282">
        <v>191331</v>
      </c>
      <c r="AF83" s="282" t="s">
        <v>1182</v>
      </c>
      <c r="AG83" s="59"/>
      <c r="AH83" s="349"/>
      <c r="AI83" s="267" t="s">
        <v>471</v>
      </c>
      <c r="AJ83" s="267" t="s">
        <v>472</v>
      </c>
      <c r="AK83" s="267"/>
      <c r="AL83" s="310" t="s">
        <v>450</v>
      </c>
      <c r="AM83" s="310" t="s">
        <v>451</v>
      </c>
      <c r="AN83" s="310" t="s">
        <v>450</v>
      </c>
      <c r="AO83" s="310" t="s">
        <v>1462</v>
      </c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310"/>
      <c r="CE83" s="310"/>
      <c r="CF83" s="310"/>
      <c r="CG83" s="310"/>
      <c r="CH83" s="310"/>
      <c r="CI83" s="310"/>
      <c r="CJ83" s="230"/>
      <c r="CK83" s="230"/>
      <c r="CL83" s="230"/>
      <c r="CM83" s="230"/>
      <c r="CN83" s="230"/>
      <c r="CO83" s="230"/>
      <c r="CP83" s="230"/>
      <c r="CQ83" s="230"/>
      <c r="CR83" s="230"/>
      <c r="CS83" s="230"/>
      <c r="CT83" s="70"/>
      <c r="CU83" s="60"/>
      <c r="CV83" s="249"/>
      <c r="CW83" s="60"/>
      <c r="CX83" s="60"/>
      <c r="CY83" s="60"/>
      <c r="CZ83" s="60"/>
      <c r="DA83" s="60"/>
      <c r="DB83" s="249"/>
      <c r="DC83" s="60"/>
      <c r="DD83" s="60"/>
      <c r="DE83" s="60"/>
      <c r="DF83" s="60"/>
      <c r="DG83" s="60"/>
      <c r="DH83" s="249"/>
      <c r="DI83" s="60"/>
      <c r="DJ83" s="60"/>
      <c r="DK83" s="60"/>
      <c r="DL83" s="60"/>
      <c r="DM83" s="60"/>
      <c r="DN83" s="249"/>
      <c r="DO83" s="60"/>
      <c r="DP83" s="60"/>
      <c r="DQ83" s="60"/>
      <c r="DR83" s="60"/>
      <c r="DS83" s="60"/>
      <c r="DT83" s="249"/>
      <c r="DU83" s="60"/>
      <c r="DV83" s="60"/>
      <c r="DW83" s="60"/>
      <c r="DX83" s="60"/>
      <c r="DY83" s="267" t="s">
        <v>2766</v>
      </c>
      <c r="DZ83" s="267" t="s">
        <v>2767</v>
      </c>
      <c r="EA83" s="267" t="s">
        <v>2768</v>
      </c>
      <c r="EB83" s="267" t="s">
        <v>2753</v>
      </c>
      <c r="EC83" s="267" t="s">
        <v>2713</v>
      </c>
      <c r="ED83" s="267"/>
      <c r="EE83" s="267"/>
      <c r="EF83" s="267"/>
      <c r="EG83" s="267"/>
      <c r="EH83" s="267"/>
      <c r="EI83" s="267"/>
      <c r="EJ83" s="267"/>
      <c r="EK83" s="267"/>
      <c r="EL83" s="267"/>
      <c r="EM83" s="267"/>
      <c r="EN83" s="267"/>
      <c r="EO83" s="267"/>
      <c r="EP83" s="267"/>
      <c r="EQ83" s="267"/>
      <c r="ER83" s="267"/>
      <c r="ES83" s="267"/>
      <c r="ET83" s="267"/>
      <c r="EU83" s="267"/>
      <c r="EV83" s="267"/>
      <c r="EW83" s="267"/>
      <c r="EX83" s="267"/>
      <c r="EY83" s="267"/>
      <c r="EZ83" s="267"/>
      <c r="FA83" s="267"/>
      <c r="FB83" s="267"/>
      <c r="FC83" s="267"/>
      <c r="FD83" s="267"/>
      <c r="FE83" s="267"/>
      <c r="FF83" s="267"/>
      <c r="FG83" s="267"/>
      <c r="FH83" s="267"/>
      <c r="FI83" s="267"/>
      <c r="FJ83" s="267"/>
      <c r="FK83" s="267"/>
      <c r="FL83" s="267"/>
      <c r="FM83" s="267"/>
      <c r="FN83" s="267"/>
      <c r="FO83" s="267"/>
      <c r="FP83" s="267"/>
      <c r="FQ83" s="267"/>
      <c r="FR83" s="267"/>
      <c r="FS83" s="267"/>
      <c r="FT83" s="267"/>
      <c r="FU83" s="267"/>
      <c r="FV83" s="305"/>
      <c r="FW83" s="305"/>
      <c r="FX83" s="305"/>
      <c r="FY83" s="305"/>
      <c r="FZ83" s="305"/>
      <c r="GA83" s="305"/>
      <c r="GB83" s="305"/>
      <c r="GC83" s="305"/>
      <c r="GD83" s="305"/>
      <c r="GE83" s="305"/>
      <c r="GF83" s="305"/>
      <c r="GG83" s="305"/>
    </row>
    <row r="84" spans="1:189" s="51" customFormat="1" ht="31.5" x14ac:dyDescent="0.25">
      <c r="A84" s="61" t="s">
        <v>1394</v>
      </c>
      <c r="B84" s="330" t="s">
        <v>473</v>
      </c>
      <c r="C84" s="275"/>
      <c r="D84" s="287"/>
      <c r="E84" s="287" t="s">
        <v>474</v>
      </c>
      <c r="F84" s="275"/>
      <c r="G84" s="297" t="s">
        <v>475</v>
      </c>
      <c r="H84" s="295" t="s">
        <v>476</v>
      </c>
      <c r="I84" s="59"/>
      <c r="J84" s="59"/>
      <c r="K84" s="59"/>
      <c r="L84" s="59"/>
      <c r="M84" s="59"/>
      <c r="N84" s="59"/>
      <c r="O84" s="59"/>
      <c r="P84" s="282" t="s">
        <v>447</v>
      </c>
      <c r="Q84" s="59"/>
      <c r="R84" s="307">
        <v>47</v>
      </c>
      <c r="S84" s="308">
        <v>72</v>
      </c>
      <c r="T84" s="68"/>
      <c r="U84" s="309" t="s">
        <v>446</v>
      </c>
      <c r="V84" s="309" t="s">
        <v>371</v>
      </c>
      <c r="W84" s="54"/>
      <c r="X84" s="54"/>
      <c r="Y84" s="54"/>
      <c r="Z84" s="54"/>
      <c r="AA84" s="54"/>
      <c r="AB84" s="287" t="s">
        <v>477</v>
      </c>
      <c r="AC84" s="287"/>
      <c r="AD84" s="287"/>
      <c r="AE84" s="282">
        <v>203130</v>
      </c>
      <c r="AF84" s="282" t="s">
        <v>1182</v>
      </c>
      <c r="AG84" s="59"/>
      <c r="AH84" s="349"/>
      <c r="AI84" s="267"/>
      <c r="AJ84" s="267"/>
      <c r="AK84" s="267"/>
      <c r="AL84" s="310"/>
      <c r="AM84" s="310"/>
      <c r="AN84" s="310" t="s">
        <v>450</v>
      </c>
      <c r="AO84" s="310" t="s">
        <v>1462</v>
      </c>
      <c r="AP84" s="310"/>
      <c r="AQ84" s="310"/>
      <c r="AR84" s="310"/>
      <c r="AS84" s="310"/>
      <c r="AT84" s="310"/>
      <c r="AU84" s="310"/>
      <c r="AV84" s="310"/>
      <c r="AW84" s="310"/>
      <c r="AX84" s="310"/>
      <c r="AY84" s="310"/>
      <c r="AZ84" s="310"/>
      <c r="BA84" s="310"/>
      <c r="BB84" s="310"/>
      <c r="BC84" s="310"/>
      <c r="BD84" s="310"/>
      <c r="BE84" s="310"/>
      <c r="BF84" s="310"/>
      <c r="BG84" s="310"/>
      <c r="BH84" s="310"/>
      <c r="BI84" s="310"/>
      <c r="BJ84" s="310"/>
      <c r="BK84" s="310"/>
      <c r="BL84" s="310"/>
      <c r="BM84" s="310"/>
      <c r="BN84" s="310"/>
      <c r="BO84" s="310"/>
      <c r="BP84" s="310"/>
      <c r="BQ84" s="310"/>
      <c r="BR84" s="310"/>
      <c r="BS84" s="310"/>
      <c r="BT84" s="310"/>
      <c r="BU84" s="310"/>
      <c r="BV84" s="310"/>
      <c r="BW84" s="310"/>
      <c r="BX84" s="310"/>
      <c r="BY84" s="310"/>
      <c r="BZ84" s="310"/>
      <c r="CA84" s="310"/>
      <c r="CB84" s="310"/>
      <c r="CC84" s="310"/>
      <c r="CD84" s="310"/>
      <c r="CE84" s="310"/>
      <c r="CF84" s="310"/>
      <c r="CG84" s="310"/>
      <c r="CH84" s="310"/>
      <c r="CI84" s="310"/>
      <c r="CJ84" s="230"/>
      <c r="CK84" s="230"/>
      <c r="CL84" s="230"/>
      <c r="CM84" s="230"/>
      <c r="CN84" s="230"/>
      <c r="CO84" s="230"/>
      <c r="CP84" s="230"/>
      <c r="CQ84" s="230"/>
      <c r="CR84" s="230"/>
      <c r="CS84" s="230"/>
      <c r="CT84" s="70"/>
      <c r="CU84" s="60"/>
      <c r="CV84" s="249"/>
      <c r="CW84" s="60"/>
      <c r="CX84" s="60"/>
      <c r="CY84" s="60"/>
      <c r="CZ84" s="60"/>
      <c r="DA84" s="60"/>
      <c r="DB84" s="249"/>
      <c r="DC84" s="60"/>
      <c r="DD84" s="60"/>
      <c r="DE84" s="60"/>
      <c r="DF84" s="60"/>
      <c r="DG84" s="60"/>
      <c r="DH84" s="249"/>
      <c r="DI84" s="60"/>
      <c r="DJ84" s="60"/>
      <c r="DK84" s="60"/>
      <c r="DL84" s="60"/>
      <c r="DM84" s="60"/>
      <c r="DN84" s="249"/>
      <c r="DO84" s="60"/>
      <c r="DP84" s="60"/>
      <c r="DQ84" s="60"/>
      <c r="DR84" s="60"/>
      <c r="DS84" s="60"/>
      <c r="DT84" s="249"/>
      <c r="DU84" s="60"/>
      <c r="DV84" s="60"/>
      <c r="DW84" s="60"/>
      <c r="DX84" s="60"/>
      <c r="DY84" s="267"/>
      <c r="DZ84" s="267"/>
      <c r="EA84" s="267"/>
      <c r="EB84" s="267"/>
      <c r="EC84" s="267"/>
      <c r="ED84" s="267"/>
      <c r="EE84" s="267"/>
      <c r="EF84" s="267"/>
      <c r="EG84" s="267"/>
      <c r="EH84" s="267"/>
      <c r="EI84" s="267"/>
      <c r="EJ84" s="267"/>
      <c r="EK84" s="267"/>
      <c r="EL84" s="267"/>
      <c r="EM84" s="267"/>
      <c r="EN84" s="267"/>
      <c r="EO84" s="267"/>
      <c r="EP84" s="267"/>
      <c r="EQ84" s="267"/>
      <c r="ER84" s="267"/>
      <c r="ES84" s="267"/>
      <c r="ET84" s="267"/>
      <c r="EU84" s="267"/>
      <c r="EV84" s="267"/>
      <c r="EW84" s="267"/>
      <c r="EX84" s="267"/>
      <c r="EY84" s="267"/>
      <c r="EZ84" s="267"/>
      <c r="FA84" s="267"/>
      <c r="FB84" s="267"/>
      <c r="FC84" s="267"/>
      <c r="FD84" s="267"/>
      <c r="FE84" s="267"/>
      <c r="FF84" s="267"/>
      <c r="FG84" s="267"/>
      <c r="FH84" s="267"/>
      <c r="FI84" s="267"/>
      <c r="FJ84" s="267"/>
      <c r="FK84" s="267"/>
      <c r="FL84" s="267"/>
      <c r="FM84" s="267"/>
      <c r="FN84" s="267"/>
      <c r="FO84" s="267"/>
      <c r="FP84" s="267"/>
      <c r="FQ84" s="267"/>
      <c r="FR84" s="267"/>
      <c r="FS84" s="267"/>
      <c r="FT84" s="267"/>
      <c r="FU84" s="267"/>
      <c r="FV84" s="305"/>
      <c r="FW84" s="305"/>
      <c r="FX84" s="305"/>
      <c r="FY84" s="305"/>
      <c r="FZ84" s="305"/>
      <c r="GA84" s="305"/>
      <c r="GB84" s="305"/>
      <c r="GC84" s="305"/>
      <c r="GD84" s="305"/>
      <c r="GE84" s="305"/>
      <c r="GF84" s="305"/>
      <c r="GG84" s="305"/>
    </row>
    <row r="85" spans="1:189" s="51" customFormat="1" ht="31.5" x14ac:dyDescent="0.25">
      <c r="A85" s="61" t="s">
        <v>1394</v>
      </c>
      <c r="B85" s="330" t="s">
        <v>473</v>
      </c>
      <c r="C85" s="275"/>
      <c r="D85" s="287"/>
      <c r="E85" s="287" t="s">
        <v>478</v>
      </c>
      <c r="F85" s="275"/>
      <c r="G85" s="297" t="s">
        <v>479</v>
      </c>
      <c r="H85" s="295" t="s">
        <v>480</v>
      </c>
      <c r="I85" s="59"/>
      <c r="J85" s="59"/>
      <c r="K85" s="59"/>
      <c r="L85" s="59"/>
      <c r="M85" s="59"/>
      <c r="N85" s="59"/>
      <c r="O85" s="59"/>
      <c r="P85" s="282" t="s">
        <v>447</v>
      </c>
      <c r="Q85" s="59"/>
      <c r="R85" s="307">
        <v>47</v>
      </c>
      <c r="S85" s="308">
        <v>72</v>
      </c>
      <c r="T85" s="68"/>
      <c r="U85" s="309" t="s">
        <v>446</v>
      </c>
      <c r="V85" s="309" t="s">
        <v>371</v>
      </c>
      <c r="W85" s="54"/>
      <c r="X85" s="54"/>
      <c r="Y85" s="54"/>
      <c r="Z85" s="54"/>
      <c r="AA85" s="54"/>
      <c r="AB85" s="287" t="s">
        <v>477</v>
      </c>
      <c r="AC85" s="287"/>
      <c r="AD85" s="287"/>
      <c r="AE85" s="282">
        <v>202275</v>
      </c>
      <c r="AF85" s="282" t="s">
        <v>1182</v>
      </c>
      <c r="AG85" s="59"/>
      <c r="AH85" s="349"/>
      <c r="AI85" s="267"/>
      <c r="AJ85" s="267"/>
      <c r="AK85" s="267"/>
      <c r="AL85" s="310"/>
      <c r="AM85" s="310"/>
      <c r="AN85" s="310" t="s">
        <v>450</v>
      </c>
      <c r="AO85" s="310" t="s">
        <v>1462</v>
      </c>
      <c r="AP85" s="310"/>
      <c r="AQ85" s="310"/>
      <c r="AR85" s="310"/>
      <c r="AS85" s="310"/>
      <c r="AT85" s="310"/>
      <c r="AU85" s="310"/>
      <c r="AV85" s="310"/>
      <c r="AW85" s="310"/>
      <c r="AX85" s="310"/>
      <c r="AY85" s="310"/>
      <c r="AZ85" s="310"/>
      <c r="BA85" s="310"/>
      <c r="BB85" s="310"/>
      <c r="BC85" s="310"/>
      <c r="BD85" s="310"/>
      <c r="BE85" s="310"/>
      <c r="BF85" s="310"/>
      <c r="BG85" s="310"/>
      <c r="BH85" s="310"/>
      <c r="BI85" s="310"/>
      <c r="BJ85" s="310"/>
      <c r="BK85" s="310"/>
      <c r="BL85" s="310"/>
      <c r="BM85" s="310"/>
      <c r="BN85" s="310"/>
      <c r="BO85" s="310"/>
      <c r="BP85" s="310"/>
      <c r="BQ85" s="310"/>
      <c r="BR85" s="310"/>
      <c r="BS85" s="310"/>
      <c r="BT85" s="310"/>
      <c r="BU85" s="310"/>
      <c r="BV85" s="310"/>
      <c r="BW85" s="310"/>
      <c r="BX85" s="310"/>
      <c r="BY85" s="310"/>
      <c r="BZ85" s="310"/>
      <c r="CA85" s="310"/>
      <c r="CB85" s="310"/>
      <c r="CC85" s="310"/>
      <c r="CD85" s="310"/>
      <c r="CE85" s="310"/>
      <c r="CF85" s="310"/>
      <c r="CG85" s="310"/>
      <c r="CH85" s="310"/>
      <c r="CI85" s="310"/>
      <c r="CJ85" s="230"/>
      <c r="CK85" s="230"/>
      <c r="CL85" s="230"/>
      <c r="CM85" s="230"/>
      <c r="CN85" s="230"/>
      <c r="CO85" s="230"/>
      <c r="CP85" s="230"/>
      <c r="CQ85" s="230"/>
      <c r="CR85" s="230"/>
      <c r="CS85" s="230"/>
      <c r="CT85" s="70"/>
      <c r="CU85" s="60"/>
      <c r="CV85" s="249"/>
      <c r="CW85" s="60"/>
      <c r="CX85" s="60"/>
      <c r="CY85" s="60"/>
      <c r="CZ85" s="60"/>
      <c r="DA85" s="60"/>
      <c r="DB85" s="249"/>
      <c r="DC85" s="60"/>
      <c r="DD85" s="60"/>
      <c r="DE85" s="60"/>
      <c r="DF85" s="60"/>
      <c r="DG85" s="60"/>
      <c r="DH85" s="249"/>
      <c r="DI85" s="60"/>
      <c r="DJ85" s="60"/>
      <c r="DK85" s="60"/>
      <c r="DL85" s="60"/>
      <c r="DM85" s="60"/>
      <c r="DN85" s="249"/>
      <c r="DO85" s="60"/>
      <c r="DP85" s="60"/>
      <c r="DQ85" s="60"/>
      <c r="DR85" s="60"/>
      <c r="DS85" s="60"/>
      <c r="DT85" s="249"/>
      <c r="DU85" s="60"/>
      <c r="DV85" s="60"/>
      <c r="DW85" s="60"/>
      <c r="DX85" s="60"/>
      <c r="DY85" s="267"/>
      <c r="DZ85" s="267"/>
      <c r="EA85" s="267"/>
      <c r="EB85" s="267"/>
      <c r="EC85" s="267"/>
      <c r="ED85" s="267"/>
      <c r="EE85" s="267"/>
      <c r="EF85" s="267"/>
      <c r="EG85" s="267"/>
      <c r="EH85" s="267"/>
      <c r="EI85" s="267"/>
      <c r="EJ85" s="267"/>
      <c r="EK85" s="267"/>
      <c r="EL85" s="267"/>
      <c r="EM85" s="267"/>
      <c r="EN85" s="267"/>
      <c r="EO85" s="267"/>
      <c r="EP85" s="267"/>
      <c r="EQ85" s="267"/>
      <c r="ER85" s="267"/>
      <c r="ES85" s="267"/>
      <c r="ET85" s="267"/>
      <c r="EU85" s="267"/>
      <c r="EV85" s="267"/>
      <c r="EW85" s="267"/>
      <c r="EX85" s="267"/>
      <c r="EY85" s="267"/>
      <c r="EZ85" s="267"/>
      <c r="FA85" s="267"/>
      <c r="FB85" s="267"/>
      <c r="FC85" s="267"/>
      <c r="FD85" s="267"/>
      <c r="FE85" s="267"/>
      <c r="FF85" s="267"/>
      <c r="FG85" s="267"/>
      <c r="FH85" s="267"/>
      <c r="FI85" s="267"/>
      <c r="FJ85" s="267"/>
      <c r="FK85" s="267"/>
      <c r="FL85" s="267"/>
      <c r="FM85" s="267"/>
      <c r="FN85" s="267"/>
      <c r="FO85" s="267"/>
      <c r="FP85" s="267"/>
      <c r="FQ85" s="267"/>
      <c r="FR85" s="267"/>
      <c r="FS85" s="267"/>
      <c r="FT85" s="267"/>
      <c r="FU85" s="267"/>
      <c r="FV85" s="305"/>
      <c r="FW85" s="305"/>
      <c r="FX85" s="305"/>
      <c r="FY85" s="305"/>
      <c r="FZ85" s="305"/>
      <c r="GA85" s="305"/>
      <c r="GB85" s="305"/>
      <c r="GC85" s="305"/>
      <c r="GD85" s="305"/>
      <c r="GE85" s="305"/>
      <c r="GF85" s="305"/>
      <c r="GG85" s="305"/>
    </row>
    <row r="86" spans="1:189" x14ac:dyDescent="0.25">
      <c r="A86" s="61" t="s">
        <v>1394</v>
      </c>
      <c r="B86" s="286"/>
      <c r="C86" s="275"/>
      <c r="D86" s="287"/>
      <c r="E86" s="287" t="s">
        <v>481</v>
      </c>
      <c r="F86" s="275"/>
      <c r="G86" s="255" t="s">
        <v>482</v>
      </c>
      <c r="H86" s="286" t="s">
        <v>483</v>
      </c>
      <c r="I86" s="59"/>
      <c r="J86" s="59"/>
      <c r="K86" s="59"/>
      <c r="L86" s="59"/>
      <c r="M86" s="59"/>
      <c r="N86" s="59"/>
      <c r="O86" s="59"/>
      <c r="P86" s="282" t="s">
        <v>447</v>
      </c>
      <c r="Q86" s="59"/>
      <c r="R86" s="307"/>
      <c r="S86" s="308"/>
      <c r="T86" s="68"/>
      <c r="U86" s="309"/>
      <c r="V86" s="309"/>
      <c r="W86" s="54"/>
      <c r="X86" s="54"/>
      <c r="Y86" s="54"/>
      <c r="Z86" s="54"/>
      <c r="AA86" s="54"/>
      <c r="AB86" s="287" t="s">
        <v>484</v>
      </c>
      <c r="AC86" s="287"/>
      <c r="AD86" s="287"/>
      <c r="AE86" s="282">
        <v>174883</v>
      </c>
      <c r="AF86" s="282" t="s">
        <v>1182</v>
      </c>
      <c r="AG86" s="59"/>
      <c r="AH86" s="344"/>
      <c r="AI86" s="267" t="s">
        <v>485</v>
      </c>
      <c r="AJ86" s="267" t="s">
        <v>485</v>
      </c>
      <c r="AK86" s="267"/>
      <c r="AL86" s="310"/>
      <c r="AM86" s="310"/>
      <c r="AN86" s="310"/>
      <c r="AO86" s="310"/>
      <c r="AP86" s="310"/>
      <c r="AQ86" s="310"/>
      <c r="AR86" s="310"/>
      <c r="AS86" s="310"/>
      <c r="AT86" s="310"/>
      <c r="AU86" s="310"/>
      <c r="AV86" s="310"/>
      <c r="AW86" s="310"/>
      <c r="AX86" s="310"/>
      <c r="AY86" s="310"/>
      <c r="AZ86" s="310"/>
      <c r="BA86" s="310"/>
      <c r="BB86" s="310"/>
      <c r="BC86" s="310"/>
      <c r="BD86" s="310"/>
      <c r="BE86" s="310"/>
      <c r="BF86" s="310"/>
      <c r="BG86" s="310"/>
      <c r="BH86" s="310"/>
      <c r="BI86" s="310"/>
      <c r="BJ86" s="310"/>
      <c r="BK86" s="310"/>
      <c r="BL86" s="310"/>
      <c r="BM86" s="310"/>
      <c r="BN86" s="310"/>
      <c r="BO86" s="310"/>
      <c r="BP86" s="310"/>
      <c r="BQ86" s="310"/>
      <c r="BR86" s="310"/>
      <c r="BS86" s="310"/>
      <c r="BT86" s="310"/>
      <c r="BU86" s="310"/>
      <c r="BV86" s="310"/>
      <c r="BW86" s="310"/>
      <c r="BX86" s="310"/>
      <c r="BY86" s="310"/>
      <c r="BZ86" s="310"/>
      <c r="CA86" s="310"/>
      <c r="CB86" s="310"/>
      <c r="CC86" s="310"/>
      <c r="CD86" s="310"/>
      <c r="CE86" s="310"/>
      <c r="CF86" s="310"/>
      <c r="CG86" s="310"/>
      <c r="CH86" s="310"/>
      <c r="CI86" s="310"/>
      <c r="CJ86" s="230"/>
      <c r="CK86" s="230"/>
      <c r="CL86" s="230"/>
      <c r="CM86" s="230"/>
      <c r="CN86" s="230"/>
      <c r="CO86" s="230"/>
      <c r="CP86" s="230"/>
      <c r="CQ86" s="230"/>
      <c r="CR86" s="230"/>
      <c r="CS86" s="230"/>
      <c r="CT86" s="79" t="s">
        <v>486</v>
      </c>
      <c r="CU86" s="59"/>
      <c r="CV86" s="252"/>
      <c r="CW86" s="59"/>
      <c r="CX86" s="59"/>
      <c r="CY86" s="59"/>
      <c r="CZ86" s="59"/>
      <c r="DA86" s="59"/>
      <c r="DB86" s="252"/>
      <c r="DC86" s="59"/>
      <c r="DD86" s="59"/>
      <c r="DE86" s="59"/>
      <c r="DF86" s="59"/>
      <c r="DG86" s="59"/>
      <c r="DH86" s="252"/>
      <c r="DI86" s="59"/>
      <c r="DJ86" s="59"/>
      <c r="DK86" s="59"/>
      <c r="DL86" s="59"/>
      <c r="DM86" s="59"/>
      <c r="DN86" s="252"/>
      <c r="DO86" s="59"/>
      <c r="DP86" s="59"/>
      <c r="DQ86" s="59"/>
      <c r="DR86" s="59"/>
      <c r="DS86" s="59"/>
      <c r="DT86" s="252"/>
      <c r="DU86" s="59"/>
      <c r="DV86" s="59"/>
      <c r="DW86" s="59"/>
      <c r="DX86" s="59"/>
      <c r="DY86" s="282" t="s">
        <v>113</v>
      </c>
      <c r="DZ86" s="267"/>
      <c r="EA86" s="267"/>
      <c r="EB86" s="267"/>
      <c r="EC86" s="267"/>
      <c r="ED86" s="267"/>
      <c r="EE86" s="267"/>
      <c r="EF86" s="267"/>
      <c r="EG86" s="267"/>
      <c r="EH86" s="267"/>
      <c r="EI86" s="267"/>
      <c r="EJ86" s="267"/>
      <c r="EK86" s="267"/>
      <c r="EL86" s="267"/>
      <c r="EM86" s="267"/>
      <c r="EN86" s="267"/>
      <c r="EO86" s="267"/>
      <c r="EP86" s="267"/>
      <c r="EQ86" s="267"/>
      <c r="ER86" s="267"/>
      <c r="ES86" s="267"/>
      <c r="ET86" s="267"/>
      <c r="EU86" s="267"/>
      <c r="EV86" s="267"/>
      <c r="EW86" s="267"/>
      <c r="EX86" s="267"/>
      <c r="EY86" s="267"/>
      <c r="EZ86" s="267"/>
      <c r="FA86" s="267"/>
      <c r="FB86" s="267"/>
      <c r="FC86" s="267"/>
      <c r="FD86" s="267"/>
      <c r="FE86" s="267"/>
      <c r="FF86" s="267"/>
      <c r="FG86" s="267"/>
      <c r="FH86" s="267"/>
      <c r="FI86" s="267"/>
      <c r="FJ86" s="267"/>
      <c r="FK86" s="267"/>
      <c r="FL86" s="267"/>
      <c r="FM86" s="267"/>
      <c r="FN86" s="267"/>
      <c r="FO86" s="267"/>
      <c r="FP86" s="267"/>
      <c r="FQ86" s="267"/>
      <c r="FR86" s="267"/>
      <c r="FS86" s="267"/>
      <c r="FT86" s="267"/>
      <c r="FU86" s="267"/>
      <c r="FV86" s="305"/>
      <c r="FW86" s="305"/>
      <c r="FX86" s="305"/>
      <c r="FY86" s="305"/>
      <c r="FZ86" s="305"/>
      <c r="GA86" s="305"/>
      <c r="GB86" s="305"/>
      <c r="GC86" s="305"/>
      <c r="GD86" s="305"/>
      <c r="GE86" s="305"/>
      <c r="GF86" s="305"/>
      <c r="GG86" s="305"/>
    </row>
    <row r="87" spans="1:189" s="51" customFormat="1" ht="31.5" x14ac:dyDescent="0.25">
      <c r="A87" s="61" t="s">
        <v>1394</v>
      </c>
      <c r="B87" s="311" t="s">
        <v>487</v>
      </c>
      <c r="C87" s="275"/>
      <c r="D87" s="287"/>
      <c r="E87" s="287" t="s">
        <v>481</v>
      </c>
      <c r="F87" s="275"/>
      <c r="G87" s="255" t="s">
        <v>488</v>
      </c>
      <c r="H87" s="286" t="s">
        <v>489</v>
      </c>
      <c r="I87" s="59"/>
      <c r="J87" s="59"/>
      <c r="K87" s="59"/>
      <c r="L87" s="59"/>
      <c r="M87" s="59"/>
      <c r="N87" s="59"/>
      <c r="O87" s="59"/>
      <c r="P87" s="282" t="s">
        <v>490</v>
      </c>
      <c r="Q87" s="59"/>
      <c r="R87" s="307"/>
      <c r="S87" s="308"/>
      <c r="T87" s="68"/>
      <c r="U87" s="309"/>
      <c r="V87" s="309"/>
      <c r="W87" s="54"/>
      <c r="X87" s="54"/>
      <c r="Y87" s="54"/>
      <c r="Z87" s="54"/>
      <c r="AA87" s="54"/>
      <c r="AB87" s="287" t="s">
        <v>484</v>
      </c>
      <c r="AC87" s="287"/>
      <c r="AD87" s="287"/>
      <c r="AE87" s="282">
        <v>174882</v>
      </c>
      <c r="AF87" s="282" t="s">
        <v>1182</v>
      </c>
      <c r="AG87" s="59"/>
      <c r="AH87" s="344"/>
      <c r="AI87" s="267" t="s">
        <v>485</v>
      </c>
      <c r="AJ87" s="267" t="s">
        <v>485</v>
      </c>
      <c r="AK87" s="267"/>
      <c r="AL87" s="310" t="s">
        <v>491</v>
      </c>
      <c r="AM87" s="310" t="s">
        <v>493</v>
      </c>
      <c r="AN87" s="310"/>
      <c r="AO87" s="310"/>
      <c r="AP87" s="310"/>
      <c r="AQ87" s="310"/>
      <c r="AR87" s="310"/>
      <c r="AS87" s="310"/>
      <c r="AT87" s="310"/>
      <c r="AU87" s="310"/>
      <c r="AV87" s="310"/>
      <c r="AW87" s="310"/>
      <c r="AX87" s="310"/>
      <c r="AY87" s="310"/>
      <c r="AZ87" s="310"/>
      <c r="BA87" s="310"/>
      <c r="BB87" s="310"/>
      <c r="BC87" s="310"/>
      <c r="BD87" s="310"/>
      <c r="BE87" s="310"/>
      <c r="BF87" s="310"/>
      <c r="BG87" s="310"/>
      <c r="BH87" s="310"/>
      <c r="BI87" s="310"/>
      <c r="BJ87" s="310"/>
      <c r="BK87" s="310"/>
      <c r="BL87" s="310"/>
      <c r="BM87" s="310"/>
      <c r="BN87" s="310"/>
      <c r="BO87" s="310"/>
      <c r="BP87" s="310"/>
      <c r="BQ87" s="310"/>
      <c r="BR87" s="310"/>
      <c r="BS87" s="310"/>
      <c r="BT87" s="310"/>
      <c r="BU87" s="310"/>
      <c r="BV87" s="310"/>
      <c r="BW87" s="310"/>
      <c r="BX87" s="310"/>
      <c r="BY87" s="310"/>
      <c r="BZ87" s="310"/>
      <c r="CA87" s="310"/>
      <c r="CB87" s="310"/>
      <c r="CC87" s="310"/>
      <c r="CD87" s="310"/>
      <c r="CE87" s="310"/>
      <c r="CF87" s="310"/>
      <c r="CG87" s="310"/>
      <c r="CH87" s="310"/>
      <c r="CI87" s="31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70" t="s">
        <v>492</v>
      </c>
      <c r="CU87" s="60"/>
      <c r="CV87" s="249"/>
      <c r="CW87" s="60"/>
      <c r="CX87" s="60"/>
      <c r="CY87" s="60"/>
      <c r="CZ87" s="60"/>
      <c r="DA87" s="60"/>
      <c r="DB87" s="249"/>
      <c r="DC87" s="60"/>
      <c r="DD87" s="60"/>
      <c r="DE87" s="60"/>
      <c r="DF87" s="60"/>
      <c r="DG87" s="60"/>
      <c r="DH87" s="249"/>
      <c r="DI87" s="60"/>
      <c r="DJ87" s="60"/>
      <c r="DK87" s="60"/>
      <c r="DL87" s="60"/>
      <c r="DM87" s="60"/>
      <c r="DN87" s="249"/>
      <c r="DO87" s="60"/>
      <c r="DP87" s="60"/>
      <c r="DQ87" s="60"/>
      <c r="DR87" s="60"/>
      <c r="DS87" s="60"/>
      <c r="DT87" s="249"/>
      <c r="DU87" s="60"/>
      <c r="DV87" s="60"/>
      <c r="DW87" s="60"/>
      <c r="DX87" s="60"/>
      <c r="DY87" s="267" t="s">
        <v>2769</v>
      </c>
      <c r="DZ87" s="267" t="s">
        <v>2770</v>
      </c>
      <c r="EA87" s="267" t="s">
        <v>2774</v>
      </c>
      <c r="EB87" s="267" t="s">
        <v>2771</v>
      </c>
      <c r="EC87" s="267" t="s">
        <v>2775</v>
      </c>
      <c r="ED87" s="267" t="s">
        <v>2772</v>
      </c>
      <c r="EE87" s="267" t="s">
        <v>2776</v>
      </c>
      <c r="EF87" s="267"/>
      <c r="EG87" s="267"/>
      <c r="EH87" s="267"/>
      <c r="EI87" s="267"/>
      <c r="EJ87" s="267"/>
      <c r="EK87" s="267"/>
      <c r="EL87" s="267"/>
      <c r="EM87" s="267"/>
      <c r="EN87" s="267"/>
      <c r="EO87" s="267"/>
      <c r="EP87" s="267"/>
      <c r="EQ87" s="267"/>
      <c r="ER87" s="267"/>
      <c r="ES87" s="267"/>
      <c r="ET87" s="267"/>
      <c r="EU87" s="267"/>
      <c r="EV87" s="267"/>
      <c r="EW87" s="267"/>
      <c r="EX87" s="267"/>
      <c r="EY87" s="267"/>
      <c r="EZ87" s="267"/>
      <c r="FA87" s="267"/>
      <c r="FB87" s="267"/>
      <c r="FC87" s="267"/>
      <c r="FD87" s="267"/>
      <c r="FE87" s="267"/>
      <c r="FF87" s="267"/>
      <c r="FG87" s="267"/>
      <c r="FH87" s="267"/>
      <c r="FI87" s="267"/>
      <c r="FJ87" s="267"/>
      <c r="FK87" s="267"/>
      <c r="FL87" s="267"/>
      <c r="FM87" s="267"/>
      <c r="FN87" s="267"/>
      <c r="FO87" s="267"/>
      <c r="FP87" s="267"/>
      <c r="FQ87" s="267"/>
      <c r="FR87" s="267"/>
      <c r="FS87" s="267"/>
      <c r="FT87" s="267"/>
      <c r="FU87" s="267"/>
      <c r="FV87" s="305"/>
      <c r="FW87" s="305"/>
      <c r="FX87" s="305"/>
      <c r="FY87" s="305"/>
      <c r="FZ87" s="305"/>
      <c r="GA87" s="305"/>
      <c r="GB87" s="305"/>
      <c r="GC87" s="305"/>
      <c r="GD87" s="305"/>
      <c r="GE87" s="305"/>
      <c r="GF87" s="305"/>
      <c r="GG87" s="305"/>
    </row>
    <row r="88" spans="1:189" s="51" customFormat="1" x14ac:dyDescent="0.25">
      <c r="A88" s="61" t="s">
        <v>1394</v>
      </c>
      <c r="B88" s="286"/>
      <c r="C88" s="275"/>
      <c r="D88" s="287"/>
      <c r="E88" s="287" t="s">
        <v>494</v>
      </c>
      <c r="F88" s="275"/>
      <c r="G88" s="255" t="s">
        <v>495</v>
      </c>
      <c r="H88" s="286" t="s">
        <v>496</v>
      </c>
      <c r="I88" s="59"/>
      <c r="J88" s="59"/>
      <c r="K88" s="59"/>
      <c r="L88" s="59"/>
      <c r="M88" s="59"/>
      <c r="N88" s="59"/>
      <c r="O88" s="59"/>
      <c r="P88" s="282" t="s">
        <v>497</v>
      </c>
      <c r="Q88" s="59"/>
      <c r="R88" s="307"/>
      <c r="S88" s="308"/>
      <c r="T88" s="68"/>
      <c r="U88" s="309"/>
      <c r="V88" s="309"/>
      <c r="W88" s="54"/>
      <c r="X88" s="54"/>
      <c r="Y88" s="54"/>
      <c r="Z88" s="54"/>
      <c r="AA88" s="54"/>
      <c r="AB88" s="287" t="s">
        <v>340</v>
      </c>
      <c r="AC88" s="287"/>
      <c r="AD88" s="287"/>
      <c r="AE88" s="282">
        <v>166949</v>
      </c>
      <c r="AF88" s="282" t="s">
        <v>1182</v>
      </c>
      <c r="AG88" s="59"/>
      <c r="AH88" s="344"/>
      <c r="AI88" s="267" t="s">
        <v>498</v>
      </c>
      <c r="AJ88" s="267" t="s">
        <v>498</v>
      </c>
      <c r="AK88" s="267"/>
      <c r="AL88" s="310"/>
      <c r="AM88" s="310"/>
      <c r="AN88" s="310"/>
      <c r="AO88" s="310"/>
      <c r="AP88" s="310"/>
      <c r="AQ88" s="310"/>
      <c r="AR88" s="310"/>
      <c r="AS88" s="310"/>
      <c r="AT88" s="310"/>
      <c r="AU88" s="310"/>
      <c r="AV88" s="310"/>
      <c r="AW88" s="310"/>
      <c r="AX88" s="310"/>
      <c r="AY88" s="310"/>
      <c r="AZ88" s="310"/>
      <c r="BA88" s="310"/>
      <c r="BB88" s="310"/>
      <c r="BC88" s="310"/>
      <c r="BD88" s="310"/>
      <c r="BE88" s="310"/>
      <c r="BF88" s="310"/>
      <c r="BG88" s="310"/>
      <c r="BH88" s="310"/>
      <c r="BI88" s="310"/>
      <c r="BJ88" s="310"/>
      <c r="BK88" s="310"/>
      <c r="BL88" s="310"/>
      <c r="BM88" s="310"/>
      <c r="BN88" s="310"/>
      <c r="BO88" s="310"/>
      <c r="BP88" s="310"/>
      <c r="BQ88" s="310"/>
      <c r="BR88" s="310"/>
      <c r="BS88" s="310"/>
      <c r="BT88" s="310"/>
      <c r="BU88" s="310"/>
      <c r="BV88" s="310"/>
      <c r="BW88" s="310"/>
      <c r="BX88" s="310"/>
      <c r="BY88" s="310"/>
      <c r="BZ88" s="310"/>
      <c r="CA88" s="310"/>
      <c r="CB88" s="310"/>
      <c r="CC88" s="310"/>
      <c r="CD88" s="310"/>
      <c r="CE88" s="310"/>
      <c r="CF88" s="310"/>
      <c r="CG88" s="310"/>
      <c r="CH88" s="310"/>
      <c r="CI88" s="310"/>
      <c r="CJ88" s="230"/>
      <c r="CK88" s="230"/>
      <c r="CL88" s="230"/>
      <c r="CM88" s="230"/>
      <c r="CN88" s="230"/>
      <c r="CO88" s="230"/>
      <c r="CP88" s="230"/>
      <c r="CQ88" s="230"/>
      <c r="CR88" s="230"/>
      <c r="CS88" s="230"/>
      <c r="CT88" s="70"/>
      <c r="CU88" s="60"/>
      <c r="CV88" s="249"/>
      <c r="CW88" s="60"/>
      <c r="CX88" s="60"/>
      <c r="CY88" s="60"/>
      <c r="CZ88" s="60"/>
      <c r="DA88" s="60"/>
      <c r="DB88" s="249"/>
      <c r="DC88" s="60"/>
      <c r="DD88" s="60"/>
      <c r="DE88" s="60"/>
      <c r="DF88" s="60"/>
      <c r="DG88" s="60"/>
      <c r="DH88" s="249"/>
      <c r="DI88" s="60"/>
      <c r="DJ88" s="60"/>
      <c r="DK88" s="60"/>
      <c r="DL88" s="60"/>
      <c r="DM88" s="60"/>
      <c r="DN88" s="249"/>
      <c r="DO88" s="60"/>
      <c r="DP88" s="60"/>
      <c r="DQ88" s="60"/>
      <c r="DR88" s="60"/>
      <c r="DS88" s="60"/>
      <c r="DT88" s="249"/>
      <c r="DU88" s="60"/>
      <c r="DV88" s="60"/>
      <c r="DW88" s="60"/>
      <c r="DX88" s="60"/>
      <c r="DY88" s="267" t="s">
        <v>2777</v>
      </c>
      <c r="DZ88" s="267"/>
      <c r="EA88" s="267"/>
      <c r="EB88" s="267"/>
      <c r="EC88" s="267"/>
      <c r="ED88" s="267"/>
      <c r="EE88" s="267"/>
      <c r="EF88" s="267"/>
      <c r="EG88" s="267"/>
      <c r="EH88" s="267"/>
      <c r="EI88" s="267"/>
      <c r="EJ88" s="267"/>
      <c r="EK88" s="267"/>
      <c r="EL88" s="267"/>
      <c r="EM88" s="267"/>
      <c r="EN88" s="267"/>
      <c r="EO88" s="267"/>
      <c r="EP88" s="267"/>
      <c r="EQ88" s="267"/>
      <c r="ER88" s="267"/>
      <c r="ES88" s="267"/>
      <c r="ET88" s="267"/>
      <c r="EU88" s="267"/>
      <c r="EV88" s="267"/>
      <c r="EW88" s="267"/>
      <c r="EX88" s="267"/>
      <c r="EY88" s="267"/>
      <c r="EZ88" s="267"/>
      <c r="FA88" s="267"/>
      <c r="FB88" s="267"/>
      <c r="FC88" s="267"/>
      <c r="FD88" s="267"/>
      <c r="FE88" s="267"/>
      <c r="FF88" s="267"/>
      <c r="FG88" s="267"/>
      <c r="FH88" s="267"/>
      <c r="FI88" s="267"/>
      <c r="FJ88" s="267"/>
      <c r="FK88" s="267"/>
      <c r="FL88" s="267"/>
      <c r="FM88" s="267"/>
      <c r="FN88" s="267"/>
      <c r="FO88" s="267"/>
      <c r="FP88" s="267"/>
      <c r="FQ88" s="267"/>
      <c r="FR88" s="267"/>
      <c r="FS88" s="267"/>
      <c r="FT88" s="267"/>
      <c r="FU88" s="267"/>
      <c r="FV88" s="305"/>
      <c r="FW88" s="305"/>
      <c r="FX88" s="305"/>
      <c r="FY88" s="305"/>
      <c r="FZ88" s="305"/>
      <c r="GA88" s="305"/>
      <c r="GB88" s="305"/>
      <c r="GC88" s="305"/>
      <c r="GD88" s="305"/>
      <c r="GE88" s="305"/>
      <c r="GF88" s="305"/>
      <c r="GG88" s="305"/>
    </row>
    <row r="89" spans="1:189" s="51" customFormat="1" x14ac:dyDescent="0.25">
      <c r="A89" s="61" t="s">
        <v>1394</v>
      </c>
      <c r="B89" s="286"/>
      <c r="C89" s="275"/>
      <c r="D89" s="287"/>
      <c r="E89" s="287" t="s">
        <v>494</v>
      </c>
      <c r="F89" s="275"/>
      <c r="G89" s="255" t="s">
        <v>499</v>
      </c>
      <c r="H89" s="286" t="s">
        <v>500</v>
      </c>
      <c r="I89" s="59"/>
      <c r="J89" s="59"/>
      <c r="K89" s="59"/>
      <c r="L89" s="59"/>
      <c r="M89" s="59"/>
      <c r="N89" s="59"/>
      <c r="O89" s="59"/>
      <c r="P89" s="282" t="s">
        <v>501</v>
      </c>
      <c r="Q89" s="59"/>
      <c r="R89" s="307"/>
      <c r="S89" s="308"/>
      <c r="T89" s="68"/>
      <c r="U89" s="309"/>
      <c r="V89" s="309"/>
      <c r="W89" s="54"/>
      <c r="X89" s="54"/>
      <c r="Y89" s="54"/>
      <c r="Z89" s="54"/>
      <c r="AA89" s="54"/>
      <c r="AB89" s="287" t="s">
        <v>340</v>
      </c>
      <c r="AC89" s="287"/>
      <c r="AD89" s="287"/>
      <c r="AE89" s="282">
        <v>166950</v>
      </c>
      <c r="AF89" s="282" t="s">
        <v>1182</v>
      </c>
      <c r="AG89" s="59"/>
      <c r="AH89" s="344"/>
      <c r="AI89" s="267" t="s">
        <v>498</v>
      </c>
      <c r="AJ89" s="267" t="s">
        <v>498</v>
      </c>
      <c r="AK89" s="267"/>
      <c r="AL89" s="310"/>
      <c r="AM89" s="310"/>
      <c r="AN89" s="310"/>
      <c r="AO89" s="310"/>
      <c r="AP89" s="310"/>
      <c r="AQ89" s="310"/>
      <c r="AR89" s="310"/>
      <c r="AS89" s="310"/>
      <c r="AT89" s="310"/>
      <c r="AU89" s="310"/>
      <c r="AV89" s="310"/>
      <c r="AW89" s="310"/>
      <c r="AX89" s="310"/>
      <c r="AY89" s="310"/>
      <c r="AZ89" s="310"/>
      <c r="BA89" s="310"/>
      <c r="BB89" s="310"/>
      <c r="BC89" s="310"/>
      <c r="BD89" s="310"/>
      <c r="BE89" s="310"/>
      <c r="BF89" s="310"/>
      <c r="BG89" s="310"/>
      <c r="BH89" s="310"/>
      <c r="BI89" s="310"/>
      <c r="BJ89" s="310"/>
      <c r="BK89" s="310"/>
      <c r="BL89" s="310"/>
      <c r="BM89" s="310"/>
      <c r="BN89" s="310"/>
      <c r="BO89" s="310"/>
      <c r="BP89" s="310"/>
      <c r="BQ89" s="310"/>
      <c r="BR89" s="310"/>
      <c r="BS89" s="310"/>
      <c r="BT89" s="310"/>
      <c r="BU89" s="310"/>
      <c r="BV89" s="310"/>
      <c r="BW89" s="310"/>
      <c r="BX89" s="310"/>
      <c r="BY89" s="310"/>
      <c r="BZ89" s="310"/>
      <c r="CA89" s="310"/>
      <c r="CB89" s="310"/>
      <c r="CC89" s="310"/>
      <c r="CD89" s="310"/>
      <c r="CE89" s="310"/>
      <c r="CF89" s="310"/>
      <c r="CG89" s="310"/>
      <c r="CH89" s="310"/>
      <c r="CI89" s="310"/>
      <c r="CJ89" s="230"/>
      <c r="CK89" s="230"/>
      <c r="CL89" s="230"/>
      <c r="CM89" s="230"/>
      <c r="CN89" s="230"/>
      <c r="CO89" s="230"/>
      <c r="CP89" s="230"/>
      <c r="CQ89" s="230"/>
      <c r="CR89" s="230"/>
      <c r="CS89" s="230"/>
      <c r="CT89" s="70"/>
      <c r="CU89" s="60"/>
      <c r="CV89" s="249"/>
      <c r="CW89" s="60"/>
      <c r="CX89" s="60"/>
      <c r="CY89" s="60"/>
      <c r="CZ89" s="60"/>
      <c r="DA89" s="60"/>
      <c r="DB89" s="249"/>
      <c r="DC89" s="60"/>
      <c r="DD89" s="60"/>
      <c r="DE89" s="60"/>
      <c r="DF89" s="60"/>
      <c r="DG89" s="60"/>
      <c r="DH89" s="249"/>
      <c r="DI89" s="60"/>
      <c r="DJ89" s="60"/>
      <c r="DK89" s="60"/>
      <c r="DL89" s="60"/>
      <c r="DM89" s="60"/>
      <c r="DN89" s="249"/>
      <c r="DO89" s="60"/>
      <c r="DP89" s="60"/>
      <c r="DQ89" s="60"/>
      <c r="DR89" s="60"/>
      <c r="DS89" s="60"/>
      <c r="DT89" s="249"/>
      <c r="DU89" s="60"/>
      <c r="DV89" s="60"/>
      <c r="DW89" s="60"/>
      <c r="DX89" s="60"/>
      <c r="DY89" s="267" t="s">
        <v>2778</v>
      </c>
      <c r="DZ89" s="267"/>
      <c r="EA89" s="267"/>
      <c r="EB89" s="267"/>
      <c r="EC89" s="267"/>
      <c r="ED89" s="267"/>
      <c r="EE89" s="267"/>
      <c r="EF89" s="267"/>
      <c r="EG89" s="267"/>
      <c r="EH89" s="267"/>
      <c r="EI89" s="267"/>
      <c r="EJ89" s="267"/>
      <c r="EK89" s="267"/>
      <c r="EL89" s="267"/>
      <c r="EM89" s="267"/>
      <c r="EN89" s="267"/>
      <c r="EO89" s="267"/>
      <c r="EP89" s="267"/>
      <c r="EQ89" s="267"/>
      <c r="ER89" s="267"/>
      <c r="ES89" s="267"/>
      <c r="ET89" s="267"/>
      <c r="EU89" s="267"/>
      <c r="EV89" s="267"/>
      <c r="EW89" s="267"/>
      <c r="EX89" s="267"/>
      <c r="EY89" s="267"/>
      <c r="EZ89" s="267"/>
      <c r="FA89" s="267"/>
      <c r="FB89" s="267"/>
      <c r="FC89" s="267"/>
      <c r="FD89" s="267"/>
      <c r="FE89" s="267"/>
      <c r="FF89" s="267"/>
      <c r="FG89" s="267"/>
      <c r="FH89" s="267"/>
      <c r="FI89" s="267"/>
      <c r="FJ89" s="267"/>
      <c r="FK89" s="267"/>
      <c r="FL89" s="267"/>
      <c r="FM89" s="267"/>
      <c r="FN89" s="267"/>
      <c r="FO89" s="267"/>
      <c r="FP89" s="267"/>
      <c r="FQ89" s="267"/>
      <c r="FR89" s="267"/>
      <c r="FS89" s="267"/>
      <c r="FT89" s="267"/>
      <c r="FU89" s="267"/>
      <c r="FV89" s="305"/>
      <c r="FW89" s="305"/>
      <c r="FX89" s="305"/>
      <c r="FY89" s="305"/>
      <c r="FZ89" s="305"/>
      <c r="GA89" s="305"/>
      <c r="GB89" s="305"/>
      <c r="GC89" s="305"/>
      <c r="GD89" s="305"/>
      <c r="GE89" s="305"/>
      <c r="GF89" s="305"/>
      <c r="GG89" s="305"/>
    </row>
    <row r="90" spans="1:189" s="51" customFormat="1" x14ac:dyDescent="0.25">
      <c r="A90" s="61" t="s">
        <v>1394</v>
      </c>
      <c r="B90" s="286"/>
      <c r="C90" s="275"/>
      <c r="D90" s="287"/>
      <c r="E90" s="287" t="s">
        <v>494</v>
      </c>
      <c r="F90" s="275"/>
      <c r="G90" s="255" t="s">
        <v>502</v>
      </c>
      <c r="H90" s="286" t="s">
        <v>503</v>
      </c>
      <c r="I90" s="59"/>
      <c r="J90" s="59"/>
      <c r="K90" s="59"/>
      <c r="L90" s="59"/>
      <c r="M90" s="59"/>
      <c r="N90" s="59"/>
      <c r="O90" s="59"/>
      <c r="P90" s="282" t="s">
        <v>504</v>
      </c>
      <c r="Q90" s="59"/>
      <c r="R90" s="307"/>
      <c r="S90" s="308"/>
      <c r="T90" s="68"/>
      <c r="U90" s="309"/>
      <c r="V90" s="309"/>
      <c r="W90" s="54"/>
      <c r="X90" s="54"/>
      <c r="Y90" s="54"/>
      <c r="Z90" s="54"/>
      <c r="AA90" s="54"/>
      <c r="AB90" s="287" t="s">
        <v>340</v>
      </c>
      <c r="AC90" s="287"/>
      <c r="AD90" s="287"/>
      <c r="AE90" s="282">
        <v>166948</v>
      </c>
      <c r="AF90" s="282" t="s">
        <v>1182</v>
      </c>
      <c r="AG90" s="59"/>
      <c r="AH90" s="344"/>
      <c r="AI90" s="267" t="s">
        <v>498</v>
      </c>
      <c r="AJ90" s="267" t="s">
        <v>498</v>
      </c>
      <c r="AK90" s="267"/>
      <c r="AL90" s="310"/>
      <c r="AM90" s="310"/>
      <c r="AN90" s="310"/>
      <c r="AO90" s="310"/>
      <c r="AP90" s="310"/>
      <c r="AQ90" s="310"/>
      <c r="AR90" s="310"/>
      <c r="AS90" s="310"/>
      <c r="AT90" s="310"/>
      <c r="AU90" s="310"/>
      <c r="AV90" s="310"/>
      <c r="AW90" s="310"/>
      <c r="AX90" s="310"/>
      <c r="AY90" s="310"/>
      <c r="AZ90" s="310"/>
      <c r="BA90" s="310"/>
      <c r="BB90" s="310"/>
      <c r="BC90" s="310"/>
      <c r="BD90" s="310"/>
      <c r="BE90" s="310"/>
      <c r="BF90" s="310"/>
      <c r="BG90" s="310"/>
      <c r="BH90" s="310"/>
      <c r="BI90" s="310"/>
      <c r="BJ90" s="310"/>
      <c r="BK90" s="310"/>
      <c r="BL90" s="310"/>
      <c r="BM90" s="310"/>
      <c r="BN90" s="310"/>
      <c r="BO90" s="310"/>
      <c r="BP90" s="310"/>
      <c r="BQ90" s="310"/>
      <c r="BR90" s="310"/>
      <c r="BS90" s="310"/>
      <c r="BT90" s="310"/>
      <c r="BU90" s="310"/>
      <c r="BV90" s="310"/>
      <c r="BW90" s="310"/>
      <c r="BX90" s="310"/>
      <c r="BY90" s="310"/>
      <c r="BZ90" s="310"/>
      <c r="CA90" s="310"/>
      <c r="CB90" s="310"/>
      <c r="CC90" s="310"/>
      <c r="CD90" s="310"/>
      <c r="CE90" s="310"/>
      <c r="CF90" s="310"/>
      <c r="CG90" s="310"/>
      <c r="CH90" s="310"/>
      <c r="CI90" s="310"/>
      <c r="CJ90" s="230"/>
      <c r="CK90" s="230"/>
      <c r="CL90" s="230"/>
      <c r="CM90" s="230"/>
      <c r="CN90" s="230"/>
      <c r="CO90" s="230"/>
      <c r="CP90" s="230"/>
      <c r="CQ90" s="230"/>
      <c r="CR90" s="230"/>
      <c r="CS90" s="230"/>
      <c r="CT90" s="70"/>
      <c r="CU90" s="60"/>
      <c r="CV90" s="249"/>
      <c r="CW90" s="60"/>
      <c r="CX90" s="60"/>
      <c r="CY90" s="60"/>
      <c r="CZ90" s="60"/>
      <c r="DA90" s="60"/>
      <c r="DB90" s="249"/>
      <c r="DC90" s="60"/>
      <c r="DD90" s="60"/>
      <c r="DE90" s="60"/>
      <c r="DF90" s="60"/>
      <c r="DG90" s="60"/>
      <c r="DH90" s="249"/>
      <c r="DI90" s="60"/>
      <c r="DJ90" s="60"/>
      <c r="DK90" s="60"/>
      <c r="DL90" s="60"/>
      <c r="DM90" s="60"/>
      <c r="DN90" s="249"/>
      <c r="DO90" s="60"/>
      <c r="DP90" s="60"/>
      <c r="DQ90" s="60"/>
      <c r="DR90" s="60"/>
      <c r="DS90" s="60"/>
      <c r="DT90" s="249"/>
      <c r="DU90" s="60"/>
      <c r="DV90" s="60"/>
      <c r="DW90" s="60"/>
      <c r="DX90" s="60"/>
      <c r="DY90" s="267" t="s">
        <v>2778</v>
      </c>
      <c r="DZ90" s="267"/>
      <c r="EA90" s="267"/>
      <c r="EB90" s="267"/>
      <c r="EC90" s="267"/>
      <c r="ED90" s="267"/>
      <c r="EE90" s="267"/>
      <c r="EF90" s="267" t="s">
        <v>804</v>
      </c>
      <c r="EG90" s="267"/>
      <c r="EH90" s="267"/>
      <c r="EI90" s="267"/>
      <c r="EJ90" s="267"/>
      <c r="EK90" s="267"/>
      <c r="EL90" s="267"/>
      <c r="EM90" s="267"/>
      <c r="EN90" s="267"/>
      <c r="EO90" s="267"/>
      <c r="EP90" s="267"/>
      <c r="EQ90" s="267"/>
      <c r="ER90" s="267"/>
      <c r="ES90" s="267"/>
      <c r="ET90" s="267"/>
      <c r="EU90" s="267"/>
      <c r="EV90" s="267"/>
      <c r="EW90" s="267"/>
      <c r="EX90" s="267"/>
      <c r="EY90" s="267"/>
      <c r="EZ90" s="267"/>
      <c r="FA90" s="267"/>
      <c r="FB90" s="267"/>
      <c r="FC90" s="267"/>
      <c r="FD90" s="267"/>
      <c r="FE90" s="267"/>
      <c r="FF90" s="267"/>
      <c r="FG90" s="267"/>
      <c r="FH90" s="267"/>
      <c r="FI90" s="267"/>
      <c r="FJ90" s="267"/>
      <c r="FK90" s="267"/>
      <c r="FL90" s="267"/>
      <c r="FM90" s="267"/>
      <c r="FN90" s="267"/>
      <c r="FO90" s="267"/>
      <c r="FP90" s="267"/>
      <c r="FQ90" s="267"/>
      <c r="FR90" s="267"/>
      <c r="FS90" s="267"/>
      <c r="FT90" s="267"/>
      <c r="FU90" s="267"/>
      <c r="FV90" s="305"/>
      <c r="FW90" s="305"/>
      <c r="FX90" s="305"/>
      <c r="FY90" s="305"/>
      <c r="FZ90" s="305"/>
      <c r="GA90" s="305"/>
      <c r="GB90" s="305"/>
      <c r="GC90" s="305"/>
      <c r="GD90" s="305"/>
      <c r="GE90" s="305"/>
      <c r="GF90" s="305"/>
      <c r="GG90" s="305"/>
    </row>
    <row r="91" spans="1:189" ht="31.5" x14ac:dyDescent="0.25">
      <c r="A91" s="61" t="s">
        <v>1394</v>
      </c>
      <c r="B91" s="286"/>
      <c r="C91" s="275"/>
      <c r="D91" s="287"/>
      <c r="E91" s="287" t="s">
        <v>505</v>
      </c>
      <c r="F91" s="275"/>
      <c r="G91" s="255" t="s">
        <v>506</v>
      </c>
      <c r="H91" s="295" t="s">
        <v>507</v>
      </c>
      <c r="I91" s="59"/>
      <c r="J91" s="59"/>
      <c r="K91" s="59"/>
      <c r="L91" s="59"/>
      <c r="M91" s="59"/>
      <c r="N91" s="59"/>
      <c r="O91" s="59"/>
      <c r="P91" s="282" t="s">
        <v>508</v>
      </c>
      <c r="Q91" s="59"/>
      <c r="R91" s="307"/>
      <c r="S91" s="308"/>
      <c r="T91" s="68"/>
      <c r="U91" s="309"/>
      <c r="V91" s="309"/>
      <c r="W91" s="54"/>
      <c r="X91" s="54"/>
      <c r="Y91" s="54"/>
      <c r="Z91" s="54"/>
      <c r="AA91" s="54"/>
      <c r="AB91" s="287" t="s">
        <v>340</v>
      </c>
      <c r="AC91" s="287"/>
      <c r="AD91" s="287"/>
      <c r="AE91" s="282">
        <v>163907</v>
      </c>
      <c r="AF91" s="282" t="s">
        <v>1182</v>
      </c>
      <c r="AG91" s="59"/>
      <c r="AH91" s="344"/>
      <c r="AI91" s="267" t="s">
        <v>509</v>
      </c>
      <c r="AJ91" s="267" t="s">
        <v>509</v>
      </c>
      <c r="AK91" s="267"/>
      <c r="AL91" s="310"/>
      <c r="AM91" s="310"/>
      <c r="AN91" s="310"/>
      <c r="AO91" s="310"/>
      <c r="AP91" s="310"/>
      <c r="AQ91" s="310"/>
      <c r="AR91" s="310"/>
      <c r="AS91" s="310"/>
      <c r="AT91" s="310"/>
      <c r="AU91" s="310"/>
      <c r="AV91" s="310"/>
      <c r="AW91" s="310"/>
      <c r="AX91" s="310"/>
      <c r="AY91" s="310"/>
      <c r="AZ91" s="310"/>
      <c r="BA91" s="310"/>
      <c r="BB91" s="310"/>
      <c r="BC91" s="310"/>
      <c r="BD91" s="310"/>
      <c r="BE91" s="310"/>
      <c r="BF91" s="310"/>
      <c r="BG91" s="310"/>
      <c r="BH91" s="310"/>
      <c r="BI91" s="310"/>
      <c r="BJ91" s="310"/>
      <c r="BK91" s="310"/>
      <c r="BL91" s="310"/>
      <c r="BM91" s="310"/>
      <c r="BN91" s="310"/>
      <c r="BO91" s="310"/>
      <c r="BP91" s="310"/>
      <c r="BQ91" s="310"/>
      <c r="BR91" s="310"/>
      <c r="BS91" s="310"/>
      <c r="BT91" s="310"/>
      <c r="BU91" s="310"/>
      <c r="BV91" s="310"/>
      <c r="BW91" s="310"/>
      <c r="BX91" s="310"/>
      <c r="BY91" s="310"/>
      <c r="BZ91" s="310"/>
      <c r="CA91" s="310"/>
      <c r="CB91" s="310"/>
      <c r="CC91" s="310"/>
      <c r="CD91" s="310"/>
      <c r="CE91" s="310"/>
      <c r="CF91" s="310"/>
      <c r="CG91" s="310"/>
      <c r="CH91" s="310"/>
      <c r="CI91" s="310"/>
      <c r="CJ91" s="230"/>
      <c r="CK91" s="230"/>
      <c r="CL91" s="230"/>
      <c r="CM91" s="230"/>
      <c r="CN91" s="230"/>
      <c r="CO91" s="230"/>
      <c r="CP91" s="230"/>
      <c r="CQ91" s="230"/>
      <c r="CR91" s="230"/>
      <c r="CS91" s="230"/>
      <c r="CT91" s="79" t="s">
        <v>510</v>
      </c>
      <c r="CU91" s="59"/>
      <c r="CV91" s="252"/>
      <c r="CW91" s="59"/>
      <c r="CX91" s="59"/>
      <c r="CY91" s="59"/>
      <c r="CZ91" s="59"/>
      <c r="DA91" s="59"/>
      <c r="DB91" s="252"/>
      <c r="DC91" s="59"/>
      <c r="DD91" s="59"/>
      <c r="DE91" s="59"/>
      <c r="DF91" s="59"/>
      <c r="DG91" s="59"/>
      <c r="DH91" s="252"/>
      <c r="DI91" s="59"/>
      <c r="DJ91" s="59"/>
      <c r="DK91" s="59"/>
      <c r="DL91" s="59"/>
      <c r="DM91" s="59"/>
      <c r="DN91" s="252"/>
      <c r="DO91" s="59"/>
      <c r="DP91" s="59"/>
      <c r="DQ91" s="59"/>
      <c r="DR91" s="59"/>
      <c r="DS91" s="59"/>
      <c r="DT91" s="252"/>
      <c r="DU91" s="59"/>
      <c r="DV91" s="59"/>
      <c r="DW91" s="59"/>
      <c r="DX91" s="59"/>
      <c r="DY91" s="267" t="s">
        <v>2779</v>
      </c>
      <c r="DZ91" s="267" t="s">
        <v>2780</v>
      </c>
      <c r="EA91" s="267" t="s">
        <v>2782</v>
      </c>
      <c r="EB91" s="267" t="s">
        <v>2781</v>
      </c>
      <c r="EC91" s="267" t="s">
        <v>2782</v>
      </c>
      <c r="ED91" s="267"/>
      <c r="EE91" s="267"/>
      <c r="EF91" s="267"/>
      <c r="EG91" s="267"/>
      <c r="EH91" s="267"/>
      <c r="EI91" s="267"/>
      <c r="EJ91" s="267"/>
      <c r="EK91" s="267"/>
      <c r="EL91" s="267"/>
      <c r="EM91" s="267"/>
      <c r="EN91" s="267"/>
      <c r="EO91" s="267"/>
      <c r="EP91" s="267"/>
      <c r="EQ91" s="267"/>
      <c r="ER91" s="267"/>
      <c r="ES91" s="267"/>
      <c r="ET91" s="267"/>
      <c r="EU91" s="267"/>
      <c r="EV91" s="267"/>
      <c r="EW91" s="267"/>
      <c r="EX91" s="267"/>
      <c r="EY91" s="267"/>
      <c r="EZ91" s="267"/>
      <c r="FA91" s="267"/>
      <c r="FB91" s="267"/>
      <c r="FC91" s="267"/>
      <c r="FD91" s="267"/>
      <c r="FE91" s="267"/>
      <c r="FF91" s="267"/>
      <c r="FG91" s="267"/>
      <c r="FH91" s="267"/>
      <c r="FI91" s="267"/>
      <c r="FJ91" s="267"/>
      <c r="FK91" s="267"/>
      <c r="FL91" s="267"/>
      <c r="FM91" s="267"/>
      <c r="FN91" s="267"/>
      <c r="FO91" s="267"/>
      <c r="FP91" s="267"/>
      <c r="FQ91" s="267"/>
      <c r="FR91" s="267"/>
      <c r="FS91" s="267"/>
      <c r="FT91" s="267"/>
      <c r="FU91" s="267"/>
      <c r="FV91" s="305"/>
      <c r="FW91" s="305"/>
      <c r="FX91" s="305"/>
      <c r="FY91" s="305"/>
      <c r="FZ91" s="305"/>
      <c r="GA91" s="305"/>
      <c r="GB91" s="305"/>
      <c r="GC91" s="305"/>
      <c r="GD91" s="305"/>
      <c r="GE91" s="305"/>
      <c r="GF91" s="305"/>
      <c r="GG91" s="305"/>
    </row>
    <row r="92" spans="1:189" ht="31.5" x14ac:dyDescent="0.25">
      <c r="A92" s="61" t="s">
        <v>1394</v>
      </c>
      <c r="B92" s="333" t="s">
        <v>511</v>
      </c>
      <c r="C92" s="275"/>
      <c r="D92" s="287"/>
      <c r="E92" s="287" t="s">
        <v>505</v>
      </c>
      <c r="F92" s="275"/>
      <c r="G92" s="255" t="s">
        <v>512</v>
      </c>
      <c r="H92" s="295" t="s">
        <v>513</v>
      </c>
      <c r="I92" s="59"/>
      <c r="J92" s="59"/>
      <c r="K92" s="59"/>
      <c r="L92" s="59"/>
      <c r="M92" s="59"/>
      <c r="N92" s="59"/>
      <c r="O92" s="59"/>
      <c r="P92" s="282" t="s">
        <v>514</v>
      </c>
      <c r="Q92" s="59"/>
      <c r="R92" s="307"/>
      <c r="S92" s="308"/>
      <c r="T92" s="68"/>
      <c r="U92" s="309"/>
      <c r="V92" s="309"/>
      <c r="W92" s="54"/>
      <c r="X92" s="54"/>
      <c r="Y92" s="54"/>
      <c r="Z92" s="54"/>
      <c r="AA92" s="54"/>
      <c r="AB92" s="287" t="s">
        <v>340</v>
      </c>
      <c r="AC92" s="287"/>
      <c r="AD92" s="287"/>
      <c r="AE92" s="282">
        <v>166347</v>
      </c>
      <c r="AF92" s="282" t="s">
        <v>1182</v>
      </c>
      <c r="AG92" s="59"/>
      <c r="AH92" s="344"/>
      <c r="AI92" s="267" t="s">
        <v>509</v>
      </c>
      <c r="AJ92" s="267" t="s">
        <v>509</v>
      </c>
      <c r="AK92" s="267"/>
      <c r="AL92" s="310" t="s">
        <v>515</v>
      </c>
      <c r="AM92" s="310" t="s">
        <v>516</v>
      </c>
      <c r="AN92" s="310"/>
      <c r="AO92" s="310"/>
      <c r="AP92" s="310"/>
      <c r="AQ92" s="310"/>
      <c r="AR92" s="310"/>
      <c r="AS92" s="310"/>
      <c r="AT92" s="310"/>
      <c r="AU92" s="310"/>
      <c r="AV92" s="310"/>
      <c r="AW92" s="310"/>
      <c r="AX92" s="310"/>
      <c r="AY92" s="310"/>
      <c r="AZ92" s="310"/>
      <c r="BA92" s="310"/>
      <c r="BB92" s="310"/>
      <c r="BC92" s="310"/>
      <c r="BD92" s="310"/>
      <c r="BE92" s="310"/>
      <c r="BF92" s="310"/>
      <c r="BG92" s="310"/>
      <c r="BH92" s="310"/>
      <c r="BI92" s="310"/>
      <c r="BJ92" s="310"/>
      <c r="BK92" s="310"/>
      <c r="BL92" s="310"/>
      <c r="BM92" s="310"/>
      <c r="BN92" s="310"/>
      <c r="BO92" s="310"/>
      <c r="BP92" s="310"/>
      <c r="BQ92" s="310"/>
      <c r="BR92" s="310"/>
      <c r="BS92" s="310"/>
      <c r="BT92" s="310"/>
      <c r="BU92" s="310"/>
      <c r="BV92" s="310"/>
      <c r="BW92" s="310"/>
      <c r="BX92" s="310"/>
      <c r="BY92" s="310"/>
      <c r="BZ92" s="310"/>
      <c r="CA92" s="310"/>
      <c r="CB92" s="310"/>
      <c r="CC92" s="310"/>
      <c r="CD92" s="310"/>
      <c r="CE92" s="310"/>
      <c r="CF92" s="310"/>
      <c r="CG92" s="310"/>
      <c r="CH92" s="310"/>
      <c r="CI92" s="310"/>
      <c r="CJ92" s="230"/>
      <c r="CK92" s="230"/>
      <c r="CL92" s="230"/>
      <c r="CM92" s="230"/>
      <c r="CN92" s="230"/>
      <c r="CO92" s="230"/>
      <c r="CP92" s="230"/>
      <c r="CQ92" s="230"/>
      <c r="CR92" s="230"/>
      <c r="CS92" s="230"/>
      <c r="CT92" s="70"/>
      <c r="CU92" s="59"/>
      <c r="CV92" s="252"/>
      <c r="CW92" s="59"/>
      <c r="CX92" s="59"/>
      <c r="CY92" s="59"/>
      <c r="CZ92" s="59"/>
      <c r="DA92" s="59"/>
      <c r="DB92" s="252"/>
      <c r="DC92" s="59"/>
      <c r="DD92" s="59"/>
      <c r="DE92" s="59"/>
      <c r="DF92" s="59"/>
      <c r="DG92" s="59"/>
      <c r="DH92" s="252"/>
      <c r="DI92" s="59"/>
      <c r="DJ92" s="59"/>
      <c r="DK92" s="59"/>
      <c r="DL92" s="59"/>
      <c r="DM92" s="59"/>
      <c r="DN92" s="252"/>
      <c r="DO92" s="59"/>
      <c r="DP92" s="59"/>
      <c r="DQ92" s="59"/>
      <c r="DR92" s="59"/>
      <c r="DS92" s="59"/>
      <c r="DT92" s="252"/>
      <c r="DU92" s="59"/>
      <c r="DV92" s="59"/>
      <c r="DW92" s="59"/>
      <c r="DX92" s="59"/>
      <c r="DY92" s="267" t="s">
        <v>571</v>
      </c>
      <c r="DZ92" s="267" t="s">
        <v>2783</v>
      </c>
      <c r="EA92" s="267" t="s">
        <v>2784</v>
      </c>
      <c r="EB92" s="267" t="s">
        <v>2780</v>
      </c>
      <c r="EC92" s="267" t="s">
        <v>2782</v>
      </c>
      <c r="ED92" s="267" t="s">
        <v>2781</v>
      </c>
      <c r="EE92" s="267" t="s">
        <v>2782</v>
      </c>
      <c r="EF92" s="267"/>
      <c r="EG92" s="267"/>
      <c r="EH92" s="267"/>
      <c r="EI92" s="267"/>
      <c r="EJ92" s="267"/>
      <c r="EK92" s="267"/>
      <c r="EL92" s="267"/>
      <c r="EM92" s="267"/>
      <c r="EN92" s="267"/>
      <c r="EO92" s="267"/>
      <c r="EP92" s="267"/>
      <c r="EQ92" s="267"/>
      <c r="ER92" s="267"/>
      <c r="ES92" s="267"/>
      <c r="ET92" s="267"/>
      <c r="EU92" s="267"/>
      <c r="EV92" s="267"/>
      <c r="EW92" s="267"/>
      <c r="EX92" s="267"/>
      <c r="EY92" s="267"/>
      <c r="EZ92" s="267"/>
      <c r="FA92" s="267"/>
      <c r="FB92" s="267"/>
      <c r="FC92" s="267"/>
      <c r="FD92" s="267"/>
      <c r="FE92" s="267"/>
      <c r="FF92" s="267"/>
      <c r="FG92" s="267"/>
      <c r="FH92" s="267"/>
      <c r="FI92" s="267"/>
      <c r="FJ92" s="267"/>
      <c r="FK92" s="267"/>
      <c r="FL92" s="267"/>
      <c r="FM92" s="267"/>
      <c r="FN92" s="267"/>
      <c r="FO92" s="267"/>
      <c r="FP92" s="267"/>
      <c r="FQ92" s="267"/>
      <c r="FR92" s="267"/>
      <c r="FS92" s="267"/>
      <c r="FT92" s="267"/>
      <c r="FU92" s="267"/>
      <c r="FV92" s="305"/>
      <c r="FW92" s="305"/>
      <c r="FX92" s="305"/>
      <c r="FY92" s="305"/>
      <c r="FZ92" s="305"/>
      <c r="GA92" s="305"/>
      <c r="GB92" s="305"/>
      <c r="GC92" s="305"/>
      <c r="GD92" s="305"/>
      <c r="GE92" s="305"/>
      <c r="GF92" s="305"/>
      <c r="GG92" s="305"/>
    </row>
    <row r="93" spans="1:189" ht="31.5" x14ac:dyDescent="0.25">
      <c r="A93" s="61" t="s">
        <v>1394</v>
      </c>
      <c r="B93" s="333" t="s">
        <v>511</v>
      </c>
      <c r="C93" s="275"/>
      <c r="D93" s="287"/>
      <c r="E93" s="287" t="s">
        <v>505</v>
      </c>
      <c r="F93" s="275"/>
      <c r="G93" s="255" t="s">
        <v>517</v>
      </c>
      <c r="H93" s="295" t="s">
        <v>518</v>
      </c>
      <c r="I93" s="59"/>
      <c r="J93" s="59"/>
      <c r="K93" s="59"/>
      <c r="L93" s="59"/>
      <c r="M93" s="59"/>
      <c r="N93" s="59"/>
      <c r="O93" s="59"/>
      <c r="P93" s="282" t="s">
        <v>514</v>
      </c>
      <c r="Q93" s="59"/>
      <c r="R93" s="307"/>
      <c r="S93" s="308"/>
      <c r="T93" s="68"/>
      <c r="U93" s="309"/>
      <c r="V93" s="309"/>
      <c r="W93" s="54"/>
      <c r="X93" s="54"/>
      <c r="Y93" s="54"/>
      <c r="Z93" s="54"/>
      <c r="AA93" s="54"/>
      <c r="AB93" s="287" t="s">
        <v>340</v>
      </c>
      <c r="AC93" s="287"/>
      <c r="AD93" s="287"/>
      <c r="AE93" s="282">
        <v>166348</v>
      </c>
      <c r="AF93" s="282" t="s">
        <v>1182</v>
      </c>
      <c r="AG93" s="59"/>
      <c r="AH93" s="344"/>
      <c r="AI93" s="267" t="s">
        <v>509</v>
      </c>
      <c r="AJ93" s="267" t="s">
        <v>509</v>
      </c>
      <c r="AK93" s="267"/>
      <c r="AL93" s="310"/>
      <c r="AM93" s="310"/>
      <c r="AN93" s="310"/>
      <c r="AO93" s="310"/>
      <c r="AP93" s="310"/>
      <c r="AQ93" s="310"/>
      <c r="AR93" s="310"/>
      <c r="AS93" s="310"/>
      <c r="AT93" s="310"/>
      <c r="AU93" s="310"/>
      <c r="AV93" s="310"/>
      <c r="AW93" s="310"/>
      <c r="AX93" s="310"/>
      <c r="AY93" s="310"/>
      <c r="AZ93" s="310"/>
      <c r="BA93" s="310"/>
      <c r="BB93" s="310"/>
      <c r="BC93" s="310"/>
      <c r="BD93" s="310"/>
      <c r="BE93" s="310"/>
      <c r="BF93" s="310"/>
      <c r="BG93" s="310"/>
      <c r="BH93" s="310"/>
      <c r="BI93" s="310"/>
      <c r="BJ93" s="310"/>
      <c r="BK93" s="310"/>
      <c r="BL93" s="310"/>
      <c r="BM93" s="310"/>
      <c r="BN93" s="310"/>
      <c r="BO93" s="310"/>
      <c r="BP93" s="310"/>
      <c r="BQ93" s="310"/>
      <c r="BR93" s="310"/>
      <c r="BS93" s="310"/>
      <c r="BT93" s="310"/>
      <c r="BU93" s="310"/>
      <c r="BV93" s="310"/>
      <c r="BW93" s="310"/>
      <c r="BX93" s="310"/>
      <c r="BY93" s="310"/>
      <c r="BZ93" s="310"/>
      <c r="CA93" s="310"/>
      <c r="CB93" s="310"/>
      <c r="CC93" s="310"/>
      <c r="CD93" s="310"/>
      <c r="CE93" s="310"/>
      <c r="CF93" s="310"/>
      <c r="CG93" s="310"/>
      <c r="CH93" s="310"/>
      <c r="CI93" s="310"/>
      <c r="CJ93" s="230"/>
      <c r="CK93" s="230"/>
      <c r="CL93" s="230"/>
      <c r="CM93" s="230"/>
      <c r="CN93" s="230"/>
      <c r="CO93" s="230"/>
      <c r="CP93" s="230"/>
      <c r="CQ93" s="230"/>
      <c r="CR93" s="230"/>
      <c r="CS93" s="230"/>
      <c r="CT93" s="70"/>
      <c r="CU93" s="59"/>
      <c r="CV93" s="252"/>
      <c r="CW93" s="59"/>
      <c r="CX93" s="59"/>
      <c r="CY93" s="59"/>
      <c r="CZ93" s="59"/>
      <c r="DA93" s="59"/>
      <c r="DB93" s="252"/>
      <c r="DC93" s="59"/>
      <c r="DD93" s="59"/>
      <c r="DE93" s="59"/>
      <c r="DF93" s="59"/>
      <c r="DG93" s="59"/>
      <c r="DH93" s="252"/>
      <c r="DI93" s="59"/>
      <c r="DJ93" s="59"/>
      <c r="DK93" s="59"/>
      <c r="DL93" s="59"/>
      <c r="DM93" s="59"/>
      <c r="DN93" s="252"/>
      <c r="DO93" s="59"/>
      <c r="DP93" s="59"/>
      <c r="DQ93" s="59"/>
      <c r="DR93" s="59"/>
      <c r="DS93" s="59"/>
      <c r="DT93" s="252"/>
      <c r="DU93" s="59"/>
      <c r="DV93" s="59"/>
      <c r="DW93" s="59"/>
      <c r="DX93" s="59"/>
      <c r="DY93" s="267" t="s">
        <v>571</v>
      </c>
      <c r="DZ93" s="267" t="s">
        <v>2785</v>
      </c>
      <c r="EA93" s="267" t="s">
        <v>509</v>
      </c>
      <c r="EB93" s="267"/>
      <c r="EC93" s="267"/>
      <c r="ED93" s="267"/>
      <c r="EE93" s="267"/>
      <c r="EF93" s="267"/>
      <c r="EG93" s="267"/>
      <c r="EH93" s="267"/>
      <c r="EI93" s="267"/>
      <c r="EJ93" s="267"/>
      <c r="EK93" s="267"/>
      <c r="EL93" s="267"/>
      <c r="EM93" s="267"/>
      <c r="EN93" s="267"/>
      <c r="EO93" s="267"/>
      <c r="EP93" s="267"/>
      <c r="EQ93" s="267"/>
      <c r="ER93" s="267"/>
      <c r="ES93" s="267"/>
      <c r="ET93" s="267"/>
      <c r="EU93" s="267"/>
      <c r="EV93" s="267"/>
      <c r="EW93" s="267"/>
      <c r="EX93" s="267"/>
      <c r="EY93" s="267"/>
      <c r="EZ93" s="267"/>
      <c r="FA93" s="267"/>
      <c r="FB93" s="267"/>
      <c r="FC93" s="267"/>
      <c r="FD93" s="267"/>
      <c r="FE93" s="267"/>
      <c r="FF93" s="267"/>
      <c r="FG93" s="267"/>
      <c r="FH93" s="267"/>
      <c r="FI93" s="267"/>
      <c r="FJ93" s="267"/>
      <c r="FK93" s="267"/>
      <c r="FL93" s="267"/>
      <c r="FM93" s="267"/>
      <c r="FN93" s="267"/>
      <c r="FO93" s="267"/>
      <c r="FP93" s="267"/>
      <c r="FQ93" s="267"/>
      <c r="FR93" s="267"/>
      <c r="FS93" s="267"/>
      <c r="FT93" s="267"/>
      <c r="FU93" s="267"/>
      <c r="FV93" s="305"/>
      <c r="FW93" s="305"/>
      <c r="FX93" s="305"/>
      <c r="FY93" s="305"/>
      <c r="FZ93" s="305"/>
      <c r="GA93" s="305"/>
      <c r="GB93" s="305"/>
      <c r="GC93" s="305"/>
      <c r="GD93" s="305"/>
      <c r="GE93" s="305"/>
      <c r="GF93" s="305"/>
      <c r="GG93" s="305"/>
    </row>
    <row r="94" spans="1:189" x14ac:dyDescent="0.25">
      <c r="A94" s="61" t="s">
        <v>1394</v>
      </c>
      <c r="B94" s="286"/>
      <c r="C94" s="275"/>
      <c r="D94" s="287"/>
      <c r="E94" s="287" t="s">
        <v>519</v>
      </c>
      <c r="F94" s="275"/>
      <c r="G94" s="255" t="s">
        <v>520</v>
      </c>
      <c r="H94" s="286" t="s">
        <v>521</v>
      </c>
      <c r="I94" s="59"/>
      <c r="J94" s="59"/>
      <c r="K94" s="59"/>
      <c r="L94" s="59"/>
      <c r="M94" s="59"/>
      <c r="N94" s="59"/>
      <c r="O94" s="59"/>
      <c r="P94" s="282" t="s">
        <v>522</v>
      </c>
      <c r="Q94" s="59"/>
      <c r="R94" s="307"/>
      <c r="S94" s="308">
        <v>44</v>
      </c>
      <c r="T94" s="68"/>
      <c r="U94" s="309"/>
      <c r="V94" s="309"/>
      <c r="W94" s="54"/>
      <c r="X94" s="54"/>
      <c r="Y94" s="54"/>
      <c r="Z94" s="54"/>
      <c r="AA94" s="54"/>
      <c r="AB94" s="88" t="s">
        <v>110</v>
      </c>
      <c r="AC94" s="88"/>
      <c r="AD94" s="88"/>
      <c r="AE94" s="282">
        <v>171038</v>
      </c>
      <c r="AF94" s="282" t="s">
        <v>1182</v>
      </c>
      <c r="AG94" s="59"/>
      <c r="AH94" s="344"/>
      <c r="AI94" s="267" t="s">
        <v>523</v>
      </c>
      <c r="AJ94" s="267" t="s">
        <v>524</v>
      </c>
      <c r="AK94" s="267"/>
      <c r="AL94" s="310"/>
      <c r="AM94" s="310"/>
      <c r="AN94" s="310"/>
      <c r="AO94" s="310"/>
      <c r="AP94" s="310"/>
      <c r="AQ94" s="310"/>
      <c r="AR94" s="310"/>
      <c r="AS94" s="310"/>
      <c r="AT94" s="310"/>
      <c r="AU94" s="310"/>
      <c r="AV94" s="310"/>
      <c r="AW94" s="310"/>
      <c r="AX94" s="310"/>
      <c r="AY94" s="310"/>
      <c r="AZ94" s="310"/>
      <c r="BA94" s="310"/>
      <c r="BB94" s="310"/>
      <c r="BC94" s="310"/>
      <c r="BD94" s="310"/>
      <c r="BE94" s="310"/>
      <c r="BF94" s="310"/>
      <c r="BG94" s="310"/>
      <c r="BH94" s="310"/>
      <c r="BI94" s="310"/>
      <c r="BJ94" s="310"/>
      <c r="BK94" s="310"/>
      <c r="BL94" s="310"/>
      <c r="BM94" s="310"/>
      <c r="BN94" s="310"/>
      <c r="BO94" s="310"/>
      <c r="BP94" s="310"/>
      <c r="BQ94" s="310"/>
      <c r="BR94" s="310"/>
      <c r="BS94" s="310"/>
      <c r="BT94" s="310"/>
      <c r="BU94" s="310"/>
      <c r="BV94" s="310"/>
      <c r="BW94" s="310"/>
      <c r="BX94" s="310"/>
      <c r="BY94" s="310"/>
      <c r="BZ94" s="310"/>
      <c r="CA94" s="310"/>
      <c r="CB94" s="310"/>
      <c r="CC94" s="310"/>
      <c r="CD94" s="310"/>
      <c r="CE94" s="310"/>
      <c r="CF94" s="310"/>
      <c r="CG94" s="310"/>
      <c r="CH94" s="310"/>
      <c r="CI94" s="310"/>
      <c r="CJ94" s="230"/>
      <c r="CK94" s="230"/>
      <c r="CL94" s="230"/>
      <c r="CM94" s="230"/>
      <c r="CN94" s="230"/>
      <c r="CO94" s="230"/>
      <c r="CP94" s="230"/>
      <c r="CQ94" s="230"/>
      <c r="CR94" s="230"/>
      <c r="CS94" s="230"/>
      <c r="CT94" s="70"/>
      <c r="CU94" s="59"/>
      <c r="CV94" s="252"/>
      <c r="CW94" s="59"/>
      <c r="CX94" s="59"/>
      <c r="CY94" s="59"/>
      <c r="CZ94" s="59"/>
      <c r="DA94" s="59"/>
      <c r="DB94" s="252"/>
      <c r="DC94" s="59"/>
      <c r="DD94" s="59"/>
      <c r="DE94" s="59"/>
      <c r="DF94" s="59"/>
      <c r="DG94" s="59"/>
      <c r="DH94" s="252"/>
      <c r="DI94" s="59"/>
      <c r="DJ94" s="59"/>
      <c r="DK94" s="59"/>
      <c r="DL94" s="59"/>
      <c r="DM94" s="59"/>
      <c r="DN94" s="252"/>
      <c r="DO94" s="59"/>
      <c r="DP94" s="59"/>
      <c r="DQ94" s="59"/>
      <c r="DR94" s="59"/>
      <c r="DS94" s="59"/>
      <c r="DT94" s="252"/>
      <c r="DU94" s="59"/>
      <c r="DV94" s="59"/>
      <c r="DW94" s="59"/>
      <c r="DX94" s="59"/>
      <c r="DY94" s="267" t="s">
        <v>2786</v>
      </c>
      <c r="DZ94" s="267" t="s">
        <v>2787</v>
      </c>
      <c r="EA94" s="267" t="s">
        <v>2793</v>
      </c>
      <c r="EB94" s="267" t="s">
        <v>2788</v>
      </c>
      <c r="EC94" s="267" t="s">
        <v>2793</v>
      </c>
      <c r="ED94" s="267" t="s">
        <v>2789</v>
      </c>
      <c r="EE94" s="267" t="s">
        <v>2793</v>
      </c>
      <c r="EF94" s="267" t="s">
        <v>2790</v>
      </c>
      <c r="EG94" s="267" t="s">
        <v>2793</v>
      </c>
      <c r="EH94" s="267" t="s">
        <v>2791</v>
      </c>
      <c r="EI94" s="267" t="s">
        <v>2793</v>
      </c>
      <c r="EJ94" s="267" t="s">
        <v>2792</v>
      </c>
      <c r="EK94" s="267" t="s">
        <v>2793</v>
      </c>
      <c r="EL94" s="267"/>
      <c r="EM94" s="267"/>
      <c r="EN94" s="267"/>
      <c r="EO94" s="267"/>
      <c r="EP94" s="267"/>
      <c r="EQ94" s="267"/>
      <c r="ER94" s="267"/>
      <c r="ES94" s="267"/>
      <c r="ET94" s="267"/>
      <c r="EU94" s="267"/>
      <c r="EV94" s="267"/>
      <c r="EW94" s="267"/>
      <c r="EX94" s="267"/>
      <c r="EY94" s="267"/>
      <c r="EZ94" s="267"/>
      <c r="FA94" s="267"/>
      <c r="FB94" s="267"/>
      <c r="FC94" s="267"/>
      <c r="FD94" s="267"/>
      <c r="FE94" s="267"/>
      <c r="FF94" s="267"/>
      <c r="FG94" s="267"/>
      <c r="FH94" s="267"/>
      <c r="FI94" s="267"/>
      <c r="FJ94" s="267"/>
      <c r="FK94" s="267"/>
      <c r="FL94" s="267"/>
      <c r="FM94" s="267"/>
      <c r="FN94" s="267"/>
      <c r="FO94" s="267"/>
      <c r="FP94" s="267"/>
      <c r="FQ94" s="267"/>
      <c r="FR94" s="267"/>
      <c r="FS94" s="267"/>
      <c r="FT94" s="267"/>
      <c r="FU94" s="267"/>
      <c r="FV94" s="305"/>
      <c r="FW94" s="305"/>
      <c r="FX94" s="305"/>
      <c r="FY94" s="305"/>
      <c r="FZ94" s="305"/>
      <c r="GA94" s="305"/>
      <c r="GB94" s="305"/>
      <c r="GC94" s="305"/>
      <c r="GD94" s="305"/>
      <c r="GE94" s="305"/>
      <c r="GF94" s="305"/>
      <c r="GG94" s="305"/>
    </row>
    <row r="95" spans="1:189" ht="31.5" x14ac:dyDescent="0.25">
      <c r="A95" s="61" t="s">
        <v>1394</v>
      </c>
      <c r="B95" s="311" t="s">
        <v>525</v>
      </c>
      <c r="C95" s="275"/>
      <c r="D95" s="287"/>
      <c r="E95" s="287" t="s">
        <v>404</v>
      </c>
      <c r="F95" s="275"/>
      <c r="G95" s="255" t="s">
        <v>526</v>
      </c>
      <c r="H95" s="286" t="s">
        <v>527</v>
      </c>
      <c r="I95" s="59"/>
      <c r="J95" s="59"/>
      <c r="K95" s="59"/>
      <c r="L95" s="59"/>
      <c r="M95" s="59"/>
      <c r="N95" s="59"/>
      <c r="O95" s="59"/>
      <c r="P95" s="282" t="s">
        <v>530</v>
      </c>
      <c r="Q95" s="59"/>
      <c r="R95" s="307" t="s">
        <v>528</v>
      </c>
      <c r="S95" s="308"/>
      <c r="T95" s="68"/>
      <c r="U95" s="309"/>
      <c r="V95" s="309"/>
      <c r="W95" s="54"/>
      <c r="X95" s="54"/>
      <c r="Y95" s="54"/>
      <c r="Z95" s="54"/>
      <c r="AA95" s="54"/>
      <c r="AB95" s="287" t="s">
        <v>529</v>
      </c>
      <c r="AC95" s="287"/>
      <c r="AD95" s="287"/>
      <c r="AE95" s="282">
        <v>184930</v>
      </c>
      <c r="AF95" s="282" t="s">
        <v>1182</v>
      </c>
      <c r="AG95" s="59"/>
      <c r="AH95" s="348" t="s">
        <v>526</v>
      </c>
      <c r="AI95" s="267" t="s">
        <v>531</v>
      </c>
      <c r="AJ95" s="267" t="s">
        <v>531</v>
      </c>
      <c r="AK95" s="267"/>
      <c r="AL95" s="310" t="s">
        <v>532</v>
      </c>
      <c r="AM95" s="310" t="s">
        <v>534</v>
      </c>
      <c r="AN95" s="310"/>
      <c r="AO95" s="310"/>
      <c r="AP95" s="310"/>
      <c r="AQ95" s="310"/>
      <c r="AR95" s="310"/>
      <c r="AS95" s="310"/>
      <c r="AT95" s="310"/>
      <c r="AU95" s="310"/>
      <c r="AV95" s="310"/>
      <c r="AW95" s="310"/>
      <c r="AX95" s="310"/>
      <c r="AY95" s="310"/>
      <c r="AZ95" s="310"/>
      <c r="BA95" s="310"/>
      <c r="BB95" s="310"/>
      <c r="BC95" s="310"/>
      <c r="BD95" s="310"/>
      <c r="BE95" s="310"/>
      <c r="BF95" s="310"/>
      <c r="BG95" s="310"/>
      <c r="BH95" s="310"/>
      <c r="BI95" s="310"/>
      <c r="BJ95" s="310"/>
      <c r="BK95" s="310"/>
      <c r="BL95" s="310"/>
      <c r="BM95" s="310"/>
      <c r="BN95" s="310"/>
      <c r="BO95" s="310"/>
      <c r="BP95" s="310"/>
      <c r="BQ95" s="310"/>
      <c r="BR95" s="310"/>
      <c r="BS95" s="310"/>
      <c r="BT95" s="310"/>
      <c r="BU95" s="310"/>
      <c r="BV95" s="310"/>
      <c r="BW95" s="310"/>
      <c r="BX95" s="310"/>
      <c r="BY95" s="310"/>
      <c r="BZ95" s="310"/>
      <c r="CA95" s="310"/>
      <c r="CB95" s="310"/>
      <c r="CC95" s="310"/>
      <c r="CD95" s="310"/>
      <c r="CE95" s="310"/>
      <c r="CF95" s="310"/>
      <c r="CG95" s="310"/>
      <c r="CH95" s="310"/>
      <c r="CI95" s="310"/>
      <c r="CJ95" s="230"/>
      <c r="CK95" s="230"/>
      <c r="CL95" s="230"/>
      <c r="CM95" s="230"/>
      <c r="CN95" s="230"/>
      <c r="CO95" s="230"/>
      <c r="CP95" s="230"/>
      <c r="CQ95" s="230"/>
      <c r="CR95" s="230"/>
      <c r="CS95" s="230"/>
      <c r="CT95" s="89" t="s">
        <v>533</v>
      </c>
      <c r="CU95" s="59"/>
      <c r="CV95" s="252"/>
      <c r="CW95" s="59"/>
      <c r="CX95" s="59"/>
      <c r="CY95" s="59"/>
      <c r="CZ95" s="59"/>
      <c r="DA95" s="59"/>
      <c r="DB95" s="252"/>
      <c r="DC95" s="59"/>
      <c r="DD95" s="59"/>
      <c r="DE95" s="59"/>
      <c r="DF95" s="59"/>
      <c r="DG95" s="59"/>
      <c r="DH95" s="252"/>
      <c r="DI95" s="59"/>
      <c r="DJ95" s="59"/>
      <c r="DK95" s="59"/>
      <c r="DL95" s="59"/>
      <c r="DM95" s="59"/>
      <c r="DN95" s="252"/>
      <c r="DO95" s="59"/>
      <c r="DP95" s="59"/>
      <c r="DQ95" s="59"/>
      <c r="DR95" s="59"/>
      <c r="DS95" s="59"/>
      <c r="DT95" s="252"/>
      <c r="DU95" s="59"/>
      <c r="DV95" s="59"/>
      <c r="DW95" s="59"/>
      <c r="DX95" s="59"/>
      <c r="DY95" s="267" t="s">
        <v>531</v>
      </c>
      <c r="DZ95" s="267" t="s">
        <v>532</v>
      </c>
      <c r="EA95" s="267" t="s">
        <v>2794</v>
      </c>
      <c r="EB95" s="267"/>
      <c r="EC95" s="267"/>
      <c r="ED95" s="267"/>
      <c r="EE95" s="267"/>
      <c r="EF95" s="267"/>
      <c r="EG95" s="267"/>
      <c r="EH95" s="267"/>
      <c r="EI95" s="267"/>
      <c r="EJ95" s="267"/>
      <c r="EK95" s="267"/>
      <c r="EL95" s="267"/>
      <c r="EM95" s="267"/>
      <c r="EN95" s="267"/>
      <c r="EO95" s="267"/>
      <c r="EP95" s="267"/>
      <c r="EQ95" s="267"/>
      <c r="ER95" s="267"/>
      <c r="ES95" s="267"/>
      <c r="ET95" s="267"/>
      <c r="EU95" s="267"/>
      <c r="EV95" s="267"/>
      <c r="EW95" s="267"/>
      <c r="EX95" s="267"/>
      <c r="EY95" s="267"/>
      <c r="EZ95" s="267"/>
      <c r="FA95" s="267"/>
      <c r="FB95" s="267"/>
      <c r="FC95" s="267"/>
      <c r="FD95" s="267"/>
      <c r="FE95" s="267"/>
      <c r="FF95" s="267"/>
      <c r="FG95" s="267"/>
      <c r="FH95" s="267"/>
      <c r="FI95" s="267"/>
      <c r="FJ95" s="267"/>
      <c r="FK95" s="267"/>
      <c r="FL95" s="267"/>
      <c r="FM95" s="267"/>
      <c r="FN95" s="267"/>
      <c r="FO95" s="267"/>
      <c r="FP95" s="267"/>
      <c r="FQ95" s="267"/>
      <c r="FR95" s="267"/>
      <c r="FS95" s="267"/>
      <c r="FT95" s="267"/>
      <c r="FU95" s="267"/>
      <c r="FV95" s="305"/>
      <c r="FW95" s="305"/>
      <c r="FX95" s="305"/>
      <c r="FY95" s="305"/>
      <c r="FZ95" s="305"/>
      <c r="GA95" s="305"/>
      <c r="GB95" s="305"/>
      <c r="GC95" s="305"/>
      <c r="GD95" s="305"/>
      <c r="GE95" s="305"/>
      <c r="GF95" s="305"/>
      <c r="GG95" s="305"/>
    </row>
    <row r="96" spans="1:189" ht="31.5" x14ac:dyDescent="0.25">
      <c r="A96" s="61" t="s">
        <v>1394</v>
      </c>
      <c r="B96" s="311" t="s">
        <v>535</v>
      </c>
      <c r="C96" s="275"/>
      <c r="D96" s="287"/>
      <c r="E96" s="287" t="s">
        <v>536</v>
      </c>
      <c r="F96" s="275"/>
      <c r="G96" s="255" t="s">
        <v>537</v>
      </c>
      <c r="H96" s="295" t="s">
        <v>538</v>
      </c>
      <c r="I96" s="59"/>
      <c r="J96" s="59"/>
      <c r="K96" s="59"/>
      <c r="L96" s="59"/>
      <c r="M96" s="59"/>
      <c r="N96" s="59"/>
      <c r="O96" s="59"/>
      <c r="P96" s="282" t="s">
        <v>539</v>
      </c>
      <c r="Q96" s="59"/>
      <c r="R96" s="307"/>
      <c r="S96" s="308"/>
      <c r="T96" s="68"/>
      <c r="U96" s="309"/>
      <c r="V96" s="309"/>
      <c r="W96" s="54"/>
      <c r="X96" s="54"/>
      <c r="Y96" s="54"/>
      <c r="Z96" s="54"/>
      <c r="AA96" s="54"/>
      <c r="AB96" s="287" t="s">
        <v>529</v>
      </c>
      <c r="AC96" s="287"/>
      <c r="AD96" s="287"/>
      <c r="AE96" s="282">
        <v>167031</v>
      </c>
      <c r="AF96" s="282" t="s">
        <v>1182</v>
      </c>
      <c r="AG96" s="59"/>
      <c r="AH96" s="344"/>
      <c r="AI96" s="267"/>
      <c r="AJ96" s="267"/>
      <c r="AK96" s="267"/>
      <c r="AL96" s="310"/>
      <c r="AM96" s="310"/>
      <c r="AN96" s="310"/>
      <c r="AO96" s="310"/>
      <c r="AP96" s="310"/>
      <c r="AQ96" s="310"/>
      <c r="AR96" s="310"/>
      <c r="AS96" s="310"/>
      <c r="AT96" s="310"/>
      <c r="AU96" s="310"/>
      <c r="AV96" s="310"/>
      <c r="AW96" s="310"/>
      <c r="AX96" s="310"/>
      <c r="AY96" s="310"/>
      <c r="AZ96" s="310"/>
      <c r="BA96" s="310"/>
      <c r="BB96" s="310"/>
      <c r="BC96" s="310"/>
      <c r="BD96" s="310"/>
      <c r="BE96" s="310"/>
      <c r="BF96" s="310"/>
      <c r="BG96" s="310"/>
      <c r="BH96" s="310"/>
      <c r="BI96" s="310"/>
      <c r="BJ96" s="310"/>
      <c r="BK96" s="310"/>
      <c r="BL96" s="310"/>
      <c r="BM96" s="310"/>
      <c r="BN96" s="310"/>
      <c r="BO96" s="310"/>
      <c r="BP96" s="310"/>
      <c r="BQ96" s="310"/>
      <c r="BR96" s="310"/>
      <c r="BS96" s="310"/>
      <c r="BT96" s="310"/>
      <c r="BU96" s="310"/>
      <c r="BV96" s="310"/>
      <c r="BW96" s="310"/>
      <c r="BX96" s="310"/>
      <c r="BY96" s="310"/>
      <c r="BZ96" s="310"/>
      <c r="CA96" s="310"/>
      <c r="CB96" s="310"/>
      <c r="CC96" s="310"/>
      <c r="CD96" s="310"/>
      <c r="CE96" s="310"/>
      <c r="CF96" s="310"/>
      <c r="CG96" s="310"/>
      <c r="CH96" s="310"/>
      <c r="CI96" s="310"/>
      <c r="CJ96" s="230"/>
      <c r="CK96" s="230"/>
      <c r="CL96" s="230"/>
      <c r="CM96" s="230"/>
      <c r="CN96" s="230"/>
      <c r="CO96" s="230"/>
      <c r="CP96" s="230"/>
      <c r="CQ96" s="230"/>
      <c r="CR96" s="230"/>
      <c r="CS96" s="230"/>
      <c r="CT96" s="70"/>
      <c r="CU96" s="59"/>
      <c r="CV96" s="252"/>
      <c r="CW96" s="59"/>
      <c r="CX96" s="59"/>
      <c r="CY96" s="59"/>
      <c r="CZ96" s="59"/>
      <c r="DA96" s="59"/>
      <c r="DB96" s="252"/>
      <c r="DC96" s="59"/>
      <c r="DD96" s="59"/>
      <c r="DE96" s="59"/>
      <c r="DF96" s="59"/>
      <c r="DG96" s="59"/>
      <c r="DH96" s="252"/>
      <c r="DI96" s="59"/>
      <c r="DJ96" s="59"/>
      <c r="DK96" s="59"/>
      <c r="DL96" s="59"/>
      <c r="DM96" s="59"/>
      <c r="DN96" s="252"/>
      <c r="DO96" s="59"/>
      <c r="DP96" s="59"/>
      <c r="DQ96" s="59"/>
      <c r="DR96" s="59"/>
      <c r="DS96" s="59"/>
      <c r="DT96" s="252"/>
      <c r="DU96" s="59"/>
      <c r="DV96" s="59"/>
      <c r="DW96" s="59"/>
      <c r="DX96" s="59"/>
      <c r="DY96" s="267"/>
      <c r="DZ96" s="267"/>
      <c r="EA96" s="267"/>
      <c r="EB96" s="267"/>
      <c r="EC96" s="267"/>
      <c r="ED96" s="267"/>
      <c r="EE96" s="267"/>
      <c r="EF96" s="267"/>
      <c r="EG96" s="267"/>
      <c r="EH96" s="267"/>
      <c r="EI96" s="267"/>
      <c r="EJ96" s="267"/>
      <c r="EK96" s="267"/>
      <c r="EL96" s="267"/>
      <c r="EM96" s="267"/>
      <c r="EN96" s="267"/>
      <c r="EO96" s="267"/>
      <c r="EP96" s="267"/>
      <c r="EQ96" s="267"/>
      <c r="ER96" s="267"/>
      <c r="ES96" s="267"/>
      <c r="ET96" s="267"/>
      <c r="EU96" s="267"/>
      <c r="EV96" s="267"/>
      <c r="EW96" s="267"/>
      <c r="EX96" s="267"/>
      <c r="EY96" s="267"/>
      <c r="EZ96" s="267"/>
      <c r="FA96" s="267"/>
      <c r="FB96" s="267"/>
      <c r="FC96" s="267"/>
      <c r="FD96" s="267"/>
      <c r="FE96" s="267"/>
      <c r="FF96" s="267"/>
      <c r="FG96" s="267"/>
      <c r="FH96" s="267"/>
      <c r="FI96" s="267"/>
      <c r="FJ96" s="267"/>
      <c r="FK96" s="267"/>
      <c r="FL96" s="267"/>
      <c r="FM96" s="267"/>
      <c r="FN96" s="267"/>
      <c r="FO96" s="267"/>
      <c r="FP96" s="267"/>
      <c r="FQ96" s="267"/>
      <c r="FR96" s="267"/>
      <c r="FS96" s="267"/>
      <c r="FT96" s="267"/>
      <c r="FU96" s="267"/>
      <c r="FV96" s="305"/>
      <c r="FW96" s="305"/>
      <c r="FX96" s="305"/>
      <c r="FY96" s="305"/>
      <c r="FZ96" s="305"/>
      <c r="GA96" s="305"/>
      <c r="GB96" s="305"/>
      <c r="GC96" s="305"/>
      <c r="GD96" s="305"/>
      <c r="GE96" s="305"/>
      <c r="GF96" s="305"/>
      <c r="GG96" s="305"/>
    </row>
    <row r="97" spans="1:189" ht="31.5" x14ac:dyDescent="0.25">
      <c r="A97" s="61" t="s">
        <v>1394</v>
      </c>
      <c r="B97" s="311" t="s">
        <v>535</v>
      </c>
      <c r="C97" s="275"/>
      <c r="D97" s="287"/>
      <c r="E97" s="287" t="s">
        <v>536</v>
      </c>
      <c r="F97" s="275"/>
      <c r="G97" s="255" t="s">
        <v>540</v>
      </c>
      <c r="H97" s="295" t="s">
        <v>541</v>
      </c>
      <c r="I97" s="59"/>
      <c r="J97" s="59"/>
      <c r="K97" s="59"/>
      <c r="L97" s="59"/>
      <c r="M97" s="59"/>
      <c r="N97" s="59"/>
      <c r="O97" s="59"/>
      <c r="P97" s="282" t="s">
        <v>542</v>
      </c>
      <c r="Q97" s="59"/>
      <c r="R97" s="307"/>
      <c r="S97" s="308"/>
      <c r="T97" s="68"/>
      <c r="U97" s="309"/>
      <c r="V97" s="309"/>
      <c r="W97" s="54"/>
      <c r="X97" s="54"/>
      <c r="Y97" s="54"/>
      <c r="Z97" s="54"/>
      <c r="AA97" s="54"/>
      <c r="AB97" s="287" t="s">
        <v>529</v>
      </c>
      <c r="AC97" s="287"/>
      <c r="AD97" s="287"/>
      <c r="AE97" s="282">
        <v>167032</v>
      </c>
      <c r="AF97" s="282" t="s">
        <v>1182</v>
      </c>
      <c r="AG97" s="59"/>
      <c r="AH97" s="344"/>
      <c r="AI97" s="267"/>
      <c r="AJ97" s="267"/>
      <c r="AK97" s="267"/>
      <c r="AL97" s="310"/>
      <c r="AM97" s="310"/>
      <c r="AN97" s="310"/>
      <c r="AO97" s="310"/>
      <c r="AP97" s="310"/>
      <c r="AQ97" s="310"/>
      <c r="AR97" s="310"/>
      <c r="AS97" s="310"/>
      <c r="AT97" s="310"/>
      <c r="AU97" s="310"/>
      <c r="AV97" s="310"/>
      <c r="AW97" s="310"/>
      <c r="AX97" s="310"/>
      <c r="AY97" s="310"/>
      <c r="AZ97" s="310"/>
      <c r="BA97" s="310"/>
      <c r="BB97" s="310"/>
      <c r="BC97" s="310"/>
      <c r="BD97" s="310"/>
      <c r="BE97" s="310"/>
      <c r="BF97" s="310"/>
      <c r="BG97" s="310"/>
      <c r="BH97" s="310"/>
      <c r="BI97" s="310"/>
      <c r="BJ97" s="310"/>
      <c r="BK97" s="310"/>
      <c r="BL97" s="310"/>
      <c r="BM97" s="310"/>
      <c r="BN97" s="310"/>
      <c r="BO97" s="310"/>
      <c r="BP97" s="310"/>
      <c r="BQ97" s="310"/>
      <c r="BR97" s="310"/>
      <c r="BS97" s="310"/>
      <c r="BT97" s="310"/>
      <c r="BU97" s="310"/>
      <c r="BV97" s="310"/>
      <c r="BW97" s="310"/>
      <c r="BX97" s="310"/>
      <c r="BY97" s="310"/>
      <c r="BZ97" s="310"/>
      <c r="CA97" s="310"/>
      <c r="CB97" s="310"/>
      <c r="CC97" s="310"/>
      <c r="CD97" s="310"/>
      <c r="CE97" s="310"/>
      <c r="CF97" s="310"/>
      <c r="CG97" s="310"/>
      <c r="CH97" s="310"/>
      <c r="CI97" s="310"/>
      <c r="CJ97" s="230"/>
      <c r="CK97" s="230"/>
      <c r="CL97" s="230"/>
      <c r="CM97" s="230"/>
      <c r="CN97" s="230"/>
      <c r="CO97" s="230"/>
      <c r="CP97" s="230"/>
      <c r="CQ97" s="230"/>
      <c r="CR97" s="230"/>
      <c r="CS97" s="230"/>
      <c r="CT97" s="70"/>
      <c r="CU97" s="59"/>
      <c r="CV97" s="252"/>
      <c r="CW97" s="59"/>
      <c r="CX97" s="59"/>
      <c r="CY97" s="59"/>
      <c r="CZ97" s="59"/>
      <c r="DA97" s="59"/>
      <c r="DB97" s="252"/>
      <c r="DC97" s="59"/>
      <c r="DD97" s="59"/>
      <c r="DE97" s="59"/>
      <c r="DF97" s="59"/>
      <c r="DG97" s="59"/>
      <c r="DH97" s="252"/>
      <c r="DI97" s="59"/>
      <c r="DJ97" s="59"/>
      <c r="DK97" s="59"/>
      <c r="DL97" s="59"/>
      <c r="DM97" s="59"/>
      <c r="DN97" s="252"/>
      <c r="DO97" s="59"/>
      <c r="DP97" s="59"/>
      <c r="DQ97" s="59"/>
      <c r="DR97" s="59"/>
      <c r="DS97" s="59"/>
      <c r="DT97" s="252"/>
      <c r="DU97" s="59"/>
      <c r="DV97" s="59"/>
      <c r="DW97" s="59"/>
      <c r="DX97" s="59"/>
      <c r="DY97" s="267"/>
      <c r="DZ97" s="267"/>
      <c r="EA97" s="267"/>
      <c r="EB97" s="267"/>
      <c r="EC97" s="267"/>
      <c r="ED97" s="267"/>
      <c r="EE97" s="267"/>
      <c r="EF97" s="267"/>
      <c r="EG97" s="267"/>
      <c r="EH97" s="267"/>
      <c r="EI97" s="267"/>
      <c r="EJ97" s="267"/>
      <c r="EK97" s="267"/>
      <c r="EL97" s="267"/>
      <c r="EM97" s="267"/>
      <c r="EN97" s="267"/>
      <c r="EO97" s="267"/>
      <c r="EP97" s="267"/>
      <c r="EQ97" s="267"/>
      <c r="ER97" s="267"/>
      <c r="ES97" s="267"/>
      <c r="ET97" s="267"/>
      <c r="EU97" s="267"/>
      <c r="EV97" s="267"/>
      <c r="EW97" s="267"/>
      <c r="EX97" s="267"/>
      <c r="EY97" s="267"/>
      <c r="EZ97" s="267"/>
      <c r="FA97" s="267"/>
      <c r="FB97" s="267"/>
      <c r="FC97" s="267"/>
      <c r="FD97" s="267"/>
      <c r="FE97" s="267"/>
      <c r="FF97" s="267"/>
      <c r="FG97" s="267"/>
      <c r="FH97" s="267"/>
      <c r="FI97" s="267"/>
      <c r="FJ97" s="267"/>
      <c r="FK97" s="267"/>
      <c r="FL97" s="267"/>
      <c r="FM97" s="267"/>
      <c r="FN97" s="267"/>
      <c r="FO97" s="267"/>
      <c r="FP97" s="267"/>
      <c r="FQ97" s="267"/>
      <c r="FR97" s="267"/>
      <c r="FS97" s="267"/>
      <c r="FT97" s="267"/>
      <c r="FU97" s="267"/>
      <c r="FV97" s="305"/>
      <c r="FW97" s="305"/>
      <c r="FX97" s="305"/>
      <c r="FY97" s="305"/>
      <c r="FZ97" s="305"/>
      <c r="GA97" s="305"/>
      <c r="GB97" s="305"/>
      <c r="GC97" s="305"/>
      <c r="GD97" s="305"/>
      <c r="GE97" s="305"/>
      <c r="GF97" s="305"/>
      <c r="GG97" s="305"/>
    </row>
    <row r="98" spans="1:189" ht="47.25" x14ac:dyDescent="0.25">
      <c r="A98" s="61" t="s">
        <v>1394</v>
      </c>
      <c r="B98" s="286"/>
      <c r="C98" s="275"/>
      <c r="D98" s="287"/>
      <c r="E98" s="287" t="s">
        <v>543</v>
      </c>
      <c r="F98" s="275"/>
      <c r="G98" s="255" t="s">
        <v>544</v>
      </c>
      <c r="H98" s="295" t="s">
        <v>545</v>
      </c>
      <c r="I98" s="59"/>
      <c r="J98" s="59"/>
      <c r="K98" s="59"/>
      <c r="L98" s="59"/>
      <c r="M98" s="59"/>
      <c r="N98" s="59"/>
      <c r="O98" s="59"/>
      <c r="P98" s="282" t="s">
        <v>547</v>
      </c>
      <c r="Q98" s="59"/>
      <c r="R98" s="307"/>
      <c r="S98" s="308"/>
      <c r="T98" s="68"/>
      <c r="U98" s="309"/>
      <c r="V98" s="309"/>
      <c r="W98" s="54"/>
      <c r="X98" s="54"/>
      <c r="Y98" s="54"/>
      <c r="Z98" s="54"/>
      <c r="AA98" s="54"/>
      <c r="AB98" s="88" t="s">
        <v>546</v>
      </c>
      <c r="AC98" s="88"/>
      <c r="AD98" s="88"/>
      <c r="AE98" s="282">
        <v>177754</v>
      </c>
      <c r="AF98" s="282" t="s">
        <v>2612</v>
      </c>
      <c r="AG98" s="59"/>
      <c r="AH98" s="344"/>
      <c r="AI98" s="267" t="s">
        <v>548</v>
      </c>
      <c r="AJ98" s="267" t="s">
        <v>548</v>
      </c>
      <c r="AK98" s="267"/>
      <c r="AL98" s="310"/>
      <c r="AM98" s="310"/>
      <c r="AN98" s="310"/>
      <c r="AO98" s="310"/>
      <c r="AP98" s="310"/>
      <c r="AQ98" s="310"/>
      <c r="AR98" s="310"/>
      <c r="AS98" s="310"/>
      <c r="AT98" s="310"/>
      <c r="AU98" s="310"/>
      <c r="AV98" s="310"/>
      <c r="AW98" s="310"/>
      <c r="AX98" s="310"/>
      <c r="AY98" s="310"/>
      <c r="AZ98" s="310"/>
      <c r="BA98" s="310"/>
      <c r="BB98" s="310"/>
      <c r="BC98" s="310"/>
      <c r="BD98" s="310"/>
      <c r="BE98" s="310"/>
      <c r="BF98" s="310"/>
      <c r="BG98" s="310"/>
      <c r="BH98" s="310"/>
      <c r="BI98" s="310"/>
      <c r="BJ98" s="310"/>
      <c r="BK98" s="310"/>
      <c r="BL98" s="310"/>
      <c r="BM98" s="310"/>
      <c r="BN98" s="310"/>
      <c r="BO98" s="310"/>
      <c r="BP98" s="310"/>
      <c r="BQ98" s="310"/>
      <c r="BR98" s="310"/>
      <c r="BS98" s="310"/>
      <c r="BT98" s="310"/>
      <c r="BU98" s="310"/>
      <c r="BV98" s="310"/>
      <c r="BW98" s="310"/>
      <c r="BX98" s="310"/>
      <c r="BY98" s="310"/>
      <c r="BZ98" s="310"/>
      <c r="CA98" s="310"/>
      <c r="CB98" s="310"/>
      <c r="CC98" s="310"/>
      <c r="CD98" s="310"/>
      <c r="CE98" s="310"/>
      <c r="CF98" s="310"/>
      <c r="CG98" s="310"/>
      <c r="CH98" s="310"/>
      <c r="CI98" s="310"/>
      <c r="CJ98" s="230"/>
      <c r="CK98" s="230"/>
      <c r="CL98" s="230"/>
      <c r="CM98" s="230"/>
      <c r="CN98" s="230"/>
      <c r="CO98" s="230"/>
      <c r="CP98" s="230"/>
      <c r="CQ98" s="230"/>
      <c r="CR98" s="230"/>
      <c r="CS98" s="230"/>
      <c r="CT98" s="70"/>
      <c r="CU98" s="59"/>
      <c r="CV98" s="252"/>
      <c r="CW98" s="59"/>
      <c r="CX98" s="59"/>
      <c r="CY98" s="59"/>
      <c r="CZ98" s="59"/>
      <c r="DA98" s="59"/>
      <c r="DB98" s="252"/>
      <c r="DC98" s="59"/>
      <c r="DD98" s="59"/>
      <c r="DE98" s="59"/>
      <c r="DF98" s="59"/>
      <c r="DG98" s="59"/>
      <c r="DH98" s="252"/>
      <c r="DI98" s="59"/>
      <c r="DJ98" s="59"/>
      <c r="DK98" s="59"/>
      <c r="DL98" s="59"/>
      <c r="DM98" s="59"/>
      <c r="DN98" s="252"/>
      <c r="DO98" s="59"/>
      <c r="DP98" s="59"/>
      <c r="DQ98" s="59"/>
      <c r="DR98" s="59"/>
      <c r="DS98" s="59"/>
      <c r="DT98" s="252"/>
      <c r="DU98" s="59"/>
      <c r="DV98" s="59"/>
      <c r="DW98" s="59"/>
      <c r="DX98" s="59"/>
      <c r="DY98" s="267" t="s">
        <v>2795</v>
      </c>
      <c r="DZ98" s="267" t="s">
        <v>2796</v>
      </c>
      <c r="EA98" s="267" t="s">
        <v>2799</v>
      </c>
      <c r="EB98" s="267" t="s">
        <v>2797</v>
      </c>
      <c r="EC98" s="267" t="s">
        <v>2800</v>
      </c>
      <c r="ED98" s="267"/>
      <c r="EE98" s="267"/>
      <c r="EF98" s="267"/>
      <c r="EG98" s="267"/>
      <c r="EH98" s="267"/>
      <c r="EI98" s="267"/>
      <c r="EJ98" s="267"/>
      <c r="EK98" s="267"/>
      <c r="EL98" s="267"/>
      <c r="EM98" s="267"/>
      <c r="EN98" s="267"/>
      <c r="EO98" s="267"/>
      <c r="EP98" s="267"/>
      <c r="EQ98" s="267"/>
      <c r="ER98" s="267"/>
      <c r="ES98" s="267"/>
      <c r="ET98" s="267"/>
      <c r="EU98" s="267"/>
      <c r="EV98" s="267"/>
      <c r="EW98" s="267"/>
      <c r="EX98" s="267"/>
      <c r="EY98" s="267"/>
      <c r="EZ98" s="267"/>
      <c r="FA98" s="267"/>
      <c r="FB98" s="267"/>
      <c r="FC98" s="267"/>
      <c r="FD98" s="267"/>
      <c r="FE98" s="267"/>
      <c r="FF98" s="267"/>
      <c r="FG98" s="267"/>
      <c r="FH98" s="267"/>
      <c r="FI98" s="267"/>
      <c r="FJ98" s="267"/>
      <c r="FK98" s="267"/>
      <c r="FL98" s="267"/>
      <c r="FM98" s="267"/>
      <c r="FN98" s="267"/>
      <c r="FO98" s="267"/>
      <c r="FP98" s="267"/>
      <c r="FQ98" s="267"/>
      <c r="FR98" s="267"/>
      <c r="FS98" s="267"/>
      <c r="FT98" s="267"/>
      <c r="FU98" s="267"/>
      <c r="FV98" s="305"/>
      <c r="FW98" s="305"/>
      <c r="FX98" s="305"/>
      <c r="FY98" s="305"/>
      <c r="FZ98" s="305"/>
      <c r="GA98" s="305"/>
      <c r="GB98" s="305"/>
      <c r="GC98" s="305"/>
      <c r="GD98" s="305"/>
      <c r="GE98" s="305"/>
      <c r="GF98" s="305"/>
      <c r="GG98" s="305"/>
    </row>
    <row r="99" spans="1:189" x14ac:dyDescent="0.25">
      <c r="A99" s="61" t="s">
        <v>1394</v>
      </c>
      <c r="B99" s="286"/>
      <c r="C99" s="275"/>
      <c r="D99" s="287"/>
      <c r="E99" s="287" t="s">
        <v>549</v>
      </c>
      <c r="F99" s="275"/>
      <c r="G99" s="255" t="s">
        <v>550</v>
      </c>
      <c r="H99" s="286"/>
      <c r="I99" s="59"/>
      <c r="J99" s="59"/>
      <c r="K99" s="59"/>
      <c r="L99" s="59"/>
      <c r="M99" s="59"/>
      <c r="N99" s="59"/>
      <c r="O99" s="59"/>
      <c r="P99" s="282" t="s">
        <v>116</v>
      </c>
      <c r="Q99" s="59"/>
      <c r="R99" s="307"/>
      <c r="S99" s="308"/>
      <c r="T99" s="68"/>
      <c r="U99" s="309"/>
      <c r="V99" s="309"/>
      <c r="W99" s="54"/>
      <c r="X99" s="54"/>
      <c r="Y99" s="54"/>
      <c r="Z99" s="54"/>
      <c r="AA99" s="54"/>
      <c r="AB99" s="287" t="s">
        <v>349</v>
      </c>
      <c r="AC99" s="287"/>
      <c r="AD99" s="287" t="s">
        <v>551</v>
      </c>
      <c r="AE99" s="282">
        <v>173396</v>
      </c>
      <c r="AF99" s="282" t="s">
        <v>1182</v>
      </c>
      <c r="AG99" s="59"/>
      <c r="AH99" s="344"/>
      <c r="AI99" s="267" t="s">
        <v>552</v>
      </c>
      <c r="AJ99" s="282" t="s">
        <v>113</v>
      </c>
      <c r="AK99" s="282"/>
      <c r="AL99" s="310"/>
      <c r="AM99" s="310"/>
      <c r="AN99" s="310"/>
      <c r="AO99" s="310"/>
      <c r="AP99" s="310"/>
      <c r="AQ99" s="310"/>
      <c r="AR99" s="310"/>
      <c r="AS99" s="310"/>
      <c r="AT99" s="310"/>
      <c r="AU99" s="310"/>
      <c r="AV99" s="310"/>
      <c r="AW99" s="310"/>
      <c r="AX99" s="310"/>
      <c r="AY99" s="310"/>
      <c r="AZ99" s="310"/>
      <c r="BA99" s="310"/>
      <c r="BB99" s="310"/>
      <c r="BC99" s="310"/>
      <c r="BD99" s="310"/>
      <c r="BE99" s="310"/>
      <c r="BF99" s="310"/>
      <c r="BG99" s="310"/>
      <c r="BH99" s="310"/>
      <c r="BI99" s="310"/>
      <c r="BJ99" s="310"/>
      <c r="BK99" s="310"/>
      <c r="BL99" s="310"/>
      <c r="BM99" s="310"/>
      <c r="BN99" s="310"/>
      <c r="BO99" s="310"/>
      <c r="BP99" s="310"/>
      <c r="BQ99" s="310"/>
      <c r="BR99" s="310"/>
      <c r="BS99" s="310"/>
      <c r="BT99" s="310"/>
      <c r="BU99" s="310"/>
      <c r="BV99" s="310"/>
      <c r="BW99" s="310"/>
      <c r="BX99" s="310"/>
      <c r="BY99" s="310"/>
      <c r="BZ99" s="310"/>
      <c r="CA99" s="310"/>
      <c r="CB99" s="310"/>
      <c r="CC99" s="310"/>
      <c r="CD99" s="310"/>
      <c r="CE99" s="310"/>
      <c r="CF99" s="310"/>
      <c r="CG99" s="310"/>
      <c r="CH99" s="310"/>
      <c r="CI99" s="310"/>
      <c r="CJ99" s="230"/>
      <c r="CK99" s="230"/>
      <c r="CL99" s="230"/>
      <c r="CM99" s="230"/>
      <c r="CN99" s="230"/>
      <c r="CO99" s="230"/>
      <c r="CP99" s="230"/>
      <c r="CQ99" s="230"/>
      <c r="CR99" s="230"/>
      <c r="CS99" s="230"/>
      <c r="CT99" s="70"/>
      <c r="CU99" s="59"/>
      <c r="CV99" s="252"/>
      <c r="CW99" s="59"/>
      <c r="CX99" s="59"/>
      <c r="CY99" s="59"/>
      <c r="CZ99" s="59"/>
      <c r="DA99" s="59"/>
      <c r="DB99" s="252"/>
      <c r="DC99" s="59"/>
      <c r="DD99" s="59"/>
      <c r="DE99" s="59"/>
      <c r="DF99" s="59"/>
      <c r="DG99" s="59"/>
      <c r="DH99" s="252"/>
      <c r="DI99" s="59"/>
      <c r="DJ99" s="59"/>
      <c r="DK99" s="59"/>
      <c r="DL99" s="59"/>
      <c r="DM99" s="59"/>
      <c r="DN99" s="252"/>
      <c r="DO99" s="59"/>
      <c r="DP99" s="59"/>
      <c r="DQ99" s="59"/>
      <c r="DR99" s="59"/>
      <c r="DS99" s="59"/>
      <c r="DT99" s="252"/>
      <c r="DU99" s="59"/>
      <c r="DV99" s="59"/>
      <c r="DW99" s="59"/>
      <c r="DX99" s="59"/>
      <c r="DY99" s="282" t="s">
        <v>113</v>
      </c>
      <c r="DZ99" s="267" t="s">
        <v>2801</v>
      </c>
      <c r="EA99" s="267" t="s">
        <v>2799</v>
      </c>
      <c r="EB99" s="267" t="s">
        <v>2802</v>
      </c>
      <c r="EC99" s="267" t="s">
        <v>2799</v>
      </c>
      <c r="ED99" s="267" t="s">
        <v>2803</v>
      </c>
      <c r="EE99" s="267" t="s">
        <v>2805</v>
      </c>
      <c r="EF99" s="267"/>
      <c r="EG99" s="267"/>
      <c r="EH99" s="267"/>
      <c r="EI99" s="267"/>
      <c r="EJ99" s="267"/>
      <c r="EK99" s="267"/>
      <c r="EL99" s="267"/>
      <c r="EM99" s="267"/>
      <c r="EN99" s="267"/>
      <c r="EO99" s="267"/>
      <c r="EP99" s="267"/>
      <c r="EQ99" s="267"/>
      <c r="ER99" s="267"/>
      <c r="ES99" s="267"/>
      <c r="ET99" s="267"/>
      <c r="EU99" s="267"/>
      <c r="EV99" s="267"/>
      <c r="EW99" s="267"/>
      <c r="EX99" s="267"/>
      <c r="EY99" s="267"/>
      <c r="EZ99" s="267"/>
      <c r="FA99" s="267"/>
      <c r="FB99" s="267"/>
      <c r="FC99" s="267"/>
      <c r="FD99" s="267"/>
      <c r="FE99" s="267"/>
      <c r="FF99" s="267"/>
      <c r="FG99" s="267"/>
      <c r="FH99" s="267"/>
      <c r="FI99" s="267"/>
      <c r="FJ99" s="267"/>
      <c r="FK99" s="267"/>
      <c r="FL99" s="267"/>
      <c r="FM99" s="267"/>
      <c r="FN99" s="267"/>
      <c r="FO99" s="267"/>
      <c r="FP99" s="267"/>
      <c r="FQ99" s="267"/>
      <c r="FR99" s="267"/>
      <c r="FS99" s="267"/>
      <c r="FT99" s="267"/>
      <c r="FU99" s="267"/>
      <c r="FV99" s="305"/>
      <c r="FW99" s="305"/>
      <c r="FX99" s="305"/>
      <c r="FY99" s="305"/>
      <c r="FZ99" s="305"/>
      <c r="GA99" s="305"/>
      <c r="GB99" s="305"/>
      <c r="GC99" s="305"/>
      <c r="GD99" s="305"/>
      <c r="GE99" s="305"/>
      <c r="GF99" s="305"/>
      <c r="GG99" s="305"/>
    </row>
    <row r="100" spans="1:189" x14ac:dyDescent="0.25">
      <c r="A100" s="61" t="s">
        <v>1394</v>
      </c>
      <c r="B100" s="286"/>
      <c r="C100" s="275"/>
      <c r="D100" s="287"/>
      <c r="E100" s="287" t="s">
        <v>549</v>
      </c>
      <c r="F100" s="275"/>
      <c r="G100" s="255" t="s">
        <v>553</v>
      </c>
      <c r="H100" s="286"/>
      <c r="I100" s="59"/>
      <c r="J100" s="59"/>
      <c r="K100" s="59"/>
      <c r="L100" s="59"/>
      <c r="M100" s="59"/>
      <c r="N100" s="59"/>
      <c r="O100" s="59"/>
      <c r="P100" s="282" t="s">
        <v>116</v>
      </c>
      <c r="Q100" s="59"/>
      <c r="R100" s="307"/>
      <c r="S100" s="308"/>
      <c r="T100" s="68"/>
      <c r="U100" s="309"/>
      <c r="V100" s="309"/>
      <c r="W100" s="54"/>
      <c r="X100" s="54"/>
      <c r="Y100" s="54"/>
      <c r="Z100" s="54"/>
      <c r="AA100" s="54"/>
      <c r="AB100" s="287" t="s">
        <v>349</v>
      </c>
      <c r="AC100" s="287"/>
      <c r="AD100" s="287" t="s">
        <v>551</v>
      </c>
      <c r="AE100" s="282">
        <v>173628</v>
      </c>
      <c r="AF100" s="282" t="s">
        <v>1182</v>
      </c>
      <c r="AG100" s="59"/>
      <c r="AH100" s="344"/>
      <c r="AI100" s="267" t="s">
        <v>552</v>
      </c>
      <c r="AJ100" s="282" t="s">
        <v>113</v>
      </c>
      <c r="AK100" s="282"/>
      <c r="AL100" s="310"/>
      <c r="AM100" s="310"/>
      <c r="AN100" s="310"/>
      <c r="AO100" s="310"/>
      <c r="AP100" s="310"/>
      <c r="AQ100" s="310"/>
      <c r="AR100" s="310"/>
      <c r="AS100" s="310"/>
      <c r="AT100" s="310"/>
      <c r="AU100" s="310"/>
      <c r="AV100" s="310"/>
      <c r="AW100" s="310"/>
      <c r="AX100" s="310"/>
      <c r="AY100" s="310"/>
      <c r="AZ100" s="310"/>
      <c r="BA100" s="310"/>
      <c r="BB100" s="310"/>
      <c r="BC100" s="310"/>
      <c r="BD100" s="310"/>
      <c r="BE100" s="310"/>
      <c r="BF100" s="310"/>
      <c r="BG100" s="310"/>
      <c r="BH100" s="310"/>
      <c r="BI100" s="310"/>
      <c r="BJ100" s="310"/>
      <c r="BK100" s="310"/>
      <c r="BL100" s="310"/>
      <c r="BM100" s="310"/>
      <c r="BN100" s="310"/>
      <c r="BO100" s="310"/>
      <c r="BP100" s="310"/>
      <c r="BQ100" s="310"/>
      <c r="BR100" s="310"/>
      <c r="BS100" s="310"/>
      <c r="BT100" s="310"/>
      <c r="BU100" s="310"/>
      <c r="BV100" s="310"/>
      <c r="BW100" s="310"/>
      <c r="BX100" s="310"/>
      <c r="BY100" s="310"/>
      <c r="BZ100" s="310"/>
      <c r="CA100" s="310"/>
      <c r="CB100" s="310"/>
      <c r="CC100" s="310"/>
      <c r="CD100" s="310"/>
      <c r="CE100" s="310"/>
      <c r="CF100" s="310"/>
      <c r="CG100" s="310"/>
      <c r="CH100" s="310"/>
      <c r="CI100" s="310"/>
      <c r="CJ100" s="230"/>
      <c r="CK100" s="230"/>
      <c r="CL100" s="230"/>
      <c r="CM100" s="230"/>
      <c r="CN100" s="230"/>
      <c r="CO100" s="230"/>
      <c r="CP100" s="230"/>
      <c r="CQ100" s="230"/>
      <c r="CR100" s="230"/>
      <c r="CS100" s="230"/>
      <c r="CT100" s="70"/>
      <c r="CU100" s="59"/>
      <c r="CV100" s="252"/>
      <c r="CW100" s="59"/>
      <c r="CX100" s="59"/>
      <c r="CY100" s="59"/>
      <c r="CZ100" s="59"/>
      <c r="DA100" s="59"/>
      <c r="DB100" s="252"/>
      <c r="DC100" s="59"/>
      <c r="DD100" s="59"/>
      <c r="DE100" s="59"/>
      <c r="DF100" s="59"/>
      <c r="DG100" s="59"/>
      <c r="DH100" s="252"/>
      <c r="DI100" s="59"/>
      <c r="DJ100" s="59"/>
      <c r="DK100" s="59"/>
      <c r="DL100" s="59"/>
      <c r="DM100" s="59"/>
      <c r="DN100" s="252"/>
      <c r="DO100" s="59"/>
      <c r="DP100" s="59"/>
      <c r="DQ100" s="59"/>
      <c r="DR100" s="59"/>
      <c r="DS100" s="59"/>
      <c r="DT100" s="252"/>
      <c r="DU100" s="59"/>
      <c r="DV100" s="59"/>
      <c r="DW100" s="59"/>
      <c r="DX100" s="59"/>
      <c r="DY100" s="282" t="s">
        <v>113</v>
      </c>
      <c r="DZ100" s="267"/>
      <c r="EA100" s="267"/>
      <c r="EB100" s="267"/>
      <c r="EC100" s="267"/>
      <c r="ED100" s="267"/>
      <c r="EE100" s="267"/>
      <c r="EF100" s="267"/>
      <c r="EG100" s="267"/>
      <c r="EH100" s="267"/>
      <c r="EI100" s="267"/>
      <c r="EJ100" s="267"/>
      <c r="EK100" s="267"/>
      <c r="EL100" s="267"/>
      <c r="EM100" s="267"/>
      <c r="EN100" s="267"/>
      <c r="EO100" s="267"/>
      <c r="EP100" s="267"/>
      <c r="EQ100" s="267"/>
      <c r="ER100" s="267"/>
      <c r="ES100" s="267"/>
      <c r="ET100" s="267"/>
      <c r="EU100" s="267"/>
      <c r="EV100" s="267"/>
      <c r="EW100" s="267"/>
      <c r="EX100" s="267"/>
      <c r="EY100" s="267"/>
      <c r="EZ100" s="267"/>
      <c r="FA100" s="267"/>
      <c r="FB100" s="267"/>
      <c r="FC100" s="267"/>
      <c r="FD100" s="267"/>
      <c r="FE100" s="267"/>
      <c r="FF100" s="267"/>
      <c r="FG100" s="267"/>
      <c r="FH100" s="267"/>
      <c r="FI100" s="267"/>
      <c r="FJ100" s="267"/>
      <c r="FK100" s="267"/>
      <c r="FL100" s="267"/>
      <c r="FM100" s="267"/>
      <c r="FN100" s="267"/>
      <c r="FO100" s="267"/>
      <c r="FP100" s="267"/>
      <c r="FQ100" s="267"/>
      <c r="FR100" s="267"/>
      <c r="FS100" s="267"/>
      <c r="FT100" s="267"/>
      <c r="FU100" s="267"/>
      <c r="FV100" s="305"/>
      <c r="FW100" s="305"/>
      <c r="FX100" s="305"/>
      <c r="FY100" s="305"/>
      <c r="FZ100" s="305"/>
      <c r="GA100" s="305"/>
      <c r="GB100" s="305"/>
      <c r="GC100" s="305"/>
      <c r="GD100" s="305"/>
      <c r="GE100" s="305"/>
      <c r="GF100" s="305"/>
      <c r="GG100" s="305"/>
    </row>
    <row r="101" spans="1:189" x14ac:dyDescent="0.25">
      <c r="A101" s="61" t="s">
        <v>1394</v>
      </c>
      <c r="B101" s="286"/>
      <c r="C101" s="275"/>
      <c r="D101" s="287"/>
      <c r="E101" s="287" t="s">
        <v>549</v>
      </c>
      <c r="F101" s="275"/>
      <c r="G101" s="255" t="s">
        <v>554</v>
      </c>
      <c r="H101" s="286"/>
      <c r="I101" s="59"/>
      <c r="J101" s="59"/>
      <c r="K101" s="59"/>
      <c r="L101" s="59"/>
      <c r="M101" s="59"/>
      <c r="N101" s="59"/>
      <c r="O101" s="59"/>
      <c r="P101" s="282" t="s">
        <v>116</v>
      </c>
      <c r="Q101" s="59"/>
      <c r="R101" s="307"/>
      <c r="S101" s="308"/>
      <c r="T101" s="68"/>
      <c r="U101" s="309"/>
      <c r="V101" s="309"/>
      <c r="W101" s="54"/>
      <c r="X101" s="54"/>
      <c r="Y101" s="54"/>
      <c r="Z101" s="54"/>
      <c r="AA101" s="54"/>
      <c r="AB101" s="287" t="s">
        <v>349</v>
      </c>
      <c r="AC101" s="287"/>
      <c r="AD101" s="287" t="s">
        <v>551</v>
      </c>
      <c r="AE101" s="282">
        <v>178439</v>
      </c>
      <c r="AF101" s="282" t="s">
        <v>1182</v>
      </c>
      <c r="AG101" s="59"/>
      <c r="AH101" s="344"/>
      <c r="AI101" s="282" t="s">
        <v>113</v>
      </c>
      <c r="AJ101" s="282" t="s">
        <v>113</v>
      </c>
      <c r="AK101" s="282"/>
      <c r="AL101" s="310"/>
      <c r="AM101" s="310"/>
      <c r="AN101" s="310"/>
      <c r="AO101" s="310"/>
      <c r="AP101" s="310"/>
      <c r="AQ101" s="310"/>
      <c r="AR101" s="310"/>
      <c r="AS101" s="310"/>
      <c r="AT101" s="310"/>
      <c r="AU101" s="310"/>
      <c r="AV101" s="310"/>
      <c r="AW101" s="310"/>
      <c r="AX101" s="310"/>
      <c r="AY101" s="310"/>
      <c r="AZ101" s="310"/>
      <c r="BA101" s="310"/>
      <c r="BB101" s="310"/>
      <c r="BC101" s="310"/>
      <c r="BD101" s="310"/>
      <c r="BE101" s="310"/>
      <c r="BF101" s="310"/>
      <c r="BG101" s="310"/>
      <c r="BH101" s="310"/>
      <c r="BI101" s="310"/>
      <c r="BJ101" s="310"/>
      <c r="BK101" s="310"/>
      <c r="BL101" s="310"/>
      <c r="BM101" s="310"/>
      <c r="BN101" s="310"/>
      <c r="BO101" s="310"/>
      <c r="BP101" s="310"/>
      <c r="BQ101" s="310"/>
      <c r="BR101" s="310"/>
      <c r="BS101" s="310"/>
      <c r="BT101" s="310"/>
      <c r="BU101" s="310"/>
      <c r="BV101" s="310"/>
      <c r="BW101" s="310"/>
      <c r="BX101" s="310"/>
      <c r="BY101" s="310"/>
      <c r="BZ101" s="310"/>
      <c r="CA101" s="310"/>
      <c r="CB101" s="310"/>
      <c r="CC101" s="310"/>
      <c r="CD101" s="310"/>
      <c r="CE101" s="310"/>
      <c r="CF101" s="310"/>
      <c r="CG101" s="310"/>
      <c r="CH101" s="310"/>
      <c r="CI101" s="310"/>
      <c r="CJ101" s="230"/>
      <c r="CK101" s="230"/>
      <c r="CL101" s="230"/>
      <c r="CM101" s="230"/>
      <c r="CN101" s="230"/>
      <c r="CO101" s="230"/>
      <c r="CP101" s="230"/>
      <c r="CQ101" s="230"/>
      <c r="CR101" s="230"/>
      <c r="CS101" s="230"/>
      <c r="CT101" s="70"/>
      <c r="CU101" s="59"/>
      <c r="CV101" s="252"/>
      <c r="CW101" s="59"/>
      <c r="CX101" s="59"/>
      <c r="CY101" s="59"/>
      <c r="CZ101" s="59"/>
      <c r="DA101" s="59"/>
      <c r="DB101" s="252"/>
      <c r="DC101" s="59"/>
      <c r="DD101" s="59"/>
      <c r="DE101" s="59"/>
      <c r="DF101" s="59"/>
      <c r="DG101" s="59"/>
      <c r="DH101" s="252"/>
      <c r="DI101" s="59"/>
      <c r="DJ101" s="59"/>
      <c r="DK101" s="59"/>
      <c r="DL101" s="59"/>
      <c r="DM101" s="59"/>
      <c r="DN101" s="252"/>
      <c r="DO101" s="59"/>
      <c r="DP101" s="59"/>
      <c r="DQ101" s="59"/>
      <c r="DR101" s="59"/>
      <c r="DS101" s="59"/>
      <c r="DT101" s="252"/>
      <c r="DU101" s="59"/>
      <c r="DV101" s="59"/>
      <c r="DW101" s="59"/>
      <c r="DX101" s="59"/>
      <c r="DY101" s="282" t="s">
        <v>113</v>
      </c>
      <c r="DZ101" s="267"/>
      <c r="EA101" s="267"/>
      <c r="EB101" s="267"/>
      <c r="EC101" s="267"/>
      <c r="ED101" s="267"/>
      <c r="EE101" s="267"/>
      <c r="EF101" s="267"/>
      <c r="EG101" s="267"/>
      <c r="EH101" s="267"/>
      <c r="EI101" s="267"/>
      <c r="EJ101" s="267"/>
      <c r="EK101" s="267"/>
      <c r="EL101" s="267"/>
      <c r="EM101" s="267"/>
      <c r="EN101" s="267"/>
      <c r="EO101" s="267"/>
      <c r="EP101" s="267"/>
      <c r="EQ101" s="267"/>
      <c r="ER101" s="267"/>
      <c r="ES101" s="267"/>
      <c r="ET101" s="267"/>
      <c r="EU101" s="267"/>
      <c r="EV101" s="267"/>
      <c r="EW101" s="267"/>
      <c r="EX101" s="267"/>
      <c r="EY101" s="267"/>
      <c r="EZ101" s="267"/>
      <c r="FA101" s="267"/>
      <c r="FB101" s="267"/>
      <c r="FC101" s="267"/>
      <c r="FD101" s="267"/>
      <c r="FE101" s="267"/>
      <c r="FF101" s="267"/>
      <c r="FG101" s="267"/>
      <c r="FH101" s="267"/>
      <c r="FI101" s="267"/>
      <c r="FJ101" s="267"/>
      <c r="FK101" s="267"/>
      <c r="FL101" s="267"/>
      <c r="FM101" s="267"/>
      <c r="FN101" s="267"/>
      <c r="FO101" s="267"/>
      <c r="FP101" s="267"/>
      <c r="FQ101" s="267"/>
      <c r="FR101" s="267"/>
      <c r="FS101" s="267"/>
      <c r="FT101" s="267"/>
      <c r="FU101" s="267"/>
      <c r="FV101" s="305"/>
      <c r="FW101" s="305"/>
      <c r="FX101" s="305"/>
      <c r="FY101" s="305"/>
      <c r="FZ101" s="305"/>
      <c r="GA101" s="305"/>
      <c r="GB101" s="305"/>
      <c r="GC101" s="305"/>
      <c r="GD101" s="305"/>
      <c r="GE101" s="305"/>
      <c r="GF101" s="305"/>
      <c r="GG101" s="305"/>
    </row>
    <row r="102" spans="1:189" x14ac:dyDescent="0.25">
      <c r="A102" s="61" t="s">
        <v>1394</v>
      </c>
      <c r="B102" s="286"/>
      <c r="C102" s="275"/>
      <c r="D102" s="287"/>
      <c r="E102" s="287" t="s">
        <v>549</v>
      </c>
      <c r="F102" s="275"/>
      <c r="G102" s="255" t="s">
        <v>555</v>
      </c>
      <c r="H102" s="286"/>
      <c r="I102" s="59"/>
      <c r="J102" s="59"/>
      <c r="K102" s="59"/>
      <c r="L102" s="59"/>
      <c r="M102" s="59"/>
      <c r="N102" s="59"/>
      <c r="O102" s="59"/>
      <c r="P102" s="282" t="s">
        <v>116</v>
      </c>
      <c r="Q102" s="59"/>
      <c r="R102" s="307"/>
      <c r="S102" s="308"/>
      <c r="T102" s="68"/>
      <c r="U102" s="309"/>
      <c r="V102" s="309"/>
      <c r="W102" s="54"/>
      <c r="X102" s="54"/>
      <c r="Y102" s="54"/>
      <c r="Z102" s="54"/>
      <c r="AA102" s="54"/>
      <c r="AB102" s="287" t="s">
        <v>349</v>
      </c>
      <c r="AC102" s="287"/>
      <c r="AD102" s="287" t="s">
        <v>551</v>
      </c>
      <c r="AE102" s="282">
        <v>173397</v>
      </c>
      <c r="AF102" s="282" t="s">
        <v>1182</v>
      </c>
      <c r="AG102" s="59"/>
      <c r="AH102" s="344"/>
      <c r="AI102" s="267" t="s">
        <v>552</v>
      </c>
      <c r="AJ102" s="282" t="s">
        <v>113</v>
      </c>
      <c r="AK102" s="282"/>
      <c r="AL102" s="310"/>
      <c r="AM102" s="310"/>
      <c r="AN102" s="310"/>
      <c r="AO102" s="310"/>
      <c r="AP102" s="310"/>
      <c r="AQ102" s="310"/>
      <c r="AR102" s="310"/>
      <c r="AS102" s="310"/>
      <c r="AT102" s="310"/>
      <c r="AU102" s="310"/>
      <c r="AV102" s="310"/>
      <c r="AW102" s="310"/>
      <c r="AX102" s="310"/>
      <c r="AY102" s="310"/>
      <c r="AZ102" s="310"/>
      <c r="BA102" s="310"/>
      <c r="BB102" s="310"/>
      <c r="BC102" s="310"/>
      <c r="BD102" s="310"/>
      <c r="BE102" s="310"/>
      <c r="BF102" s="310"/>
      <c r="BG102" s="310"/>
      <c r="BH102" s="310"/>
      <c r="BI102" s="310"/>
      <c r="BJ102" s="310"/>
      <c r="BK102" s="310"/>
      <c r="BL102" s="310"/>
      <c r="BM102" s="310"/>
      <c r="BN102" s="310"/>
      <c r="BO102" s="310"/>
      <c r="BP102" s="310"/>
      <c r="BQ102" s="310"/>
      <c r="BR102" s="310"/>
      <c r="BS102" s="310"/>
      <c r="BT102" s="310"/>
      <c r="BU102" s="310"/>
      <c r="BV102" s="310"/>
      <c r="BW102" s="310"/>
      <c r="BX102" s="310"/>
      <c r="BY102" s="310"/>
      <c r="BZ102" s="310"/>
      <c r="CA102" s="310"/>
      <c r="CB102" s="310"/>
      <c r="CC102" s="310"/>
      <c r="CD102" s="310"/>
      <c r="CE102" s="310"/>
      <c r="CF102" s="310"/>
      <c r="CG102" s="310"/>
      <c r="CH102" s="310"/>
      <c r="CI102" s="310"/>
      <c r="CJ102" s="230"/>
      <c r="CK102" s="230"/>
      <c r="CL102" s="230"/>
      <c r="CM102" s="230"/>
      <c r="CN102" s="230"/>
      <c r="CO102" s="230"/>
      <c r="CP102" s="230"/>
      <c r="CQ102" s="230"/>
      <c r="CR102" s="230"/>
      <c r="CS102" s="230"/>
      <c r="CT102" s="70"/>
      <c r="CU102" s="59"/>
      <c r="CV102" s="252"/>
      <c r="CW102" s="59"/>
      <c r="CX102" s="59"/>
      <c r="CY102" s="59"/>
      <c r="CZ102" s="59"/>
      <c r="DA102" s="59"/>
      <c r="DB102" s="252"/>
      <c r="DC102" s="59"/>
      <c r="DD102" s="59"/>
      <c r="DE102" s="59"/>
      <c r="DF102" s="59"/>
      <c r="DG102" s="59"/>
      <c r="DH102" s="252"/>
      <c r="DI102" s="59"/>
      <c r="DJ102" s="59"/>
      <c r="DK102" s="59"/>
      <c r="DL102" s="59"/>
      <c r="DM102" s="59"/>
      <c r="DN102" s="252"/>
      <c r="DO102" s="59"/>
      <c r="DP102" s="59"/>
      <c r="DQ102" s="59"/>
      <c r="DR102" s="59"/>
      <c r="DS102" s="59"/>
      <c r="DT102" s="252"/>
      <c r="DU102" s="59"/>
      <c r="DV102" s="59"/>
      <c r="DW102" s="59"/>
      <c r="DX102" s="59"/>
      <c r="DY102" s="282" t="s">
        <v>113</v>
      </c>
      <c r="DZ102" s="267"/>
      <c r="EA102" s="267"/>
      <c r="EB102" s="267"/>
      <c r="EC102" s="267"/>
      <c r="ED102" s="267"/>
      <c r="EE102" s="267"/>
      <c r="EF102" s="267"/>
      <c r="EG102" s="267"/>
      <c r="EH102" s="267"/>
      <c r="EI102" s="267"/>
      <c r="EJ102" s="267"/>
      <c r="EK102" s="267"/>
      <c r="EL102" s="267"/>
      <c r="EM102" s="267"/>
      <c r="EN102" s="267"/>
      <c r="EO102" s="267"/>
      <c r="EP102" s="267"/>
      <c r="EQ102" s="267"/>
      <c r="ER102" s="267"/>
      <c r="ES102" s="267"/>
      <c r="ET102" s="267"/>
      <c r="EU102" s="267"/>
      <c r="EV102" s="267"/>
      <c r="EW102" s="267"/>
      <c r="EX102" s="267"/>
      <c r="EY102" s="267"/>
      <c r="EZ102" s="267"/>
      <c r="FA102" s="267"/>
      <c r="FB102" s="267"/>
      <c r="FC102" s="267"/>
      <c r="FD102" s="267"/>
      <c r="FE102" s="267"/>
      <c r="FF102" s="267"/>
      <c r="FG102" s="267"/>
      <c r="FH102" s="267"/>
      <c r="FI102" s="267"/>
      <c r="FJ102" s="267"/>
      <c r="FK102" s="267"/>
      <c r="FL102" s="267"/>
      <c r="FM102" s="267"/>
      <c r="FN102" s="267"/>
      <c r="FO102" s="267"/>
      <c r="FP102" s="267"/>
      <c r="FQ102" s="267"/>
      <c r="FR102" s="267"/>
      <c r="FS102" s="267"/>
      <c r="FT102" s="267"/>
      <c r="FU102" s="267"/>
      <c r="FV102" s="305"/>
      <c r="FW102" s="305"/>
      <c r="FX102" s="305"/>
      <c r="FY102" s="305"/>
      <c r="FZ102" s="305"/>
      <c r="GA102" s="305"/>
      <c r="GB102" s="305"/>
      <c r="GC102" s="305"/>
      <c r="GD102" s="305"/>
      <c r="GE102" s="305"/>
      <c r="GF102" s="305"/>
      <c r="GG102" s="305"/>
    </row>
    <row r="103" spans="1:189" x14ac:dyDescent="0.25">
      <c r="A103" s="61" t="s">
        <v>1394</v>
      </c>
      <c r="B103" s="286"/>
      <c r="C103" s="275"/>
      <c r="D103" s="287"/>
      <c r="E103" s="287" t="s">
        <v>549</v>
      </c>
      <c r="F103" s="275"/>
      <c r="G103" s="255" t="s">
        <v>556</v>
      </c>
      <c r="H103" s="286"/>
      <c r="I103" s="59"/>
      <c r="J103" s="59"/>
      <c r="K103" s="59"/>
      <c r="L103" s="59"/>
      <c r="M103" s="59"/>
      <c r="N103" s="59"/>
      <c r="O103" s="59"/>
      <c r="P103" s="282" t="s">
        <v>116</v>
      </c>
      <c r="Q103" s="59"/>
      <c r="R103" s="307"/>
      <c r="S103" s="308"/>
      <c r="T103" s="68"/>
      <c r="U103" s="309"/>
      <c r="V103" s="309"/>
      <c r="W103" s="54"/>
      <c r="X103" s="54"/>
      <c r="Y103" s="54"/>
      <c r="Z103" s="54"/>
      <c r="AA103" s="54"/>
      <c r="AB103" s="287" t="s">
        <v>349</v>
      </c>
      <c r="AC103" s="287"/>
      <c r="AD103" s="287" t="s">
        <v>551</v>
      </c>
      <c r="AE103" s="282">
        <v>173398</v>
      </c>
      <c r="AF103" s="282" t="s">
        <v>1182</v>
      </c>
      <c r="AG103" s="59"/>
      <c r="AH103" s="344"/>
      <c r="AI103" s="267" t="s">
        <v>552</v>
      </c>
      <c r="AJ103" s="282" t="s">
        <v>113</v>
      </c>
      <c r="AK103" s="282"/>
      <c r="AL103" s="310"/>
      <c r="AM103" s="310"/>
      <c r="AN103" s="310"/>
      <c r="AO103" s="310"/>
      <c r="AP103" s="310"/>
      <c r="AQ103" s="310"/>
      <c r="AR103" s="310"/>
      <c r="AS103" s="310"/>
      <c r="AT103" s="310"/>
      <c r="AU103" s="310"/>
      <c r="AV103" s="310"/>
      <c r="AW103" s="310"/>
      <c r="AX103" s="310"/>
      <c r="AY103" s="310"/>
      <c r="AZ103" s="310"/>
      <c r="BA103" s="310"/>
      <c r="BB103" s="310"/>
      <c r="BC103" s="310"/>
      <c r="BD103" s="310"/>
      <c r="BE103" s="310"/>
      <c r="BF103" s="310"/>
      <c r="BG103" s="310"/>
      <c r="BH103" s="310"/>
      <c r="BI103" s="310"/>
      <c r="BJ103" s="310"/>
      <c r="BK103" s="310"/>
      <c r="BL103" s="310"/>
      <c r="BM103" s="310"/>
      <c r="BN103" s="310"/>
      <c r="BO103" s="310"/>
      <c r="BP103" s="310"/>
      <c r="BQ103" s="310"/>
      <c r="BR103" s="310"/>
      <c r="BS103" s="310"/>
      <c r="BT103" s="310"/>
      <c r="BU103" s="310"/>
      <c r="BV103" s="310"/>
      <c r="BW103" s="310"/>
      <c r="BX103" s="310"/>
      <c r="BY103" s="310"/>
      <c r="BZ103" s="310"/>
      <c r="CA103" s="310"/>
      <c r="CB103" s="310"/>
      <c r="CC103" s="310"/>
      <c r="CD103" s="310"/>
      <c r="CE103" s="310"/>
      <c r="CF103" s="310"/>
      <c r="CG103" s="310"/>
      <c r="CH103" s="310"/>
      <c r="CI103" s="310"/>
      <c r="CJ103" s="230"/>
      <c r="CK103" s="230"/>
      <c r="CL103" s="230"/>
      <c r="CM103" s="230"/>
      <c r="CN103" s="230"/>
      <c r="CO103" s="230"/>
      <c r="CP103" s="230"/>
      <c r="CQ103" s="230"/>
      <c r="CR103" s="230"/>
      <c r="CS103" s="230"/>
      <c r="CT103" s="70"/>
      <c r="CU103" s="59"/>
      <c r="CV103" s="252"/>
      <c r="CW103" s="59"/>
      <c r="CX103" s="59"/>
      <c r="CY103" s="59"/>
      <c r="CZ103" s="59"/>
      <c r="DA103" s="59"/>
      <c r="DB103" s="252"/>
      <c r="DC103" s="59"/>
      <c r="DD103" s="59"/>
      <c r="DE103" s="59"/>
      <c r="DF103" s="59"/>
      <c r="DG103" s="59"/>
      <c r="DH103" s="252"/>
      <c r="DI103" s="59"/>
      <c r="DJ103" s="59"/>
      <c r="DK103" s="59"/>
      <c r="DL103" s="59"/>
      <c r="DM103" s="59"/>
      <c r="DN103" s="252"/>
      <c r="DO103" s="59"/>
      <c r="DP103" s="59"/>
      <c r="DQ103" s="59"/>
      <c r="DR103" s="59"/>
      <c r="DS103" s="59"/>
      <c r="DT103" s="252"/>
      <c r="DU103" s="59"/>
      <c r="DV103" s="59"/>
      <c r="DW103" s="59"/>
      <c r="DX103" s="59"/>
      <c r="DY103" s="282" t="s">
        <v>113</v>
      </c>
      <c r="DZ103" s="267"/>
      <c r="EA103" s="267"/>
      <c r="EB103" s="267"/>
      <c r="EC103" s="267"/>
      <c r="ED103" s="267"/>
      <c r="EE103" s="267"/>
      <c r="EF103" s="267"/>
      <c r="EG103" s="267"/>
      <c r="EH103" s="267"/>
      <c r="EI103" s="267"/>
      <c r="EJ103" s="267"/>
      <c r="EK103" s="267"/>
      <c r="EL103" s="267"/>
      <c r="EM103" s="267"/>
      <c r="EN103" s="267"/>
      <c r="EO103" s="267"/>
      <c r="EP103" s="267"/>
      <c r="EQ103" s="267"/>
      <c r="ER103" s="267"/>
      <c r="ES103" s="267"/>
      <c r="ET103" s="267"/>
      <c r="EU103" s="267"/>
      <c r="EV103" s="267"/>
      <c r="EW103" s="267"/>
      <c r="EX103" s="267"/>
      <c r="EY103" s="267"/>
      <c r="EZ103" s="267"/>
      <c r="FA103" s="267"/>
      <c r="FB103" s="267"/>
      <c r="FC103" s="267"/>
      <c r="FD103" s="267"/>
      <c r="FE103" s="267"/>
      <c r="FF103" s="267"/>
      <c r="FG103" s="267"/>
      <c r="FH103" s="267"/>
      <c r="FI103" s="267"/>
      <c r="FJ103" s="267"/>
      <c r="FK103" s="267"/>
      <c r="FL103" s="267"/>
      <c r="FM103" s="267"/>
      <c r="FN103" s="267"/>
      <c r="FO103" s="267"/>
      <c r="FP103" s="267"/>
      <c r="FQ103" s="267"/>
      <c r="FR103" s="267"/>
      <c r="FS103" s="267"/>
      <c r="FT103" s="267"/>
      <c r="FU103" s="267"/>
      <c r="FV103" s="305"/>
      <c r="FW103" s="305"/>
      <c r="FX103" s="305"/>
      <c r="FY103" s="305"/>
      <c r="FZ103" s="305"/>
      <c r="GA103" s="305"/>
      <c r="GB103" s="305"/>
      <c r="GC103" s="305"/>
      <c r="GD103" s="305"/>
      <c r="GE103" s="305"/>
      <c r="GF103" s="305"/>
      <c r="GG103" s="305"/>
    </row>
    <row r="104" spans="1:189" ht="78.75" x14ac:dyDescent="0.25">
      <c r="A104" s="61" t="s">
        <v>1394</v>
      </c>
      <c r="B104" s="286"/>
      <c r="C104" s="275"/>
      <c r="D104" s="287"/>
      <c r="E104" s="287" t="s">
        <v>549</v>
      </c>
      <c r="F104" s="275"/>
      <c r="G104" s="306" t="s">
        <v>557</v>
      </c>
      <c r="H104" s="295" t="s">
        <v>558</v>
      </c>
      <c r="I104" s="59"/>
      <c r="J104" s="59"/>
      <c r="K104" s="59"/>
      <c r="L104" s="59"/>
      <c r="M104" s="59"/>
      <c r="N104" s="59"/>
      <c r="O104" s="59"/>
      <c r="P104" s="282" t="s">
        <v>116</v>
      </c>
      <c r="Q104" s="59"/>
      <c r="R104" s="307"/>
      <c r="S104" s="308"/>
      <c r="T104" s="68"/>
      <c r="U104" s="309"/>
      <c r="V104" s="309"/>
      <c r="W104" s="54"/>
      <c r="X104" s="54"/>
      <c r="Y104" s="54"/>
      <c r="Z104" s="54"/>
      <c r="AA104" s="54"/>
      <c r="AB104" s="287" t="s">
        <v>349</v>
      </c>
      <c r="AC104" s="287"/>
      <c r="AD104" s="287" t="s">
        <v>551</v>
      </c>
      <c r="AE104" s="282" t="s">
        <v>268</v>
      </c>
      <c r="AF104" s="282" t="s">
        <v>1182</v>
      </c>
      <c r="AG104" s="59"/>
      <c r="AH104" s="344"/>
      <c r="AI104" s="267" t="s">
        <v>552</v>
      </c>
      <c r="AJ104" s="267" t="s">
        <v>559</v>
      </c>
      <c r="AK104" s="267"/>
      <c r="AL104" s="310"/>
      <c r="AM104" s="310"/>
      <c r="AN104" s="310"/>
      <c r="AO104" s="310"/>
      <c r="AP104" s="310"/>
      <c r="AQ104" s="310"/>
      <c r="AR104" s="310"/>
      <c r="AS104" s="310"/>
      <c r="AT104" s="310"/>
      <c r="AU104" s="310"/>
      <c r="AV104" s="310"/>
      <c r="AW104" s="310"/>
      <c r="AX104" s="310"/>
      <c r="AY104" s="310"/>
      <c r="AZ104" s="310"/>
      <c r="BA104" s="310"/>
      <c r="BB104" s="310"/>
      <c r="BC104" s="310"/>
      <c r="BD104" s="310"/>
      <c r="BE104" s="310"/>
      <c r="BF104" s="310"/>
      <c r="BG104" s="310"/>
      <c r="BH104" s="310"/>
      <c r="BI104" s="310"/>
      <c r="BJ104" s="310"/>
      <c r="BK104" s="310"/>
      <c r="BL104" s="310"/>
      <c r="BM104" s="310"/>
      <c r="BN104" s="310"/>
      <c r="BO104" s="310"/>
      <c r="BP104" s="310"/>
      <c r="BQ104" s="310"/>
      <c r="BR104" s="310"/>
      <c r="BS104" s="310"/>
      <c r="BT104" s="310"/>
      <c r="BU104" s="310"/>
      <c r="BV104" s="310"/>
      <c r="BW104" s="310"/>
      <c r="BX104" s="310"/>
      <c r="BY104" s="310"/>
      <c r="BZ104" s="310"/>
      <c r="CA104" s="310"/>
      <c r="CB104" s="310"/>
      <c r="CC104" s="310"/>
      <c r="CD104" s="310"/>
      <c r="CE104" s="310"/>
      <c r="CF104" s="310"/>
      <c r="CG104" s="310"/>
      <c r="CH104" s="310"/>
      <c r="CI104" s="310"/>
      <c r="CJ104" s="230"/>
      <c r="CK104" s="230"/>
      <c r="CL104" s="230"/>
      <c r="CM104" s="230"/>
      <c r="CN104" s="230"/>
      <c r="CO104" s="230"/>
      <c r="CP104" s="230"/>
      <c r="CQ104" s="230"/>
      <c r="CR104" s="230"/>
      <c r="CS104" s="230"/>
      <c r="CT104" s="70"/>
      <c r="CU104" s="59"/>
      <c r="CV104" s="252"/>
      <c r="CW104" s="59"/>
      <c r="CX104" s="59"/>
      <c r="CY104" s="59"/>
      <c r="CZ104" s="59"/>
      <c r="DA104" s="59"/>
      <c r="DB104" s="252"/>
      <c r="DC104" s="59"/>
      <c r="DD104" s="59"/>
      <c r="DE104" s="59"/>
      <c r="DF104" s="59"/>
      <c r="DG104" s="59"/>
      <c r="DH104" s="252"/>
      <c r="DI104" s="59"/>
      <c r="DJ104" s="59"/>
      <c r="DK104" s="59"/>
      <c r="DL104" s="59"/>
      <c r="DM104" s="59"/>
      <c r="DN104" s="252"/>
      <c r="DO104" s="59"/>
      <c r="DP104" s="59"/>
      <c r="DQ104" s="59"/>
      <c r="DR104" s="59"/>
      <c r="DS104" s="59"/>
      <c r="DT104" s="252"/>
      <c r="DU104" s="59"/>
      <c r="DV104" s="59"/>
      <c r="DW104" s="59"/>
      <c r="DX104" s="59"/>
      <c r="DY104" s="282" t="s">
        <v>113</v>
      </c>
      <c r="DZ104" s="267"/>
      <c r="EA104" s="267"/>
      <c r="EB104" s="267"/>
      <c r="EC104" s="267"/>
      <c r="ED104" s="267"/>
      <c r="EE104" s="267"/>
      <c r="EF104" s="267"/>
      <c r="EG104" s="267"/>
      <c r="EH104" s="267"/>
      <c r="EI104" s="267"/>
      <c r="EJ104" s="267"/>
      <c r="EK104" s="267"/>
      <c r="EL104" s="267"/>
      <c r="EM104" s="267"/>
      <c r="EN104" s="267"/>
      <c r="EO104" s="267"/>
      <c r="EP104" s="267"/>
      <c r="EQ104" s="267"/>
      <c r="ER104" s="267"/>
      <c r="ES104" s="267"/>
      <c r="ET104" s="267"/>
      <c r="EU104" s="267"/>
      <c r="EV104" s="267"/>
      <c r="EW104" s="267"/>
      <c r="EX104" s="267"/>
      <c r="EY104" s="267"/>
      <c r="EZ104" s="267"/>
      <c r="FA104" s="267"/>
      <c r="FB104" s="267"/>
      <c r="FC104" s="267"/>
      <c r="FD104" s="267"/>
      <c r="FE104" s="267"/>
      <c r="FF104" s="267"/>
      <c r="FG104" s="267"/>
      <c r="FH104" s="267"/>
      <c r="FI104" s="267"/>
      <c r="FJ104" s="267"/>
      <c r="FK104" s="267"/>
      <c r="FL104" s="267"/>
      <c r="FM104" s="267"/>
      <c r="FN104" s="267"/>
      <c r="FO104" s="267"/>
      <c r="FP104" s="267"/>
      <c r="FQ104" s="267"/>
      <c r="FR104" s="267"/>
      <c r="FS104" s="267"/>
      <c r="FT104" s="267"/>
      <c r="FU104" s="267"/>
      <c r="FV104" s="305"/>
      <c r="FW104" s="305"/>
      <c r="FX104" s="305"/>
      <c r="FY104" s="305"/>
      <c r="FZ104" s="305"/>
      <c r="GA104" s="305"/>
      <c r="GB104" s="305"/>
      <c r="GC104" s="305"/>
      <c r="GD104" s="305"/>
      <c r="GE104" s="305"/>
      <c r="GF104" s="305"/>
      <c r="GG104" s="305"/>
    </row>
    <row r="105" spans="1:189" ht="78.75" x14ac:dyDescent="0.25">
      <c r="A105" s="61" t="s">
        <v>1394</v>
      </c>
      <c r="B105" s="286"/>
      <c r="C105" s="275"/>
      <c r="D105" s="287"/>
      <c r="E105" s="287" t="s">
        <v>549</v>
      </c>
      <c r="F105" s="275"/>
      <c r="G105" s="306" t="s">
        <v>560</v>
      </c>
      <c r="H105" s="295" t="s">
        <v>561</v>
      </c>
      <c r="I105" s="59"/>
      <c r="J105" s="59"/>
      <c r="K105" s="59"/>
      <c r="L105" s="59"/>
      <c r="M105" s="59"/>
      <c r="N105" s="59"/>
      <c r="O105" s="59"/>
      <c r="P105" s="282" t="s">
        <v>116</v>
      </c>
      <c r="Q105" s="59"/>
      <c r="R105" s="307"/>
      <c r="S105" s="308"/>
      <c r="T105" s="68"/>
      <c r="U105" s="309"/>
      <c r="V105" s="309"/>
      <c r="W105" s="54"/>
      <c r="X105" s="54"/>
      <c r="Y105" s="54"/>
      <c r="Z105" s="54"/>
      <c r="AA105" s="54"/>
      <c r="AB105" s="287" t="s">
        <v>349</v>
      </c>
      <c r="AC105" s="287"/>
      <c r="AD105" s="287" t="s">
        <v>551</v>
      </c>
      <c r="AE105" s="282" t="s">
        <v>268</v>
      </c>
      <c r="AF105" s="282" t="s">
        <v>1182</v>
      </c>
      <c r="AG105" s="59"/>
      <c r="AH105" s="344"/>
      <c r="AI105" s="267" t="s">
        <v>552</v>
      </c>
      <c r="AJ105" s="267" t="s">
        <v>559</v>
      </c>
      <c r="AK105" s="267"/>
      <c r="AL105" s="310"/>
      <c r="AM105" s="310"/>
      <c r="AN105" s="310"/>
      <c r="AO105" s="310"/>
      <c r="AP105" s="310"/>
      <c r="AQ105" s="310"/>
      <c r="AR105" s="310"/>
      <c r="AS105" s="310"/>
      <c r="AT105" s="310"/>
      <c r="AU105" s="310"/>
      <c r="AV105" s="310"/>
      <c r="AW105" s="310"/>
      <c r="AX105" s="310"/>
      <c r="AY105" s="310"/>
      <c r="AZ105" s="310"/>
      <c r="BA105" s="310"/>
      <c r="BB105" s="310"/>
      <c r="BC105" s="310"/>
      <c r="BD105" s="310"/>
      <c r="BE105" s="310"/>
      <c r="BF105" s="310"/>
      <c r="BG105" s="310"/>
      <c r="BH105" s="310"/>
      <c r="BI105" s="310"/>
      <c r="BJ105" s="310"/>
      <c r="BK105" s="310"/>
      <c r="BL105" s="310"/>
      <c r="BM105" s="310"/>
      <c r="BN105" s="310"/>
      <c r="BO105" s="310"/>
      <c r="BP105" s="310"/>
      <c r="BQ105" s="310"/>
      <c r="BR105" s="310"/>
      <c r="BS105" s="310"/>
      <c r="BT105" s="310"/>
      <c r="BU105" s="310"/>
      <c r="BV105" s="310"/>
      <c r="BW105" s="310"/>
      <c r="BX105" s="310"/>
      <c r="BY105" s="310"/>
      <c r="BZ105" s="310"/>
      <c r="CA105" s="310"/>
      <c r="CB105" s="310"/>
      <c r="CC105" s="310"/>
      <c r="CD105" s="310"/>
      <c r="CE105" s="310"/>
      <c r="CF105" s="310"/>
      <c r="CG105" s="310"/>
      <c r="CH105" s="310"/>
      <c r="CI105" s="310"/>
      <c r="CJ105" s="230"/>
      <c r="CK105" s="230"/>
      <c r="CL105" s="230"/>
      <c r="CM105" s="230"/>
      <c r="CN105" s="230"/>
      <c r="CO105" s="230"/>
      <c r="CP105" s="230"/>
      <c r="CQ105" s="230"/>
      <c r="CR105" s="230"/>
      <c r="CS105" s="230"/>
      <c r="CT105" s="70"/>
      <c r="CU105" s="59"/>
      <c r="CV105" s="252"/>
      <c r="CW105" s="59"/>
      <c r="CX105" s="59"/>
      <c r="CY105" s="59"/>
      <c r="CZ105" s="59"/>
      <c r="DA105" s="59"/>
      <c r="DB105" s="252"/>
      <c r="DC105" s="59"/>
      <c r="DD105" s="59"/>
      <c r="DE105" s="59"/>
      <c r="DF105" s="59"/>
      <c r="DG105" s="59"/>
      <c r="DH105" s="252"/>
      <c r="DI105" s="59"/>
      <c r="DJ105" s="59"/>
      <c r="DK105" s="59"/>
      <c r="DL105" s="59"/>
      <c r="DM105" s="59"/>
      <c r="DN105" s="252"/>
      <c r="DO105" s="59"/>
      <c r="DP105" s="59"/>
      <c r="DQ105" s="59"/>
      <c r="DR105" s="59"/>
      <c r="DS105" s="59"/>
      <c r="DT105" s="252"/>
      <c r="DU105" s="59"/>
      <c r="DV105" s="59"/>
      <c r="DW105" s="59"/>
      <c r="DX105" s="59"/>
      <c r="DY105" s="282" t="s">
        <v>113</v>
      </c>
      <c r="DZ105" s="267"/>
      <c r="EA105" s="267"/>
      <c r="EB105" s="267"/>
      <c r="EC105" s="267"/>
      <c r="ED105" s="267"/>
      <c r="EE105" s="267"/>
      <c r="EF105" s="267"/>
      <c r="EG105" s="267"/>
      <c r="EH105" s="267"/>
      <c r="EI105" s="267"/>
      <c r="EJ105" s="267"/>
      <c r="EK105" s="267"/>
      <c r="EL105" s="267"/>
      <c r="EM105" s="267"/>
      <c r="EN105" s="267"/>
      <c r="EO105" s="267"/>
      <c r="EP105" s="267"/>
      <c r="EQ105" s="267"/>
      <c r="ER105" s="267"/>
      <c r="ES105" s="267"/>
      <c r="ET105" s="267"/>
      <c r="EU105" s="267"/>
      <c r="EV105" s="267"/>
      <c r="EW105" s="267"/>
      <c r="EX105" s="267"/>
      <c r="EY105" s="267"/>
      <c r="EZ105" s="267"/>
      <c r="FA105" s="267"/>
      <c r="FB105" s="267"/>
      <c r="FC105" s="267"/>
      <c r="FD105" s="267"/>
      <c r="FE105" s="267"/>
      <c r="FF105" s="267"/>
      <c r="FG105" s="267"/>
      <c r="FH105" s="267"/>
      <c r="FI105" s="267"/>
      <c r="FJ105" s="267"/>
      <c r="FK105" s="267"/>
      <c r="FL105" s="267"/>
      <c r="FM105" s="267"/>
      <c r="FN105" s="267"/>
      <c r="FO105" s="267"/>
      <c r="FP105" s="267"/>
      <c r="FQ105" s="267"/>
      <c r="FR105" s="267"/>
      <c r="FS105" s="267"/>
      <c r="FT105" s="267"/>
      <c r="FU105" s="267"/>
      <c r="FV105" s="305"/>
      <c r="FW105" s="305"/>
      <c r="FX105" s="305"/>
      <c r="FY105" s="305"/>
      <c r="FZ105" s="305"/>
      <c r="GA105" s="305"/>
      <c r="GB105" s="305"/>
      <c r="GC105" s="305"/>
      <c r="GD105" s="305"/>
      <c r="GE105" s="305"/>
      <c r="GF105" s="305"/>
      <c r="GG105" s="305"/>
    </row>
    <row r="106" spans="1:189" ht="47.25" x14ac:dyDescent="0.25">
      <c r="A106" s="61" t="s">
        <v>1394</v>
      </c>
      <c r="B106" s="295" t="s">
        <v>562</v>
      </c>
      <c r="C106" s="275"/>
      <c r="D106" s="287"/>
      <c r="E106" s="287" t="s">
        <v>563</v>
      </c>
      <c r="F106" s="275"/>
      <c r="G106" s="306" t="s">
        <v>564</v>
      </c>
      <c r="H106" s="295" t="s">
        <v>565</v>
      </c>
      <c r="I106" s="59"/>
      <c r="J106" s="59"/>
      <c r="K106" s="59"/>
      <c r="L106" s="59"/>
      <c r="M106" s="59"/>
      <c r="N106" s="59"/>
      <c r="O106" s="59"/>
      <c r="P106" s="282" t="s">
        <v>568</v>
      </c>
      <c r="Q106" s="59"/>
      <c r="R106" s="307">
        <v>8.75</v>
      </c>
      <c r="S106" s="308">
        <v>315</v>
      </c>
      <c r="T106" s="68"/>
      <c r="U106" s="309" t="s">
        <v>566</v>
      </c>
      <c r="V106" s="309" t="s">
        <v>567</v>
      </c>
      <c r="W106" s="54"/>
      <c r="X106" s="54"/>
      <c r="Y106" s="54"/>
      <c r="Z106" s="54"/>
      <c r="AA106" s="54"/>
      <c r="AB106" s="90" t="s">
        <v>228</v>
      </c>
      <c r="AC106" s="90"/>
      <c r="AD106" s="90"/>
      <c r="AE106" s="282">
        <v>190570</v>
      </c>
      <c r="AF106" s="282" t="s">
        <v>2613</v>
      </c>
      <c r="AG106" s="59"/>
      <c r="AH106" s="348" t="s">
        <v>564</v>
      </c>
      <c r="AI106" s="267" t="s">
        <v>569</v>
      </c>
      <c r="AJ106" s="267" t="s">
        <v>569</v>
      </c>
      <c r="AK106" s="267"/>
      <c r="AL106" s="310" t="s">
        <v>570</v>
      </c>
      <c r="AM106" s="310" t="s">
        <v>571</v>
      </c>
      <c r="AN106" s="310"/>
      <c r="AO106" s="310"/>
      <c r="AP106" s="310"/>
      <c r="AQ106" s="310"/>
      <c r="AR106" s="310"/>
      <c r="AS106" s="310"/>
      <c r="AT106" s="310"/>
      <c r="AU106" s="310"/>
      <c r="AV106" s="310"/>
      <c r="AW106" s="310"/>
      <c r="AX106" s="310"/>
      <c r="AY106" s="310"/>
      <c r="AZ106" s="310"/>
      <c r="BA106" s="310"/>
      <c r="BB106" s="310"/>
      <c r="BC106" s="310"/>
      <c r="BD106" s="310"/>
      <c r="BE106" s="310"/>
      <c r="BF106" s="310"/>
      <c r="BG106" s="310"/>
      <c r="BH106" s="310"/>
      <c r="BI106" s="310"/>
      <c r="BJ106" s="310"/>
      <c r="BK106" s="310"/>
      <c r="BL106" s="310"/>
      <c r="BM106" s="310"/>
      <c r="BN106" s="310"/>
      <c r="BO106" s="310"/>
      <c r="BP106" s="310"/>
      <c r="BQ106" s="310"/>
      <c r="BR106" s="310"/>
      <c r="BS106" s="310"/>
      <c r="BT106" s="310"/>
      <c r="BU106" s="310"/>
      <c r="BV106" s="310"/>
      <c r="BW106" s="310"/>
      <c r="BX106" s="310"/>
      <c r="BY106" s="310"/>
      <c r="BZ106" s="310"/>
      <c r="CA106" s="310"/>
      <c r="CB106" s="310"/>
      <c r="CC106" s="310"/>
      <c r="CD106" s="310"/>
      <c r="CE106" s="310"/>
      <c r="CF106" s="310"/>
      <c r="CG106" s="310"/>
      <c r="CH106" s="310"/>
      <c r="CI106" s="310"/>
      <c r="CJ106" s="230"/>
      <c r="CK106" s="230"/>
      <c r="CL106" s="230"/>
      <c r="CM106" s="230"/>
      <c r="CN106" s="230"/>
      <c r="CO106" s="230"/>
      <c r="CP106" s="230"/>
      <c r="CQ106" s="230"/>
      <c r="CR106" s="230"/>
      <c r="CS106" s="230"/>
      <c r="CT106" s="70"/>
      <c r="CU106" s="59"/>
      <c r="CV106" s="252"/>
      <c r="CW106" s="59"/>
      <c r="CX106" s="59"/>
      <c r="CY106" s="59"/>
      <c r="CZ106" s="59"/>
      <c r="DA106" s="59"/>
      <c r="DB106" s="252"/>
      <c r="DC106" s="59"/>
      <c r="DD106" s="59"/>
      <c r="DE106" s="59"/>
      <c r="DF106" s="59"/>
      <c r="DG106" s="59"/>
      <c r="DH106" s="252"/>
      <c r="DI106" s="59"/>
      <c r="DJ106" s="59"/>
      <c r="DK106" s="59"/>
      <c r="DL106" s="59"/>
      <c r="DM106" s="59"/>
      <c r="DN106" s="252"/>
      <c r="DO106" s="59"/>
      <c r="DP106" s="59"/>
      <c r="DQ106" s="59"/>
      <c r="DR106" s="59"/>
      <c r="DS106" s="59"/>
      <c r="DT106" s="252"/>
      <c r="DU106" s="59"/>
      <c r="DV106" s="59"/>
      <c r="DW106" s="59"/>
      <c r="DX106" s="59"/>
      <c r="DY106" s="267" t="s">
        <v>2738</v>
      </c>
      <c r="DZ106" s="267" t="s">
        <v>2806</v>
      </c>
      <c r="EA106" s="267" t="s">
        <v>2738</v>
      </c>
      <c r="EB106" s="267"/>
      <c r="EC106" s="267"/>
      <c r="ED106" s="267"/>
      <c r="EE106" s="267"/>
      <c r="EF106" s="267"/>
      <c r="EG106" s="267"/>
      <c r="EH106" s="267"/>
      <c r="EI106" s="267"/>
      <c r="EJ106" s="267"/>
      <c r="EK106" s="267"/>
      <c r="EL106" s="267"/>
      <c r="EM106" s="267"/>
      <c r="EN106" s="267"/>
      <c r="EO106" s="267"/>
      <c r="EP106" s="267"/>
      <c r="EQ106" s="267"/>
      <c r="ER106" s="267"/>
      <c r="ES106" s="267"/>
      <c r="ET106" s="267"/>
      <c r="EU106" s="267"/>
      <c r="EV106" s="267"/>
      <c r="EW106" s="267"/>
      <c r="EX106" s="267"/>
      <c r="EY106" s="267"/>
      <c r="EZ106" s="267"/>
      <c r="FA106" s="267"/>
      <c r="FB106" s="267"/>
      <c r="FC106" s="267"/>
      <c r="FD106" s="267"/>
      <c r="FE106" s="267"/>
      <c r="FF106" s="267"/>
      <c r="FG106" s="267"/>
      <c r="FH106" s="267"/>
      <c r="FI106" s="267"/>
      <c r="FJ106" s="267"/>
      <c r="FK106" s="267"/>
      <c r="FL106" s="267"/>
      <c r="FM106" s="267"/>
      <c r="FN106" s="267"/>
      <c r="FO106" s="267"/>
      <c r="FP106" s="267"/>
      <c r="FQ106" s="267"/>
      <c r="FR106" s="267"/>
      <c r="FS106" s="267"/>
      <c r="FT106" s="267"/>
      <c r="FU106" s="267"/>
      <c r="FV106" s="305"/>
      <c r="FW106" s="305"/>
      <c r="FX106" s="305"/>
      <c r="FY106" s="305"/>
      <c r="FZ106" s="305"/>
      <c r="GA106" s="305"/>
      <c r="GB106" s="305"/>
      <c r="GC106" s="305"/>
      <c r="GD106" s="305"/>
      <c r="GE106" s="305"/>
      <c r="GF106" s="305"/>
      <c r="GG106" s="305"/>
    </row>
    <row r="107" spans="1:189" x14ac:dyDescent="0.25">
      <c r="A107" s="61" t="s">
        <v>1394</v>
      </c>
      <c r="B107" s="286"/>
      <c r="C107" s="275"/>
      <c r="D107" s="287"/>
      <c r="E107" s="287" t="s">
        <v>543</v>
      </c>
      <c r="F107" s="275"/>
      <c r="G107" s="255" t="s">
        <v>572</v>
      </c>
      <c r="H107" s="286" t="s">
        <v>573</v>
      </c>
      <c r="I107" s="59"/>
      <c r="J107" s="59"/>
      <c r="K107" s="59"/>
      <c r="L107" s="59"/>
      <c r="M107" s="59"/>
      <c r="N107" s="59"/>
      <c r="O107" s="59"/>
      <c r="P107" s="282" t="s">
        <v>574</v>
      </c>
      <c r="Q107" s="59"/>
      <c r="R107" s="307"/>
      <c r="S107" s="308"/>
      <c r="T107" s="68"/>
      <c r="U107" s="309"/>
      <c r="V107" s="309"/>
      <c r="W107" s="54"/>
      <c r="X107" s="54"/>
      <c r="Y107" s="54"/>
      <c r="Z107" s="54"/>
      <c r="AA107" s="54"/>
      <c r="AB107" s="90" t="s">
        <v>546</v>
      </c>
      <c r="AC107" s="90"/>
      <c r="AD107" s="90"/>
      <c r="AE107" s="282">
        <v>173315</v>
      </c>
      <c r="AF107" s="282" t="s">
        <v>1182</v>
      </c>
      <c r="AG107" s="59"/>
      <c r="AH107" s="344"/>
      <c r="AI107" s="267" t="s">
        <v>575</v>
      </c>
      <c r="AJ107" s="267" t="s">
        <v>575</v>
      </c>
      <c r="AK107" s="267"/>
      <c r="AL107" s="310"/>
      <c r="AM107" s="310"/>
      <c r="AN107" s="310"/>
      <c r="AO107" s="310"/>
      <c r="AP107" s="310"/>
      <c r="AQ107" s="310"/>
      <c r="AR107" s="310"/>
      <c r="AS107" s="310"/>
      <c r="AT107" s="310"/>
      <c r="AU107" s="310"/>
      <c r="AV107" s="310"/>
      <c r="AW107" s="310"/>
      <c r="AX107" s="310"/>
      <c r="AY107" s="310"/>
      <c r="AZ107" s="310"/>
      <c r="BA107" s="310"/>
      <c r="BB107" s="310"/>
      <c r="BC107" s="310"/>
      <c r="BD107" s="310"/>
      <c r="BE107" s="310"/>
      <c r="BF107" s="310"/>
      <c r="BG107" s="310"/>
      <c r="BH107" s="310"/>
      <c r="BI107" s="310"/>
      <c r="BJ107" s="310"/>
      <c r="BK107" s="310"/>
      <c r="BL107" s="310"/>
      <c r="BM107" s="310"/>
      <c r="BN107" s="310"/>
      <c r="BO107" s="310"/>
      <c r="BP107" s="310"/>
      <c r="BQ107" s="310"/>
      <c r="BR107" s="310"/>
      <c r="BS107" s="310"/>
      <c r="BT107" s="310"/>
      <c r="BU107" s="310"/>
      <c r="BV107" s="310"/>
      <c r="BW107" s="310"/>
      <c r="BX107" s="310"/>
      <c r="BY107" s="310"/>
      <c r="BZ107" s="310"/>
      <c r="CA107" s="310"/>
      <c r="CB107" s="310"/>
      <c r="CC107" s="310"/>
      <c r="CD107" s="310"/>
      <c r="CE107" s="310"/>
      <c r="CF107" s="310"/>
      <c r="CG107" s="310"/>
      <c r="CH107" s="310"/>
      <c r="CI107" s="310"/>
      <c r="CJ107" s="230"/>
      <c r="CK107" s="230"/>
      <c r="CL107" s="230"/>
      <c r="CM107" s="230"/>
      <c r="CN107" s="230"/>
      <c r="CO107" s="230"/>
      <c r="CP107" s="230"/>
      <c r="CQ107" s="230"/>
      <c r="CR107" s="230"/>
      <c r="CS107" s="230"/>
      <c r="CT107" s="70"/>
      <c r="CU107" s="59"/>
      <c r="CV107" s="252"/>
      <c r="CW107" s="59"/>
      <c r="CX107" s="59"/>
      <c r="CY107" s="59"/>
      <c r="CZ107" s="59"/>
      <c r="DA107" s="59"/>
      <c r="DB107" s="252"/>
      <c r="DC107" s="59"/>
      <c r="DD107" s="59"/>
      <c r="DE107" s="59"/>
      <c r="DF107" s="59"/>
      <c r="DG107" s="59"/>
      <c r="DH107" s="252"/>
      <c r="DI107" s="59"/>
      <c r="DJ107" s="59"/>
      <c r="DK107" s="59"/>
      <c r="DL107" s="59"/>
      <c r="DM107" s="59"/>
      <c r="DN107" s="252"/>
      <c r="DO107" s="59"/>
      <c r="DP107" s="59"/>
      <c r="DQ107" s="59"/>
      <c r="DR107" s="59"/>
      <c r="DS107" s="59"/>
      <c r="DT107" s="252"/>
      <c r="DU107" s="59"/>
      <c r="DV107" s="59"/>
      <c r="DW107" s="59"/>
      <c r="DX107" s="59"/>
      <c r="DY107" s="267" t="s">
        <v>2807</v>
      </c>
      <c r="DZ107" s="267"/>
      <c r="EA107" s="267"/>
      <c r="EB107" s="267"/>
      <c r="EC107" s="267"/>
      <c r="ED107" s="267"/>
      <c r="EE107" s="267"/>
      <c r="EF107" s="267"/>
      <c r="EG107" s="267"/>
      <c r="EH107" s="267"/>
      <c r="EI107" s="267"/>
      <c r="EJ107" s="267"/>
      <c r="EK107" s="267"/>
      <c r="EL107" s="267"/>
      <c r="EM107" s="267"/>
      <c r="EN107" s="267"/>
      <c r="EO107" s="267"/>
      <c r="EP107" s="267"/>
      <c r="EQ107" s="267"/>
      <c r="ER107" s="267"/>
      <c r="ES107" s="267"/>
      <c r="ET107" s="267"/>
      <c r="EU107" s="267"/>
      <c r="EV107" s="267"/>
      <c r="EW107" s="267"/>
      <c r="EX107" s="267"/>
      <c r="EY107" s="267"/>
      <c r="EZ107" s="267"/>
      <c r="FA107" s="267"/>
      <c r="FB107" s="267"/>
      <c r="FC107" s="267"/>
      <c r="FD107" s="267"/>
      <c r="FE107" s="267"/>
      <c r="FF107" s="267"/>
      <c r="FG107" s="267"/>
      <c r="FH107" s="267"/>
      <c r="FI107" s="267"/>
      <c r="FJ107" s="267"/>
      <c r="FK107" s="267"/>
      <c r="FL107" s="267"/>
      <c r="FM107" s="267"/>
      <c r="FN107" s="267"/>
      <c r="FO107" s="267"/>
      <c r="FP107" s="267"/>
      <c r="FQ107" s="267"/>
      <c r="FR107" s="267"/>
      <c r="FS107" s="267"/>
      <c r="FT107" s="267"/>
      <c r="FU107" s="267"/>
      <c r="FV107" s="305"/>
      <c r="FW107" s="305"/>
      <c r="FX107" s="305"/>
      <c r="FY107" s="305"/>
      <c r="FZ107" s="305"/>
      <c r="GA107" s="305"/>
      <c r="GB107" s="305"/>
      <c r="GC107" s="305"/>
      <c r="GD107" s="305"/>
      <c r="GE107" s="305"/>
      <c r="GF107" s="305"/>
      <c r="GG107" s="305"/>
    </row>
    <row r="108" spans="1:189" ht="31.5" x14ac:dyDescent="0.25">
      <c r="A108" s="61" t="s">
        <v>1394</v>
      </c>
      <c r="B108" s="286"/>
      <c r="C108" s="275"/>
      <c r="D108" s="287"/>
      <c r="E108" s="287" t="s">
        <v>576</v>
      </c>
      <c r="F108" s="275"/>
      <c r="G108" s="255" t="s">
        <v>577</v>
      </c>
      <c r="H108" s="295" t="s">
        <v>578</v>
      </c>
      <c r="I108" s="59"/>
      <c r="J108" s="59"/>
      <c r="K108" s="59"/>
      <c r="L108" s="59"/>
      <c r="M108" s="59"/>
      <c r="N108" s="59"/>
      <c r="O108" s="59"/>
      <c r="P108" s="282" t="s">
        <v>579</v>
      </c>
      <c r="Q108" s="59"/>
      <c r="R108" s="307"/>
      <c r="S108" s="308"/>
      <c r="T108" s="68"/>
      <c r="U108" s="309"/>
      <c r="V108" s="309"/>
      <c r="W108" s="54"/>
      <c r="X108" s="54"/>
      <c r="Y108" s="54"/>
      <c r="Z108" s="54"/>
      <c r="AA108" s="54"/>
      <c r="AB108" s="287" t="s">
        <v>431</v>
      </c>
      <c r="AC108" s="287"/>
      <c r="AD108" s="287"/>
      <c r="AE108" s="282">
        <v>169570</v>
      </c>
      <c r="AF108" s="282" t="s">
        <v>1182</v>
      </c>
      <c r="AG108" s="59"/>
      <c r="AH108" s="344"/>
      <c r="AI108" s="267" t="s">
        <v>580</v>
      </c>
      <c r="AJ108" s="267" t="s">
        <v>580</v>
      </c>
      <c r="AK108" s="267"/>
      <c r="AL108" s="310"/>
      <c r="AM108" s="310"/>
      <c r="AN108" s="310"/>
      <c r="AO108" s="310"/>
      <c r="AP108" s="310"/>
      <c r="AQ108" s="310"/>
      <c r="AR108" s="310"/>
      <c r="AS108" s="310"/>
      <c r="AT108" s="310"/>
      <c r="AU108" s="310"/>
      <c r="AV108" s="310"/>
      <c r="AW108" s="310"/>
      <c r="AX108" s="310"/>
      <c r="AY108" s="310"/>
      <c r="AZ108" s="310"/>
      <c r="BA108" s="310"/>
      <c r="BB108" s="310"/>
      <c r="BC108" s="310"/>
      <c r="BD108" s="310"/>
      <c r="BE108" s="310"/>
      <c r="BF108" s="310"/>
      <c r="BG108" s="310"/>
      <c r="BH108" s="310"/>
      <c r="BI108" s="310"/>
      <c r="BJ108" s="310"/>
      <c r="BK108" s="310"/>
      <c r="BL108" s="310"/>
      <c r="BM108" s="310"/>
      <c r="BN108" s="310"/>
      <c r="BO108" s="310"/>
      <c r="BP108" s="310"/>
      <c r="BQ108" s="310"/>
      <c r="BR108" s="310"/>
      <c r="BS108" s="310"/>
      <c r="BT108" s="310"/>
      <c r="BU108" s="310"/>
      <c r="BV108" s="310"/>
      <c r="BW108" s="310"/>
      <c r="BX108" s="310"/>
      <c r="BY108" s="310"/>
      <c r="BZ108" s="310"/>
      <c r="CA108" s="310"/>
      <c r="CB108" s="310"/>
      <c r="CC108" s="310"/>
      <c r="CD108" s="310"/>
      <c r="CE108" s="310"/>
      <c r="CF108" s="310"/>
      <c r="CG108" s="310"/>
      <c r="CH108" s="310"/>
      <c r="CI108" s="310"/>
      <c r="CJ108" s="230"/>
      <c r="CK108" s="230"/>
      <c r="CL108" s="230"/>
      <c r="CM108" s="230"/>
      <c r="CN108" s="230"/>
      <c r="CO108" s="230"/>
      <c r="CP108" s="230"/>
      <c r="CQ108" s="230"/>
      <c r="CR108" s="230"/>
      <c r="CS108" s="230"/>
      <c r="CT108" s="91" t="s">
        <v>581</v>
      </c>
      <c r="CU108" s="59"/>
      <c r="CV108" s="252"/>
      <c r="CW108" s="59"/>
      <c r="CX108" s="59"/>
      <c r="CY108" s="59"/>
      <c r="CZ108" s="59"/>
      <c r="DA108" s="59"/>
      <c r="DB108" s="252"/>
      <c r="DC108" s="59"/>
      <c r="DD108" s="59"/>
      <c r="DE108" s="59"/>
      <c r="DF108" s="59"/>
      <c r="DG108" s="59"/>
      <c r="DH108" s="252"/>
      <c r="DI108" s="59"/>
      <c r="DJ108" s="59"/>
      <c r="DK108" s="59"/>
      <c r="DL108" s="59"/>
      <c r="DM108" s="59"/>
      <c r="DN108" s="252"/>
      <c r="DO108" s="59"/>
      <c r="DP108" s="59"/>
      <c r="DQ108" s="59"/>
      <c r="DR108" s="59"/>
      <c r="DS108" s="59"/>
      <c r="DT108" s="252"/>
      <c r="DU108" s="59"/>
      <c r="DV108" s="59"/>
      <c r="DW108" s="59"/>
      <c r="DX108" s="59"/>
      <c r="DY108" s="282" t="s">
        <v>113</v>
      </c>
      <c r="DZ108" s="267" t="s">
        <v>2808</v>
      </c>
      <c r="EA108" s="267" t="s">
        <v>2799</v>
      </c>
      <c r="EB108" s="267" t="s">
        <v>2809</v>
      </c>
      <c r="EC108" s="267" t="s">
        <v>2799</v>
      </c>
      <c r="ED108" s="267"/>
      <c r="EE108" s="267"/>
      <c r="EF108" s="267"/>
      <c r="EG108" s="267"/>
      <c r="EH108" s="267"/>
      <c r="EI108" s="267"/>
      <c r="EJ108" s="267"/>
      <c r="EK108" s="267"/>
      <c r="EL108" s="267"/>
      <c r="EM108" s="267"/>
      <c r="EN108" s="267"/>
      <c r="EO108" s="267"/>
      <c r="EP108" s="267"/>
      <c r="EQ108" s="267"/>
      <c r="ER108" s="267"/>
      <c r="ES108" s="267"/>
      <c r="ET108" s="267"/>
      <c r="EU108" s="267"/>
      <c r="EV108" s="267"/>
      <c r="EW108" s="267"/>
      <c r="EX108" s="267"/>
      <c r="EY108" s="267"/>
      <c r="EZ108" s="267"/>
      <c r="FA108" s="267"/>
      <c r="FB108" s="267"/>
      <c r="FC108" s="267"/>
      <c r="FD108" s="267"/>
      <c r="FE108" s="267"/>
      <c r="FF108" s="267"/>
      <c r="FG108" s="267"/>
      <c r="FH108" s="267"/>
      <c r="FI108" s="267"/>
      <c r="FJ108" s="267"/>
      <c r="FK108" s="267"/>
      <c r="FL108" s="267"/>
      <c r="FM108" s="267"/>
      <c r="FN108" s="267"/>
      <c r="FO108" s="267"/>
      <c r="FP108" s="267"/>
      <c r="FQ108" s="267"/>
      <c r="FR108" s="267"/>
      <c r="FS108" s="267"/>
      <c r="FT108" s="267"/>
      <c r="FU108" s="267"/>
      <c r="FV108" s="305"/>
      <c r="FW108" s="305"/>
      <c r="FX108" s="305"/>
      <c r="FY108" s="305"/>
      <c r="FZ108" s="305"/>
      <c r="GA108" s="305"/>
      <c r="GB108" s="305"/>
      <c r="GC108" s="305"/>
      <c r="GD108" s="305"/>
      <c r="GE108" s="305"/>
      <c r="GF108" s="305"/>
      <c r="GG108" s="305"/>
    </row>
    <row r="109" spans="1:189" ht="63" x14ac:dyDescent="0.25">
      <c r="A109" s="61" t="s">
        <v>1394</v>
      </c>
      <c r="B109" s="311" t="s">
        <v>582</v>
      </c>
      <c r="C109" s="275"/>
      <c r="D109" s="287"/>
      <c r="E109" s="287" t="s">
        <v>576</v>
      </c>
      <c r="F109" s="275"/>
      <c r="G109" s="255" t="s">
        <v>583</v>
      </c>
      <c r="H109" s="295" t="s">
        <v>584</v>
      </c>
      <c r="I109" s="59"/>
      <c r="J109" s="59"/>
      <c r="K109" s="59"/>
      <c r="L109" s="59"/>
      <c r="M109" s="59"/>
      <c r="N109" s="59"/>
      <c r="O109" s="59"/>
      <c r="P109" s="282" t="s">
        <v>587</v>
      </c>
      <c r="Q109" s="59"/>
      <c r="R109" s="307">
        <v>99.3</v>
      </c>
      <c r="S109" s="308">
        <v>63</v>
      </c>
      <c r="T109" s="68"/>
      <c r="U109" s="309" t="s">
        <v>585</v>
      </c>
      <c r="V109" s="309" t="s">
        <v>586</v>
      </c>
      <c r="W109" s="54"/>
      <c r="X109" s="54"/>
      <c r="Y109" s="54"/>
      <c r="Z109" s="54"/>
      <c r="AA109" s="54"/>
      <c r="AB109" s="287" t="s">
        <v>431</v>
      </c>
      <c r="AC109" s="287"/>
      <c r="AD109" s="287"/>
      <c r="AE109" s="282">
        <v>198119</v>
      </c>
      <c r="AF109" s="282" t="s">
        <v>2613</v>
      </c>
      <c r="AG109" s="59"/>
      <c r="AH109" s="344" t="s">
        <v>583</v>
      </c>
      <c r="AI109" s="267" t="s">
        <v>588</v>
      </c>
      <c r="AJ109" s="267" t="s">
        <v>588</v>
      </c>
      <c r="AK109" s="267"/>
      <c r="AL109" s="310" t="s">
        <v>589</v>
      </c>
      <c r="AM109" s="310" t="s">
        <v>591</v>
      </c>
      <c r="AN109" s="310"/>
      <c r="AO109" s="310"/>
      <c r="AP109" s="310"/>
      <c r="AQ109" s="310"/>
      <c r="AR109" s="310"/>
      <c r="AS109" s="310"/>
      <c r="AT109" s="310"/>
      <c r="AU109" s="310"/>
      <c r="AV109" s="310"/>
      <c r="AW109" s="310"/>
      <c r="AX109" s="310"/>
      <c r="AY109" s="310"/>
      <c r="AZ109" s="310"/>
      <c r="BA109" s="310"/>
      <c r="BB109" s="310"/>
      <c r="BC109" s="310"/>
      <c r="BD109" s="310"/>
      <c r="BE109" s="310"/>
      <c r="BF109" s="310"/>
      <c r="BG109" s="310"/>
      <c r="BH109" s="310"/>
      <c r="BI109" s="310"/>
      <c r="BJ109" s="310"/>
      <c r="BK109" s="310"/>
      <c r="BL109" s="310"/>
      <c r="BM109" s="310"/>
      <c r="BN109" s="310"/>
      <c r="BO109" s="310"/>
      <c r="BP109" s="310"/>
      <c r="BQ109" s="310"/>
      <c r="BR109" s="310"/>
      <c r="BS109" s="310"/>
      <c r="BT109" s="310"/>
      <c r="BU109" s="310"/>
      <c r="BV109" s="310"/>
      <c r="BW109" s="310"/>
      <c r="BX109" s="310"/>
      <c r="BY109" s="310"/>
      <c r="BZ109" s="310"/>
      <c r="CA109" s="310"/>
      <c r="CB109" s="310"/>
      <c r="CC109" s="310"/>
      <c r="CD109" s="310"/>
      <c r="CE109" s="310"/>
      <c r="CF109" s="310"/>
      <c r="CG109" s="310"/>
      <c r="CH109" s="310"/>
      <c r="CI109" s="310"/>
      <c r="CJ109" s="230"/>
      <c r="CK109" s="230"/>
      <c r="CL109" s="230"/>
      <c r="CM109" s="230"/>
      <c r="CN109" s="230"/>
      <c r="CO109" s="230"/>
      <c r="CP109" s="230"/>
      <c r="CQ109" s="230"/>
      <c r="CR109" s="230"/>
      <c r="CS109" s="230"/>
      <c r="CT109" s="91" t="s">
        <v>590</v>
      </c>
      <c r="CU109" s="59"/>
      <c r="CV109" s="252"/>
      <c r="CW109" s="59"/>
      <c r="CX109" s="59"/>
      <c r="CY109" s="59"/>
      <c r="CZ109" s="59"/>
      <c r="DA109" s="59"/>
      <c r="DB109" s="252"/>
      <c r="DC109" s="59"/>
      <c r="DD109" s="59"/>
      <c r="DE109" s="59"/>
      <c r="DF109" s="59"/>
      <c r="DG109" s="59"/>
      <c r="DH109" s="252"/>
      <c r="DI109" s="59"/>
      <c r="DJ109" s="59"/>
      <c r="DK109" s="59"/>
      <c r="DL109" s="59"/>
      <c r="DM109" s="59"/>
      <c r="DN109" s="252"/>
      <c r="DO109" s="59"/>
      <c r="DP109" s="59"/>
      <c r="DQ109" s="59"/>
      <c r="DR109" s="59"/>
      <c r="DS109" s="59"/>
      <c r="DT109" s="252"/>
      <c r="DU109" s="59"/>
      <c r="DV109" s="59"/>
      <c r="DW109" s="59"/>
      <c r="DX109" s="59"/>
      <c r="DY109" s="282" t="s">
        <v>113</v>
      </c>
      <c r="DZ109" s="267" t="s">
        <v>2810</v>
      </c>
      <c r="EA109" s="267" t="s">
        <v>2812</v>
      </c>
      <c r="EB109" s="267" t="s">
        <v>2811</v>
      </c>
      <c r="EC109" s="267" t="s">
        <v>2813</v>
      </c>
      <c r="ED109" s="267"/>
      <c r="EE109" s="267"/>
      <c r="EF109" s="267"/>
      <c r="EG109" s="267"/>
      <c r="EH109" s="267"/>
      <c r="EI109" s="267"/>
      <c r="EJ109" s="267"/>
      <c r="EK109" s="267"/>
      <c r="EL109" s="267"/>
      <c r="EM109" s="267"/>
      <c r="EN109" s="267"/>
      <c r="EO109" s="267"/>
      <c r="EP109" s="267"/>
      <c r="EQ109" s="267"/>
      <c r="ER109" s="267"/>
      <c r="ES109" s="267"/>
      <c r="ET109" s="267"/>
      <c r="EU109" s="267"/>
      <c r="EV109" s="267"/>
      <c r="EW109" s="267"/>
      <c r="EX109" s="267"/>
      <c r="EY109" s="267"/>
      <c r="EZ109" s="267"/>
      <c r="FA109" s="267"/>
      <c r="FB109" s="267"/>
      <c r="FC109" s="267"/>
      <c r="FD109" s="267"/>
      <c r="FE109" s="267"/>
      <c r="FF109" s="267"/>
      <c r="FG109" s="267"/>
      <c r="FH109" s="267"/>
      <c r="FI109" s="267"/>
      <c r="FJ109" s="267"/>
      <c r="FK109" s="267"/>
      <c r="FL109" s="267"/>
      <c r="FM109" s="267"/>
      <c r="FN109" s="267"/>
      <c r="FO109" s="267"/>
      <c r="FP109" s="267"/>
      <c r="FQ109" s="267"/>
      <c r="FR109" s="267"/>
      <c r="FS109" s="267"/>
      <c r="FT109" s="267"/>
      <c r="FU109" s="267"/>
      <c r="FV109" s="305"/>
      <c r="FW109" s="305"/>
      <c r="FX109" s="305"/>
      <c r="FY109" s="305"/>
      <c r="FZ109" s="305"/>
      <c r="GA109" s="305"/>
      <c r="GB109" s="305"/>
      <c r="GC109" s="305"/>
      <c r="GD109" s="305"/>
      <c r="GE109" s="305"/>
      <c r="GF109" s="305"/>
      <c r="GG109" s="305"/>
    </row>
    <row r="110" spans="1:189" ht="57" x14ac:dyDescent="0.25">
      <c r="A110" s="61" t="s">
        <v>1394</v>
      </c>
      <c r="B110" s="286"/>
      <c r="C110" s="275"/>
      <c r="D110" s="287"/>
      <c r="E110" s="287" t="s">
        <v>592</v>
      </c>
      <c r="F110" s="275"/>
      <c r="G110" s="255" t="s">
        <v>593</v>
      </c>
      <c r="H110" s="286"/>
      <c r="I110" s="59"/>
      <c r="J110" s="59"/>
      <c r="K110" s="59"/>
      <c r="L110" s="59"/>
      <c r="M110" s="59"/>
      <c r="N110" s="59"/>
      <c r="O110" s="59"/>
      <c r="P110" s="282" t="s">
        <v>358</v>
      </c>
      <c r="Q110" s="59"/>
      <c r="R110" s="307"/>
      <c r="S110" s="308"/>
      <c r="T110" s="68"/>
      <c r="U110" s="309"/>
      <c r="V110" s="309"/>
      <c r="W110" s="54"/>
      <c r="X110" s="54"/>
      <c r="Y110" s="54"/>
      <c r="Z110" s="54"/>
      <c r="AA110" s="54"/>
      <c r="AB110" s="287" t="s">
        <v>594</v>
      </c>
      <c r="AC110" s="287"/>
      <c r="AD110" s="287"/>
      <c r="AE110" s="282">
        <v>170361</v>
      </c>
      <c r="AF110" s="282" t="s">
        <v>129</v>
      </c>
      <c r="AG110" s="59"/>
      <c r="AH110" s="348" t="s">
        <v>593</v>
      </c>
      <c r="AI110" s="267" t="s">
        <v>595</v>
      </c>
      <c r="AJ110" s="267" t="s">
        <v>596</v>
      </c>
      <c r="AK110" s="267"/>
      <c r="AL110" s="310"/>
      <c r="AM110" s="310"/>
      <c r="AN110" s="310"/>
      <c r="AO110" s="310"/>
      <c r="AP110" s="310"/>
      <c r="AQ110" s="310"/>
      <c r="AR110" s="310"/>
      <c r="AS110" s="310"/>
      <c r="AT110" s="310"/>
      <c r="AU110" s="310"/>
      <c r="AV110" s="310"/>
      <c r="AW110" s="310"/>
      <c r="AX110" s="310"/>
      <c r="AY110" s="310"/>
      <c r="AZ110" s="310"/>
      <c r="BA110" s="310"/>
      <c r="BB110" s="310"/>
      <c r="BC110" s="310"/>
      <c r="BD110" s="310"/>
      <c r="BE110" s="310"/>
      <c r="BF110" s="310"/>
      <c r="BG110" s="310"/>
      <c r="BH110" s="310"/>
      <c r="BI110" s="310"/>
      <c r="BJ110" s="310"/>
      <c r="BK110" s="310"/>
      <c r="BL110" s="310"/>
      <c r="BM110" s="310"/>
      <c r="BN110" s="310"/>
      <c r="BO110" s="310"/>
      <c r="BP110" s="310"/>
      <c r="BQ110" s="310"/>
      <c r="BR110" s="310"/>
      <c r="BS110" s="310"/>
      <c r="BT110" s="310"/>
      <c r="BU110" s="310"/>
      <c r="BV110" s="310"/>
      <c r="BW110" s="310"/>
      <c r="BX110" s="310"/>
      <c r="BY110" s="310"/>
      <c r="BZ110" s="310"/>
      <c r="CA110" s="310"/>
      <c r="CB110" s="310"/>
      <c r="CC110" s="310"/>
      <c r="CD110" s="310"/>
      <c r="CE110" s="310"/>
      <c r="CF110" s="310"/>
      <c r="CG110" s="310"/>
      <c r="CH110" s="310"/>
      <c r="CI110" s="310"/>
      <c r="CJ110" s="230"/>
      <c r="CK110" s="230"/>
      <c r="CL110" s="230"/>
      <c r="CM110" s="230"/>
      <c r="CN110" s="230"/>
      <c r="CO110" s="230"/>
      <c r="CP110" s="230"/>
      <c r="CQ110" s="230"/>
      <c r="CR110" s="230"/>
      <c r="CS110" s="230"/>
      <c r="CT110" s="91" t="s">
        <v>597</v>
      </c>
      <c r="CU110" s="59"/>
      <c r="CV110" s="252"/>
      <c r="CW110" s="59"/>
      <c r="CX110" s="59"/>
      <c r="CY110" s="59"/>
      <c r="CZ110" s="59"/>
      <c r="DA110" s="59"/>
      <c r="DB110" s="252"/>
      <c r="DC110" s="59"/>
      <c r="DD110" s="59"/>
      <c r="DE110" s="59"/>
      <c r="DF110" s="59"/>
      <c r="DG110" s="59"/>
      <c r="DH110" s="252"/>
      <c r="DI110" s="59"/>
      <c r="DJ110" s="59"/>
      <c r="DK110" s="59"/>
      <c r="DL110" s="59"/>
      <c r="DM110" s="59"/>
      <c r="DN110" s="252"/>
      <c r="DO110" s="59"/>
      <c r="DP110" s="59"/>
      <c r="DQ110" s="59"/>
      <c r="DR110" s="59"/>
      <c r="DS110" s="59"/>
      <c r="DT110" s="252"/>
      <c r="DU110" s="59"/>
      <c r="DV110" s="59"/>
      <c r="DW110" s="59"/>
      <c r="DX110" s="59"/>
      <c r="DY110" s="282" t="s">
        <v>113</v>
      </c>
      <c r="DZ110" s="267" t="s">
        <v>2814</v>
      </c>
      <c r="EA110" s="267" t="s">
        <v>103</v>
      </c>
      <c r="EB110" s="267" t="s">
        <v>2815</v>
      </c>
      <c r="EC110" s="267" t="s">
        <v>103</v>
      </c>
      <c r="ED110" s="267"/>
      <c r="EE110" s="267"/>
      <c r="EF110" s="267"/>
      <c r="EG110" s="267"/>
      <c r="EH110" s="267"/>
      <c r="EI110" s="267"/>
      <c r="EJ110" s="267"/>
      <c r="EK110" s="267"/>
      <c r="EL110" s="267"/>
      <c r="EM110" s="267"/>
      <c r="EN110" s="267"/>
      <c r="EO110" s="267"/>
      <c r="EP110" s="267"/>
      <c r="EQ110" s="267"/>
      <c r="ER110" s="267"/>
      <c r="ES110" s="267"/>
      <c r="ET110" s="267"/>
      <c r="EU110" s="267"/>
      <c r="EV110" s="267"/>
      <c r="EW110" s="267"/>
      <c r="EX110" s="267"/>
      <c r="EY110" s="267"/>
      <c r="EZ110" s="267"/>
      <c r="FA110" s="267"/>
      <c r="FB110" s="267"/>
      <c r="FC110" s="267"/>
      <c r="FD110" s="267"/>
      <c r="FE110" s="267"/>
      <c r="FF110" s="267"/>
      <c r="FG110" s="267"/>
      <c r="FH110" s="267"/>
      <c r="FI110" s="267"/>
      <c r="FJ110" s="267"/>
      <c r="FK110" s="267"/>
      <c r="FL110" s="267"/>
      <c r="FM110" s="267"/>
      <c r="FN110" s="267"/>
      <c r="FO110" s="267"/>
      <c r="FP110" s="267"/>
      <c r="FQ110" s="267"/>
      <c r="FR110" s="267"/>
      <c r="FS110" s="267"/>
      <c r="FT110" s="267"/>
      <c r="FU110" s="267"/>
      <c r="FV110" s="305"/>
      <c r="FW110" s="305"/>
      <c r="FX110" s="305"/>
      <c r="FY110" s="305"/>
      <c r="FZ110" s="305"/>
      <c r="GA110" s="305"/>
      <c r="GB110" s="305"/>
      <c r="GC110" s="305"/>
      <c r="GD110" s="305"/>
      <c r="GE110" s="305"/>
      <c r="GF110" s="305"/>
      <c r="GG110" s="305"/>
    </row>
    <row r="111" spans="1:189" x14ac:dyDescent="0.25">
      <c r="A111" s="61" t="s">
        <v>1394</v>
      </c>
      <c r="B111" s="286"/>
      <c r="C111" s="275"/>
      <c r="D111" s="287"/>
      <c r="E111" s="287" t="s">
        <v>592</v>
      </c>
      <c r="F111" s="275"/>
      <c r="G111" s="255" t="s">
        <v>598</v>
      </c>
      <c r="H111" s="286"/>
      <c r="I111" s="59"/>
      <c r="J111" s="59"/>
      <c r="K111" s="59"/>
      <c r="L111" s="59"/>
      <c r="M111" s="59"/>
      <c r="N111" s="59"/>
      <c r="O111" s="59"/>
      <c r="P111" s="282" t="s">
        <v>599</v>
      </c>
      <c r="Q111" s="59"/>
      <c r="R111" s="307"/>
      <c r="S111" s="308"/>
      <c r="T111" s="68"/>
      <c r="U111" s="309"/>
      <c r="V111" s="309"/>
      <c r="W111" s="54"/>
      <c r="X111" s="54"/>
      <c r="Y111" s="54"/>
      <c r="Z111" s="54"/>
      <c r="AA111" s="54"/>
      <c r="AB111" s="287" t="s">
        <v>594</v>
      </c>
      <c r="AC111" s="287"/>
      <c r="AD111" s="287"/>
      <c r="AE111" s="282">
        <v>174470</v>
      </c>
      <c r="AF111" s="282" t="s">
        <v>129</v>
      </c>
      <c r="AG111" s="59"/>
      <c r="AH111" s="344"/>
      <c r="AI111" s="267" t="s">
        <v>595</v>
      </c>
      <c r="AJ111" s="267" t="s">
        <v>596</v>
      </c>
      <c r="AK111" s="267"/>
      <c r="AL111" s="310"/>
      <c r="AM111" s="310"/>
      <c r="AN111" s="310"/>
      <c r="AO111" s="310"/>
      <c r="AP111" s="310"/>
      <c r="AQ111" s="310"/>
      <c r="AR111" s="310"/>
      <c r="AS111" s="310"/>
      <c r="AT111" s="310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310"/>
      <c r="BF111" s="310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310"/>
      <c r="BR111" s="310"/>
      <c r="BS111" s="310"/>
      <c r="BT111" s="310"/>
      <c r="BU111" s="310"/>
      <c r="BV111" s="310"/>
      <c r="BW111" s="310"/>
      <c r="BX111" s="310"/>
      <c r="BY111" s="310"/>
      <c r="BZ111" s="310"/>
      <c r="CA111" s="310"/>
      <c r="CB111" s="310"/>
      <c r="CC111" s="310"/>
      <c r="CD111" s="310"/>
      <c r="CE111" s="310"/>
      <c r="CF111" s="310"/>
      <c r="CG111" s="310"/>
      <c r="CH111" s="310"/>
      <c r="CI111" s="310"/>
      <c r="CJ111" s="230"/>
      <c r="CK111" s="230"/>
      <c r="CL111" s="230"/>
      <c r="CM111" s="230"/>
      <c r="CN111" s="230"/>
      <c r="CO111" s="230"/>
      <c r="CP111" s="230"/>
      <c r="CQ111" s="230"/>
      <c r="CR111" s="230"/>
      <c r="CS111" s="230"/>
      <c r="CT111" s="70"/>
      <c r="CU111" s="59"/>
      <c r="CV111" s="252"/>
      <c r="CW111" s="59"/>
      <c r="CX111" s="59"/>
      <c r="CY111" s="59"/>
      <c r="CZ111" s="59"/>
      <c r="DA111" s="59"/>
      <c r="DB111" s="252"/>
      <c r="DC111" s="59"/>
      <c r="DD111" s="59"/>
      <c r="DE111" s="59"/>
      <c r="DF111" s="59"/>
      <c r="DG111" s="59"/>
      <c r="DH111" s="252"/>
      <c r="DI111" s="59"/>
      <c r="DJ111" s="59"/>
      <c r="DK111" s="59"/>
      <c r="DL111" s="59"/>
      <c r="DM111" s="59"/>
      <c r="DN111" s="252"/>
      <c r="DO111" s="59"/>
      <c r="DP111" s="59"/>
      <c r="DQ111" s="59"/>
      <c r="DR111" s="59"/>
      <c r="DS111" s="59"/>
      <c r="DT111" s="252"/>
      <c r="DU111" s="59"/>
      <c r="DV111" s="59"/>
      <c r="DW111" s="59"/>
      <c r="DX111" s="59"/>
      <c r="DY111" s="282" t="s">
        <v>113</v>
      </c>
      <c r="DZ111" s="267"/>
      <c r="EA111" s="267"/>
      <c r="EB111" s="267"/>
      <c r="EC111" s="267"/>
      <c r="ED111" s="267"/>
      <c r="EE111" s="267"/>
      <c r="EF111" s="267"/>
      <c r="EG111" s="267"/>
      <c r="EH111" s="267"/>
      <c r="EI111" s="267"/>
      <c r="EJ111" s="267"/>
      <c r="EK111" s="267"/>
      <c r="EL111" s="267"/>
      <c r="EM111" s="267"/>
      <c r="EN111" s="267"/>
      <c r="EO111" s="267"/>
      <c r="EP111" s="267"/>
      <c r="EQ111" s="267"/>
      <c r="ER111" s="267"/>
      <c r="ES111" s="267"/>
      <c r="ET111" s="267"/>
      <c r="EU111" s="267"/>
      <c r="EV111" s="267"/>
      <c r="EW111" s="267"/>
      <c r="EX111" s="267"/>
      <c r="EY111" s="267"/>
      <c r="EZ111" s="267"/>
      <c r="FA111" s="267"/>
      <c r="FB111" s="267"/>
      <c r="FC111" s="267"/>
      <c r="FD111" s="267"/>
      <c r="FE111" s="267"/>
      <c r="FF111" s="267"/>
      <c r="FG111" s="267"/>
      <c r="FH111" s="267"/>
      <c r="FI111" s="267"/>
      <c r="FJ111" s="267"/>
      <c r="FK111" s="267"/>
      <c r="FL111" s="267"/>
      <c r="FM111" s="267"/>
      <c r="FN111" s="267"/>
      <c r="FO111" s="267"/>
      <c r="FP111" s="267"/>
      <c r="FQ111" s="267"/>
      <c r="FR111" s="267"/>
      <c r="FS111" s="267"/>
      <c r="FT111" s="267"/>
      <c r="FU111" s="267"/>
      <c r="FV111" s="305"/>
      <c r="FW111" s="305"/>
      <c r="FX111" s="305"/>
      <c r="FY111" s="305"/>
      <c r="FZ111" s="305"/>
      <c r="GA111" s="305"/>
      <c r="GB111" s="305"/>
      <c r="GC111" s="305"/>
      <c r="GD111" s="305"/>
      <c r="GE111" s="305"/>
      <c r="GF111" s="305"/>
      <c r="GG111" s="305"/>
    </row>
    <row r="112" spans="1:189" x14ac:dyDescent="0.25">
      <c r="A112" s="61" t="s">
        <v>1394</v>
      </c>
      <c r="B112" s="286"/>
      <c r="C112" s="275"/>
      <c r="D112" s="287"/>
      <c r="E112" s="287" t="s">
        <v>592</v>
      </c>
      <c r="F112" s="275"/>
      <c r="G112" s="255" t="s">
        <v>600</v>
      </c>
      <c r="H112" s="286"/>
      <c r="I112" s="59"/>
      <c r="J112" s="59"/>
      <c r="K112" s="59"/>
      <c r="L112" s="59"/>
      <c r="M112" s="59"/>
      <c r="N112" s="59"/>
      <c r="O112" s="59"/>
      <c r="P112" s="282" t="s">
        <v>601</v>
      </c>
      <c r="Q112" s="59"/>
      <c r="R112" s="307"/>
      <c r="S112" s="308"/>
      <c r="T112" s="68"/>
      <c r="U112" s="309"/>
      <c r="V112" s="309"/>
      <c r="W112" s="54"/>
      <c r="X112" s="54"/>
      <c r="Y112" s="54"/>
      <c r="Z112" s="54"/>
      <c r="AA112" s="54"/>
      <c r="AB112" s="287" t="s">
        <v>594</v>
      </c>
      <c r="AC112" s="287"/>
      <c r="AD112" s="287"/>
      <c r="AE112" s="282">
        <v>174471</v>
      </c>
      <c r="AF112" s="282" t="s">
        <v>129</v>
      </c>
      <c r="AG112" s="59"/>
      <c r="AH112" s="344"/>
      <c r="AI112" s="267" t="s">
        <v>595</v>
      </c>
      <c r="AJ112" s="267" t="s">
        <v>596</v>
      </c>
      <c r="AK112" s="267"/>
      <c r="AL112" s="310"/>
      <c r="AM112" s="310"/>
      <c r="AN112" s="310"/>
      <c r="AO112" s="310"/>
      <c r="AP112" s="310"/>
      <c r="AQ112" s="310"/>
      <c r="AR112" s="310"/>
      <c r="AS112" s="310"/>
      <c r="AT112" s="310"/>
      <c r="AU112" s="310"/>
      <c r="AV112" s="310"/>
      <c r="AW112" s="310"/>
      <c r="AX112" s="310"/>
      <c r="AY112" s="310"/>
      <c r="AZ112" s="310"/>
      <c r="BA112" s="310"/>
      <c r="BB112" s="310"/>
      <c r="BC112" s="310"/>
      <c r="BD112" s="310"/>
      <c r="BE112" s="310"/>
      <c r="BF112" s="310"/>
      <c r="BG112" s="310"/>
      <c r="BH112" s="310"/>
      <c r="BI112" s="310"/>
      <c r="BJ112" s="310"/>
      <c r="BK112" s="310"/>
      <c r="BL112" s="310"/>
      <c r="BM112" s="310"/>
      <c r="BN112" s="310"/>
      <c r="BO112" s="310"/>
      <c r="BP112" s="310"/>
      <c r="BQ112" s="310"/>
      <c r="BR112" s="310"/>
      <c r="BS112" s="310"/>
      <c r="BT112" s="310"/>
      <c r="BU112" s="310"/>
      <c r="BV112" s="310"/>
      <c r="BW112" s="310"/>
      <c r="BX112" s="310"/>
      <c r="BY112" s="310"/>
      <c r="BZ112" s="310"/>
      <c r="CA112" s="310"/>
      <c r="CB112" s="310"/>
      <c r="CC112" s="310"/>
      <c r="CD112" s="310"/>
      <c r="CE112" s="310"/>
      <c r="CF112" s="310"/>
      <c r="CG112" s="310"/>
      <c r="CH112" s="310"/>
      <c r="CI112" s="310"/>
      <c r="CJ112" s="230"/>
      <c r="CK112" s="230"/>
      <c r="CL112" s="230"/>
      <c r="CM112" s="230"/>
      <c r="CN112" s="230"/>
      <c r="CO112" s="230"/>
      <c r="CP112" s="230"/>
      <c r="CQ112" s="230"/>
      <c r="CR112" s="230"/>
      <c r="CS112" s="230"/>
      <c r="CT112" s="70"/>
      <c r="CU112" s="59"/>
      <c r="CV112" s="252"/>
      <c r="CW112" s="59"/>
      <c r="CX112" s="59"/>
      <c r="CY112" s="59"/>
      <c r="CZ112" s="59"/>
      <c r="DA112" s="59"/>
      <c r="DB112" s="252"/>
      <c r="DC112" s="59"/>
      <c r="DD112" s="59"/>
      <c r="DE112" s="59"/>
      <c r="DF112" s="59"/>
      <c r="DG112" s="59"/>
      <c r="DH112" s="252"/>
      <c r="DI112" s="59"/>
      <c r="DJ112" s="59"/>
      <c r="DK112" s="59"/>
      <c r="DL112" s="59"/>
      <c r="DM112" s="59"/>
      <c r="DN112" s="252"/>
      <c r="DO112" s="59"/>
      <c r="DP112" s="59"/>
      <c r="DQ112" s="59"/>
      <c r="DR112" s="59"/>
      <c r="DS112" s="59"/>
      <c r="DT112" s="252"/>
      <c r="DU112" s="59"/>
      <c r="DV112" s="59"/>
      <c r="DW112" s="59"/>
      <c r="DX112" s="59"/>
      <c r="DY112" s="282" t="s">
        <v>113</v>
      </c>
      <c r="DZ112" s="267"/>
      <c r="EA112" s="267"/>
      <c r="EB112" s="267"/>
      <c r="EC112" s="267"/>
      <c r="ED112" s="267"/>
      <c r="EE112" s="267"/>
      <c r="EF112" s="267"/>
      <c r="EG112" s="267"/>
      <c r="EH112" s="267"/>
      <c r="EI112" s="267"/>
      <c r="EJ112" s="267"/>
      <c r="EK112" s="267"/>
      <c r="EL112" s="267"/>
      <c r="EM112" s="267"/>
      <c r="EN112" s="267"/>
      <c r="EO112" s="267"/>
      <c r="EP112" s="267"/>
      <c r="EQ112" s="267"/>
      <c r="ER112" s="267"/>
      <c r="ES112" s="267"/>
      <c r="ET112" s="267"/>
      <c r="EU112" s="267"/>
      <c r="EV112" s="267"/>
      <c r="EW112" s="267"/>
      <c r="EX112" s="267"/>
      <c r="EY112" s="267"/>
      <c r="EZ112" s="267"/>
      <c r="FA112" s="267"/>
      <c r="FB112" s="267"/>
      <c r="FC112" s="267"/>
      <c r="FD112" s="267"/>
      <c r="FE112" s="267"/>
      <c r="FF112" s="267"/>
      <c r="FG112" s="267"/>
      <c r="FH112" s="267"/>
      <c r="FI112" s="267"/>
      <c r="FJ112" s="267"/>
      <c r="FK112" s="267"/>
      <c r="FL112" s="267"/>
      <c r="FM112" s="267"/>
      <c r="FN112" s="267"/>
      <c r="FO112" s="267"/>
      <c r="FP112" s="267"/>
      <c r="FQ112" s="267"/>
      <c r="FR112" s="267"/>
      <c r="FS112" s="267"/>
      <c r="FT112" s="267"/>
      <c r="FU112" s="267"/>
      <c r="FV112" s="305"/>
      <c r="FW112" s="305"/>
      <c r="FX112" s="305"/>
      <c r="FY112" s="305"/>
      <c r="FZ112" s="305"/>
      <c r="GA112" s="305"/>
      <c r="GB112" s="305"/>
      <c r="GC112" s="305"/>
      <c r="GD112" s="305"/>
      <c r="GE112" s="305"/>
      <c r="GF112" s="305"/>
      <c r="GG112" s="305"/>
    </row>
    <row r="113" spans="1:189" x14ac:dyDescent="0.25">
      <c r="A113" s="61" t="s">
        <v>1394</v>
      </c>
      <c r="B113" s="286"/>
      <c r="C113" s="275"/>
      <c r="D113" s="287"/>
      <c r="E113" s="287" t="s">
        <v>592</v>
      </c>
      <c r="F113" s="275"/>
      <c r="G113" s="255" t="s">
        <v>602</v>
      </c>
      <c r="H113" s="286" t="s">
        <v>603</v>
      </c>
      <c r="I113" s="59"/>
      <c r="J113" s="59"/>
      <c r="K113" s="59"/>
      <c r="L113" s="59"/>
      <c r="M113" s="59"/>
      <c r="N113" s="59"/>
      <c r="O113" s="59"/>
      <c r="P113" s="282" t="s">
        <v>604</v>
      </c>
      <c r="Q113" s="59"/>
      <c r="R113" s="307"/>
      <c r="S113" s="308"/>
      <c r="T113" s="68"/>
      <c r="U113" s="309"/>
      <c r="V113" s="309"/>
      <c r="W113" s="54"/>
      <c r="X113" s="54"/>
      <c r="Y113" s="54"/>
      <c r="Z113" s="54"/>
      <c r="AA113" s="54"/>
      <c r="AB113" s="287" t="s">
        <v>594</v>
      </c>
      <c r="AC113" s="287"/>
      <c r="AD113" s="287"/>
      <c r="AE113" s="282">
        <v>174472</v>
      </c>
      <c r="AF113" s="282" t="s">
        <v>129</v>
      </c>
      <c r="AG113" s="59"/>
      <c r="AH113" s="344"/>
      <c r="AI113" s="267" t="s">
        <v>605</v>
      </c>
      <c r="AJ113" s="267" t="s">
        <v>596</v>
      </c>
      <c r="AK113" s="267"/>
      <c r="AL113" s="310" t="s">
        <v>606</v>
      </c>
      <c r="AM113" s="310" t="s">
        <v>607</v>
      </c>
      <c r="AN113" s="310"/>
      <c r="AO113" s="310"/>
      <c r="AP113" s="310"/>
      <c r="AQ113" s="310"/>
      <c r="AR113" s="310"/>
      <c r="AS113" s="310"/>
      <c r="AT113" s="310"/>
      <c r="AU113" s="310"/>
      <c r="AV113" s="310"/>
      <c r="AW113" s="310"/>
      <c r="AX113" s="310"/>
      <c r="AY113" s="310"/>
      <c r="AZ113" s="310"/>
      <c r="BA113" s="310"/>
      <c r="BB113" s="310"/>
      <c r="BC113" s="310"/>
      <c r="BD113" s="310"/>
      <c r="BE113" s="310"/>
      <c r="BF113" s="310"/>
      <c r="BG113" s="310"/>
      <c r="BH113" s="310"/>
      <c r="BI113" s="310"/>
      <c r="BJ113" s="310"/>
      <c r="BK113" s="310"/>
      <c r="BL113" s="310"/>
      <c r="BM113" s="310"/>
      <c r="BN113" s="310"/>
      <c r="BO113" s="310"/>
      <c r="BP113" s="310"/>
      <c r="BQ113" s="310"/>
      <c r="BR113" s="310"/>
      <c r="BS113" s="310"/>
      <c r="BT113" s="310"/>
      <c r="BU113" s="310"/>
      <c r="BV113" s="310"/>
      <c r="BW113" s="310"/>
      <c r="BX113" s="310"/>
      <c r="BY113" s="310"/>
      <c r="BZ113" s="310"/>
      <c r="CA113" s="310"/>
      <c r="CB113" s="310"/>
      <c r="CC113" s="310"/>
      <c r="CD113" s="310"/>
      <c r="CE113" s="310"/>
      <c r="CF113" s="310"/>
      <c r="CG113" s="310"/>
      <c r="CH113" s="310"/>
      <c r="CI113" s="310"/>
      <c r="CJ113" s="230"/>
      <c r="CK113" s="230"/>
      <c r="CL113" s="230"/>
      <c r="CM113" s="230"/>
      <c r="CN113" s="230"/>
      <c r="CO113" s="230"/>
      <c r="CP113" s="230"/>
      <c r="CQ113" s="230"/>
      <c r="CR113" s="230"/>
      <c r="CS113" s="230"/>
      <c r="CT113" s="70"/>
      <c r="CU113" s="59"/>
      <c r="CV113" s="252"/>
      <c r="CW113" s="59"/>
      <c r="CX113" s="59"/>
      <c r="CY113" s="59"/>
      <c r="CZ113" s="59"/>
      <c r="DA113" s="59"/>
      <c r="DB113" s="252"/>
      <c r="DC113" s="59"/>
      <c r="DD113" s="59"/>
      <c r="DE113" s="59"/>
      <c r="DF113" s="59"/>
      <c r="DG113" s="59"/>
      <c r="DH113" s="252"/>
      <c r="DI113" s="59"/>
      <c r="DJ113" s="59"/>
      <c r="DK113" s="59"/>
      <c r="DL113" s="59"/>
      <c r="DM113" s="59"/>
      <c r="DN113" s="252"/>
      <c r="DO113" s="59"/>
      <c r="DP113" s="59"/>
      <c r="DQ113" s="59"/>
      <c r="DR113" s="59"/>
      <c r="DS113" s="59"/>
      <c r="DT113" s="252"/>
      <c r="DU113" s="59"/>
      <c r="DV113" s="59"/>
      <c r="DW113" s="59"/>
      <c r="DX113" s="59"/>
      <c r="DY113" s="267" t="s">
        <v>2752</v>
      </c>
      <c r="DZ113" s="267" t="s">
        <v>2816</v>
      </c>
      <c r="EA113" s="267" t="s">
        <v>2818</v>
      </c>
      <c r="EB113" s="267" t="s">
        <v>2817</v>
      </c>
      <c r="EC113" s="267" t="s">
        <v>2818</v>
      </c>
      <c r="ED113" s="267"/>
      <c r="EE113" s="267"/>
      <c r="EF113" s="267"/>
      <c r="EG113" s="267"/>
      <c r="EH113" s="267"/>
      <c r="EI113" s="267"/>
      <c r="EJ113" s="267"/>
      <c r="EK113" s="267"/>
      <c r="EL113" s="267"/>
      <c r="EM113" s="267"/>
      <c r="EN113" s="267"/>
      <c r="EO113" s="267"/>
      <c r="EP113" s="267"/>
      <c r="EQ113" s="267"/>
      <c r="ER113" s="267"/>
      <c r="ES113" s="267"/>
      <c r="ET113" s="267"/>
      <c r="EU113" s="267"/>
      <c r="EV113" s="267"/>
      <c r="EW113" s="267"/>
      <c r="EX113" s="267"/>
      <c r="EY113" s="267"/>
      <c r="EZ113" s="267"/>
      <c r="FA113" s="267"/>
      <c r="FB113" s="267"/>
      <c r="FC113" s="267"/>
      <c r="FD113" s="267"/>
      <c r="FE113" s="267"/>
      <c r="FF113" s="267"/>
      <c r="FG113" s="267"/>
      <c r="FH113" s="267"/>
      <c r="FI113" s="267"/>
      <c r="FJ113" s="267"/>
      <c r="FK113" s="267"/>
      <c r="FL113" s="267"/>
      <c r="FM113" s="267"/>
      <c r="FN113" s="267"/>
      <c r="FO113" s="267"/>
      <c r="FP113" s="267"/>
      <c r="FQ113" s="267"/>
      <c r="FR113" s="267"/>
      <c r="FS113" s="267"/>
      <c r="FT113" s="267"/>
      <c r="FU113" s="267"/>
      <c r="FV113" s="305"/>
      <c r="FW113" s="305"/>
      <c r="FX113" s="305"/>
      <c r="FY113" s="305"/>
      <c r="FZ113" s="305"/>
      <c r="GA113" s="305"/>
      <c r="GB113" s="305"/>
      <c r="GC113" s="305"/>
      <c r="GD113" s="305"/>
      <c r="GE113" s="305"/>
      <c r="GF113" s="305"/>
      <c r="GG113" s="305"/>
    </row>
    <row r="114" spans="1:189" x14ac:dyDescent="0.25">
      <c r="A114" s="61" t="s">
        <v>1394</v>
      </c>
      <c r="B114" s="286"/>
      <c r="C114" s="275"/>
      <c r="D114" s="287"/>
      <c r="E114" s="287" t="s">
        <v>592</v>
      </c>
      <c r="F114" s="275"/>
      <c r="G114" s="255" t="s">
        <v>608</v>
      </c>
      <c r="H114" s="286" t="s">
        <v>609</v>
      </c>
      <c r="I114" s="59"/>
      <c r="J114" s="59"/>
      <c r="K114" s="59"/>
      <c r="L114" s="59"/>
      <c r="M114" s="59"/>
      <c r="N114" s="59"/>
      <c r="O114" s="59"/>
      <c r="P114" s="282" t="s">
        <v>610</v>
      </c>
      <c r="Q114" s="59"/>
      <c r="R114" s="307"/>
      <c r="S114" s="308"/>
      <c r="T114" s="68"/>
      <c r="U114" s="309"/>
      <c r="V114" s="309"/>
      <c r="W114" s="54"/>
      <c r="X114" s="54"/>
      <c r="Y114" s="54"/>
      <c r="Z114" s="54"/>
      <c r="AA114" s="54"/>
      <c r="AB114" s="287" t="s">
        <v>594</v>
      </c>
      <c r="AC114" s="287"/>
      <c r="AD114" s="287"/>
      <c r="AE114" s="282">
        <v>173101</v>
      </c>
      <c r="AF114" s="282" t="s">
        <v>129</v>
      </c>
      <c r="AG114" s="59"/>
      <c r="AH114" s="344"/>
      <c r="AI114" s="267" t="s">
        <v>595</v>
      </c>
      <c r="AJ114" s="267" t="s">
        <v>596</v>
      </c>
      <c r="AK114" s="267"/>
      <c r="AL114" s="310"/>
      <c r="AM114" s="310"/>
      <c r="AN114" s="310"/>
      <c r="AO114" s="310"/>
      <c r="AP114" s="310"/>
      <c r="AQ114" s="310"/>
      <c r="AR114" s="310"/>
      <c r="AS114" s="310"/>
      <c r="AT114" s="310"/>
      <c r="AU114" s="310"/>
      <c r="AV114" s="310"/>
      <c r="AW114" s="310"/>
      <c r="AX114" s="310"/>
      <c r="AY114" s="310"/>
      <c r="AZ114" s="310"/>
      <c r="BA114" s="310"/>
      <c r="BB114" s="310"/>
      <c r="BC114" s="310"/>
      <c r="BD114" s="310"/>
      <c r="BE114" s="310"/>
      <c r="BF114" s="310"/>
      <c r="BG114" s="310"/>
      <c r="BH114" s="310"/>
      <c r="BI114" s="310"/>
      <c r="BJ114" s="310"/>
      <c r="BK114" s="310"/>
      <c r="BL114" s="310"/>
      <c r="BM114" s="310"/>
      <c r="BN114" s="310"/>
      <c r="BO114" s="310"/>
      <c r="BP114" s="310"/>
      <c r="BQ114" s="310"/>
      <c r="BR114" s="310"/>
      <c r="BS114" s="310"/>
      <c r="BT114" s="310"/>
      <c r="BU114" s="310"/>
      <c r="BV114" s="310"/>
      <c r="BW114" s="310"/>
      <c r="BX114" s="310"/>
      <c r="BY114" s="310"/>
      <c r="BZ114" s="310"/>
      <c r="CA114" s="310"/>
      <c r="CB114" s="310"/>
      <c r="CC114" s="310"/>
      <c r="CD114" s="310"/>
      <c r="CE114" s="310"/>
      <c r="CF114" s="310"/>
      <c r="CG114" s="310"/>
      <c r="CH114" s="310"/>
      <c r="CI114" s="310"/>
      <c r="CJ114" s="230"/>
      <c r="CK114" s="230"/>
      <c r="CL114" s="230"/>
      <c r="CM114" s="230"/>
      <c r="CN114" s="230"/>
      <c r="CO114" s="230"/>
      <c r="CP114" s="230"/>
      <c r="CQ114" s="230"/>
      <c r="CR114" s="230"/>
      <c r="CS114" s="230"/>
      <c r="CT114" s="71" t="s">
        <v>611</v>
      </c>
      <c r="CU114" s="59"/>
      <c r="CV114" s="252"/>
      <c r="CW114" s="59"/>
      <c r="CX114" s="59"/>
      <c r="CY114" s="59"/>
      <c r="CZ114" s="59"/>
      <c r="DA114" s="59"/>
      <c r="DB114" s="252"/>
      <c r="DC114" s="59"/>
      <c r="DD114" s="59"/>
      <c r="DE114" s="59"/>
      <c r="DF114" s="59"/>
      <c r="DG114" s="59"/>
      <c r="DH114" s="252"/>
      <c r="DI114" s="59"/>
      <c r="DJ114" s="59"/>
      <c r="DK114" s="59"/>
      <c r="DL114" s="59"/>
      <c r="DM114" s="59"/>
      <c r="DN114" s="252"/>
      <c r="DO114" s="59"/>
      <c r="DP114" s="59"/>
      <c r="DQ114" s="59"/>
      <c r="DR114" s="59"/>
      <c r="DS114" s="59"/>
      <c r="DT114" s="252"/>
      <c r="DU114" s="59"/>
      <c r="DV114" s="59"/>
      <c r="DW114" s="59"/>
      <c r="DX114" s="59"/>
      <c r="DY114" s="282" t="s">
        <v>113</v>
      </c>
      <c r="DZ114" s="267" t="s">
        <v>2819</v>
      </c>
      <c r="EA114" s="267" t="s">
        <v>2800</v>
      </c>
      <c r="EB114" s="267" t="s">
        <v>2820</v>
      </c>
      <c r="EC114" s="267" t="s">
        <v>2800</v>
      </c>
      <c r="ED114" s="267" t="s">
        <v>2821</v>
      </c>
      <c r="EE114" s="267" t="s">
        <v>2800</v>
      </c>
      <c r="EF114" s="267"/>
      <c r="EG114" s="267"/>
      <c r="EH114" s="267"/>
      <c r="EI114" s="267"/>
      <c r="EJ114" s="267"/>
      <c r="EK114" s="267"/>
      <c r="EL114" s="267"/>
      <c r="EM114" s="267"/>
      <c r="EN114" s="267"/>
      <c r="EO114" s="267"/>
      <c r="EP114" s="267"/>
      <c r="EQ114" s="267"/>
      <c r="ER114" s="267"/>
      <c r="ES114" s="267"/>
      <c r="ET114" s="267"/>
      <c r="EU114" s="267"/>
      <c r="EV114" s="267"/>
      <c r="EW114" s="267"/>
      <c r="EX114" s="267"/>
      <c r="EY114" s="267"/>
      <c r="EZ114" s="267"/>
      <c r="FA114" s="267"/>
      <c r="FB114" s="267"/>
      <c r="FC114" s="267"/>
      <c r="FD114" s="267"/>
      <c r="FE114" s="267"/>
      <c r="FF114" s="267"/>
      <c r="FG114" s="267"/>
      <c r="FH114" s="267"/>
      <c r="FI114" s="267"/>
      <c r="FJ114" s="267"/>
      <c r="FK114" s="267"/>
      <c r="FL114" s="267"/>
      <c r="FM114" s="267"/>
      <c r="FN114" s="267"/>
      <c r="FO114" s="267"/>
      <c r="FP114" s="267"/>
      <c r="FQ114" s="267"/>
      <c r="FR114" s="267"/>
      <c r="FS114" s="267"/>
      <c r="FT114" s="267"/>
      <c r="FU114" s="267"/>
      <c r="FV114" s="305"/>
      <c r="FW114" s="305"/>
      <c r="FX114" s="305"/>
      <c r="FY114" s="305"/>
      <c r="FZ114" s="305"/>
      <c r="GA114" s="305"/>
      <c r="GB114" s="305"/>
      <c r="GC114" s="305"/>
      <c r="GD114" s="305"/>
      <c r="GE114" s="305"/>
      <c r="GF114" s="305"/>
      <c r="GG114" s="305"/>
    </row>
    <row r="115" spans="1:189" x14ac:dyDescent="0.25">
      <c r="A115" s="61" t="s">
        <v>1394</v>
      </c>
      <c r="B115" s="286"/>
      <c r="C115" s="275"/>
      <c r="D115" s="287"/>
      <c r="E115" s="287" t="s">
        <v>592</v>
      </c>
      <c r="F115" s="275"/>
      <c r="G115" s="255" t="s">
        <v>612</v>
      </c>
      <c r="H115" s="286" t="s">
        <v>613</v>
      </c>
      <c r="I115" s="59"/>
      <c r="J115" s="59"/>
      <c r="K115" s="59"/>
      <c r="L115" s="59"/>
      <c r="M115" s="59"/>
      <c r="N115" s="59"/>
      <c r="O115" s="59"/>
      <c r="P115" s="282" t="s">
        <v>614</v>
      </c>
      <c r="Q115" s="59"/>
      <c r="R115" s="307"/>
      <c r="S115" s="308"/>
      <c r="T115" s="68"/>
      <c r="U115" s="309"/>
      <c r="V115" s="309"/>
      <c r="W115" s="54"/>
      <c r="X115" s="54"/>
      <c r="Y115" s="54"/>
      <c r="Z115" s="54"/>
      <c r="AA115" s="54"/>
      <c r="AB115" s="287" t="s">
        <v>594</v>
      </c>
      <c r="AC115" s="287"/>
      <c r="AD115" s="287"/>
      <c r="AE115" s="282">
        <v>174473</v>
      </c>
      <c r="AF115" s="282" t="s">
        <v>129</v>
      </c>
      <c r="AG115" s="59"/>
      <c r="AH115" s="344"/>
      <c r="AI115" s="267" t="s">
        <v>595</v>
      </c>
      <c r="AJ115" s="267" t="s">
        <v>615</v>
      </c>
      <c r="AK115" s="267"/>
      <c r="AL115" s="310"/>
      <c r="AM115" s="310"/>
      <c r="AN115" s="310"/>
      <c r="AO115" s="310"/>
      <c r="AP115" s="310"/>
      <c r="AQ115" s="310"/>
      <c r="AR115" s="310"/>
      <c r="AS115" s="310"/>
      <c r="AT115" s="310"/>
      <c r="AU115" s="310"/>
      <c r="AV115" s="310"/>
      <c r="AW115" s="310"/>
      <c r="AX115" s="310"/>
      <c r="AY115" s="310"/>
      <c r="AZ115" s="310"/>
      <c r="BA115" s="310"/>
      <c r="BB115" s="310"/>
      <c r="BC115" s="310"/>
      <c r="BD115" s="310"/>
      <c r="BE115" s="310"/>
      <c r="BF115" s="310"/>
      <c r="BG115" s="310"/>
      <c r="BH115" s="310"/>
      <c r="BI115" s="310"/>
      <c r="BJ115" s="310"/>
      <c r="BK115" s="310"/>
      <c r="BL115" s="310"/>
      <c r="BM115" s="310"/>
      <c r="BN115" s="310"/>
      <c r="BO115" s="310"/>
      <c r="BP115" s="310"/>
      <c r="BQ115" s="310"/>
      <c r="BR115" s="310"/>
      <c r="BS115" s="310"/>
      <c r="BT115" s="310"/>
      <c r="BU115" s="310"/>
      <c r="BV115" s="310"/>
      <c r="BW115" s="310"/>
      <c r="BX115" s="310"/>
      <c r="BY115" s="310"/>
      <c r="BZ115" s="310"/>
      <c r="CA115" s="310"/>
      <c r="CB115" s="310"/>
      <c r="CC115" s="310"/>
      <c r="CD115" s="310"/>
      <c r="CE115" s="310"/>
      <c r="CF115" s="310"/>
      <c r="CG115" s="310"/>
      <c r="CH115" s="310"/>
      <c r="CI115" s="310"/>
      <c r="CJ115" s="230"/>
      <c r="CK115" s="230"/>
      <c r="CL115" s="230"/>
      <c r="CM115" s="230"/>
      <c r="CN115" s="230"/>
      <c r="CO115" s="230"/>
      <c r="CP115" s="230"/>
      <c r="CQ115" s="230"/>
      <c r="CR115" s="230"/>
      <c r="CS115" s="230"/>
      <c r="CT115" s="59" t="s">
        <v>616</v>
      </c>
      <c r="CU115" s="59"/>
      <c r="CV115" s="252"/>
      <c r="CW115" s="59"/>
      <c r="CX115" s="59"/>
      <c r="CY115" s="59"/>
      <c r="CZ115" s="59"/>
      <c r="DA115" s="59"/>
      <c r="DB115" s="252"/>
      <c r="DC115" s="59"/>
      <c r="DD115" s="59"/>
      <c r="DE115" s="59"/>
      <c r="DF115" s="59"/>
      <c r="DG115" s="59"/>
      <c r="DH115" s="252"/>
      <c r="DI115" s="59"/>
      <c r="DJ115" s="59"/>
      <c r="DK115" s="59"/>
      <c r="DL115" s="59"/>
      <c r="DM115" s="59"/>
      <c r="DN115" s="252"/>
      <c r="DO115" s="59"/>
      <c r="DP115" s="59"/>
      <c r="DQ115" s="59"/>
      <c r="DR115" s="59"/>
      <c r="DS115" s="59"/>
      <c r="DT115" s="252"/>
      <c r="DU115" s="59"/>
      <c r="DV115" s="59"/>
      <c r="DW115" s="59"/>
      <c r="DX115" s="59"/>
      <c r="DY115" s="282" t="s">
        <v>113</v>
      </c>
      <c r="DZ115" s="267"/>
      <c r="EA115" s="267"/>
      <c r="EB115" s="267"/>
      <c r="EC115" s="267"/>
      <c r="ED115" s="267"/>
      <c r="EE115" s="267"/>
      <c r="EF115" s="267"/>
      <c r="EG115" s="267"/>
      <c r="EH115" s="267"/>
      <c r="EI115" s="267"/>
      <c r="EJ115" s="267"/>
      <c r="EK115" s="267"/>
      <c r="EL115" s="267"/>
      <c r="EM115" s="267"/>
      <c r="EN115" s="267"/>
      <c r="EO115" s="267"/>
      <c r="EP115" s="267"/>
      <c r="EQ115" s="267"/>
      <c r="ER115" s="267"/>
      <c r="ES115" s="267"/>
      <c r="ET115" s="267"/>
      <c r="EU115" s="267"/>
      <c r="EV115" s="267"/>
      <c r="EW115" s="267"/>
      <c r="EX115" s="267"/>
      <c r="EY115" s="267"/>
      <c r="EZ115" s="267"/>
      <c r="FA115" s="267"/>
      <c r="FB115" s="267"/>
      <c r="FC115" s="267"/>
      <c r="FD115" s="267"/>
      <c r="FE115" s="267"/>
      <c r="FF115" s="267"/>
      <c r="FG115" s="267"/>
      <c r="FH115" s="267"/>
      <c r="FI115" s="267"/>
      <c r="FJ115" s="267"/>
      <c r="FK115" s="267"/>
      <c r="FL115" s="267"/>
      <c r="FM115" s="267"/>
      <c r="FN115" s="267"/>
      <c r="FO115" s="267"/>
      <c r="FP115" s="267"/>
      <c r="FQ115" s="267"/>
      <c r="FR115" s="267"/>
      <c r="FS115" s="267"/>
      <c r="FT115" s="267"/>
      <c r="FU115" s="267"/>
      <c r="FV115" s="305"/>
      <c r="FW115" s="305"/>
      <c r="FX115" s="305"/>
      <c r="FY115" s="305"/>
      <c r="FZ115" s="305"/>
      <c r="GA115" s="305"/>
      <c r="GB115" s="305"/>
      <c r="GC115" s="305"/>
      <c r="GD115" s="305"/>
      <c r="GE115" s="305"/>
      <c r="GF115" s="305"/>
      <c r="GG115" s="305"/>
    </row>
    <row r="116" spans="1:189" ht="31.5" x14ac:dyDescent="0.25">
      <c r="A116" s="61" t="s">
        <v>1394</v>
      </c>
      <c r="B116" s="311" t="s">
        <v>617</v>
      </c>
      <c r="C116" s="275"/>
      <c r="D116" s="287"/>
      <c r="E116" s="287" t="s">
        <v>618</v>
      </c>
      <c r="F116" s="275"/>
      <c r="G116" s="255" t="s">
        <v>619</v>
      </c>
      <c r="H116" s="286" t="s">
        <v>620</v>
      </c>
      <c r="I116" s="59"/>
      <c r="J116" s="59"/>
      <c r="K116" s="59"/>
      <c r="L116" s="59"/>
      <c r="M116" s="59"/>
      <c r="N116" s="59"/>
      <c r="O116" s="59"/>
      <c r="P116" s="282" t="s">
        <v>622</v>
      </c>
      <c r="Q116" s="59"/>
      <c r="R116" s="307"/>
      <c r="S116" s="308"/>
      <c r="T116" s="68"/>
      <c r="U116" s="309"/>
      <c r="V116" s="309"/>
      <c r="W116" s="54"/>
      <c r="X116" s="54"/>
      <c r="Y116" s="54"/>
      <c r="Z116" s="54"/>
      <c r="AA116" s="54"/>
      <c r="AB116" s="287" t="s">
        <v>621</v>
      </c>
      <c r="AC116" s="287"/>
      <c r="AD116" s="287"/>
      <c r="AE116" s="282">
        <v>177953</v>
      </c>
      <c r="AF116" s="282">
        <v>1</v>
      </c>
      <c r="AG116" s="59"/>
      <c r="AH116" s="348" t="s">
        <v>623</v>
      </c>
      <c r="AI116" s="283" t="s">
        <v>624</v>
      </c>
      <c r="AJ116" s="283" t="s">
        <v>624</v>
      </c>
      <c r="AK116" s="283"/>
      <c r="AL116" s="310" t="s">
        <v>625</v>
      </c>
      <c r="AM116" s="310" t="s">
        <v>113</v>
      </c>
      <c r="AN116" s="310" t="s">
        <v>626</v>
      </c>
      <c r="AO116" s="310" t="s">
        <v>624</v>
      </c>
      <c r="AP116" s="310"/>
      <c r="AQ116" s="310"/>
      <c r="AR116" s="310"/>
      <c r="AS116" s="310"/>
      <c r="AT116" s="310"/>
      <c r="AU116" s="310"/>
      <c r="AV116" s="310"/>
      <c r="AW116" s="310"/>
      <c r="AX116" s="310"/>
      <c r="AY116" s="310"/>
      <c r="AZ116" s="310"/>
      <c r="BA116" s="310"/>
      <c r="BB116" s="310"/>
      <c r="BC116" s="310"/>
      <c r="BD116" s="310"/>
      <c r="BE116" s="310"/>
      <c r="BF116" s="310"/>
      <c r="BG116" s="310"/>
      <c r="BH116" s="310"/>
      <c r="BI116" s="310"/>
      <c r="BJ116" s="310"/>
      <c r="BK116" s="310"/>
      <c r="BL116" s="310"/>
      <c r="BM116" s="310"/>
      <c r="BN116" s="310"/>
      <c r="BO116" s="310"/>
      <c r="BP116" s="310"/>
      <c r="BQ116" s="310"/>
      <c r="BR116" s="310"/>
      <c r="BS116" s="310"/>
      <c r="BT116" s="310"/>
      <c r="BU116" s="310"/>
      <c r="BV116" s="310"/>
      <c r="BW116" s="310"/>
      <c r="BX116" s="310"/>
      <c r="BY116" s="310"/>
      <c r="BZ116" s="310"/>
      <c r="CA116" s="310"/>
      <c r="CB116" s="310"/>
      <c r="CC116" s="310"/>
      <c r="CD116" s="310"/>
      <c r="CE116" s="310"/>
      <c r="CF116" s="310"/>
      <c r="CG116" s="310"/>
      <c r="CH116" s="310"/>
      <c r="CI116" s="310"/>
      <c r="CJ116" s="230"/>
      <c r="CK116" s="230"/>
      <c r="CL116" s="230"/>
      <c r="CM116" s="230"/>
      <c r="CN116" s="230"/>
      <c r="CO116" s="230"/>
      <c r="CP116" s="230"/>
      <c r="CQ116" s="230"/>
      <c r="CR116" s="230"/>
      <c r="CS116" s="230"/>
      <c r="CT116" s="70"/>
      <c r="CU116" s="59"/>
      <c r="CV116" s="252"/>
      <c r="CW116" s="59"/>
      <c r="CX116" s="59"/>
      <c r="CY116" s="59"/>
      <c r="CZ116" s="59"/>
      <c r="DA116" s="59"/>
      <c r="DB116" s="252"/>
      <c r="DC116" s="59"/>
      <c r="DD116" s="59"/>
      <c r="DE116" s="59"/>
      <c r="DF116" s="59"/>
      <c r="DG116" s="59"/>
      <c r="DH116" s="252"/>
      <c r="DI116" s="59"/>
      <c r="DJ116" s="59"/>
      <c r="DK116" s="59"/>
      <c r="DL116" s="59"/>
      <c r="DM116" s="59"/>
      <c r="DN116" s="252"/>
      <c r="DO116" s="59"/>
      <c r="DP116" s="59"/>
      <c r="DQ116" s="59"/>
      <c r="DR116" s="59"/>
      <c r="DS116" s="59"/>
      <c r="DT116" s="252"/>
      <c r="DU116" s="59"/>
      <c r="DV116" s="59"/>
      <c r="DW116" s="59"/>
      <c r="DX116" s="59"/>
      <c r="DY116" s="267" t="s">
        <v>2822</v>
      </c>
      <c r="DZ116" s="267" t="s">
        <v>625</v>
      </c>
      <c r="EA116" s="267" t="s">
        <v>2823</v>
      </c>
      <c r="EB116" s="267" t="s">
        <v>626</v>
      </c>
      <c r="EC116" s="267" t="s">
        <v>2743</v>
      </c>
      <c r="ED116" s="267"/>
      <c r="EE116" s="267"/>
      <c r="EF116" s="267"/>
      <c r="EG116" s="267"/>
      <c r="EH116" s="267"/>
      <c r="EI116" s="267"/>
      <c r="EJ116" s="267"/>
      <c r="EK116" s="267"/>
      <c r="EL116" s="267"/>
      <c r="EM116" s="267"/>
      <c r="EN116" s="267"/>
      <c r="EO116" s="267"/>
      <c r="EP116" s="267"/>
      <c r="EQ116" s="267"/>
      <c r="ER116" s="267"/>
      <c r="ES116" s="267"/>
      <c r="ET116" s="267"/>
      <c r="EU116" s="267"/>
      <c r="EV116" s="267"/>
      <c r="EW116" s="267"/>
      <c r="EX116" s="267"/>
      <c r="EY116" s="267"/>
      <c r="EZ116" s="267"/>
      <c r="FA116" s="267"/>
      <c r="FB116" s="267"/>
      <c r="FC116" s="267"/>
      <c r="FD116" s="267"/>
      <c r="FE116" s="267"/>
      <c r="FF116" s="267"/>
      <c r="FG116" s="267"/>
      <c r="FH116" s="267"/>
      <c r="FI116" s="267"/>
      <c r="FJ116" s="267"/>
      <c r="FK116" s="267"/>
      <c r="FL116" s="267"/>
      <c r="FM116" s="267"/>
      <c r="FN116" s="267"/>
      <c r="FO116" s="267"/>
      <c r="FP116" s="267"/>
      <c r="FQ116" s="267"/>
      <c r="FR116" s="267"/>
      <c r="FS116" s="267"/>
      <c r="FT116" s="267"/>
      <c r="FU116" s="267"/>
      <c r="FV116" s="305"/>
      <c r="FW116" s="305"/>
      <c r="FX116" s="305"/>
      <c r="FY116" s="305"/>
      <c r="FZ116" s="305"/>
      <c r="GA116" s="305"/>
      <c r="GB116" s="305"/>
      <c r="GC116" s="305"/>
      <c r="GD116" s="305"/>
      <c r="GE116" s="305"/>
      <c r="GF116" s="305"/>
      <c r="GG116" s="305"/>
    </row>
    <row r="117" spans="1:189" ht="31.5" x14ac:dyDescent="0.25">
      <c r="A117" s="61" t="s">
        <v>1394</v>
      </c>
      <c r="B117" s="311" t="s">
        <v>627</v>
      </c>
      <c r="C117" s="275"/>
      <c r="D117" s="287"/>
      <c r="E117" s="287" t="s">
        <v>628</v>
      </c>
      <c r="F117" s="275"/>
      <c r="G117" s="255" t="s">
        <v>629</v>
      </c>
      <c r="H117" s="286" t="s">
        <v>630</v>
      </c>
      <c r="I117" s="59"/>
      <c r="J117" s="59"/>
      <c r="K117" s="59"/>
      <c r="L117" s="59"/>
      <c r="M117" s="59"/>
      <c r="N117" s="59"/>
      <c r="O117" s="59"/>
      <c r="P117" s="282" t="s">
        <v>622</v>
      </c>
      <c r="Q117" s="59"/>
      <c r="R117" s="307"/>
      <c r="S117" s="308"/>
      <c r="T117" s="68"/>
      <c r="U117" s="309"/>
      <c r="V117" s="309"/>
      <c r="W117" s="54"/>
      <c r="X117" s="54"/>
      <c r="Y117" s="54"/>
      <c r="Z117" s="54"/>
      <c r="AA117" s="54"/>
      <c r="AB117" s="287" t="s">
        <v>529</v>
      </c>
      <c r="AC117" s="287"/>
      <c r="AD117" s="287"/>
      <c r="AE117" s="282">
        <v>178247</v>
      </c>
      <c r="AF117" s="282">
        <v>1</v>
      </c>
      <c r="AG117" s="59"/>
      <c r="AH117" s="348"/>
      <c r="AI117" s="283" t="s">
        <v>624</v>
      </c>
      <c r="AJ117" s="283" t="s">
        <v>624</v>
      </c>
      <c r="AK117" s="283"/>
      <c r="AL117" s="310" t="s">
        <v>631</v>
      </c>
      <c r="AM117" s="310" t="s">
        <v>113</v>
      </c>
      <c r="AN117" s="310" t="s">
        <v>632</v>
      </c>
      <c r="AO117" s="310" t="s">
        <v>624</v>
      </c>
      <c r="AP117" s="310"/>
      <c r="AQ117" s="310"/>
      <c r="AR117" s="310"/>
      <c r="AS117" s="310"/>
      <c r="AT117" s="310"/>
      <c r="AU117" s="310"/>
      <c r="AV117" s="310"/>
      <c r="AW117" s="310"/>
      <c r="AX117" s="310"/>
      <c r="AY117" s="310"/>
      <c r="AZ117" s="310"/>
      <c r="BA117" s="310"/>
      <c r="BB117" s="310"/>
      <c r="BC117" s="310"/>
      <c r="BD117" s="310"/>
      <c r="BE117" s="310"/>
      <c r="BF117" s="310"/>
      <c r="BG117" s="310"/>
      <c r="BH117" s="310"/>
      <c r="BI117" s="310"/>
      <c r="BJ117" s="310"/>
      <c r="BK117" s="310"/>
      <c r="BL117" s="310"/>
      <c r="BM117" s="310"/>
      <c r="BN117" s="310"/>
      <c r="BO117" s="310"/>
      <c r="BP117" s="310"/>
      <c r="BQ117" s="310"/>
      <c r="BR117" s="310"/>
      <c r="BS117" s="310"/>
      <c r="BT117" s="310"/>
      <c r="BU117" s="310"/>
      <c r="BV117" s="310"/>
      <c r="BW117" s="310"/>
      <c r="BX117" s="310"/>
      <c r="BY117" s="310"/>
      <c r="BZ117" s="310"/>
      <c r="CA117" s="310"/>
      <c r="CB117" s="310"/>
      <c r="CC117" s="310"/>
      <c r="CD117" s="310"/>
      <c r="CE117" s="310"/>
      <c r="CF117" s="310"/>
      <c r="CG117" s="310"/>
      <c r="CH117" s="310"/>
      <c r="CI117" s="310"/>
      <c r="CJ117" s="230"/>
      <c r="CK117" s="230"/>
      <c r="CL117" s="230"/>
      <c r="CM117" s="230"/>
      <c r="CN117" s="230"/>
      <c r="CO117" s="230"/>
      <c r="CP117" s="230"/>
      <c r="CQ117" s="230"/>
      <c r="CR117" s="230"/>
      <c r="CS117" s="230"/>
      <c r="CT117" s="70"/>
      <c r="CU117" s="59"/>
      <c r="CV117" s="252"/>
      <c r="CW117" s="59"/>
      <c r="CX117" s="59"/>
      <c r="CY117" s="59"/>
      <c r="CZ117" s="59"/>
      <c r="DA117" s="59"/>
      <c r="DB117" s="252"/>
      <c r="DC117" s="59"/>
      <c r="DD117" s="59"/>
      <c r="DE117" s="59"/>
      <c r="DF117" s="59"/>
      <c r="DG117" s="59"/>
      <c r="DH117" s="252"/>
      <c r="DI117" s="59"/>
      <c r="DJ117" s="59"/>
      <c r="DK117" s="59"/>
      <c r="DL117" s="59"/>
      <c r="DM117" s="59"/>
      <c r="DN117" s="252"/>
      <c r="DO117" s="59"/>
      <c r="DP117" s="59"/>
      <c r="DQ117" s="59"/>
      <c r="DR117" s="59"/>
      <c r="DS117" s="59"/>
      <c r="DT117" s="252"/>
      <c r="DU117" s="59"/>
      <c r="DV117" s="59"/>
      <c r="DW117" s="59"/>
      <c r="DX117" s="59"/>
      <c r="DY117" s="267" t="s">
        <v>2822</v>
      </c>
      <c r="DZ117" s="267" t="s">
        <v>631</v>
      </c>
      <c r="EA117" s="267" t="s">
        <v>2823</v>
      </c>
      <c r="EB117" s="267" t="s">
        <v>632</v>
      </c>
      <c r="EC117" s="267" t="s">
        <v>2743</v>
      </c>
      <c r="ED117" s="267"/>
      <c r="EE117" s="267"/>
      <c r="EF117" s="267"/>
      <c r="EG117" s="267"/>
      <c r="EH117" s="267"/>
      <c r="EI117" s="267"/>
      <c r="EJ117" s="267"/>
      <c r="EK117" s="267"/>
      <c r="EL117" s="267"/>
      <c r="EM117" s="267"/>
      <c r="EN117" s="267"/>
      <c r="EO117" s="267"/>
      <c r="EP117" s="267"/>
      <c r="EQ117" s="267"/>
      <c r="ER117" s="267"/>
      <c r="ES117" s="267"/>
      <c r="ET117" s="267"/>
      <c r="EU117" s="267"/>
      <c r="EV117" s="267"/>
      <c r="EW117" s="267"/>
      <c r="EX117" s="267"/>
      <c r="EY117" s="267"/>
      <c r="EZ117" s="267"/>
      <c r="FA117" s="267"/>
      <c r="FB117" s="267"/>
      <c r="FC117" s="267"/>
      <c r="FD117" s="267"/>
      <c r="FE117" s="267"/>
      <c r="FF117" s="267"/>
      <c r="FG117" s="267"/>
      <c r="FH117" s="267"/>
      <c r="FI117" s="267"/>
      <c r="FJ117" s="267"/>
      <c r="FK117" s="267"/>
      <c r="FL117" s="267"/>
      <c r="FM117" s="267"/>
      <c r="FN117" s="267"/>
      <c r="FO117" s="267"/>
      <c r="FP117" s="267"/>
      <c r="FQ117" s="267"/>
      <c r="FR117" s="267"/>
      <c r="FS117" s="267"/>
      <c r="FT117" s="267"/>
      <c r="FU117" s="267"/>
      <c r="FV117" s="305"/>
      <c r="FW117" s="305"/>
      <c r="FX117" s="305"/>
      <c r="FY117" s="305"/>
      <c r="FZ117" s="305"/>
      <c r="GA117" s="305"/>
      <c r="GB117" s="305"/>
      <c r="GC117" s="305"/>
      <c r="GD117" s="305"/>
      <c r="GE117" s="305"/>
      <c r="GF117" s="305"/>
      <c r="GG117" s="305"/>
    </row>
    <row r="118" spans="1:189" ht="31.5" x14ac:dyDescent="0.25">
      <c r="A118" s="61" t="s">
        <v>1394</v>
      </c>
      <c r="B118" s="311" t="s">
        <v>627</v>
      </c>
      <c r="C118" s="275"/>
      <c r="D118" s="287"/>
      <c r="E118" s="287" t="s">
        <v>633</v>
      </c>
      <c r="F118" s="275"/>
      <c r="G118" s="255" t="s">
        <v>634</v>
      </c>
      <c r="H118" s="286" t="s">
        <v>635</v>
      </c>
      <c r="I118" s="59"/>
      <c r="J118" s="59"/>
      <c r="K118" s="59"/>
      <c r="L118" s="59"/>
      <c r="M118" s="59"/>
      <c r="N118" s="59"/>
      <c r="O118" s="59"/>
      <c r="P118" s="282" t="s">
        <v>622</v>
      </c>
      <c r="Q118" s="59"/>
      <c r="R118" s="307"/>
      <c r="S118" s="308"/>
      <c r="T118" s="68"/>
      <c r="U118" s="309"/>
      <c r="V118" s="309"/>
      <c r="W118" s="54"/>
      <c r="X118" s="54"/>
      <c r="Y118" s="54"/>
      <c r="Z118" s="54"/>
      <c r="AA118" s="54"/>
      <c r="AB118" s="287" t="s">
        <v>636</v>
      </c>
      <c r="AC118" s="287"/>
      <c r="AD118" s="287"/>
      <c r="AE118" s="282">
        <v>178245</v>
      </c>
      <c r="AF118" s="282">
        <v>1</v>
      </c>
      <c r="AG118" s="59"/>
      <c r="AH118" s="348"/>
      <c r="AI118" s="283" t="s">
        <v>624</v>
      </c>
      <c r="AJ118" s="283" t="s">
        <v>624</v>
      </c>
      <c r="AK118" s="283"/>
      <c r="AL118" s="310"/>
      <c r="AM118" s="310"/>
      <c r="AN118" s="310" t="s">
        <v>637</v>
      </c>
      <c r="AO118" s="310" t="s">
        <v>624</v>
      </c>
      <c r="AP118" s="310"/>
      <c r="AQ118" s="310"/>
      <c r="AR118" s="310"/>
      <c r="AS118" s="310"/>
      <c r="AT118" s="310"/>
      <c r="AU118" s="310"/>
      <c r="AV118" s="310"/>
      <c r="AW118" s="310"/>
      <c r="AX118" s="310"/>
      <c r="AY118" s="310"/>
      <c r="AZ118" s="310"/>
      <c r="BA118" s="310"/>
      <c r="BB118" s="310"/>
      <c r="BC118" s="310"/>
      <c r="BD118" s="310"/>
      <c r="BE118" s="310"/>
      <c r="BF118" s="310"/>
      <c r="BG118" s="310"/>
      <c r="BH118" s="310"/>
      <c r="BI118" s="310"/>
      <c r="BJ118" s="310"/>
      <c r="BK118" s="310"/>
      <c r="BL118" s="310"/>
      <c r="BM118" s="310"/>
      <c r="BN118" s="310"/>
      <c r="BO118" s="310"/>
      <c r="BP118" s="310"/>
      <c r="BQ118" s="310"/>
      <c r="BR118" s="310"/>
      <c r="BS118" s="310"/>
      <c r="BT118" s="310"/>
      <c r="BU118" s="310"/>
      <c r="BV118" s="310"/>
      <c r="BW118" s="310"/>
      <c r="BX118" s="310"/>
      <c r="BY118" s="310"/>
      <c r="BZ118" s="310"/>
      <c r="CA118" s="310"/>
      <c r="CB118" s="310"/>
      <c r="CC118" s="310"/>
      <c r="CD118" s="310"/>
      <c r="CE118" s="310"/>
      <c r="CF118" s="310"/>
      <c r="CG118" s="310"/>
      <c r="CH118" s="310"/>
      <c r="CI118" s="310"/>
      <c r="CJ118" s="230"/>
      <c r="CK118" s="230"/>
      <c r="CL118" s="230"/>
      <c r="CM118" s="230"/>
      <c r="CN118" s="230"/>
      <c r="CO118" s="230"/>
      <c r="CP118" s="230"/>
      <c r="CQ118" s="230"/>
      <c r="CR118" s="230"/>
      <c r="CS118" s="230"/>
      <c r="CT118" s="70"/>
      <c r="CU118" s="59"/>
      <c r="CV118" s="252"/>
      <c r="CW118" s="59"/>
      <c r="CX118" s="59"/>
      <c r="CY118" s="59"/>
      <c r="CZ118" s="59"/>
      <c r="DA118" s="59"/>
      <c r="DB118" s="252"/>
      <c r="DC118" s="59"/>
      <c r="DD118" s="59"/>
      <c r="DE118" s="59"/>
      <c r="DF118" s="59"/>
      <c r="DG118" s="59"/>
      <c r="DH118" s="252"/>
      <c r="DI118" s="59"/>
      <c r="DJ118" s="59"/>
      <c r="DK118" s="59"/>
      <c r="DL118" s="59"/>
      <c r="DM118" s="59"/>
      <c r="DN118" s="252"/>
      <c r="DO118" s="59"/>
      <c r="DP118" s="59"/>
      <c r="DQ118" s="59"/>
      <c r="DR118" s="59"/>
      <c r="DS118" s="59"/>
      <c r="DT118" s="252"/>
      <c r="DU118" s="59"/>
      <c r="DV118" s="59"/>
      <c r="DW118" s="59"/>
      <c r="DX118" s="59"/>
      <c r="DY118" s="267" t="s">
        <v>2822</v>
      </c>
      <c r="DZ118" s="267" t="s">
        <v>2824</v>
      </c>
      <c r="EA118" s="267" t="s">
        <v>2825</v>
      </c>
      <c r="EB118" s="267" t="s">
        <v>637</v>
      </c>
      <c r="EC118" s="267" t="s">
        <v>2743</v>
      </c>
      <c r="ED118" s="267"/>
      <c r="EE118" s="267"/>
      <c r="EF118" s="267"/>
      <c r="EG118" s="267"/>
      <c r="EH118" s="267"/>
      <c r="EI118" s="267"/>
      <c r="EJ118" s="267"/>
      <c r="EK118" s="267"/>
      <c r="EL118" s="267"/>
      <c r="EM118" s="267"/>
      <c r="EN118" s="267"/>
      <c r="EO118" s="267"/>
      <c r="EP118" s="267"/>
      <c r="EQ118" s="267"/>
      <c r="ER118" s="267"/>
      <c r="ES118" s="267"/>
      <c r="ET118" s="267"/>
      <c r="EU118" s="267"/>
      <c r="EV118" s="267"/>
      <c r="EW118" s="267"/>
      <c r="EX118" s="267"/>
      <c r="EY118" s="267"/>
      <c r="EZ118" s="267"/>
      <c r="FA118" s="267"/>
      <c r="FB118" s="267"/>
      <c r="FC118" s="267"/>
      <c r="FD118" s="267"/>
      <c r="FE118" s="267"/>
      <c r="FF118" s="267"/>
      <c r="FG118" s="267"/>
      <c r="FH118" s="267"/>
      <c r="FI118" s="267"/>
      <c r="FJ118" s="267"/>
      <c r="FK118" s="267"/>
      <c r="FL118" s="267"/>
      <c r="FM118" s="267"/>
      <c r="FN118" s="267"/>
      <c r="FO118" s="267"/>
      <c r="FP118" s="267"/>
      <c r="FQ118" s="267"/>
      <c r="FR118" s="267"/>
      <c r="FS118" s="267"/>
      <c r="FT118" s="267"/>
      <c r="FU118" s="267"/>
      <c r="FV118" s="305"/>
      <c r="FW118" s="305"/>
      <c r="FX118" s="305"/>
      <c r="FY118" s="305"/>
      <c r="FZ118" s="305"/>
      <c r="GA118" s="305"/>
      <c r="GB118" s="305"/>
      <c r="GC118" s="305"/>
      <c r="GD118" s="305"/>
      <c r="GE118" s="305"/>
      <c r="GF118" s="305"/>
      <c r="GG118" s="305"/>
    </row>
    <row r="119" spans="1:189" ht="31.5" x14ac:dyDescent="0.25">
      <c r="A119" s="61" t="s">
        <v>1394</v>
      </c>
      <c r="B119" s="311" t="s">
        <v>638</v>
      </c>
      <c r="C119" s="275"/>
      <c r="D119" s="287"/>
      <c r="E119" s="287" t="s">
        <v>618</v>
      </c>
      <c r="F119" s="275"/>
      <c r="G119" s="255" t="s">
        <v>639</v>
      </c>
      <c r="H119" s="286" t="s">
        <v>640</v>
      </c>
      <c r="I119" s="59"/>
      <c r="J119" s="59"/>
      <c r="K119" s="59"/>
      <c r="L119" s="59"/>
      <c r="M119" s="59"/>
      <c r="N119" s="59"/>
      <c r="O119" s="59"/>
      <c r="P119" s="282" t="s">
        <v>641</v>
      </c>
      <c r="Q119" s="59"/>
      <c r="R119" s="307"/>
      <c r="S119" s="308"/>
      <c r="T119" s="68"/>
      <c r="U119" s="309"/>
      <c r="V119" s="309"/>
      <c r="W119" s="54"/>
      <c r="X119" s="54"/>
      <c r="Y119" s="54"/>
      <c r="Z119" s="54"/>
      <c r="AA119" s="54"/>
      <c r="AB119" s="287" t="s">
        <v>621</v>
      </c>
      <c r="AC119" s="287"/>
      <c r="AD119" s="287"/>
      <c r="AE119" s="282">
        <v>183771</v>
      </c>
      <c r="AF119" s="282">
        <v>1</v>
      </c>
      <c r="AG119" s="59"/>
      <c r="AH119" s="348"/>
      <c r="AI119" s="282" t="s">
        <v>113</v>
      </c>
      <c r="AJ119" s="283" t="s">
        <v>113</v>
      </c>
      <c r="AK119" s="283"/>
      <c r="AL119" s="310"/>
      <c r="AM119" s="310"/>
      <c r="AN119" s="310"/>
      <c r="AO119" s="310"/>
      <c r="AP119" s="310"/>
      <c r="AQ119" s="310"/>
      <c r="AR119" s="310"/>
      <c r="AS119" s="310"/>
      <c r="AT119" s="310"/>
      <c r="AU119" s="310"/>
      <c r="AV119" s="310"/>
      <c r="AW119" s="310"/>
      <c r="AX119" s="310"/>
      <c r="AY119" s="310"/>
      <c r="AZ119" s="310"/>
      <c r="BA119" s="310"/>
      <c r="BB119" s="310"/>
      <c r="BC119" s="310"/>
      <c r="BD119" s="310"/>
      <c r="BE119" s="310"/>
      <c r="BF119" s="310"/>
      <c r="BG119" s="310"/>
      <c r="BH119" s="310"/>
      <c r="BI119" s="310"/>
      <c r="BJ119" s="310"/>
      <c r="BK119" s="310"/>
      <c r="BL119" s="310"/>
      <c r="BM119" s="310"/>
      <c r="BN119" s="310"/>
      <c r="BO119" s="310"/>
      <c r="BP119" s="310"/>
      <c r="BQ119" s="310"/>
      <c r="BR119" s="310"/>
      <c r="BS119" s="310"/>
      <c r="BT119" s="310"/>
      <c r="BU119" s="310"/>
      <c r="BV119" s="310"/>
      <c r="BW119" s="310"/>
      <c r="BX119" s="310"/>
      <c r="BY119" s="310"/>
      <c r="BZ119" s="310"/>
      <c r="CA119" s="310"/>
      <c r="CB119" s="310"/>
      <c r="CC119" s="310"/>
      <c r="CD119" s="310"/>
      <c r="CE119" s="310"/>
      <c r="CF119" s="310"/>
      <c r="CG119" s="310"/>
      <c r="CH119" s="310"/>
      <c r="CI119" s="310"/>
      <c r="CJ119" s="230"/>
      <c r="CK119" s="230"/>
      <c r="CL119" s="230"/>
      <c r="CM119" s="230"/>
      <c r="CN119" s="230"/>
      <c r="CO119" s="230"/>
      <c r="CP119" s="230"/>
      <c r="CQ119" s="230"/>
      <c r="CR119" s="230"/>
      <c r="CS119" s="230"/>
      <c r="CT119" s="70"/>
      <c r="CU119" s="59"/>
      <c r="CV119" s="252"/>
      <c r="CW119" s="59"/>
      <c r="CX119" s="59"/>
      <c r="CY119" s="59"/>
      <c r="CZ119" s="59"/>
      <c r="DA119" s="59"/>
      <c r="DB119" s="252"/>
      <c r="DC119" s="59"/>
      <c r="DD119" s="59"/>
      <c r="DE119" s="59"/>
      <c r="DF119" s="59"/>
      <c r="DG119" s="59"/>
      <c r="DH119" s="252"/>
      <c r="DI119" s="59"/>
      <c r="DJ119" s="59"/>
      <c r="DK119" s="59"/>
      <c r="DL119" s="59"/>
      <c r="DM119" s="59"/>
      <c r="DN119" s="252"/>
      <c r="DO119" s="59"/>
      <c r="DP119" s="59"/>
      <c r="DQ119" s="59"/>
      <c r="DR119" s="59"/>
      <c r="DS119" s="59"/>
      <c r="DT119" s="252"/>
      <c r="DU119" s="59"/>
      <c r="DV119" s="59"/>
      <c r="DW119" s="59"/>
      <c r="DX119" s="59"/>
      <c r="DY119" s="267" t="s">
        <v>2693</v>
      </c>
      <c r="DZ119" s="267"/>
      <c r="EA119" s="267"/>
      <c r="EB119" s="267"/>
      <c r="EC119" s="267"/>
      <c r="ED119" s="267"/>
      <c r="EE119" s="267"/>
      <c r="EF119" s="267"/>
      <c r="EG119" s="267"/>
      <c r="EH119" s="267"/>
      <c r="EI119" s="267"/>
      <c r="EJ119" s="267"/>
      <c r="EK119" s="267"/>
      <c r="EL119" s="267"/>
      <c r="EM119" s="267"/>
      <c r="EN119" s="267"/>
      <c r="EO119" s="267"/>
      <c r="EP119" s="267"/>
      <c r="EQ119" s="267"/>
      <c r="ER119" s="267"/>
      <c r="ES119" s="267"/>
      <c r="ET119" s="267"/>
      <c r="EU119" s="267"/>
      <c r="EV119" s="267"/>
      <c r="EW119" s="267"/>
      <c r="EX119" s="267"/>
      <c r="EY119" s="267"/>
      <c r="EZ119" s="267"/>
      <c r="FA119" s="267"/>
      <c r="FB119" s="267"/>
      <c r="FC119" s="267"/>
      <c r="FD119" s="267"/>
      <c r="FE119" s="267"/>
      <c r="FF119" s="267"/>
      <c r="FG119" s="267"/>
      <c r="FH119" s="267"/>
      <c r="FI119" s="267"/>
      <c r="FJ119" s="267"/>
      <c r="FK119" s="267"/>
      <c r="FL119" s="267"/>
      <c r="FM119" s="267"/>
      <c r="FN119" s="267"/>
      <c r="FO119" s="267"/>
      <c r="FP119" s="267"/>
      <c r="FQ119" s="267"/>
      <c r="FR119" s="267"/>
      <c r="FS119" s="267"/>
      <c r="FT119" s="267"/>
      <c r="FU119" s="267"/>
      <c r="FV119" s="305"/>
      <c r="FW119" s="305"/>
      <c r="FX119" s="305"/>
      <c r="FY119" s="305"/>
      <c r="FZ119" s="305"/>
      <c r="GA119" s="305"/>
      <c r="GB119" s="305"/>
      <c r="GC119" s="305"/>
      <c r="GD119" s="305"/>
      <c r="GE119" s="305"/>
      <c r="GF119" s="305"/>
      <c r="GG119" s="305"/>
    </row>
    <row r="120" spans="1:189" ht="31.5" x14ac:dyDescent="0.25">
      <c r="A120" s="61" t="s">
        <v>1394</v>
      </c>
      <c r="B120" s="311" t="s">
        <v>642</v>
      </c>
      <c r="C120" s="275"/>
      <c r="D120" s="287"/>
      <c r="E120" s="287" t="s">
        <v>628</v>
      </c>
      <c r="F120" s="275"/>
      <c r="G120" s="255" t="s">
        <v>643</v>
      </c>
      <c r="H120" s="286" t="s">
        <v>644</v>
      </c>
      <c r="I120" s="59"/>
      <c r="J120" s="59"/>
      <c r="K120" s="59"/>
      <c r="L120" s="59"/>
      <c r="M120" s="59"/>
      <c r="N120" s="59"/>
      <c r="O120" s="59"/>
      <c r="P120" s="282" t="s">
        <v>622</v>
      </c>
      <c r="Q120" s="59"/>
      <c r="R120" s="307"/>
      <c r="S120" s="308"/>
      <c r="T120" s="68"/>
      <c r="U120" s="309"/>
      <c r="V120" s="309"/>
      <c r="W120" s="54"/>
      <c r="X120" s="54"/>
      <c r="Y120" s="54"/>
      <c r="Z120" s="54"/>
      <c r="AA120" s="54"/>
      <c r="AB120" s="287" t="s">
        <v>529</v>
      </c>
      <c r="AC120" s="287"/>
      <c r="AD120" s="287"/>
      <c r="AE120" s="282">
        <v>184028</v>
      </c>
      <c r="AF120" s="282">
        <v>1</v>
      </c>
      <c r="AG120" s="59"/>
      <c r="AH120" s="348"/>
      <c r="AI120" s="282" t="s">
        <v>113</v>
      </c>
      <c r="AJ120" s="283" t="s">
        <v>113</v>
      </c>
      <c r="AK120" s="283"/>
      <c r="AL120" s="310"/>
      <c r="AM120" s="310"/>
      <c r="AN120" s="310"/>
      <c r="AO120" s="310"/>
      <c r="AP120" s="310"/>
      <c r="AQ120" s="310"/>
      <c r="AR120" s="310"/>
      <c r="AS120" s="310"/>
      <c r="AT120" s="310"/>
      <c r="AU120" s="310"/>
      <c r="AV120" s="310"/>
      <c r="AW120" s="310"/>
      <c r="AX120" s="310"/>
      <c r="AY120" s="310"/>
      <c r="AZ120" s="310"/>
      <c r="BA120" s="310"/>
      <c r="BB120" s="310"/>
      <c r="BC120" s="310"/>
      <c r="BD120" s="310"/>
      <c r="BE120" s="310"/>
      <c r="BF120" s="310"/>
      <c r="BG120" s="310"/>
      <c r="BH120" s="310"/>
      <c r="BI120" s="310"/>
      <c r="BJ120" s="310"/>
      <c r="BK120" s="310"/>
      <c r="BL120" s="310"/>
      <c r="BM120" s="310"/>
      <c r="BN120" s="310"/>
      <c r="BO120" s="310"/>
      <c r="BP120" s="310"/>
      <c r="BQ120" s="310"/>
      <c r="BR120" s="310"/>
      <c r="BS120" s="310"/>
      <c r="BT120" s="310"/>
      <c r="BU120" s="310"/>
      <c r="BV120" s="310"/>
      <c r="BW120" s="310"/>
      <c r="BX120" s="310"/>
      <c r="BY120" s="310"/>
      <c r="BZ120" s="310"/>
      <c r="CA120" s="310"/>
      <c r="CB120" s="310"/>
      <c r="CC120" s="310"/>
      <c r="CD120" s="310"/>
      <c r="CE120" s="310"/>
      <c r="CF120" s="310"/>
      <c r="CG120" s="310"/>
      <c r="CH120" s="310"/>
      <c r="CI120" s="310"/>
      <c r="CJ120" s="230"/>
      <c r="CK120" s="230"/>
      <c r="CL120" s="230"/>
      <c r="CM120" s="230"/>
      <c r="CN120" s="230"/>
      <c r="CO120" s="230"/>
      <c r="CP120" s="230"/>
      <c r="CQ120" s="230"/>
      <c r="CR120" s="230"/>
      <c r="CS120" s="230"/>
      <c r="CT120" s="70"/>
      <c r="CU120" s="59"/>
      <c r="CV120" s="252"/>
      <c r="CW120" s="59"/>
      <c r="CX120" s="59"/>
      <c r="CY120" s="59"/>
      <c r="CZ120" s="59"/>
      <c r="DA120" s="59"/>
      <c r="DB120" s="252"/>
      <c r="DC120" s="59"/>
      <c r="DD120" s="59"/>
      <c r="DE120" s="59"/>
      <c r="DF120" s="59"/>
      <c r="DG120" s="59"/>
      <c r="DH120" s="252"/>
      <c r="DI120" s="59"/>
      <c r="DJ120" s="59"/>
      <c r="DK120" s="59"/>
      <c r="DL120" s="59"/>
      <c r="DM120" s="59"/>
      <c r="DN120" s="252"/>
      <c r="DO120" s="59"/>
      <c r="DP120" s="59"/>
      <c r="DQ120" s="59"/>
      <c r="DR120" s="59"/>
      <c r="DS120" s="59"/>
      <c r="DT120" s="252"/>
      <c r="DU120" s="59"/>
      <c r="DV120" s="59"/>
      <c r="DW120" s="59"/>
      <c r="DX120" s="59"/>
      <c r="DY120" s="267" t="s">
        <v>2693</v>
      </c>
      <c r="DZ120" s="267"/>
      <c r="EA120" s="267"/>
      <c r="EB120" s="267"/>
      <c r="EC120" s="267"/>
      <c r="ED120" s="267"/>
      <c r="EE120" s="267"/>
      <c r="EF120" s="267"/>
      <c r="EG120" s="267"/>
      <c r="EH120" s="267"/>
      <c r="EI120" s="267"/>
      <c r="EJ120" s="267"/>
      <c r="EK120" s="267"/>
      <c r="EL120" s="267"/>
      <c r="EM120" s="267"/>
      <c r="EN120" s="267"/>
      <c r="EO120" s="267"/>
      <c r="EP120" s="267"/>
      <c r="EQ120" s="267"/>
      <c r="ER120" s="267"/>
      <c r="ES120" s="267"/>
      <c r="ET120" s="267"/>
      <c r="EU120" s="267"/>
      <c r="EV120" s="267"/>
      <c r="EW120" s="267"/>
      <c r="EX120" s="267"/>
      <c r="EY120" s="267"/>
      <c r="EZ120" s="267"/>
      <c r="FA120" s="267"/>
      <c r="FB120" s="267"/>
      <c r="FC120" s="267"/>
      <c r="FD120" s="267"/>
      <c r="FE120" s="267"/>
      <c r="FF120" s="267"/>
      <c r="FG120" s="267"/>
      <c r="FH120" s="267"/>
      <c r="FI120" s="267"/>
      <c r="FJ120" s="267"/>
      <c r="FK120" s="267"/>
      <c r="FL120" s="267"/>
      <c r="FM120" s="267"/>
      <c r="FN120" s="267"/>
      <c r="FO120" s="267"/>
      <c r="FP120" s="267"/>
      <c r="FQ120" s="267"/>
      <c r="FR120" s="267"/>
      <c r="FS120" s="267"/>
      <c r="FT120" s="267"/>
      <c r="FU120" s="267"/>
      <c r="FV120" s="305"/>
      <c r="FW120" s="305"/>
      <c r="FX120" s="305"/>
      <c r="FY120" s="305"/>
      <c r="FZ120" s="305"/>
      <c r="GA120" s="305"/>
      <c r="GB120" s="305"/>
      <c r="GC120" s="305"/>
      <c r="GD120" s="305"/>
      <c r="GE120" s="305"/>
      <c r="GF120" s="305"/>
      <c r="GG120" s="305"/>
    </row>
    <row r="121" spans="1:189" ht="31.5" x14ac:dyDescent="0.25">
      <c r="A121" s="61" t="s">
        <v>1394</v>
      </c>
      <c r="B121" s="311" t="s">
        <v>645</v>
      </c>
      <c r="C121" s="275"/>
      <c r="D121" s="287"/>
      <c r="E121" s="287" t="s">
        <v>646</v>
      </c>
      <c r="F121" s="275"/>
      <c r="G121" s="255" t="s">
        <v>647</v>
      </c>
      <c r="H121" s="286" t="s">
        <v>648</v>
      </c>
      <c r="I121" s="59"/>
      <c r="J121" s="59"/>
      <c r="K121" s="59"/>
      <c r="L121" s="59"/>
      <c r="M121" s="59"/>
      <c r="N121" s="59"/>
      <c r="O121" s="59"/>
      <c r="P121" s="282" t="s">
        <v>622</v>
      </c>
      <c r="Q121" s="59"/>
      <c r="R121" s="307"/>
      <c r="S121" s="308"/>
      <c r="T121" s="68"/>
      <c r="U121" s="309"/>
      <c r="V121" s="309"/>
      <c r="W121" s="54"/>
      <c r="X121" s="54"/>
      <c r="Y121" s="54"/>
      <c r="Z121" s="54"/>
      <c r="AA121" s="54"/>
      <c r="AB121" s="287" t="s">
        <v>636</v>
      </c>
      <c r="AC121" s="287"/>
      <c r="AD121" s="287"/>
      <c r="AE121" s="282">
        <v>184016</v>
      </c>
      <c r="AF121" s="282">
        <v>1</v>
      </c>
      <c r="AG121" s="59"/>
      <c r="AH121" s="348"/>
      <c r="AI121" s="282" t="s">
        <v>113</v>
      </c>
      <c r="AJ121" s="283" t="s">
        <v>113</v>
      </c>
      <c r="AK121" s="283"/>
      <c r="AL121" s="310"/>
      <c r="AM121" s="310"/>
      <c r="AN121" s="310"/>
      <c r="AO121" s="310"/>
      <c r="AP121" s="310"/>
      <c r="AQ121" s="310"/>
      <c r="AR121" s="310"/>
      <c r="AS121" s="310"/>
      <c r="AT121" s="310"/>
      <c r="AU121" s="310"/>
      <c r="AV121" s="310"/>
      <c r="AW121" s="310"/>
      <c r="AX121" s="310"/>
      <c r="AY121" s="310"/>
      <c r="AZ121" s="310"/>
      <c r="BA121" s="310"/>
      <c r="BB121" s="310"/>
      <c r="BC121" s="310"/>
      <c r="BD121" s="310"/>
      <c r="BE121" s="310"/>
      <c r="BF121" s="310"/>
      <c r="BG121" s="310"/>
      <c r="BH121" s="310"/>
      <c r="BI121" s="310"/>
      <c r="BJ121" s="310"/>
      <c r="BK121" s="310"/>
      <c r="BL121" s="310"/>
      <c r="BM121" s="310"/>
      <c r="BN121" s="310"/>
      <c r="BO121" s="310"/>
      <c r="BP121" s="310"/>
      <c r="BQ121" s="310"/>
      <c r="BR121" s="310"/>
      <c r="BS121" s="310"/>
      <c r="BT121" s="310"/>
      <c r="BU121" s="310"/>
      <c r="BV121" s="310"/>
      <c r="BW121" s="310"/>
      <c r="BX121" s="310"/>
      <c r="BY121" s="310"/>
      <c r="BZ121" s="310"/>
      <c r="CA121" s="310"/>
      <c r="CB121" s="310"/>
      <c r="CC121" s="310"/>
      <c r="CD121" s="310"/>
      <c r="CE121" s="310"/>
      <c r="CF121" s="310"/>
      <c r="CG121" s="310"/>
      <c r="CH121" s="310"/>
      <c r="CI121" s="31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70"/>
      <c r="CU121" s="59"/>
      <c r="CV121" s="252"/>
      <c r="CW121" s="59"/>
      <c r="CX121" s="59"/>
      <c r="CY121" s="59"/>
      <c r="CZ121" s="59"/>
      <c r="DA121" s="59"/>
      <c r="DB121" s="252"/>
      <c r="DC121" s="59"/>
      <c r="DD121" s="59"/>
      <c r="DE121" s="59"/>
      <c r="DF121" s="59"/>
      <c r="DG121" s="59"/>
      <c r="DH121" s="252"/>
      <c r="DI121" s="59"/>
      <c r="DJ121" s="59"/>
      <c r="DK121" s="59"/>
      <c r="DL121" s="59"/>
      <c r="DM121" s="59"/>
      <c r="DN121" s="252"/>
      <c r="DO121" s="59"/>
      <c r="DP121" s="59"/>
      <c r="DQ121" s="59"/>
      <c r="DR121" s="59"/>
      <c r="DS121" s="59"/>
      <c r="DT121" s="252"/>
      <c r="DU121" s="59"/>
      <c r="DV121" s="59"/>
      <c r="DW121" s="59"/>
      <c r="DX121" s="59"/>
      <c r="DY121" s="267" t="s">
        <v>267</v>
      </c>
      <c r="DZ121" s="267"/>
      <c r="EA121" s="267"/>
      <c r="EB121" s="267"/>
      <c r="EC121" s="267"/>
      <c r="ED121" s="267"/>
      <c r="EE121" s="267"/>
      <c r="EF121" s="267"/>
      <c r="EG121" s="267"/>
      <c r="EH121" s="267"/>
      <c r="EI121" s="267"/>
      <c r="EJ121" s="267"/>
      <c r="EK121" s="267"/>
      <c r="EL121" s="267"/>
      <c r="EM121" s="267"/>
      <c r="EN121" s="267"/>
      <c r="EO121" s="267"/>
      <c r="EP121" s="267"/>
      <c r="EQ121" s="267"/>
      <c r="ER121" s="267"/>
      <c r="ES121" s="267"/>
      <c r="ET121" s="267"/>
      <c r="EU121" s="267"/>
      <c r="EV121" s="267"/>
      <c r="EW121" s="267"/>
      <c r="EX121" s="267"/>
      <c r="EY121" s="267"/>
      <c r="EZ121" s="267"/>
      <c r="FA121" s="267"/>
      <c r="FB121" s="267"/>
      <c r="FC121" s="267"/>
      <c r="FD121" s="267"/>
      <c r="FE121" s="267"/>
      <c r="FF121" s="267"/>
      <c r="FG121" s="267"/>
      <c r="FH121" s="267"/>
      <c r="FI121" s="267"/>
      <c r="FJ121" s="267"/>
      <c r="FK121" s="267"/>
      <c r="FL121" s="267"/>
      <c r="FM121" s="267"/>
      <c r="FN121" s="267"/>
      <c r="FO121" s="267"/>
      <c r="FP121" s="267"/>
      <c r="FQ121" s="267"/>
      <c r="FR121" s="267"/>
      <c r="FS121" s="267"/>
      <c r="FT121" s="267"/>
      <c r="FU121" s="267"/>
      <c r="FV121" s="305"/>
      <c r="FW121" s="305"/>
      <c r="FX121" s="305"/>
      <c r="FY121" s="305"/>
      <c r="FZ121" s="305"/>
      <c r="GA121" s="305"/>
      <c r="GB121" s="305"/>
      <c r="GC121" s="305"/>
      <c r="GD121" s="305"/>
      <c r="GE121" s="305"/>
      <c r="GF121" s="305"/>
      <c r="GG121" s="305"/>
    </row>
    <row r="122" spans="1:189" ht="31.5" x14ac:dyDescent="0.25">
      <c r="A122" s="61" t="s">
        <v>1394</v>
      </c>
      <c r="B122" s="311" t="s">
        <v>655</v>
      </c>
      <c r="C122" s="275"/>
      <c r="D122" s="287"/>
      <c r="E122" s="287" t="s">
        <v>628</v>
      </c>
      <c r="F122" s="275"/>
      <c r="G122" s="255" t="s">
        <v>650</v>
      </c>
      <c r="H122" s="286" t="s">
        <v>651</v>
      </c>
      <c r="I122" s="59"/>
      <c r="J122" s="59"/>
      <c r="K122" s="59"/>
      <c r="L122" s="59"/>
      <c r="M122" s="59"/>
      <c r="N122" s="59"/>
      <c r="O122" s="59"/>
      <c r="P122" s="282" t="s">
        <v>652</v>
      </c>
      <c r="Q122" s="59"/>
      <c r="R122" s="307"/>
      <c r="S122" s="308"/>
      <c r="T122" s="68"/>
      <c r="U122" s="309"/>
      <c r="V122" s="309"/>
      <c r="W122" s="54"/>
      <c r="X122" s="54"/>
      <c r="Y122" s="54"/>
      <c r="Z122" s="54"/>
      <c r="AA122" s="54"/>
      <c r="AB122" s="287" t="s">
        <v>529</v>
      </c>
      <c r="AC122" s="287"/>
      <c r="AD122" s="287"/>
      <c r="AE122" s="282">
        <v>189645</v>
      </c>
      <c r="AF122" s="282" t="s">
        <v>2613</v>
      </c>
      <c r="AG122" s="59"/>
      <c r="AH122" s="348"/>
      <c r="AI122" s="283" t="s">
        <v>656</v>
      </c>
      <c r="AJ122" s="283" t="s">
        <v>656</v>
      </c>
      <c r="AK122" s="283"/>
      <c r="AL122" s="310"/>
      <c r="AM122" s="310"/>
      <c r="AN122" s="310"/>
      <c r="AO122" s="310"/>
      <c r="AP122" s="310"/>
      <c r="AQ122" s="310"/>
      <c r="AR122" s="310"/>
      <c r="AS122" s="310"/>
      <c r="AT122" s="310"/>
      <c r="AU122" s="310"/>
      <c r="AV122" s="310"/>
      <c r="AW122" s="310"/>
      <c r="AX122" s="310"/>
      <c r="AY122" s="310"/>
      <c r="AZ122" s="310"/>
      <c r="BA122" s="310"/>
      <c r="BB122" s="310"/>
      <c r="BC122" s="310"/>
      <c r="BD122" s="310"/>
      <c r="BE122" s="310"/>
      <c r="BF122" s="310"/>
      <c r="BG122" s="310"/>
      <c r="BH122" s="310"/>
      <c r="BI122" s="310"/>
      <c r="BJ122" s="310"/>
      <c r="BK122" s="310"/>
      <c r="BL122" s="310"/>
      <c r="BM122" s="310"/>
      <c r="BN122" s="310"/>
      <c r="BO122" s="310"/>
      <c r="BP122" s="310"/>
      <c r="BQ122" s="310"/>
      <c r="BR122" s="310"/>
      <c r="BS122" s="310"/>
      <c r="BT122" s="310"/>
      <c r="BU122" s="310"/>
      <c r="BV122" s="310"/>
      <c r="BW122" s="310"/>
      <c r="BX122" s="310"/>
      <c r="BY122" s="310"/>
      <c r="BZ122" s="310"/>
      <c r="CA122" s="310"/>
      <c r="CB122" s="310"/>
      <c r="CC122" s="310"/>
      <c r="CD122" s="310"/>
      <c r="CE122" s="310"/>
      <c r="CF122" s="310"/>
      <c r="CG122" s="310"/>
      <c r="CH122" s="310"/>
      <c r="CI122" s="31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70"/>
      <c r="CU122" s="59"/>
      <c r="CV122" s="252"/>
      <c r="CW122" s="59"/>
      <c r="CX122" s="59"/>
      <c r="CY122" s="59"/>
      <c r="CZ122" s="59"/>
      <c r="DA122" s="59"/>
      <c r="DB122" s="252"/>
      <c r="DC122" s="59"/>
      <c r="DD122" s="59"/>
      <c r="DE122" s="59"/>
      <c r="DF122" s="59"/>
      <c r="DG122" s="59"/>
      <c r="DH122" s="252"/>
      <c r="DI122" s="59"/>
      <c r="DJ122" s="59"/>
      <c r="DK122" s="59"/>
      <c r="DL122" s="59"/>
      <c r="DM122" s="59"/>
      <c r="DN122" s="252"/>
      <c r="DO122" s="59"/>
      <c r="DP122" s="59"/>
      <c r="DQ122" s="59"/>
      <c r="DR122" s="59"/>
      <c r="DS122" s="59"/>
      <c r="DT122" s="252"/>
      <c r="DU122" s="59"/>
      <c r="DV122" s="59"/>
      <c r="DW122" s="59"/>
      <c r="DX122" s="59"/>
      <c r="DY122" s="282"/>
      <c r="DZ122" s="267"/>
      <c r="EA122" s="267"/>
      <c r="EB122" s="267"/>
      <c r="EC122" s="267"/>
      <c r="ED122" s="267"/>
      <c r="EE122" s="267"/>
      <c r="EF122" s="267"/>
      <c r="EG122" s="267"/>
      <c r="EH122" s="267"/>
      <c r="EI122" s="267"/>
      <c r="EJ122" s="267"/>
      <c r="EK122" s="267"/>
      <c r="EL122" s="267"/>
      <c r="EM122" s="267"/>
      <c r="EN122" s="267"/>
      <c r="EO122" s="267"/>
      <c r="EP122" s="267"/>
      <c r="EQ122" s="267"/>
      <c r="ER122" s="267"/>
      <c r="ES122" s="267"/>
      <c r="ET122" s="267"/>
      <c r="EU122" s="267"/>
      <c r="EV122" s="267"/>
      <c r="EW122" s="267"/>
      <c r="EX122" s="267"/>
      <c r="EY122" s="267"/>
      <c r="EZ122" s="267"/>
      <c r="FA122" s="267"/>
      <c r="FB122" s="267"/>
      <c r="FC122" s="267"/>
      <c r="FD122" s="267"/>
      <c r="FE122" s="267"/>
      <c r="FF122" s="267"/>
      <c r="FG122" s="267"/>
      <c r="FH122" s="267"/>
      <c r="FI122" s="267"/>
      <c r="FJ122" s="267"/>
      <c r="FK122" s="267"/>
      <c r="FL122" s="267"/>
      <c r="FM122" s="267"/>
      <c r="FN122" s="267"/>
      <c r="FO122" s="267"/>
      <c r="FP122" s="267"/>
      <c r="FQ122" s="267"/>
      <c r="FR122" s="267"/>
      <c r="FS122" s="267"/>
      <c r="FT122" s="267"/>
      <c r="FU122" s="267"/>
      <c r="FV122" s="305"/>
      <c r="FW122" s="305"/>
      <c r="FX122" s="305"/>
      <c r="FY122" s="305"/>
      <c r="FZ122" s="305"/>
      <c r="GA122" s="305"/>
      <c r="GB122" s="305"/>
      <c r="GC122" s="305"/>
      <c r="GD122" s="305"/>
      <c r="GE122" s="305"/>
      <c r="GF122" s="305"/>
      <c r="GG122" s="305"/>
    </row>
    <row r="123" spans="1:189" ht="31.5" x14ac:dyDescent="0.25">
      <c r="A123" s="61" t="s">
        <v>1394</v>
      </c>
      <c r="B123" s="311" t="s">
        <v>655</v>
      </c>
      <c r="C123" s="275"/>
      <c r="D123" s="287"/>
      <c r="E123" s="287" t="s">
        <v>657</v>
      </c>
      <c r="F123" s="275"/>
      <c r="G123" s="255" t="s">
        <v>658</v>
      </c>
      <c r="H123" s="286" t="s">
        <v>659</v>
      </c>
      <c r="I123" s="59"/>
      <c r="J123" s="59"/>
      <c r="K123" s="59"/>
      <c r="L123" s="59"/>
      <c r="M123" s="59"/>
      <c r="N123" s="59"/>
      <c r="O123" s="59"/>
      <c r="P123" s="282" t="s">
        <v>652</v>
      </c>
      <c r="Q123" s="59"/>
      <c r="R123" s="307"/>
      <c r="S123" s="308"/>
      <c r="T123" s="68"/>
      <c r="U123" s="309"/>
      <c r="V123" s="309"/>
      <c r="W123" s="54"/>
      <c r="X123" s="54"/>
      <c r="Y123" s="54"/>
      <c r="Z123" s="54"/>
      <c r="AA123" s="54"/>
      <c r="AB123" s="287" t="s">
        <v>529</v>
      </c>
      <c r="AC123" s="287"/>
      <c r="AD123" s="287"/>
      <c r="AE123" s="282">
        <v>189646</v>
      </c>
      <c r="AF123" s="282" t="s">
        <v>2613</v>
      </c>
      <c r="AG123" s="59"/>
      <c r="AH123" s="348"/>
      <c r="AI123" s="283" t="s">
        <v>656</v>
      </c>
      <c r="AJ123" s="283" t="s">
        <v>656</v>
      </c>
      <c r="AK123" s="283"/>
      <c r="AL123" s="310"/>
      <c r="AM123" s="310"/>
      <c r="AN123" s="310"/>
      <c r="AO123" s="310"/>
      <c r="AP123" s="310"/>
      <c r="AQ123" s="310"/>
      <c r="AR123" s="310"/>
      <c r="AS123" s="310"/>
      <c r="AT123" s="310"/>
      <c r="AU123" s="310"/>
      <c r="AV123" s="310"/>
      <c r="AW123" s="310"/>
      <c r="AX123" s="310"/>
      <c r="AY123" s="310"/>
      <c r="AZ123" s="310"/>
      <c r="BA123" s="310"/>
      <c r="BB123" s="310"/>
      <c r="BC123" s="310"/>
      <c r="BD123" s="310"/>
      <c r="BE123" s="310"/>
      <c r="BF123" s="310"/>
      <c r="BG123" s="310"/>
      <c r="BH123" s="310"/>
      <c r="BI123" s="310"/>
      <c r="BJ123" s="310"/>
      <c r="BK123" s="310"/>
      <c r="BL123" s="310"/>
      <c r="BM123" s="310"/>
      <c r="BN123" s="310"/>
      <c r="BO123" s="310"/>
      <c r="BP123" s="310"/>
      <c r="BQ123" s="310"/>
      <c r="BR123" s="310"/>
      <c r="BS123" s="310"/>
      <c r="BT123" s="310"/>
      <c r="BU123" s="310"/>
      <c r="BV123" s="310"/>
      <c r="BW123" s="310"/>
      <c r="BX123" s="310"/>
      <c r="BY123" s="310"/>
      <c r="BZ123" s="310"/>
      <c r="CA123" s="310"/>
      <c r="CB123" s="310"/>
      <c r="CC123" s="310"/>
      <c r="CD123" s="310"/>
      <c r="CE123" s="310"/>
      <c r="CF123" s="310"/>
      <c r="CG123" s="310"/>
      <c r="CH123" s="310"/>
      <c r="CI123" s="31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70"/>
      <c r="CU123" s="59"/>
      <c r="CV123" s="252"/>
      <c r="CW123" s="59"/>
      <c r="CX123" s="59"/>
      <c r="CY123" s="59"/>
      <c r="CZ123" s="59"/>
      <c r="DA123" s="59"/>
      <c r="DB123" s="252"/>
      <c r="DC123" s="59"/>
      <c r="DD123" s="59"/>
      <c r="DE123" s="59"/>
      <c r="DF123" s="59"/>
      <c r="DG123" s="59"/>
      <c r="DH123" s="252"/>
      <c r="DI123" s="59"/>
      <c r="DJ123" s="59"/>
      <c r="DK123" s="59"/>
      <c r="DL123" s="59"/>
      <c r="DM123" s="59"/>
      <c r="DN123" s="252"/>
      <c r="DO123" s="59"/>
      <c r="DP123" s="59"/>
      <c r="DQ123" s="59"/>
      <c r="DR123" s="59"/>
      <c r="DS123" s="59"/>
      <c r="DT123" s="252"/>
      <c r="DU123" s="59"/>
      <c r="DV123" s="59"/>
      <c r="DW123" s="59"/>
      <c r="DX123" s="59"/>
      <c r="DY123" s="282"/>
      <c r="DZ123" s="267"/>
      <c r="EA123" s="267"/>
      <c r="EB123" s="267"/>
      <c r="EC123" s="267"/>
      <c r="ED123" s="267"/>
      <c r="EE123" s="267"/>
      <c r="EF123" s="267"/>
      <c r="EG123" s="267"/>
      <c r="EH123" s="267"/>
      <c r="EI123" s="267"/>
      <c r="EJ123" s="267"/>
      <c r="EK123" s="267"/>
      <c r="EL123" s="267"/>
      <c r="EM123" s="267"/>
      <c r="EN123" s="267"/>
      <c r="EO123" s="267"/>
      <c r="EP123" s="282"/>
      <c r="EQ123" s="282"/>
      <c r="ER123" s="267"/>
      <c r="ES123" s="267"/>
      <c r="ET123" s="267"/>
      <c r="EU123" s="267"/>
      <c r="EV123" s="267"/>
      <c r="EW123" s="267"/>
      <c r="EX123" s="267"/>
      <c r="EY123" s="267"/>
      <c r="EZ123" s="267"/>
      <c r="FA123" s="267"/>
      <c r="FB123" s="267"/>
      <c r="FC123" s="267"/>
      <c r="FD123" s="267"/>
      <c r="FE123" s="267"/>
      <c r="FF123" s="267"/>
      <c r="FG123" s="267"/>
      <c r="FH123" s="267"/>
      <c r="FI123" s="267"/>
      <c r="FJ123" s="267"/>
      <c r="FK123" s="267"/>
      <c r="FL123" s="267"/>
      <c r="FM123" s="267"/>
      <c r="FN123" s="267"/>
      <c r="FO123" s="267"/>
      <c r="FP123" s="267"/>
      <c r="FQ123" s="267"/>
      <c r="FR123" s="267"/>
      <c r="FS123" s="267"/>
      <c r="FT123" s="267"/>
      <c r="FU123" s="267"/>
      <c r="FV123" s="305"/>
      <c r="FW123" s="305"/>
      <c r="FX123" s="305"/>
      <c r="FY123" s="305"/>
      <c r="FZ123" s="305"/>
      <c r="GA123" s="305"/>
      <c r="GB123" s="305"/>
      <c r="GC123" s="305"/>
      <c r="GD123" s="305"/>
      <c r="GE123" s="305"/>
      <c r="GF123" s="305"/>
      <c r="GG123" s="305"/>
    </row>
    <row r="124" spans="1:189" ht="31.5" x14ac:dyDescent="0.25">
      <c r="A124" s="61" t="s">
        <v>1394</v>
      </c>
      <c r="B124" s="311" t="s">
        <v>649</v>
      </c>
      <c r="C124" s="275"/>
      <c r="D124" s="287"/>
      <c r="E124" s="287" t="s">
        <v>628</v>
      </c>
      <c r="F124" s="275"/>
      <c r="G124" s="306" t="s">
        <v>660</v>
      </c>
      <c r="H124" s="286" t="s">
        <v>651</v>
      </c>
      <c r="I124" s="59"/>
      <c r="J124" s="59"/>
      <c r="K124" s="59"/>
      <c r="L124" s="59"/>
      <c r="M124" s="59"/>
      <c r="N124" s="59"/>
      <c r="O124" s="59"/>
      <c r="P124" s="282" t="s">
        <v>661</v>
      </c>
      <c r="Q124" s="59"/>
      <c r="R124" s="307"/>
      <c r="S124" s="308"/>
      <c r="T124" s="68"/>
      <c r="U124" s="309"/>
      <c r="V124" s="309"/>
      <c r="W124" s="54"/>
      <c r="X124" s="54"/>
      <c r="Y124" s="54"/>
      <c r="Z124" s="54"/>
      <c r="AA124" s="54"/>
      <c r="AB124" s="287" t="s">
        <v>529</v>
      </c>
      <c r="AC124" s="287"/>
      <c r="AD124" s="287"/>
      <c r="AE124" s="282" t="s">
        <v>268</v>
      </c>
      <c r="AF124" s="282" t="s">
        <v>1182</v>
      </c>
      <c r="AG124" s="59"/>
      <c r="AH124" s="348"/>
      <c r="AI124" s="283" t="s">
        <v>653</v>
      </c>
      <c r="AJ124" s="283" t="s">
        <v>653</v>
      </c>
      <c r="AK124" s="283"/>
      <c r="AL124" s="310" t="s">
        <v>662</v>
      </c>
      <c r="AM124" s="310" t="s">
        <v>670</v>
      </c>
      <c r="AN124" s="310" t="s">
        <v>663</v>
      </c>
      <c r="AO124" s="310" t="s">
        <v>654</v>
      </c>
      <c r="AP124" s="310" t="s">
        <v>664</v>
      </c>
      <c r="AQ124" s="310" t="s">
        <v>423</v>
      </c>
      <c r="AR124" s="310" t="s">
        <v>665</v>
      </c>
      <c r="AS124" s="310" t="s">
        <v>671</v>
      </c>
      <c r="AT124" s="310" t="s">
        <v>665</v>
      </c>
      <c r="AU124" s="310" t="s">
        <v>671</v>
      </c>
      <c r="AV124" s="310" t="s">
        <v>666</v>
      </c>
      <c r="AW124" s="310" t="s">
        <v>423</v>
      </c>
      <c r="AX124" s="310" t="s">
        <v>667</v>
      </c>
      <c r="AY124" s="310" t="s">
        <v>423</v>
      </c>
      <c r="AZ124" s="310" t="s">
        <v>668</v>
      </c>
      <c r="BA124" s="310" t="s">
        <v>423</v>
      </c>
      <c r="BB124" s="310" t="s">
        <v>669</v>
      </c>
      <c r="BC124" s="310" t="s">
        <v>423</v>
      </c>
      <c r="BD124" s="310" t="s">
        <v>651</v>
      </c>
      <c r="BE124" s="310" t="s">
        <v>113</v>
      </c>
      <c r="BF124" s="310"/>
      <c r="BG124" s="310"/>
      <c r="BH124" s="310"/>
      <c r="BI124" s="310"/>
      <c r="BJ124" s="310"/>
      <c r="BK124" s="310"/>
      <c r="BL124" s="310"/>
      <c r="BM124" s="310"/>
      <c r="BN124" s="310"/>
      <c r="BO124" s="310"/>
      <c r="BP124" s="310"/>
      <c r="BQ124" s="310"/>
      <c r="BR124" s="310"/>
      <c r="BS124" s="310"/>
      <c r="BT124" s="310"/>
      <c r="BU124" s="310"/>
      <c r="BV124" s="310"/>
      <c r="BW124" s="310"/>
      <c r="BX124" s="310"/>
      <c r="BY124" s="310"/>
      <c r="BZ124" s="310"/>
      <c r="CA124" s="310"/>
      <c r="CB124" s="310"/>
      <c r="CC124" s="310"/>
      <c r="CD124" s="310"/>
      <c r="CE124" s="310"/>
      <c r="CF124" s="310"/>
      <c r="CG124" s="310"/>
      <c r="CH124" s="310"/>
      <c r="CI124" s="310"/>
      <c r="CJ124" s="230"/>
      <c r="CK124" s="230"/>
      <c r="CL124" s="230"/>
      <c r="CM124" s="230"/>
      <c r="CN124" s="230"/>
      <c r="CO124" s="230"/>
      <c r="CP124" s="230"/>
      <c r="CQ124" s="230"/>
      <c r="CR124" s="230"/>
      <c r="CS124" s="230"/>
      <c r="CT124" s="70"/>
      <c r="CU124" s="59"/>
      <c r="CV124" s="252"/>
      <c r="CW124" s="59"/>
      <c r="CX124" s="59"/>
      <c r="CY124" s="59"/>
      <c r="CZ124" s="59"/>
      <c r="DA124" s="59"/>
      <c r="DB124" s="252"/>
      <c r="DC124" s="59"/>
      <c r="DD124" s="59"/>
      <c r="DE124" s="59"/>
      <c r="DF124" s="59"/>
      <c r="DG124" s="59"/>
      <c r="DH124" s="252"/>
      <c r="DI124" s="59"/>
      <c r="DJ124" s="59"/>
      <c r="DK124" s="59"/>
      <c r="DL124" s="59"/>
      <c r="DM124" s="59"/>
      <c r="DN124" s="252"/>
      <c r="DO124" s="59"/>
      <c r="DP124" s="59"/>
      <c r="DQ124" s="59"/>
      <c r="DR124" s="59"/>
      <c r="DS124" s="59"/>
      <c r="DT124" s="252"/>
      <c r="DU124" s="59"/>
      <c r="DV124" s="59"/>
      <c r="DW124" s="59"/>
      <c r="DX124" s="59"/>
      <c r="DY124" s="282" t="s">
        <v>113</v>
      </c>
      <c r="DZ124" s="267" t="s">
        <v>662</v>
      </c>
      <c r="EA124" s="267" t="s">
        <v>113</v>
      </c>
      <c r="EB124" s="267" t="s">
        <v>663</v>
      </c>
      <c r="EC124" s="267" t="s">
        <v>113</v>
      </c>
      <c r="ED124" s="267" t="s">
        <v>689</v>
      </c>
      <c r="EE124" s="267" t="s">
        <v>113</v>
      </c>
      <c r="EF124" s="267" t="s">
        <v>2827</v>
      </c>
      <c r="EG124" s="267" t="s">
        <v>113</v>
      </c>
      <c r="EH124" s="267" t="s">
        <v>2828</v>
      </c>
      <c r="EI124" s="267" t="s">
        <v>113</v>
      </c>
      <c r="EJ124" s="267" t="s">
        <v>666</v>
      </c>
      <c r="EK124" s="267" t="s">
        <v>113</v>
      </c>
      <c r="EL124" s="267" t="s">
        <v>667</v>
      </c>
      <c r="EM124" s="267" t="s">
        <v>113</v>
      </c>
      <c r="EN124" s="267" t="s">
        <v>668</v>
      </c>
      <c r="EO124" s="267" t="s">
        <v>2826</v>
      </c>
      <c r="EP124" s="267" t="s">
        <v>2829</v>
      </c>
      <c r="EQ124" s="267" t="s">
        <v>113</v>
      </c>
      <c r="ER124" s="267" t="s">
        <v>651</v>
      </c>
      <c r="ES124" s="267" t="s">
        <v>113</v>
      </c>
      <c r="ET124" s="267"/>
      <c r="EU124" s="267"/>
      <c r="EV124" s="267"/>
      <c r="EW124" s="267"/>
      <c r="EX124" s="267"/>
      <c r="EY124" s="267"/>
      <c r="EZ124" s="267"/>
      <c r="FA124" s="267"/>
      <c r="FB124" s="267"/>
      <c r="FC124" s="267"/>
      <c r="FD124" s="267"/>
      <c r="FE124" s="267"/>
      <c r="FF124" s="267"/>
      <c r="FG124" s="267"/>
      <c r="FH124" s="267"/>
      <c r="FI124" s="267"/>
      <c r="FJ124" s="267"/>
      <c r="FK124" s="267"/>
      <c r="FL124" s="267"/>
      <c r="FM124" s="267"/>
      <c r="FN124" s="267"/>
      <c r="FO124" s="267"/>
      <c r="FP124" s="267"/>
      <c r="FQ124" s="267"/>
      <c r="FR124" s="267"/>
      <c r="FS124" s="267"/>
      <c r="FT124" s="267"/>
      <c r="FU124" s="267"/>
      <c r="FV124" s="305"/>
      <c r="FW124" s="305"/>
      <c r="FX124" s="305"/>
      <c r="FY124" s="305"/>
      <c r="FZ124" s="305"/>
      <c r="GA124" s="305"/>
      <c r="GB124" s="305"/>
      <c r="GC124" s="305"/>
      <c r="GD124" s="305"/>
      <c r="GE124" s="305"/>
      <c r="GF124" s="305"/>
      <c r="GG124" s="305"/>
    </row>
    <row r="125" spans="1:189" ht="31.5" x14ac:dyDescent="0.25">
      <c r="A125" s="61" t="s">
        <v>1394</v>
      </c>
      <c r="B125" s="311" t="s">
        <v>672</v>
      </c>
      <c r="C125" s="275"/>
      <c r="D125" s="287"/>
      <c r="E125" s="287" t="s">
        <v>657</v>
      </c>
      <c r="F125" s="275"/>
      <c r="G125" s="306" t="s">
        <v>673</v>
      </c>
      <c r="H125" s="286" t="s">
        <v>659</v>
      </c>
      <c r="I125" s="59"/>
      <c r="J125" s="59"/>
      <c r="K125" s="59"/>
      <c r="L125" s="59"/>
      <c r="M125" s="59"/>
      <c r="N125" s="59"/>
      <c r="O125" s="59"/>
      <c r="P125" s="282" t="s">
        <v>674</v>
      </c>
      <c r="Q125" s="59"/>
      <c r="R125" s="307"/>
      <c r="S125" s="308"/>
      <c r="T125" s="68"/>
      <c r="U125" s="309"/>
      <c r="V125" s="309"/>
      <c r="W125" s="54"/>
      <c r="X125" s="54"/>
      <c r="Y125" s="54"/>
      <c r="Z125" s="54"/>
      <c r="AA125" s="54"/>
      <c r="AB125" s="287" t="s">
        <v>529</v>
      </c>
      <c r="AC125" s="287"/>
      <c r="AD125" s="287"/>
      <c r="AE125" s="282" t="s">
        <v>268</v>
      </c>
      <c r="AF125" s="282" t="s">
        <v>1182</v>
      </c>
      <c r="AG125" s="59"/>
      <c r="AH125" s="348"/>
      <c r="AI125" s="283" t="s">
        <v>653</v>
      </c>
      <c r="AJ125" s="283" t="s">
        <v>653</v>
      </c>
      <c r="AK125" s="283"/>
      <c r="AL125" s="310" t="s">
        <v>662</v>
      </c>
      <c r="AM125" s="310" t="s">
        <v>670</v>
      </c>
      <c r="AN125" s="310" t="s">
        <v>663</v>
      </c>
      <c r="AO125" s="310" t="s">
        <v>654</v>
      </c>
      <c r="AP125" s="310" t="s">
        <v>664</v>
      </c>
      <c r="AQ125" s="310" t="s">
        <v>423</v>
      </c>
      <c r="AR125" s="310" t="s">
        <v>665</v>
      </c>
      <c r="AS125" s="310" t="s">
        <v>671</v>
      </c>
      <c r="AT125" s="310" t="s">
        <v>665</v>
      </c>
      <c r="AU125" s="310" t="s">
        <v>671</v>
      </c>
      <c r="AV125" s="310" t="s">
        <v>666</v>
      </c>
      <c r="AW125" s="310" t="s">
        <v>423</v>
      </c>
      <c r="AX125" s="310" t="s">
        <v>667</v>
      </c>
      <c r="AY125" s="310" t="s">
        <v>423</v>
      </c>
      <c r="AZ125" s="310" t="s">
        <v>668</v>
      </c>
      <c r="BA125" s="310" t="s">
        <v>423</v>
      </c>
      <c r="BB125" s="310" t="s">
        <v>669</v>
      </c>
      <c r="BC125" s="310" t="s">
        <v>423</v>
      </c>
      <c r="BD125" s="310" t="s">
        <v>675</v>
      </c>
      <c r="BE125" s="310" t="s">
        <v>423</v>
      </c>
      <c r="BF125" s="310" t="s">
        <v>676</v>
      </c>
      <c r="BG125" s="310" t="s">
        <v>423</v>
      </c>
      <c r="BH125" s="310" t="s">
        <v>659</v>
      </c>
      <c r="BI125" s="310" t="s">
        <v>113</v>
      </c>
      <c r="BJ125" s="310"/>
      <c r="BK125" s="310"/>
      <c r="BL125" s="310"/>
      <c r="BM125" s="310"/>
      <c r="BN125" s="310"/>
      <c r="BO125" s="310"/>
      <c r="BP125" s="310"/>
      <c r="BQ125" s="310"/>
      <c r="BR125" s="310"/>
      <c r="BS125" s="310"/>
      <c r="BT125" s="310"/>
      <c r="BU125" s="310"/>
      <c r="BV125" s="310"/>
      <c r="BW125" s="310"/>
      <c r="BX125" s="310"/>
      <c r="BY125" s="310"/>
      <c r="BZ125" s="310"/>
      <c r="CA125" s="310"/>
      <c r="CB125" s="310"/>
      <c r="CC125" s="310"/>
      <c r="CD125" s="310"/>
      <c r="CE125" s="310"/>
      <c r="CF125" s="310"/>
      <c r="CG125" s="310"/>
      <c r="CH125" s="310"/>
      <c r="CI125" s="310"/>
      <c r="CJ125" s="230"/>
      <c r="CK125" s="230"/>
      <c r="CL125" s="230"/>
      <c r="CM125" s="230"/>
      <c r="CN125" s="230"/>
      <c r="CO125" s="230"/>
      <c r="CP125" s="230"/>
      <c r="CQ125" s="230"/>
      <c r="CR125" s="230"/>
      <c r="CS125" s="230"/>
      <c r="CT125" s="70"/>
      <c r="CU125" s="59"/>
      <c r="CV125" s="252"/>
      <c r="CW125" s="59"/>
      <c r="CX125" s="59"/>
      <c r="CY125" s="59"/>
      <c r="CZ125" s="59"/>
      <c r="DA125" s="59"/>
      <c r="DB125" s="252"/>
      <c r="DC125" s="59"/>
      <c r="DD125" s="59"/>
      <c r="DE125" s="59"/>
      <c r="DF125" s="59"/>
      <c r="DG125" s="59"/>
      <c r="DH125" s="252"/>
      <c r="DI125" s="59"/>
      <c r="DJ125" s="59"/>
      <c r="DK125" s="59"/>
      <c r="DL125" s="59"/>
      <c r="DM125" s="59"/>
      <c r="DN125" s="252"/>
      <c r="DO125" s="59"/>
      <c r="DP125" s="59"/>
      <c r="DQ125" s="59"/>
      <c r="DR125" s="59"/>
      <c r="DS125" s="59"/>
      <c r="DT125" s="252"/>
      <c r="DU125" s="59"/>
      <c r="DV125" s="59"/>
      <c r="DW125" s="59"/>
      <c r="DX125" s="59"/>
      <c r="DY125" s="282" t="s">
        <v>113</v>
      </c>
      <c r="DZ125" s="267" t="s">
        <v>662</v>
      </c>
      <c r="EA125" s="267" t="s">
        <v>113</v>
      </c>
      <c r="EB125" s="267" t="s">
        <v>663</v>
      </c>
      <c r="EC125" s="267" t="s">
        <v>113</v>
      </c>
      <c r="ED125" s="267" t="s">
        <v>689</v>
      </c>
      <c r="EE125" s="267" t="s">
        <v>113</v>
      </c>
      <c r="EF125" s="267" t="s">
        <v>2827</v>
      </c>
      <c r="EG125" s="267" t="s">
        <v>113</v>
      </c>
      <c r="EH125" s="267" t="s">
        <v>2828</v>
      </c>
      <c r="EI125" s="267" t="s">
        <v>113</v>
      </c>
      <c r="EJ125" s="267" t="s">
        <v>666</v>
      </c>
      <c r="EK125" s="267" t="s">
        <v>113</v>
      </c>
      <c r="EL125" s="267" t="s">
        <v>667</v>
      </c>
      <c r="EM125" s="267" t="s">
        <v>113</v>
      </c>
      <c r="EN125" s="267" t="s">
        <v>668</v>
      </c>
      <c r="EO125" s="267" t="s">
        <v>2826</v>
      </c>
      <c r="EP125" s="267" t="s">
        <v>2829</v>
      </c>
      <c r="EQ125" s="267" t="s">
        <v>113</v>
      </c>
      <c r="ER125" s="267" t="s">
        <v>675</v>
      </c>
      <c r="ES125" s="267" t="s">
        <v>2826</v>
      </c>
      <c r="ET125" s="267" t="s">
        <v>676</v>
      </c>
      <c r="EU125" s="267" t="s">
        <v>113</v>
      </c>
      <c r="EV125" s="267" t="s">
        <v>659</v>
      </c>
      <c r="EW125" s="267" t="s">
        <v>113</v>
      </c>
      <c r="EX125" s="267"/>
      <c r="EY125" s="267"/>
      <c r="EZ125" s="267"/>
      <c r="FA125" s="267"/>
      <c r="FB125" s="267"/>
      <c r="FC125" s="267"/>
      <c r="FD125" s="267"/>
      <c r="FE125" s="267"/>
      <c r="FF125" s="267"/>
      <c r="FG125" s="267"/>
      <c r="FH125" s="267"/>
      <c r="FI125" s="267"/>
      <c r="FJ125" s="267"/>
      <c r="FK125" s="267"/>
      <c r="FL125" s="267"/>
      <c r="FM125" s="267"/>
      <c r="FN125" s="267"/>
      <c r="FO125" s="267"/>
      <c r="FP125" s="267"/>
      <c r="FQ125" s="267"/>
      <c r="FR125" s="267"/>
      <c r="FS125" s="267"/>
      <c r="FT125" s="267"/>
      <c r="FU125" s="267"/>
      <c r="FV125" s="305"/>
      <c r="FW125" s="305"/>
      <c r="FX125" s="305"/>
      <c r="FY125" s="305"/>
      <c r="FZ125" s="305"/>
      <c r="GA125" s="305"/>
      <c r="GB125" s="305"/>
      <c r="GC125" s="305"/>
      <c r="GD125" s="305"/>
      <c r="GE125" s="305"/>
      <c r="GF125" s="305"/>
      <c r="GG125" s="305"/>
    </row>
    <row r="126" spans="1:189" ht="31.5" x14ac:dyDescent="0.25">
      <c r="A126" s="61" t="s">
        <v>1394</v>
      </c>
      <c r="B126" s="311" t="s">
        <v>655</v>
      </c>
      <c r="C126" s="275"/>
      <c r="D126" s="287"/>
      <c r="E126" s="287" t="s">
        <v>633</v>
      </c>
      <c r="F126" s="275"/>
      <c r="G126" s="255" t="s">
        <v>677</v>
      </c>
      <c r="H126" s="286" t="s">
        <v>678</v>
      </c>
      <c r="I126" s="59"/>
      <c r="J126" s="59"/>
      <c r="K126" s="59"/>
      <c r="L126" s="59"/>
      <c r="M126" s="59"/>
      <c r="N126" s="59"/>
      <c r="O126" s="59"/>
      <c r="P126" s="282" t="s">
        <v>679</v>
      </c>
      <c r="Q126" s="59"/>
      <c r="R126" s="307"/>
      <c r="S126" s="308"/>
      <c r="T126" s="68"/>
      <c r="U126" s="309"/>
      <c r="V126" s="309"/>
      <c r="W126" s="54"/>
      <c r="X126" s="54"/>
      <c r="Y126" s="54"/>
      <c r="Z126" s="54"/>
      <c r="AA126" s="54"/>
      <c r="AB126" s="287" t="s">
        <v>636</v>
      </c>
      <c r="AC126" s="287"/>
      <c r="AD126" s="287"/>
      <c r="AE126" s="282">
        <v>189665</v>
      </c>
      <c r="AF126" s="282" t="s">
        <v>2613</v>
      </c>
      <c r="AG126" s="59"/>
      <c r="AH126" s="348"/>
      <c r="AI126" s="283" t="s">
        <v>656</v>
      </c>
      <c r="AJ126" s="283" t="s">
        <v>656</v>
      </c>
      <c r="AK126" s="283"/>
      <c r="AL126" s="310"/>
      <c r="AM126" s="310"/>
      <c r="AN126" s="310"/>
      <c r="AO126" s="310"/>
      <c r="AP126" s="310"/>
      <c r="AQ126" s="310"/>
      <c r="AR126" s="310"/>
      <c r="AS126" s="310"/>
      <c r="AT126" s="310"/>
      <c r="AU126" s="310"/>
      <c r="AV126" s="310"/>
      <c r="AW126" s="310"/>
      <c r="AX126" s="310"/>
      <c r="AY126" s="310"/>
      <c r="AZ126" s="310"/>
      <c r="BA126" s="310"/>
      <c r="BB126" s="310"/>
      <c r="BC126" s="310"/>
      <c r="BD126" s="310"/>
      <c r="BE126" s="310"/>
      <c r="BF126" s="310"/>
      <c r="BG126" s="310"/>
      <c r="BH126" s="310"/>
      <c r="BI126" s="310"/>
      <c r="BJ126" s="310"/>
      <c r="BK126" s="310"/>
      <c r="BL126" s="310"/>
      <c r="BM126" s="310"/>
      <c r="BN126" s="310"/>
      <c r="BO126" s="310"/>
      <c r="BP126" s="310"/>
      <c r="BQ126" s="310"/>
      <c r="BR126" s="310"/>
      <c r="BS126" s="310"/>
      <c r="BT126" s="310"/>
      <c r="BU126" s="310"/>
      <c r="BV126" s="310"/>
      <c r="BW126" s="310"/>
      <c r="BX126" s="310"/>
      <c r="BY126" s="310"/>
      <c r="BZ126" s="310"/>
      <c r="CA126" s="310"/>
      <c r="CB126" s="310"/>
      <c r="CC126" s="310"/>
      <c r="CD126" s="310"/>
      <c r="CE126" s="310"/>
      <c r="CF126" s="310"/>
      <c r="CG126" s="310"/>
      <c r="CH126" s="310"/>
      <c r="CI126" s="310"/>
      <c r="CJ126" s="230"/>
      <c r="CK126" s="230"/>
      <c r="CL126" s="230"/>
      <c r="CM126" s="230"/>
      <c r="CN126" s="230"/>
      <c r="CO126" s="230"/>
      <c r="CP126" s="230"/>
      <c r="CQ126" s="230"/>
      <c r="CR126" s="230"/>
      <c r="CS126" s="230"/>
      <c r="CT126" s="70"/>
      <c r="CU126" s="59"/>
      <c r="CV126" s="252"/>
      <c r="CW126" s="59"/>
      <c r="CX126" s="59"/>
      <c r="CY126" s="59"/>
      <c r="CZ126" s="59"/>
      <c r="DA126" s="59"/>
      <c r="DB126" s="252"/>
      <c r="DC126" s="59"/>
      <c r="DD126" s="59"/>
      <c r="DE126" s="59"/>
      <c r="DF126" s="59"/>
      <c r="DG126" s="59"/>
      <c r="DH126" s="252"/>
      <c r="DI126" s="59"/>
      <c r="DJ126" s="59"/>
      <c r="DK126" s="59"/>
      <c r="DL126" s="59"/>
      <c r="DM126" s="59"/>
      <c r="DN126" s="252"/>
      <c r="DO126" s="59"/>
      <c r="DP126" s="59"/>
      <c r="DQ126" s="59"/>
      <c r="DR126" s="59"/>
      <c r="DS126" s="59"/>
      <c r="DT126" s="252"/>
      <c r="DU126" s="59"/>
      <c r="DV126" s="59"/>
      <c r="DW126" s="59"/>
      <c r="DX126" s="59"/>
      <c r="DY126" s="282"/>
      <c r="DZ126" s="267"/>
      <c r="EA126" s="267"/>
      <c r="EB126" s="267"/>
      <c r="EC126" s="267"/>
      <c r="ED126" s="267"/>
      <c r="EE126" s="267"/>
      <c r="EF126" s="267"/>
      <c r="EG126" s="267"/>
      <c r="EH126" s="267"/>
      <c r="EI126" s="267"/>
      <c r="EJ126" s="267"/>
      <c r="EK126" s="267"/>
      <c r="EL126" s="267"/>
      <c r="EM126" s="267"/>
      <c r="EN126" s="267"/>
      <c r="EO126" s="267"/>
      <c r="EP126" s="267"/>
      <c r="EQ126" s="267"/>
      <c r="ER126" s="267"/>
      <c r="ES126" s="267"/>
      <c r="ET126" s="267"/>
      <c r="EU126" s="267"/>
      <c r="EV126" s="267"/>
      <c r="EW126" s="267"/>
      <c r="EX126" s="267"/>
      <c r="EY126" s="267"/>
      <c r="EZ126" s="267"/>
      <c r="FA126" s="267"/>
      <c r="FB126" s="267"/>
      <c r="FC126" s="267"/>
      <c r="FD126" s="267"/>
      <c r="FE126" s="267"/>
      <c r="FF126" s="267"/>
      <c r="FG126" s="267"/>
      <c r="FH126" s="267"/>
      <c r="FI126" s="267"/>
      <c r="FJ126" s="267"/>
      <c r="FK126" s="267"/>
      <c r="FL126" s="267"/>
      <c r="FM126" s="267"/>
      <c r="FN126" s="267"/>
      <c r="FO126" s="267"/>
      <c r="FP126" s="267"/>
      <c r="FQ126" s="267"/>
      <c r="FR126" s="267"/>
      <c r="FS126" s="267"/>
      <c r="FT126" s="267"/>
      <c r="FU126" s="267"/>
      <c r="FV126" s="305"/>
      <c r="FW126" s="305"/>
      <c r="FX126" s="305"/>
      <c r="FY126" s="305"/>
      <c r="FZ126" s="305"/>
      <c r="GA126" s="305"/>
      <c r="GB126" s="305"/>
      <c r="GC126" s="305"/>
      <c r="GD126" s="305"/>
      <c r="GE126" s="305"/>
      <c r="GF126" s="305"/>
      <c r="GG126" s="305"/>
    </row>
    <row r="127" spans="1:189" ht="31.5" x14ac:dyDescent="0.25">
      <c r="A127" s="61" t="s">
        <v>1394</v>
      </c>
      <c r="B127" s="311" t="s">
        <v>683</v>
      </c>
      <c r="C127" s="275"/>
      <c r="D127" s="287"/>
      <c r="E127" s="287" t="s">
        <v>680</v>
      </c>
      <c r="F127" s="275"/>
      <c r="G127" s="255" t="s">
        <v>681</v>
      </c>
      <c r="H127" s="286" t="s">
        <v>682</v>
      </c>
      <c r="I127" s="59"/>
      <c r="J127" s="59"/>
      <c r="K127" s="59"/>
      <c r="L127" s="59"/>
      <c r="M127" s="59"/>
      <c r="N127" s="59"/>
      <c r="O127" s="59"/>
      <c r="P127" s="282" t="s">
        <v>679</v>
      </c>
      <c r="Q127" s="59"/>
      <c r="R127" s="307"/>
      <c r="S127" s="308"/>
      <c r="T127" s="68"/>
      <c r="U127" s="309"/>
      <c r="V127" s="309"/>
      <c r="W127" s="54"/>
      <c r="X127" s="54"/>
      <c r="Y127" s="54"/>
      <c r="Z127" s="54"/>
      <c r="AA127" s="54"/>
      <c r="AB127" s="287" t="s">
        <v>636</v>
      </c>
      <c r="AC127" s="287"/>
      <c r="AD127" s="287"/>
      <c r="AE127" s="282">
        <v>189666</v>
      </c>
      <c r="AF127" s="282" t="s">
        <v>2613</v>
      </c>
      <c r="AG127" s="59"/>
      <c r="AH127" s="348"/>
      <c r="AI127" s="283" t="s">
        <v>656</v>
      </c>
      <c r="AJ127" s="283" t="s">
        <v>656</v>
      </c>
      <c r="AK127" s="283"/>
      <c r="AL127" s="310"/>
      <c r="AM127" s="310"/>
      <c r="AN127" s="310"/>
      <c r="AO127" s="310"/>
      <c r="AP127" s="310"/>
      <c r="AQ127" s="310"/>
      <c r="AR127" s="310"/>
      <c r="AS127" s="310"/>
      <c r="AT127" s="310"/>
      <c r="AU127" s="310"/>
      <c r="AV127" s="310"/>
      <c r="AW127" s="310"/>
      <c r="AX127" s="310"/>
      <c r="AY127" s="310"/>
      <c r="AZ127" s="310"/>
      <c r="BA127" s="310"/>
      <c r="BB127" s="310"/>
      <c r="BC127" s="310"/>
      <c r="BD127" s="310"/>
      <c r="BE127" s="310"/>
      <c r="BF127" s="310"/>
      <c r="BG127" s="310"/>
      <c r="BH127" s="310"/>
      <c r="BI127" s="310"/>
      <c r="BJ127" s="310"/>
      <c r="BK127" s="310"/>
      <c r="BL127" s="310"/>
      <c r="BM127" s="310"/>
      <c r="BN127" s="310"/>
      <c r="BO127" s="310"/>
      <c r="BP127" s="310"/>
      <c r="BQ127" s="310"/>
      <c r="BR127" s="310"/>
      <c r="BS127" s="310"/>
      <c r="BT127" s="310"/>
      <c r="BU127" s="310"/>
      <c r="BV127" s="310"/>
      <c r="BW127" s="310"/>
      <c r="BX127" s="310"/>
      <c r="BY127" s="310"/>
      <c r="BZ127" s="310"/>
      <c r="CA127" s="310"/>
      <c r="CB127" s="310"/>
      <c r="CC127" s="310"/>
      <c r="CD127" s="310"/>
      <c r="CE127" s="310"/>
      <c r="CF127" s="310"/>
      <c r="CG127" s="310"/>
      <c r="CH127" s="310"/>
      <c r="CI127" s="310"/>
      <c r="CJ127" s="230"/>
      <c r="CK127" s="230"/>
      <c r="CL127" s="230"/>
      <c r="CM127" s="230"/>
      <c r="CN127" s="230"/>
      <c r="CO127" s="230"/>
      <c r="CP127" s="230"/>
      <c r="CQ127" s="230"/>
      <c r="CR127" s="230"/>
      <c r="CS127" s="230"/>
      <c r="CT127" s="70"/>
      <c r="CU127" s="59"/>
      <c r="CV127" s="252"/>
      <c r="CW127" s="59"/>
      <c r="CX127" s="59"/>
      <c r="CY127" s="59"/>
      <c r="CZ127" s="59"/>
      <c r="DA127" s="59"/>
      <c r="DB127" s="252"/>
      <c r="DC127" s="59"/>
      <c r="DD127" s="59"/>
      <c r="DE127" s="59"/>
      <c r="DF127" s="59"/>
      <c r="DG127" s="59"/>
      <c r="DH127" s="252"/>
      <c r="DI127" s="59"/>
      <c r="DJ127" s="59"/>
      <c r="DK127" s="59"/>
      <c r="DL127" s="59"/>
      <c r="DM127" s="59"/>
      <c r="DN127" s="252"/>
      <c r="DO127" s="59"/>
      <c r="DP127" s="59"/>
      <c r="DQ127" s="59"/>
      <c r="DR127" s="59"/>
      <c r="DS127" s="59"/>
      <c r="DT127" s="252"/>
      <c r="DU127" s="59"/>
      <c r="DV127" s="59"/>
      <c r="DW127" s="59"/>
      <c r="DX127" s="59"/>
      <c r="DY127" s="282"/>
      <c r="DZ127" s="267"/>
      <c r="EA127" s="267"/>
      <c r="EB127" s="267"/>
      <c r="EC127" s="267"/>
      <c r="ED127" s="267"/>
      <c r="EE127" s="267"/>
      <c r="EF127" s="267"/>
      <c r="EG127" s="267"/>
      <c r="EH127" s="267"/>
      <c r="EI127" s="267"/>
      <c r="EJ127" s="267"/>
      <c r="EK127" s="267"/>
      <c r="EL127" s="267"/>
      <c r="EM127" s="267"/>
      <c r="EN127" s="267"/>
      <c r="EO127" s="267"/>
      <c r="EP127" s="267"/>
      <c r="EQ127" s="267"/>
      <c r="ER127" s="267"/>
      <c r="ES127" s="267"/>
      <c r="ET127" s="267"/>
      <c r="EU127" s="267"/>
      <c r="EV127" s="267"/>
      <c r="EW127" s="267"/>
      <c r="EX127" s="267"/>
      <c r="EY127" s="267"/>
      <c r="EZ127" s="267"/>
      <c r="FA127" s="267"/>
      <c r="FB127" s="267"/>
      <c r="FC127" s="267"/>
      <c r="FD127" s="267"/>
      <c r="FE127" s="267"/>
      <c r="FF127" s="267"/>
      <c r="FG127" s="267"/>
      <c r="FH127" s="267"/>
      <c r="FI127" s="267"/>
      <c r="FJ127" s="267"/>
      <c r="FK127" s="267"/>
      <c r="FL127" s="267"/>
      <c r="FM127" s="267"/>
      <c r="FN127" s="267"/>
      <c r="FO127" s="267"/>
      <c r="FP127" s="267"/>
      <c r="FQ127" s="267"/>
      <c r="FR127" s="267"/>
      <c r="FS127" s="267"/>
      <c r="FT127" s="267"/>
      <c r="FU127" s="267"/>
      <c r="FV127" s="305"/>
      <c r="FW127" s="305"/>
      <c r="FX127" s="305"/>
      <c r="FY127" s="305"/>
      <c r="FZ127" s="305"/>
      <c r="GA127" s="305"/>
      <c r="GB127" s="305"/>
      <c r="GC127" s="305"/>
      <c r="GD127" s="305"/>
      <c r="GE127" s="305"/>
      <c r="GF127" s="305"/>
      <c r="GG127" s="305"/>
    </row>
    <row r="128" spans="1:189" ht="31.5" x14ac:dyDescent="0.25">
      <c r="A128" s="61" t="s">
        <v>1394</v>
      </c>
      <c r="B128" s="311" t="s">
        <v>672</v>
      </c>
      <c r="C128" s="275"/>
      <c r="D128" s="287"/>
      <c r="E128" s="287" t="s">
        <v>633</v>
      </c>
      <c r="F128" s="275"/>
      <c r="G128" s="306" t="s">
        <v>684</v>
      </c>
      <c r="H128" s="286" t="s">
        <v>678</v>
      </c>
      <c r="I128" s="59"/>
      <c r="J128" s="59"/>
      <c r="K128" s="59"/>
      <c r="L128" s="59"/>
      <c r="M128" s="59"/>
      <c r="N128" s="59"/>
      <c r="O128" s="59"/>
      <c r="P128" s="282" t="s">
        <v>685</v>
      </c>
      <c r="Q128" s="59"/>
      <c r="R128" s="307"/>
      <c r="S128" s="308"/>
      <c r="T128" s="68"/>
      <c r="U128" s="309"/>
      <c r="V128" s="309"/>
      <c r="W128" s="54"/>
      <c r="X128" s="54"/>
      <c r="Y128" s="54"/>
      <c r="Z128" s="54"/>
      <c r="AA128" s="54"/>
      <c r="AB128" s="287" t="s">
        <v>636</v>
      </c>
      <c r="AC128" s="287"/>
      <c r="AD128" s="287"/>
      <c r="AE128" s="282" t="s">
        <v>268</v>
      </c>
      <c r="AF128" s="282" t="s">
        <v>1182</v>
      </c>
      <c r="AG128" s="59"/>
      <c r="AH128" s="348"/>
      <c r="AI128" s="283" t="s">
        <v>653</v>
      </c>
      <c r="AJ128" s="283" t="s">
        <v>653</v>
      </c>
      <c r="AK128" s="283"/>
      <c r="AL128" s="310" t="s">
        <v>686</v>
      </c>
      <c r="AM128" s="310" t="s">
        <v>654</v>
      </c>
      <c r="AN128" s="310" t="s">
        <v>665</v>
      </c>
      <c r="AO128" s="310" t="s">
        <v>671</v>
      </c>
      <c r="AP128" s="310" t="s">
        <v>665</v>
      </c>
      <c r="AQ128" s="310" t="s">
        <v>671</v>
      </c>
      <c r="AR128" s="310" t="s">
        <v>666</v>
      </c>
      <c r="AS128" s="310" t="s">
        <v>423</v>
      </c>
      <c r="AT128" s="310" t="s">
        <v>667</v>
      </c>
      <c r="AU128" s="310" t="s">
        <v>423</v>
      </c>
      <c r="AV128" s="310" t="s">
        <v>687</v>
      </c>
      <c r="AW128" s="310" t="s">
        <v>423</v>
      </c>
      <c r="AX128" s="310" t="s">
        <v>688</v>
      </c>
      <c r="AY128" s="310" t="s">
        <v>423</v>
      </c>
      <c r="AZ128" s="310" t="s">
        <v>663</v>
      </c>
      <c r="BA128" s="310" t="s">
        <v>654</v>
      </c>
      <c r="BB128" s="310" t="s">
        <v>689</v>
      </c>
      <c r="BC128" s="310" t="s">
        <v>423</v>
      </c>
      <c r="BD128" s="310" t="s">
        <v>690</v>
      </c>
      <c r="BE128" s="310" t="s">
        <v>691</v>
      </c>
      <c r="BF128" s="310"/>
      <c r="BG128" s="310"/>
      <c r="BH128" s="310"/>
      <c r="BI128" s="310"/>
      <c r="BJ128" s="310"/>
      <c r="BK128" s="310"/>
      <c r="BL128" s="310"/>
      <c r="BM128" s="310"/>
      <c r="BN128" s="310"/>
      <c r="BO128" s="310"/>
      <c r="BP128" s="310"/>
      <c r="BQ128" s="310"/>
      <c r="BR128" s="310"/>
      <c r="BS128" s="310"/>
      <c r="BT128" s="310"/>
      <c r="BU128" s="310"/>
      <c r="BV128" s="310"/>
      <c r="BW128" s="310"/>
      <c r="BX128" s="310"/>
      <c r="BY128" s="310"/>
      <c r="BZ128" s="310"/>
      <c r="CA128" s="310"/>
      <c r="CB128" s="310"/>
      <c r="CC128" s="310"/>
      <c r="CD128" s="310"/>
      <c r="CE128" s="310"/>
      <c r="CF128" s="310"/>
      <c r="CG128" s="310"/>
      <c r="CH128" s="310"/>
      <c r="CI128" s="310"/>
      <c r="CJ128" s="230"/>
      <c r="CK128" s="230"/>
      <c r="CL128" s="230"/>
      <c r="CM128" s="230"/>
      <c r="CN128" s="230"/>
      <c r="CO128" s="230"/>
      <c r="CP128" s="230"/>
      <c r="CQ128" s="230"/>
      <c r="CR128" s="230"/>
      <c r="CS128" s="230"/>
      <c r="CT128" s="70"/>
      <c r="CU128" s="59"/>
      <c r="CV128" s="252"/>
      <c r="CW128" s="59"/>
      <c r="CX128" s="59"/>
      <c r="CY128" s="59"/>
      <c r="CZ128" s="59"/>
      <c r="DA128" s="59"/>
      <c r="DB128" s="252"/>
      <c r="DC128" s="59"/>
      <c r="DD128" s="59"/>
      <c r="DE128" s="59"/>
      <c r="DF128" s="59"/>
      <c r="DG128" s="59"/>
      <c r="DH128" s="252"/>
      <c r="DI128" s="59"/>
      <c r="DJ128" s="59"/>
      <c r="DK128" s="59"/>
      <c r="DL128" s="59"/>
      <c r="DM128" s="59"/>
      <c r="DN128" s="252"/>
      <c r="DO128" s="59"/>
      <c r="DP128" s="59"/>
      <c r="DQ128" s="59"/>
      <c r="DR128" s="59"/>
      <c r="DS128" s="59"/>
      <c r="DT128" s="252"/>
      <c r="DU128" s="59"/>
      <c r="DV128" s="59"/>
      <c r="DW128" s="59"/>
      <c r="DX128" s="59"/>
      <c r="DY128" s="282" t="s">
        <v>113</v>
      </c>
      <c r="DZ128" s="267" t="s">
        <v>686</v>
      </c>
      <c r="EA128" s="267" t="s">
        <v>113</v>
      </c>
      <c r="EB128" s="267" t="s">
        <v>2827</v>
      </c>
      <c r="EC128" s="267" t="s">
        <v>113</v>
      </c>
      <c r="ED128" s="267" t="s">
        <v>2828</v>
      </c>
      <c r="EE128" s="267" t="s">
        <v>113</v>
      </c>
      <c r="EF128" s="267" t="s">
        <v>666</v>
      </c>
      <c r="EG128" s="267" t="s">
        <v>113</v>
      </c>
      <c r="EH128" s="267" t="s">
        <v>667</v>
      </c>
      <c r="EI128" s="267" t="s">
        <v>113</v>
      </c>
      <c r="EJ128" s="267" t="s">
        <v>687</v>
      </c>
      <c r="EK128" s="267" t="s">
        <v>2826</v>
      </c>
      <c r="EL128" s="267" t="s">
        <v>2830</v>
      </c>
      <c r="EM128" s="267" t="s">
        <v>113</v>
      </c>
      <c r="EN128" s="267" t="s">
        <v>663</v>
      </c>
      <c r="EO128" s="267" t="s">
        <v>113</v>
      </c>
      <c r="EP128" s="267" t="s">
        <v>689</v>
      </c>
      <c r="EQ128" s="267" t="s">
        <v>113</v>
      </c>
      <c r="ER128" s="267" t="s">
        <v>678</v>
      </c>
      <c r="ES128" s="267" t="s">
        <v>113</v>
      </c>
      <c r="ET128" s="267"/>
      <c r="EU128" s="267"/>
      <c r="EV128" s="267"/>
      <c r="EW128" s="267"/>
      <c r="EX128" s="267"/>
      <c r="EY128" s="267"/>
      <c r="EZ128" s="267"/>
      <c r="FA128" s="267"/>
      <c r="FB128" s="267"/>
      <c r="FC128" s="267"/>
      <c r="FD128" s="267"/>
      <c r="FE128" s="267"/>
      <c r="FF128" s="267"/>
      <c r="FG128" s="267"/>
      <c r="FH128" s="267"/>
      <c r="FI128" s="267"/>
      <c r="FJ128" s="267"/>
      <c r="FK128" s="267"/>
      <c r="FL128" s="267"/>
      <c r="FM128" s="267"/>
      <c r="FN128" s="267"/>
      <c r="FO128" s="267"/>
      <c r="FP128" s="267"/>
      <c r="FQ128" s="267"/>
      <c r="FR128" s="267"/>
      <c r="FS128" s="267"/>
      <c r="FT128" s="267"/>
      <c r="FU128" s="267"/>
      <c r="FV128" s="305"/>
      <c r="FW128" s="305"/>
      <c r="FX128" s="305"/>
      <c r="FY128" s="305"/>
      <c r="FZ128" s="305"/>
      <c r="GA128" s="305"/>
      <c r="GB128" s="305"/>
      <c r="GC128" s="305"/>
      <c r="GD128" s="305"/>
      <c r="GE128" s="305"/>
      <c r="GF128" s="305"/>
      <c r="GG128" s="305"/>
    </row>
    <row r="129" spans="1:189" ht="31.5" x14ac:dyDescent="0.25">
      <c r="A129" s="61" t="s">
        <v>1394</v>
      </c>
      <c r="B129" s="311" t="s">
        <v>672</v>
      </c>
      <c r="C129" s="275"/>
      <c r="D129" s="287"/>
      <c r="E129" s="287" t="s">
        <v>680</v>
      </c>
      <c r="F129" s="275"/>
      <c r="G129" s="306" t="s">
        <v>692</v>
      </c>
      <c r="H129" s="286" t="s">
        <v>682</v>
      </c>
      <c r="I129" s="59"/>
      <c r="J129" s="59"/>
      <c r="K129" s="59"/>
      <c r="L129" s="59"/>
      <c r="M129" s="59"/>
      <c r="N129" s="59"/>
      <c r="O129" s="59"/>
      <c r="P129" s="282" t="s">
        <v>685</v>
      </c>
      <c r="Q129" s="59"/>
      <c r="R129" s="307"/>
      <c r="S129" s="308"/>
      <c r="T129" s="68"/>
      <c r="U129" s="309"/>
      <c r="V129" s="309"/>
      <c r="W129" s="54"/>
      <c r="X129" s="54"/>
      <c r="Y129" s="54"/>
      <c r="Z129" s="54"/>
      <c r="AA129" s="54"/>
      <c r="AB129" s="287" t="s">
        <v>636</v>
      </c>
      <c r="AC129" s="287"/>
      <c r="AD129" s="287"/>
      <c r="AE129" s="282" t="s">
        <v>268</v>
      </c>
      <c r="AF129" s="282" t="s">
        <v>1182</v>
      </c>
      <c r="AG129" s="59"/>
      <c r="AH129" s="348"/>
      <c r="AI129" s="283" t="s">
        <v>653</v>
      </c>
      <c r="AJ129" s="283" t="s">
        <v>653</v>
      </c>
      <c r="AK129" s="283"/>
      <c r="AL129" s="310" t="s">
        <v>686</v>
      </c>
      <c r="AM129" s="310" t="s">
        <v>654</v>
      </c>
      <c r="AN129" s="310" t="s">
        <v>665</v>
      </c>
      <c r="AO129" s="310" t="s">
        <v>671</v>
      </c>
      <c r="AP129" s="310" t="s">
        <v>665</v>
      </c>
      <c r="AQ129" s="310" t="s">
        <v>671</v>
      </c>
      <c r="AR129" s="310" t="s">
        <v>666</v>
      </c>
      <c r="AS129" s="310" t="s">
        <v>423</v>
      </c>
      <c r="AT129" s="310" t="s">
        <v>667</v>
      </c>
      <c r="AU129" s="310" t="s">
        <v>423</v>
      </c>
      <c r="AV129" s="310" t="s">
        <v>687</v>
      </c>
      <c r="AW129" s="310" t="s">
        <v>423</v>
      </c>
      <c r="AX129" s="310" t="s">
        <v>688</v>
      </c>
      <c r="AY129" s="310" t="s">
        <v>423</v>
      </c>
      <c r="AZ129" s="310" t="s">
        <v>663</v>
      </c>
      <c r="BA129" s="310" t="s">
        <v>654</v>
      </c>
      <c r="BB129" s="310" t="s">
        <v>689</v>
      </c>
      <c r="BC129" s="310" t="s">
        <v>423</v>
      </c>
      <c r="BD129" s="310" t="s">
        <v>690</v>
      </c>
      <c r="BE129" s="310" t="s">
        <v>691</v>
      </c>
      <c r="BF129" s="310"/>
      <c r="BG129" s="310"/>
      <c r="BH129" s="310"/>
      <c r="BI129" s="310"/>
      <c r="BJ129" s="310"/>
      <c r="BK129" s="310"/>
      <c r="BL129" s="310"/>
      <c r="BM129" s="310"/>
      <c r="BN129" s="310"/>
      <c r="BO129" s="310"/>
      <c r="BP129" s="310"/>
      <c r="BQ129" s="310"/>
      <c r="BR129" s="310"/>
      <c r="BS129" s="310"/>
      <c r="BT129" s="310"/>
      <c r="BU129" s="310"/>
      <c r="BV129" s="310"/>
      <c r="BW129" s="310"/>
      <c r="BX129" s="310"/>
      <c r="BY129" s="310"/>
      <c r="BZ129" s="310"/>
      <c r="CA129" s="310"/>
      <c r="CB129" s="310"/>
      <c r="CC129" s="310"/>
      <c r="CD129" s="310"/>
      <c r="CE129" s="310"/>
      <c r="CF129" s="310"/>
      <c r="CG129" s="310"/>
      <c r="CH129" s="310"/>
      <c r="CI129" s="310"/>
      <c r="CJ129" s="230"/>
      <c r="CK129" s="230"/>
      <c r="CL129" s="230"/>
      <c r="CM129" s="230"/>
      <c r="CN129" s="230"/>
      <c r="CO129" s="230"/>
      <c r="CP129" s="230"/>
      <c r="CQ129" s="230"/>
      <c r="CR129" s="230"/>
      <c r="CS129" s="230"/>
      <c r="CT129" s="70"/>
      <c r="CU129" s="59"/>
      <c r="CV129" s="252"/>
      <c r="CW129" s="59"/>
      <c r="CX129" s="59"/>
      <c r="CY129" s="59"/>
      <c r="CZ129" s="59"/>
      <c r="DA129" s="59"/>
      <c r="DB129" s="252"/>
      <c r="DC129" s="59"/>
      <c r="DD129" s="59"/>
      <c r="DE129" s="59"/>
      <c r="DF129" s="59"/>
      <c r="DG129" s="59"/>
      <c r="DH129" s="252"/>
      <c r="DI129" s="59"/>
      <c r="DJ129" s="59"/>
      <c r="DK129" s="59"/>
      <c r="DL129" s="59"/>
      <c r="DM129" s="59"/>
      <c r="DN129" s="252"/>
      <c r="DO129" s="59"/>
      <c r="DP129" s="59"/>
      <c r="DQ129" s="59"/>
      <c r="DR129" s="59"/>
      <c r="DS129" s="59"/>
      <c r="DT129" s="252"/>
      <c r="DU129" s="59"/>
      <c r="DV129" s="59"/>
      <c r="DW129" s="59"/>
      <c r="DX129" s="59"/>
      <c r="DY129" s="282" t="s">
        <v>113</v>
      </c>
      <c r="DZ129" s="267" t="s">
        <v>686</v>
      </c>
      <c r="EA129" s="267" t="s">
        <v>113</v>
      </c>
      <c r="EB129" s="267" t="s">
        <v>2827</v>
      </c>
      <c r="EC129" s="267" t="s">
        <v>113</v>
      </c>
      <c r="ED129" s="267" t="s">
        <v>2828</v>
      </c>
      <c r="EE129" s="267" t="s">
        <v>113</v>
      </c>
      <c r="EF129" s="267" t="s">
        <v>666</v>
      </c>
      <c r="EG129" s="267" t="s">
        <v>113</v>
      </c>
      <c r="EH129" s="267" t="s">
        <v>667</v>
      </c>
      <c r="EI129" s="267" t="s">
        <v>113</v>
      </c>
      <c r="EJ129" s="267" t="s">
        <v>687</v>
      </c>
      <c r="EK129" s="267" t="s">
        <v>2826</v>
      </c>
      <c r="EL129" s="267" t="s">
        <v>2830</v>
      </c>
      <c r="EM129" s="267" t="s">
        <v>113</v>
      </c>
      <c r="EN129" s="267" t="s">
        <v>663</v>
      </c>
      <c r="EO129" s="267" t="s">
        <v>113</v>
      </c>
      <c r="EP129" s="267" t="s">
        <v>689</v>
      </c>
      <c r="EQ129" s="267" t="s">
        <v>113</v>
      </c>
      <c r="ER129" s="267" t="s">
        <v>682</v>
      </c>
      <c r="ES129" s="267" t="s">
        <v>113</v>
      </c>
      <c r="ET129" s="267"/>
      <c r="EU129" s="267"/>
      <c r="EV129" s="267"/>
      <c r="EW129" s="267"/>
      <c r="EX129" s="267"/>
      <c r="EY129" s="267"/>
      <c r="EZ129" s="267"/>
      <c r="FA129" s="267"/>
      <c r="FB129" s="267"/>
      <c r="FC129" s="267"/>
      <c r="FD129" s="267"/>
      <c r="FE129" s="267"/>
      <c r="FF129" s="267"/>
      <c r="FG129" s="267"/>
      <c r="FH129" s="267"/>
      <c r="FI129" s="267"/>
      <c r="FJ129" s="267"/>
      <c r="FK129" s="267"/>
      <c r="FL129" s="267"/>
      <c r="FM129" s="267"/>
      <c r="FN129" s="267"/>
      <c r="FO129" s="267"/>
      <c r="FP129" s="267"/>
      <c r="FQ129" s="267"/>
      <c r="FR129" s="267"/>
      <c r="FS129" s="267"/>
      <c r="FT129" s="267"/>
      <c r="FU129" s="267"/>
      <c r="FV129" s="305"/>
      <c r="FW129" s="305"/>
      <c r="FX129" s="305"/>
      <c r="FY129" s="305"/>
      <c r="FZ129" s="305"/>
      <c r="GA129" s="305"/>
      <c r="GB129" s="305"/>
      <c r="GC129" s="305"/>
      <c r="GD129" s="305"/>
      <c r="GE129" s="305"/>
      <c r="GF129" s="305"/>
      <c r="GG129" s="305"/>
    </row>
    <row r="130" spans="1:189" ht="42.75" x14ac:dyDescent="0.25">
      <c r="A130" s="61" t="s">
        <v>1394</v>
      </c>
      <c r="B130" s="328"/>
      <c r="C130" s="275"/>
      <c r="D130" s="287"/>
      <c r="E130" s="287" t="s">
        <v>693</v>
      </c>
      <c r="F130" s="275"/>
      <c r="G130" s="255" t="s">
        <v>694</v>
      </c>
      <c r="H130" s="286" t="s">
        <v>695</v>
      </c>
      <c r="I130" s="59"/>
      <c r="J130" s="59"/>
      <c r="K130" s="59"/>
      <c r="L130" s="59"/>
      <c r="M130" s="59"/>
      <c r="N130" s="59"/>
      <c r="O130" s="59"/>
      <c r="P130" s="282" t="s">
        <v>358</v>
      </c>
      <c r="Q130" s="59"/>
      <c r="R130" s="307"/>
      <c r="S130" s="308"/>
      <c r="T130" s="68"/>
      <c r="U130" s="309"/>
      <c r="V130" s="309"/>
      <c r="W130" s="54"/>
      <c r="X130" s="54"/>
      <c r="Y130" s="54"/>
      <c r="Z130" s="54"/>
      <c r="AA130" s="54"/>
      <c r="AB130" s="287" t="s">
        <v>594</v>
      </c>
      <c r="AC130" s="287"/>
      <c r="AD130" s="287"/>
      <c r="AE130" s="282">
        <v>175623</v>
      </c>
      <c r="AF130" s="282" t="s">
        <v>1182</v>
      </c>
      <c r="AG130" s="59"/>
      <c r="AH130" s="344"/>
      <c r="AI130" s="267" t="s">
        <v>596</v>
      </c>
      <c r="AJ130" s="267" t="s">
        <v>596</v>
      </c>
      <c r="AK130" s="267"/>
      <c r="AL130" s="310"/>
      <c r="AM130" s="310"/>
      <c r="AN130" s="310"/>
      <c r="AO130" s="310"/>
      <c r="AP130" s="310"/>
      <c r="AQ130" s="310"/>
      <c r="AR130" s="310"/>
      <c r="AS130" s="310"/>
      <c r="AT130" s="310"/>
      <c r="AU130" s="310"/>
      <c r="AV130" s="310"/>
      <c r="AW130" s="310"/>
      <c r="AX130" s="310"/>
      <c r="AY130" s="310"/>
      <c r="AZ130" s="310"/>
      <c r="BA130" s="310"/>
      <c r="BB130" s="310"/>
      <c r="BC130" s="310"/>
      <c r="BD130" s="310"/>
      <c r="BE130" s="310"/>
      <c r="BF130" s="310"/>
      <c r="BG130" s="310"/>
      <c r="BH130" s="310"/>
      <c r="BI130" s="310"/>
      <c r="BJ130" s="310"/>
      <c r="BK130" s="310"/>
      <c r="BL130" s="310"/>
      <c r="BM130" s="310"/>
      <c r="BN130" s="310"/>
      <c r="BO130" s="310"/>
      <c r="BP130" s="310"/>
      <c r="BQ130" s="310"/>
      <c r="BR130" s="310"/>
      <c r="BS130" s="310"/>
      <c r="BT130" s="310"/>
      <c r="BU130" s="310"/>
      <c r="BV130" s="310"/>
      <c r="BW130" s="310"/>
      <c r="BX130" s="310"/>
      <c r="BY130" s="310"/>
      <c r="BZ130" s="310"/>
      <c r="CA130" s="310"/>
      <c r="CB130" s="310"/>
      <c r="CC130" s="310"/>
      <c r="CD130" s="310"/>
      <c r="CE130" s="310"/>
      <c r="CF130" s="310"/>
      <c r="CG130" s="310"/>
      <c r="CH130" s="310"/>
      <c r="CI130" s="310"/>
      <c r="CJ130" s="230"/>
      <c r="CK130" s="230"/>
      <c r="CL130" s="230"/>
      <c r="CM130" s="230"/>
      <c r="CN130" s="230"/>
      <c r="CO130" s="230"/>
      <c r="CP130" s="230"/>
      <c r="CQ130" s="230"/>
      <c r="CR130" s="230"/>
      <c r="CS130" s="230"/>
      <c r="CT130" s="91" t="s">
        <v>696</v>
      </c>
      <c r="CU130" s="59"/>
      <c r="CV130" s="252"/>
      <c r="CW130" s="59"/>
      <c r="CX130" s="59"/>
      <c r="CY130" s="59"/>
      <c r="CZ130" s="59"/>
      <c r="DA130" s="59"/>
      <c r="DB130" s="252"/>
      <c r="DC130" s="59"/>
      <c r="DD130" s="59"/>
      <c r="DE130" s="59"/>
      <c r="DF130" s="59"/>
      <c r="DG130" s="59"/>
      <c r="DH130" s="252"/>
      <c r="DI130" s="59"/>
      <c r="DJ130" s="59"/>
      <c r="DK130" s="59"/>
      <c r="DL130" s="59"/>
      <c r="DM130" s="59"/>
      <c r="DN130" s="252"/>
      <c r="DO130" s="59"/>
      <c r="DP130" s="59"/>
      <c r="DQ130" s="59"/>
      <c r="DR130" s="59"/>
      <c r="DS130" s="59"/>
      <c r="DT130" s="252"/>
      <c r="DU130" s="59"/>
      <c r="DV130" s="59"/>
      <c r="DW130" s="59"/>
      <c r="DX130" s="59"/>
      <c r="DY130" s="267" t="s">
        <v>2831</v>
      </c>
      <c r="DZ130" s="267"/>
      <c r="EA130" s="267"/>
      <c r="EB130" s="267"/>
      <c r="EC130" s="267"/>
      <c r="ED130" s="267"/>
      <c r="EE130" s="267"/>
      <c r="EF130" s="267"/>
      <c r="EG130" s="267"/>
      <c r="EH130" s="267"/>
      <c r="EI130" s="267"/>
      <c r="EJ130" s="267"/>
      <c r="EK130" s="267"/>
      <c r="EL130" s="267"/>
      <c r="EM130" s="267"/>
      <c r="EN130" s="267"/>
      <c r="EO130" s="267"/>
      <c r="EP130" s="267"/>
      <c r="EQ130" s="267"/>
      <c r="ER130" s="267"/>
      <c r="ES130" s="267"/>
      <c r="ET130" s="267"/>
      <c r="EU130" s="267"/>
      <c r="EV130" s="267"/>
      <c r="EW130" s="267"/>
      <c r="EX130" s="267"/>
      <c r="EY130" s="267"/>
      <c r="EZ130" s="267"/>
      <c r="FA130" s="267"/>
      <c r="FB130" s="267"/>
      <c r="FC130" s="267"/>
      <c r="FD130" s="267"/>
      <c r="FE130" s="267"/>
      <c r="FF130" s="267"/>
      <c r="FG130" s="267"/>
      <c r="FH130" s="267"/>
      <c r="FI130" s="267"/>
      <c r="FJ130" s="267"/>
      <c r="FK130" s="267"/>
      <c r="FL130" s="267"/>
      <c r="FM130" s="267"/>
      <c r="FN130" s="267"/>
      <c r="FO130" s="267"/>
      <c r="FP130" s="267"/>
      <c r="FQ130" s="267"/>
      <c r="FR130" s="267"/>
      <c r="FS130" s="267"/>
      <c r="FT130" s="267"/>
      <c r="FU130" s="267"/>
      <c r="FV130" s="305"/>
      <c r="FW130" s="305"/>
      <c r="FX130" s="305"/>
      <c r="FY130" s="305"/>
      <c r="FZ130" s="305"/>
      <c r="GA130" s="305"/>
      <c r="GB130" s="305"/>
      <c r="GC130" s="305"/>
      <c r="GD130" s="305"/>
      <c r="GE130" s="305"/>
      <c r="GF130" s="305"/>
      <c r="GG130" s="305"/>
    </row>
    <row r="131" spans="1:189" x14ac:dyDescent="0.25">
      <c r="A131" s="61" t="s">
        <v>1394</v>
      </c>
      <c r="B131" s="286"/>
      <c r="C131" s="275"/>
      <c r="D131" s="287"/>
      <c r="E131" s="287" t="s">
        <v>697</v>
      </c>
      <c r="F131" s="275"/>
      <c r="G131" s="255" t="s">
        <v>698</v>
      </c>
      <c r="H131" s="286" t="s">
        <v>699</v>
      </c>
      <c r="I131" s="59"/>
      <c r="J131" s="59"/>
      <c r="K131" s="59"/>
      <c r="L131" s="59"/>
      <c r="M131" s="59"/>
      <c r="N131" s="59"/>
      <c r="O131" s="59"/>
      <c r="P131" s="282" t="s">
        <v>700</v>
      </c>
      <c r="Q131" s="59"/>
      <c r="R131" s="307"/>
      <c r="S131" s="308"/>
      <c r="T131" s="68"/>
      <c r="U131" s="309"/>
      <c r="V131" s="309"/>
      <c r="W131" s="54"/>
      <c r="X131" s="54"/>
      <c r="Y131" s="54"/>
      <c r="Z131" s="54"/>
      <c r="AA131" s="54"/>
      <c r="AB131" s="287" t="s">
        <v>594</v>
      </c>
      <c r="AC131" s="287"/>
      <c r="AD131" s="287"/>
      <c r="AE131" s="282">
        <v>173529</v>
      </c>
      <c r="AF131" s="282" t="s">
        <v>1182</v>
      </c>
      <c r="AG131" s="59"/>
      <c r="AH131" s="344"/>
      <c r="AI131" s="267" t="s">
        <v>596</v>
      </c>
      <c r="AJ131" s="267" t="s">
        <v>596</v>
      </c>
      <c r="AK131" s="267"/>
      <c r="AL131" s="310"/>
      <c r="AM131" s="310"/>
      <c r="AN131" s="310"/>
      <c r="AO131" s="310"/>
      <c r="AP131" s="310"/>
      <c r="AQ131" s="310"/>
      <c r="AR131" s="310"/>
      <c r="AS131" s="310"/>
      <c r="AT131" s="310"/>
      <c r="AU131" s="310"/>
      <c r="AV131" s="310"/>
      <c r="AW131" s="310"/>
      <c r="AX131" s="310"/>
      <c r="AY131" s="310"/>
      <c r="AZ131" s="310"/>
      <c r="BA131" s="310"/>
      <c r="BB131" s="310"/>
      <c r="BC131" s="310"/>
      <c r="BD131" s="310"/>
      <c r="BE131" s="310"/>
      <c r="BF131" s="310"/>
      <c r="BG131" s="310"/>
      <c r="BH131" s="310"/>
      <c r="BI131" s="310"/>
      <c r="BJ131" s="310"/>
      <c r="BK131" s="310"/>
      <c r="BL131" s="310"/>
      <c r="BM131" s="310"/>
      <c r="BN131" s="310"/>
      <c r="BO131" s="310"/>
      <c r="BP131" s="310"/>
      <c r="BQ131" s="310"/>
      <c r="BR131" s="310"/>
      <c r="BS131" s="310"/>
      <c r="BT131" s="310"/>
      <c r="BU131" s="310"/>
      <c r="BV131" s="310"/>
      <c r="BW131" s="310"/>
      <c r="BX131" s="310"/>
      <c r="BY131" s="310"/>
      <c r="BZ131" s="310"/>
      <c r="CA131" s="310"/>
      <c r="CB131" s="310"/>
      <c r="CC131" s="310"/>
      <c r="CD131" s="310"/>
      <c r="CE131" s="310"/>
      <c r="CF131" s="310"/>
      <c r="CG131" s="310"/>
      <c r="CH131" s="310"/>
      <c r="CI131" s="310"/>
      <c r="CJ131" s="230"/>
      <c r="CK131" s="230"/>
      <c r="CL131" s="230"/>
      <c r="CM131" s="230"/>
      <c r="CN131" s="230"/>
      <c r="CO131" s="230"/>
      <c r="CP131" s="230"/>
      <c r="CQ131" s="230"/>
      <c r="CR131" s="230"/>
      <c r="CS131" s="230"/>
      <c r="CT131" s="70"/>
      <c r="CU131" s="59"/>
      <c r="CV131" s="252"/>
      <c r="CW131" s="59"/>
      <c r="CX131" s="59"/>
      <c r="CY131" s="59"/>
      <c r="CZ131" s="59"/>
      <c r="DA131" s="59"/>
      <c r="DB131" s="252"/>
      <c r="DC131" s="59"/>
      <c r="DD131" s="59"/>
      <c r="DE131" s="59"/>
      <c r="DF131" s="59"/>
      <c r="DG131" s="59"/>
      <c r="DH131" s="252"/>
      <c r="DI131" s="59"/>
      <c r="DJ131" s="59"/>
      <c r="DK131" s="59"/>
      <c r="DL131" s="59"/>
      <c r="DM131" s="59"/>
      <c r="DN131" s="252"/>
      <c r="DO131" s="59"/>
      <c r="DP131" s="59"/>
      <c r="DQ131" s="59"/>
      <c r="DR131" s="59"/>
      <c r="DS131" s="59"/>
      <c r="DT131" s="252"/>
      <c r="DU131" s="59"/>
      <c r="DV131" s="59"/>
      <c r="DW131" s="59"/>
      <c r="DX131" s="59"/>
      <c r="DY131" s="267" t="s">
        <v>2752</v>
      </c>
      <c r="DZ131" s="267"/>
      <c r="EA131" s="267"/>
      <c r="EB131" s="267"/>
      <c r="EC131" s="267"/>
      <c r="ED131" s="267"/>
      <c r="EE131" s="267"/>
      <c r="EF131" s="267"/>
      <c r="EG131" s="267"/>
      <c r="EH131" s="267"/>
      <c r="EI131" s="267"/>
      <c r="EJ131" s="267"/>
      <c r="EK131" s="267"/>
      <c r="EL131" s="267"/>
      <c r="EM131" s="267"/>
      <c r="EN131" s="267"/>
      <c r="EO131" s="267"/>
      <c r="EP131" s="267"/>
      <c r="EQ131" s="267"/>
      <c r="ER131" s="267"/>
      <c r="ES131" s="267"/>
      <c r="ET131" s="267"/>
      <c r="EU131" s="267"/>
      <c r="EV131" s="267"/>
      <c r="EW131" s="267"/>
      <c r="EX131" s="267"/>
      <c r="EY131" s="267"/>
      <c r="EZ131" s="267"/>
      <c r="FA131" s="267"/>
      <c r="FB131" s="267"/>
      <c r="FC131" s="267"/>
      <c r="FD131" s="267"/>
      <c r="FE131" s="267"/>
      <c r="FF131" s="267"/>
      <c r="FG131" s="267"/>
      <c r="FH131" s="267"/>
      <c r="FI131" s="267"/>
      <c r="FJ131" s="267"/>
      <c r="FK131" s="267"/>
      <c r="FL131" s="267"/>
      <c r="FM131" s="267"/>
      <c r="FN131" s="267"/>
      <c r="FO131" s="267"/>
      <c r="FP131" s="267"/>
      <c r="FQ131" s="267"/>
      <c r="FR131" s="267"/>
      <c r="FS131" s="267"/>
      <c r="FT131" s="267"/>
      <c r="FU131" s="267"/>
      <c r="FV131" s="305"/>
      <c r="FW131" s="305"/>
      <c r="FX131" s="305"/>
      <c r="FY131" s="305"/>
      <c r="FZ131" s="305"/>
      <c r="GA131" s="305"/>
      <c r="GB131" s="305"/>
      <c r="GC131" s="305"/>
      <c r="GD131" s="305"/>
      <c r="GE131" s="305"/>
      <c r="GF131" s="305"/>
      <c r="GG131" s="305"/>
    </row>
    <row r="132" spans="1:189" x14ac:dyDescent="0.25">
      <c r="A132" s="61" t="s">
        <v>1394</v>
      </c>
      <c r="B132" s="286"/>
      <c r="C132" s="275"/>
      <c r="D132" s="287"/>
      <c r="E132" s="287" t="s">
        <v>697</v>
      </c>
      <c r="F132" s="275"/>
      <c r="G132" s="255" t="s">
        <v>701</v>
      </c>
      <c r="H132" s="286" t="s">
        <v>702</v>
      </c>
      <c r="I132" s="59"/>
      <c r="J132" s="59"/>
      <c r="K132" s="59"/>
      <c r="L132" s="59"/>
      <c r="M132" s="59"/>
      <c r="N132" s="59"/>
      <c r="O132" s="59"/>
      <c r="P132" s="282" t="s">
        <v>703</v>
      </c>
      <c r="Q132" s="59"/>
      <c r="R132" s="307"/>
      <c r="S132" s="308"/>
      <c r="T132" s="68"/>
      <c r="U132" s="309"/>
      <c r="V132" s="309"/>
      <c r="W132" s="54"/>
      <c r="X132" s="54"/>
      <c r="Y132" s="54"/>
      <c r="Z132" s="54"/>
      <c r="AA132" s="54"/>
      <c r="AB132" s="287" t="s">
        <v>594</v>
      </c>
      <c r="AC132" s="287"/>
      <c r="AD132" s="287"/>
      <c r="AE132" s="282">
        <v>175624</v>
      </c>
      <c r="AF132" s="282" t="s">
        <v>1182</v>
      </c>
      <c r="AG132" s="59"/>
      <c r="AH132" s="344"/>
      <c r="AI132" s="267" t="s">
        <v>596</v>
      </c>
      <c r="AJ132" s="267" t="s">
        <v>596</v>
      </c>
      <c r="AK132" s="267"/>
      <c r="AL132" s="310"/>
      <c r="AM132" s="310"/>
      <c r="AN132" s="310"/>
      <c r="AO132" s="310"/>
      <c r="AP132" s="310"/>
      <c r="AQ132" s="310"/>
      <c r="AR132" s="310"/>
      <c r="AS132" s="310"/>
      <c r="AT132" s="310"/>
      <c r="AU132" s="310"/>
      <c r="AV132" s="310"/>
      <c r="AW132" s="310"/>
      <c r="AX132" s="310"/>
      <c r="AY132" s="310"/>
      <c r="AZ132" s="310"/>
      <c r="BA132" s="310"/>
      <c r="BB132" s="310"/>
      <c r="BC132" s="310"/>
      <c r="BD132" s="310"/>
      <c r="BE132" s="310"/>
      <c r="BF132" s="310"/>
      <c r="BG132" s="310"/>
      <c r="BH132" s="310"/>
      <c r="BI132" s="310"/>
      <c r="BJ132" s="310"/>
      <c r="BK132" s="310"/>
      <c r="BL132" s="310"/>
      <c r="BM132" s="310"/>
      <c r="BN132" s="310"/>
      <c r="BO132" s="310"/>
      <c r="BP132" s="310"/>
      <c r="BQ132" s="310"/>
      <c r="BR132" s="310"/>
      <c r="BS132" s="310"/>
      <c r="BT132" s="310"/>
      <c r="BU132" s="310"/>
      <c r="BV132" s="310"/>
      <c r="BW132" s="310"/>
      <c r="BX132" s="310"/>
      <c r="BY132" s="310"/>
      <c r="BZ132" s="310"/>
      <c r="CA132" s="310"/>
      <c r="CB132" s="310"/>
      <c r="CC132" s="310"/>
      <c r="CD132" s="310"/>
      <c r="CE132" s="310"/>
      <c r="CF132" s="310"/>
      <c r="CG132" s="310"/>
      <c r="CH132" s="310"/>
      <c r="CI132" s="310"/>
      <c r="CJ132" s="230"/>
      <c r="CK132" s="230"/>
      <c r="CL132" s="230"/>
      <c r="CM132" s="230"/>
      <c r="CN132" s="230"/>
      <c r="CO132" s="230"/>
      <c r="CP132" s="230"/>
      <c r="CQ132" s="230"/>
      <c r="CR132" s="230"/>
      <c r="CS132" s="230"/>
      <c r="CT132" s="70"/>
      <c r="CU132" s="59"/>
      <c r="CV132" s="252"/>
      <c r="CW132" s="59"/>
      <c r="CX132" s="59"/>
      <c r="CY132" s="59"/>
      <c r="CZ132" s="59"/>
      <c r="DA132" s="59"/>
      <c r="DB132" s="252"/>
      <c r="DC132" s="59"/>
      <c r="DD132" s="59"/>
      <c r="DE132" s="59"/>
      <c r="DF132" s="59"/>
      <c r="DG132" s="59"/>
      <c r="DH132" s="252"/>
      <c r="DI132" s="59"/>
      <c r="DJ132" s="59"/>
      <c r="DK132" s="59"/>
      <c r="DL132" s="59"/>
      <c r="DM132" s="59"/>
      <c r="DN132" s="252"/>
      <c r="DO132" s="59"/>
      <c r="DP132" s="59"/>
      <c r="DQ132" s="59"/>
      <c r="DR132" s="59"/>
      <c r="DS132" s="59"/>
      <c r="DT132" s="252"/>
      <c r="DU132" s="59"/>
      <c r="DV132" s="59"/>
      <c r="DW132" s="59"/>
      <c r="DX132" s="59"/>
      <c r="DY132" s="267" t="s">
        <v>2752</v>
      </c>
      <c r="DZ132" s="267"/>
      <c r="EA132" s="267"/>
      <c r="EB132" s="267"/>
      <c r="EC132" s="267"/>
      <c r="ED132" s="267"/>
      <c r="EE132" s="267"/>
      <c r="EF132" s="267"/>
      <c r="EG132" s="267"/>
      <c r="EH132" s="267"/>
      <c r="EI132" s="267"/>
      <c r="EJ132" s="267"/>
      <c r="EK132" s="267"/>
      <c r="EL132" s="267"/>
      <c r="EM132" s="267"/>
      <c r="EN132" s="267"/>
      <c r="EO132" s="267"/>
      <c r="EP132" s="267"/>
      <c r="EQ132" s="267"/>
      <c r="ER132" s="267"/>
      <c r="ES132" s="267"/>
      <c r="ET132" s="267"/>
      <c r="EU132" s="267"/>
      <c r="EV132" s="267"/>
      <c r="EW132" s="267"/>
      <c r="EX132" s="267"/>
      <c r="EY132" s="267"/>
      <c r="EZ132" s="267"/>
      <c r="FA132" s="267"/>
      <c r="FB132" s="267"/>
      <c r="FC132" s="267"/>
      <c r="FD132" s="267"/>
      <c r="FE132" s="267"/>
      <c r="FF132" s="267"/>
      <c r="FG132" s="267"/>
      <c r="FH132" s="267"/>
      <c r="FI132" s="267"/>
      <c r="FJ132" s="267"/>
      <c r="FK132" s="267"/>
      <c r="FL132" s="267"/>
      <c r="FM132" s="267"/>
      <c r="FN132" s="267"/>
      <c r="FO132" s="267"/>
      <c r="FP132" s="267"/>
      <c r="FQ132" s="267"/>
      <c r="FR132" s="267"/>
      <c r="FS132" s="267"/>
      <c r="FT132" s="267"/>
      <c r="FU132" s="267"/>
      <c r="FV132" s="305"/>
      <c r="FW132" s="305"/>
      <c r="FX132" s="305"/>
      <c r="FY132" s="305"/>
      <c r="FZ132" s="305"/>
      <c r="GA132" s="305"/>
      <c r="GB132" s="305"/>
      <c r="GC132" s="305"/>
      <c r="GD132" s="305"/>
      <c r="GE132" s="305"/>
      <c r="GF132" s="305"/>
      <c r="GG132" s="305"/>
    </row>
    <row r="133" spans="1:189" ht="31.5" x14ac:dyDescent="0.25">
      <c r="A133" s="61" t="s">
        <v>1394</v>
      </c>
      <c r="B133" s="311" t="s">
        <v>704</v>
      </c>
      <c r="C133" s="275"/>
      <c r="D133" s="287"/>
      <c r="E133" s="287" t="s">
        <v>697</v>
      </c>
      <c r="F133" s="275"/>
      <c r="G133" s="255" t="s">
        <v>705</v>
      </c>
      <c r="H133" s="286" t="s">
        <v>706</v>
      </c>
      <c r="I133" s="59"/>
      <c r="J133" s="59"/>
      <c r="K133" s="59"/>
      <c r="L133" s="59"/>
      <c r="M133" s="59"/>
      <c r="N133" s="59"/>
      <c r="O133" s="59"/>
      <c r="P133" s="282" t="s">
        <v>707</v>
      </c>
      <c r="Q133" s="59"/>
      <c r="R133" s="307"/>
      <c r="S133" s="308"/>
      <c r="T133" s="68"/>
      <c r="U133" s="309"/>
      <c r="V133" s="309"/>
      <c r="W133" s="54"/>
      <c r="X133" s="54"/>
      <c r="Y133" s="54"/>
      <c r="Z133" s="54"/>
      <c r="AA133" s="54"/>
      <c r="AB133" s="287" t="s">
        <v>594</v>
      </c>
      <c r="AC133" s="287"/>
      <c r="AD133" s="287"/>
      <c r="AE133" s="282">
        <v>182763</v>
      </c>
      <c r="AF133" s="282" t="s">
        <v>1182</v>
      </c>
      <c r="AG133" s="59"/>
      <c r="AH133" s="344"/>
      <c r="AI133" s="283" t="s">
        <v>267</v>
      </c>
      <c r="AJ133" s="283" t="s">
        <v>267</v>
      </c>
      <c r="AK133" s="283"/>
      <c r="AL133" s="310"/>
      <c r="AM133" s="310"/>
      <c r="AN133" s="310"/>
      <c r="AO133" s="310"/>
      <c r="AP133" s="310"/>
      <c r="AQ133" s="310"/>
      <c r="AR133" s="310"/>
      <c r="AS133" s="310"/>
      <c r="AT133" s="310"/>
      <c r="AU133" s="310"/>
      <c r="AV133" s="310"/>
      <c r="AW133" s="310"/>
      <c r="AX133" s="310"/>
      <c r="AY133" s="310"/>
      <c r="AZ133" s="310"/>
      <c r="BA133" s="310"/>
      <c r="BB133" s="310"/>
      <c r="BC133" s="310"/>
      <c r="BD133" s="310"/>
      <c r="BE133" s="310"/>
      <c r="BF133" s="310"/>
      <c r="BG133" s="310"/>
      <c r="BH133" s="310"/>
      <c r="BI133" s="310"/>
      <c r="BJ133" s="310"/>
      <c r="BK133" s="310"/>
      <c r="BL133" s="310"/>
      <c r="BM133" s="310"/>
      <c r="BN133" s="310"/>
      <c r="BO133" s="310"/>
      <c r="BP133" s="310"/>
      <c r="BQ133" s="310"/>
      <c r="BR133" s="310"/>
      <c r="BS133" s="310"/>
      <c r="BT133" s="310"/>
      <c r="BU133" s="310"/>
      <c r="BV133" s="310"/>
      <c r="BW133" s="310"/>
      <c r="BX133" s="310"/>
      <c r="BY133" s="310"/>
      <c r="BZ133" s="310"/>
      <c r="CA133" s="310"/>
      <c r="CB133" s="310"/>
      <c r="CC133" s="310"/>
      <c r="CD133" s="310"/>
      <c r="CE133" s="310"/>
      <c r="CF133" s="310"/>
      <c r="CG133" s="310"/>
      <c r="CH133" s="310"/>
      <c r="CI133" s="310"/>
      <c r="CJ133" s="230"/>
      <c r="CK133" s="230"/>
      <c r="CL133" s="230"/>
      <c r="CM133" s="230"/>
      <c r="CN133" s="230"/>
      <c r="CO133" s="230"/>
      <c r="CP133" s="230"/>
      <c r="CQ133" s="230"/>
      <c r="CR133" s="230"/>
      <c r="CS133" s="230"/>
      <c r="CT133" s="70"/>
      <c r="CU133" s="59"/>
      <c r="CV133" s="252"/>
      <c r="CW133" s="59"/>
      <c r="CX133" s="59"/>
      <c r="CY133" s="59"/>
      <c r="CZ133" s="59"/>
      <c r="DA133" s="59"/>
      <c r="DB133" s="252"/>
      <c r="DC133" s="59"/>
      <c r="DD133" s="59"/>
      <c r="DE133" s="59"/>
      <c r="DF133" s="59"/>
      <c r="DG133" s="59"/>
      <c r="DH133" s="252"/>
      <c r="DI133" s="59"/>
      <c r="DJ133" s="59"/>
      <c r="DK133" s="59"/>
      <c r="DL133" s="59"/>
      <c r="DM133" s="59"/>
      <c r="DN133" s="252"/>
      <c r="DO133" s="59"/>
      <c r="DP133" s="59"/>
      <c r="DQ133" s="59"/>
      <c r="DR133" s="59"/>
      <c r="DS133" s="59"/>
      <c r="DT133" s="252"/>
      <c r="DU133" s="59"/>
      <c r="DV133" s="59"/>
      <c r="DW133" s="59"/>
      <c r="DX133" s="59"/>
      <c r="DY133" s="267" t="s">
        <v>2826</v>
      </c>
      <c r="DZ133" s="267"/>
      <c r="EA133" s="267"/>
      <c r="EB133" s="267"/>
      <c r="EC133" s="267"/>
      <c r="ED133" s="267"/>
      <c r="EE133" s="267"/>
      <c r="EF133" s="267"/>
      <c r="EG133" s="267"/>
      <c r="EH133" s="267"/>
      <c r="EI133" s="267"/>
      <c r="EJ133" s="267"/>
      <c r="EK133" s="267"/>
      <c r="EL133" s="267"/>
      <c r="EM133" s="267"/>
      <c r="EN133" s="267"/>
      <c r="EO133" s="267"/>
      <c r="EP133" s="267"/>
      <c r="EQ133" s="267"/>
      <c r="ER133" s="267"/>
      <c r="ES133" s="267"/>
      <c r="ET133" s="267"/>
      <c r="EU133" s="267"/>
      <c r="EV133" s="267"/>
      <c r="EW133" s="267"/>
      <c r="EX133" s="267"/>
      <c r="EY133" s="267"/>
      <c r="EZ133" s="267"/>
      <c r="FA133" s="267"/>
      <c r="FB133" s="267"/>
      <c r="FC133" s="267"/>
      <c r="FD133" s="267"/>
      <c r="FE133" s="267"/>
      <c r="FF133" s="267"/>
      <c r="FG133" s="267"/>
      <c r="FH133" s="267"/>
      <c r="FI133" s="267"/>
      <c r="FJ133" s="267"/>
      <c r="FK133" s="267"/>
      <c r="FL133" s="267"/>
      <c r="FM133" s="267"/>
      <c r="FN133" s="267"/>
      <c r="FO133" s="267"/>
      <c r="FP133" s="267"/>
      <c r="FQ133" s="267"/>
      <c r="FR133" s="267"/>
      <c r="FS133" s="267"/>
      <c r="FT133" s="267"/>
      <c r="FU133" s="267"/>
      <c r="FV133" s="305"/>
      <c r="FW133" s="305"/>
      <c r="FX133" s="305"/>
      <c r="FY133" s="305"/>
      <c r="FZ133" s="305"/>
      <c r="GA133" s="305"/>
      <c r="GB133" s="305"/>
      <c r="GC133" s="305"/>
      <c r="GD133" s="305"/>
      <c r="GE133" s="305"/>
      <c r="GF133" s="305"/>
      <c r="GG133" s="305"/>
    </row>
    <row r="134" spans="1:189" ht="78.75" x14ac:dyDescent="0.25">
      <c r="A134" s="61" t="s">
        <v>1394</v>
      </c>
      <c r="B134" s="286"/>
      <c r="C134" s="275"/>
      <c r="D134" s="287"/>
      <c r="E134" s="287" t="s">
        <v>708</v>
      </c>
      <c r="F134" s="275"/>
      <c r="G134" s="255" t="s">
        <v>709</v>
      </c>
      <c r="H134" s="295" t="s">
        <v>710</v>
      </c>
      <c r="I134" s="59"/>
      <c r="J134" s="59"/>
      <c r="K134" s="59"/>
      <c r="L134" s="59"/>
      <c r="M134" s="59"/>
      <c r="N134" s="59"/>
      <c r="O134" s="59"/>
      <c r="P134" s="282" t="s">
        <v>712</v>
      </c>
      <c r="Q134" s="59"/>
      <c r="R134" s="307"/>
      <c r="S134" s="308"/>
      <c r="T134" s="68"/>
      <c r="U134" s="309"/>
      <c r="V134" s="309"/>
      <c r="W134" s="54"/>
      <c r="X134" s="54"/>
      <c r="Y134" s="54"/>
      <c r="Z134" s="54"/>
      <c r="AA134" s="54"/>
      <c r="AB134" s="287" t="s">
        <v>711</v>
      </c>
      <c r="AC134" s="287"/>
      <c r="AD134" s="287"/>
      <c r="AE134" s="282">
        <v>174013</v>
      </c>
      <c r="AF134" s="282" t="s">
        <v>1182</v>
      </c>
      <c r="AG134" s="59"/>
      <c r="AH134" s="344"/>
      <c r="AI134" s="267" t="s">
        <v>713</v>
      </c>
      <c r="AJ134" s="267" t="s">
        <v>713</v>
      </c>
      <c r="AK134" s="267"/>
      <c r="AL134" s="310"/>
      <c r="AM134" s="310"/>
      <c r="AN134" s="310"/>
      <c r="AO134" s="310"/>
      <c r="AP134" s="310"/>
      <c r="AQ134" s="310"/>
      <c r="AR134" s="310"/>
      <c r="AS134" s="310"/>
      <c r="AT134" s="310"/>
      <c r="AU134" s="310"/>
      <c r="AV134" s="310"/>
      <c r="AW134" s="310"/>
      <c r="AX134" s="310"/>
      <c r="AY134" s="310"/>
      <c r="AZ134" s="310"/>
      <c r="BA134" s="310"/>
      <c r="BB134" s="310"/>
      <c r="BC134" s="310"/>
      <c r="BD134" s="310"/>
      <c r="BE134" s="310"/>
      <c r="BF134" s="310"/>
      <c r="BG134" s="310"/>
      <c r="BH134" s="310"/>
      <c r="BI134" s="310"/>
      <c r="BJ134" s="310"/>
      <c r="BK134" s="310"/>
      <c r="BL134" s="310"/>
      <c r="BM134" s="310"/>
      <c r="BN134" s="310"/>
      <c r="BO134" s="310"/>
      <c r="BP134" s="310"/>
      <c r="BQ134" s="310"/>
      <c r="BR134" s="310"/>
      <c r="BS134" s="310"/>
      <c r="BT134" s="310"/>
      <c r="BU134" s="310"/>
      <c r="BV134" s="310"/>
      <c r="BW134" s="310"/>
      <c r="BX134" s="310"/>
      <c r="BY134" s="310"/>
      <c r="BZ134" s="310"/>
      <c r="CA134" s="310"/>
      <c r="CB134" s="310"/>
      <c r="CC134" s="310"/>
      <c r="CD134" s="310"/>
      <c r="CE134" s="310"/>
      <c r="CF134" s="310"/>
      <c r="CG134" s="310"/>
      <c r="CH134" s="310"/>
      <c r="CI134" s="310"/>
      <c r="CJ134" s="230"/>
      <c r="CK134" s="230"/>
      <c r="CL134" s="230"/>
      <c r="CM134" s="230"/>
      <c r="CN134" s="230"/>
      <c r="CO134" s="230"/>
      <c r="CP134" s="230"/>
      <c r="CQ134" s="230"/>
      <c r="CR134" s="230"/>
      <c r="CS134" s="230"/>
      <c r="CT134" s="70"/>
      <c r="CU134" s="59"/>
      <c r="CV134" s="252"/>
      <c r="CW134" s="59"/>
      <c r="CX134" s="59"/>
      <c r="CY134" s="59"/>
      <c r="CZ134" s="59"/>
      <c r="DA134" s="59"/>
      <c r="DB134" s="252"/>
      <c r="DC134" s="59"/>
      <c r="DD134" s="59"/>
      <c r="DE134" s="59"/>
      <c r="DF134" s="59"/>
      <c r="DG134" s="59"/>
      <c r="DH134" s="252"/>
      <c r="DI134" s="59"/>
      <c r="DJ134" s="59"/>
      <c r="DK134" s="59"/>
      <c r="DL134" s="59"/>
      <c r="DM134" s="59"/>
      <c r="DN134" s="252"/>
      <c r="DO134" s="59"/>
      <c r="DP134" s="59"/>
      <c r="DQ134" s="59"/>
      <c r="DR134" s="59"/>
      <c r="DS134" s="59"/>
      <c r="DT134" s="252"/>
      <c r="DU134" s="59"/>
      <c r="DV134" s="59"/>
      <c r="DW134" s="59"/>
      <c r="DX134" s="59"/>
      <c r="DY134" s="282" t="s">
        <v>113</v>
      </c>
      <c r="DZ134" s="267"/>
      <c r="EA134" s="267"/>
      <c r="EB134" s="267"/>
      <c r="EC134" s="267"/>
      <c r="ED134" s="267"/>
      <c r="EE134" s="267"/>
      <c r="EF134" s="267"/>
      <c r="EG134" s="267"/>
      <c r="EH134" s="267"/>
      <c r="EI134" s="267"/>
      <c r="EJ134" s="267"/>
      <c r="EK134" s="267"/>
      <c r="EL134" s="267"/>
      <c r="EM134" s="267"/>
      <c r="EN134" s="267"/>
      <c r="EO134" s="267"/>
      <c r="EP134" s="267"/>
      <c r="EQ134" s="267"/>
      <c r="ER134" s="267"/>
      <c r="ES134" s="267"/>
      <c r="ET134" s="267"/>
      <c r="EU134" s="267"/>
      <c r="EV134" s="267"/>
      <c r="EW134" s="267"/>
      <c r="EX134" s="267"/>
      <c r="EY134" s="267"/>
      <c r="EZ134" s="267"/>
      <c r="FA134" s="267"/>
      <c r="FB134" s="267"/>
      <c r="FC134" s="267"/>
      <c r="FD134" s="267"/>
      <c r="FE134" s="267"/>
      <c r="FF134" s="267"/>
      <c r="FG134" s="267"/>
      <c r="FH134" s="267"/>
      <c r="FI134" s="267"/>
      <c r="FJ134" s="267"/>
      <c r="FK134" s="267"/>
      <c r="FL134" s="267"/>
      <c r="FM134" s="267"/>
      <c r="FN134" s="267"/>
      <c r="FO134" s="267"/>
      <c r="FP134" s="267"/>
      <c r="FQ134" s="267"/>
      <c r="FR134" s="267"/>
      <c r="FS134" s="267"/>
      <c r="FT134" s="267"/>
      <c r="FU134" s="267"/>
      <c r="FV134" s="305"/>
      <c r="FW134" s="305"/>
      <c r="FX134" s="305"/>
      <c r="FY134" s="305"/>
      <c r="FZ134" s="305"/>
      <c r="GA134" s="305"/>
      <c r="GB134" s="305"/>
      <c r="GC134" s="305"/>
      <c r="GD134" s="305"/>
      <c r="GE134" s="305"/>
      <c r="GF134" s="305"/>
      <c r="GG134" s="305"/>
    </row>
    <row r="135" spans="1:189" ht="78.75" x14ac:dyDescent="0.25">
      <c r="A135" s="61" t="s">
        <v>1394</v>
      </c>
      <c r="B135" s="286"/>
      <c r="C135" s="275"/>
      <c r="D135" s="287"/>
      <c r="E135" s="287" t="s">
        <v>708</v>
      </c>
      <c r="F135" s="275"/>
      <c r="G135" s="255" t="s">
        <v>714</v>
      </c>
      <c r="H135" s="295" t="s">
        <v>715</v>
      </c>
      <c r="I135" s="59"/>
      <c r="J135" s="59"/>
      <c r="K135" s="59"/>
      <c r="L135" s="59"/>
      <c r="M135" s="59"/>
      <c r="N135" s="59"/>
      <c r="O135" s="59"/>
      <c r="P135" s="282" t="s">
        <v>716</v>
      </c>
      <c r="Q135" s="59"/>
      <c r="R135" s="307"/>
      <c r="S135" s="308"/>
      <c r="T135" s="68"/>
      <c r="U135" s="309"/>
      <c r="V135" s="309"/>
      <c r="W135" s="54"/>
      <c r="X135" s="54"/>
      <c r="Y135" s="54"/>
      <c r="Z135" s="54"/>
      <c r="AA135" s="54"/>
      <c r="AB135" s="287" t="s">
        <v>711</v>
      </c>
      <c r="AC135" s="287"/>
      <c r="AD135" s="287"/>
      <c r="AE135" s="282">
        <v>174016</v>
      </c>
      <c r="AF135" s="282" t="s">
        <v>1182</v>
      </c>
      <c r="AG135" s="59"/>
      <c r="AH135" s="344"/>
      <c r="AI135" s="267" t="s">
        <v>713</v>
      </c>
      <c r="AJ135" s="267" t="s">
        <v>713</v>
      </c>
      <c r="AK135" s="267"/>
      <c r="AL135" s="310"/>
      <c r="AM135" s="310"/>
      <c r="AN135" s="310"/>
      <c r="AO135" s="310"/>
      <c r="AP135" s="310"/>
      <c r="AQ135" s="310"/>
      <c r="AR135" s="310"/>
      <c r="AS135" s="310"/>
      <c r="AT135" s="310"/>
      <c r="AU135" s="310"/>
      <c r="AV135" s="310"/>
      <c r="AW135" s="310"/>
      <c r="AX135" s="310"/>
      <c r="AY135" s="310"/>
      <c r="AZ135" s="310"/>
      <c r="BA135" s="310"/>
      <c r="BB135" s="310"/>
      <c r="BC135" s="310"/>
      <c r="BD135" s="310"/>
      <c r="BE135" s="310"/>
      <c r="BF135" s="310"/>
      <c r="BG135" s="310"/>
      <c r="BH135" s="310"/>
      <c r="BI135" s="310"/>
      <c r="BJ135" s="310"/>
      <c r="BK135" s="310"/>
      <c r="BL135" s="310"/>
      <c r="BM135" s="310"/>
      <c r="BN135" s="310"/>
      <c r="BO135" s="310"/>
      <c r="BP135" s="310"/>
      <c r="BQ135" s="310"/>
      <c r="BR135" s="310"/>
      <c r="BS135" s="310"/>
      <c r="BT135" s="310"/>
      <c r="BU135" s="310"/>
      <c r="BV135" s="310"/>
      <c r="BW135" s="310"/>
      <c r="BX135" s="310"/>
      <c r="BY135" s="310"/>
      <c r="BZ135" s="310"/>
      <c r="CA135" s="310"/>
      <c r="CB135" s="310"/>
      <c r="CC135" s="310"/>
      <c r="CD135" s="310"/>
      <c r="CE135" s="310"/>
      <c r="CF135" s="310"/>
      <c r="CG135" s="310"/>
      <c r="CH135" s="310"/>
      <c r="CI135" s="310"/>
      <c r="CJ135" s="230"/>
      <c r="CK135" s="230"/>
      <c r="CL135" s="230"/>
      <c r="CM135" s="230"/>
      <c r="CN135" s="230"/>
      <c r="CO135" s="230"/>
      <c r="CP135" s="230"/>
      <c r="CQ135" s="230"/>
      <c r="CR135" s="230"/>
      <c r="CS135" s="230"/>
      <c r="CT135" s="70"/>
      <c r="CU135" s="59"/>
      <c r="CV135" s="252"/>
      <c r="CW135" s="59"/>
      <c r="CX135" s="59"/>
      <c r="CY135" s="59"/>
      <c r="CZ135" s="59"/>
      <c r="DA135" s="59"/>
      <c r="DB135" s="252"/>
      <c r="DC135" s="59"/>
      <c r="DD135" s="59"/>
      <c r="DE135" s="59"/>
      <c r="DF135" s="59"/>
      <c r="DG135" s="59"/>
      <c r="DH135" s="252"/>
      <c r="DI135" s="59"/>
      <c r="DJ135" s="59"/>
      <c r="DK135" s="59"/>
      <c r="DL135" s="59"/>
      <c r="DM135" s="59"/>
      <c r="DN135" s="252"/>
      <c r="DO135" s="59"/>
      <c r="DP135" s="59"/>
      <c r="DQ135" s="59"/>
      <c r="DR135" s="59"/>
      <c r="DS135" s="59"/>
      <c r="DT135" s="252"/>
      <c r="DU135" s="59"/>
      <c r="DV135" s="59"/>
      <c r="DW135" s="59"/>
      <c r="DX135" s="59"/>
      <c r="DY135" s="282" t="s">
        <v>113</v>
      </c>
      <c r="DZ135" s="267"/>
      <c r="EA135" s="267"/>
      <c r="EB135" s="267"/>
      <c r="EC135" s="267"/>
      <c r="ED135" s="267"/>
      <c r="EE135" s="267"/>
      <c r="EF135" s="267"/>
      <c r="EG135" s="267"/>
      <c r="EH135" s="267"/>
      <c r="EI135" s="267"/>
      <c r="EJ135" s="267"/>
      <c r="EK135" s="267"/>
      <c r="EL135" s="267"/>
      <c r="EM135" s="267"/>
      <c r="EN135" s="267"/>
      <c r="EO135" s="267"/>
      <c r="EP135" s="267"/>
      <c r="EQ135" s="267"/>
      <c r="ER135" s="267"/>
      <c r="ES135" s="267"/>
      <c r="ET135" s="267"/>
      <c r="EU135" s="267"/>
      <c r="EV135" s="267"/>
      <c r="EW135" s="267"/>
      <c r="EX135" s="267"/>
      <c r="EY135" s="267"/>
      <c r="EZ135" s="267"/>
      <c r="FA135" s="267"/>
      <c r="FB135" s="267"/>
      <c r="FC135" s="267"/>
      <c r="FD135" s="267"/>
      <c r="FE135" s="267"/>
      <c r="FF135" s="267"/>
      <c r="FG135" s="267"/>
      <c r="FH135" s="267"/>
      <c r="FI135" s="267"/>
      <c r="FJ135" s="267"/>
      <c r="FK135" s="267"/>
      <c r="FL135" s="267"/>
      <c r="FM135" s="267"/>
      <c r="FN135" s="267"/>
      <c r="FO135" s="267"/>
      <c r="FP135" s="267"/>
      <c r="FQ135" s="267"/>
      <c r="FR135" s="267"/>
      <c r="FS135" s="267"/>
      <c r="FT135" s="267"/>
      <c r="FU135" s="267"/>
      <c r="FV135" s="305"/>
      <c r="FW135" s="305"/>
      <c r="FX135" s="305"/>
      <c r="FY135" s="305"/>
      <c r="FZ135" s="305"/>
      <c r="GA135" s="305"/>
      <c r="GB135" s="305"/>
      <c r="GC135" s="305"/>
      <c r="GD135" s="305"/>
      <c r="GE135" s="305"/>
      <c r="GF135" s="305"/>
      <c r="GG135" s="305"/>
    </row>
    <row r="136" spans="1:189" ht="63" x14ac:dyDescent="0.25">
      <c r="A136" s="61" t="s">
        <v>1394</v>
      </c>
      <c r="B136" s="286"/>
      <c r="C136" s="275"/>
      <c r="D136" s="287"/>
      <c r="E136" s="287" t="s">
        <v>717</v>
      </c>
      <c r="F136" s="275"/>
      <c r="G136" s="255" t="s">
        <v>718</v>
      </c>
      <c r="H136" s="295" t="s">
        <v>719</v>
      </c>
      <c r="I136" s="59"/>
      <c r="J136" s="59"/>
      <c r="K136" s="59"/>
      <c r="L136" s="59"/>
      <c r="M136" s="59"/>
      <c r="N136" s="59"/>
      <c r="O136" s="59"/>
      <c r="P136" s="282" t="s">
        <v>721</v>
      </c>
      <c r="Q136" s="59"/>
      <c r="R136" s="307"/>
      <c r="S136" s="308"/>
      <c r="T136" s="68"/>
      <c r="U136" s="309"/>
      <c r="V136" s="309"/>
      <c r="W136" s="54"/>
      <c r="X136" s="54"/>
      <c r="Y136" s="54"/>
      <c r="Z136" s="54"/>
      <c r="AA136" s="54"/>
      <c r="AB136" s="287" t="s">
        <v>110</v>
      </c>
      <c r="AC136" s="287"/>
      <c r="AD136" s="287" t="s">
        <v>720</v>
      </c>
      <c r="AE136" s="282">
        <v>176124</v>
      </c>
      <c r="AF136" s="282" t="s">
        <v>1182</v>
      </c>
      <c r="AG136" s="59"/>
      <c r="AH136" s="344"/>
      <c r="AI136" s="267" t="s">
        <v>722</v>
      </c>
      <c r="AJ136" s="267" t="s">
        <v>722</v>
      </c>
      <c r="AK136" s="267"/>
      <c r="AL136" s="310"/>
      <c r="AM136" s="310"/>
      <c r="AN136" s="310"/>
      <c r="AO136" s="310"/>
      <c r="AP136" s="310"/>
      <c r="AQ136" s="310"/>
      <c r="AR136" s="310"/>
      <c r="AS136" s="310"/>
      <c r="AT136" s="310"/>
      <c r="AU136" s="310"/>
      <c r="AV136" s="310"/>
      <c r="AW136" s="310"/>
      <c r="AX136" s="310"/>
      <c r="AY136" s="310"/>
      <c r="AZ136" s="310"/>
      <c r="BA136" s="310"/>
      <c r="BB136" s="310"/>
      <c r="BC136" s="310"/>
      <c r="BD136" s="310"/>
      <c r="BE136" s="310"/>
      <c r="BF136" s="310"/>
      <c r="BG136" s="310"/>
      <c r="BH136" s="310"/>
      <c r="BI136" s="310"/>
      <c r="BJ136" s="310"/>
      <c r="BK136" s="310"/>
      <c r="BL136" s="310"/>
      <c r="BM136" s="310"/>
      <c r="BN136" s="310"/>
      <c r="BO136" s="310"/>
      <c r="BP136" s="310"/>
      <c r="BQ136" s="310"/>
      <c r="BR136" s="310"/>
      <c r="BS136" s="310"/>
      <c r="BT136" s="310"/>
      <c r="BU136" s="310"/>
      <c r="BV136" s="310"/>
      <c r="BW136" s="310"/>
      <c r="BX136" s="310"/>
      <c r="BY136" s="310"/>
      <c r="BZ136" s="310"/>
      <c r="CA136" s="310"/>
      <c r="CB136" s="310"/>
      <c r="CC136" s="310"/>
      <c r="CD136" s="310"/>
      <c r="CE136" s="310"/>
      <c r="CF136" s="310"/>
      <c r="CG136" s="310"/>
      <c r="CH136" s="310"/>
      <c r="CI136" s="31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70"/>
      <c r="CU136" s="59"/>
      <c r="CV136" s="252"/>
      <c r="CW136" s="59"/>
      <c r="CX136" s="59"/>
      <c r="CY136" s="59"/>
      <c r="CZ136" s="59"/>
      <c r="DA136" s="59"/>
      <c r="DB136" s="252"/>
      <c r="DC136" s="59"/>
      <c r="DD136" s="59"/>
      <c r="DE136" s="59"/>
      <c r="DF136" s="59"/>
      <c r="DG136" s="59"/>
      <c r="DH136" s="252"/>
      <c r="DI136" s="59"/>
      <c r="DJ136" s="59"/>
      <c r="DK136" s="59"/>
      <c r="DL136" s="59"/>
      <c r="DM136" s="59"/>
      <c r="DN136" s="252"/>
      <c r="DO136" s="59"/>
      <c r="DP136" s="59"/>
      <c r="DQ136" s="59"/>
      <c r="DR136" s="59"/>
      <c r="DS136" s="59"/>
      <c r="DT136" s="252"/>
      <c r="DU136" s="59"/>
      <c r="DV136" s="59"/>
      <c r="DW136" s="59"/>
      <c r="DX136" s="59"/>
      <c r="DY136" s="282" t="s">
        <v>113</v>
      </c>
      <c r="DZ136" s="267" t="s">
        <v>2832</v>
      </c>
      <c r="EA136" s="267" t="s">
        <v>2800</v>
      </c>
      <c r="EB136" s="267" t="s">
        <v>2833</v>
      </c>
      <c r="EC136" s="267" t="s">
        <v>2805</v>
      </c>
      <c r="ED136" s="267" t="s">
        <v>2834</v>
      </c>
      <c r="EE136" s="267" t="s">
        <v>2835</v>
      </c>
      <c r="EF136" s="267"/>
      <c r="EG136" s="267"/>
      <c r="EH136" s="267"/>
      <c r="EI136" s="267"/>
      <c r="EJ136" s="267"/>
      <c r="EK136" s="267"/>
      <c r="EL136" s="267"/>
      <c r="EM136" s="267"/>
      <c r="EN136" s="267"/>
      <c r="EO136" s="267"/>
      <c r="EP136" s="267"/>
      <c r="EQ136" s="267"/>
      <c r="ER136" s="267"/>
      <c r="ES136" s="267"/>
      <c r="ET136" s="267"/>
      <c r="EU136" s="267"/>
      <c r="EV136" s="267"/>
      <c r="EW136" s="267"/>
      <c r="EX136" s="267"/>
      <c r="EY136" s="267"/>
      <c r="EZ136" s="267"/>
      <c r="FA136" s="267"/>
      <c r="FB136" s="267"/>
      <c r="FC136" s="267"/>
      <c r="FD136" s="267"/>
      <c r="FE136" s="267"/>
      <c r="FF136" s="267"/>
      <c r="FG136" s="267"/>
      <c r="FH136" s="267"/>
      <c r="FI136" s="267"/>
      <c r="FJ136" s="267"/>
      <c r="FK136" s="267"/>
      <c r="FL136" s="267"/>
      <c r="FM136" s="267"/>
      <c r="FN136" s="267"/>
      <c r="FO136" s="267"/>
      <c r="FP136" s="267"/>
      <c r="FQ136" s="267"/>
      <c r="FR136" s="267"/>
      <c r="FS136" s="267"/>
      <c r="FT136" s="267"/>
      <c r="FU136" s="267"/>
      <c r="FV136" s="305"/>
      <c r="FW136" s="305"/>
      <c r="FX136" s="305"/>
      <c r="FY136" s="305"/>
      <c r="FZ136" s="305"/>
      <c r="GA136" s="305"/>
      <c r="GB136" s="305"/>
      <c r="GC136" s="305"/>
      <c r="GD136" s="305"/>
      <c r="GE136" s="305"/>
      <c r="GF136" s="305"/>
      <c r="GG136" s="305"/>
    </row>
    <row r="137" spans="1:189" ht="63" x14ac:dyDescent="0.25">
      <c r="A137" s="61" t="s">
        <v>1394</v>
      </c>
      <c r="B137" s="286"/>
      <c r="C137" s="275"/>
      <c r="D137" s="287"/>
      <c r="E137" s="287" t="s">
        <v>717</v>
      </c>
      <c r="F137" s="275"/>
      <c r="G137" s="255" t="s">
        <v>723</v>
      </c>
      <c r="H137" s="295" t="s">
        <v>724</v>
      </c>
      <c r="I137" s="59"/>
      <c r="J137" s="59"/>
      <c r="K137" s="59"/>
      <c r="L137" s="59"/>
      <c r="M137" s="59"/>
      <c r="N137" s="59"/>
      <c r="O137" s="59"/>
      <c r="P137" s="282" t="s">
        <v>725</v>
      </c>
      <c r="Q137" s="59"/>
      <c r="R137" s="307"/>
      <c r="S137" s="308"/>
      <c r="T137" s="68"/>
      <c r="U137" s="309"/>
      <c r="V137" s="309"/>
      <c r="W137" s="54"/>
      <c r="X137" s="54"/>
      <c r="Y137" s="54"/>
      <c r="Z137" s="54"/>
      <c r="AA137" s="54"/>
      <c r="AB137" s="287" t="s">
        <v>110</v>
      </c>
      <c r="AC137" s="287"/>
      <c r="AD137" s="287" t="s">
        <v>720</v>
      </c>
      <c r="AE137" s="282">
        <v>178857</v>
      </c>
      <c r="AF137" s="282" t="s">
        <v>1182</v>
      </c>
      <c r="AG137" s="59"/>
      <c r="AH137" s="344"/>
      <c r="AI137" s="267" t="s">
        <v>722</v>
      </c>
      <c r="AJ137" s="267" t="s">
        <v>722</v>
      </c>
      <c r="AK137" s="267"/>
      <c r="AL137" s="310"/>
      <c r="AM137" s="310"/>
      <c r="AN137" s="310"/>
      <c r="AO137" s="310"/>
      <c r="AP137" s="310"/>
      <c r="AQ137" s="310"/>
      <c r="AR137" s="310"/>
      <c r="AS137" s="310"/>
      <c r="AT137" s="310"/>
      <c r="AU137" s="310"/>
      <c r="AV137" s="310"/>
      <c r="AW137" s="310"/>
      <c r="AX137" s="310"/>
      <c r="AY137" s="310"/>
      <c r="AZ137" s="310"/>
      <c r="BA137" s="310"/>
      <c r="BB137" s="310"/>
      <c r="BC137" s="310"/>
      <c r="BD137" s="310"/>
      <c r="BE137" s="310"/>
      <c r="BF137" s="310"/>
      <c r="BG137" s="310"/>
      <c r="BH137" s="310"/>
      <c r="BI137" s="310"/>
      <c r="BJ137" s="310"/>
      <c r="BK137" s="310"/>
      <c r="BL137" s="310"/>
      <c r="BM137" s="310"/>
      <c r="BN137" s="310"/>
      <c r="BO137" s="310"/>
      <c r="BP137" s="310"/>
      <c r="BQ137" s="310"/>
      <c r="BR137" s="310"/>
      <c r="BS137" s="310"/>
      <c r="BT137" s="310"/>
      <c r="BU137" s="310"/>
      <c r="BV137" s="310"/>
      <c r="BW137" s="310"/>
      <c r="BX137" s="310"/>
      <c r="BY137" s="310"/>
      <c r="BZ137" s="310"/>
      <c r="CA137" s="310"/>
      <c r="CB137" s="310"/>
      <c r="CC137" s="310"/>
      <c r="CD137" s="310"/>
      <c r="CE137" s="310"/>
      <c r="CF137" s="310"/>
      <c r="CG137" s="310"/>
      <c r="CH137" s="310"/>
      <c r="CI137" s="31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70"/>
      <c r="CU137" s="59"/>
      <c r="CV137" s="252"/>
      <c r="CW137" s="59"/>
      <c r="CX137" s="59"/>
      <c r="CY137" s="59"/>
      <c r="CZ137" s="59"/>
      <c r="DA137" s="59"/>
      <c r="DB137" s="252"/>
      <c r="DC137" s="59"/>
      <c r="DD137" s="59"/>
      <c r="DE137" s="59"/>
      <c r="DF137" s="59"/>
      <c r="DG137" s="59"/>
      <c r="DH137" s="252"/>
      <c r="DI137" s="59"/>
      <c r="DJ137" s="59"/>
      <c r="DK137" s="59"/>
      <c r="DL137" s="59"/>
      <c r="DM137" s="59"/>
      <c r="DN137" s="252"/>
      <c r="DO137" s="59"/>
      <c r="DP137" s="59"/>
      <c r="DQ137" s="59"/>
      <c r="DR137" s="59"/>
      <c r="DS137" s="59"/>
      <c r="DT137" s="252"/>
      <c r="DU137" s="59"/>
      <c r="DV137" s="59"/>
      <c r="DW137" s="59"/>
      <c r="DX137" s="59"/>
      <c r="DY137" s="282" t="s">
        <v>113</v>
      </c>
      <c r="DZ137" s="267"/>
      <c r="EA137" s="267"/>
      <c r="EB137" s="267"/>
      <c r="EC137" s="267"/>
      <c r="ED137" s="267"/>
      <c r="EE137" s="267"/>
      <c r="EF137" s="267"/>
      <c r="EG137" s="267"/>
      <c r="EH137" s="267"/>
      <c r="EI137" s="267"/>
      <c r="EJ137" s="267"/>
      <c r="EK137" s="267"/>
      <c r="EL137" s="267"/>
      <c r="EM137" s="267"/>
      <c r="EN137" s="267"/>
      <c r="EO137" s="267"/>
      <c r="EP137" s="267"/>
      <c r="EQ137" s="267"/>
      <c r="ER137" s="267"/>
      <c r="ES137" s="267"/>
      <c r="ET137" s="267"/>
      <c r="EU137" s="267"/>
      <c r="EV137" s="267"/>
      <c r="EW137" s="267"/>
      <c r="EX137" s="267"/>
      <c r="EY137" s="267"/>
      <c r="EZ137" s="267"/>
      <c r="FA137" s="267"/>
      <c r="FB137" s="267"/>
      <c r="FC137" s="267"/>
      <c r="FD137" s="267"/>
      <c r="FE137" s="267"/>
      <c r="FF137" s="267"/>
      <c r="FG137" s="267"/>
      <c r="FH137" s="267"/>
      <c r="FI137" s="267"/>
      <c r="FJ137" s="267"/>
      <c r="FK137" s="267"/>
      <c r="FL137" s="267"/>
      <c r="FM137" s="267"/>
      <c r="FN137" s="267"/>
      <c r="FO137" s="267"/>
      <c r="FP137" s="267"/>
      <c r="FQ137" s="267"/>
      <c r="FR137" s="267"/>
      <c r="FS137" s="267"/>
      <c r="FT137" s="267"/>
      <c r="FU137" s="267"/>
      <c r="FV137" s="305"/>
      <c r="FW137" s="305"/>
      <c r="FX137" s="305"/>
      <c r="FY137" s="305"/>
      <c r="FZ137" s="305"/>
      <c r="GA137" s="305"/>
      <c r="GB137" s="305"/>
      <c r="GC137" s="305"/>
      <c r="GD137" s="305"/>
      <c r="GE137" s="305"/>
      <c r="GF137" s="305"/>
      <c r="GG137" s="305"/>
    </row>
    <row r="138" spans="1:189" ht="63" x14ac:dyDescent="0.25">
      <c r="A138" s="61" t="s">
        <v>1394</v>
      </c>
      <c r="B138" s="286"/>
      <c r="C138" s="275"/>
      <c r="D138" s="287"/>
      <c r="E138" s="287" t="s">
        <v>717</v>
      </c>
      <c r="F138" s="275"/>
      <c r="G138" s="255" t="s">
        <v>726</v>
      </c>
      <c r="H138" s="295" t="s">
        <v>727</v>
      </c>
      <c r="I138" s="59"/>
      <c r="J138" s="59"/>
      <c r="K138" s="59"/>
      <c r="L138" s="59"/>
      <c r="M138" s="59"/>
      <c r="N138" s="59"/>
      <c r="O138" s="59"/>
      <c r="P138" s="282" t="s">
        <v>725</v>
      </c>
      <c r="Q138" s="59"/>
      <c r="R138" s="307"/>
      <c r="S138" s="308"/>
      <c r="T138" s="68"/>
      <c r="U138" s="309"/>
      <c r="V138" s="309"/>
      <c r="W138" s="54"/>
      <c r="X138" s="54"/>
      <c r="Y138" s="54"/>
      <c r="Z138" s="54"/>
      <c r="AA138" s="54"/>
      <c r="AB138" s="287" t="s">
        <v>110</v>
      </c>
      <c r="AC138" s="287"/>
      <c r="AD138" s="287" t="s">
        <v>720</v>
      </c>
      <c r="AE138" s="282">
        <v>178858</v>
      </c>
      <c r="AF138" s="282" t="s">
        <v>1182</v>
      </c>
      <c r="AG138" s="59"/>
      <c r="AH138" s="344"/>
      <c r="AI138" s="267" t="s">
        <v>722</v>
      </c>
      <c r="AJ138" s="267" t="s">
        <v>722</v>
      </c>
      <c r="AK138" s="267"/>
      <c r="AL138" s="310"/>
      <c r="AM138" s="310"/>
      <c r="AN138" s="310"/>
      <c r="AO138" s="310"/>
      <c r="AP138" s="310"/>
      <c r="AQ138" s="310"/>
      <c r="AR138" s="310"/>
      <c r="AS138" s="310"/>
      <c r="AT138" s="310"/>
      <c r="AU138" s="310"/>
      <c r="AV138" s="310"/>
      <c r="AW138" s="310"/>
      <c r="AX138" s="310"/>
      <c r="AY138" s="310"/>
      <c r="AZ138" s="310"/>
      <c r="BA138" s="310"/>
      <c r="BB138" s="310"/>
      <c r="BC138" s="310"/>
      <c r="BD138" s="310"/>
      <c r="BE138" s="310"/>
      <c r="BF138" s="310"/>
      <c r="BG138" s="310"/>
      <c r="BH138" s="310"/>
      <c r="BI138" s="310"/>
      <c r="BJ138" s="310"/>
      <c r="BK138" s="310"/>
      <c r="BL138" s="310"/>
      <c r="BM138" s="310"/>
      <c r="BN138" s="310"/>
      <c r="BO138" s="310"/>
      <c r="BP138" s="310"/>
      <c r="BQ138" s="310"/>
      <c r="BR138" s="310"/>
      <c r="BS138" s="310"/>
      <c r="BT138" s="310"/>
      <c r="BU138" s="310"/>
      <c r="BV138" s="310"/>
      <c r="BW138" s="310"/>
      <c r="BX138" s="310"/>
      <c r="BY138" s="310"/>
      <c r="BZ138" s="310"/>
      <c r="CA138" s="310"/>
      <c r="CB138" s="310"/>
      <c r="CC138" s="310"/>
      <c r="CD138" s="310"/>
      <c r="CE138" s="310"/>
      <c r="CF138" s="310"/>
      <c r="CG138" s="310"/>
      <c r="CH138" s="310"/>
      <c r="CI138" s="310"/>
      <c r="CJ138" s="230"/>
      <c r="CK138" s="230"/>
      <c r="CL138" s="230"/>
      <c r="CM138" s="230"/>
      <c r="CN138" s="230"/>
      <c r="CO138" s="230"/>
      <c r="CP138" s="230"/>
      <c r="CQ138" s="230"/>
      <c r="CR138" s="230"/>
      <c r="CS138" s="230"/>
      <c r="CT138" s="70"/>
      <c r="CU138" s="59"/>
      <c r="CV138" s="252"/>
      <c r="CW138" s="59"/>
      <c r="CX138" s="59"/>
      <c r="CY138" s="59"/>
      <c r="CZ138" s="59"/>
      <c r="DA138" s="59"/>
      <c r="DB138" s="252"/>
      <c r="DC138" s="59"/>
      <c r="DD138" s="59"/>
      <c r="DE138" s="59"/>
      <c r="DF138" s="59"/>
      <c r="DG138" s="59"/>
      <c r="DH138" s="252"/>
      <c r="DI138" s="59"/>
      <c r="DJ138" s="59"/>
      <c r="DK138" s="59"/>
      <c r="DL138" s="59"/>
      <c r="DM138" s="59"/>
      <c r="DN138" s="252"/>
      <c r="DO138" s="59"/>
      <c r="DP138" s="59"/>
      <c r="DQ138" s="59"/>
      <c r="DR138" s="59"/>
      <c r="DS138" s="59"/>
      <c r="DT138" s="252"/>
      <c r="DU138" s="59"/>
      <c r="DV138" s="59"/>
      <c r="DW138" s="59"/>
      <c r="DX138" s="59"/>
      <c r="DY138" s="282" t="s">
        <v>113</v>
      </c>
      <c r="DZ138" s="267"/>
      <c r="EA138" s="267"/>
      <c r="EB138" s="267"/>
      <c r="EC138" s="267"/>
      <c r="ED138" s="267"/>
      <c r="EE138" s="267"/>
      <c r="EF138" s="267"/>
      <c r="EG138" s="267"/>
      <c r="EH138" s="267"/>
      <c r="EI138" s="267"/>
      <c r="EJ138" s="267"/>
      <c r="EK138" s="267"/>
      <c r="EL138" s="267"/>
      <c r="EM138" s="267"/>
      <c r="EN138" s="267"/>
      <c r="EO138" s="267"/>
      <c r="EP138" s="267"/>
      <c r="EQ138" s="267"/>
      <c r="ER138" s="267"/>
      <c r="ES138" s="267"/>
      <c r="ET138" s="267"/>
      <c r="EU138" s="267"/>
      <c r="EV138" s="267"/>
      <c r="EW138" s="267"/>
      <c r="EX138" s="267"/>
      <c r="EY138" s="267"/>
      <c r="EZ138" s="267"/>
      <c r="FA138" s="267"/>
      <c r="FB138" s="267"/>
      <c r="FC138" s="267"/>
      <c r="FD138" s="267"/>
      <c r="FE138" s="267"/>
      <c r="FF138" s="267"/>
      <c r="FG138" s="267"/>
      <c r="FH138" s="267"/>
      <c r="FI138" s="267"/>
      <c r="FJ138" s="267"/>
      <c r="FK138" s="267"/>
      <c r="FL138" s="267"/>
      <c r="FM138" s="267"/>
      <c r="FN138" s="267"/>
      <c r="FO138" s="267"/>
      <c r="FP138" s="267"/>
      <c r="FQ138" s="267"/>
      <c r="FR138" s="267"/>
      <c r="FS138" s="267"/>
      <c r="FT138" s="267"/>
      <c r="FU138" s="267"/>
      <c r="FV138" s="305"/>
      <c r="FW138" s="305"/>
      <c r="FX138" s="305"/>
      <c r="FY138" s="305"/>
      <c r="FZ138" s="305"/>
      <c r="GA138" s="305"/>
      <c r="GB138" s="305"/>
      <c r="GC138" s="305"/>
      <c r="GD138" s="305"/>
      <c r="GE138" s="305"/>
      <c r="GF138" s="305"/>
      <c r="GG138" s="305"/>
    </row>
    <row r="139" spans="1:189" ht="63" x14ac:dyDescent="0.25">
      <c r="A139" s="61" t="s">
        <v>1394</v>
      </c>
      <c r="B139" s="286"/>
      <c r="C139" s="275"/>
      <c r="D139" s="287"/>
      <c r="E139" s="287" t="s">
        <v>717</v>
      </c>
      <c r="F139" s="275"/>
      <c r="G139" s="255" t="s">
        <v>728</v>
      </c>
      <c r="H139" s="295" t="s">
        <v>729</v>
      </c>
      <c r="I139" s="59"/>
      <c r="J139" s="59"/>
      <c r="K139" s="59"/>
      <c r="L139" s="59"/>
      <c r="M139" s="59"/>
      <c r="N139" s="59"/>
      <c r="O139" s="59"/>
      <c r="P139" s="282" t="s">
        <v>725</v>
      </c>
      <c r="Q139" s="59"/>
      <c r="R139" s="307"/>
      <c r="S139" s="308"/>
      <c r="T139" s="68"/>
      <c r="U139" s="309"/>
      <c r="V139" s="309"/>
      <c r="W139" s="54"/>
      <c r="X139" s="54"/>
      <c r="Y139" s="54"/>
      <c r="Z139" s="54"/>
      <c r="AA139" s="54"/>
      <c r="AB139" s="287" t="s">
        <v>110</v>
      </c>
      <c r="AC139" s="287"/>
      <c r="AD139" s="287" t="s">
        <v>720</v>
      </c>
      <c r="AE139" s="282">
        <v>178859</v>
      </c>
      <c r="AF139" s="282" t="s">
        <v>1182</v>
      </c>
      <c r="AG139" s="59"/>
      <c r="AH139" s="344"/>
      <c r="AI139" s="267" t="s">
        <v>722</v>
      </c>
      <c r="AJ139" s="267" t="s">
        <v>722</v>
      </c>
      <c r="AK139" s="267"/>
      <c r="AL139" s="310"/>
      <c r="AM139" s="310"/>
      <c r="AN139" s="310"/>
      <c r="AO139" s="310"/>
      <c r="AP139" s="310"/>
      <c r="AQ139" s="310"/>
      <c r="AR139" s="310"/>
      <c r="AS139" s="310"/>
      <c r="AT139" s="310"/>
      <c r="AU139" s="310"/>
      <c r="AV139" s="310"/>
      <c r="AW139" s="310"/>
      <c r="AX139" s="310"/>
      <c r="AY139" s="310"/>
      <c r="AZ139" s="310"/>
      <c r="BA139" s="310"/>
      <c r="BB139" s="310"/>
      <c r="BC139" s="310"/>
      <c r="BD139" s="310"/>
      <c r="BE139" s="310"/>
      <c r="BF139" s="310"/>
      <c r="BG139" s="310"/>
      <c r="BH139" s="310"/>
      <c r="BI139" s="310"/>
      <c r="BJ139" s="310"/>
      <c r="BK139" s="310"/>
      <c r="BL139" s="310"/>
      <c r="BM139" s="310"/>
      <c r="BN139" s="310"/>
      <c r="BO139" s="310"/>
      <c r="BP139" s="310"/>
      <c r="BQ139" s="310"/>
      <c r="BR139" s="310"/>
      <c r="BS139" s="310"/>
      <c r="BT139" s="310"/>
      <c r="BU139" s="310"/>
      <c r="BV139" s="310"/>
      <c r="BW139" s="310"/>
      <c r="BX139" s="310"/>
      <c r="BY139" s="310"/>
      <c r="BZ139" s="310"/>
      <c r="CA139" s="310"/>
      <c r="CB139" s="310"/>
      <c r="CC139" s="310"/>
      <c r="CD139" s="310"/>
      <c r="CE139" s="310"/>
      <c r="CF139" s="310"/>
      <c r="CG139" s="310"/>
      <c r="CH139" s="310"/>
      <c r="CI139" s="310"/>
      <c r="CJ139" s="230"/>
      <c r="CK139" s="230"/>
      <c r="CL139" s="230"/>
      <c r="CM139" s="230"/>
      <c r="CN139" s="230"/>
      <c r="CO139" s="230"/>
      <c r="CP139" s="230"/>
      <c r="CQ139" s="230"/>
      <c r="CR139" s="230"/>
      <c r="CS139" s="230"/>
      <c r="CT139" s="70"/>
      <c r="CU139" s="59"/>
      <c r="CV139" s="252"/>
      <c r="CW139" s="59"/>
      <c r="CX139" s="59"/>
      <c r="CY139" s="59"/>
      <c r="CZ139" s="59"/>
      <c r="DA139" s="59"/>
      <c r="DB139" s="252"/>
      <c r="DC139" s="59"/>
      <c r="DD139" s="59"/>
      <c r="DE139" s="59"/>
      <c r="DF139" s="59"/>
      <c r="DG139" s="59"/>
      <c r="DH139" s="252"/>
      <c r="DI139" s="59"/>
      <c r="DJ139" s="59"/>
      <c r="DK139" s="59"/>
      <c r="DL139" s="59"/>
      <c r="DM139" s="59"/>
      <c r="DN139" s="252"/>
      <c r="DO139" s="59"/>
      <c r="DP139" s="59"/>
      <c r="DQ139" s="59"/>
      <c r="DR139" s="59"/>
      <c r="DS139" s="59"/>
      <c r="DT139" s="252"/>
      <c r="DU139" s="59"/>
      <c r="DV139" s="59"/>
      <c r="DW139" s="59"/>
      <c r="DX139" s="59"/>
      <c r="DY139" s="282" t="s">
        <v>113</v>
      </c>
      <c r="DZ139" s="267"/>
      <c r="EA139" s="267"/>
      <c r="EB139" s="267"/>
      <c r="EC139" s="267"/>
      <c r="ED139" s="267"/>
      <c r="EE139" s="267"/>
      <c r="EF139" s="267"/>
      <c r="EG139" s="267"/>
      <c r="EH139" s="267"/>
      <c r="EI139" s="267"/>
      <c r="EJ139" s="267"/>
      <c r="EK139" s="267"/>
      <c r="EL139" s="267"/>
      <c r="EM139" s="267"/>
      <c r="EN139" s="267"/>
      <c r="EO139" s="267"/>
      <c r="EP139" s="267"/>
      <c r="EQ139" s="267"/>
      <c r="ER139" s="267"/>
      <c r="ES139" s="267"/>
      <c r="ET139" s="267"/>
      <c r="EU139" s="267"/>
      <c r="EV139" s="267"/>
      <c r="EW139" s="267"/>
      <c r="EX139" s="267"/>
      <c r="EY139" s="267"/>
      <c r="EZ139" s="267"/>
      <c r="FA139" s="267"/>
      <c r="FB139" s="267"/>
      <c r="FC139" s="267"/>
      <c r="FD139" s="267"/>
      <c r="FE139" s="267"/>
      <c r="FF139" s="267"/>
      <c r="FG139" s="267"/>
      <c r="FH139" s="267"/>
      <c r="FI139" s="267"/>
      <c r="FJ139" s="267"/>
      <c r="FK139" s="267"/>
      <c r="FL139" s="267"/>
      <c r="FM139" s="267"/>
      <c r="FN139" s="267"/>
      <c r="FO139" s="267"/>
      <c r="FP139" s="267"/>
      <c r="FQ139" s="267"/>
      <c r="FR139" s="267"/>
      <c r="FS139" s="267"/>
      <c r="FT139" s="267"/>
      <c r="FU139" s="267"/>
      <c r="FV139" s="305"/>
      <c r="FW139" s="305"/>
      <c r="FX139" s="305"/>
      <c r="FY139" s="305"/>
      <c r="FZ139" s="305"/>
      <c r="GA139" s="305"/>
      <c r="GB139" s="305"/>
      <c r="GC139" s="305"/>
      <c r="GD139" s="305"/>
      <c r="GE139" s="305"/>
      <c r="GF139" s="305"/>
      <c r="GG139" s="305"/>
    </row>
    <row r="140" spans="1:189" ht="78.75" x14ac:dyDescent="0.25">
      <c r="A140" s="61" t="s">
        <v>1394</v>
      </c>
      <c r="B140" s="311" t="s">
        <v>730</v>
      </c>
      <c r="C140" s="275"/>
      <c r="D140" s="287"/>
      <c r="E140" s="287" t="s">
        <v>717</v>
      </c>
      <c r="F140" s="275"/>
      <c r="G140" s="255" t="s">
        <v>731</v>
      </c>
      <c r="H140" s="295" t="s">
        <v>732</v>
      </c>
      <c r="I140" s="59"/>
      <c r="J140" s="59"/>
      <c r="K140" s="59"/>
      <c r="L140" s="59"/>
      <c r="M140" s="59"/>
      <c r="N140" s="59"/>
      <c r="O140" s="59"/>
      <c r="P140" s="282" t="s">
        <v>725</v>
      </c>
      <c r="Q140" s="59"/>
      <c r="R140" s="307">
        <v>91</v>
      </c>
      <c r="S140" s="308"/>
      <c r="T140" s="68"/>
      <c r="U140" s="309" t="s">
        <v>733</v>
      </c>
      <c r="V140" s="309" t="s">
        <v>734</v>
      </c>
      <c r="W140" s="54"/>
      <c r="X140" s="54"/>
      <c r="Y140" s="54"/>
      <c r="Z140" s="54"/>
      <c r="AA140" s="54"/>
      <c r="AB140" s="287" t="s">
        <v>110</v>
      </c>
      <c r="AC140" s="287"/>
      <c r="AD140" s="287" t="s">
        <v>720</v>
      </c>
      <c r="AE140" s="282">
        <v>178860</v>
      </c>
      <c r="AF140" s="282" t="s">
        <v>1182</v>
      </c>
      <c r="AG140" s="59"/>
      <c r="AH140" s="344"/>
      <c r="AI140" s="267" t="s">
        <v>722</v>
      </c>
      <c r="AJ140" s="267" t="s">
        <v>722</v>
      </c>
      <c r="AK140" s="267"/>
      <c r="AL140" s="310"/>
      <c r="AM140" s="310"/>
      <c r="AN140" s="310"/>
      <c r="AO140" s="310"/>
      <c r="AP140" s="310"/>
      <c r="AQ140" s="310"/>
      <c r="AR140" s="310"/>
      <c r="AS140" s="310"/>
      <c r="AT140" s="310"/>
      <c r="AU140" s="310"/>
      <c r="AV140" s="310"/>
      <c r="AW140" s="310"/>
      <c r="AX140" s="310"/>
      <c r="AY140" s="310"/>
      <c r="AZ140" s="310"/>
      <c r="BA140" s="310"/>
      <c r="BB140" s="310"/>
      <c r="BC140" s="310"/>
      <c r="BD140" s="310"/>
      <c r="BE140" s="310"/>
      <c r="BF140" s="310"/>
      <c r="BG140" s="310"/>
      <c r="BH140" s="310"/>
      <c r="BI140" s="310"/>
      <c r="BJ140" s="310"/>
      <c r="BK140" s="310"/>
      <c r="BL140" s="310"/>
      <c r="BM140" s="310"/>
      <c r="BN140" s="310"/>
      <c r="BO140" s="310"/>
      <c r="BP140" s="310"/>
      <c r="BQ140" s="310"/>
      <c r="BR140" s="310"/>
      <c r="BS140" s="310"/>
      <c r="BT140" s="310"/>
      <c r="BU140" s="310"/>
      <c r="BV140" s="310"/>
      <c r="BW140" s="310"/>
      <c r="BX140" s="310"/>
      <c r="BY140" s="310"/>
      <c r="BZ140" s="310"/>
      <c r="CA140" s="310"/>
      <c r="CB140" s="310"/>
      <c r="CC140" s="310"/>
      <c r="CD140" s="310"/>
      <c r="CE140" s="310"/>
      <c r="CF140" s="310"/>
      <c r="CG140" s="310"/>
      <c r="CH140" s="310"/>
      <c r="CI140" s="310"/>
      <c r="CJ140" s="230"/>
      <c r="CK140" s="230"/>
      <c r="CL140" s="230"/>
      <c r="CM140" s="230"/>
      <c r="CN140" s="230"/>
      <c r="CO140" s="230"/>
      <c r="CP140" s="230"/>
      <c r="CQ140" s="230"/>
      <c r="CR140" s="230"/>
      <c r="CS140" s="230"/>
      <c r="CT140" s="70"/>
      <c r="CU140" s="59"/>
      <c r="CV140" s="252"/>
      <c r="CW140" s="59"/>
      <c r="CX140" s="59"/>
      <c r="CY140" s="59"/>
      <c r="CZ140" s="59"/>
      <c r="DA140" s="59"/>
      <c r="DB140" s="252"/>
      <c r="DC140" s="59"/>
      <c r="DD140" s="59"/>
      <c r="DE140" s="59"/>
      <c r="DF140" s="59"/>
      <c r="DG140" s="59"/>
      <c r="DH140" s="252"/>
      <c r="DI140" s="59"/>
      <c r="DJ140" s="59"/>
      <c r="DK140" s="59"/>
      <c r="DL140" s="59"/>
      <c r="DM140" s="59"/>
      <c r="DN140" s="252"/>
      <c r="DO140" s="59"/>
      <c r="DP140" s="59"/>
      <c r="DQ140" s="59"/>
      <c r="DR140" s="59"/>
      <c r="DS140" s="59"/>
      <c r="DT140" s="252"/>
      <c r="DU140" s="59"/>
      <c r="DV140" s="59"/>
      <c r="DW140" s="59"/>
      <c r="DX140" s="59"/>
      <c r="DY140" s="282" t="s">
        <v>113</v>
      </c>
      <c r="DZ140" s="267"/>
      <c r="EA140" s="267"/>
      <c r="EB140" s="267"/>
      <c r="EC140" s="267"/>
      <c r="ED140" s="267"/>
      <c r="EE140" s="267"/>
      <c r="EF140" s="267"/>
      <c r="EG140" s="267"/>
      <c r="EH140" s="267"/>
      <c r="EI140" s="267"/>
      <c r="EJ140" s="267"/>
      <c r="EK140" s="267"/>
      <c r="EL140" s="267"/>
      <c r="EM140" s="267"/>
      <c r="EN140" s="267"/>
      <c r="EO140" s="267"/>
      <c r="EP140" s="267"/>
      <c r="EQ140" s="267"/>
      <c r="ER140" s="267"/>
      <c r="ES140" s="267"/>
      <c r="ET140" s="267"/>
      <c r="EU140" s="267"/>
      <c r="EV140" s="267"/>
      <c r="EW140" s="267"/>
      <c r="EX140" s="267"/>
      <c r="EY140" s="267"/>
      <c r="EZ140" s="267"/>
      <c r="FA140" s="267"/>
      <c r="FB140" s="267"/>
      <c r="FC140" s="267"/>
      <c r="FD140" s="267"/>
      <c r="FE140" s="267"/>
      <c r="FF140" s="267"/>
      <c r="FG140" s="267"/>
      <c r="FH140" s="267"/>
      <c r="FI140" s="267"/>
      <c r="FJ140" s="267"/>
      <c r="FK140" s="267"/>
      <c r="FL140" s="267"/>
      <c r="FM140" s="267"/>
      <c r="FN140" s="267"/>
      <c r="FO140" s="267"/>
      <c r="FP140" s="267"/>
      <c r="FQ140" s="267"/>
      <c r="FR140" s="267"/>
      <c r="FS140" s="267"/>
      <c r="FT140" s="267"/>
      <c r="FU140" s="267"/>
      <c r="FV140" s="305"/>
      <c r="FW140" s="305"/>
      <c r="FX140" s="305"/>
      <c r="FY140" s="305"/>
      <c r="FZ140" s="305"/>
      <c r="GA140" s="305"/>
      <c r="GB140" s="305"/>
      <c r="GC140" s="305"/>
      <c r="GD140" s="305"/>
      <c r="GE140" s="305"/>
      <c r="GF140" s="305"/>
      <c r="GG140" s="305"/>
    </row>
    <row r="141" spans="1:189" ht="78.75" x14ac:dyDescent="0.25">
      <c r="A141" s="61" t="s">
        <v>1394</v>
      </c>
      <c r="B141" s="311" t="s">
        <v>735</v>
      </c>
      <c r="C141" s="275"/>
      <c r="D141" s="287"/>
      <c r="E141" s="287" t="s">
        <v>717</v>
      </c>
      <c r="F141" s="275"/>
      <c r="G141" s="255" t="s">
        <v>736</v>
      </c>
      <c r="H141" s="295" t="s">
        <v>737</v>
      </c>
      <c r="I141" s="59"/>
      <c r="J141" s="59"/>
      <c r="K141" s="59"/>
      <c r="L141" s="59"/>
      <c r="M141" s="59"/>
      <c r="N141" s="59"/>
      <c r="O141" s="59"/>
      <c r="P141" s="282" t="s">
        <v>725</v>
      </c>
      <c r="Q141" s="59"/>
      <c r="R141" s="307">
        <v>93.2</v>
      </c>
      <c r="S141" s="308"/>
      <c r="T141" s="68"/>
      <c r="U141" s="309" t="s">
        <v>733</v>
      </c>
      <c r="V141" s="309" t="s">
        <v>734</v>
      </c>
      <c r="W141" s="54"/>
      <c r="X141" s="54"/>
      <c r="Y141" s="54"/>
      <c r="Z141" s="54"/>
      <c r="AA141" s="54"/>
      <c r="AB141" s="287" t="s">
        <v>110</v>
      </c>
      <c r="AC141" s="287"/>
      <c r="AD141" s="287" t="s">
        <v>720</v>
      </c>
      <c r="AE141" s="282">
        <v>178861</v>
      </c>
      <c r="AF141" s="282" t="s">
        <v>1182</v>
      </c>
      <c r="AG141" s="59"/>
      <c r="AH141" s="344"/>
      <c r="AI141" s="267" t="s">
        <v>722</v>
      </c>
      <c r="AJ141" s="267" t="s">
        <v>722</v>
      </c>
      <c r="AK141" s="267"/>
      <c r="AL141" s="310"/>
      <c r="AM141" s="310"/>
      <c r="AN141" s="310"/>
      <c r="AO141" s="310"/>
      <c r="AP141" s="310"/>
      <c r="AQ141" s="310"/>
      <c r="AR141" s="310"/>
      <c r="AS141" s="310"/>
      <c r="AT141" s="310"/>
      <c r="AU141" s="310"/>
      <c r="AV141" s="310"/>
      <c r="AW141" s="310"/>
      <c r="AX141" s="310"/>
      <c r="AY141" s="310"/>
      <c r="AZ141" s="310"/>
      <c r="BA141" s="310"/>
      <c r="BB141" s="310"/>
      <c r="BC141" s="310"/>
      <c r="BD141" s="310"/>
      <c r="BE141" s="310"/>
      <c r="BF141" s="310"/>
      <c r="BG141" s="310"/>
      <c r="BH141" s="310"/>
      <c r="BI141" s="310"/>
      <c r="BJ141" s="310"/>
      <c r="BK141" s="310"/>
      <c r="BL141" s="310"/>
      <c r="BM141" s="310"/>
      <c r="BN141" s="310"/>
      <c r="BO141" s="310"/>
      <c r="BP141" s="310"/>
      <c r="BQ141" s="310"/>
      <c r="BR141" s="310"/>
      <c r="BS141" s="310"/>
      <c r="BT141" s="310"/>
      <c r="BU141" s="310"/>
      <c r="BV141" s="310"/>
      <c r="BW141" s="310"/>
      <c r="BX141" s="310"/>
      <c r="BY141" s="310"/>
      <c r="BZ141" s="310"/>
      <c r="CA141" s="310"/>
      <c r="CB141" s="310"/>
      <c r="CC141" s="310"/>
      <c r="CD141" s="310"/>
      <c r="CE141" s="310"/>
      <c r="CF141" s="310"/>
      <c r="CG141" s="310"/>
      <c r="CH141" s="310"/>
      <c r="CI141" s="310"/>
      <c r="CJ141" s="230"/>
      <c r="CK141" s="230"/>
      <c r="CL141" s="230"/>
      <c r="CM141" s="230"/>
      <c r="CN141" s="230"/>
      <c r="CO141" s="230"/>
      <c r="CP141" s="230"/>
      <c r="CQ141" s="230"/>
      <c r="CR141" s="230"/>
      <c r="CS141" s="230"/>
      <c r="CT141" s="70"/>
      <c r="CU141" s="59"/>
      <c r="CV141" s="252"/>
      <c r="CW141" s="59"/>
      <c r="CX141" s="59"/>
      <c r="CY141" s="59"/>
      <c r="CZ141" s="59"/>
      <c r="DA141" s="59"/>
      <c r="DB141" s="252"/>
      <c r="DC141" s="59"/>
      <c r="DD141" s="59"/>
      <c r="DE141" s="59"/>
      <c r="DF141" s="59"/>
      <c r="DG141" s="59"/>
      <c r="DH141" s="252"/>
      <c r="DI141" s="59"/>
      <c r="DJ141" s="59"/>
      <c r="DK141" s="59"/>
      <c r="DL141" s="59"/>
      <c r="DM141" s="59"/>
      <c r="DN141" s="252"/>
      <c r="DO141" s="59"/>
      <c r="DP141" s="59"/>
      <c r="DQ141" s="59"/>
      <c r="DR141" s="59"/>
      <c r="DS141" s="59"/>
      <c r="DT141" s="252"/>
      <c r="DU141" s="59"/>
      <c r="DV141" s="59"/>
      <c r="DW141" s="59"/>
      <c r="DX141" s="59"/>
      <c r="DY141" s="282" t="s">
        <v>113</v>
      </c>
      <c r="DZ141" s="267"/>
      <c r="EA141" s="267"/>
      <c r="EB141" s="267"/>
      <c r="EC141" s="267"/>
      <c r="ED141" s="267"/>
      <c r="EE141" s="267"/>
      <c r="EF141" s="267"/>
      <c r="EG141" s="267"/>
      <c r="EH141" s="267"/>
      <c r="EI141" s="267"/>
      <c r="EJ141" s="267"/>
      <c r="EK141" s="267"/>
      <c r="EL141" s="267"/>
      <c r="EM141" s="267"/>
      <c r="EN141" s="267"/>
      <c r="EO141" s="267"/>
      <c r="EP141" s="267"/>
      <c r="EQ141" s="267"/>
      <c r="ER141" s="267"/>
      <c r="ES141" s="267"/>
      <c r="ET141" s="267"/>
      <c r="EU141" s="267"/>
      <c r="EV141" s="267"/>
      <c r="EW141" s="267"/>
      <c r="EX141" s="267"/>
      <c r="EY141" s="267"/>
      <c r="EZ141" s="267"/>
      <c r="FA141" s="267"/>
      <c r="FB141" s="267"/>
      <c r="FC141" s="267"/>
      <c r="FD141" s="267"/>
      <c r="FE141" s="267"/>
      <c r="FF141" s="267"/>
      <c r="FG141" s="267"/>
      <c r="FH141" s="267"/>
      <c r="FI141" s="267"/>
      <c r="FJ141" s="267"/>
      <c r="FK141" s="267"/>
      <c r="FL141" s="267"/>
      <c r="FM141" s="267"/>
      <c r="FN141" s="267"/>
      <c r="FO141" s="267"/>
      <c r="FP141" s="267"/>
      <c r="FQ141" s="267"/>
      <c r="FR141" s="267"/>
      <c r="FS141" s="267"/>
      <c r="FT141" s="267"/>
      <c r="FU141" s="267"/>
      <c r="FV141" s="305"/>
      <c r="FW141" s="305"/>
      <c r="FX141" s="305"/>
      <c r="FY141" s="305"/>
      <c r="FZ141" s="305"/>
      <c r="GA141" s="305"/>
      <c r="GB141" s="305"/>
      <c r="GC141" s="305"/>
      <c r="GD141" s="305"/>
      <c r="GE141" s="305"/>
      <c r="GF141" s="305"/>
      <c r="GG141" s="305"/>
    </row>
    <row r="142" spans="1:189" x14ac:dyDescent="0.25">
      <c r="A142" s="61" t="s">
        <v>1394</v>
      </c>
      <c r="B142" s="286"/>
      <c r="C142" s="275"/>
      <c r="D142" s="287"/>
      <c r="E142" s="287" t="s">
        <v>717</v>
      </c>
      <c r="F142" s="275"/>
      <c r="G142" s="255" t="s">
        <v>738</v>
      </c>
      <c r="H142" s="286" t="s">
        <v>739</v>
      </c>
      <c r="I142" s="59"/>
      <c r="J142" s="59"/>
      <c r="K142" s="59"/>
      <c r="L142" s="59"/>
      <c r="M142" s="59"/>
      <c r="N142" s="59"/>
      <c r="O142" s="59"/>
      <c r="P142" s="282" t="s">
        <v>725</v>
      </c>
      <c r="Q142" s="59"/>
      <c r="R142" s="307"/>
      <c r="S142" s="308"/>
      <c r="T142" s="68"/>
      <c r="U142" s="309" t="s">
        <v>740</v>
      </c>
      <c r="V142" s="309" t="s">
        <v>741</v>
      </c>
      <c r="W142" s="54"/>
      <c r="X142" s="54"/>
      <c r="Y142" s="54"/>
      <c r="Z142" s="54"/>
      <c r="AA142" s="54"/>
      <c r="AB142" s="287" t="s">
        <v>110</v>
      </c>
      <c r="AC142" s="287"/>
      <c r="AD142" s="287" t="s">
        <v>720</v>
      </c>
      <c r="AE142" s="282">
        <v>176125</v>
      </c>
      <c r="AF142" s="282" t="s">
        <v>1182</v>
      </c>
      <c r="AG142" s="59"/>
      <c r="AH142" s="344"/>
      <c r="AI142" s="267" t="s">
        <v>722</v>
      </c>
      <c r="AJ142" s="267" t="s">
        <v>722</v>
      </c>
      <c r="AK142" s="267"/>
      <c r="AL142" s="310"/>
      <c r="AM142" s="310"/>
      <c r="AN142" s="310"/>
      <c r="AO142" s="310"/>
      <c r="AP142" s="310"/>
      <c r="AQ142" s="310"/>
      <c r="AR142" s="310"/>
      <c r="AS142" s="310"/>
      <c r="AT142" s="310"/>
      <c r="AU142" s="310"/>
      <c r="AV142" s="310"/>
      <c r="AW142" s="310"/>
      <c r="AX142" s="310"/>
      <c r="AY142" s="310"/>
      <c r="AZ142" s="310"/>
      <c r="BA142" s="310"/>
      <c r="BB142" s="310"/>
      <c r="BC142" s="310"/>
      <c r="BD142" s="310"/>
      <c r="BE142" s="310"/>
      <c r="BF142" s="310"/>
      <c r="BG142" s="310"/>
      <c r="BH142" s="310"/>
      <c r="BI142" s="310"/>
      <c r="BJ142" s="310"/>
      <c r="BK142" s="310"/>
      <c r="BL142" s="310"/>
      <c r="BM142" s="310"/>
      <c r="BN142" s="310"/>
      <c r="BO142" s="310"/>
      <c r="BP142" s="310"/>
      <c r="BQ142" s="310"/>
      <c r="BR142" s="310"/>
      <c r="BS142" s="310"/>
      <c r="BT142" s="310"/>
      <c r="BU142" s="310"/>
      <c r="BV142" s="310"/>
      <c r="BW142" s="310"/>
      <c r="BX142" s="310"/>
      <c r="BY142" s="310"/>
      <c r="BZ142" s="310"/>
      <c r="CA142" s="310"/>
      <c r="CB142" s="310"/>
      <c r="CC142" s="310"/>
      <c r="CD142" s="310"/>
      <c r="CE142" s="310"/>
      <c r="CF142" s="310"/>
      <c r="CG142" s="310"/>
      <c r="CH142" s="310"/>
      <c r="CI142" s="310"/>
      <c r="CJ142" s="230"/>
      <c r="CK142" s="230"/>
      <c r="CL142" s="230"/>
      <c r="CM142" s="230"/>
      <c r="CN142" s="230"/>
      <c r="CO142" s="230"/>
      <c r="CP142" s="230"/>
      <c r="CQ142" s="230"/>
      <c r="CR142" s="230"/>
      <c r="CS142" s="230"/>
      <c r="CT142" s="70"/>
      <c r="CU142" s="59"/>
      <c r="CV142" s="252"/>
      <c r="CW142" s="59"/>
      <c r="CX142" s="59"/>
      <c r="CY142" s="59"/>
      <c r="CZ142" s="59"/>
      <c r="DA142" s="59"/>
      <c r="DB142" s="252"/>
      <c r="DC142" s="59"/>
      <c r="DD142" s="59"/>
      <c r="DE142" s="59"/>
      <c r="DF142" s="59"/>
      <c r="DG142" s="59"/>
      <c r="DH142" s="252"/>
      <c r="DI142" s="59"/>
      <c r="DJ142" s="59"/>
      <c r="DK142" s="59"/>
      <c r="DL142" s="59"/>
      <c r="DM142" s="59"/>
      <c r="DN142" s="252"/>
      <c r="DO142" s="59"/>
      <c r="DP142" s="59"/>
      <c r="DQ142" s="59"/>
      <c r="DR142" s="59"/>
      <c r="DS142" s="59"/>
      <c r="DT142" s="252"/>
      <c r="DU142" s="59"/>
      <c r="DV142" s="59"/>
      <c r="DW142" s="59"/>
      <c r="DX142" s="59"/>
      <c r="DY142" s="282" t="s">
        <v>113</v>
      </c>
      <c r="DZ142" s="267" t="s">
        <v>2832</v>
      </c>
      <c r="EA142" s="267" t="s">
        <v>2800</v>
      </c>
      <c r="EB142" s="267" t="s">
        <v>2834</v>
      </c>
      <c r="EC142" s="267" t="s">
        <v>2835</v>
      </c>
      <c r="ED142" s="267"/>
      <c r="EE142" s="267"/>
      <c r="EF142" s="267"/>
      <c r="EG142" s="267"/>
      <c r="EH142" s="267"/>
      <c r="EI142" s="267"/>
      <c r="EJ142" s="267"/>
      <c r="EK142" s="267"/>
      <c r="EL142" s="267"/>
      <c r="EM142" s="267"/>
      <c r="EN142" s="267"/>
      <c r="EO142" s="267"/>
      <c r="EP142" s="267"/>
      <c r="EQ142" s="267"/>
      <c r="ER142" s="267"/>
      <c r="ES142" s="267"/>
      <c r="ET142" s="267"/>
      <c r="EU142" s="267"/>
      <c r="EV142" s="267"/>
      <c r="EW142" s="267"/>
      <c r="EX142" s="267"/>
      <c r="EY142" s="267"/>
      <c r="EZ142" s="267"/>
      <c r="FA142" s="267"/>
      <c r="FB142" s="267"/>
      <c r="FC142" s="267"/>
      <c r="FD142" s="267"/>
      <c r="FE142" s="267"/>
      <c r="FF142" s="267"/>
      <c r="FG142" s="267"/>
      <c r="FH142" s="267"/>
      <c r="FI142" s="267"/>
      <c r="FJ142" s="267"/>
      <c r="FK142" s="267"/>
      <c r="FL142" s="267"/>
      <c r="FM142" s="267"/>
      <c r="FN142" s="267"/>
      <c r="FO142" s="267"/>
      <c r="FP142" s="267"/>
      <c r="FQ142" s="267"/>
      <c r="FR142" s="267"/>
      <c r="FS142" s="267"/>
      <c r="FT142" s="267"/>
      <c r="FU142" s="267"/>
      <c r="FV142" s="305"/>
      <c r="FW142" s="305"/>
      <c r="FX142" s="305"/>
      <c r="FY142" s="305"/>
      <c r="FZ142" s="305"/>
      <c r="GA142" s="305"/>
      <c r="GB142" s="305"/>
      <c r="GC142" s="305"/>
      <c r="GD142" s="305"/>
      <c r="GE142" s="305"/>
      <c r="GF142" s="305"/>
      <c r="GG142" s="305"/>
    </row>
    <row r="143" spans="1:189" ht="78.75" x14ac:dyDescent="0.25">
      <c r="A143" s="61" t="s">
        <v>1394</v>
      </c>
      <c r="B143" s="311" t="s">
        <v>742</v>
      </c>
      <c r="C143" s="275"/>
      <c r="D143" s="287"/>
      <c r="E143" s="287" t="s">
        <v>743</v>
      </c>
      <c r="F143" s="275"/>
      <c r="G143" s="255" t="s">
        <v>744</v>
      </c>
      <c r="H143" s="295" t="s">
        <v>745</v>
      </c>
      <c r="I143" s="59"/>
      <c r="J143" s="59"/>
      <c r="K143" s="59"/>
      <c r="L143" s="59"/>
      <c r="M143" s="59"/>
      <c r="N143" s="59"/>
      <c r="O143" s="59"/>
      <c r="P143" s="282" t="s">
        <v>325</v>
      </c>
      <c r="Q143" s="59"/>
      <c r="R143" s="307" t="s">
        <v>746</v>
      </c>
      <c r="S143" s="308"/>
      <c r="T143" s="68"/>
      <c r="U143" s="309"/>
      <c r="V143" s="309"/>
      <c r="W143" s="54"/>
      <c r="X143" s="54"/>
      <c r="Y143" s="54"/>
      <c r="Z143" s="54"/>
      <c r="AA143" s="54"/>
      <c r="AB143" s="287" t="s">
        <v>431</v>
      </c>
      <c r="AC143" s="287"/>
      <c r="AD143" s="287"/>
      <c r="AE143" s="282">
        <v>179375</v>
      </c>
      <c r="AF143" s="282" t="s">
        <v>2613</v>
      </c>
      <c r="AG143" s="59"/>
      <c r="AH143" s="344"/>
      <c r="AI143" s="267" t="s">
        <v>747</v>
      </c>
      <c r="AJ143" s="267" t="s">
        <v>748</v>
      </c>
      <c r="AK143" s="267"/>
      <c r="AL143" s="310" t="s">
        <v>749</v>
      </c>
      <c r="AM143" s="310" t="s">
        <v>757</v>
      </c>
      <c r="AN143" s="310" t="s">
        <v>750</v>
      </c>
      <c r="AO143" s="310" t="s">
        <v>757</v>
      </c>
      <c r="AP143" s="310" t="s">
        <v>751</v>
      </c>
      <c r="AQ143" s="310" t="s">
        <v>757</v>
      </c>
      <c r="AR143" s="310" t="s">
        <v>752</v>
      </c>
      <c r="AS143" s="310" t="s">
        <v>757</v>
      </c>
      <c r="AT143" s="310" t="s">
        <v>753</v>
      </c>
      <c r="AU143" s="310" t="s">
        <v>757</v>
      </c>
      <c r="AV143" s="310" t="s">
        <v>754</v>
      </c>
      <c r="AW143" s="310" t="s">
        <v>747</v>
      </c>
      <c r="AX143" s="310" t="s">
        <v>755</v>
      </c>
      <c r="AY143" s="310" t="s">
        <v>748</v>
      </c>
      <c r="AZ143" s="310"/>
      <c r="BA143" s="310"/>
      <c r="BB143" s="310"/>
      <c r="BC143" s="310"/>
      <c r="BD143" s="310"/>
      <c r="BE143" s="310"/>
      <c r="BF143" s="310"/>
      <c r="BG143" s="310"/>
      <c r="BH143" s="310"/>
      <c r="BI143" s="310"/>
      <c r="BJ143" s="310"/>
      <c r="BK143" s="310"/>
      <c r="BL143" s="310"/>
      <c r="BM143" s="310"/>
      <c r="BN143" s="310"/>
      <c r="BO143" s="310"/>
      <c r="BP143" s="310"/>
      <c r="BQ143" s="310"/>
      <c r="BR143" s="310"/>
      <c r="BS143" s="310"/>
      <c r="BT143" s="310"/>
      <c r="BU143" s="310"/>
      <c r="BV143" s="310"/>
      <c r="BW143" s="310"/>
      <c r="BX143" s="310"/>
      <c r="BY143" s="310"/>
      <c r="BZ143" s="310"/>
      <c r="CA143" s="310"/>
      <c r="CB143" s="310"/>
      <c r="CC143" s="310"/>
      <c r="CD143" s="310"/>
      <c r="CE143" s="310"/>
      <c r="CF143" s="310"/>
      <c r="CG143" s="310"/>
      <c r="CH143" s="310"/>
      <c r="CI143" s="310"/>
      <c r="CJ143" s="230"/>
      <c r="CK143" s="230"/>
      <c r="CL143" s="230"/>
      <c r="CM143" s="230"/>
      <c r="CN143" s="230"/>
      <c r="CO143" s="230"/>
      <c r="CP143" s="230"/>
      <c r="CQ143" s="230"/>
      <c r="CR143" s="230"/>
      <c r="CS143" s="230"/>
      <c r="CT143" s="92" t="s">
        <v>756</v>
      </c>
      <c r="CU143" s="59"/>
      <c r="CV143" s="252"/>
      <c r="CW143" s="59"/>
      <c r="CX143" s="59"/>
      <c r="CY143" s="59"/>
      <c r="CZ143" s="59"/>
      <c r="DA143" s="59"/>
      <c r="DB143" s="252"/>
      <c r="DC143" s="59"/>
      <c r="DD143" s="59"/>
      <c r="DE143" s="59"/>
      <c r="DF143" s="59"/>
      <c r="DG143" s="59"/>
      <c r="DH143" s="252"/>
      <c r="DI143" s="59"/>
      <c r="DJ143" s="59"/>
      <c r="DK143" s="59"/>
      <c r="DL143" s="59"/>
      <c r="DM143" s="59"/>
      <c r="DN143" s="252"/>
      <c r="DO143" s="59"/>
      <c r="DP143" s="59"/>
      <c r="DQ143" s="59"/>
      <c r="DR143" s="59"/>
      <c r="DS143" s="59"/>
      <c r="DT143" s="252"/>
      <c r="DU143" s="59"/>
      <c r="DV143" s="59"/>
      <c r="DW143" s="59"/>
      <c r="DX143" s="59"/>
      <c r="DY143" s="267" t="s">
        <v>2836</v>
      </c>
      <c r="DZ143" s="267" t="s">
        <v>750</v>
      </c>
      <c r="EA143" s="267" t="s">
        <v>2799</v>
      </c>
      <c r="EB143" s="267" t="s">
        <v>751</v>
      </c>
      <c r="EC143" s="267" t="s">
        <v>2799</v>
      </c>
      <c r="ED143" s="267" t="s">
        <v>2837</v>
      </c>
      <c r="EE143" s="267" t="s">
        <v>2839</v>
      </c>
      <c r="EF143" s="267" t="s">
        <v>749</v>
      </c>
      <c r="EG143" s="267" t="s">
        <v>2807</v>
      </c>
      <c r="EH143" s="267" t="s">
        <v>2838</v>
      </c>
      <c r="EI143" s="267" t="s">
        <v>2840</v>
      </c>
      <c r="EJ143" s="267" t="s">
        <v>752</v>
      </c>
      <c r="EK143" s="267" t="s">
        <v>2841</v>
      </c>
      <c r="EL143" s="267" t="s">
        <v>753</v>
      </c>
      <c r="EM143" s="267" t="s">
        <v>2842</v>
      </c>
      <c r="EN143" s="267"/>
      <c r="EO143" s="267"/>
      <c r="EP143" s="267"/>
      <c r="EQ143" s="267"/>
      <c r="ER143" s="267"/>
      <c r="ES143" s="267"/>
      <c r="ET143" s="267"/>
      <c r="EU143" s="267"/>
      <c r="EV143" s="267"/>
      <c r="EW143" s="267"/>
      <c r="EX143" s="267"/>
      <c r="EY143" s="267"/>
      <c r="EZ143" s="267"/>
      <c r="FA143" s="267"/>
      <c r="FB143" s="267"/>
      <c r="FC143" s="267"/>
      <c r="FD143" s="267"/>
      <c r="FE143" s="267"/>
      <c r="FF143" s="267"/>
      <c r="FG143" s="267"/>
      <c r="FH143" s="267"/>
      <c r="FI143" s="267"/>
      <c r="FJ143" s="267"/>
      <c r="FK143" s="267"/>
      <c r="FL143" s="267"/>
      <c r="FM143" s="267"/>
      <c r="FN143" s="267"/>
      <c r="FO143" s="267"/>
      <c r="FP143" s="267"/>
      <c r="FQ143" s="267"/>
      <c r="FR143" s="267"/>
      <c r="FS143" s="267"/>
      <c r="FT143" s="267"/>
      <c r="FU143" s="267"/>
      <c r="FV143" s="305"/>
      <c r="FW143" s="305"/>
      <c r="FX143" s="305"/>
      <c r="FY143" s="305"/>
      <c r="FZ143" s="305"/>
      <c r="GA143" s="305"/>
      <c r="GB143" s="305"/>
      <c r="GC143" s="305"/>
      <c r="GD143" s="305"/>
      <c r="GE143" s="305"/>
      <c r="GF143" s="305"/>
      <c r="GG143" s="305"/>
    </row>
    <row r="144" spans="1:189" x14ac:dyDescent="0.25">
      <c r="A144" s="61" t="s">
        <v>1394</v>
      </c>
      <c r="B144" s="286"/>
      <c r="C144" s="275"/>
      <c r="D144" s="287"/>
      <c r="E144" s="287" t="s">
        <v>743</v>
      </c>
      <c r="F144" s="275"/>
      <c r="G144" s="255" t="s">
        <v>758</v>
      </c>
      <c r="H144" s="286" t="s">
        <v>759</v>
      </c>
      <c r="I144" s="59"/>
      <c r="J144" s="59"/>
      <c r="K144" s="59"/>
      <c r="L144" s="59"/>
      <c r="M144" s="59"/>
      <c r="N144" s="59"/>
      <c r="O144" s="59"/>
      <c r="P144" s="282" t="s">
        <v>761</v>
      </c>
      <c r="Q144" s="59"/>
      <c r="R144" s="307" t="s">
        <v>760</v>
      </c>
      <c r="S144" s="308"/>
      <c r="T144" s="68"/>
      <c r="U144" s="309"/>
      <c r="V144" s="309"/>
      <c r="W144" s="54"/>
      <c r="X144" s="54"/>
      <c r="Y144" s="54"/>
      <c r="Z144" s="54"/>
      <c r="AA144" s="54"/>
      <c r="AB144" s="287" t="s">
        <v>431</v>
      </c>
      <c r="AC144" s="287"/>
      <c r="AD144" s="287"/>
      <c r="AE144" s="282">
        <v>179382</v>
      </c>
      <c r="AF144" s="282">
        <v>4</v>
      </c>
      <c r="AG144" s="59"/>
      <c r="AH144" s="344"/>
      <c r="AI144" s="267" t="s">
        <v>747</v>
      </c>
      <c r="AJ144" s="267" t="s">
        <v>747</v>
      </c>
      <c r="AK144" s="267"/>
      <c r="AL144" s="310" t="s">
        <v>762</v>
      </c>
      <c r="AM144" s="310" t="s">
        <v>757</v>
      </c>
      <c r="AN144" s="310" t="s">
        <v>92</v>
      </c>
      <c r="AO144" s="310" t="s">
        <v>757</v>
      </c>
      <c r="AP144" s="310" t="s">
        <v>763</v>
      </c>
      <c r="AQ144" s="310" t="s">
        <v>757</v>
      </c>
      <c r="AR144" s="310" t="s">
        <v>92</v>
      </c>
      <c r="AS144" s="310" t="s">
        <v>757</v>
      </c>
      <c r="AT144" s="310"/>
      <c r="AU144" s="310"/>
      <c r="AV144" s="310"/>
      <c r="AW144" s="310"/>
      <c r="AX144" s="310"/>
      <c r="AY144" s="310"/>
      <c r="AZ144" s="310"/>
      <c r="BA144" s="310"/>
      <c r="BB144" s="310"/>
      <c r="BC144" s="310"/>
      <c r="BD144" s="310"/>
      <c r="BE144" s="310"/>
      <c r="BF144" s="310"/>
      <c r="BG144" s="310"/>
      <c r="BH144" s="310"/>
      <c r="BI144" s="310"/>
      <c r="BJ144" s="310"/>
      <c r="BK144" s="310"/>
      <c r="BL144" s="310"/>
      <c r="BM144" s="310"/>
      <c r="BN144" s="310"/>
      <c r="BO144" s="310"/>
      <c r="BP144" s="310"/>
      <c r="BQ144" s="310"/>
      <c r="BR144" s="310"/>
      <c r="BS144" s="310"/>
      <c r="BT144" s="310"/>
      <c r="BU144" s="310"/>
      <c r="BV144" s="310"/>
      <c r="BW144" s="310"/>
      <c r="BX144" s="310"/>
      <c r="BY144" s="310"/>
      <c r="BZ144" s="310"/>
      <c r="CA144" s="310"/>
      <c r="CB144" s="310"/>
      <c r="CC144" s="310"/>
      <c r="CD144" s="310"/>
      <c r="CE144" s="310"/>
      <c r="CF144" s="310"/>
      <c r="CG144" s="310"/>
      <c r="CH144" s="310"/>
      <c r="CI144" s="310"/>
      <c r="CJ144" s="230"/>
      <c r="CK144" s="230"/>
      <c r="CL144" s="230"/>
      <c r="CM144" s="230"/>
      <c r="CN144" s="230"/>
      <c r="CO144" s="230"/>
      <c r="CP144" s="230"/>
      <c r="CQ144" s="230"/>
      <c r="CR144" s="230"/>
      <c r="CS144" s="230"/>
      <c r="CT144" s="70"/>
      <c r="CU144" s="59"/>
      <c r="CV144" s="252"/>
      <c r="CW144" s="59"/>
      <c r="CX144" s="59"/>
      <c r="CY144" s="59"/>
      <c r="CZ144" s="59"/>
      <c r="DA144" s="59"/>
      <c r="DB144" s="252"/>
      <c r="DC144" s="59"/>
      <c r="DD144" s="59"/>
      <c r="DE144" s="59"/>
      <c r="DF144" s="59"/>
      <c r="DG144" s="59"/>
      <c r="DH144" s="252"/>
      <c r="DI144" s="59"/>
      <c r="DJ144" s="59"/>
      <c r="DK144" s="59"/>
      <c r="DL144" s="59"/>
      <c r="DM144" s="59"/>
      <c r="DN144" s="252"/>
      <c r="DO144" s="59"/>
      <c r="DP144" s="59"/>
      <c r="DQ144" s="59"/>
      <c r="DR144" s="59"/>
      <c r="DS144" s="59"/>
      <c r="DT144" s="252"/>
      <c r="DU144" s="59"/>
      <c r="DV144" s="59"/>
      <c r="DW144" s="59"/>
      <c r="DX144" s="59"/>
      <c r="DY144" s="267" t="s">
        <v>365</v>
      </c>
      <c r="DZ144" s="267" t="s">
        <v>2843</v>
      </c>
      <c r="EA144" s="267" t="s">
        <v>2846</v>
      </c>
      <c r="EB144" s="267" t="s">
        <v>2844</v>
      </c>
      <c r="EC144" s="267" t="s">
        <v>2847</v>
      </c>
      <c r="ED144" s="267" t="s">
        <v>2845</v>
      </c>
      <c r="EE144" s="267" t="s">
        <v>2847</v>
      </c>
      <c r="EF144" s="267" t="s">
        <v>92</v>
      </c>
      <c r="EG144" s="267" t="s">
        <v>2842</v>
      </c>
      <c r="EH144" s="267"/>
      <c r="EI144" s="267"/>
      <c r="EJ144" s="267"/>
      <c r="EK144" s="267"/>
      <c r="EL144" s="267"/>
      <c r="EM144" s="267"/>
      <c r="EN144" s="267"/>
      <c r="EO144" s="267"/>
      <c r="EP144" s="267"/>
      <c r="EQ144" s="267"/>
      <c r="ER144" s="267"/>
      <c r="ES144" s="267"/>
      <c r="ET144" s="267"/>
      <c r="EU144" s="267"/>
      <c r="EV144" s="267"/>
      <c r="EW144" s="267"/>
      <c r="EX144" s="267"/>
      <c r="EY144" s="267"/>
      <c r="EZ144" s="267"/>
      <c r="FA144" s="267"/>
      <c r="FB144" s="267"/>
      <c r="FC144" s="267"/>
      <c r="FD144" s="267"/>
      <c r="FE144" s="267"/>
      <c r="FF144" s="267"/>
      <c r="FG144" s="267"/>
      <c r="FH144" s="267"/>
      <c r="FI144" s="267"/>
      <c r="FJ144" s="267"/>
      <c r="FK144" s="267"/>
      <c r="FL144" s="267"/>
      <c r="FM144" s="267"/>
      <c r="FN144" s="267"/>
      <c r="FO144" s="267"/>
      <c r="FP144" s="267"/>
      <c r="FQ144" s="267"/>
      <c r="FR144" s="267"/>
      <c r="FS144" s="267"/>
      <c r="FT144" s="267"/>
      <c r="FU144" s="267"/>
      <c r="FV144" s="305"/>
      <c r="FW144" s="305"/>
      <c r="FX144" s="305"/>
      <c r="FY144" s="305"/>
      <c r="FZ144" s="305"/>
      <c r="GA144" s="305"/>
      <c r="GB144" s="305"/>
      <c r="GC144" s="305"/>
      <c r="GD144" s="305"/>
      <c r="GE144" s="305"/>
      <c r="GF144" s="305"/>
      <c r="GG144" s="305"/>
    </row>
    <row r="145" spans="1:189" ht="31.5" x14ac:dyDescent="0.25">
      <c r="A145" s="61" t="s">
        <v>1394</v>
      </c>
      <c r="B145" s="311" t="s">
        <v>672</v>
      </c>
      <c r="C145" s="275"/>
      <c r="D145" s="287"/>
      <c r="E145" s="287" t="s">
        <v>764</v>
      </c>
      <c r="F145" s="275"/>
      <c r="G145" s="255" t="s">
        <v>765</v>
      </c>
      <c r="H145" s="286" t="s">
        <v>766</v>
      </c>
      <c r="I145" s="59"/>
      <c r="J145" s="59"/>
      <c r="K145" s="59"/>
      <c r="L145" s="59"/>
      <c r="M145" s="59"/>
      <c r="N145" s="59"/>
      <c r="O145" s="59"/>
      <c r="P145" s="282" t="s">
        <v>325</v>
      </c>
      <c r="Q145" s="59"/>
      <c r="R145" s="307" t="s">
        <v>767</v>
      </c>
      <c r="S145" s="308"/>
      <c r="T145" s="68"/>
      <c r="U145" s="309"/>
      <c r="V145" s="309"/>
      <c r="W145" s="54"/>
      <c r="X145" s="54"/>
      <c r="Y145" s="54"/>
      <c r="Z145" s="54"/>
      <c r="AA145" s="54"/>
      <c r="AB145" s="287" t="s">
        <v>128</v>
      </c>
      <c r="AC145" s="287"/>
      <c r="AD145" s="287"/>
      <c r="AE145" s="282">
        <v>180241</v>
      </c>
      <c r="AF145" s="282" t="s">
        <v>1182</v>
      </c>
      <c r="AG145" s="59"/>
      <c r="AH145" s="344"/>
      <c r="AI145" s="283" t="s">
        <v>653</v>
      </c>
      <c r="AJ145" s="283" t="s">
        <v>653</v>
      </c>
      <c r="AK145" s="283"/>
      <c r="AL145" s="310" t="s">
        <v>768</v>
      </c>
      <c r="AM145" s="310" t="s">
        <v>772</v>
      </c>
      <c r="AN145" s="310" t="s">
        <v>769</v>
      </c>
      <c r="AO145" s="310" t="s">
        <v>772</v>
      </c>
      <c r="AP145" s="310" t="s">
        <v>770</v>
      </c>
      <c r="AQ145" s="310"/>
      <c r="AR145" s="310"/>
      <c r="AS145" s="310"/>
      <c r="AT145" s="310"/>
      <c r="AU145" s="310"/>
      <c r="AV145" s="310"/>
      <c r="AW145" s="310"/>
      <c r="AX145" s="310"/>
      <c r="AY145" s="310"/>
      <c r="AZ145" s="310"/>
      <c r="BA145" s="310"/>
      <c r="BB145" s="310"/>
      <c r="BC145" s="310"/>
      <c r="BD145" s="310"/>
      <c r="BE145" s="310"/>
      <c r="BF145" s="310"/>
      <c r="BG145" s="310"/>
      <c r="BH145" s="310"/>
      <c r="BI145" s="310"/>
      <c r="BJ145" s="310"/>
      <c r="BK145" s="310"/>
      <c r="BL145" s="310"/>
      <c r="BM145" s="310"/>
      <c r="BN145" s="310"/>
      <c r="BO145" s="310"/>
      <c r="BP145" s="310"/>
      <c r="BQ145" s="310"/>
      <c r="BR145" s="310"/>
      <c r="BS145" s="310"/>
      <c r="BT145" s="310"/>
      <c r="BU145" s="310"/>
      <c r="BV145" s="310"/>
      <c r="BW145" s="310"/>
      <c r="BX145" s="310"/>
      <c r="BY145" s="310"/>
      <c r="BZ145" s="310"/>
      <c r="CA145" s="310"/>
      <c r="CB145" s="310"/>
      <c r="CC145" s="310"/>
      <c r="CD145" s="310"/>
      <c r="CE145" s="310"/>
      <c r="CF145" s="310"/>
      <c r="CG145" s="310"/>
      <c r="CH145" s="310"/>
      <c r="CI145" s="310"/>
      <c r="CJ145" s="230"/>
      <c r="CK145" s="230"/>
      <c r="CL145" s="230"/>
      <c r="CM145" s="230"/>
      <c r="CN145" s="230"/>
      <c r="CO145" s="230"/>
      <c r="CP145" s="230"/>
      <c r="CQ145" s="230"/>
      <c r="CR145" s="230"/>
      <c r="CS145" s="230"/>
      <c r="CT145" s="70" t="s">
        <v>771</v>
      </c>
      <c r="CU145" s="59"/>
      <c r="CV145" s="252"/>
      <c r="CW145" s="59"/>
      <c r="CX145" s="59"/>
      <c r="CY145" s="59"/>
      <c r="CZ145" s="59"/>
      <c r="DA145" s="59"/>
      <c r="DB145" s="252"/>
      <c r="DC145" s="59"/>
      <c r="DD145" s="59"/>
      <c r="DE145" s="59"/>
      <c r="DF145" s="59"/>
      <c r="DG145" s="59"/>
      <c r="DH145" s="252"/>
      <c r="DI145" s="59"/>
      <c r="DJ145" s="59"/>
      <c r="DK145" s="59"/>
      <c r="DL145" s="59"/>
      <c r="DM145" s="59"/>
      <c r="DN145" s="252"/>
      <c r="DO145" s="59"/>
      <c r="DP145" s="59"/>
      <c r="DQ145" s="59"/>
      <c r="DR145" s="59"/>
      <c r="DS145" s="59"/>
      <c r="DT145" s="252"/>
      <c r="DU145" s="59"/>
      <c r="DV145" s="59"/>
      <c r="DW145" s="59"/>
      <c r="DX145" s="59"/>
      <c r="DY145" s="267" t="s">
        <v>2743</v>
      </c>
      <c r="DZ145" s="267" t="s">
        <v>768</v>
      </c>
      <c r="EA145" s="267" t="s">
        <v>2849</v>
      </c>
      <c r="EB145" s="267" t="s">
        <v>769</v>
      </c>
      <c r="EC145" s="267" t="s">
        <v>2850</v>
      </c>
      <c r="ED145" s="267" t="s">
        <v>2848</v>
      </c>
      <c r="EE145" s="267" t="s">
        <v>2851</v>
      </c>
      <c r="EF145" s="267"/>
      <c r="EG145" s="267"/>
      <c r="EH145" s="267"/>
      <c r="EI145" s="267"/>
      <c r="EJ145" s="267"/>
      <c r="EK145" s="267"/>
      <c r="EL145" s="267"/>
      <c r="EM145" s="267"/>
      <c r="EN145" s="267"/>
      <c r="EO145" s="267"/>
      <c r="EP145" s="267"/>
      <c r="EQ145" s="267"/>
      <c r="ER145" s="267"/>
      <c r="ES145" s="267"/>
      <c r="ET145" s="267"/>
      <c r="EU145" s="267"/>
      <c r="EV145" s="267"/>
      <c r="EW145" s="267"/>
      <c r="EX145" s="267"/>
      <c r="EY145" s="267"/>
      <c r="EZ145" s="267"/>
      <c r="FA145" s="267"/>
      <c r="FB145" s="267"/>
      <c r="FC145" s="267"/>
      <c r="FD145" s="267"/>
      <c r="FE145" s="267"/>
      <c r="FF145" s="267"/>
      <c r="FG145" s="267"/>
      <c r="FH145" s="267"/>
      <c r="FI145" s="267"/>
      <c r="FJ145" s="267"/>
      <c r="FK145" s="267"/>
      <c r="FL145" s="267"/>
      <c r="FM145" s="267"/>
      <c r="FN145" s="267"/>
      <c r="FO145" s="267"/>
      <c r="FP145" s="267"/>
      <c r="FQ145" s="267"/>
      <c r="FR145" s="267"/>
      <c r="FS145" s="267"/>
      <c r="FT145" s="267"/>
      <c r="FU145" s="267"/>
      <c r="FV145" s="305"/>
      <c r="FW145" s="305"/>
      <c r="FX145" s="305"/>
      <c r="FY145" s="305"/>
      <c r="FZ145" s="305"/>
      <c r="GA145" s="305"/>
      <c r="GB145" s="305"/>
      <c r="GC145" s="305"/>
      <c r="GD145" s="305"/>
      <c r="GE145" s="305"/>
      <c r="GF145" s="305"/>
      <c r="GG145" s="305"/>
    </row>
    <row r="146" spans="1:189" ht="126" x14ac:dyDescent="0.25">
      <c r="A146" s="61" t="s">
        <v>1394</v>
      </c>
      <c r="B146" s="286"/>
      <c r="C146" s="93"/>
      <c r="D146" s="334" t="s">
        <v>1471</v>
      </c>
      <c r="E146" s="334" t="s">
        <v>773</v>
      </c>
      <c r="F146" s="93"/>
      <c r="G146" s="306" t="s">
        <v>774</v>
      </c>
      <c r="H146" s="295" t="s">
        <v>775</v>
      </c>
      <c r="I146" s="59"/>
      <c r="J146" s="59"/>
      <c r="K146" s="59"/>
      <c r="L146" s="59"/>
      <c r="M146" s="59"/>
      <c r="N146" s="59"/>
      <c r="O146" s="59"/>
      <c r="P146" s="282" t="s">
        <v>777</v>
      </c>
      <c r="Q146" s="59"/>
      <c r="R146" s="307">
        <v>95</v>
      </c>
      <c r="S146" s="308">
        <v>42</v>
      </c>
      <c r="T146" s="68"/>
      <c r="U146" s="309"/>
      <c r="V146" s="309"/>
      <c r="W146" s="54"/>
      <c r="X146" s="54"/>
      <c r="Y146" s="54"/>
      <c r="Z146" s="54"/>
      <c r="AA146" s="54"/>
      <c r="AB146" s="287" t="s">
        <v>776</v>
      </c>
      <c r="AC146" s="287"/>
      <c r="AD146" s="287"/>
      <c r="AE146" s="282">
        <v>195710</v>
      </c>
      <c r="AF146" s="282">
        <v>3</v>
      </c>
      <c r="AG146" s="59"/>
      <c r="AH146" s="344"/>
      <c r="AI146" s="267"/>
      <c r="AJ146" s="282"/>
      <c r="AK146" s="282"/>
      <c r="AL146" s="310"/>
      <c r="AM146" s="310"/>
      <c r="AN146" s="310"/>
      <c r="AO146" s="310"/>
      <c r="AP146" s="310"/>
      <c r="AQ146" s="310"/>
      <c r="AR146" s="310"/>
      <c r="AS146" s="310"/>
      <c r="AT146" s="310"/>
      <c r="AU146" s="310"/>
      <c r="AV146" s="310"/>
      <c r="AW146" s="310"/>
      <c r="AX146" s="310"/>
      <c r="AY146" s="310"/>
      <c r="AZ146" s="310"/>
      <c r="BA146" s="310"/>
      <c r="BB146" s="310"/>
      <c r="BC146" s="310"/>
      <c r="BD146" s="310"/>
      <c r="BE146" s="310"/>
      <c r="BF146" s="310"/>
      <c r="BG146" s="310"/>
      <c r="BH146" s="310"/>
      <c r="BI146" s="310"/>
      <c r="BJ146" s="310"/>
      <c r="BK146" s="310"/>
      <c r="BL146" s="310"/>
      <c r="BM146" s="310"/>
      <c r="BN146" s="310"/>
      <c r="BO146" s="310"/>
      <c r="BP146" s="310"/>
      <c r="BQ146" s="310"/>
      <c r="BR146" s="310"/>
      <c r="BS146" s="310"/>
      <c r="BT146" s="310"/>
      <c r="BU146" s="310"/>
      <c r="BV146" s="310"/>
      <c r="BW146" s="310"/>
      <c r="BX146" s="310"/>
      <c r="BY146" s="310"/>
      <c r="BZ146" s="310"/>
      <c r="CA146" s="310"/>
      <c r="CB146" s="310"/>
      <c r="CC146" s="310"/>
      <c r="CD146" s="310"/>
      <c r="CE146" s="310"/>
      <c r="CF146" s="310"/>
      <c r="CG146" s="310"/>
      <c r="CH146" s="310"/>
      <c r="CI146" s="310"/>
      <c r="CJ146" s="230"/>
      <c r="CK146" s="230"/>
      <c r="CL146" s="230"/>
      <c r="CM146" s="230"/>
      <c r="CN146" s="230"/>
      <c r="CO146" s="230"/>
      <c r="CP146" s="230"/>
      <c r="CQ146" s="230"/>
      <c r="CR146" s="230"/>
      <c r="CS146" s="230"/>
      <c r="CT146" s="79"/>
      <c r="CU146" s="59"/>
      <c r="CV146" s="252"/>
      <c r="CW146" s="59"/>
      <c r="CX146" s="59"/>
      <c r="CY146" s="59"/>
      <c r="CZ146" s="59"/>
      <c r="DA146" s="59"/>
      <c r="DB146" s="252"/>
      <c r="DC146" s="59"/>
      <c r="DD146" s="59"/>
      <c r="DE146" s="59"/>
      <c r="DF146" s="59"/>
      <c r="DG146" s="59"/>
      <c r="DH146" s="252"/>
      <c r="DI146" s="59"/>
      <c r="DJ146" s="59"/>
      <c r="DK146" s="59"/>
      <c r="DL146" s="59"/>
      <c r="DM146" s="59"/>
      <c r="DN146" s="252"/>
      <c r="DO146" s="59"/>
      <c r="DP146" s="59"/>
      <c r="DQ146" s="59"/>
      <c r="DR146" s="59"/>
      <c r="DS146" s="59"/>
      <c r="DT146" s="252"/>
      <c r="DU146" s="59"/>
      <c r="DV146" s="59"/>
      <c r="DW146" s="59"/>
      <c r="DX146" s="59"/>
      <c r="DY146" s="267"/>
      <c r="DZ146" s="267"/>
      <c r="EA146" s="267"/>
      <c r="EB146" s="267"/>
      <c r="EC146" s="267"/>
      <c r="ED146" s="267"/>
      <c r="EE146" s="267"/>
      <c r="EF146" s="267"/>
      <c r="EG146" s="267"/>
      <c r="EH146" s="267"/>
      <c r="EI146" s="267"/>
      <c r="EJ146" s="267"/>
      <c r="EK146" s="267"/>
      <c r="EL146" s="267"/>
      <c r="EM146" s="267"/>
      <c r="EN146" s="267"/>
      <c r="EO146" s="267"/>
      <c r="EP146" s="267"/>
      <c r="EQ146" s="267"/>
      <c r="ER146" s="267"/>
      <c r="ES146" s="267"/>
      <c r="ET146" s="267"/>
      <c r="EU146" s="267"/>
      <c r="EV146" s="267"/>
      <c r="EW146" s="267"/>
      <c r="EX146" s="267"/>
      <c r="EY146" s="267"/>
      <c r="EZ146" s="267"/>
      <c r="FA146" s="267"/>
      <c r="FB146" s="267"/>
      <c r="FC146" s="267"/>
      <c r="FD146" s="267"/>
      <c r="FE146" s="267"/>
      <c r="FF146" s="267"/>
      <c r="FG146" s="267"/>
      <c r="FH146" s="267"/>
      <c r="FI146" s="267"/>
      <c r="FJ146" s="267"/>
      <c r="FK146" s="267"/>
      <c r="FL146" s="267"/>
      <c r="FM146" s="267"/>
      <c r="FN146" s="267"/>
      <c r="FO146" s="267"/>
      <c r="FP146" s="267"/>
      <c r="FQ146" s="267"/>
      <c r="FR146" s="267"/>
      <c r="FS146" s="267"/>
      <c r="FT146" s="267"/>
      <c r="FU146" s="267"/>
      <c r="FV146" s="305"/>
      <c r="FW146" s="305"/>
      <c r="FX146" s="305"/>
      <c r="FY146" s="305"/>
      <c r="FZ146" s="305"/>
      <c r="GA146" s="305"/>
      <c r="GB146" s="305"/>
      <c r="GC146" s="305"/>
      <c r="GD146" s="305"/>
      <c r="GE146" s="305"/>
      <c r="GF146" s="305"/>
      <c r="GG146" s="305"/>
    </row>
    <row r="147" spans="1:189" ht="47.25" x14ac:dyDescent="0.25">
      <c r="A147" s="61" t="s">
        <v>1394</v>
      </c>
      <c r="B147" s="311" t="s">
        <v>778</v>
      </c>
      <c r="C147" s="275"/>
      <c r="D147" s="287"/>
      <c r="E147" s="287" t="s">
        <v>779</v>
      </c>
      <c r="F147" s="275"/>
      <c r="G147" s="255" t="s">
        <v>780</v>
      </c>
      <c r="H147" s="295" t="s">
        <v>781</v>
      </c>
      <c r="I147" s="59"/>
      <c r="J147" s="59"/>
      <c r="K147" s="59"/>
      <c r="L147" s="59"/>
      <c r="M147" s="59"/>
      <c r="N147" s="59"/>
      <c r="O147" s="59"/>
      <c r="P147" s="282" t="s">
        <v>785</v>
      </c>
      <c r="Q147" s="59"/>
      <c r="R147" s="307">
        <v>13.3</v>
      </c>
      <c r="S147" s="308">
        <v>156</v>
      </c>
      <c r="T147" s="68"/>
      <c r="U147" s="309" t="s">
        <v>782</v>
      </c>
      <c r="V147" s="309" t="s">
        <v>783</v>
      </c>
      <c r="W147" s="54"/>
      <c r="X147" s="54"/>
      <c r="Y147" s="54"/>
      <c r="Z147" s="54"/>
      <c r="AA147" s="54"/>
      <c r="AB147" s="287" t="s">
        <v>784</v>
      </c>
      <c r="AC147" s="287" t="s">
        <v>89</v>
      </c>
      <c r="AD147" s="287"/>
      <c r="AE147" s="282">
        <v>193898</v>
      </c>
      <c r="AF147" s="282" t="s">
        <v>2613</v>
      </c>
      <c r="AG147" s="59"/>
      <c r="AH147" s="348" t="s">
        <v>786</v>
      </c>
      <c r="AI147" s="267" t="s">
        <v>787</v>
      </c>
      <c r="AJ147" s="283" t="s">
        <v>787</v>
      </c>
      <c r="AK147" s="283"/>
      <c r="AL147" s="267" t="s">
        <v>788</v>
      </c>
      <c r="AM147" s="267" t="s">
        <v>794</v>
      </c>
      <c r="AN147" s="267" t="s">
        <v>789</v>
      </c>
      <c r="AO147" s="267" t="s">
        <v>794</v>
      </c>
      <c r="AP147" s="267" t="s">
        <v>790</v>
      </c>
      <c r="AQ147" s="267" t="s">
        <v>794</v>
      </c>
      <c r="AR147" s="267" t="s">
        <v>791</v>
      </c>
      <c r="AS147" s="267" t="s">
        <v>794</v>
      </c>
      <c r="AT147" s="267" t="s">
        <v>792</v>
      </c>
      <c r="AU147" s="267" t="s">
        <v>794</v>
      </c>
      <c r="AV147" s="267" t="s">
        <v>793</v>
      </c>
      <c r="AW147" s="267" t="s">
        <v>794</v>
      </c>
      <c r="AX147" s="310"/>
      <c r="AY147" s="310"/>
      <c r="AZ147" s="310"/>
      <c r="BA147" s="310"/>
      <c r="BB147" s="310"/>
      <c r="BC147" s="310"/>
      <c r="BD147" s="310"/>
      <c r="BE147" s="310"/>
      <c r="BF147" s="310"/>
      <c r="BG147" s="310"/>
      <c r="BH147" s="310"/>
      <c r="BI147" s="310"/>
      <c r="BJ147" s="310"/>
      <c r="BK147" s="310"/>
      <c r="BL147" s="310"/>
      <c r="BM147" s="310"/>
      <c r="BN147" s="310"/>
      <c r="BO147" s="310"/>
      <c r="BP147" s="310"/>
      <c r="BQ147" s="310"/>
      <c r="BR147" s="310"/>
      <c r="BS147" s="310"/>
      <c r="BT147" s="310"/>
      <c r="BU147" s="310"/>
      <c r="BV147" s="310"/>
      <c r="BW147" s="310"/>
      <c r="BX147" s="310"/>
      <c r="BY147" s="310"/>
      <c r="BZ147" s="310"/>
      <c r="CA147" s="310"/>
      <c r="CB147" s="310"/>
      <c r="CC147" s="310"/>
      <c r="CD147" s="310"/>
      <c r="CE147" s="310"/>
      <c r="CF147" s="310"/>
      <c r="CG147" s="310"/>
      <c r="CH147" s="310"/>
      <c r="CI147" s="310"/>
      <c r="CJ147" s="230"/>
      <c r="CK147" s="230"/>
      <c r="CL147" s="230"/>
      <c r="CM147" s="230"/>
      <c r="CN147" s="230"/>
      <c r="CO147" s="230"/>
      <c r="CP147" s="230"/>
      <c r="CQ147" s="230"/>
      <c r="CR147" s="230"/>
      <c r="CS147" s="230"/>
      <c r="CT147" s="79"/>
      <c r="CU147" s="59"/>
      <c r="CV147" s="252"/>
      <c r="CW147" s="59"/>
      <c r="CX147" s="59"/>
      <c r="CY147" s="59"/>
      <c r="CZ147" s="59"/>
      <c r="DA147" s="59"/>
      <c r="DB147" s="252"/>
      <c r="DC147" s="59"/>
      <c r="DD147" s="59"/>
      <c r="DE147" s="59"/>
      <c r="DF147" s="59"/>
      <c r="DG147" s="59"/>
      <c r="DH147" s="252"/>
      <c r="DI147" s="59"/>
      <c r="DJ147" s="59"/>
      <c r="DK147" s="59"/>
      <c r="DL147" s="59"/>
      <c r="DM147" s="59"/>
      <c r="DN147" s="252"/>
      <c r="DO147" s="59"/>
      <c r="DP147" s="59"/>
      <c r="DQ147" s="59"/>
      <c r="DR147" s="59"/>
      <c r="DS147" s="59"/>
      <c r="DT147" s="252"/>
      <c r="DU147" s="59"/>
      <c r="DV147" s="59"/>
      <c r="DW147" s="59"/>
      <c r="DX147" s="59"/>
      <c r="DY147" s="267" t="s">
        <v>2852</v>
      </c>
      <c r="DZ147" s="267" t="s">
        <v>788</v>
      </c>
      <c r="EA147" s="267" t="s">
        <v>2855</v>
      </c>
      <c r="EB147" s="267" t="s">
        <v>789</v>
      </c>
      <c r="EC147" s="267" t="s">
        <v>2855</v>
      </c>
      <c r="ED147" s="267" t="s">
        <v>790</v>
      </c>
      <c r="EE147" s="267" t="s">
        <v>2855</v>
      </c>
      <c r="EF147" s="267" t="s">
        <v>791</v>
      </c>
      <c r="EG147" s="267" t="s">
        <v>2855</v>
      </c>
      <c r="EH147" s="267" t="s">
        <v>792</v>
      </c>
      <c r="EI147" s="267" t="s">
        <v>2855</v>
      </c>
      <c r="EJ147" s="267" t="s">
        <v>793</v>
      </c>
      <c r="EK147" s="267" t="s">
        <v>2855</v>
      </c>
      <c r="EL147" s="267" t="s">
        <v>2853</v>
      </c>
      <c r="EM147" s="267" t="s">
        <v>2856</v>
      </c>
      <c r="EN147" s="267" t="s">
        <v>2854</v>
      </c>
      <c r="EO147" s="267" t="s">
        <v>2857</v>
      </c>
      <c r="EP147" s="267" t="s">
        <v>2854</v>
      </c>
      <c r="EQ147" s="267" t="s">
        <v>2857</v>
      </c>
      <c r="ER147" s="267" t="s">
        <v>786</v>
      </c>
      <c r="ES147" s="267" t="s">
        <v>2858</v>
      </c>
      <c r="ET147" s="267" t="s">
        <v>786</v>
      </c>
      <c r="EU147" s="267" t="s">
        <v>2858</v>
      </c>
      <c r="EV147" s="267" t="s">
        <v>786</v>
      </c>
      <c r="EW147" s="267" t="s">
        <v>2858</v>
      </c>
      <c r="EX147" s="267" t="s">
        <v>786</v>
      </c>
      <c r="EY147" s="267" t="s">
        <v>2858</v>
      </c>
      <c r="EZ147" s="267"/>
      <c r="FA147" s="267"/>
      <c r="FB147" s="267"/>
      <c r="FC147" s="267"/>
      <c r="FD147" s="267"/>
      <c r="FE147" s="267"/>
      <c r="FF147" s="267"/>
      <c r="FG147" s="267"/>
      <c r="FH147" s="267"/>
      <c r="FI147" s="267"/>
      <c r="FJ147" s="267"/>
      <c r="FK147" s="267"/>
      <c r="FL147" s="267"/>
      <c r="FM147" s="267"/>
      <c r="FN147" s="267"/>
      <c r="FO147" s="267"/>
      <c r="FP147" s="267"/>
      <c r="FQ147" s="267"/>
      <c r="FR147" s="267"/>
      <c r="FS147" s="267"/>
      <c r="FT147" s="267"/>
      <c r="FU147" s="267"/>
      <c r="FV147" s="305"/>
      <c r="FW147" s="305"/>
      <c r="FX147" s="305"/>
      <c r="FY147" s="305"/>
      <c r="FZ147" s="305"/>
      <c r="GA147" s="305"/>
      <c r="GB147" s="305"/>
      <c r="GC147" s="305"/>
      <c r="GD147" s="305"/>
      <c r="GE147" s="305"/>
      <c r="GF147" s="305"/>
      <c r="GG147" s="305"/>
    </row>
    <row r="148" spans="1:189" ht="47.25" x14ac:dyDescent="0.25">
      <c r="A148" s="61" t="s">
        <v>1394</v>
      </c>
      <c r="B148" s="311" t="s">
        <v>778</v>
      </c>
      <c r="C148" s="275"/>
      <c r="D148" s="287"/>
      <c r="E148" s="287" t="s">
        <v>779</v>
      </c>
      <c r="F148" s="275"/>
      <c r="G148" s="255" t="s">
        <v>795</v>
      </c>
      <c r="H148" s="295" t="s">
        <v>796</v>
      </c>
      <c r="I148" s="59"/>
      <c r="J148" s="59"/>
      <c r="K148" s="59"/>
      <c r="L148" s="59"/>
      <c r="M148" s="59"/>
      <c r="N148" s="59"/>
      <c r="O148" s="59"/>
      <c r="P148" s="282" t="s">
        <v>797</v>
      </c>
      <c r="Q148" s="59"/>
      <c r="R148" s="307">
        <v>13.3</v>
      </c>
      <c r="S148" s="308">
        <v>156</v>
      </c>
      <c r="T148" s="68"/>
      <c r="U148" s="309" t="s">
        <v>782</v>
      </c>
      <c r="V148" s="309" t="s">
        <v>783</v>
      </c>
      <c r="W148" s="54"/>
      <c r="X148" s="54"/>
      <c r="Y148" s="54"/>
      <c r="Z148" s="54"/>
      <c r="AA148" s="54"/>
      <c r="AB148" s="287" t="s">
        <v>784</v>
      </c>
      <c r="AC148" s="287" t="s">
        <v>89</v>
      </c>
      <c r="AD148" s="287"/>
      <c r="AE148" s="282">
        <v>193897</v>
      </c>
      <c r="AF148" s="282" t="s">
        <v>2613</v>
      </c>
      <c r="AG148" s="59"/>
      <c r="AH148" s="348"/>
      <c r="AI148" s="267" t="s">
        <v>787</v>
      </c>
      <c r="AJ148" s="283" t="s">
        <v>787</v>
      </c>
      <c r="AK148" s="283"/>
      <c r="AL148" s="267" t="s">
        <v>788</v>
      </c>
      <c r="AM148" s="267" t="s">
        <v>794</v>
      </c>
      <c r="AN148" s="267" t="s">
        <v>789</v>
      </c>
      <c r="AO148" s="267" t="s">
        <v>794</v>
      </c>
      <c r="AP148" s="267" t="s">
        <v>790</v>
      </c>
      <c r="AQ148" s="267" t="s">
        <v>794</v>
      </c>
      <c r="AR148" s="267" t="s">
        <v>791</v>
      </c>
      <c r="AS148" s="267" t="s">
        <v>794</v>
      </c>
      <c r="AT148" s="267" t="s">
        <v>792</v>
      </c>
      <c r="AU148" s="267" t="s">
        <v>794</v>
      </c>
      <c r="AV148" s="267" t="s">
        <v>793</v>
      </c>
      <c r="AW148" s="267" t="s">
        <v>794</v>
      </c>
      <c r="AX148" s="310"/>
      <c r="AY148" s="310"/>
      <c r="AZ148" s="310"/>
      <c r="BA148" s="310"/>
      <c r="BB148" s="310"/>
      <c r="BC148" s="310"/>
      <c r="BD148" s="310"/>
      <c r="BE148" s="310"/>
      <c r="BF148" s="310"/>
      <c r="BG148" s="310"/>
      <c r="BH148" s="310"/>
      <c r="BI148" s="310"/>
      <c r="BJ148" s="310"/>
      <c r="BK148" s="310"/>
      <c r="BL148" s="310"/>
      <c r="BM148" s="310"/>
      <c r="BN148" s="310"/>
      <c r="BO148" s="310"/>
      <c r="BP148" s="310"/>
      <c r="BQ148" s="310"/>
      <c r="BR148" s="310"/>
      <c r="BS148" s="310"/>
      <c r="BT148" s="310"/>
      <c r="BU148" s="310"/>
      <c r="BV148" s="310"/>
      <c r="BW148" s="310"/>
      <c r="BX148" s="310"/>
      <c r="BY148" s="310"/>
      <c r="BZ148" s="310"/>
      <c r="CA148" s="310"/>
      <c r="CB148" s="310"/>
      <c r="CC148" s="310"/>
      <c r="CD148" s="310"/>
      <c r="CE148" s="310"/>
      <c r="CF148" s="310"/>
      <c r="CG148" s="310"/>
      <c r="CH148" s="310"/>
      <c r="CI148" s="310"/>
      <c r="CJ148" s="230"/>
      <c r="CK148" s="230"/>
      <c r="CL148" s="230"/>
      <c r="CM148" s="230"/>
      <c r="CN148" s="230"/>
      <c r="CO148" s="230"/>
      <c r="CP148" s="230"/>
      <c r="CQ148" s="230"/>
      <c r="CR148" s="230"/>
      <c r="CS148" s="230"/>
      <c r="CT148" s="79"/>
      <c r="CU148" s="59"/>
      <c r="CV148" s="252"/>
      <c r="CW148" s="59"/>
      <c r="CX148" s="59"/>
      <c r="CY148" s="59"/>
      <c r="CZ148" s="59"/>
      <c r="DA148" s="59"/>
      <c r="DB148" s="252"/>
      <c r="DC148" s="59"/>
      <c r="DD148" s="59"/>
      <c r="DE148" s="59"/>
      <c r="DF148" s="59"/>
      <c r="DG148" s="59"/>
      <c r="DH148" s="252"/>
      <c r="DI148" s="59"/>
      <c r="DJ148" s="59"/>
      <c r="DK148" s="59"/>
      <c r="DL148" s="59"/>
      <c r="DM148" s="59"/>
      <c r="DN148" s="252"/>
      <c r="DO148" s="59"/>
      <c r="DP148" s="59"/>
      <c r="DQ148" s="59"/>
      <c r="DR148" s="59"/>
      <c r="DS148" s="59"/>
      <c r="DT148" s="252"/>
      <c r="DU148" s="59"/>
      <c r="DV148" s="59"/>
      <c r="DW148" s="59"/>
      <c r="DX148" s="59"/>
      <c r="DY148" s="267" t="s">
        <v>2852</v>
      </c>
      <c r="DZ148" s="267" t="s">
        <v>788</v>
      </c>
      <c r="EA148" s="267" t="s">
        <v>2855</v>
      </c>
      <c r="EB148" s="267" t="s">
        <v>789</v>
      </c>
      <c r="EC148" s="267" t="s">
        <v>2855</v>
      </c>
      <c r="ED148" s="267" t="s">
        <v>790</v>
      </c>
      <c r="EE148" s="267" t="s">
        <v>2855</v>
      </c>
      <c r="EF148" s="267" t="s">
        <v>791</v>
      </c>
      <c r="EG148" s="267" t="s">
        <v>2855</v>
      </c>
      <c r="EH148" s="267" t="s">
        <v>792</v>
      </c>
      <c r="EI148" s="267" t="s">
        <v>2855</v>
      </c>
      <c r="EJ148" s="267" t="s">
        <v>793</v>
      </c>
      <c r="EK148" s="267" t="s">
        <v>2855</v>
      </c>
      <c r="EL148" s="267" t="s">
        <v>2853</v>
      </c>
      <c r="EM148" s="267" t="s">
        <v>2856</v>
      </c>
      <c r="EN148" s="267" t="s">
        <v>2859</v>
      </c>
      <c r="EO148" s="267" t="s">
        <v>2857</v>
      </c>
      <c r="EP148" s="267" t="s">
        <v>2859</v>
      </c>
      <c r="EQ148" s="267" t="s">
        <v>2857</v>
      </c>
      <c r="ER148" s="267" t="s">
        <v>786</v>
      </c>
      <c r="ES148" s="267" t="s">
        <v>2858</v>
      </c>
      <c r="ET148" s="267" t="s">
        <v>786</v>
      </c>
      <c r="EU148" s="267" t="s">
        <v>2858</v>
      </c>
      <c r="EV148" s="267" t="s">
        <v>786</v>
      </c>
      <c r="EW148" s="267" t="s">
        <v>2858</v>
      </c>
      <c r="EX148" s="267" t="s">
        <v>786</v>
      </c>
      <c r="EY148" s="267" t="s">
        <v>2858</v>
      </c>
      <c r="EZ148" s="267"/>
      <c r="FA148" s="267"/>
      <c r="FB148" s="267"/>
      <c r="FC148" s="267"/>
      <c r="FD148" s="267"/>
      <c r="FE148" s="267"/>
      <c r="FF148" s="267"/>
      <c r="FG148" s="267"/>
      <c r="FH148" s="267"/>
      <c r="FI148" s="267"/>
      <c r="FJ148" s="267"/>
      <c r="FK148" s="267"/>
      <c r="FL148" s="267"/>
      <c r="FM148" s="267"/>
      <c r="FN148" s="267"/>
      <c r="FO148" s="267"/>
      <c r="FP148" s="267"/>
      <c r="FQ148" s="267"/>
      <c r="FR148" s="267"/>
      <c r="FS148" s="267"/>
      <c r="FT148" s="267"/>
      <c r="FU148" s="267"/>
      <c r="FV148" s="305"/>
      <c r="FW148" s="305"/>
      <c r="FX148" s="305"/>
      <c r="FY148" s="305"/>
      <c r="FZ148" s="305"/>
      <c r="GA148" s="305"/>
      <c r="GB148" s="305"/>
      <c r="GC148" s="305"/>
      <c r="GD148" s="305"/>
      <c r="GE148" s="305"/>
      <c r="GF148" s="305"/>
      <c r="GG148" s="305"/>
    </row>
    <row r="149" spans="1:189" ht="47.25" x14ac:dyDescent="0.25">
      <c r="A149" s="61" t="s">
        <v>1394</v>
      </c>
      <c r="B149" s="335" t="s">
        <v>798</v>
      </c>
      <c r="C149" s="275"/>
      <c r="D149" s="287"/>
      <c r="E149" s="287" t="s">
        <v>799</v>
      </c>
      <c r="F149" s="275"/>
      <c r="G149" s="306" t="s">
        <v>800</v>
      </c>
      <c r="H149" s="286" t="s">
        <v>801</v>
      </c>
      <c r="I149" s="59"/>
      <c r="J149" s="59"/>
      <c r="K149" s="59"/>
      <c r="L149" s="59"/>
      <c r="M149" s="59"/>
      <c r="N149" s="59"/>
      <c r="O149" s="59"/>
      <c r="P149" s="282" t="s">
        <v>802</v>
      </c>
      <c r="Q149" s="59"/>
      <c r="R149" s="307"/>
      <c r="S149" s="308"/>
      <c r="T149" s="68"/>
      <c r="U149" s="309"/>
      <c r="V149" s="309"/>
      <c r="W149" s="54"/>
      <c r="X149" s="54"/>
      <c r="Y149" s="54"/>
      <c r="Z149" s="54"/>
      <c r="AA149" s="54"/>
      <c r="AB149" s="287" t="s">
        <v>349</v>
      </c>
      <c r="AC149" s="287"/>
      <c r="AD149" s="287"/>
      <c r="AE149" s="282">
        <v>184536</v>
      </c>
      <c r="AF149" s="282"/>
      <c r="AG149" s="59"/>
      <c r="AH149" s="344"/>
      <c r="AI149" s="282"/>
      <c r="AJ149" s="282"/>
      <c r="AK149" s="282"/>
      <c r="AL149" s="310"/>
      <c r="AM149" s="310"/>
      <c r="AN149" s="310"/>
      <c r="AO149" s="310"/>
      <c r="AP149" s="310"/>
      <c r="AQ149" s="310"/>
      <c r="AR149" s="310"/>
      <c r="AS149" s="310"/>
      <c r="AT149" s="310"/>
      <c r="AU149" s="310"/>
      <c r="AV149" s="310"/>
      <c r="AW149" s="310"/>
      <c r="AX149" s="310"/>
      <c r="AY149" s="310"/>
      <c r="AZ149" s="310"/>
      <c r="BA149" s="310"/>
      <c r="BB149" s="310"/>
      <c r="BC149" s="310"/>
      <c r="BD149" s="310"/>
      <c r="BE149" s="310"/>
      <c r="BF149" s="310"/>
      <c r="BG149" s="310"/>
      <c r="BH149" s="310"/>
      <c r="BI149" s="310"/>
      <c r="BJ149" s="310"/>
      <c r="BK149" s="310"/>
      <c r="BL149" s="310"/>
      <c r="BM149" s="310"/>
      <c r="BN149" s="310"/>
      <c r="BO149" s="310"/>
      <c r="BP149" s="310"/>
      <c r="BQ149" s="310"/>
      <c r="BR149" s="310"/>
      <c r="BS149" s="310"/>
      <c r="BT149" s="310"/>
      <c r="BU149" s="310"/>
      <c r="BV149" s="310"/>
      <c r="BW149" s="310"/>
      <c r="BX149" s="310"/>
      <c r="BY149" s="310"/>
      <c r="BZ149" s="310"/>
      <c r="CA149" s="310"/>
      <c r="CB149" s="310"/>
      <c r="CC149" s="310"/>
      <c r="CD149" s="310"/>
      <c r="CE149" s="310"/>
      <c r="CF149" s="310"/>
      <c r="CG149" s="310"/>
      <c r="CH149" s="310"/>
      <c r="CI149" s="310"/>
      <c r="CJ149" s="230"/>
      <c r="CK149" s="230"/>
      <c r="CL149" s="230"/>
      <c r="CM149" s="230"/>
      <c r="CN149" s="230"/>
      <c r="CO149" s="230"/>
      <c r="CP149" s="230"/>
      <c r="CQ149" s="230"/>
      <c r="CR149" s="230"/>
      <c r="CS149" s="230"/>
      <c r="CT149" s="70"/>
      <c r="CU149" s="59"/>
      <c r="CV149" s="252"/>
      <c r="CW149" s="59"/>
      <c r="CX149" s="59"/>
      <c r="CY149" s="59"/>
      <c r="CZ149" s="59"/>
      <c r="DA149" s="59"/>
      <c r="DB149" s="252"/>
      <c r="DC149" s="59"/>
      <c r="DD149" s="59"/>
      <c r="DE149" s="59"/>
      <c r="DF149" s="59"/>
      <c r="DG149" s="59"/>
      <c r="DH149" s="252"/>
      <c r="DI149" s="59"/>
      <c r="DJ149" s="59"/>
      <c r="DK149" s="59"/>
      <c r="DL149" s="59"/>
      <c r="DM149" s="59"/>
      <c r="DN149" s="252"/>
      <c r="DO149" s="59"/>
      <c r="DP149" s="59"/>
      <c r="DQ149" s="59"/>
      <c r="DR149" s="59"/>
      <c r="DS149" s="59"/>
      <c r="DT149" s="252"/>
      <c r="DU149" s="59"/>
      <c r="DV149" s="59"/>
      <c r="DW149" s="59"/>
      <c r="DX149" s="59"/>
      <c r="DY149" s="282"/>
      <c r="DZ149" s="267"/>
      <c r="EA149" s="267"/>
      <c r="EB149" s="267"/>
      <c r="EC149" s="267"/>
      <c r="ED149" s="267"/>
      <c r="EE149" s="267"/>
      <c r="EF149" s="267"/>
      <c r="EG149" s="267"/>
      <c r="EH149" s="267"/>
      <c r="EI149" s="267"/>
      <c r="EJ149" s="267"/>
      <c r="EK149" s="267"/>
      <c r="EL149" s="267"/>
      <c r="EM149" s="267"/>
      <c r="EN149" s="267"/>
      <c r="EO149" s="267"/>
      <c r="EP149" s="267"/>
      <c r="EQ149" s="267"/>
      <c r="ER149" s="267"/>
      <c r="ES149" s="267"/>
      <c r="ET149" s="267"/>
      <c r="EU149" s="267"/>
      <c r="EV149" s="267"/>
      <c r="EW149" s="267"/>
      <c r="EX149" s="267"/>
      <c r="EY149" s="267"/>
      <c r="EZ149" s="267"/>
      <c r="FA149" s="267"/>
      <c r="FB149" s="267"/>
      <c r="FC149" s="267"/>
      <c r="FD149" s="267"/>
      <c r="FE149" s="267"/>
      <c r="FF149" s="267"/>
      <c r="FG149" s="267"/>
      <c r="FH149" s="267"/>
      <c r="FI149" s="267"/>
      <c r="FJ149" s="267"/>
      <c r="FK149" s="267"/>
      <c r="FL149" s="267"/>
      <c r="FM149" s="267"/>
      <c r="FN149" s="267"/>
      <c r="FO149" s="267"/>
      <c r="FP149" s="267"/>
      <c r="FQ149" s="267"/>
      <c r="FR149" s="267"/>
      <c r="FS149" s="267"/>
      <c r="FT149" s="267"/>
      <c r="FU149" s="267"/>
      <c r="FV149" s="305"/>
      <c r="FW149" s="305"/>
      <c r="FX149" s="305"/>
      <c r="FY149" s="305"/>
      <c r="FZ149" s="305"/>
      <c r="GA149" s="305"/>
      <c r="GB149" s="305"/>
      <c r="GC149" s="305"/>
      <c r="GD149" s="305"/>
      <c r="GE149" s="305"/>
      <c r="GF149" s="305"/>
      <c r="GG149" s="305"/>
    </row>
    <row r="150" spans="1:189" ht="31.5" x14ac:dyDescent="0.25">
      <c r="A150" s="61" t="s">
        <v>1394</v>
      </c>
      <c r="B150" s="311" t="s">
        <v>803</v>
      </c>
      <c r="C150" s="275"/>
      <c r="D150" s="287"/>
      <c r="E150" s="287" t="s">
        <v>804</v>
      </c>
      <c r="F150" s="275"/>
      <c r="G150" s="255" t="s">
        <v>805</v>
      </c>
      <c r="H150" s="295" t="s">
        <v>806</v>
      </c>
      <c r="I150" s="59"/>
      <c r="J150" s="59"/>
      <c r="K150" s="59"/>
      <c r="L150" s="59"/>
      <c r="M150" s="59"/>
      <c r="N150" s="59"/>
      <c r="O150" s="59"/>
      <c r="P150" s="282" t="s">
        <v>808</v>
      </c>
      <c r="Q150" s="59"/>
      <c r="R150" s="307" t="s">
        <v>807</v>
      </c>
      <c r="S150" s="308"/>
      <c r="T150" s="68"/>
      <c r="U150" s="309"/>
      <c r="V150" s="309"/>
      <c r="W150" s="54"/>
      <c r="X150" s="54"/>
      <c r="Y150" s="54"/>
      <c r="Z150" s="54"/>
      <c r="AA150" s="54"/>
      <c r="AB150" s="287" t="s">
        <v>110</v>
      </c>
      <c r="AC150" s="287"/>
      <c r="AD150" s="287"/>
      <c r="AE150" s="282">
        <v>181554</v>
      </c>
      <c r="AF150" s="282" t="s">
        <v>2616</v>
      </c>
      <c r="AG150" s="59"/>
      <c r="AH150" s="348" t="s">
        <v>805</v>
      </c>
      <c r="AI150" s="283" t="s">
        <v>809</v>
      </c>
      <c r="AJ150" s="283" t="s">
        <v>810</v>
      </c>
      <c r="AK150" s="283"/>
      <c r="AL150" s="310" t="s">
        <v>811</v>
      </c>
      <c r="AM150" s="310" t="s">
        <v>810</v>
      </c>
      <c r="AN150" s="310" t="s">
        <v>812</v>
      </c>
      <c r="AO150" s="310" t="s">
        <v>810</v>
      </c>
      <c r="AP150" s="310" t="s">
        <v>813</v>
      </c>
      <c r="AQ150" s="310" t="s">
        <v>810</v>
      </c>
      <c r="AR150" s="310" t="s">
        <v>814</v>
      </c>
      <c r="AS150" s="310" t="s">
        <v>818</v>
      </c>
      <c r="AT150" s="310" t="s">
        <v>815</v>
      </c>
      <c r="AU150" s="310" t="s">
        <v>819</v>
      </c>
      <c r="AV150" s="310" t="s">
        <v>816</v>
      </c>
      <c r="AW150" s="310" t="s">
        <v>810</v>
      </c>
      <c r="AX150" s="310" t="s">
        <v>817</v>
      </c>
      <c r="AY150" s="310" t="s">
        <v>810</v>
      </c>
      <c r="AZ150" s="310"/>
      <c r="BA150" s="310"/>
      <c r="BB150" s="310"/>
      <c r="BC150" s="310"/>
      <c r="BD150" s="310"/>
      <c r="BE150" s="310"/>
      <c r="BF150" s="310"/>
      <c r="BG150" s="310"/>
      <c r="BH150" s="310"/>
      <c r="BI150" s="310"/>
      <c r="BJ150" s="310"/>
      <c r="BK150" s="310"/>
      <c r="BL150" s="310"/>
      <c r="BM150" s="310"/>
      <c r="BN150" s="310"/>
      <c r="BO150" s="310"/>
      <c r="BP150" s="310"/>
      <c r="BQ150" s="310"/>
      <c r="BR150" s="310"/>
      <c r="BS150" s="310"/>
      <c r="BT150" s="310"/>
      <c r="BU150" s="310"/>
      <c r="BV150" s="310"/>
      <c r="BW150" s="310"/>
      <c r="BX150" s="310"/>
      <c r="BY150" s="310"/>
      <c r="BZ150" s="310"/>
      <c r="CA150" s="310"/>
      <c r="CB150" s="310"/>
      <c r="CC150" s="310"/>
      <c r="CD150" s="310"/>
      <c r="CE150" s="310"/>
      <c r="CF150" s="310"/>
      <c r="CG150" s="310"/>
      <c r="CH150" s="310"/>
      <c r="CI150" s="310"/>
      <c r="CJ150" s="230"/>
      <c r="CK150" s="230"/>
      <c r="CL150" s="230"/>
      <c r="CM150" s="230"/>
      <c r="CN150" s="230"/>
      <c r="CO150" s="230"/>
      <c r="CP150" s="230"/>
      <c r="CQ150" s="230"/>
      <c r="CR150" s="230"/>
      <c r="CS150" s="230"/>
      <c r="CT150" s="70"/>
      <c r="CU150" s="59"/>
      <c r="CV150" s="252"/>
      <c r="CW150" s="59"/>
      <c r="CX150" s="59"/>
      <c r="CY150" s="59"/>
      <c r="CZ150" s="59"/>
      <c r="DA150" s="59"/>
      <c r="DB150" s="252"/>
      <c r="DC150" s="59"/>
      <c r="DD150" s="59"/>
      <c r="DE150" s="59"/>
      <c r="DF150" s="59"/>
      <c r="DG150" s="59"/>
      <c r="DH150" s="252"/>
      <c r="DI150" s="59"/>
      <c r="DJ150" s="59"/>
      <c r="DK150" s="59"/>
      <c r="DL150" s="59"/>
      <c r="DM150" s="59"/>
      <c r="DN150" s="252"/>
      <c r="DO150" s="59"/>
      <c r="DP150" s="59"/>
      <c r="DQ150" s="59"/>
      <c r="DR150" s="59"/>
      <c r="DS150" s="59"/>
      <c r="DT150" s="252"/>
      <c r="DU150" s="59"/>
      <c r="DV150" s="59"/>
      <c r="DW150" s="59"/>
      <c r="DX150" s="59"/>
      <c r="DY150" s="283" t="s">
        <v>2860</v>
      </c>
      <c r="DZ150" s="267" t="s">
        <v>2861</v>
      </c>
      <c r="EA150" s="267" t="s">
        <v>2864</v>
      </c>
      <c r="EB150" s="267" t="s">
        <v>811</v>
      </c>
      <c r="EC150" s="267" t="s">
        <v>2865</v>
      </c>
      <c r="ED150" s="267" t="s">
        <v>2862</v>
      </c>
      <c r="EE150" s="267" t="s">
        <v>2865</v>
      </c>
      <c r="EF150" s="267" t="s">
        <v>812</v>
      </c>
      <c r="EG150" s="267" t="s">
        <v>2865</v>
      </c>
      <c r="EH150" s="267" t="s">
        <v>813</v>
      </c>
      <c r="EI150" s="267" t="s">
        <v>2865</v>
      </c>
      <c r="EJ150" s="267" t="s">
        <v>814</v>
      </c>
      <c r="EK150" s="267" t="s">
        <v>2866</v>
      </c>
      <c r="EL150" s="267" t="s">
        <v>815</v>
      </c>
      <c r="EM150" s="267" t="s">
        <v>2867</v>
      </c>
      <c r="EN150" s="267" t="s">
        <v>816</v>
      </c>
      <c r="EO150" s="267" t="s">
        <v>2865</v>
      </c>
      <c r="EP150" s="267" t="s">
        <v>817</v>
      </c>
      <c r="EQ150" s="267" t="s">
        <v>2865</v>
      </c>
      <c r="ER150" s="267" t="s">
        <v>815</v>
      </c>
      <c r="ES150" s="284" t="s">
        <v>2868</v>
      </c>
      <c r="ET150" s="267" t="s">
        <v>815</v>
      </c>
      <c r="EU150" s="284" t="s">
        <v>2868</v>
      </c>
      <c r="EV150" s="267" t="s">
        <v>2863</v>
      </c>
      <c r="EW150" s="267">
        <v>210311</v>
      </c>
      <c r="EX150" s="267" t="s">
        <v>2861</v>
      </c>
      <c r="EY150" s="285" t="s">
        <v>2869</v>
      </c>
      <c r="EZ150" s="267" t="s">
        <v>2861</v>
      </c>
      <c r="FA150" s="285" t="s">
        <v>2870</v>
      </c>
      <c r="FB150" s="267"/>
      <c r="FC150" s="267"/>
      <c r="FD150" s="267"/>
      <c r="FE150" s="267"/>
      <c r="FF150" s="267"/>
      <c r="FG150" s="267"/>
      <c r="FH150" s="267"/>
      <c r="FI150" s="267"/>
      <c r="FJ150" s="267"/>
      <c r="FK150" s="267"/>
      <c r="FL150" s="267"/>
      <c r="FM150" s="267"/>
      <c r="FN150" s="267"/>
      <c r="FO150" s="267"/>
      <c r="FP150" s="267"/>
      <c r="FQ150" s="267"/>
      <c r="FR150" s="267"/>
      <c r="FS150" s="267"/>
      <c r="FT150" s="267"/>
      <c r="FU150" s="267"/>
      <c r="FV150" s="305"/>
      <c r="FW150" s="305"/>
      <c r="FX150" s="305"/>
      <c r="FY150" s="305"/>
      <c r="FZ150" s="305"/>
      <c r="GA150" s="305"/>
      <c r="GB150" s="305"/>
      <c r="GC150" s="305"/>
      <c r="GD150" s="305"/>
      <c r="GE150" s="305"/>
      <c r="GF150" s="305"/>
      <c r="GG150" s="305"/>
    </row>
    <row r="151" spans="1:189" x14ac:dyDescent="0.25">
      <c r="A151" s="61" t="s">
        <v>1394</v>
      </c>
      <c r="B151" s="286"/>
      <c r="C151" s="275"/>
      <c r="D151" s="287"/>
      <c r="E151" s="287" t="s">
        <v>820</v>
      </c>
      <c r="F151" s="275"/>
      <c r="G151" s="248" t="s">
        <v>821</v>
      </c>
      <c r="H151" s="295"/>
      <c r="I151" s="59"/>
      <c r="J151" s="59"/>
      <c r="K151" s="59"/>
      <c r="L151" s="59"/>
      <c r="M151" s="59"/>
      <c r="N151" s="59"/>
      <c r="O151" s="59"/>
      <c r="P151" s="282" t="s">
        <v>823</v>
      </c>
      <c r="Q151" s="59"/>
      <c r="R151" s="307" t="s">
        <v>822</v>
      </c>
      <c r="S151" s="308"/>
      <c r="T151" s="68"/>
      <c r="U151" s="309"/>
      <c r="V151" s="309"/>
      <c r="W151" s="54"/>
      <c r="X151" s="54"/>
      <c r="Y151" s="54"/>
      <c r="Z151" s="54"/>
      <c r="AA151" s="54"/>
      <c r="AB151" s="287"/>
      <c r="AC151" s="287"/>
      <c r="AD151" s="287"/>
      <c r="AE151" s="282"/>
      <c r="AF151" s="282"/>
      <c r="AG151" s="59"/>
      <c r="AH151" s="344"/>
      <c r="AI151" s="283"/>
      <c r="AJ151" s="283"/>
      <c r="AK151" s="283"/>
      <c r="AL151" s="310"/>
      <c r="AM151" s="310"/>
      <c r="AN151" s="310"/>
      <c r="AO151" s="310"/>
      <c r="AP151" s="310"/>
      <c r="AQ151" s="310"/>
      <c r="AR151" s="310"/>
      <c r="AS151" s="310"/>
      <c r="AT151" s="310"/>
      <c r="AU151" s="310"/>
      <c r="AV151" s="310"/>
      <c r="AW151" s="310"/>
      <c r="AX151" s="310"/>
      <c r="AY151" s="310"/>
      <c r="AZ151" s="310"/>
      <c r="BA151" s="310"/>
      <c r="BB151" s="310"/>
      <c r="BC151" s="310"/>
      <c r="BD151" s="310"/>
      <c r="BE151" s="310"/>
      <c r="BF151" s="310"/>
      <c r="BG151" s="310"/>
      <c r="BH151" s="310"/>
      <c r="BI151" s="310"/>
      <c r="BJ151" s="310"/>
      <c r="BK151" s="310"/>
      <c r="BL151" s="310"/>
      <c r="BM151" s="310"/>
      <c r="BN151" s="310"/>
      <c r="BO151" s="310"/>
      <c r="BP151" s="310"/>
      <c r="BQ151" s="310"/>
      <c r="BR151" s="310"/>
      <c r="BS151" s="310"/>
      <c r="BT151" s="310"/>
      <c r="BU151" s="310"/>
      <c r="BV151" s="310"/>
      <c r="BW151" s="310"/>
      <c r="BX151" s="310"/>
      <c r="BY151" s="310"/>
      <c r="BZ151" s="310"/>
      <c r="CA151" s="310"/>
      <c r="CB151" s="310"/>
      <c r="CC151" s="310"/>
      <c r="CD151" s="310"/>
      <c r="CE151" s="310"/>
      <c r="CF151" s="310"/>
      <c r="CG151" s="310"/>
      <c r="CH151" s="310"/>
      <c r="CI151" s="310"/>
      <c r="CJ151" s="230"/>
      <c r="CK151" s="230"/>
      <c r="CL151" s="230"/>
      <c r="CM151" s="230"/>
      <c r="CN151" s="230"/>
      <c r="CO151" s="230"/>
      <c r="CP151" s="230"/>
      <c r="CQ151" s="230"/>
      <c r="CR151" s="230"/>
      <c r="CS151" s="230"/>
      <c r="CT151" s="70"/>
      <c r="CU151" s="59"/>
      <c r="CV151" s="252"/>
      <c r="CW151" s="59"/>
      <c r="CX151" s="59"/>
      <c r="CY151" s="59"/>
      <c r="CZ151" s="59"/>
      <c r="DA151" s="59"/>
      <c r="DB151" s="252"/>
      <c r="DC151" s="59"/>
      <c r="DD151" s="59"/>
      <c r="DE151" s="59"/>
      <c r="DF151" s="59"/>
      <c r="DG151" s="59"/>
      <c r="DH151" s="252"/>
      <c r="DI151" s="59"/>
      <c r="DJ151" s="59"/>
      <c r="DK151" s="59"/>
      <c r="DL151" s="59"/>
      <c r="DM151" s="59"/>
      <c r="DN151" s="252"/>
      <c r="DO151" s="59"/>
      <c r="DP151" s="59"/>
      <c r="DQ151" s="59"/>
      <c r="DR151" s="59"/>
      <c r="DS151" s="59"/>
      <c r="DT151" s="252"/>
      <c r="DU151" s="59"/>
      <c r="DV151" s="59"/>
      <c r="DW151" s="59"/>
      <c r="DX151" s="59"/>
      <c r="DY151" s="283" t="s">
        <v>2871</v>
      </c>
      <c r="DZ151" s="267"/>
      <c r="EA151" s="267"/>
      <c r="EB151" s="267"/>
      <c r="EC151" s="267"/>
      <c r="ED151" s="267"/>
      <c r="EE151" s="267"/>
      <c r="EF151" s="267"/>
      <c r="EG151" s="267"/>
      <c r="EH151" s="267"/>
      <c r="EI151" s="267"/>
      <c r="EJ151" s="267"/>
      <c r="EK151" s="267"/>
      <c r="EL151" s="267"/>
      <c r="EM151" s="267"/>
      <c r="EN151" s="267"/>
      <c r="EO151" s="267"/>
      <c r="EP151" s="267"/>
      <c r="EQ151" s="267"/>
      <c r="ER151" s="267"/>
      <c r="ES151" s="267"/>
      <c r="ET151" s="267"/>
      <c r="EU151" s="267"/>
      <c r="EV151" s="267"/>
      <c r="EW151" s="267"/>
      <c r="EX151" s="267"/>
      <c r="EY151" s="267"/>
      <c r="EZ151" s="267"/>
      <c r="FA151" s="267"/>
      <c r="FB151" s="267"/>
      <c r="FC151" s="267"/>
      <c r="FD151" s="267"/>
      <c r="FE151" s="267"/>
      <c r="FF151" s="267"/>
      <c r="FG151" s="267"/>
      <c r="FH151" s="267"/>
      <c r="FI151" s="267"/>
      <c r="FJ151" s="267"/>
      <c r="FK151" s="267"/>
      <c r="FL151" s="267"/>
      <c r="FM151" s="267"/>
      <c r="FN151" s="267"/>
      <c r="FO151" s="267"/>
      <c r="FP151" s="267"/>
      <c r="FQ151" s="267"/>
      <c r="FR151" s="267"/>
      <c r="FS151" s="267"/>
      <c r="FT151" s="267"/>
      <c r="FU151" s="267"/>
      <c r="FV151" s="305"/>
      <c r="FW151" s="305"/>
      <c r="FX151" s="305"/>
      <c r="FY151" s="305"/>
      <c r="FZ151" s="305"/>
      <c r="GA151" s="305"/>
      <c r="GB151" s="305"/>
      <c r="GC151" s="305"/>
      <c r="GD151" s="305"/>
      <c r="GE151" s="305"/>
      <c r="GF151" s="305"/>
      <c r="GG151" s="305"/>
    </row>
    <row r="152" spans="1:189" ht="31.5" x14ac:dyDescent="0.25">
      <c r="A152" s="61" t="s">
        <v>1394</v>
      </c>
      <c r="B152" s="311" t="s">
        <v>824</v>
      </c>
      <c r="C152" s="275"/>
      <c r="D152" s="287"/>
      <c r="E152" s="287" t="s">
        <v>825</v>
      </c>
      <c r="F152" s="275"/>
      <c r="G152" s="255" t="s">
        <v>826</v>
      </c>
      <c r="H152" s="295" t="s">
        <v>827</v>
      </c>
      <c r="I152" s="59"/>
      <c r="J152" s="59"/>
      <c r="K152" s="59"/>
      <c r="L152" s="59"/>
      <c r="M152" s="59"/>
      <c r="N152" s="59"/>
      <c r="O152" s="59"/>
      <c r="P152" s="282" t="s">
        <v>829</v>
      </c>
      <c r="Q152" s="59"/>
      <c r="R152" s="307" t="s">
        <v>828</v>
      </c>
      <c r="S152" s="308"/>
      <c r="T152" s="68"/>
      <c r="U152" s="309"/>
      <c r="V152" s="309"/>
      <c r="W152" s="54"/>
      <c r="X152" s="54"/>
      <c r="Y152" s="54"/>
      <c r="Z152" s="54"/>
      <c r="AA152" s="54"/>
      <c r="AB152" s="287" t="s">
        <v>349</v>
      </c>
      <c r="AC152" s="287"/>
      <c r="AD152" s="287"/>
      <c r="AE152" s="282">
        <v>181933</v>
      </c>
      <c r="AF152" s="282" t="s">
        <v>1182</v>
      </c>
      <c r="AG152" s="59"/>
      <c r="AH152" s="344"/>
      <c r="AI152" s="283" t="s">
        <v>830</v>
      </c>
      <c r="AJ152" s="283" t="s">
        <v>830</v>
      </c>
      <c r="AK152" s="283"/>
      <c r="AL152" s="310" t="s">
        <v>831</v>
      </c>
      <c r="AM152" s="310" t="s">
        <v>834</v>
      </c>
      <c r="AN152" s="310" t="s">
        <v>832</v>
      </c>
      <c r="AO152" s="310" t="s">
        <v>835</v>
      </c>
      <c r="AP152" s="310" t="s">
        <v>833</v>
      </c>
      <c r="AQ152" s="310" t="s">
        <v>836</v>
      </c>
      <c r="AR152" s="310"/>
      <c r="AS152" s="310"/>
      <c r="AT152" s="310"/>
      <c r="AU152" s="310"/>
      <c r="AV152" s="310"/>
      <c r="AW152" s="310"/>
      <c r="AX152" s="310"/>
      <c r="AY152" s="310"/>
      <c r="AZ152" s="310"/>
      <c r="BA152" s="310"/>
      <c r="BB152" s="310"/>
      <c r="BC152" s="310"/>
      <c r="BD152" s="310"/>
      <c r="BE152" s="310"/>
      <c r="BF152" s="310"/>
      <c r="BG152" s="310"/>
      <c r="BH152" s="310"/>
      <c r="BI152" s="310"/>
      <c r="BJ152" s="310"/>
      <c r="BK152" s="310"/>
      <c r="BL152" s="310"/>
      <c r="BM152" s="310"/>
      <c r="BN152" s="310"/>
      <c r="BO152" s="310"/>
      <c r="BP152" s="310"/>
      <c r="BQ152" s="310"/>
      <c r="BR152" s="310"/>
      <c r="BS152" s="310"/>
      <c r="BT152" s="310"/>
      <c r="BU152" s="310"/>
      <c r="BV152" s="310"/>
      <c r="BW152" s="310"/>
      <c r="BX152" s="310"/>
      <c r="BY152" s="310"/>
      <c r="BZ152" s="310"/>
      <c r="CA152" s="310"/>
      <c r="CB152" s="310"/>
      <c r="CC152" s="310"/>
      <c r="CD152" s="310"/>
      <c r="CE152" s="310"/>
      <c r="CF152" s="310"/>
      <c r="CG152" s="310"/>
      <c r="CH152" s="310"/>
      <c r="CI152" s="310"/>
      <c r="CJ152" s="230"/>
      <c r="CK152" s="230"/>
      <c r="CL152" s="230"/>
      <c r="CM152" s="230"/>
      <c r="CN152" s="230"/>
      <c r="CO152" s="230"/>
      <c r="CP152" s="230"/>
      <c r="CQ152" s="230"/>
      <c r="CR152" s="230"/>
      <c r="CS152" s="230"/>
      <c r="CT152" s="70"/>
      <c r="CU152" s="59"/>
      <c r="CV152" s="252"/>
      <c r="CW152" s="59"/>
      <c r="CX152" s="59"/>
      <c r="CY152" s="59"/>
      <c r="CZ152" s="59"/>
      <c r="DA152" s="59"/>
      <c r="DB152" s="252"/>
      <c r="DC152" s="59"/>
      <c r="DD152" s="59"/>
      <c r="DE152" s="59"/>
      <c r="DF152" s="59"/>
      <c r="DG152" s="59"/>
      <c r="DH152" s="252"/>
      <c r="DI152" s="59"/>
      <c r="DJ152" s="59"/>
      <c r="DK152" s="59"/>
      <c r="DL152" s="59"/>
      <c r="DM152" s="59"/>
      <c r="DN152" s="252"/>
      <c r="DO152" s="59"/>
      <c r="DP152" s="59"/>
      <c r="DQ152" s="59"/>
      <c r="DR152" s="59"/>
      <c r="DS152" s="59"/>
      <c r="DT152" s="252"/>
      <c r="DU152" s="59"/>
      <c r="DV152" s="59"/>
      <c r="DW152" s="59"/>
      <c r="DX152" s="59"/>
      <c r="DY152" s="267" t="s">
        <v>2842</v>
      </c>
      <c r="DZ152" s="267" t="s">
        <v>832</v>
      </c>
      <c r="EA152" s="267" t="s">
        <v>2873</v>
      </c>
      <c r="EB152" s="267" t="s">
        <v>2872</v>
      </c>
      <c r="EC152" s="267" t="s">
        <v>104</v>
      </c>
      <c r="ED152" s="267"/>
      <c r="EE152" s="267"/>
      <c r="EF152" s="267"/>
      <c r="EG152" s="267"/>
      <c r="EH152" s="267"/>
      <c r="EI152" s="267"/>
      <c r="EJ152" s="267"/>
      <c r="EK152" s="267"/>
      <c r="EL152" s="267"/>
      <c r="EM152" s="267"/>
      <c r="EN152" s="267"/>
      <c r="EO152" s="267"/>
      <c r="EP152" s="267"/>
      <c r="EQ152" s="267"/>
      <c r="ER152" s="267"/>
      <c r="ES152" s="267"/>
      <c r="ET152" s="267"/>
      <c r="EU152" s="267"/>
      <c r="EV152" s="267"/>
      <c r="EW152" s="267"/>
      <c r="EX152" s="267"/>
      <c r="EY152" s="267"/>
      <c r="EZ152" s="267"/>
      <c r="FA152" s="267"/>
      <c r="FB152" s="267"/>
      <c r="FC152" s="267"/>
      <c r="FD152" s="267"/>
      <c r="FE152" s="267"/>
      <c r="FF152" s="267"/>
      <c r="FG152" s="267"/>
      <c r="FH152" s="267"/>
      <c r="FI152" s="267"/>
      <c r="FJ152" s="267"/>
      <c r="FK152" s="267"/>
      <c r="FL152" s="267"/>
      <c r="FM152" s="267"/>
      <c r="FN152" s="267"/>
      <c r="FO152" s="267"/>
      <c r="FP152" s="267"/>
      <c r="FQ152" s="267"/>
      <c r="FR152" s="267"/>
      <c r="FS152" s="267"/>
      <c r="FT152" s="267"/>
      <c r="FU152" s="267"/>
      <c r="FV152" s="305"/>
      <c r="FW152" s="305"/>
      <c r="FX152" s="305"/>
      <c r="FY152" s="305"/>
      <c r="FZ152" s="305"/>
      <c r="GA152" s="305"/>
      <c r="GB152" s="305"/>
      <c r="GC152" s="305"/>
      <c r="GD152" s="305"/>
      <c r="GE152" s="305"/>
      <c r="GF152" s="305"/>
      <c r="GG152" s="305"/>
    </row>
    <row r="153" spans="1:189" x14ac:dyDescent="0.25">
      <c r="A153" s="61" t="s">
        <v>1394</v>
      </c>
      <c r="B153" s="286"/>
      <c r="C153" s="275"/>
      <c r="D153" s="287"/>
      <c r="E153" s="287" t="s">
        <v>837</v>
      </c>
      <c r="F153" s="275"/>
      <c r="G153" s="306" t="s">
        <v>838</v>
      </c>
      <c r="H153" s="286" t="s">
        <v>839</v>
      </c>
      <c r="I153" s="59"/>
      <c r="J153" s="59"/>
      <c r="K153" s="59"/>
      <c r="L153" s="59"/>
      <c r="M153" s="59"/>
      <c r="N153" s="59"/>
      <c r="O153" s="59"/>
      <c r="P153" s="282" t="s">
        <v>802</v>
      </c>
      <c r="Q153" s="59"/>
      <c r="R153" s="307" t="s">
        <v>840</v>
      </c>
      <c r="S153" s="308"/>
      <c r="T153" s="68"/>
      <c r="U153" s="309"/>
      <c r="V153" s="309"/>
      <c r="W153" s="54"/>
      <c r="X153" s="54"/>
      <c r="Y153" s="54"/>
      <c r="Z153" s="54"/>
      <c r="AA153" s="54"/>
      <c r="AB153" s="287" t="s">
        <v>349</v>
      </c>
      <c r="AC153" s="287"/>
      <c r="AD153" s="287"/>
      <c r="AE153" s="282">
        <v>184540</v>
      </c>
      <c r="AF153" s="282"/>
      <c r="AG153" s="59"/>
      <c r="AH153" s="344"/>
      <c r="AI153" s="267" t="s">
        <v>841</v>
      </c>
      <c r="AJ153" s="267" t="s">
        <v>842</v>
      </c>
      <c r="AK153" s="267"/>
      <c r="AL153" s="310"/>
      <c r="AM153" s="310"/>
      <c r="AN153" s="310"/>
      <c r="AO153" s="310"/>
      <c r="AP153" s="310"/>
      <c r="AQ153" s="310"/>
      <c r="AR153" s="310"/>
      <c r="AS153" s="310"/>
      <c r="AT153" s="310"/>
      <c r="AU153" s="310"/>
      <c r="AV153" s="310"/>
      <c r="AW153" s="310"/>
      <c r="AX153" s="310"/>
      <c r="AY153" s="310"/>
      <c r="AZ153" s="310"/>
      <c r="BA153" s="310"/>
      <c r="BB153" s="310"/>
      <c r="BC153" s="310"/>
      <c r="BD153" s="310"/>
      <c r="BE153" s="310"/>
      <c r="BF153" s="310"/>
      <c r="BG153" s="310"/>
      <c r="BH153" s="310"/>
      <c r="BI153" s="310"/>
      <c r="BJ153" s="310"/>
      <c r="BK153" s="310"/>
      <c r="BL153" s="310"/>
      <c r="BM153" s="310"/>
      <c r="BN153" s="310"/>
      <c r="BO153" s="310"/>
      <c r="BP153" s="310"/>
      <c r="BQ153" s="310"/>
      <c r="BR153" s="310"/>
      <c r="BS153" s="310"/>
      <c r="BT153" s="310"/>
      <c r="BU153" s="310"/>
      <c r="BV153" s="310"/>
      <c r="BW153" s="310"/>
      <c r="BX153" s="310"/>
      <c r="BY153" s="310"/>
      <c r="BZ153" s="310"/>
      <c r="CA153" s="310"/>
      <c r="CB153" s="310"/>
      <c r="CC153" s="310"/>
      <c r="CD153" s="310"/>
      <c r="CE153" s="310"/>
      <c r="CF153" s="310"/>
      <c r="CG153" s="310"/>
      <c r="CH153" s="310"/>
      <c r="CI153" s="310"/>
      <c r="CJ153" s="230"/>
      <c r="CK153" s="230"/>
      <c r="CL153" s="230"/>
      <c r="CM153" s="230"/>
      <c r="CN153" s="230"/>
      <c r="CO153" s="230"/>
      <c r="CP153" s="230"/>
      <c r="CQ153" s="230"/>
      <c r="CR153" s="230"/>
      <c r="CS153" s="230"/>
      <c r="CT153" s="70"/>
      <c r="CU153" s="59"/>
      <c r="CV153" s="252"/>
      <c r="CW153" s="59"/>
      <c r="CX153" s="59"/>
      <c r="CY153" s="59"/>
      <c r="CZ153" s="59"/>
      <c r="DA153" s="59"/>
      <c r="DB153" s="252"/>
      <c r="DC153" s="59"/>
      <c r="DD153" s="59"/>
      <c r="DE153" s="59"/>
      <c r="DF153" s="59"/>
      <c r="DG153" s="59"/>
      <c r="DH153" s="252"/>
      <c r="DI153" s="59"/>
      <c r="DJ153" s="59"/>
      <c r="DK153" s="59"/>
      <c r="DL153" s="59"/>
      <c r="DM153" s="59"/>
      <c r="DN153" s="252"/>
      <c r="DO153" s="59"/>
      <c r="DP153" s="59"/>
      <c r="DQ153" s="59"/>
      <c r="DR153" s="59"/>
      <c r="DS153" s="59"/>
      <c r="DT153" s="252"/>
      <c r="DU153" s="59"/>
      <c r="DV153" s="59"/>
      <c r="DW153" s="59"/>
      <c r="DX153" s="59"/>
      <c r="DY153" s="267" t="s">
        <v>2874</v>
      </c>
      <c r="DZ153" s="267" t="s">
        <v>2875</v>
      </c>
      <c r="EA153" s="267" t="s">
        <v>2874</v>
      </c>
      <c r="EB153" s="267"/>
      <c r="EC153" s="267"/>
      <c r="ED153" s="267"/>
      <c r="EE153" s="267"/>
      <c r="EF153" s="267"/>
      <c r="EG153" s="267"/>
      <c r="EH153" s="267"/>
      <c r="EI153" s="267"/>
      <c r="EJ153" s="267"/>
      <c r="EK153" s="267"/>
      <c r="EL153" s="267"/>
      <c r="EM153" s="267"/>
      <c r="EN153" s="267"/>
      <c r="EO153" s="267"/>
      <c r="EP153" s="267"/>
      <c r="EQ153" s="267"/>
      <c r="ER153" s="267"/>
      <c r="ES153" s="267"/>
      <c r="ET153" s="267"/>
      <c r="EU153" s="267"/>
      <c r="EV153" s="267"/>
      <c r="EW153" s="267"/>
      <c r="EX153" s="267"/>
      <c r="EY153" s="267"/>
      <c r="EZ153" s="267"/>
      <c r="FA153" s="267"/>
      <c r="FB153" s="267"/>
      <c r="FC153" s="267"/>
      <c r="FD153" s="267"/>
      <c r="FE153" s="267"/>
      <c r="FF153" s="267"/>
      <c r="FG153" s="267"/>
      <c r="FH153" s="267"/>
      <c r="FI153" s="267"/>
      <c r="FJ153" s="267"/>
      <c r="FK153" s="267"/>
      <c r="FL153" s="267"/>
      <c r="FM153" s="267"/>
      <c r="FN153" s="267"/>
      <c r="FO153" s="267"/>
      <c r="FP153" s="267"/>
      <c r="FQ153" s="267"/>
      <c r="FR153" s="267"/>
      <c r="FS153" s="267"/>
      <c r="FT153" s="267"/>
      <c r="FU153" s="267"/>
      <c r="FV153" s="305"/>
      <c r="FW153" s="305"/>
      <c r="FX153" s="305"/>
      <c r="FY153" s="305"/>
      <c r="FZ153" s="305"/>
      <c r="GA153" s="305"/>
      <c r="GB153" s="305"/>
      <c r="GC153" s="305"/>
      <c r="GD153" s="305"/>
      <c r="GE153" s="305"/>
      <c r="GF153" s="305"/>
      <c r="GG153" s="305"/>
    </row>
    <row r="154" spans="1:189" ht="31.5" x14ac:dyDescent="0.25">
      <c r="A154" s="61" t="s">
        <v>1394</v>
      </c>
      <c r="B154" s="311" t="s">
        <v>525</v>
      </c>
      <c r="C154" s="275"/>
      <c r="D154" s="287"/>
      <c r="E154" s="287" t="s">
        <v>404</v>
      </c>
      <c r="F154" s="275"/>
      <c r="G154" s="255" t="s">
        <v>843</v>
      </c>
      <c r="H154" s="295" t="s">
        <v>844</v>
      </c>
      <c r="I154" s="59"/>
      <c r="J154" s="59"/>
      <c r="K154" s="59"/>
      <c r="L154" s="59"/>
      <c r="M154" s="59"/>
      <c r="N154" s="59"/>
      <c r="O154" s="59"/>
      <c r="P154" s="282" t="s">
        <v>846</v>
      </c>
      <c r="Q154" s="59"/>
      <c r="R154" s="307" t="s">
        <v>845</v>
      </c>
      <c r="S154" s="308"/>
      <c r="T154" s="68"/>
      <c r="U154" s="309"/>
      <c r="V154" s="309"/>
      <c r="W154" s="54"/>
      <c r="X154" s="54"/>
      <c r="Y154" s="54"/>
      <c r="Z154" s="54"/>
      <c r="AA154" s="54"/>
      <c r="AB154" s="287" t="s">
        <v>529</v>
      </c>
      <c r="AC154" s="287"/>
      <c r="AD154" s="287"/>
      <c r="AE154" s="282">
        <v>184939</v>
      </c>
      <c r="AF154" s="282" t="s">
        <v>1182</v>
      </c>
      <c r="AG154" s="59"/>
      <c r="AH154" s="344"/>
      <c r="AI154" s="267" t="s">
        <v>531</v>
      </c>
      <c r="AJ154" s="267" t="s">
        <v>531</v>
      </c>
      <c r="AK154" s="267"/>
      <c r="AL154" s="310"/>
      <c r="AM154" s="310"/>
      <c r="AN154" s="310"/>
      <c r="AO154" s="310"/>
      <c r="AP154" s="310"/>
      <c r="AQ154" s="310"/>
      <c r="AR154" s="310"/>
      <c r="AS154" s="310"/>
      <c r="AT154" s="310"/>
      <c r="AU154" s="310"/>
      <c r="AV154" s="310"/>
      <c r="AW154" s="310"/>
      <c r="AX154" s="310"/>
      <c r="AY154" s="310"/>
      <c r="AZ154" s="310"/>
      <c r="BA154" s="310"/>
      <c r="BB154" s="310"/>
      <c r="BC154" s="310"/>
      <c r="BD154" s="310"/>
      <c r="BE154" s="310"/>
      <c r="BF154" s="310"/>
      <c r="BG154" s="310"/>
      <c r="BH154" s="310"/>
      <c r="BI154" s="310"/>
      <c r="BJ154" s="310"/>
      <c r="BK154" s="310"/>
      <c r="BL154" s="310"/>
      <c r="BM154" s="310"/>
      <c r="BN154" s="310"/>
      <c r="BO154" s="310"/>
      <c r="BP154" s="310"/>
      <c r="BQ154" s="310"/>
      <c r="BR154" s="310"/>
      <c r="BS154" s="310"/>
      <c r="BT154" s="310"/>
      <c r="BU154" s="310"/>
      <c r="BV154" s="310"/>
      <c r="BW154" s="310"/>
      <c r="BX154" s="310"/>
      <c r="BY154" s="310"/>
      <c r="BZ154" s="310"/>
      <c r="CA154" s="310"/>
      <c r="CB154" s="310"/>
      <c r="CC154" s="310"/>
      <c r="CD154" s="310"/>
      <c r="CE154" s="310"/>
      <c r="CF154" s="310"/>
      <c r="CG154" s="310"/>
      <c r="CH154" s="310"/>
      <c r="CI154" s="310"/>
      <c r="CJ154" s="230"/>
      <c r="CK154" s="230"/>
      <c r="CL154" s="230"/>
      <c r="CM154" s="230"/>
      <c r="CN154" s="230"/>
      <c r="CO154" s="230"/>
      <c r="CP154" s="230"/>
      <c r="CQ154" s="230"/>
      <c r="CR154" s="230"/>
      <c r="CS154" s="230"/>
      <c r="CT154" s="79"/>
      <c r="CU154" s="59"/>
      <c r="CV154" s="252"/>
      <c r="CW154" s="59"/>
      <c r="CX154" s="59"/>
      <c r="CY154" s="59"/>
      <c r="CZ154" s="59"/>
      <c r="DA154" s="59"/>
      <c r="DB154" s="252"/>
      <c r="DC154" s="59"/>
      <c r="DD154" s="59"/>
      <c r="DE154" s="59"/>
      <c r="DF154" s="59"/>
      <c r="DG154" s="59"/>
      <c r="DH154" s="252"/>
      <c r="DI154" s="59"/>
      <c r="DJ154" s="59"/>
      <c r="DK154" s="59"/>
      <c r="DL154" s="59"/>
      <c r="DM154" s="59"/>
      <c r="DN154" s="252"/>
      <c r="DO154" s="59"/>
      <c r="DP154" s="59"/>
      <c r="DQ154" s="59"/>
      <c r="DR154" s="59"/>
      <c r="DS154" s="59"/>
      <c r="DT154" s="252"/>
      <c r="DU154" s="59"/>
      <c r="DV154" s="59"/>
      <c r="DW154" s="59"/>
      <c r="DX154" s="59"/>
      <c r="DY154" s="267" t="s">
        <v>531</v>
      </c>
      <c r="DZ154" s="267" t="s">
        <v>2876</v>
      </c>
      <c r="EA154" s="267" t="s">
        <v>531</v>
      </c>
      <c r="EB154" s="267" t="s">
        <v>2877</v>
      </c>
      <c r="EC154" s="267">
        <v>210224</v>
      </c>
      <c r="ED154" s="267"/>
      <c r="EE154" s="267"/>
      <c r="EF154" s="267"/>
      <c r="EG154" s="267"/>
      <c r="EH154" s="267"/>
      <c r="EI154" s="267"/>
      <c r="EJ154" s="267"/>
      <c r="EK154" s="267"/>
      <c r="EL154" s="267"/>
      <c r="EM154" s="267"/>
      <c r="EN154" s="267"/>
      <c r="EO154" s="267"/>
      <c r="EP154" s="267"/>
      <c r="EQ154" s="267"/>
      <c r="ER154" s="267"/>
      <c r="ES154" s="267"/>
      <c r="ET154" s="267"/>
      <c r="EU154" s="267"/>
      <c r="EV154" s="267"/>
      <c r="EW154" s="267"/>
      <c r="EX154" s="267"/>
      <c r="EY154" s="267"/>
      <c r="EZ154" s="267"/>
      <c r="FA154" s="267"/>
      <c r="FB154" s="267"/>
      <c r="FC154" s="267"/>
      <c r="FD154" s="267"/>
      <c r="FE154" s="267"/>
      <c r="FF154" s="267"/>
      <c r="FG154" s="267"/>
      <c r="FH154" s="267"/>
      <c r="FI154" s="267"/>
      <c r="FJ154" s="267"/>
      <c r="FK154" s="267"/>
      <c r="FL154" s="267"/>
      <c r="FM154" s="267"/>
      <c r="FN154" s="267"/>
      <c r="FO154" s="267"/>
      <c r="FP154" s="267"/>
      <c r="FQ154" s="267"/>
      <c r="FR154" s="267"/>
      <c r="FS154" s="267"/>
      <c r="FT154" s="267"/>
      <c r="FU154" s="267"/>
      <c r="FV154" s="305"/>
      <c r="FW154" s="305"/>
      <c r="FX154" s="305"/>
      <c r="FY154" s="305"/>
      <c r="FZ154" s="305"/>
      <c r="GA154" s="305"/>
      <c r="GB154" s="305"/>
      <c r="GC154" s="305"/>
      <c r="GD154" s="305"/>
      <c r="GE154" s="305"/>
      <c r="GF154" s="305"/>
      <c r="GG154" s="305"/>
    </row>
    <row r="155" spans="1:189" ht="31.5" x14ac:dyDescent="0.25">
      <c r="A155" s="61" t="s">
        <v>1394</v>
      </c>
      <c r="B155" s="311" t="s">
        <v>683</v>
      </c>
      <c r="C155" s="275"/>
      <c r="D155" s="287"/>
      <c r="E155" s="287" t="s">
        <v>847</v>
      </c>
      <c r="F155" s="275"/>
      <c r="G155" s="306" t="s">
        <v>848</v>
      </c>
      <c r="H155" s="286" t="s">
        <v>849</v>
      </c>
      <c r="I155" s="59"/>
      <c r="J155" s="59"/>
      <c r="K155" s="59"/>
      <c r="L155" s="59"/>
      <c r="M155" s="59"/>
      <c r="N155" s="59"/>
      <c r="O155" s="59"/>
      <c r="P155" s="282" t="s">
        <v>802</v>
      </c>
      <c r="Q155" s="59"/>
      <c r="R155" s="307" t="s">
        <v>850</v>
      </c>
      <c r="S155" s="308"/>
      <c r="T155" s="68"/>
      <c r="U155" s="309"/>
      <c r="V155" s="309"/>
      <c r="W155" s="54"/>
      <c r="X155" s="54"/>
      <c r="Y155" s="54"/>
      <c r="Z155" s="54"/>
      <c r="AA155" s="54"/>
      <c r="AB155" s="287" t="s">
        <v>349</v>
      </c>
      <c r="AC155" s="287"/>
      <c r="AD155" s="287"/>
      <c r="AE155" s="282">
        <v>184552</v>
      </c>
      <c r="AF155" s="282" t="s">
        <v>1182</v>
      </c>
      <c r="AG155" s="59"/>
      <c r="AH155" s="344"/>
      <c r="AI155" s="267" t="s">
        <v>841</v>
      </c>
      <c r="AJ155" s="267" t="s">
        <v>841</v>
      </c>
      <c r="AK155" s="267"/>
      <c r="AL155" s="310"/>
      <c r="AM155" s="310"/>
      <c r="AN155" s="310"/>
      <c r="AO155" s="310"/>
      <c r="AP155" s="310"/>
      <c r="AQ155" s="310"/>
      <c r="AR155" s="310"/>
      <c r="AS155" s="310"/>
      <c r="AT155" s="310"/>
      <c r="AU155" s="310"/>
      <c r="AV155" s="310"/>
      <c r="AW155" s="310"/>
      <c r="AX155" s="310"/>
      <c r="AY155" s="310"/>
      <c r="AZ155" s="310"/>
      <c r="BA155" s="310"/>
      <c r="BB155" s="310"/>
      <c r="BC155" s="310"/>
      <c r="BD155" s="310"/>
      <c r="BE155" s="310"/>
      <c r="BF155" s="310"/>
      <c r="BG155" s="310"/>
      <c r="BH155" s="310"/>
      <c r="BI155" s="310"/>
      <c r="BJ155" s="310"/>
      <c r="BK155" s="310"/>
      <c r="BL155" s="310"/>
      <c r="BM155" s="310"/>
      <c r="BN155" s="310"/>
      <c r="BO155" s="310"/>
      <c r="BP155" s="310"/>
      <c r="BQ155" s="310"/>
      <c r="BR155" s="310"/>
      <c r="BS155" s="310"/>
      <c r="BT155" s="310"/>
      <c r="BU155" s="310"/>
      <c r="BV155" s="310"/>
      <c r="BW155" s="310"/>
      <c r="BX155" s="310"/>
      <c r="BY155" s="310"/>
      <c r="BZ155" s="310"/>
      <c r="CA155" s="310"/>
      <c r="CB155" s="310"/>
      <c r="CC155" s="310"/>
      <c r="CD155" s="310"/>
      <c r="CE155" s="310"/>
      <c r="CF155" s="310"/>
      <c r="CG155" s="310"/>
      <c r="CH155" s="310"/>
      <c r="CI155" s="310"/>
      <c r="CJ155" s="230"/>
      <c r="CK155" s="230"/>
      <c r="CL155" s="230"/>
      <c r="CM155" s="230"/>
      <c r="CN155" s="230"/>
      <c r="CO155" s="230"/>
      <c r="CP155" s="230"/>
      <c r="CQ155" s="230"/>
      <c r="CR155" s="230"/>
      <c r="CS155" s="230"/>
      <c r="CT155" s="70"/>
      <c r="CU155" s="59"/>
      <c r="CV155" s="252"/>
      <c r="CW155" s="59"/>
      <c r="CX155" s="59"/>
      <c r="CY155" s="59"/>
      <c r="CZ155" s="59"/>
      <c r="DA155" s="59"/>
      <c r="DB155" s="252"/>
      <c r="DC155" s="59"/>
      <c r="DD155" s="59"/>
      <c r="DE155" s="59"/>
      <c r="DF155" s="59"/>
      <c r="DG155" s="59"/>
      <c r="DH155" s="252"/>
      <c r="DI155" s="59"/>
      <c r="DJ155" s="59"/>
      <c r="DK155" s="59"/>
      <c r="DL155" s="59"/>
      <c r="DM155" s="59"/>
      <c r="DN155" s="252"/>
      <c r="DO155" s="59"/>
      <c r="DP155" s="59"/>
      <c r="DQ155" s="59"/>
      <c r="DR155" s="59"/>
      <c r="DS155" s="59"/>
      <c r="DT155" s="252"/>
      <c r="DU155" s="59"/>
      <c r="DV155" s="59"/>
      <c r="DW155" s="59"/>
      <c r="DX155" s="59"/>
      <c r="DY155" s="267" t="s">
        <v>2874</v>
      </c>
      <c r="DZ155" s="267" t="s">
        <v>2878</v>
      </c>
      <c r="EA155" s="267" t="s">
        <v>2874</v>
      </c>
      <c r="EB155" s="267"/>
      <c r="EC155" s="267"/>
      <c r="ED155" s="267"/>
      <c r="EE155" s="267"/>
      <c r="EF155" s="267"/>
      <c r="EG155" s="267"/>
      <c r="EH155" s="267"/>
      <c r="EI155" s="267"/>
      <c r="EJ155" s="267"/>
      <c r="EK155" s="267"/>
      <c r="EL155" s="267"/>
      <c r="EM155" s="267"/>
      <c r="EN155" s="267"/>
      <c r="EO155" s="267"/>
      <c r="EP155" s="267"/>
      <c r="EQ155" s="267"/>
      <c r="ER155" s="267"/>
      <c r="ES155" s="267"/>
      <c r="ET155" s="267"/>
      <c r="EU155" s="267"/>
      <c r="EV155" s="267"/>
      <c r="EW155" s="267"/>
      <c r="EX155" s="267"/>
      <c r="EY155" s="267"/>
      <c r="EZ155" s="267"/>
      <c r="FA155" s="267"/>
      <c r="FB155" s="267"/>
      <c r="FC155" s="267"/>
      <c r="FD155" s="267"/>
      <c r="FE155" s="267"/>
      <c r="FF155" s="267"/>
      <c r="FG155" s="267"/>
      <c r="FH155" s="267"/>
      <c r="FI155" s="267"/>
      <c r="FJ155" s="267"/>
      <c r="FK155" s="267"/>
      <c r="FL155" s="267"/>
      <c r="FM155" s="267"/>
      <c r="FN155" s="267"/>
      <c r="FO155" s="267"/>
      <c r="FP155" s="267"/>
      <c r="FQ155" s="267"/>
      <c r="FR155" s="267"/>
      <c r="FS155" s="267"/>
      <c r="FT155" s="267"/>
      <c r="FU155" s="267"/>
      <c r="FV155" s="305"/>
      <c r="FW155" s="305"/>
      <c r="FX155" s="305"/>
      <c r="FY155" s="305"/>
      <c r="FZ155" s="305"/>
      <c r="GA155" s="305"/>
      <c r="GB155" s="305"/>
      <c r="GC155" s="305"/>
      <c r="GD155" s="305"/>
      <c r="GE155" s="305"/>
      <c r="GF155" s="305"/>
      <c r="GG155" s="305"/>
    </row>
    <row r="156" spans="1:189" ht="94.5" x14ac:dyDescent="0.25">
      <c r="A156" s="61" t="s">
        <v>1394</v>
      </c>
      <c r="B156" s="311" t="s">
        <v>851</v>
      </c>
      <c r="C156" s="275"/>
      <c r="D156" s="287"/>
      <c r="E156" s="287" t="s">
        <v>852</v>
      </c>
      <c r="F156" s="275"/>
      <c r="G156" s="255" t="s">
        <v>853</v>
      </c>
      <c r="H156" s="295" t="s">
        <v>854</v>
      </c>
      <c r="I156" s="59"/>
      <c r="J156" s="59"/>
      <c r="K156" s="59"/>
      <c r="L156" s="59"/>
      <c r="M156" s="59"/>
      <c r="N156" s="59"/>
      <c r="O156" s="59"/>
      <c r="P156" s="282" t="s">
        <v>857</v>
      </c>
      <c r="Q156" s="59"/>
      <c r="R156" s="307" t="s">
        <v>855</v>
      </c>
      <c r="S156" s="308">
        <v>588</v>
      </c>
      <c r="T156" s="68"/>
      <c r="U156" s="309" t="s">
        <v>856</v>
      </c>
      <c r="V156" s="309" t="s">
        <v>586</v>
      </c>
      <c r="W156" s="54"/>
      <c r="X156" s="54"/>
      <c r="Y156" s="54"/>
      <c r="Z156" s="54"/>
      <c r="AA156" s="54"/>
      <c r="AB156" s="287" t="s">
        <v>431</v>
      </c>
      <c r="AC156" s="287"/>
      <c r="AD156" s="287" t="s">
        <v>804</v>
      </c>
      <c r="AE156" s="282">
        <v>191789</v>
      </c>
      <c r="AF156" s="282" t="s">
        <v>1182</v>
      </c>
      <c r="AG156" s="59"/>
      <c r="AH156" s="344"/>
      <c r="AI156" s="267" t="s">
        <v>858</v>
      </c>
      <c r="AJ156" s="267" t="s">
        <v>858</v>
      </c>
      <c r="AK156" s="282"/>
      <c r="AL156" s="310"/>
      <c r="AM156" s="310"/>
      <c r="AN156" s="310"/>
      <c r="AO156" s="310"/>
      <c r="AP156" s="310"/>
      <c r="AQ156" s="310"/>
      <c r="AR156" s="310"/>
      <c r="AS156" s="310"/>
      <c r="AT156" s="310"/>
      <c r="AU156" s="310"/>
      <c r="AV156" s="310"/>
      <c r="AW156" s="310"/>
      <c r="AX156" s="310"/>
      <c r="AY156" s="310"/>
      <c r="AZ156" s="310"/>
      <c r="BA156" s="310"/>
      <c r="BB156" s="310"/>
      <c r="BC156" s="310"/>
      <c r="BD156" s="310"/>
      <c r="BE156" s="310"/>
      <c r="BF156" s="310"/>
      <c r="BG156" s="310"/>
      <c r="BH156" s="310"/>
      <c r="BI156" s="310"/>
      <c r="BJ156" s="310"/>
      <c r="BK156" s="310"/>
      <c r="BL156" s="310"/>
      <c r="BM156" s="310"/>
      <c r="BN156" s="310"/>
      <c r="BO156" s="310"/>
      <c r="BP156" s="310"/>
      <c r="BQ156" s="310"/>
      <c r="BR156" s="310"/>
      <c r="BS156" s="310"/>
      <c r="BT156" s="310"/>
      <c r="BU156" s="310"/>
      <c r="BV156" s="310"/>
      <c r="BW156" s="310"/>
      <c r="BX156" s="310"/>
      <c r="BY156" s="310"/>
      <c r="BZ156" s="310"/>
      <c r="CA156" s="310"/>
      <c r="CB156" s="310"/>
      <c r="CC156" s="310"/>
      <c r="CD156" s="310"/>
      <c r="CE156" s="310"/>
      <c r="CF156" s="310"/>
      <c r="CG156" s="310"/>
      <c r="CH156" s="310"/>
      <c r="CI156" s="310"/>
      <c r="CJ156" s="230"/>
      <c r="CK156" s="230"/>
      <c r="CL156" s="230"/>
      <c r="CM156" s="230"/>
      <c r="CN156" s="230"/>
      <c r="CO156" s="230"/>
      <c r="CP156" s="230"/>
      <c r="CQ156" s="230"/>
      <c r="CR156" s="230"/>
      <c r="CS156" s="230"/>
      <c r="CT156" s="70"/>
      <c r="CU156" s="59"/>
      <c r="CV156" s="252"/>
      <c r="CW156" s="59"/>
      <c r="CX156" s="59"/>
      <c r="CY156" s="59"/>
      <c r="CZ156" s="59"/>
      <c r="DA156" s="59"/>
      <c r="DB156" s="252"/>
      <c r="DC156" s="59"/>
      <c r="DD156" s="59"/>
      <c r="DE156" s="59"/>
      <c r="DF156" s="59"/>
      <c r="DG156" s="59"/>
      <c r="DH156" s="252"/>
      <c r="DI156" s="59"/>
      <c r="DJ156" s="59"/>
      <c r="DK156" s="59"/>
      <c r="DL156" s="59"/>
      <c r="DM156" s="59"/>
      <c r="DN156" s="252"/>
      <c r="DO156" s="59"/>
      <c r="DP156" s="59"/>
      <c r="DQ156" s="59"/>
      <c r="DR156" s="59"/>
      <c r="DS156" s="59"/>
      <c r="DT156" s="252"/>
      <c r="DU156" s="59"/>
      <c r="DV156" s="59"/>
      <c r="DW156" s="59"/>
      <c r="DX156" s="59"/>
      <c r="DY156" s="283" t="s">
        <v>2722</v>
      </c>
      <c r="DZ156" s="267" t="s">
        <v>2879</v>
      </c>
      <c r="EA156" s="267" t="s">
        <v>2881</v>
      </c>
      <c r="EB156" s="267" t="s">
        <v>2880</v>
      </c>
      <c r="EC156" s="267" t="s">
        <v>2882</v>
      </c>
      <c r="ED156" s="267"/>
      <c r="EE156" s="267"/>
      <c r="EF156" s="267"/>
      <c r="EG156" s="267"/>
      <c r="EH156" s="267"/>
      <c r="EI156" s="267"/>
      <c r="EJ156" s="267"/>
      <c r="EK156" s="267"/>
      <c r="EL156" s="267"/>
      <c r="EM156" s="267"/>
      <c r="EN156" s="267"/>
      <c r="EO156" s="267"/>
      <c r="EP156" s="267"/>
      <c r="EQ156" s="267"/>
      <c r="ER156" s="267"/>
      <c r="ES156" s="267"/>
      <c r="ET156" s="267"/>
      <c r="EU156" s="267"/>
      <c r="EV156" s="267"/>
      <c r="EW156" s="267"/>
      <c r="EX156" s="267"/>
      <c r="EY156" s="267"/>
      <c r="EZ156" s="267"/>
      <c r="FA156" s="267"/>
      <c r="FB156" s="267"/>
      <c r="FC156" s="267"/>
      <c r="FD156" s="267"/>
      <c r="FE156" s="267"/>
      <c r="FF156" s="267"/>
      <c r="FG156" s="267"/>
      <c r="FH156" s="267"/>
      <c r="FI156" s="267"/>
      <c r="FJ156" s="267"/>
      <c r="FK156" s="267"/>
      <c r="FL156" s="267"/>
      <c r="FM156" s="267"/>
      <c r="FN156" s="267"/>
      <c r="FO156" s="267"/>
      <c r="FP156" s="267"/>
      <c r="FQ156" s="267"/>
      <c r="FR156" s="267"/>
      <c r="FS156" s="267"/>
      <c r="FT156" s="267"/>
      <c r="FU156" s="267"/>
      <c r="FV156" s="305"/>
      <c r="FW156" s="305"/>
      <c r="FX156" s="305"/>
      <c r="FY156" s="305"/>
      <c r="FZ156" s="305"/>
      <c r="GA156" s="305"/>
      <c r="GB156" s="305"/>
      <c r="GC156" s="305"/>
      <c r="GD156" s="305"/>
      <c r="GE156" s="305"/>
      <c r="GF156" s="305"/>
      <c r="GG156" s="305"/>
    </row>
    <row r="157" spans="1:189" ht="47.25" x14ac:dyDescent="0.25">
      <c r="A157" s="61" t="s">
        <v>1394</v>
      </c>
      <c r="B157" s="311" t="s">
        <v>2943</v>
      </c>
      <c r="C157" s="275"/>
      <c r="D157" s="287"/>
      <c r="E157" s="287" t="s">
        <v>852</v>
      </c>
      <c r="F157" s="275"/>
      <c r="G157" s="255" t="s">
        <v>859</v>
      </c>
      <c r="H157" s="295" t="s">
        <v>860</v>
      </c>
      <c r="I157" s="59"/>
      <c r="J157" s="59"/>
      <c r="K157" s="59"/>
      <c r="L157" s="59"/>
      <c r="M157" s="59"/>
      <c r="N157" s="59"/>
      <c r="O157" s="59"/>
      <c r="P157" s="282" t="s">
        <v>116</v>
      </c>
      <c r="Q157" s="59"/>
      <c r="R157" s="307">
        <v>99.6</v>
      </c>
      <c r="S157" s="308">
        <v>33</v>
      </c>
      <c r="T157" s="68"/>
      <c r="U157" s="309" t="s">
        <v>861</v>
      </c>
      <c r="V157" s="309" t="s">
        <v>862</v>
      </c>
      <c r="W157" s="54"/>
      <c r="X157" s="54"/>
      <c r="Y157" s="54"/>
      <c r="Z157" s="54"/>
      <c r="AA157" s="54"/>
      <c r="AB157" s="287" t="s">
        <v>110</v>
      </c>
      <c r="AC157" s="287"/>
      <c r="AD157" s="287"/>
      <c r="AE157" s="282">
        <v>192186</v>
      </c>
      <c r="AF157" s="282"/>
      <c r="AG157" s="59"/>
      <c r="AH157" s="348" t="s">
        <v>859</v>
      </c>
      <c r="AI157" s="283" t="s">
        <v>863</v>
      </c>
      <c r="AJ157" s="283" t="s">
        <v>864</v>
      </c>
      <c r="AK157" s="282"/>
      <c r="AL157" s="310" t="s">
        <v>865</v>
      </c>
      <c r="AM157" s="310" t="s">
        <v>873</v>
      </c>
      <c r="AN157" s="310" t="s">
        <v>866</v>
      </c>
      <c r="AO157" s="310" t="s">
        <v>874</v>
      </c>
      <c r="AP157" s="310" t="s">
        <v>867</v>
      </c>
      <c r="AQ157" s="310" t="s">
        <v>873</v>
      </c>
      <c r="AR157" s="310" t="s">
        <v>868</v>
      </c>
      <c r="AS157" s="310" t="s">
        <v>873</v>
      </c>
      <c r="AT157" s="310" t="s">
        <v>869</v>
      </c>
      <c r="AU157" s="310" t="s">
        <v>873</v>
      </c>
      <c r="AV157" s="310" t="s">
        <v>870</v>
      </c>
      <c r="AW157" s="310" t="s">
        <v>873</v>
      </c>
      <c r="AX157" s="310" t="s">
        <v>871</v>
      </c>
      <c r="AY157" s="310" t="s">
        <v>873</v>
      </c>
      <c r="AZ157" s="310" t="s">
        <v>872</v>
      </c>
      <c r="BA157" s="310" t="s">
        <v>873</v>
      </c>
      <c r="BB157" s="310"/>
      <c r="BC157" s="310"/>
      <c r="BD157" s="310"/>
      <c r="BE157" s="310"/>
      <c r="BF157" s="310"/>
      <c r="BG157" s="310"/>
      <c r="BH157" s="310"/>
      <c r="BI157" s="310"/>
      <c r="BJ157" s="310"/>
      <c r="BK157" s="310"/>
      <c r="BL157" s="310"/>
      <c r="BM157" s="310"/>
      <c r="BN157" s="310"/>
      <c r="BO157" s="310"/>
      <c r="BP157" s="310"/>
      <c r="BQ157" s="310"/>
      <c r="BR157" s="310"/>
      <c r="BS157" s="310"/>
      <c r="BT157" s="310"/>
      <c r="BU157" s="310"/>
      <c r="BV157" s="310"/>
      <c r="BW157" s="310"/>
      <c r="BX157" s="310"/>
      <c r="BY157" s="310"/>
      <c r="BZ157" s="310"/>
      <c r="CA157" s="310"/>
      <c r="CB157" s="310"/>
      <c r="CC157" s="310"/>
      <c r="CD157" s="310"/>
      <c r="CE157" s="310"/>
      <c r="CF157" s="310"/>
      <c r="CG157" s="310"/>
      <c r="CH157" s="310"/>
      <c r="CI157" s="310"/>
      <c r="CJ157" s="230"/>
      <c r="CK157" s="230"/>
      <c r="CL157" s="230"/>
      <c r="CM157" s="230"/>
      <c r="CN157" s="230"/>
      <c r="CO157" s="230"/>
      <c r="CP157" s="230"/>
      <c r="CQ157" s="230"/>
      <c r="CR157" s="230"/>
      <c r="CS157" s="230"/>
      <c r="CT157" s="70"/>
      <c r="CU157" s="59"/>
      <c r="CV157" s="252"/>
      <c r="CW157" s="59"/>
      <c r="CX157" s="59"/>
      <c r="CY157" s="59"/>
      <c r="CZ157" s="59"/>
      <c r="DA157" s="59"/>
      <c r="DB157" s="252"/>
      <c r="DC157" s="59"/>
      <c r="DD157" s="59"/>
      <c r="DE157" s="59"/>
      <c r="DF157" s="59"/>
      <c r="DG157" s="59"/>
      <c r="DH157" s="252"/>
      <c r="DI157" s="59"/>
      <c r="DJ157" s="59"/>
      <c r="DK157" s="59"/>
      <c r="DL157" s="59"/>
      <c r="DM157" s="59"/>
      <c r="DN157" s="252"/>
      <c r="DO157" s="59"/>
      <c r="DP157" s="59"/>
      <c r="DQ157" s="59"/>
      <c r="DR157" s="59"/>
      <c r="DS157" s="59"/>
      <c r="DT157" s="252"/>
      <c r="DU157" s="59"/>
      <c r="DV157" s="59"/>
      <c r="DW157" s="59"/>
      <c r="DX157" s="59"/>
      <c r="DY157" s="286" t="s">
        <v>2735</v>
      </c>
      <c r="DZ157" s="267" t="s">
        <v>866</v>
      </c>
      <c r="EA157" s="267" t="s">
        <v>987</v>
      </c>
      <c r="EB157" s="267" t="s">
        <v>870</v>
      </c>
      <c r="EC157" s="267" t="s">
        <v>985</v>
      </c>
      <c r="ED157" s="267" t="s">
        <v>867</v>
      </c>
      <c r="EE157" s="267" t="s">
        <v>985</v>
      </c>
      <c r="EF157" s="267" t="s">
        <v>868</v>
      </c>
      <c r="EG157" s="267" t="s">
        <v>985</v>
      </c>
      <c r="EH157" s="267" t="s">
        <v>871</v>
      </c>
      <c r="EI157" s="267" t="s">
        <v>985</v>
      </c>
      <c r="EJ157" s="267" t="s">
        <v>2883</v>
      </c>
      <c r="EK157" s="267" t="s">
        <v>2887</v>
      </c>
      <c r="EL157" s="267" t="s">
        <v>2884</v>
      </c>
      <c r="EM157" s="267" t="s">
        <v>2888</v>
      </c>
      <c r="EN157" s="267" t="s">
        <v>2885</v>
      </c>
      <c r="EO157" s="267" t="s">
        <v>985</v>
      </c>
      <c r="EP157" s="267" t="s">
        <v>872</v>
      </c>
      <c r="EQ157" s="267" t="s">
        <v>985</v>
      </c>
      <c r="ER157" s="267" t="s">
        <v>2886</v>
      </c>
      <c r="ES157" s="267">
        <v>211210</v>
      </c>
      <c r="ET157" s="267"/>
      <c r="EU157" s="267"/>
      <c r="EV157" s="267"/>
      <c r="EW157" s="267"/>
      <c r="EX157" s="267"/>
      <c r="EY157" s="267"/>
      <c r="EZ157" s="267"/>
      <c r="FA157" s="267"/>
      <c r="FB157" s="267"/>
      <c r="FC157" s="267"/>
      <c r="FD157" s="267"/>
      <c r="FE157" s="267"/>
      <c r="FF157" s="267"/>
      <c r="FG157" s="267"/>
      <c r="FH157" s="267"/>
      <c r="FI157" s="267"/>
      <c r="FJ157" s="267"/>
      <c r="FK157" s="267"/>
      <c r="FL157" s="267"/>
      <c r="FM157" s="267"/>
      <c r="FN157" s="267"/>
      <c r="FO157" s="267"/>
      <c r="FP157" s="267"/>
      <c r="FQ157" s="267"/>
      <c r="FR157" s="267"/>
      <c r="FS157" s="267"/>
      <c r="FT157" s="267"/>
      <c r="FU157" s="267"/>
      <c r="FV157" s="305"/>
      <c r="FW157" s="305"/>
      <c r="FX157" s="305"/>
      <c r="FY157" s="305"/>
      <c r="FZ157" s="305"/>
      <c r="GA157" s="305"/>
      <c r="GB157" s="305"/>
      <c r="GC157" s="305"/>
      <c r="GD157" s="305"/>
      <c r="GE157" s="305"/>
      <c r="GF157" s="305"/>
      <c r="GG157" s="305"/>
    </row>
    <row r="158" spans="1:189" x14ac:dyDescent="0.25">
      <c r="A158" s="61" t="s">
        <v>1394</v>
      </c>
      <c r="B158" s="286"/>
      <c r="C158" s="275"/>
      <c r="D158" s="287"/>
      <c r="E158" s="287"/>
      <c r="F158" s="275"/>
      <c r="G158" s="306" t="s">
        <v>875</v>
      </c>
      <c r="H158" s="286"/>
      <c r="I158" s="59"/>
      <c r="J158" s="59"/>
      <c r="K158" s="59"/>
      <c r="L158" s="59"/>
      <c r="M158" s="59"/>
      <c r="N158" s="59"/>
      <c r="O158" s="59"/>
      <c r="P158" s="282"/>
      <c r="Q158" s="59"/>
      <c r="R158" s="307"/>
      <c r="S158" s="308"/>
      <c r="T158" s="68"/>
      <c r="U158" s="309"/>
      <c r="V158" s="309"/>
      <c r="W158" s="54"/>
      <c r="X158" s="54"/>
      <c r="Y158" s="54"/>
      <c r="Z158" s="54"/>
      <c r="AA158" s="54"/>
      <c r="AB158" s="287"/>
      <c r="AC158" s="287"/>
      <c r="AD158" s="287"/>
      <c r="AE158" s="282">
        <v>180720</v>
      </c>
      <c r="AF158" s="282"/>
      <c r="AG158" s="59"/>
      <c r="AH158" s="344"/>
      <c r="AI158" s="282" t="s">
        <v>113</v>
      </c>
      <c r="AJ158" s="282" t="s">
        <v>113</v>
      </c>
      <c r="AK158" s="282"/>
      <c r="AL158" s="310"/>
      <c r="AM158" s="310"/>
      <c r="AN158" s="310"/>
      <c r="AO158" s="310"/>
      <c r="AP158" s="310"/>
      <c r="AQ158" s="310"/>
      <c r="AR158" s="310"/>
      <c r="AS158" s="310"/>
      <c r="AT158" s="310"/>
      <c r="AU158" s="310"/>
      <c r="AV158" s="310"/>
      <c r="AW158" s="310"/>
      <c r="AX158" s="310"/>
      <c r="AY158" s="310"/>
      <c r="AZ158" s="310"/>
      <c r="BA158" s="310"/>
      <c r="BB158" s="310"/>
      <c r="BC158" s="310"/>
      <c r="BD158" s="310"/>
      <c r="BE158" s="310"/>
      <c r="BF158" s="310"/>
      <c r="BG158" s="310"/>
      <c r="BH158" s="310"/>
      <c r="BI158" s="310"/>
      <c r="BJ158" s="310"/>
      <c r="BK158" s="310"/>
      <c r="BL158" s="310"/>
      <c r="BM158" s="310"/>
      <c r="BN158" s="310"/>
      <c r="BO158" s="310"/>
      <c r="BP158" s="310"/>
      <c r="BQ158" s="310"/>
      <c r="BR158" s="310"/>
      <c r="BS158" s="310"/>
      <c r="BT158" s="310"/>
      <c r="BU158" s="310"/>
      <c r="BV158" s="310"/>
      <c r="BW158" s="310"/>
      <c r="BX158" s="310"/>
      <c r="BY158" s="310"/>
      <c r="BZ158" s="310"/>
      <c r="CA158" s="310"/>
      <c r="CB158" s="310"/>
      <c r="CC158" s="310"/>
      <c r="CD158" s="310"/>
      <c r="CE158" s="310"/>
      <c r="CF158" s="310"/>
      <c r="CG158" s="310"/>
      <c r="CH158" s="310"/>
      <c r="CI158" s="310"/>
      <c r="CJ158" s="230"/>
      <c r="CK158" s="230"/>
      <c r="CL158" s="230"/>
      <c r="CM158" s="230"/>
      <c r="CN158" s="230"/>
      <c r="CO158" s="230"/>
      <c r="CP158" s="230"/>
      <c r="CQ158" s="230"/>
      <c r="CR158" s="230"/>
      <c r="CS158" s="230"/>
      <c r="CT158" s="70"/>
      <c r="CU158" s="59"/>
      <c r="CV158" s="252"/>
      <c r="CW158" s="59"/>
      <c r="CX158" s="59"/>
      <c r="CY158" s="59"/>
      <c r="CZ158" s="59"/>
      <c r="DA158" s="59"/>
      <c r="DB158" s="252"/>
      <c r="DC158" s="59"/>
      <c r="DD158" s="59"/>
      <c r="DE158" s="59"/>
      <c r="DF158" s="59"/>
      <c r="DG158" s="59"/>
      <c r="DH158" s="252"/>
      <c r="DI158" s="59"/>
      <c r="DJ158" s="59"/>
      <c r="DK158" s="59"/>
      <c r="DL158" s="59"/>
      <c r="DM158" s="59"/>
      <c r="DN158" s="252"/>
      <c r="DO158" s="59"/>
      <c r="DP158" s="59"/>
      <c r="DQ158" s="59"/>
      <c r="DR158" s="59"/>
      <c r="DS158" s="59"/>
      <c r="DT158" s="252"/>
      <c r="DU158" s="59"/>
      <c r="DV158" s="59"/>
      <c r="DW158" s="59"/>
      <c r="DX158" s="59"/>
      <c r="DY158" s="282" t="s">
        <v>113</v>
      </c>
      <c r="DZ158" s="267"/>
      <c r="EA158" s="267"/>
      <c r="EB158" s="267"/>
      <c r="EC158" s="267"/>
      <c r="ED158" s="267"/>
      <c r="EE158" s="267"/>
      <c r="EF158" s="267"/>
      <c r="EG158" s="267"/>
      <c r="EH158" s="267"/>
      <c r="EI158" s="267"/>
      <c r="EJ158" s="267"/>
      <c r="EK158" s="267"/>
      <c r="EL158" s="267"/>
      <c r="EM158" s="267"/>
      <c r="EN158" s="267"/>
      <c r="EO158" s="267"/>
      <c r="EP158" s="267"/>
      <c r="EQ158" s="267"/>
      <c r="ER158" s="267"/>
      <c r="ES158" s="267"/>
      <c r="ET158" s="267"/>
      <c r="EU158" s="267"/>
      <c r="EV158" s="267"/>
      <c r="EW158" s="267"/>
      <c r="EX158" s="267"/>
      <c r="EY158" s="267"/>
      <c r="EZ158" s="267"/>
      <c r="FA158" s="267"/>
      <c r="FB158" s="267"/>
      <c r="FC158" s="267"/>
      <c r="FD158" s="267"/>
      <c r="FE158" s="267"/>
      <c r="FF158" s="267"/>
      <c r="FG158" s="267"/>
      <c r="FH158" s="267"/>
      <c r="FI158" s="267"/>
      <c r="FJ158" s="267"/>
      <c r="FK158" s="267"/>
      <c r="FL158" s="267"/>
      <c r="FM158" s="267"/>
      <c r="FN158" s="267"/>
      <c r="FO158" s="267"/>
      <c r="FP158" s="267"/>
      <c r="FQ158" s="267"/>
      <c r="FR158" s="267"/>
      <c r="FS158" s="267"/>
      <c r="FT158" s="267"/>
      <c r="FU158" s="267"/>
      <c r="FV158" s="305"/>
      <c r="FW158" s="305"/>
      <c r="FX158" s="305"/>
      <c r="FY158" s="305"/>
      <c r="FZ158" s="305"/>
      <c r="GA158" s="305"/>
      <c r="GB158" s="305"/>
      <c r="GC158" s="305"/>
      <c r="GD158" s="305"/>
      <c r="GE158" s="305"/>
      <c r="GF158" s="305"/>
      <c r="GG158" s="305"/>
    </row>
    <row r="159" spans="1:189" ht="22.5" x14ac:dyDescent="0.25">
      <c r="A159" s="61" t="s">
        <v>1394</v>
      </c>
      <c r="B159" s="286"/>
      <c r="C159" s="275"/>
      <c r="D159" s="287"/>
      <c r="E159" s="287" t="s">
        <v>876</v>
      </c>
      <c r="F159" s="275"/>
      <c r="G159" s="255" t="s">
        <v>877</v>
      </c>
      <c r="H159" s="286" t="s">
        <v>878</v>
      </c>
      <c r="I159" s="59"/>
      <c r="J159" s="59"/>
      <c r="K159" s="59"/>
      <c r="L159" s="59"/>
      <c r="M159" s="59"/>
      <c r="N159" s="59"/>
      <c r="O159" s="59"/>
      <c r="P159" s="282" t="s">
        <v>879</v>
      </c>
      <c r="Q159" s="59"/>
      <c r="R159" s="307"/>
      <c r="S159" s="308"/>
      <c r="T159" s="68"/>
      <c r="U159" s="309"/>
      <c r="V159" s="309"/>
      <c r="W159" s="54"/>
      <c r="X159" s="54"/>
      <c r="Y159" s="54"/>
      <c r="Z159" s="54"/>
      <c r="AA159" s="54"/>
      <c r="AB159" s="287" t="s">
        <v>349</v>
      </c>
      <c r="AC159" s="287"/>
      <c r="AD159" s="287" t="s">
        <v>67</v>
      </c>
      <c r="AE159" s="282">
        <v>180719</v>
      </c>
      <c r="AF159" s="282" t="s">
        <v>1182</v>
      </c>
      <c r="AG159" s="59"/>
      <c r="AH159" s="344"/>
      <c r="AI159" s="267" t="s">
        <v>880</v>
      </c>
      <c r="AJ159" s="282" t="s">
        <v>113</v>
      </c>
      <c r="AK159" s="282"/>
      <c r="AL159" s="310"/>
      <c r="AM159" s="310"/>
      <c r="AN159" s="310"/>
      <c r="AO159" s="310"/>
      <c r="AP159" s="310"/>
      <c r="AQ159" s="310"/>
      <c r="AR159" s="310"/>
      <c r="AS159" s="310"/>
      <c r="AT159" s="310"/>
      <c r="AU159" s="310"/>
      <c r="AV159" s="310"/>
      <c r="AW159" s="310"/>
      <c r="AX159" s="310"/>
      <c r="AY159" s="310"/>
      <c r="AZ159" s="310"/>
      <c r="BA159" s="310"/>
      <c r="BB159" s="310"/>
      <c r="BC159" s="310"/>
      <c r="BD159" s="310"/>
      <c r="BE159" s="310"/>
      <c r="BF159" s="310"/>
      <c r="BG159" s="310"/>
      <c r="BH159" s="310"/>
      <c r="BI159" s="310"/>
      <c r="BJ159" s="310"/>
      <c r="BK159" s="310"/>
      <c r="BL159" s="310"/>
      <c r="BM159" s="310"/>
      <c r="BN159" s="310"/>
      <c r="BO159" s="310"/>
      <c r="BP159" s="310"/>
      <c r="BQ159" s="310"/>
      <c r="BR159" s="310"/>
      <c r="BS159" s="310"/>
      <c r="BT159" s="310"/>
      <c r="BU159" s="310"/>
      <c r="BV159" s="310"/>
      <c r="BW159" s="310"/>
      <c r="BX159" s="310"/>
      <c r="BY159" s="310"/>
      <c r="BZ159" s="310"/>
      <c r="CA159" s="310"/>
      <c r="CB159" s="310"/>
      <c r="CC159" s="310"/>
      <c r="CD159" s="310"/>
      <c r="CE159" s="310"/>
      <c r="CF159" s="310"/>
      <c r="CG159" s="310"/>
      <c r="CH159" s="310"/>
      <c r="CI159" s="310"/>
      <c r="CJ159" s="230"/>
      <c r="CK159" s="230"/>
      <c r="CL159" s="230"/>
      <c r="CM159" s="230"/>
      <c r="CN159" s="230"/>
      <c r="CO159" s="230"/>
      <c r="CP159" s="230"/>
      <c r="CQ159" s="230"/>
      <c r="CR159" s="230"/>
      <c r="CS159" s="230"/>
      <c r="CT159" s="79" t="s">
        <v>881</v>
      </c>
      <c r="CU159" s="59"/>
      <c r="CV159" s="252"/>
      <c r="CW159" s="59"/>
      <c r="CX159" s="59"/>
      <c r="CY159" s="59"/>
      <c r="CZ159" s="59"/>
      <c r="DA159" s="59"/>
      <c r="DB159" s="252"/>
      <c r="DC159" s="59"/>
      <c r="DD159" s="59"/>
      <c r="DE159" s="59"/>
      <c r="DF159" s="59"/>
      <c r="DG159" s="59"/>
      <c r="DH159" s="252"/>
      <c r="DI159" s="59"/>
      <c r="DJ159" s="59"/>
      <c r="DK159" s="59"/>
      <c r="DL159" s="59"/>
      <c r="DM159" s="59"/>
      <c r="DN159" s="252"/>
      <c r="DO159" s="59"/>
      <c r="DP159" s="59"/>
      <c r="DQ159" s="59"/>
      <c r="DR159" s="59"/>
      <c r="DS159" s="59"/>
      <c r="DT159" s="252"/>
      <c r="DU159" s="59"/>
      <c r="DV159" s="59"/>
      <c r="DW159" s="59"/>
      <c r="DX159" s="59"/>
      <c r="DY159" s="267" t="s">
        <v>880</v>
      </c>
      <c r="DZ159" s="267"/>
      <c r="EA159" s="267"/>
      <c r="EB159" s="267"/>
      <c r="EC159" s="267"/>
      <c r="ED159" s="267"/>
      <c r="EE159" s="267"/>
      <c r="EF159" s="267"/>
      <c r="EG159" s="267"/>
      <c r="EH159" s="267"/>
      <c r="EI159" s="267"/>
      <c r="EJ159" s="267"/>
      <c r="EK159" s="267"/>
      <c r="EL159" s="267"/>
      <c r="EM159" s="267"/>
      <c r="EN159" s="267"/>
      <c r="EO159" s="267"/>
      <c r="EP159" s="267"/>
      <c r="EQ159" s="267"/>
      <c r="ER159" s="267"/>
      <c r="ES159" s="267"/>
      <c r="ET159" s="267"/>
      <c r="EU159" s="267"/>
      <c r="EV159" s="267"/>
      <c r="EW159" s="267"/>
      <c r="EX159" s="267"/>
      <c r="EY159" s="267"/>
      <c r="EZ159" s="267"/>
      <c r="FA159" s="267"/>
      <c r="FB159" s="267"/>
      <c r="FC159" s="267"/>
      <c r="FD159" s="267"/>
      <c r="FE159" s="267"/>
      <c r="FF159" s="267"/>
      <c r="FG159" s="267"/>
      <c r="FH159" s="267"/>
      <c r="FI159" s="267"/>
      <c r="FJ159" s="267"/>
      <c r="FK159" s="267"/>
      <c r="FL159" s="267"/>
      <c r="FM159" s="267"/>
      <c r="FN159" s="267"/>
      <c r="FO159" s="267"/>
      <c r="FP159" s="267"/>
      <c r="FQ159" s="267"/>
      <c r="FR159" s="267"/>
      <c r="FS159" s="267"/>
      <c r="FT159" s="267"/>
      <c r="FU159" s="267"/>
      <c r="FV159" s="305"/>
      <c r="FW159" s="305"/>
      <c r="FX159" s="305"/>
      <c r="FY159" s="305"/>
      <c r="FZ159" s="305"/>
      <c r="GA159" s="305"/>
      <c r="GB159" s="305"/>
      <c r="GC159" s="305"/>
      <c r="GD159" s="305"/>
      <c r="GE159" s="305"/>
      <c r="GF159" s="305"/>
      <c r="GG159" s="305"/>
    </row>
    <row r="160" spans="1:189" ht="78.75" x14ac:dyDescent="0.25">
      <c r="A160" s="61" t="s">
        <v>1394</v>
      </c>
      <c r="B160" s="286" t="s">
        <v>882</v>
      </c>
      <c r="C160" s="275"/>
      <c r="D160" s="287" t="s">
        <v>1471</v>
      </c>
      <c r="E160" s="287" t="s">
        <v>883</v>
      </c>
      <c r="F160" s="275"/>
      <c r="G160" s="306" t="s">
        <v>884</v>
      </c>
      <c r="H160" s="295" t="s">
        <v>885</v>
      </c>
      <c r="I160" s="59"/>
      <c r="J160" s="59"/>
      <c r="K160" s="59"/>
      <c r="L160" s="59"/>
      <c r="M160" s="59"/>
      <c r="N160" s="59"/>
      <c r="O160" s="59"/>
      <c r="P160" s="282" t="s">
        <v>889</v>
      </c>
      <c r="Q160" s="59"/>
      <c r="R160" s="307">
        <v>15.9</v>
      </c>
      <c r="S160" s="308">
        <v>120</v>
      </c>
      <c r="T160" s="68"/>
      <c r="U160" s="309" t="s">
        <v>886</v>
      </c>
      <c r="V160" s="309" t="s">
        <v>887</v>
      </c>
      <c r="W160" s="54"/>
      <c r="X160" s="54"/>
      <c r="Y160" s="54"/>
      <c r="Z160" s="54"/>
      <c r="AA160" s="54"/>
      <c r="AB160" s="336" t="s">
        <v>888</v>
      </c>
      <c r="AC160" s="287"/>
      <c r="AD160" s="287"/>
      <c r="AE160" s="282">
        <v>199352</v>
      </c>
      <c r="AF160" s="282">
        <v>2</v>
      </c>
      <c r="AG160" s="59"/>
      <c r="AH160" s="344"/>
      <c r="AI160" s="267"/>
      <c r="AJ160" s="267"/>
      <c r="AK160" s="267"/>
      <c r="AL160" s="310"/>
      <c r="AM160" s="310"/>
      <c r="AN160" s="310"/>
      <c r="AO160" s="310"/>
      <c r="AP160" s="310"/>
      <c r="AQ160" s="310"/>
      <c r="AR160" s="310"/>
      <c r="AS160" s="310"/>
      <c r="AT160" s="310"/>
      <c r="AU160" s="310"/>
      <c r="AV160" s="310"/>
      <c r="AW160" s="310"/>
      <c r="AX160" s="310"/>
      <c r="AY160" s="310"/>
      <c r="AZ160" s="310"/>
      <c r="BA160" s="310"/>
      <c r="BB160" s="310"/>
      <c r="BC160" s="310"/>
      <c r="BD160" s="310"/>
      <c r="BE160" s="310"/>
      <c r="BF160" s="310"/>
      <c r="BG160" s="310"/>
      <c r="BH160" s="310"/>
      <c r="BI160" s="310"/>
      <c r="BJ160" s="310"/>
      <c r="BK160" s="310"/>
      <c r="BL160" s="310"/>
      <c r="BM160" s="310"/>
      <c r="BN160" s="310"/>
      <c r="BO160" s="310"/>
      <c r="BP160" s="310"/>
      <c r="BQ160" s="310"/>
      <c r="BR160" s="310"/>
      <c r="BS160" s="310"/>
      <c r="BT160" s="310"/>
      <c r="BU160" s="310"/>
      <c r="BV160" s="310"/>
      <c r="BW160" s="310"/>
      <c r="BX160" s="310"/>
      <c r="BY160" s="310"/>
      <c r="BZ160" s="310"/>
      <c r="CA160" s="310"/>
      <c r="CB160" s="310"/>
      <c r="CC160" s="310"/>
      <c r="CD160" s="310"/>
      <c r="CE160" s="310"/>
      <c r="CF160" s="310"/>
      <c r="CG160" s="310"/>
      <c r="CH160" s="310"/>
      <c r="CI160" s="310"/>
      <c r="CJ160" s="230"/>
      <c r="CK160" s="230"/>
      <c r="CL160" s="230"/>
      <c r="CM160" s="230"/>
      <c r="CN160" s="230"/>
      <c r="CO160" s="230"/>
      <c r="CP160" s="230"/>
      <c r="CQ160" s="230"/>
      <c r="CR160" s="230"/>
      <c r="CS160" s="230"/>
      <c r="CT160" s="70"/>
      <c r="CU160" s="59"/>
      <c r="CV160" s="252"/>
      <c r="CW160" s="59"/>
      <c r="CX160" s="59"/>
      <c r="CY160" s="59"/>
      <c r="CZ160" s="59"/>
      <c r="DA160" s="59"/>
      <c r="DB160" s="252"/>
      <c r="DC160" s="59"/>
      <c r="DD160" s="59"/>
      <c r="DE160" s="59"/>
      <c r="DF160" s="59"/>
      <c r="DG160" s="59"/>
      <c r="DH160" s="252"/>
      <c r="DI160" s="59"/>
      <c r="DJ160" s="59"/>
      <c r="DK160" s="59"/>
      <c r="DL160" s="59"/>
      <c r="DM160" s="59"/>
      <c r="DN160" s="252"/>
      <c r="DO160" s="59"/>
      <c r="DP160" s="59"/>
      <c r="DQ160" s="59"/>
      <c r="DR160" s="59"/>
      <c r="DS160" s="59"/>
      <c r="DT160" s="252"/>
      <c r="DU160" s="59"/>
      <c r="DV160" s="59"/>
      <c r="DW160" s="59"/>
      <c r="DX160" s="59"/>
      <c r="DY160" s="267"/>
      <c r="DZ160" s="267"/>
      <c r="EA160" s="267"/>
      <c r="EB160" s="267"/>
      <c r="EC160" s="267"/>
      <c r="ED160" s="267"/>
      <c r="EE160" s="267"/>
      <c r="EF160" s="267"/>
      <c r="EG160" s="267"/>
      <c r="EH160" s="267"/>
      <c r="EI160" s="267"/>
      <c r="EJ160" s="267"/>
      <c r="EK160" s="267"/>
      <c r="EL160" s="267"/>
      <c r="EM160" s="267"/>
      <c r="EN160" s="267"/>
      <c r="EO160" s="267"/>
      <c r="EP160" s="267"/>
      <c r="EQ160" s="267"/>
      <c r="ER160" s="267"/>
      <c r="ES160" s="267"/>
      <c r="ET160" s="267"/>
      <c r="EU160" s="267"/>
      <c r="EV160" s="267"/>
      <c r="EW160" s="267"/>
      <c r="EX160" s="267"/>
      <c r="EY160" s="267"/>
      <c r="EZ160" s="267"/>
      <c r="FA160" s="267"/>
      <c r="FB160" s="267"/>
      <c r="FC160" s="267"/>
      <c r="FD160" s="267"/>
      <c r="FE160" s="267"/>
      <c r="FF160" s="267"/>
      <c r="FG160" s="267"/>
      <c r="FH160" s="267"/>
      <c r="FI160" s="267"/>
      <c r="FJ160" s="267"/>
      <c r="FK160" s="267"/>
      <c r="FL160" s="267"/>
      <c r="FM160" s="267"/>
      <c r="FN160" s="267"/>
      <c r="FO160" s="267"/>
      <c r="FP160" s="267"/>
      <c r="FQ160" s="267"/>
      <c r="FR160" s="267"/>
      <c r="FS160" s="267"/>
      <c r="FT160" s="267"/>
      <c r="FU160" s="267"/>
      <c r="FV160" s="305"/>
      <c r="FW160" s="305"/>
      <c r="FX160" s="305"/>
      <c r="FY160" s="305"/>
      <c r="FZ160" s="305"/>
      <c r="GA160" s="305"/>
      <c r="GB160" s="305"/>
      <c r="GC160" s="305"/>
      <c r="GD160" s="305"/>
      <c r="GE160" s="305"/>
      <c r="GF160" s="305"/>
      <c r="GG160" s="305"/>
    </row>
    <row r="161" spans="1:189" ht="47.25" x14ac:dyDescent="0.25">
      <c r="A161" s="61" t="s">
        <v>1394</v>
      </c>
      <c r="B161" s="286" t="s">
        <v>882</v>
      </c>
      <c r="C161" s="275"/>
      <c r="D161" s="287" t="s">
        <v>1471</v>
      </c>
      <c r="E161" s="287" t="s">
        <v>883</v>
      </c>
      <c r="F161" s="275"/>
      <c r="G161" s="306" t="s">
        <v>890</v>
      </c>
      <c r="H161" s="295" t="s">
        <v>891</v>
      </c>
      <c r="I161" s="59"/>
      <c r="J161" s="59"/>
      <c r="K161" s="59"/>
      <c r="L161" s="59"/>
      <c r="M161" s="59"/>
      <c r="N161" s="59"/>
      <c r="O161" s="59"/>
      <c r="P161" s="282" t="s">
        <v>894</v>
      </c>
      <c r="Q161" s="59"/>
      <c r="R161" s="307">
        <v>4.5</v>
      </c>
      <c r="S161" s="308">
        <v>156</v>
      </c>
      <c r="T161" s="68"/>
      <c r="U161" s="309" t="s">
        <v>892</v>
      </c>
      <c r="V161" s="309" t="s">
        <v>893</v>
      </c>
      <c r="W161" s="54"/>
      <c r="X161" s="54"/>
      <c r="Y161" s="54"/>
      <c r="Z161" s="54"/>
      <c r="AA161" s="54"/>
      <c r="AB161" s="336" t="s">
        <v>888</v>
      </c>
      <c r="AC161" s="287"/>
      <c r="AD161" s="287"/>
      <c r="AE161" s="282">
        <v>199351</v>
      </c>
      <c r="AF161" s="282">
        <v>2</v>
      </c>
      <c r="AG161" s="59"/>
      <c r="AH161" s="344"/>
      <c r="AI161" s="267"/>
      <c r="AJ161" s="267"/>
      <c r="AK161" s="267"/>
      <c r="AL161" s="310"/>
      <c r="AM161" s="310"/>
      <c r="AN161" s="310"/>
      <c r="AO161" s="310"/>
      <c r="AP161" s="310"/>
      <c r="AQ161" s="310"/>
      <c r="AR161" s="310"/>
      <c r="AS161" s="310"/>
      <c r="AT161" s="310"/>
      <c r="AU161" s="310"/>
      <c r="AV161" s="310"/>
      <c r="AW161" s="310"/>
      <c r="AX161" s="310"/>
      <c r="AY161" s="310"/>
      <c r="AZ161" s="310"/>
      <c r="BA161" s="310"/>
      <c r="BB161" s="310"/>
      <c r="BC161" s="310"/>
      <c r="BD161" s="310"/>
      <c r="BE161" s="310"/>
      <c r="BF161" s="310"/>
      <c r="BG161" s="310"/>
      <c r="BH161" s="310"/>
      <c r="BI161" s="310"/>
      <c r="BJ161" s="310"/>
      <c r="BK161" s="310"/>
      <c r="BL161" s="310"/>
      <c r="BM161" s="310"/>
      <c r="BN161" s="310"/>
      <c r="BO161" s="310"/>
      <c r="BP161" s="310"/>
      <c r="BQ161" s="310"/>
      <c r="BR161" s="310"/>
      <c r="BS161" s="310"/>
      <c r="BT161" s="310"/>
      <c r="BU161" s="310"/>
      <c r="BV161" s="310"/>
      <c r="BW161" s="310"/>
      <c r="BX161" s="310"/>
      <c r="BY161" s="310"/>
      <c r="BZ161" s="310"/>
      <c r="CA161" s="310"/>
      <c r="CB161" s="310"/>
      <c r="CC161" s="310"/>
      <c r="CD161" s="310"/>
      <c r="CE161" s="310"/>
      <c r="CF161" s="310"/>
      <c r="CG161" s="310"/>
      <c r="CH161" s="310"/>
      <c r="CI161" s="310"/>
      <c r="CJ161" s="230"/>
      <c r="CK161" s="230"/>
      <c r="CL161" s="230"/>
      <c r="CM161" s="230"/>
      <c r="CN161" s="230"/>
      <c r="CO161" s="230"/>
      <c r="CP161" s="230"/>
      <c r="CQ161" s="230"/>
      <c r="CR161" s="230"/>
      <c r="CS161" s="230"/>
      <c r="CT161" s="70"/>
      <c r="CU161" s="59"/>
      <c r="CV161" s="252"/>
      <c r="CW161" s="59"/>
      <c r="CX161" s="59"/>
      <c r="CY161" s="59"/>
      <c r="CZ161" s="59"/>
      <c r="DA161" s="59"/>
      <c r="DB161" s="252"/>
      <c r="DC161" s="59"/>
      <c r="DD161" s="59"/>
      <c r="DE161" s="59"/>
      <c r="DF161" s="59"/>
      <c r="DG161" s="59"/>
      <c r="DH161" s="252"/>
      <c r="DI161" s="59"/>
      <c r="DJ161" s="59"/>
      <c r="DK161" s="59"/>
      <c r="DL161" s="59"/>
      <c r="DM161" s="59"/>
      <c r="DN161" s="252"/>
      <c r="DO161" s="59"/>
      <c r="DP161" s="59"/>
      <c r="DQ161" s="59"/>
      <c r="DR161" s="59"/>
      <c r="DS161" s="59"/>
      <c r="DT161" s="252"/>
      <c r="DU161" s="59"/>
      <c r="DV161" s="59"/>
      <c r="DW161" s="59"/>
      <c r="DX161" s="59"/>
      <c r="DY161" s="267"/>
      <c r="DZ161" s="267"/>
      <c r="EA161" s="267"/>
      <c r="EB161" s="267"/>
      <c r="EC161" s="267"/>
      <c r="ED161" s="267"/>
      <c r="EE161" s="267"/>
      <c r="EF161" s="267"/>
      <c r="EG161" s="267"/>
      <c r="EH161" s="267"/>
      <c r="EI161" s="267"/>
      <c r="EJ161" s="267"/>
      <c r="EK161" s="267"/>
      <c r="EL161" s="267"/>
      <c r="EM161" s="267"/>
      <c r="EN161" s="267"/>
      <c r="EO161" s="267"/>
      <c r="EP161" s="267"/>
      <c r="EQ161" s="267"/>
      <c r="ER161" s="267"/>
      <c r="ES161" s="267"/>
      <c r="ET161" s="267"/>
      <c r="EU161" s="267"/>
      <c r="EV161" s="267"/>
      <c r="EW161" s="267"/>
      <c r="EX161" s="267"/>
      <c r="EY161" s="267"/>
      <c r="EZ161" s="267"/>
      <c r="FA161" s="267"/>
      <c r="FB161" s="267"/>
      <c r="FC161" s="267"/>
      <c r="FD161" s="267"/>
      <c r="FE161" s="267"/>
      <c r="FF161" s="267"/>
      <c r="FG161" s="267"/>
      <c r="FH161" s="267"/>
      <c r="FI161" s="267"/>
      <c r="FJ161" s="267"/>
      <c r="FK161" s="267"/>
      <c r="FL161" s="267"/>
      <c r="FM161" s="267"/>
      <c r="FN161" s="267"/>
      <c r="FO161" s="267"/>
      <c r="FP161" s="267"/>
      <c r="FQ161" s="267"/>
      <c r="FR161" s="267"/>
      <c r="FS161" s="267"/>
      <c r="FT161" s="267"/>
      <c r="FU161" s="267"/>
      <c r="FV161" s="305"/>
      <c r="FW161" s="305"/>
      <c r="FX161" s="305"/>
      <c r="FY161" s="305"/>
      <c r="FZ161" s="305"/>
      <c r="GA161" s="305"/>
      <c r="GB161" s="305"/>
      <c r="GC161" s="305"/>
      <c r="GD161" s="305"/>
      <c r="GE161" s="305"/>
      <c r="GF161" s="305"/>
      <c r="GG161" s="305"/>
    </row>
    <row r="162" spans="1:189" ht="94.5" x14ac:dyDescent="0.25">
      <c r="A162" s="61" t="s">
        <v>1394</v>
      </c>
      <c r="B162" s="286" t="s">
        <v>882</v>
      </c>
      <c r="C162" s="275"/>
      <c r="D162" s="287" t="s">
        <v>1471</v>
      </c>
      <c r="E162" s="287" t="s">
        <v>883</v>
      </c>
      <c r="F162" s="275"/>
      <c r="G162" s="306" t="s">
        <v>895</v>
      </c>
      <c r="H162" s="295" t="s">
        <v>896</v>
      </c>
      <c r="I162" s="59"/>
      <c r="J162" s="59"/>
      <c r="K162" s="59"/>
      <c r="L162" s="59"/>
      <c r="M162" s="59"/>
      <c r="N162" s="59"/>
      <c r="O162" s="59"/>
      <c r="P162" s="282" t="s">
        <v>899</v>
      </c>
      <c r="Q162" s="59"/>
      <c r="R162" s="307">
        <v>17.3</v>
      </c>
      <c r="S162" s="308">
        <v>231</v>
      </c>
      <c r="T162" s="68"/>
      <c r="U162" s="309" t="s">
        <v>897</v>
      </c>
      <c r="V162" s="309" t="s">
        <v>898</v>
      </c>
      <c r="W162" s="54"/>
      <c r="X162" s="54"/>
      <c r="Y162" s="54"/>
      <c r="Z162" s="54"/>
      <c r="AA162" s="54"/>
      <c r="AB162" s="336" t="s">
        <v>888</v>
      </c>
      <c r="AC162" s="287"/>
      <c r="AD162" s="287"/>
      <c r="AE162" s="282">
        <v>199350</v>
      </c>
      <c r="AF162" s="282">
        <v>3</v>
      </c>
      <c r="AG162" s="59"/>
      <c r="AH162" s="344"/>
      <c r="AI162" s="267"/>
      <c r="AJ162" s="267"/>
      <c r="AK162" s="267"/>
      <c r="AL162" s="310"/>
      <c r="AM162" s="310"/>
      <c r="AN162" s="310"/>
      <c r="AO162" s="310"/>
      <c r="AP162" s="310"/>
      <c r="AQ162" s="310"/>
      <c r="AR162" s="310"/>
      <c r="AS162" s="310"/>
      <c r="AT162" s="310"/>
      <c r="AU162" s="310"/>
      <c r="AV162" s="310"/>
      <c r="AW162" s="310"/>
      <c r="AX162" s="310"/>
      <c r="AY162" s="310"/>
      <c r="AZ162" s="310"/>
      <c r="BA162" s="310"/>
      <c r="BB162" s="310"/>
      <c r="BC162" s="310"/>
      <c r="BD162" s="310"/>
      <c r="BE162" s="310"/>
      <c r="BF162" s="310"/>
      <c r="BG162" s="310"/>
      <c r="BH162" s="310"/>
      <c r="BI162" s="310"/>
      <c r="BJ162" s="310"/>
      <c r="BK162" s="310"/>
      <c r="BL162" s="310"/>
      <c r="BM162" s="310"/>
      <c r="BN162" s="310"/>
      <c r="BO162" s="310"/>
      <c r="BP162" s="310"/>
      <c r="BQ162" s="310"/>
      <c r="BR162" s="310"/>
      <c r="BS162" s="310"/>
      <c r="BT162" s="310"/>
      <c r="BU162" s="310"/>
      <c r="BV162" s="310"/>
      <c r="BW162" s="310"/>
      <c r="BX162" s="310"/>
      <c r="BY162" s="310"/>
      <c r="BZ162" s="310"/>
      <c r="CA162" s="310"/>
      <c r="CB162" s="310"/>
      <c r="CC162" s="310"/>
      <c r="CD162" s="310"/>
      <c r="CE162" s="310"/>
      <c r="CF162" s="310"/>
      <c r="CG162" s="310"/>
      <c r="CH162" s="310"/>
      <c r="CI162" s="310"/>
      <c r="CJ162" s="230"/>
      <c r="CK162" s="230"/>
      <c r="CL162" s="230"/>
      <c r="CM162" s="230"/>
      <c r="CN162" s="230"/>
      <c r="CO162" s="230"/>
      <c r="CP162" s="230"/>
      <c r="CQ162" s="230"/>
      <c r="CR162" s="230"/>
      <c r="CS162" s="230"/>
      <c r="CT162" s="70"/>
      <c r="CU162" s="59"/>
      <c r="CV162" s="252"/>
      <c r="CW162" s="59"/>
      <c r="CX162" s="59"/>
      <c r="CY162" s="59"/>
      <c r="CZ162" s="59"/>
      <c r="DA162" s="59"/>
      <c r="DB162" s="252"/>
      <c r="DC162" s="59"/>
      <c r="DD162" s="59"/>
      <c r="DE162" s="59"/>
      <c r="DF162" s="59"/>
      <c r="DG162" s="59"/>
      <c r="DH162" s="252"/>
      <c r="DI162" s="59"/>
      <c r="DJ162" s="59"/>
      <c r="DK162" s="59"/>
      <c r="DL162" s="59"/>
      <c r="DM162" s="59"/>
      <c r="DN162" s="252"/>
      <c r="DO162" s="59"/>
      <c r="DP162" s="59"/>
      <c r="DQ162" s="59"/>
      <c r="DR162" s="59"/>
      <c r="DS162" s="59"/>
      <c r="DT162" s="252"/>
      <c r="DU162" s="59"/>
      <c r="DV162" s="59"/>
      <c r="DW162" s="59"/>
      <c r="DX162" s="59"/>
      <c r="DY162" s="267"/>
      <c r="DZ162" s="267"/>
      <c r="EA162" s="267"/>
      <c r="EB162" s="267"/>
      <c r="EC162" s="267"/>
      <c r="ED162" s="267"/>
      <c r="EE162" s="267"/>
      <c r="EF162" s="267"/>
      <c r="EG162" s="267"/>
      <c r="EH162" s="267"/>
      <c r="EI162" s="267"/>
      <c r="EJ162" s="267"/>
      <c r="EK162" s="267"/>
      <c r="EL162" s="267"/>
      <c r="EM162" s="267"/>
      <c r="EN162" s="267"/>
      <c r="EO162" s="267"/>
      <c r="EP162" s="267"/>
      <c r="EQ162" s="267"/>
      <c r="ER162" s="267"/>
      <c r="ES162" s="267"/>
      <c r="ET162" s="267"/>
      <c r="EU162" s="267"/>
      <c r="EV162" s="267"/>
      <c r="EW162" s="267"/>
      <c r="EX162" s="267"/>
      <c r="EY162" s="267"/>
      <c r="EZ162" s="267"/>
      <c r="FA162" s="267"/>
      <c r="FB162" s="267"/>
      <c r="FC162" s="267"/>
      <c r="FD162" s="267"/>
      <c r="FE162" s="267"/>
      <c r="FF162" s="267"/>
      <c r="FG162" s="267"/>
      <c r="FH162" s="267"/>
      <c r="FI162" s="267"/>
      <c r="FJ162" s="267"/>
      <c r="FK162" s="267"/>
      <c r="FL162" s="267"/>
      <c r="FM162" s="267"/>
      <c r="FN162" s="267"/>
      <c r="FO162" s="267"/>
      <c r="FP162" s="267"/>
      <c r="FQ162" s="267"/>
      <c r="FR162" s="267"/>
      <c r="FS162" s="267"/>
      <c r="FT162" s="267"/>
      <c r="FU162" s="267"/>
      <c r="FV162" s="305"/>
      <c r="FW162" s="305"/>
      <c r="FX162" s="305"/>
      <c r="FY162" s="305"/>
      <c r="FZ162" s="305"/>
      <c r="GA162" s="305"/>
      <c r="GB162" s="305"/>
      <c r="GC162" s="305"/>
      <c r="GD162" s="305"/>
      <c r="GE162" s="305"/>
      <c r="GF162" s="305"/>
      <c r="GG162" s="305"/>
    </row>
    <row r="163" spans="1:189" ht="33" x14ac:dyDescent="0.25">
      <c r="A163" s="61" t="s">
        <v>1394</v>
      </c>
      <c r="B163" s="330" t="s">
        <v>900</v>
      </c>
      <c r="C163" s="275"/>
      <c r="D163" s="287"/>
      <c r="E163" s="287" t="s">
        <v>883</v>
      </c>
      <c r="F163" s="275"/>
      <c r="G163" s="306" t="s">
        <v>901</v>
      </c>
      <c r="H163" s="295" t="s">
        <v>902</v>
      </c>
      <c r="I163" s="59"/>
      <c r="J163" s="59"/>
      <c r="K163" s="59"/>
      <c r="L163" s="59"/>
      <c r="M163" s="59"/>
      <c r="N163" s="59"/>
      <c r="O163" s="59"/>
      <c r="P163" s="282" t="s">
        <v>903</v>
      </c>
      <c r="Q163" s="59"/>
      <c r="R163" s="307">
        <v>7.4</v>
      </c>
      <c r="S163" s="308">
        <v>1380</v>
      </c>
      <c r="T163" s="68"/>
      <c r="U163" s="309"/>
      <c r="V163" s="309"/>
      <c r="W163" s="54"/>
      <c r="X163" s="54"/>
      <c r="Y163" s="54"/>
      <c r="Z163" s="54"/>
      <c r="AA163" s="54"/>
      <c r="AB163" s="336" t="s">
        <v>888</v>
      </c>
      <c r="AC163" s="287"/>
      <c r="AD163" s="287"/>
      <c r="AE163" s="282">
        <v>199349</v>
      </c>
      <c r="AF163" s="282">
        <v>2</v>
      </c>
      <c r="AG163" s="59"/>
      <c r="AH163" s="344"/>
      <c r="AI163" s="267"/>
      <c r="AJ163" s="267"/>
      <c r="AK163" s="267"/>
      <c r="AL163" s="310"/>
      <c r="AM163" s="310"/>
      <c r="AN163" s="310"/>
      <c r="AO163" s="310"/>
      <c r="AP163" s="310"/>
      <c r="AQ163" s="310"/>
      <c r="AR163" s="310"/>
      <c r="AS163" s="310"/>
      <c r="AT163" s="310"/>
      <c r="AU163" s="310"/>
      <c r="AV163" s="310"/>
      <c r="AW163" s="310"/>
      <c r="AX163" s="310"/>
      <c r="AY163" s="310"/>
      <c r="AZ163" s="310"/>
      <c r="BA163" s="310"/>
      <c r="BB163" s="310"/>
      <c r="BC163" s="310"/>
      <c r="BD163" s="310"/>
      <c r="BE163" s="310"/>
      <c r="BF163" s="310"/>
      <c r="BG163" s="310"/>
      <c r="BH163" s="310"/>
      <c r="BI163" s="310"/>
      <c r="BJ163" s="310"/>
      <c r="BK163" s="310"/>
      <c r="BL163" s="310"/>
      <c r="BM163" s="310"/>
      <c r="BN163" s="310"/>
      <c r="BO163" s="310"/>
      <c r="BP163" s="310"/>
      <c r="BQ163" s="310"/>
      <c r="BR163" s="310"/>
      <c r="BS163" s="310"/>
      <c r="BT163" s="310"/>
      <c r="BU163" s="310"/>
      <c r="BV163" s="310"/>
      <c r="BW163" s="310"/>
      <c r="BX163" s="310"/>
      <c r="BY163" s="310"/>
      <c r="BZ163" s="310"/>
      <c r="CA163" s="310"/>
      <c r="CB163" s="310"/>
      <c r="CC163" s="310"/>
      <c r="CD163" s="310"/>
      <c r="CE163" s="310"/>
      <c r="CF163" s="310"/>
      <c r="CG163" s="310"/>
      <c r="CH163" s="310"/>
      <c r="CI163" s="310"/>
      <c r="CJ163" s="230"/>
      <c r="CK163" s="230"/>
      <c r="CL163" s="230"/>
      <c r="CM163" s="230"/>
      <c r="CN163" s="230"/>
      <c r="CO163" s="230"/>
      <c r="CP163" s="230"/>
      <c r="CQ163" s="230"/>
      <c r="CR163" s="230"/>
      <c r="CS163" s="230"/>
      <c r="CT163" s="70"/>
      <c r="CU163" s="59"/>
      <c r="CV163" s="252"/>
      <c r="CW163" s="59"/>
      <c r="CX163" s="59"/>
      <c r="CY163" s="59"/>
      <c r="CZ163" s="59"/>
      <c r="DA163" s="59"/>
      <c r="DB163" s="252"/>
      <c r="DC163" s="59"/>
      <c r="DD163" s="59"/>
      <c r="DE163" s="59"/>
      <c r="DF163" s="59"/>
      <c r="DG163" s="59"/>
      <c r="DH163" s="252"/>
      <c r="DI163" s="59"/>
      <c r="DJ163" s="59"/>
      <c r="DK163" s="59"/>
      <c r="DL163" s="59"/>
      <c r="DM163" s="59"/>
      <c r="DN163" s="252"/>
      <c r="DO163" s="59"/>
      <c r="DP163" s="59"/>
      <c r="DQ163" s="59"/>
      <c r="DR163" s="59"/>
      <c r="DS163" s="59"/>
      <c r="DT163" s="252"/>
      <c r="DU163" s="59"/>
      <c r="DV163" s="59"/>
      <c r="DW163" s="59"/>
      <c r="DX163" s="59"/>
      <c r="DY163" s="267"/>
      <c r="DZ163" s="267"/>
      <c r="EA163" s="267"/>
      <c r="EB163" s="267"/>
      <c r="EC163" s="267"/>
      <c r="ED163" s="267"/>
      <c r="EE163" s="267"/>
      <c r="EF163" s="267"/>
      <c r="EG163" s="267"/>
      <c r="EH163" s="267"/>
      <c r="EI163" s="267"/>
      <c r="EJ163" s="267"/>
      <c r="EK163" s="267"/>
      <c r="EL163" s="267"/>
      <c r="EM163" s="267"/>
      <c r="EN163" s="267"/>
      <c r="EO163" s="267"/>
      <c r="EP163" s="267"/>
      <c r="EQ163" s="267"/>
      <c r="ER163" s="267"/>
      <c r="ES163" s="267"/>
      <c r="ET163" s="267"/>
      <c r="EU163" s="267"/>
      <c r="EV163" s="267"/>
      <c r="EW163" s="267"/>
      <c r="EX163" s="267"/>
      <c r="EY163" s="267"/>
      <c r="EZ163" s="267"/>
      <c r="FA163" s="267"/>
      <c r="FB163" s="267"/>
      <c r="FC163" s="267"/>
      <c r="FD163" s="267"/>
      <c r="FE163" s="267"/>
      <c r="FF163" s="267"/>
      <c r="FG163" s="267"/>
      <c r="FH163" s="267"/>
      <c r="FI163" s="267"/>
      <c r="FJ163" s="267"/>
      <c r="FK163" s="267"/>
      <c r="FL163" s="267"/>
      <c r="FM163" s="267"/>
      <c r="FN163" s="267"/>
      <c r="FO163" s="267"/>
      <c r="FP163" s="267"/>
      <c r="FQ163" s="267"/>
      <c r="FR163" s="267"/>
      <c r="FS163" s="267"/>
      <c r="FT163" s="267"/>
      <c r="FU163" s="267"/>
      <c r="FV163" s="305"/>
      <c r="FW163" s="305"/>
      <c r="FX163" s="305"/>
      <c r="FY163" s="305"/>
      <c r="FZ163" s="305"/>
      <c r="GA163" s="305"/>
      <c r="GB163" s="305"/>
      <c r="GC163" s="305"/>
      <c r="GD163" s="305"/>
      <c r="GE163" s="305"/>
      <c r="GF163" s="305"/>
      <c r="GG163" s="305"/>
    </row>
    <row r="164" spans="1:189" ht="63" x14ac:dyDescent="0.25">
      <c r="A164" s="61" t="s">
        <v>1394</v>
      </c>
      <c r="B164" s="330" t="s">
        <v>904</v>
      </c>
      <c r="C164" s="275"/>
      <c r="D164" s="287"/>
      <c r="E164" s="287" t="s">
        <v>883</v>
      </c>
      <c r="F164" s="275"/>
      <c r="G164" s="306" t="s">
        <v>905</v>
      </c>
      <c r="H164" s="295" t="s">
        <v>906</v>
      </c>
      <c r="I164" s="59"/>
      <c r="J164" s="59"/>
      <c r="K164" s="59"/>
      <c r="L164" s="59"/>
      <c r="M164" s="59"/>
      <c r="N164" s="59"/>
      <c r="O164" s="59"/>
      <c r="P164" s="282" t="s">
        <v>907</v>
      </c>
      <c r="Q164" s="59"/>
      <c r="R164" s="307">
        <v>7.8</v>
      </c>
      <c r="S164" s="308">
        <v>588</v>
      </c>
      <c r="T164" s="68"/>
      <c r="U164" s="309" t="s">
        <v>897</v>
      </c>
      <c r="V164" s="309" t="s">
        <v>898</v>
      </c>
      <c r="W164" s="54"/>
      <c r="X164" s="54"/>
      <c r="Y164" s="54"/>
      <c r="Z164" s="54"/>
      <c r="AA164" s="54"/>
      <c r="AB164" s="336" t="s">
        <v>888</v>
      </c>
      <c r="AC164" s="287"/>
      <c r="AD164" s="287"/>
      <c r="AE164" s="282">
        <v>201409</v>
      </c>
      <c r="AF164" s="282">
        <v>1</v>
      </c>
      <c r="AG164" s="59"/>
      <c r="AH164" s="344"/>
      <c r="AI164" s="267"/>
      <c r="AJ164" s="267"/>
      <c r="AK164" s="267"/>
      <c r="AL164" s="310"/>
      <c r="AM164" s="310"/>
      <c r="AN164" s="310"/>
      <c r="AO164" s="310"/>
      <c r="AP164" s="310"/>
      <c r="AQ164" s="310"/>
      <c r="AR164" s="310"/>
      <c r="AS164" s="310"/>
      <c r="AT164" s="310"/>
      <c r="AU164" s="310"/>
      <c r="AV164" s="310"/>
      <c r="AW164" s="310"/>
      <c r="AX164" s="310"/>
      <c r="AY164" s="310"/>
      <c r="AZ164" s="310"/>
      <c r="BA164" s="310"/>
      <c r="BB164" s="310"/>
      <c r="BC164" s="310"/>
      <c r="BD164" s="310"/>
      <c r="BE164" s="310"/>
      <c r="BF164" s="310"/>
      <c r="BG164" s="310"/>
      <c r="BH164" s="310"/>
      <c r="BI164" s="310"/>
      <c r="BJ164" s="310"/>
      <c r="BK164" s="310"/>
      <c r="BL164" s="310"/>
      <c r="BM164" s="310"/>
      <c r="BN164" s="310"/>
      <c r="BO164" s="310"/>
      <c r="BP164" s="310"/>
      <c r="BQ164" s="310"/>
      <c r="BR164" s="310"/>
      <c r="BS164" s="310"/>
      <c r="BT164" s="310"/>
      <c r="BU164" s="310"/>
      <c r="BV164" s="310"/>
      <c r="BW164" s="310"/>
      <c r="BX164" s="310"/>
      <c r="BY164" s="310"/>
      <c r="BZ164" s="310"/>
      <c r="CA164" s="310"/>
      <c r="CB164" s="310"/>
      <c r="CC164" s="310"/>
      <c r="CD164" s="310"/>
      <c r="CE164" s="310"/>
      <c r="CF164" s="310"/>
      <c r="CG164" s="310"/>
      <c r="CH164" s="310"/>
      <c r="CI164" s="310"/>
      <c r="CJ164" s="230"/>
      <c r="CK164" s="230"/>
      <c r="CL164" s="230"/>
      <c r="CM164" s="230"/>
      <c r="CN164" s="230"/>
      <c r="CO164" s="230"/>
      <c r="CP164" s="230"/>
      <c r="CQ164" s="230"/>
      <c r="CR164" s="230"/>
      <c r="CS164" s="230"/>
      <c r="CT164" s="70"/>
      <c r="CU164" s="59"/>
      <c r="CV164" s="252"/>
      <c r="CW164" s="59"/>
      <c r="CX164" s="59"/>
      <c r="CY164" s="59"/>
      <c r="CZ164" s="59"/>
      <c r="DA164" s="59"/>
      <c r="DB164" s="252"/>
      <c r="DC164" s="59"/>
      <c r="DD164" s="59"/>
      <c r="DE164" s="59"/>
      <c r="DF164" s="59"/>
      <c r="DG164" s="59"/>
      <c r="DH164" s="252"/>
      <c r="DI164" s="59"/>
      <c r="DJ164" s="59"/>
      <c r="DK164" s="59"/>
      <c r="DL164" s="59"/>
      <c r="DM164" s="59"/>
      <c r="DN164" s="252"/>
      <c r="DO164" s="59"/>
      <c r="DP164" s="59"/>
      <c r="DQ164" s="59"/>
      <c r="DR164" s="59"/>
      <c r="DS164" s="59"/>
      <c r="DT164" s="252"/>
      <c r="DU164" s="59"/>
      <c r="DV164" s="59"/>
      <c r="DW164" s="59"/>
      <c r="DX164" s="59"/>
      <c r="DY164" s="267"/>
      <c r="DZ164" s="267"/>
      <c r="EA164" s="267"/>
      <c r="EB164" s="267"/>
      <c r="EC164" s="267"/>
      <c r="ED164" s="267"/>
      <c r="EE164" s="267"/>
      <c r="EF164" s="267"/>
      <c r="EG164" s="267"/>
      <c r="EH164" s="267"/>
      <c r="EI164" s="267"/>
      <c r="EJ164" s="267"/>
      <c r="EK164" s="267"/>
      <c r="EL164" s="267"/>
      <c r="EM164" s="267"/>
      <c r="EN164" s="267"/>
      <c r="EO164" s="267"/>
      <c r="EP164" s="267"/>
      <c r="EQ164" s="267"/>
      <c r="ER164" s="267"/>
      <c r="ES164" s="267"/>
      <c r="ET164" s="267"/>
      <c r="EU164" s="267"/>
      <c r="EV164" s="267"/>
      <c r="EW164" s="267"/>
      <c r="EX164" s="267"/>
      <c r="EY164" s="267"/>
      <c r="EZ164" s="267"/>
      <c r="FA164" s="267"/>
      <c r="FB164" s="267"/>
      <c r="FC164" s="267"/>
      <c r="FD164" s="267"/>
      <c r="FE164" s="267"/>
      <c r="FF164" s="267"/>
      <c r="FG164" s="267"/>
      <c r="FH164" s="267"/>
      <c r="FI164" s="267"/>
      <c r="FJ164" s="267"/>
      <c r="FK164" s="267"/>
      <c r="FL164" s="267"/>
      <c r="FM164" s="267"/>
      <c r="FN164" s="267"/>
      <c r="FO164" s="267"/>
      <c r="FP164" s="267"/>
      <c r="FQ164" s="267"/>
      <c r="FR164" s="267"/>
      <c r="FS164" s="267"/>
      <c r="FT164" s="267"/>
      <c r="FU164" s="267"/>
      <c r="FV164" s="305"/>
      <c r="FW164" s="305"/>
      <c r="FX164" s="305"/>
      <c r="FY164" s="305"/>
      <c r="FZ164" s="305"/>
      <c r="GA164" s="305"/>
      <c r="GB164" s="305"/>
      <c r="GC164" s="305"/>
      <c r="GD164" s="305"/>
      <c r="GE164" s="305"/>
      <c r="GF164" s="305"/>
      <c r="GG164" s="305"/>
    </row>
    <row r="165" spans="1:189" ht="267.75" x14ac:dyDescent="0.25">
      <c r="A165" s="61" t="s">
        <v>1394</v>
      </c>
      <c r="B165" s="330" t="s">
        <v>908</v>
      </c>
      <c r="C165" s="275"/>
      <c r="D165" s="287"/>
      <c r="E165" s="287" t="s">
        <v>909</v>
      </c>
      <c r="F165" s="275"/>
      <c r="G165" s="306" t="s">
        <v>910</v>
      </c>
      <c r="H165" s="295" t="s">
        <v>911</v>
      </c>
      <c r="I165" s="59"/>
      <c r="J165" s="59"/>
      <c r="K165" s="59"/>
      <c r="L165" s="59"/>
      <c r="M165" s="59"/>
      <c r="N165" s="59"/>
      <c r="O165" s="59"/>
      <c r="P165" s="282"/>
      <c r="Q165" s="59"/>
      <c r="R165" s="307">
        <v>137.5</v>
      </c>
      <c r="S165" s="308">
        <v>28</v>
      </c>
      <c r="T165" s="68"/>
      <c r="U165" s="309" t="s">
        <v>912</v>
      </c>
      <c r="V165" s="309" t="s">
        <v>862</v>
      </c>
      <c r="W165" s="54"/>
      <c r="X165" s="54"/>
      <c r="Y165" s="54"/>
      <c r="Z165" s="54"/>
      <c r="AA165" s="54"/>
      <c r="AB165" s="287" t="s">
        <v>110</v>
      </c>
      <c r="AC165" s="287"/>
      <c r="AD165" s="287"/>
      <c r="AE165" s="282"/>
      <c r="AF165" s="282"/>
      <c r="AG165" s="59"/>
      <c r="AH165" s="344"/>
      <c r="AI165" s="267"/>
      <c r="AJ165" s="267"/>
      <c r="AK165" s="267"/>
      <c r="AL165" s="310"/>
      <c r="AM165" s="310"/>
      <c r="AN165" s="310"/>
      <c r="AO165" s="310"/>
      <c r="AP165" s="310"/>
      <c r="AQ165" s="310"/>
      <c r="AR165" s="310"/>
      <c r="AS165" s="310"/>
      <c r="AT165" s="310"/>
      <c r="AU165" s="310"/>
      <c r="AV165" s="310"/>
      <c r="AW165" s="310"/>
      <c r="AX165" s="310"/>
      <c r="AY165" s="310"/>
      <c r="AZ165" s="310"/>
      <c r="BA165" s="310"/>
      <c r="BB165" s="310"/>
      <c r="BC165" s="310"/>
      <c r="BD165" s="310"/>
      <c r="BE165" s="310"/>
      <c r="BF165" s="310"/>
      <c r="BG165" s="310"/>
      <c r="BH165" s="310"/>
      <c r="BI165" s="310"/>
      <c r="BJ165" s="310"/>
      <c r="BK165" s="310"/>
      <c r="BL165" s="310"/>
      <c r="BM165" s="310"/>
      <c r="BN165" s="310"/>
      <c r="BO165" s="310"/>
      <c r="BP165" s="310"/>
      <c r="BQ165" s="310"/>
      <c r="BR165" s="310"/>
      <c r="BS165" s="310"/>
      <c r="BT165" s="310"/>
      <c r="BU165" s="310"/>
      <c r="BV165" s="310"/>
      <c r="BW165" s="310"/>
      <c r="BX165" s="310"/>
      <c r="BY165" s="310"/>
      <c r="BZ165" s="310"/>
      <c r="CA165" s="310"/>
      <c r="CB165" s="310"/>
      <c r="CC165" s="310"/>
      <c r="CD165" s="310"/>
      <c r="CE165" s="310"/>
      <c r="CF165" s="310"/>
      <c r="CG165" s="310"/>
      <c r="CH165" s="310"/>
      <c r="CI165" s="310"/>
      <c r="CJ165" s="230"/>
      <c r="CK165" s="230"/>
      <c r="CL165" s="230"/>
      <c r="CM165" s="230"/>
      <c r="CN165" s="230"/>
      <c r="CO165" s="230"/>
      <c r="CP165" s="230"/>
      <c r="CQ165" s="230"/>
      <c r="CR165" s="230"/>
      <c r="CS165" s="230"/>
      <c r="CT165" s="70"/>
      <c r="CU165" s="59"/>
      <c r="CV165" s="252"/>
      <c r="CW165" s="59"/>
      <c r="CX165" s="59"/>
      <c r="CY165" s="59"/>
      <c r="CZ165" s="59"/>
      <c r="DA165" s="59"/>
      <c r="DB165" s="252"/>
      <c r="DC165" s="59"/>
      <c r="DD165" s="59"/>
      <c r="DE165" s="59"/>
      <c r="DF165" s="59"/>
      <c r="DG165" s="59"/>
      <c r="DH165" s="252"/>
      <c r="DI165" s="59"/>
      <c r="DJ165" s="59"/>
      <c r="DK165" s="59"/>
      <c r="DL165" s="59"/>
      <c r="DM165" s="59"/>
      <c r="DN165" s="252"/>
      <c r="DO165" s="59"/>
      <c r="DP165" s="59"/>
      <c r="DQ165" s="59"/>
      <c r="DR165" s="59"/>
      <c r="DS165" s="59"/>
      <c r="DT165" s="252"/>
      <c r="DU165" s="59"/>
      <c r="DV165" s="59"/>
      <c r="DW165" s="59"/>
      <c r="DX165" s="59"/>
      <c r="DY165" s="267"/>
      <c r="DZ165" s="267"/>
      <c r="EA165" s="267"/>
      <c r="EB165" s="267"/>
      <c r="EC165" s="267"/>
      <c r="ED165" s="267"/>
      <c r="EE165" s="267"/>
      <c r="EF165" s="267"/>
      <c r="EG165" s="267"/>
      <c r="EH165" s="267"/>
      <c r="EI165" s="267"/>
      <c r="EJ165" s="267"/>
      <c r="EK165" s="267"/>
      <c r="EL165" s="267"/>
      <c r="EM165" s="267"/>
      <c r="EN165" s="267"/>
      <c r="EO165" s="267"/>
      <c r="EP165" s="267"/>
      <c r="EQ165" s="267"/>
      <c r="ER165" s="267"/>
      <c r="ES165" s="267"/>
      <c r="ET165" s="267"/>
      <c r="EU165" s="267"/>
      <c r="EV165" s="267"/>
      <c r="EW165" s="267"/>
      <c r="EX165" s="267"/>
      <c r="EY165" s="267"/>
      <c r="EZ165" s="267"/>
      <c r="FA165" s="267"/>
      <c r="FB165" s="267"/>
      <c r="FC165" s="267"/>
      <c r="FD165" s="267"/>
      <c r="FE165" s="267"/>
      <c r="FF165" s="267"/>
      <c r="FG165" s="267"/>
      <c r="FH165" s="267"/>
      <c r="FI165" s="267"/>
      <c r="FJ165" s="267"/>
      <c r="FK165" s="267"/>
      <c r="FL165" s="267"/>
      <c r="FM165" s="267"/>
      <c r="FN165" s="267"/>
      <c r="FO165" s="267"/>
      <c r="FP165" s="267"/>
      <c r="FQ165" s="267"/>
      <c r="FR165" s="267"/>
      <c r="FS165" s="267"/>
      <c r="FT165" s="267"/>
      <c r="FU165" s="267"/>
      <c r="FV165" s="305"/>
      <c r="FW165" s="305"/>
      <c r="FX165" s="305"/>
      <c r="FY165" s="305"/>
      <c r="FZ165" s="305"/>
      <c r="GA165" s="305"/>
      <c r="GB165" s="305"/>
      <c r="GC165" s="305"/>
      <c r="GD165" s="305"/>
      <c r="GE165" s="305"/>
      <c r="GF165" s="305"/>
      <c r="GG165" s="305"/>
    </row>
    <row r="166" spans="1:189" ht="173.25" x14ac:dyDescent="0.25">
      <c r="A166" s="61" t="s">
        <v>1394</v>
      </c>
      <c r="B166" s="286" t="s">
        <v>913</v>
      </c>
      <c r="C166" s="275"/>
      <c r="D166" s="287"/>
      <c r="E166" s="287" t="s">
        <v>914</v>
      </c>
      <c r="F166" s="275"/>
      <c r="G166" s="306" t="s">
        <v>915</v>
      </c>
      <c r="H166" s="295" t="s">
        <v>2944</v>
      </c>
      <c r="I166" s="59"/>
      <c r="J166" s="59"/>
      <c r="K166" s="59"/>
      <c r="L166" s="59"/>
      <c r="M166" s="59"/>
      <c r="N166" s="59"/>
      <c r="O166" s="59"/>
      <c r="P166" s="282" t="s">
        <v>918</v>
      </c>
      <c r="Q166" s="59"/>
      <c r="R166" s="307">
        <v>55</v>
      </c>
      <c r="S166" s="308">
        <v>80</v>
      </c>
      <c r="T166" s="68"/>
      <c r="U166" s="309" t="s">
        <v>916</v>
      </c>
      <c r="V166" s="309" t="s">
        <v>741</v>
      </c>
      <c r="W166" s="54"/>
      <c r="X166" s="54"/>
      <c r="Y166" s="54"/>
      <c r="Z166" s="54"/>
      <c r="AA166" s="54"/>
      <c r="AB166" s="336" t="s">
        <v>917</v>
      </c>
      <c r="AC166" s="287" t="s">
        <v>89</v>
      </c>
      <c r="AD166" s="287"/>
      <c r="AE166" s="282">
        <v>200892</v>
      </c>
      <c r="AF166" s="282" t="s">
        <v>2617</v>
      </c>
      <c r="AG166" s="59"/>
      <c r="AH166" s="344"/>
      <c r="AI166" s="282"/>
      <c r="AJ166" s="282"/>
      <c r="AK166" s="282"/>
      <c r="AL166" s="310"/>
      <c r="AM166" s="310"/>
      <c r="AN166" s="310"/>
      <c r="AO166" s="310"/>
      <c r="AP166" s="310"/>
      <c r="AQ166" s="310"/>
      <c r="AR166" s="310"/>
      <c r="AS166" s="310"/>
      <c r="AT166" s="310"/>
      <c r="AU166" s="310"/>
      <c r="AV166" s="310"/>
      <c r="AW166" s="310"/>
      <c r="AX166" s="310"/>
      <c r="AY166" s="310"/>
      <c r="AZ166" s="310"/>
      <c r="BA166" s="310"/>
      <c r="BB166" s="310"/>
      <c r="BC166" s="310"/>
      <c r="BD166" s="310"/>
      <c r="BE166" s="310"/>
      <c r="BF166" s="310"/>
      <c r="BG166" s="310"/>
      <c r="BH166" s="310"/>
      <c r="BI166" s="310"/>
      <c r="BJ166" s="310"/>
      <c r="BK166" s="310"/>
      <c r="BL166" s="310"/>
      <c r="BM166" s="310"/>
      <c r="BN166" s="310"/>
      <c r="BO166" s="310"/>
      <c r="BP166" s="310"/>
      <c r="BQ166" s="310"/>
      <c r="BR166" s="310"/>
      <c r="BS166" s="310"/>
      <c r="BT166" s="310"/>
      <c r="BU166" s="310"/>
      <c r="BV166" s="310"/>
      <c r="BW166" s="310"/>
      <c r="BX166" s="310"/>
      <c r="BY166" s="310"/>
      <c r="BZ166" s="310"/>
      <c r="CA166" s="310"/>
      <c r="CB166" s="310"/>
      <c r="CC166" s="310"/>
      <c r="CD166" s="310"/>
      <c r="CE166" s="310"/>
      <c r="CF166" s="310"/>
      <c r="CG166" s="310"/>
      <c r="CH166" s="310"/>
      <c r="CI166" s="310"/>
      <c r="CJ166" s="230"/>
      <c r="CK166" s="230"/>
      <c r="CL166" s="230"/>
      <c r="CM166" s="230"/>
      <c r="CN166" s="230"/>
      <c r="CO166" s="230"/>
      <c r="CP166" s="230"/>
      <c r="CQ166" s="230"/>
      <c r="CR166" s="230"/>
      <c r="CS166" s="230"/>
      <c r="CT166" s="79" t="s">
        <v>919</v>
      </c>
      <c r="CU166" s="59"/>
      <c r="CV166" s="252"/>
      <c r="CW166" s="59"/>
      <c r="CX166" s="59"/>
      <c r="CY166" s="59"/>
      <c r="CZ166" s="59"/>
      <c r="DA166" s="59"/>
      <c r="DB166" s="252"/>
      <c r="DC166" s="59"/>
      <c r="DD166" s="59"/>
      <c r="DE166" s="59"/>
      <c r="DF166" s="59"/>
      <c r="DG166" s="59"/>
      <c r="DH166" s="252"/>
      <c r="DI166" s="59"/>
      <c r="DJ166" s="59"/>
      <c r="DK166" s="59"/>
      <c r="DL166" s="59"/>
      <c r="DM166" s="59"/>
      <c r="DN166" s="252"/>
      <c r="DO166" s="59"/>
      <c r="DP166" s="59"/>
      <c r="DQ166" s="59"/>
      <c r="DR166" s="59"/>
      <c r="DS166" s="59"/>
      <c r="DT166" s="252"/>
      <c r="DU166" s="59"/>
      <c r="DV166" s="59"/>
      <c r="DW166" s="59"/>
      <c r="DX166" s="59"/>
      <c r="DY166" s="282"/>
      <c r="DZ166" s="267"/>
      <c r="EA166" s="267"/>
      <c r="EB166" s="267"/>
      <c r="EC166" s="267"/>
      <c r="ED166" s="267"/>
      <c r="EE166" s="267"/>
      <c r="EF166" s="267"/>
      <c r="EG166" s="267"/>
      <c r="EH166" s="267"/>
      <c r="EI166" s="267"/>
      <c r="EJ166" s="267"/>
      <c r="EK166" s="267"/>
      <c r="EL166" s="267"/>
      <c r="EM166" s="267"/>
      <c r="EN166" s="267"/>
      <c r="EO166" s="267"/>
      <c r="EP166" s="267"/>
      <c r="EQ166" s="267"/>
      <c r="ER166" s="267"/>
      <c r="ES166" s="267"/>
      <c r="ET166" s="267"/>
      <c r="EU166" s="267"/>
      <c r="EV166" s="267"/>
      <c r="EW166" s="267"/>
      <c r="EX166" s="267"/>
      <c r="EY166" s="267"/>
      <c r="EZ166" s="267"/>
      <c r="FA166" s="267"/>
      <c r="FB166" s="267"/>
      <c r="FC166" s="267"/>
      <c r="FD166" s="267"/>
      <c r="FE166" s="267"/>
      <c r="FF166" s="267"/>
      <c r="FG166" s="267"/>
      <c r="FH166" s="267"/>
      <c r="FI166" s="267"/>
      <c r="FJ166" s="267"/>
      <c r="FK166" s="267"/>
      <c r="FL166" s="267"/>
      <c r="FM166" s="267"/>
      <c r="FN166" s="267"/>
      <c r="FO166" s="267"/>
      <c r="FP166" s="267"/>
      <c r="FQ166" s="267"/>
      <c r="FR166" s="267"/>
      <c r="FS166" s="267"/>
      <c r="FT166" s="267"/>
      <c r="FU166" s="267"/>
      <c r="FV166" s="305"/>
      <c r="FW166" s="305"/>
      <c r="FX166" s="305"/>
      <c r="FY166" s="305"/>
      <c r="FZ166" s="305"/>
      <c r="GA166" s="305"/>
      <c r="GB166" s="305"/>
      <c r="GC166" s="305"/>
      <c r="GD166" s="305"/>
      <c r="GE166" s="305"/>
      <c r="GF166" s="305"/>
      <c r="GG166" s="305"/>
    </row>
    <row r="167" spans="1:189" ht="47.25" x14ac:dyDescent="0.25">
      <c r="A167" s="61" t="s">
        <v>1394</v>
      </c>
      <c r="B167" s="330" t="s">
        <v>366</v>
      </c>
      <c r="C167" s="275"/>
      <c r="D167" s="287"/>
      <c r="E167" s="287" t="s">
        <v>914</v>
      </c>
      <c r="F167" s="275"/>
      <c r="G167" s="306" t="s">
        <v>920</v>
      </c>
      <c r="H167" s="295" t="s">
        <v>921</v>
      </c>
      <c r="I167" s="59"/>
      <c r="J167" s="59"/>
      <c r="K167" s="59"/>
      <c r="L167" s="59"/>
      <c r="M167" s="59"/>
      <c r="N167" s="59"/>
      <c r="O167" s="59"/>
      <c r="P167" s="282" t="s">
        <v>924</v>
      </c>
      <c r="Q167" s="59"/>
      <c r="R167" s="307" t="s">
        <v>922</v>
      </c>
      <c r="S167" s="308">
        <v>588</v>
      </c>
      <c r="T167" s="68"/>
      <c r="U167" s="309" t="s">
        <v>318</v>
      </c>
      <c r="V167" s="309" t="s">
        <v>923</v>
      </c>
      <c r="W167" s="54"/>
      <c r="X167" s="54"/>
      <c r="Y167" s="54"/>
      <c r="Z167" s="54"/>
      <c r="AA167" s="54"/>
      <c r="AB167" s="336" t="s">
        <v>917</v>
      </c>
      <c r="AC167" s="287" t="s">
        <v>89</v>
      </c>
      <c r="AD167" s="287"/>
      <c r="AE167" s="282">
        <v>200891</v>
      </c>
      <c r="AF167" s="282" t="s">
        <v>2617</v>
      </c>
      <c r="AG167" s="59"/>
      <c r="AH167" s="344"/>
      <c r="AI167" s="267"/>
      <c r="AJ167" s="267"/>
      <c r="AK167" s="267"/>
      <c r="AL167" s="310"/>
      <c r="AM167" s="310"/>
      <c r="AN167" s="310"/>
      <c r="AO167" s="310"/>
      <c r="AP167" s="310"/>
      <c r="AQ167" s="310"/>
      <c r="AR167" s="310"/>
      <c r="AS167" s="310"/>
      <c r="AT167" s="310"/>
      <c r="AU167" s="310"/>
      <c r="AV167" s="310"/>
      <c r="AW167" s="310"/>
      <c r="AX167" s="310"/>
      <c r="AY167" s="310"/>
      <c r="AZ167" s="310"/>
      <c r="BA167" s="310"/>
      <c r="BB167" s="310"/>
      <c r="BC167" s="310"/>
      <c r="BD167" s="310"/>
      <c r="BE167" s="310"/>
      <c r="BF167" s="310"/>
      <c r="BG167" s="310"/>
      <c r="BH167" s="310"/>
      <c r="BI167" s="310"/>
      <c r="BJ167" s="310"/>
      <c r="BK167" s="310"/>
      <c r="BL167" s="310"/>
      <c r="BM167" s="310"/>
      <c r="BN167" s="310"/>
      <c r="BO167" s="310"/>
      <c r="BP167" s="310"/>
      <c r="BQ167" s="310"/>
      <c r="BR167" s="310"/>
      <c r="BS167" s="310"/>
      <c r="BT167" s="310"/>
      <c r="BU167" s="310"/>
      <c r="BV167" s="310"/>
      <c r="BW167" s="310"/>
      <c r="BX167" s="310"/>
      <c r="BY167" s="310"/>
      <c r="BZ167" s="310"/>
      <c r="CA167" s="310"/>
      <c r="CB167" s="310"/>
      <c r="CC167" s="310"/>
      <c r="CD167" s="310"/>
      <c r="CE167" s="310"/>
      <c r="CF167" s="310"/>
      <c r="CG167" s="310"/>
      <c r="CH167" s="310"/>
      <c r="CI167" s="310"/>
      <c r="CJ167" s="230"/>
      <c r="CK167" s="230"/>
      <c r="CL167" s="230"/>
      <c r="CM167" s="230"/>
      <c r="CN167" s="230"/>
      <c r="CO167" s="230"/>
      <c r="CP167" s="230"/>
      <c r="CQ167" s="230"/>
      <c r="CR167" s="230"/>
      <c r="CS167" s="230"/>
      <c r="CT167" s="70"/>
      <c r="CU167" s="59"/>
      <c r="CV167" s="252"/>
      <c r="CW167" s="59"/>
      <c r="CX167" s="59"/>
      <c r="CY167" s="59"/>
      <c r="CZ167" s="59"/>
      <c r="DA167" s="59"/>
      <c r="DB167" s="252"/>
      <c r="DC167" s="59"/>
      <c r="DD167" s="59"/>
      <c r="DE167" s="59"/>
      <c r="DF167" s="59"/>
      <c r="DG167" s="59"/>
      <c r="DH167" s="252"/>
      <c r="DI167" s="59"/>
      <c r="DJ167" s="59"/>
      <c r="DK167" s="59"/>
      <c r="DL167" s="59"/>
      <c r="DM167" s="59"/>
      <c r="DN167" s="252"/>
      <c r="DO167" s="59"/>
      <c r="DP167" s="59"/>
      <c r="DQ167" s="59"/>
      <c r="DR167" s="59"/>
      <c r="DS167" s="59"/>
      <c r="DT167" s="252"/>
      <c r="DU167" s="59"/>
      <c r="DV167" s="59"/>
      <c r="DW167" s="59"/>
      <c r="DX167" s="59"/>
      <c r="DY167" s="267"/>
      <c r="DZ167" s="267"/>
      <c r="EA167" s="267"/>
      <c r="EB167" s="267"/>
      <c r="EC167" s="267"/>
      <c r="ED167" s="267"/>
      <c r="EE167" s="267"/>
      <c r="EF167" s="267"/>
      <c r="EG167" s="267"/>
      <c r="EH167" s="267"/>
      <c r="EI167" s="267"/>
      <c r="EJ167" s="267"/>
      <c r="EK167" s="267"/>
      <c r="EL167" s="267"/>
      <c r="EM167" s="267"/>
      <c r="EN167" s="267"/>
      <c r="EO167" s="267"/>
      <c r="EP167" s="267"/>
      <c r="EQ167" s="267"/>
      <c r="ER167" s="267"/>
      <c r="ES167" s="267"/>
      <c r="ET167" s="267"/>
      <c r="EU167" s="267"/>
      <c r="EV167" s="267"/>
      <c r="EW167" s="267"/>
      <c r="EX167" s="267"/>
      <c r="EY167" s="267"/>
      <c r="EZ167" s="267"/>
      <c r="FA167" s="267"/>
      <c r="FB167" s="267"/>
      <c r="FC167" s="267"/>
      <c r="FD167" s="267"/>
      <c r="FE167" s="267"/>
      <c r="FF167" s="267"/>
      <c r="FG167" s="267"/>
      <c r="FH167" s="267"/>
      <c r="FI167" s="267"/>
      <c r="FJ167" s="267"/>
      <c r="FK167" s="267"/>
      <c r="FL167" s="267"/>
      <c r="FM167" s="267"/>
      <c r="FN167" s="267"/>
      <c r="FO167" s="267"/>
      <c r="FP167" s="267"/>
      <c r="FQ167" s="267"/>
      <c r="FR167" s="267"/>
      <c r="FS167" s="267"/>
      <c r="FT167" s="267"/>
      <c r="FU167" s="267"/>
      <c r="FV167" s="305"/>
      <c r="FW167" s="305"/>
      <c r="FX167" s="305"/>
      <c r="FY167" s="305"/>
      <c r="FZ167" s="305"/>
      <c r="GA167" s="305"/>
      <c r="GB167" s="305"/>
      <c r="GC167" s="305"/>
      <c r="GD167" s="305"/>
      <c r="GE167" s="305"/>
      <c r="GF167" s="305"/>
      <c r="GG167" s="305"/>
    </row>
    <row r="168" spans="1:189" ht="63" x14ac:dyDescent="0.25">
      <c r="A168" s="61" t="s">
        <v>1394</v>
      </c>
      <c r="B168" s="311" t="s">
        <v>1467</v>
      </c>
      <c r="C168" s="275"/>
      <c r="D168" s="287"/>
      <c r="E168" s="287" t="s">
        <v>926</v>
      </c>
      <c r="F168" s="275"/>
      <c r="G168" s="306" t="s">
        <v>927</v>
      </c>
      <c r="H168" s="295" t="s">
        <v>1468</v>
      </c>
      <c r="I168" s="59"/>
      <c r="J168" s="59"/>
      <c r="K168" s="59"/>
      <c r="L168" s="59"/>
      <c r="M168" s="59"/>
      <c r="N168" s="59"/>
      <c r="O168" s="59"/>
      <c r="P168" s="282" t="s">
        <v>929</v>
      </c>
      <c r="Q168" s="59"/>
      <c r="R168" s="307">
        <v>19.2</v>
      </c>
      <c r="S168" s="308">
        <v>54</v>
      </c>
      <c r="T168" s="68"/>
      <c r="U168" s="309" t="s">
        <v>928</v>
      </c>
      <c r="V168" s="309" t="s">
        <v>898</v>
      </c>
      <c r="W168" s="54"/>
      <c r="X168" s="54"/>
      <c r="Y168" s="54"/>
      <c r="Z168" s="54"/>
      <c r="AA168" s="54"/>
      <c r="AB168" s="287" t="s">
        <v>546</v>
      </c>
      <c r="AC168" s="287" t="s">
        <v>89</v>
      </c>
      <c r="AD168" s="287"/>
      <c r="AE168" s="282">
        <v>199169</v>
      </c>
      <c r="AF168" s="282" t="s">
        <v>2617</v>
      </c>
      <c r="AG168" s="59"/>
      <c r="AH168" s="344"/>
      <c r="AI168" s="267"/>
      <c r="AJ168" s="267"/>
      <c r="AK168" s="267"/>
      <c r="AL168" s="310"/>
      <c r="AM168" s="310"/>
      <c r="AN168" s="310"/>
      <c r="AO168" s="310"/>
      <c r="AP168" s="310"/>
      <c r="AQ168" s="310"/>
      <c r="AR168" s="310"/>
      <c r="AS168" s="310"/>
      <c r="AT168" s="310"/>
      <c r="AU168" s="310"/>
      <c r="AV168" s="310"/>
      <c r="AW168" s="310"/>
      <c r="AX168" s="310"/>
      <c r="AY168" s="310"/>
      <c r="AZ168" s="310"/>
      <c r="BA168" s="310"/>
      <c r="BB168" s="310"/>
      <c r="BC168" s="310"/>
      <c r="BD168" s="310"/>
      <c r="BE168" s="310"/>
      <c r="BF168" s="310"/>
      <c r="BG168" s="310"/>
      <c r="BH168" s="310"/>
      <c r="BI168" s="310"/>
      <c r="BJ168" s="310"/>
      <c r="BK168" s="310"/>
      <c r="BL168" s="310"/>
      <c r="BM168" s="310"/>
      <c r="BN168" s="310"/>
      <c r="BO168" s="310"/>
      <c r="BP168" s="310"/>
      <c r="BQ168" s="310"/>
      <c r="BR168" s="310"/>
      <c r="BS168" s="310"/>
      <c r="BT168" s="310"/>
      <c r="BU168" s="310"/>
      <c r="BV168" s="310"/>
      <c r="BW168" s="310"/>
      <c r="BX168" s="310"/>
      <c r="BY168" s="310"/>
      <c r="BZ168" s="310"/>
      <c r="CA168" s="310"/>
      <c r="CB168" s="310"/>
      <c r="CC168" s="310"/>
      <c r="CD168" s="310"/>
      <c r="CE168" s="310"/>
      <c r="CF168" s="310"/>
      <c r="CG168" s="310"/>
      <c r="CH168" s="310"/>
      <c r="CI168" s="310"/>
      <c r="CJ168" s="230"/>
      <c r="CK168" s="230"/>
      <c r="CL168" s="230"/>
      <c r="CM168" s="230"/>
      <c r="CN168" s="230"/>
      <c r="CO168" s="230"/>
      <c r="CP168" s="230"/>
      <c r="CQ168" s="230"/>
      <c r="CR168" s="230"/>
      <c r="CS168" s="230"/>
      <c r="CT168" s="70"/>
      <c r="CU168" s="59"/>
      <c r="CV168" s="252"/>
      <c r="CW168" s="59"/>
      <c r="CX168" s="59"/>
      <c r="CY168" s="59"/>
      <c r="CZ168" s="59"/>
      <c r="DA168" s="59"/>
      <c r="DB168" s="252"/>
      <c r="DC168" s="59"/>
      <c r="DD168" s="59"/>
      <c r="DE168" s="59"/>
      <c r="DF168" s="59"/>
      <c r="DG168" s="59"/>
      <c r="DH168" s="252"/>
      <c r="DI168" s="59"/>
      <c r="DJ168" s="59"/>
      <c r="DK168" s="59"/>
      <c r="DL168" s="59"/>
      <c r="DM168" s="59"/>
      <c r="DN168" s="252"/>
      <c r="DO168" s="59"/>
      <c r="DP168" s="59"/>
      <c r="DQ168" s="59"/>
      <c r="DR168" s="59"/>
      <c r="DS168" s="59"/>
      <c r="DT168" s="252"/>
      <c r="DU168" s="59"/>
      <c r="DV168" s="59"/>
      <c r="DW168" s="59"/>
      <c r="DX168" s="59"/>
      <c r="DY168" s="267"/>
      <c r="DZ168" s="267"/>
      <c r="EA168" s="267"/>
      <c r="EB168" s="267"/>
      <c r="EC168" s="267"/>
      <c r="ED168" s="267"/>
      <c r="EE168" s="267"/>
      <c r="EF168" s="267"/>
      <c r="EG168" s="267"/>
      <c r="EH168" s="267"/>
      <c r="EI168" s="267"/>
      <c r="EJ168" s="267"/>
      <c r="EK168" s="267"/>
      <c r="EL168" s="267"/>
      <c r="EM168" s="267"/>
      <c r="EN168" s="267"/>
      <c r="EO168" s="267"/>
      <c r="EP168" s="267"/>
      <c r="EQ168" s="267"/>
      <c r="ER168" s="267"/>
      <c r="ES168" s="267"/>
      <c r="ET168" s="267"/>
      <c r="EU168" s="267"/>
      <c r="EV168" s="267"/>
      <c r="EW168" s="267"/>
      <c r="EX168" s="267"/>
      <c r="EY168" s="267"/>
      <c r="EZ168" s="267"/>
      <c r="FA168" s="267"/>
      <c r="FB168" s="267"/>
      <c r="FC168" s="267"/>
      <c r="FD168" s="267"/>
      <c r="FE168" s="267"/>
      <c r="FF168" s="267"/>
      <c r="FG168" s="267"/>
      <c r="FH168" s="267"/>
      <c r="FI168" s="267"/>
      <c r="FJ168" s="267"/>
      <c r="FK168" s="267"/>
      <c r="FL168" s="267"/>
      <c r="FM168" s="267"/>
      <c r="FN168" s="267"/>
      <c r="FO168" s="267"/>
      <c r="FP168" s="267"/>
      <c r="FQ168" s="267"/>
      <c r="FR168" s="267"/>
      <c r="FS168" s="267"/>
      <c r="FT168" s="267"/>
      <c r="FU168" s="267"/>
      <c r="FV168" s="305"/>
      <c r="FW168" s="305"/>
      <c r="FX168" s="305"/>
      <c r="FY168" s="305"/>
      <c r="FZ168" s="305"/>
      <c r="GA168" s="305"/>
      <c r="GB168" s="305"/>
      <c r="GC168" s="305"/>
      <c r="GD168" s="305"/>
      <c r="GE168" s="305"/>
      <c r="GF168" s="305"/>
      <c r="GG168" s="305"/>
    </row>
    <row r="169" spans="1:189" ht="31.5" x14ac:dyDescent="0.25">
      <c r="A169" s="61" t="s">
        <v>1394</v>
      </c>
      <c r="B169" s="330" t="s">
        <v>925</v>
      </c>
      <c r="C169" s="275"/>
      <c r="D169" s="287"/>
      <c r="E169" s="287" t="s">
        <v>926</v>
      </c>
      <c r="F169" s="275"/>
      <c r="G169" s="306" t="s">
        <v>930</v>
      </c>
      <c r="H169" s="295" t="s">
        <v>1469</v>
      </c>
      <c r="I169" s="59"/>
      <c r="J169" s="59"/>
      <c r="K169" s="59"/>
      <c r="L169" s="59"/>
      <c r="M169" s="59"/>
      <c r="N169" s="59"/>
      <c r="O169" s="59"/>
      <c r="P169" s="282" t="s">
        <v>933</v>
      </c>
      <c r="Q169" s="59"/>
      <c r="R169" s="307">
        <v>3.6</v>
      </c>
      <c r="S169" s="308">
        <v>54</v>
      </c>
      <c r="T169" s="68"/>
      <c r="U169" s="309" t="s">
        <v>931</v>
      </c>
      <c r="V169" s="309" t="s">
        <v>932</v>
      </c>
      <c r="W169" s="54"/>
      <c r="X169" s="54"/>
      <c r="Y169" s="54"/>
      <c r="Z169" s="54"/>
      <c r="AA169" s="54"/>
      <c r="AB169" s="287" t="s">
        <v>546</v>
      </c>
      <c r="AC169" s="287" t="s">
        <v>89</v>
      </c>
      <c r="AD169" s="287"/>
      <c r="AE169" s="282">
        <v>199173</v>
      </c>
      <c r="AF169" s="282" t="s">
        <v>2617</v>
      </c>
      <c r="AG169" s="59"/>
      <c r="AH169" s="344"/>
      <c r="AI169" s="267"/>
      <c r="AJ169" s="267"/>
      <c r="AK169" s="267"/>
      <c r="AL169" s="310"/>
      <c r="AM169" s="310"/>
      <c r="AN169" s="310"/>
      <c r="AO169" s="310"/>
      <c r="AP169" s="310"/>
      <c r="AQ169" s="310"/>
      <c r="AR169" s="310"/>
      <c r="AS169" s="310"/>
      <c r="AT169" s="310"/>
      <c r="AU169" s="310"/>
      <c r="AV169" s="310"/>
      <c r="AW169" s="310"/>
      <c r="AX169" s="310"/>
      <c r="AY169" s="310"/>
      <c r="AZ169" s="310"/>
      <c r="BA169" s="310"/>
      <c r="BB169" s="310"/>
      <c r="BC169" s="310"/>
      <c r="BD169" s="310"/>
      <c r="BE169" s="310"/>
      <c r="BF169" s="310"/>
      <c r="BG169" s="310"/>
      <c r="BH169" s="310"/>
      <c r="BI169" s="310"/>
      <c r="BJ169" s="310"/>
      <c r="BK169" s="310"/>
      <c r="BL169" s="310"/>
      <c r="BM169" s="310"/>
      <c r="BN169" s="310"/>
      <c r="BO169" s="310"/>
      <c r="BP169" s="310"/>
      <c r="BQ169" s="310"/>
      <c r="BR169" s="310"/>
      <c r="BS169" s="310"/>
      <c r="BT169" s="310"/>
      <c r="BU169" s="310"/>
      <c r="BV169" s="310"/>
      <c r="BW169" s="310"/>
      <c r="BX169" s="310"/>
      <c r="BY169" s="310"/>
      <c r="BZ169" s="310"/>
      <c r="CA169" s="310"/>
      <c r="CB169" s="310"/>
      <c r="CC169" s="310"/>
      <c r="CD169" s="310"/>
      <c r="CE169" s="310"/>
      <c r="CF169" s="310"/>
      <c r="CG169" s="310"/>
      <c r="CH169" s="310"/>
      <c r="CI169" s="310"/>
      <c r="CJ169" s="230"/>
      <c r="CK169" s="230"/>
      <c r="CL169" s="230"/>
      <c r="CM169" s="230"/>
      <c r="CN169" s="230"/>
      <c r="CO169" s="230"/>
      <c r="CP169" s="230"/>
      <c r="CQ169" s="230"/>
      <c r="CR169" s="230"/>
      <c r="CS169" s="230"/>
      <c r="CT169" s="70"/>
      <c r="CU169" s="59"/>
      <c r="CV169" s="252"/>
      <c r="CW169" s="59"/>
      <c r="CX169" s="59"/>
      <c r="CY169" s="59"/>
      <c r="CZ169" s="59"/>
      <c r="DA169" s="59"/>
      <c r="DB169" s="252"/>
      <c r="DC169" s="59"/>
      <c r="DD169" s="59"/>
      <c r="DE169" s="59"/>
      <c r="DF169" s="59"/>
      <c r="DG169" s="59"/>
      <c r="DH169" s="252"/>
      <c r="DI169" s="59"/>
      <c r="DJ169" s="59"/>
      <c r="DK169" s="59"/>
      <c r="DL169" s="59"/>
      <c r="DM169" s="59"/>
      <c r="DN169" s="252"/>
      <c r="DO169" s="59"/>
      <c r="DP169" s="59"/>
      <c r="DQ169" s="59"/>
      <c r="DR169" s="59"/>
      <c r="DS169" s="59"/>
      <c r="DT169" s="252"/>
      <c r="DU169" s="59"/>
      <c r="DV169" s="59"/>
      <c r="DW169" s="59"/>
      <c r="DX169" s="59"/>
      <c r="DY169" s="267"/>
      <c r="DZ169" s="267"/>
      <c r="EA169" s="267"/>
      <c r="EB169" s="267"/>
      <c r="EC169" s="267"/>
      <c r="ED169" s="267"/>
      <c r="EE169" s="267"/>
      <c r="EF169" s="267"/>
      <c r="EG169" s="267"/>
      <c r="EH169" s="267"/>
      <c r="EI169" s="267"/>
      <c r="EJ169" s="267"/>
      <c r="EK169" s="267"/>
      <c r="EL169" s="267"/>
      <c r="EM169" s="267"/>
      <c r="EN169" s="267"/>
      <c r="EO169" s="267"/>
      <c r="EP169" s="267"/>
      <c r="EQ169" s="267"/>
      <c r="ER169" s="267"/>
      <c r="ES169" s="267"/>
      <c r="ET169" s="267"/>
      <c r="EU169" s="267"/>
      <c r="EV169" s="267"/>
      <c r="EW169" s="267"/>
      <c r="EX169" s="267"/>
      <c r="EY169" s="267"/>
      <c r="EZ169" s="267"/>
      <c r="FA169" s="267"/>
      <c r="FB169" s="267"/>
      <c r="FC169" s="267"/>
      <c r="FD169" s="267"/>
      <c r="FE169" s="267"/>
      <c r="FF169" s="267"/>
      <c r="FG169" s="267"/>
      <c r="FH169" s="267"/>
      <c r="FI169" s="267"/>
      <c r="FJ169" s="267"/>
      <c r="FK169" s="267"/>
      <c r="FL169" s="267"/>
      <c r="FM169" s="267"/>
      <c r="FN169" s="267"/>
      <c r="FO169" s="267"/>
      <c r="FP169" s="267"/>
      <c r="FQ169" s="267"/>
      <c r="FR169" s="267"/>
      <c r="FS169" s="267"/>
      <c r="FT169" s="267"/>
      <c r="FU169" s="267"/>
      <c r="FV169" s="305"/>
      <c r="FW169" s="305"/>
      <c r="FX169" s="305"/>
      <c r="FY169" s="305"/>
      <c r="FZ169" s="305"/>
      <c r="GA169" s="305"/>
      <c r="GB169" s="305"/>
      <c r="GC169" s="305"/>
      <c r="GD169" s="305"/>
      <c r="GE169" s="305"/>
      <c r="GF169" s="305"/>
      <c r="GG169" s="305"/>
    </row>
    <row r="170" spans="1:189" ht="94.5" x14ac:dyDescent="0.25">
      <c r="A170" s="61" t="s">
        <v>1394</v>
      </c>
      <c r="B170" s="330" t="s">
        <v>925</v>
      </c>
      <c r="C170" s="275"/>
      <c r="D170" s="287"/>
      <c r="E170" s="287" t="s">
        <v>934</v>
      </c>
      <c r="F170" s="275"/>
      <c r="G170" s="306" t="s">
        <v>935</v>
      </c>
      <c r="H170" s="295" t="s">
        <v>1470</v>
      </c>
      <c r="I170" s="59"/>
      <c r="J170" s="59"/>
      <c r="K170" s="59"/>
      <c r="L170" s="59"/>
      <c r="M170" s="59"/>
      <c r="N170" s="59"/>
      <c r="O170" s="59"/>
      <c r="P170" s="282" t="s">
        <v>937</v>
      </c>
      <c r="Q170" s="59"/>
      <c r="R170" s="307">
        <v>5.6</v>
      </c>
      <c r="S170" s="308">
        <v>588</v>
      </c>
      <c r="T170" s="68"/>
      <c r="U170" s="309" t="s">
        <v>936</v>
      </c>
      <c r="V170" s="309" t="s">
        <v>898</v>
      </c>
      <c r="W170" s="54"/>
      <c r="X170" s="54"/>
      <c r="Y170" s="54"/>
      <c r="Z170" s="54"/>
      <c r="AA170" s="54"/>
      <c r="AB170" s="287" t="s">
        <v>546</v>
      </c>
      <c r="AC170" s="287" t="s">
        <v>89</v>
      </c>
      <c r="AD170" s="287"/>
      <c r="AE170" s="282">
        <v>199170</v>
      </c>
      <c r="AF170" s="282" t="s">
        <v>2617</v>
      </c>
      <c r="AG170" s="59"/>
      <c r="AH170" s="344"/>
      <c r="AI170" s="267"/>
      <c r="AJ170" s="267"/>
      <c r="AK170" s="267"/>
      <c r="AL170" s="310"/>
      <c r="AM170" s="310"/>
      <c r="AN170" s="310"/>
      <c r="AO170" s="310"/>
      <c r="AP170" s="310"/>
      <c r="AQ170" s="310"/>
      <c r="AR170" s="310"/>
      <c r="AS170" s="310"/>
      <c r="AT170" s="310"/>
      <c r="AU170" s="310"/>
      <c r="AV170" s="310"/>
      <c r="AW170" s="310"/>
      <c r="AX170" s="310"/>
      <c r="AY170" s="310"/>
      <c r="AZ170" s="310"/>
      <c r="BA170" s="310"/>
      <c r="BB170" s="310"/>
      <c r="BC170" s="310"/>
      <c r="BD170" s="310"/>
      <c r="BE170" s="310"/>
      <c r="BF170" s="310"/>
      <c r="BG170" s="310"/>
      <c r="BH170" s="310"/>
      <c r="BI170" s="310"/>
      <c r="BJ170" s="310"/>
      <c r="BK170" s="310"/>
      <c r="BL170" s="310"/>
      <c r="BM170" s="310"/>
      <c r="BN170" s="310"/>
      <c r="BO170" s="310"/>
      <c r="BP170" s="310"/>
      <c r="BQ170" s="310"/>
      <c r="BR170" s="310"/>
      <c r="BS170" s="310"/>
      <c r="BT170" s="310"/>
      <c r="BU170" s="310"/>
      <c r="BV170" s="310"/>
      <c r="BW170" s="310"/>
      <c r="BX170" s="310"/>
      <c r="BY170" s="310"/>
      <c r="BZ170" s="310"/>
      <c r="CA170" s="310"/>
      <c r="CB170" s="310"/>
      <c r="CC170" s="310"/>
      <c r="CD170" s="310"/>
      <c r="CE170" s="310"/>
      <c r="CF170" s="310"/>
      <c r="CG170" s="310"/>
      <c r="CH170" s="310"/>
      <c r="CI170" s="310"/>
      <c r="CJ170" s="230"/>
      <c r="CK170" s="230"/>
      <c r="CL170" s="230"/>
      <c r="CM170" s="230"/>
      <c r="CN170" s="230"/>
      <c r="CO170" s="230"/>
      <c r="CP170" s="230"/>
      <c r="CQ170" s="230"/>
      <c r="CR170" s="230"/>
      <c r="CS170" s="230"/>
      <c r="CT170" s="70"/>
      <c r="CU170" s="59"/>
      <c r="CV170" s="252"/>
      <c r="CW170" s="59"/>
      <c r="CX170" s="59"/>
      <c r="CY170" s="59"/>
      <c r="CZ170" s="59"/>
      <c r="DA170" s="59"/>
      <c r="DB170" s="252"/>
      <c r="DC170" s="59"/>
      <c r="DD170" s="59"/>
      <c r="DE170" s="59"/>
      <c r="DF170" s="59"/>
      <c r="DG170" s="59"/>
      <c r="DH170" s="252"/>
      <c r="DI170" s="59"/>
      <c r="DJ170" s="59"/>
      <c r="DK170" s="59"/>
      <c r="DL170" s="59"/>
      <c r="DM170" s="59"/>
      <c r="DN170" s="252"/>
      <c r="DO170" s="59"/>
      <c r="DP170" s="59"/>
      <c r="DQ170" s="59"/>
      <c r="DR170" s="59"/>
      <c r="DS170" s="59"/>
      <c r="DT170" s="252"/>
      <c r="DU170" s="59"/>
      <c r="DV170" s="59"/>
      <c r="DW170" s="59"/>
      <c r="DX170" s="59"/>
      <c r="DY170" s="267"/>
      <c r="DZ170" s="267"/>
      <c r="EA170" s="267"/>
      <c r="EB170" s="267"/>
      <c r="EC170" s="267"/>
      <c r="ED170" s="267"/>
      <c r="EE170" s="267"/>
      <c r="EF170" s="267"/>
      <c r="EG170" s="267"/>
      <c r="EH170" s="267"/>
      <c r="EI170" s="267"/>
      <c r="EJ170" s="267"/>
      <c r="EK170" s="267"/>
      <c r="EL170" s="267"/>
      <c r="EM170" s="267"/>
      <c r="EN170" s="267"/>
      <c r="EO170" s="267"/>
      <c r="EP170" s="267"/>
      <c r="EQ170" s="267"/>
      <c r="ER170" s="267"/>
      <c r="ES170" s="267"/>
      <c r="ET170" s="267"/>
      <c r="EU170" s="267"/>
      <c r="EV170" s="267"/>
      <c r="EW170" s="267"/>
      <c r="EX170" s="267"/>
      <c r="EY170" s="267"/>
      <c r="EZ170" s="267"/>
      <c r="FA170" s="267"/>
      <c r="FB170" s="267"/>
      <c r="FC170" s="267"/>
      <c r="FD170" s="267"/>
      <c r="FE170" s="267"/>
      <c r="FF170" s="267"/>
      <c r="FG170" s="267"/>
      <c r="FH170" s="267"/>
      <c r="FI170" s="267"/>
      <c r="FJ170" s="267"/>
      <c r="FK170" s="267"/>
      <c r="FL170" s="267"/>
      <c r="FM170" s="267"/>
      <c r="FN170" s="267"/>
      <c r="FO170" s="267"/>
      <c r="FP170" s="267"/>
      <c r="FQ170" s="267"/>
      <c r="FR170" s="267"/>
      <c r="FS170" s="267"/>
      <c r="FT170" s="267"/>
      <c r="FU170" s="267"/>
      <c r="FV170" s="305"/>
      <c r="FW170" s="305"/>
      <c r="FX170" s="305"/>
      <c r="FY170" s="305"/>
      <c r="FZ170" s="305"/>
      <c r="GA170" s="305"/>
      <c r="GB170" s="305"/>
      <c r="GC170" s="305"/>
      <c r="GD170" s="305"/>
      <c r="GE170" s="305"/>
      <c r="GF170" s="305"/>
      <c r="GG170" s="305"/>
    </row>
    <row r="171" spans="1:189" ht="31.5" x14ac:dyDescent="0.25">
      <c r="A171" s="61" t="s">
        <v>1394</v>
      </c>
      <c r="B171" s="330" t="s">
        <v>925</v>
      </c>
      <c r="C171" s="275"/>
      <c r="D171" s="287" t="s">
        <v>1471</v>
      </c>
      <c r="E171" s="287" t="s">
        <v>934</v>
      </c>
      <c r="F171" s="275"/>
      <c r="G171" s="306" t="s">
        <v>938</v>
      </c>
      <c r="H171" s="295" t="s">
        <v>1472</v>
      </c>
      <c r="I171" s="59"/>
      <c r="J171" s="59"/>
      <c r="K171" s="59"/>
      <c r="L171" s="59"/>
      <c r="M171" s="59"/>
      <c r="N171" s="59"/>
      <c r="O171" s="59"/>
      <c r="P171" s="282" t="s">
        <v>939</v>
      </c>
      <c r="Q171" s="59"/>
      <c r="R171" s="307">
        <v>28.8</v>
      </c>
      <c r="S171" s="308">
        <v>54</v>
      </c>
      <c r="T171" s="68"/>
      <c r="U171" s="309" t="s">
        <v>928</v>
      </c>
      <c r="V171" s="309" t="s">
        <v>898</v>
      </c>
      <c r="W171" s="54"/>
      <c r="X171" s="54"/>
      <c r="Y171" s="54"/>
      <c r="Z171" s="54"/>
      <c r="AA171" s="54"/>
      <c r="AB171" s="287" t="s">
        <v>546</v>
      </c>
      <c r="AC171" s="287" t="s">
        <v>89</v>
      </c>
      <c r="AD171" s="287"/>
      <c r="AE171" s="282">
        <v>203749</v>
      </c>
      <c r="AF171" s="282" t="s">
        <v>2618</v>
      </c>
      <c r="AG171" s="59"/>
      <c r="AH171" s="344"/>
      <c r="AI171" s="267"/>
      <c r="AJ171" s="267"/>
      <c r="AK171" s="267"/>
      <c r="AL171" s="310"/>
      <c r="AM171" s="310"/>
      <c r="AN171" s="310"/>
      <c r="AO171" s="310"/>
      <c r="AP171" s="310"/>
      <c r="AQ171" s="310"/>
      <c r="AR171" s="310"/>
      <c r="AS171" s="310"/>
      <c r="AT171" s="310"/>
      <c r="AU171" s="310"/>
      <c r="AV171" s="310"/>
      <c r="AW171" s="310"/>
      <c r="AX171" s="310"/>
      <c r="AY171" s="310"/>
      <c r="AZ171" s="310"/>
      <c r="BA171" s="310"/>
      <c r="BB171" s="310"/>
      <c r="BC171" s="310"/>
      <c r="BD171" s="310"/>
      <c r="BE171" s="310"/>
      <c r="BF171" s="310"/>
      <c r="BG171" s="310"/>
      <c r="BH171" s="310"/>
      <c r="BI171" s="310"/>
      <c r="BJ171" s="310"/>
      <c r="BK171" s="310"/>
      <c r="BL171" s="310"/>
      <c r="BM171" s="310"/>
      <c r="BN171" s="310"/>
      <c r="BO171" s="310"/>
      <c r="BP171" s="310"/>
      <c r="BQ171" s="310"/>
      <c r="BR171" s="310"/>
      <c r="BS171" s="310"/>
      <c r="BT171" s="310"/>
      <c r="BU171" s="310"/>
      <c r="BV171" s="310"/>
      <c r="BW171" s="310"/>
      <c r="BX171" s="310"/>
      <c r="BY171" s="310"/>
      <c r="BZ171" s="310"/>
      <c r="CA171" s="310"/>
      <c r="CB171" s="310"/>
      <c r="CC171" s="310"/>
      <c r="CD171" s="310"/>
      <c r="CE171" s="310"/>
      <c r="CF171" s="310"/>
      <c r="CG171" s="310"/>
      <c r="CH171" s="310"/>
      <c r="CI171" s="310"/>
      <c r="CJ171" s="230"/>
      <c r="CK171" s="230"/>
      <c r="CL171" s="230"/>
      <c r="CM171" s="230"/>
      <c r="CN171" s="230"/>
      <c r="CO171" s="230"/>
      <c r="CP171" s="230"/>
      <c r="CQ171" s="230"/>
      <c r="CR171" s="230"/>
      <c r="CS171" s="230"/>
      <c r="CT171" s="70"/>
      <c r="CU171" s="59"/>
      <c r="CV171" s="252"/>
      <c r="CW171" s="59"/>
      <c r="CX171" s="59"/>
      <c r="CY171" s="59"/>
      <c r="CZ171" s="59"/>
      <c r="DA171" s="59"/>
      <c r="DB171" s="252"/>
      <c r="DC171" s="59"/>
      <c r="DD171" s="59"/>
      <c r="DE171" s="59"/>
      <c r="DF171" s="59"/>
      <c r="DG171" s="59"/>
      <c r="DH171" s="252"/>
      <c r="DI171" s="59"/>
      <c r="DJ171" s="59"/>
      <c r="DK171" s="59"/>
      <c r="DL171" s="59"/>
      <c r="DM171" s="59"/>
      <c r="DN171" s="252"/>
      <c r="DO171" s="59"/>
      <c r="DP171" s="59"/>
      <c r="DQ171" s="59"/>
      <c r="DR171" s="59"/>
      <c r="DS171" s="59"/>
      <c r="DT171" s="252"/>
      <c r="DU171" s="59"/>
      <c r="DV171" s="59"/>
      <c r="DW171" s="59"/>
      <c r="DX171" s="59"/>
      <c r="DY171" s="267"/>
      <c r="DZ171" s="267"/>
      <c r="EA171" s="267"/>
      <c r="EB171" s="267"/>
      <c r="EC171" s="267"/>
      <c r="ED171" s="267"/>
      <c r="EE171" s="267"/>
      <c r="EF171" s="267"/>
      <c r="EG171" s="267"/>
      <c r="EH171" s="267"/>
      <c r="EI171" s="267"/>
      <c r="EJ171" s="267"/>
      <c r="EK171" s="267"/>
      <c r="EL171" s="267"/>
      <c r="EM171" s="267"/>
      <c r="EN171" s="267"/>
      <c r="EO171" s="267"/>
      <c r="EP171" s="267"/>
      <c r="EQ171" s="267"/>
      <c r="ER171" s="267"/>
      <c r="ES171" s="267"/>
      <c r="ET171" s="267"/>
      <c r="EU171" s="267"/>
      <c r="EV171" s="267"/>
      <c r="EW171" s="267"/>
      <c r="EX171" s="267"/>
      <c r="EY171" s="267"/>
      <c r="EZ171" s="267"/>
      <c r="FA171" s="267"/>
      <c r="FB171" s="267"/>
      <c r="FC171" s="267"/>
      <c r="FD171" s="267"/>
      <c r="FE171" s="267"/>
      <c r="FF171" s="267"/>
      <c r="FG171" s="267"/>
      <c r="FH171" s="267"/>
      <c r="FI171" s="267"/>
      <c r="FJ171" s="267"/>
      <c r="FK171" s="267"/>
      <c r="FL171" s="267"/>
      <c r="FM171" s="267"/>
      <c r="FN171" s="267"/>
      <c r="FO171" s="267"/>
      <c r="FP171" s="267"/>
      <c r="FQ171" s="267"/>
      <c r="FR171" s="267"/>
      <c r="FS171" s="267"/>
      <c r="FT171" s="267"/>
      <c r="FU171" s="267"/>
      <c r="FV171" s="305"/>
      <c r="FW171" s="305"/>
      <c r="FX171" s="305"/>
      <c r="FY171" s="305"/>
      <c r="FZ171" s="305"/>
      <c r="GA171" s="305"/>
      <c r="GB171" s="305"/>
      <c r="GC171" s="305"/>
      <c r="GD171" s="305"/>
      <c r="GE171" s="305"/>
      <c r="GF171" s="305"/>
      <c r="GG171" s="305"/>
    </row>
    <row r="172" spans="1:189" ht="33" x14ac:dyDescent="0.25">
      <c r="A172" s="61" t="s">
        <v>1394</v>
      </c>
      <c r="B172" s="330" t="s">
        <v>925</v>
      </c>
      <c r="C172" s="275"/>
      <c r="D172" s="287" t="s">
        <v>1471</v>
      </c>
      <c r="E172" s="287" t="s">
        <v>934</v>
      </c>
      <c r="F172" s="275"/>
      <c r="G172" s="306" t="s">
        <v>940</v>
      </c>
      <c r="H172" s="295" t="s">
        <v>941</v>
      </c>
      <c r="I172" s="86"/>
      <c r="J172" s="86"/>
      <c r="K172" s="86"/>
      <c r="L172" s="86"/>
      <c r="M172" s="86"/>
      <c r="N172" s="86"/>
      <c r="O172" s="86"/>
      <c r="P172" s="331" t="s">
        <v>943</v>
      </c>
      <c r="Q172" s="86"/>
      <c r="R172" s="307">
        <v>0.5</v>
      </c>
      <c r="S172" s="308">
        <v>1380</v>
      </c>
      <c r="T172" s="68"/>
      <c r="U172" s="309" t="s">
        <v>942</v>
      </c>
      <c r="V172" s="309" t="s">
        <v>1328</v>
      </c>
      <c r="W172" s="54"/>
      <c r="X172" s="54"/>
      <c r="Y172" s="54"/>
      <c r="Z172" s="54"/>
      <c r="AA172" s="54"/>
      <c r="AB172" s="287" t="s">
        <v>546</v>
      </c>
      <c r="AC172" s="287" t="s">
        <v>89</v>
      </c>
      <c r="AD172" s="287"/>
      <c r="AE172" s="282">
        <v>198425</v>
      </c>
      <c r="AF172" s="282" t="s">
        <v>2617</v>
      </c>
      <c r="AG172" s="59"/>
      <c r="AH172" s="344"/>
      <c r="AI172" s="267"/>
      <c r="AJ172" s="267"/>
      <c r="AK172" s="267"/>
      <c r="AL172" s="310"/>
      <c r="AM172" s="310"/>
      <c r="AN172" s="310"/>
      <c r="AO172" s="310"/>
      <c r="AP172" s="310"/>
      <c r="AQ172" s="310"/>
      <c r="AR172" s="310"/>
      <c r="AS172" s="310"/>
      <c r="AT172" s="310"/>
      <c r="AU172" s="310"/>
      <c r="AV172" s="310"/>
      <c r="AW172" s="310"/>
      <c r="AX172" s="310"/>
      <c r="AY172" s="310"/>
      <c r="AZ172" s="310"/>
      <c r="BA172" s="310"/>
      <c r="BB172" s="310"/>
      <c r="BC172" s="310"/>
      <c r="BD172" s="310"/>
      <c r="BE172" s="310"/>
      <c r="BF172" s="310"/>
      <c r="BG172" s="310"/>
      <c r="BH172" s="310"/>
      <c r="BI172" s="310"/>
      <c r="BJ172" s="310"/>
      <c r="BK172" s="310"/>
      <c r="BL172" s="310"/>
      <c r="BM172" s="310"/>
      <c r="BN172" s="310"/>
      <c r="BO172" s="310"/>
      <c r="BP172" s="310"/>
      <c r="BQ172" s="310"/>
      <c r="BR172" s="310"/>
      <c r="BS172" s="310"/>
      <c r="BT172" s="310"/>
      <c r="BU172" s="310"/>
      <c r="BV172" s="310"/>
      <c r="BW172" s="310"/>
      <c r="BX172" s="310"/>
      <c r="BY172" s="310"/>
      <c r="BZ172" s="310"/>
      <c r="CA172" s="310"/>
      <c r="CB172" s="310"/>
      <c r="CC172" s="310"/>
      <c r="CD172" s="310"/>
      <c r="CE172" s="310"/>
      <c r="CF172" s="310"/>
      <c r="CG172" s="310"/>
      <c r="CH172" s="310"/>
      <c r="CI172" s="310"/>
      <c r="CJ172" s="230"/>
      <c r="CK172" s="230"/>
      <c r="CL172" s="230"/>
      <c r="CM172" s="230"/>
      <c r="CN172" s="230"/>
      <c r="CO172" s="230"/>
      <c r="CP172" s="230"/>
      <c r="CQ172" s="230"/>
      <c r="CR172" s="230"/>
      <c r="CS172" s="230"/>
      <c r="CT172" s="70"/>
      <c r="CU172" s="59"/>
      <c r="CV172" s="252"/>
      <c r="CW172" s="59"/>
      <c r="CX172" s="59"/>
      <c r="CY172" s="59"/>
      <c r="CZ172" s="59"/>
      <c r="DA172" s="59"/>
      <c r="DB172" s="252"/>
      <c r="DC172" s="59"/>
      <c r="DD172" s="59"/>
      <c r="DE172" s="59"/>
      <c r="DF172" s="59"/>
      <c r="DG172" s="59"/>
      <c r="DH172" s="252"/>
      <c r="DI172" s="59"/>
      <c r="DJ172" s="59"/>
      <c r="DK172" s="59"/>
      <c r="DL172" s="59"/>
      <c r="DM172" s="59"/>
      <c r="DN172" s="252"/>
      <c r="DO172" s="59"/>
      <c r="DP172" s="59"/>
      <c r="DQ172" s="59"/>
      <c r="DR172" s="59"/>
      <c r="DS172" s="59"/>
      <c r="DT172" s="252"/>
      <c r="DU172" s="59"/>
      <c r="DV172" s="59"/>
      <c r="DW172" s="59"/>
      <c r="DX172" s="59"/>
      <c r="DY172" s="267"/>
      <c r="DZ172" s="267"/>
      <c r="EA172" s="267"/>
      <c r="EB172" s="267"/>
      <c r="EC172" s="267"/>
      <c r="ED172" s="267"/>
      <c r="EE172" s="267"/>
      <c r="EF172" s="267"/>
      <c r="EG172" s="267"/>
      <c r="EH172" s="267"/>
      <c r="EI172" s="267"/>
      <c r="EJ172" s="267"/>
      <c r="EK172" s="267"/>
      <c r="EL172" s="267"/>
      <c r="EM172" s="267"/>
      <c r="EN172" s="267"/>
      <c r="EO172" s="267"/>
      <c r="EP172" s="267"/>
      <c r="EQ172" s="267"/>
      <c r="ER172" s="267"/>
      <c r="ES172" s="267"/>
      <c r="ET172" s="267"/>
      <c r="EU172" s="267"/>
      <c r="EV172" s="267"/>
      <c r="EW172" s="267"/>
      <c r="EX172" s="267"/>
      <c r="EY172" s="267"/>
      <c r="EZ172" s="267"/>
      <c r="FA172" s="267"/>
      <c r="FB172" s="267"/>
      <c r="FC172" s="267"/>
      <c r="FD172" s="267"/>
      <c r="FE172" s="267"/>
      <c r="FF172" s="267"/>
      <c r="FG172" s="267"/>
      <c r="FH172" s="267"/>
      <c r="FI172" s="267"/>
      <c r="FJ172" s="267"/>
      <c r="FK172" s="267"/>
      <c r="FL172" s="267"/>
      <c r="FM172" s="267"/>
      <c r="FN172" s="267"/>
      <c r="FO172" s="267"/>
      <c r="FP172" s="267"/>
      <c r="FQ172" s="267"/>
      <c r="FR172" s="267"/>
      <c r="FS172" s="267"/>
      <c r="FT172" s="267"/>
      <c r="FU172" s="267"/>
      <c r="FV172" s="305"/>
      <c r="FW172" s="305"/>
      <c r="FX172" s="305"/>
      <c r="FY172" s="305"/>
      <c r="FZ172" s="305"/>
      <c r="GA172" s="305"/>
      <c r="GB172" s="305"/>
      <c r="GC172" s="305"/>
      <c r="GD172" s="305"/>
      <c r="GE172" s="305"/>
      <c r="GF172" s="305"/>
      <c r="GG172" s="305"/>
    </row>
    <row r="173" spans="1:189" ht="31.5" x14ac:dyDescent="0.25">
      <c r="A173" s="61" t="s">
        <v>1394</v>
      </c>
      <c r="B173" s="311" t="s">
        <v>944</v>
      </c>
      <c r="C173" s="275"/>
      <c r="D173" s="287"/>
      <c r="E173" s="287" t="s">
        <v>404</v>
      </c>
      <c r="F173" s="275"/>
      <c r="G173" s="306" t="s">
        <v>945</v>
      </c>
      <c r="H173" s="286" t="s">
        <v>946</v>
      </c>
      <c r="I173" s="59"/>
      <c r="J173" s="59"/>
      <c r="K173" s="59"/>
      <c r="L173" s="59"/>
      <c r="M173" s="59"/>
      <c r="N173" s="59"/>
      <c r="O173" s="59"/>
      <c r="P173" s="282" t="s">
        <v>846</v>
      </c>
      <c r="Q173" s="59"/>
      <c r="R173" s="307">
        <v>126.5</v>
      </c>
      <c r="S173" s="308">
        <v>20</v>
      </c>
      <c r="T173" s="68"/>
      <c r="U173" s="309" t="s">
        <v>947</v>
      </c>
      <c r="V173" s="309" t="s">
        <v>923</v>
      </c>
      <c r="W173" s="54"/>
      <c r="X173" s="54"/>
      <c r="Y173" s="54"/>
      <c r="Z173" s="54"/>
      <c r="AA173" s="54"/>
      <c r="AB173" s="287" t="s">
        <v>529</v>
      </c>
      <c r="AC173" s="287"/>
      <c r="AD173" s="287"/>
      <c r="AE173" s="282">
        <v>189761</v>
      </c>
      <c r="AF173" s="282" t="s">
        <v>2617</v>
      </c>
      <c r="AG173" s="59"/>
      <c r="AH173" s="344"/>
      <c r="AI173" s="267" t="s">
        <v>948</v>
      </c>
      <c r="AJ173" s="267" t="s">
        <v>948</v>
      </c>
      <c r="AK173" s="267"/>
      <c r="AL173" s="310" t="s">
        <v>949</v>
      </c>
      <c r="AM173" s="310" t="s">
        <v>950</v>
      </c>
      <c r="AN173" s="310"/>
      <c r="AO173" s="310"/>
      <c r="AP173" s="310"/>
      <c r="AQ173" s="310"/>
      <c r="AR173" s="310"/>
      <c r="AS173" s="310"/>
      <c r="AT173" s="310"/>
      <c r="AU173" s="310"/>
      <c r="AV173" s="310"/>
      <c r="AW173" s="310"/>
      <c r="AX173" s="310"/>
      <c r="AY173" s="310"/>
      <c r="AZ173" s="310"/>
      <c r="BA173" s="310"/>
      <c r="BB173" s="310"/>
      <c r="BC173" s="310"/>
      <c r="BD173" s="310"/>
      <c r="BE173" s="310"/>
      <c r="BF173" s="310"/>
      <c r="BG173" s="310"/>
      <c r="BH173" s="310"/>
      <c r="BI173" s="310"/>
      <c r="BJ173" s="310"/>
      <c r="BK173" s="310"/>
      <c r="BL173" s="310"/>
      <c r="BM173" s="310"/>
      <c r="BN173" s="310"/>
      <c r="BO173" s="310"/>
      <c r="BP173" s="310"/>
      <c r="BQ173" s="310"/>
      <c r="BR173" s="310"/>
      <c r="BS173" s="310"/>
      <c r="BT173" s="310"/>
      <c r="BU173" s="310"/>
      <c r="BV173" s="310"/>
      <c r="BW173" s="310"/>
      <c r="BX173" s="310"/>
      <c r="BY173" s="310"/>
      <c r="BZ173" s="310"/>
      <c r="CA173" s="310"/>
      <c r="CB173" s="310"/>
      <c r="CC173" s="310"/>
      <c r="CD173" s="310"/>
      <c r="CE173" s="310"/>
      <c r="CF173" s="310"/>
      <c r="CG173" s="310"/>
      <c r="CH173" s="310"/>
      <c r="CI173" s="310"/>
      <c r="CJ173" s="230"/>
      <c r="CK173" s="230"/>
      <c r="CL173" s="230"/>
      <c r="CM173" s="230"/>
      <c r="CN173" s="230"/>
      <c r="CO173" s="230"/>
      <c r="CP173" s="230"/>
      <c r="CQ173" s="230"/>
      <c r="CR173" s="230"/>
      <c r="CS173" s="230"/>
      <c r="CT173" s="70"/>
      <c r="CU173" s="59"/>
      <c r="CV173" s="252"/>
      <c r="CW173" s="59"/>
      <c r="CX173" s="59"/>
      <c r="CY173" s="59"/>
      <c r="CZ173" s="59"/>
      <c r="DA173" s="59"/>
      <c r="DB173" s="252"/>
      <c r="DC173" s="59"/>
      <c r="DD173" s="59"/>
      <c r="DE173" s="59"/>
      <c r="DF173" s="59"/>
      <c r="DG173" s="59"/>
      <c r="DH173" s="252"/>
      <c r="DI173" s="59"/>
      <c r="DJ173" s="59"/>
      <c r="DK173" s="59"/>
      <c r="DL173" s="59"/>
      <c r="DM173" s="59"/>
      <c r="DN173" s="252"/>
      <c r="DO173" s="59"/>
      <c r="DP173" s="59"/>
      <c r="DQ173" s="59"/>
      <c r="DR173" s="59"/>
      <c r="DS173" s="59"/>
      <c r="DT173" s="252"/>
      <c r="DU173" s="59"/>
      <c r="DV173" s="59"/>
      <c r="DW173" s="59"/>
      <c r="DX173" s="59"/>
      <c r="DY173" s="267" t="s">
        <v>2889</v>
      </c>
      <c r="DZ173" s="267" t="s">
        <v>949</v>
      </c>
      <c r="EA173" s="267" t="s">
        <v>950</v>
      </c>
      <c r="EB173" s="267" t="s">
        <v>946</v>
      </c>
      <c r="EC173" s="267">
        <v>210524</v>
      </c>
      <c r="ED173" s="267"/>
      <c r="EE173" s="267"/>
      <c r="EF173" s="267"/>
      <c r="EG173" s="267"/>
      <c r="EH173" s="267"/>
      <c r="EI173" s="267"/>
      <c r="EJ173" s="267"/>
      <c r="EK173" s="267"/>
      <c r="EL173" s="267"/>
      <c r="EM173" s="267"/>
      <c r="EN173" s="267"/>
      <c r="EO173" s="267"/>
      <c r="EP173" s="267"/>
      <c r="EQ173" s="267"/>
      <c r="ER173" s="267"/>
      <c r="ES173" s="267"/>
      <c r="ET173" s="267"/>
      <c r="EU173" s="267"/>
      <c r="EV173" s="267"/>
      <c r="EW173" s="267"/>
      <c r="EX173" s="267"/>
      <c r="EY173" s="267"/>
      <c r="EZ173" s="267"/>
      <c r="FA173" s="267"/>
      <c r="FB173" s="267"/>
      <c r="FC173" s="267"/>
      <c r="FD173" s="267"/>
      <c r="FE173" s="267"/>
      <c r="FF173" s="267"/>
      <c r="FG173" s="267"/>
      <c r="FH173" s="267"/>
      <c r="FI173" s="267"/>
      <c r="FJ173" s="267"/>
      <c r="FK173" s="267"/>
      <c r="FL173" s="267"/>
      <c r="FM173" s="267"/>
      <c r="FN173" s="267"/>
      <c r="FO173" s="267"/>
      <c r="FP173" s="267"/>
      <c r="FQ173" s="267"/>
      <c r="FR173" s="267"/>
      <c r="FS173" s="267"/>
      <c r="FT173" s="267"/>
      <c r="FU173" s="267"/>
      <c r="FV173" s="305"/>
      <c r="FW173" s="305"/>
      <c r="FX173" s="305"/>
      <c r="FY173" s="305"/>
      <c r="FZ173" s="305"/>
      <c r="GA173" s="305"/>
      <c r="GB173" s="305"/>
      <c r="GC173" s="305"/>
      <c r="GD173" s="305"/>
      <c r="GE173" s="305"/>
      <c r="GF173" s="305"/>
      <c r="GG173" s="305"/>
    </row>
    <row r="174" spans="1:189" ht="47.25" x14ac:dyDescent="0.25">
      <c r="A174" s="61" t="s">
        <v>1394</v>
      </c>
      <c r="B174" s="337" t="s">
        <v>1473</v>
      </c>
      <c r="C174" s="275"/>
      <c r="D174" s="287" t="s">
        <v>1454</v>
      </c>
      <c r="E174" s="287" t="s">
        <v>955</v>
      </c>
      <c r="F174" s="275"/>
      <c r="G174" s="306" t="s">
        <v>953</v>
      </c>
      <c r="H174" s="295" t="s">
        <v>954</v>
      </c>
      <c r="I174" s="59"/>
      <c r="J174" s="59"/>
      <c r="K174" s="59"/>
      <c r="L174" s="59"/>
      <c r="M174" s="59"/>
      <c r="N174" s="59"/>
      <c r="O174" s="59"/>
      <c r="P174" s="282" t="s">
        <v>1474</v>
      </c>
      <c r="Q174" s="59"/>
      <c r="R174" s="307">
        <v>139.5</v>
      </c>
      <c r="S174" s="308">
        <v>60</v>
      </c>
      <c r="T174" s="68"/>
      <c r="U174" s="309" t="s">
        <v>886</v>
      </c>
      <c r="V174" s="309" t="s">
        <v>887</v>
      </c>
      <c r="W174" s="54"/>
      <c r="X174" s="54"/>
      <c r="Y174" s="54"/>
      <c r="Z174" s="54"/>
      <c r="AA174" s="54"/>
      <c r="AB174" s="287" t="s">
        <v>340</v>
      </c>
      <c r="AC174" s="287" t="s">
        <v>89</v>
      </c>
      <c r="AD174" s="287"/>
      <c r="AE174" s="282">
        <v>202014</v>
      </c>
      <c r="AF174" s="282" t="s">
        <v>2617</v>
      </c>
      <c r="AG174" s="59"/>
      <c r="AH174" s="344"/>
      <c r="AI174" s="282"/>
      <c r="AJ174" s="282"/>
      <c r="AK174" s="282"/>
      <c r="AL174" s="310"/>
      <c r="AM174" s="310"/>
      <c r="AN174" s="310"/>
      <c r="AO174" s="310"/>
      <c r="AP174" s="310"/>
      <c r="AQ174" s="310"/>
      <c r="AR174" s="310"/>
      <c r="AS174" s="310"/>
      <c r="AT174" s="310"/>
      <c r="AU174" s="310"/>
      <c r="AV174" s="310"/>
      <c r="AW174" s="310"/>
      <c r="AX174" s="310"/>
      <c r="AY174" s="310"/>
      <c r="AZ174" s="310"/>
      <c r="BA174" s="310"/>
      <c r="BB174" s="310"/>
      <c r="BC174" s="310"/>
      <c r="BD174" s="310"/>
      <c r="BE174" s="310"/>
      <c r="BF174" s="310"/>
      <c r="BG174" s="310"/>
      <c r="BH174" s="310"/>
      <c r="BI174" s="310"/>
      <c r="BJ174" s="310"/>
      <c r="BK174" s="310"/>
      <c r="BL174" s="310"/>
      <c r="BM174" s="310"/>
      <c r="BN174" s="310"/>
      <c r="BO174" s="310"/>
      <c r="BP174" s="310"/>
      <c r="BQ174" s="310"/>
      <c r="BR174" s="310"/>
      <c r="BS174" s="310"/>
      <c r="BT174" s="310"/>
      <c r="BU174" s="310"/>
      <c r="BV174" s="310"/>
      <c r="BW174" s="310"/>
      <c r="BX174" s="310"/>
      <c r="BY174" s="310"/>
      <c r="BZ174" s="310"/>
      <c r="CA174" s="310"/>
      <c r="CB174" s="310"/>
      <c r="CC174" s="310"/>
      <c r="CD174" s="310"/>
      <c r="CE174" s="310"/>
      <c r="CF174" s="310"/>
      <c r="CG174" s="310"/>
      <c r="CH174" s="310"/>
      <c r="CI174" s="310"/>
      <c r="CJ174" s="230"/>
      <c r="CK174" s="230"/>
      <c r="CL174" s="230"/>
      <c r="CM174" s="230"/>
      <c r="CN174" s="230"/>
      <c r="CO174" s="230"/>
      <c r="CP174" s="230"/>
      <c r="CQ174" s="230"/>
      <c r="CR174" s="230"/>
      <c r="CS174" s="230"/>
      <c r="CT174" s="70"/>
      <c r="CU174" s="59"/>
      <c r="CV174" s="252"/>
      <c r="CW174" s="59"/>
      <c r="CX174" s="59"/>
      <c r="CY174" s="59"/>
      <c r="CZ174" s="59"/>
      <c r="DA174" s="59"/>
      <c r="DB174" s="252"/>
      <c r="DC174" s="59"/>
      <c r="DD174" s="59"/>
      <c r="DE174" s="59"/>
      <c r="DF174" s="59"/>
      <c r="DG174" s="59"/>
      <c r="DH174" s="252"/>
      <c r="DI174" s="59"/>
      <c r="DJ174" s="59"/>
      <c r="DK174" s="59"/>
      <c r="DL174" s="59"/>
      <c r="DM174" s="59"/>
      <c r="DN174" s="252"/>
      <c r="DO174" s="59"/>
      <c r="DP174" s="59"/>
      <c r="DQ174" s="59"/>
      <c r="DR174" s="59"/>
      <c r="DS174" s="59"/>
      <c r="DT174" s="252"/>
      <c r="DU174" s="59"/>
      <c r="DV174" s="59"/>
      <c r="DW174" s="59"/>
      <c r="DX174" s="59"/>
      <c r="DY174" s="282"/>
      <c r="DZ174" s="267"/>
      <c r="EA174" s="267"/>
      <c r="EB174" s="267"/>
      <c r="EC174" s="267"/>
      <c r="ED174" s="267"/>
      <c r="EE174" s="267"/>
      <c r="EF174" s="267"/>
      <c r="EG174" s="267"/>
      <c r="EH174" s="267"/>
      <c r="EI174" s="267"/>
      <c r="EJ174" s="267"/>
      <c r="EK174" s="267"/>
      <c r="EL174" s="267"/>
      <c r="EM174" s="267"/>
      <c r="EN174" s="267"/>
      <c r="EO174" s="267"/>
      <c r="EP174" s="267"/>
      <c r="EQ174" s="267"/>
      <c r="ER174" s="267"/>
      <c r="ES174" s="267"/>
      <c r="ET174" s="267"/>
      <c r="EU174" s="267"/>
      <c r="EV174" s="267"/>
      <c r="EW174" s="267"/>
      <c r="EX174" s="267"/>
      <c r="EY174" s="267"/>
      <c r="EZ174" s="267"/>
      <c r="FA174" s="267"/>
      <c r="FB174" s="267"/>
      <c r="FC174" s="267"/>
      <c r="FD174" s="267"/>
      <c r="FE174" s="267"/>
      <c r="FF174" s="267"/>
      <c r="FG174" s="267"/>
      <c r="FH174" s="267"/>
      <c r="FI174" s="267"/>
      <c r="FJ174" s="267"/>
      <c r="FK174" s="267"/>
      <c r="FL174" s="267"/>
      <c r="FM174" s="267"/>
      <c r="FN174" s="267"/>
      <c r="FO174" s="267"/>
      <c r="FP174" s="267"/>
      <c r="FQ174" s="267"/>
      <c r="FR174" s="267"/>
      <c r="FS174" s="267"/>
      <c r="FT174" s="267"/>
      <c r="FU174" s="267"/>
      <c r="FV174" s="305"/>
      <c r="FW174" s="305"/>
      <c r="FX174" s="305"/>
      <c r="FY174" s="305"/>
      <c r="FZ174" s="305"/>
      <c r="GA174" s="305"/>
      <c r="GB174" s="305"/>
      <c r="GC174" s="305"/>
      <c r="GD174" s="305"/>
      <c r="GE174" s="305"/>
      <c r="GF174" s="305"/>
      <c r="GG174" s="305"/>
    </row>
    <row r="175" spans="1:189" ht="47.25" x14ac:dyDescent="0.25">
      <c r="A175" s="61" t="s">
        <v>1394</v>
      </c>
      <c r="B175" s="330" t="s">
        <v>951</v>
      </c>
      <c r="C175" s="275"/>
      <c r="D175" s="287" t="s">
        <v>1454</v>
      </c>
      <c r="E175" s="287" t="s">
        <v>955</v>
      </c>
      <c r="F175" s="275"/>
      <c r="G175" s="306" t="s">
        <v>956</v>
      </c>
      <c r="H175" s="295" t="s">
        <v>957</v>
      </c>
      <c r="I175" s="86"/>
      <c r="J175" s="86"/>
      <c r="K175" s="86"/>
      <c r="L175" s="86"/>
      <c r="M175" s="86"/>
      <c r="N175" s="86"/>
      <c r="O175" s="86"/>
      <c r="P175" s="331" t="s">
        <v>958</v>
      </c>
      <c r="Q175" s="86"/>
      <c r="R175" s="307">
        <v>142.6</v>
      </c>
      <c r="S175" s="308">
        <v>60</v>
      </c>
      <c r="T175" s="68"/>
      <c r="U175" s="309" t="s">
        <v>886</v>
      </c>
      <c r="V175" s="309" t="s">
        <v>887</v>
      </c>
      <c r="W175" s="54"/>
      <c r="X175" s="54"/>
      <c r="Y175" s="54"/>
      <c r="Z175" s="54"/>
      <c r="AA175" s="54"/>
      <c r="AB175" s="287" t="s">
        <v>340</v>
      </c>
      <c r="AC175" s="287" t="s">
        <v>89</v>
      </c>
      <c r="AD175" s="287"/>
      <c r="AE175" s="282">
        <v>202015</v>
      </c>
      <c r="AF175" s="282" t="s">
        <v>2617</v>
      </c>
      <c r="AG175" s="59"/>
      <c r="AH175" s="344"/>
      <c r="AI175" s="282"/>
      <c r="AJ175" s="282"/>
      <c r="AK175" s="282"/>
      <c r="AL175" s="310"/>
      <c r="AM175" s="310"/>
      <c r="AN175" s="310"/>
      <c r="AO175" s="310"/>
      <c r="AP175" s="310"/>
      <c r="AQ175" s="310"/>
      <c r="AR175" s="310"/>
      <c r="AS175" s="310"/>
      <c r="AT175" s="310"/>
      <c r="AU175" s="310"/>
      <c r="AV175" s="310"/>
      <c r="AW175" s="310"/>
      <c r="AX175" s="310"/>
      <c r="AY175" s="310"/>
      <c r="AZ175" s="310"/>
      <c r="BA175" s="310"/>
      <c r="BB175" s="310"/>
      <c r="BC175" s="310"/>
      <c r="BD175" s="310"/>
      <c r="BE175" s="310"/>
      <c r="BF175" s="310"/>
      <c r="BG175" s="310"/>
      <c r="BH175" s="310"/>
      <c r="BI175" s="310"/>
      <c r="BJ175" s="310"/>
      <c r="BK175" s="310"/>
      <c r="BL175" s="310"/>
      <c r="BM175" s="310"/>
      <c r="BN175" s="310"/>
      <c r="BO175" s="310"/>
      <c r="BP175" s="310"/>
      <c r="BQ175" s="310"/>
      <c r="BR175" s="310"/>
      <c r="BS175" s="310"/>
      <c r="BT175" s="310"/>
      <c r="BU175" s="310"/>
      <c r="BV175" s="310"/>
      <c r="BW175" s="310"/>
      <c r="BX175" s="310"/>
      <c r="BY175" s="310"/>
      <c r="BZ175" s="310"/>
      <c r="CA175" s="310"/>
      <c r="CB175" s="310"/>
      <c r="CC175" s="310"/>
      <c r="CD175" s="310"/>
      <c r="CE175" s="310"/>
      <c r="CF175" s="310"/>
      <c r="CG175" s="310"/>
      <c r="CH175" s="310"/>
      <c r="CI175" s="310"/>
      <c r="CJ175" s="230"/>
      <c r="CK175" s="230"/>
      <c r="CL175" s="230"/>
      <c r="CM175" s="230"/>
      <c r="CN175" s="230"/>
      <c r="CO175" s="230"/>
      <c r="CP175" s="230"/>
      <c r="CQ175" s="230"/>
      <c r="CR175" s="230"/>
      <c r="CS175" s="230"/>
      <c r="CT175" s="70"/>
      <c r="CU175" s="59"/>
      <c r="CV175" s="252"/>
      <c r="CW175" s="59"/>
      <c r="CX175" s="59"/>
      <c r="CY175" s="59"/>
      <c r="CZ175" s="59"/>
      <c r="DA175" s="59"/>
      <c r="DB175" s="252"/>
      <c r="DC175" s="59"/>
      <c r="DD175" s="59"/>
      <c r="DE175" s="59"/>
      <c r="DF175" s="59"/>
      <c r="DG175" s="59"/>
      <c r="DH175" s="252"/>
      <c r="DI175" s="59"/>
      <c r="DJ175" s="59"/>
      <c r="DK175" s="59"/>
      <c r="DL175" s="59"/>
      <c r="DM175" s="59"/>
      <c r="DN175" s="252"/>
      <c r="DO175" s="59"/>
      <c r="DP175" s="59"/>
      <c r="DQ175" s="59"/>
      <c r="DR175" s="59"/>
      <c r="DS175" s="59"/>
      <c r="DT175" s="252"/>
      <c r="DU175" s="59"/>
      <c r="DV175" s="59"/>
      <c r="DW175" s="59"/>
      <c r="DX175" s="59"/>
      <c r="DY175" s="282"/>
      <c r="DZ175" s="267"/>
      <c r="EA175" s="267"/>
      <c r="EB175" s="267"/>
      <c r="EC175" s="267"/>
      <c r="ED175" s="267"/>
      <c r="EE175" s="267"/>
      <c r="EF175" s="267"/>
      <c r="EG175" s="267"/>
      <c r="EH175" s="267"/>
      <c r="EI175" s="267"/>
      <c r="EJ175" s="267"/>
      <c r="EK175" s="267"/>
      <c r="EL175" s="267"/>
      <c r="EM175" s="267"/>
      <c r="EN175" s="267"/>
      <c r="EO175" s="267"/>
      <c r="EP175" s="267"/>
      <c r="EQ175" s="267"/>
      <c r="ER175" s="267"/>
      <c r="ES175" s="267"/>
      <c r="ET175" s="267"/>
      <c r="EU175" s="267"/>
      <c r="EV175" s="267"/>
      <c r="EW175" s="267"/>
      <c r="EX175" s="267"/>
      <c r="EY175" s="267"/>
      <c r="EZ175" s="267"/>
      <c r="FA175" s="267"/>
      <c r="FB175" s="267"/>
      <c r="FC175" s="267"/>
      <c r="FD175" s="267"/>
      <c r="FE175" s="267"/>
      <c r="FF175" s="267"/>
      <c r="FG175" s="267"/>
      <c r="FH175" s="267"/>
      <c r="FI175" s="267"/>
      <c r="FJ175" s="267"/>
      <c r="FK175" s="267"/>
      <c r="FL175" s="267"/>
      <c r="FM175" s="267"/>
      <c r="FN175" s="267"/>
      <c r="FO175" s="267"/>
      <c r="FP175" s="267"/>
      <c r="FQ175" s="267"/>
      <c r="FR175" s="267"/>
      <c r="FS175" s="267"/>
      <c r="FT175" s="267"/>
      <c r="FU175" s="267"/>
      <c r="FV175" s="305"/>
      <c r="FW175" s="305"/>
      <c r="FX175" s="305"/>
      <c r="FY175" s="305"/>
      <c r="FZ175" s="305"/>
      <c r="GA175" s="305"/>
      <c r="GB175" s="305"/>
      <c r="GC175" s="305"/>
      <c r="GD175" s="305"/>
      <c r="GE175" s="305"/>
      <c r="GF175" s="305"/>
      <c r="GG175" s="305"/>
    </row>
    <row r="176" spans="1:189" ht="31.5" x14ac:dyDescent="0.25">
      <c r="A176" s="61" t="s">
        <v>1394</v>
      </c>
      <c r="B176" s="286"/>
      <c r="C176" s="275"/>
      <c r="D176" s="287"/>
      <c r="E176" s="287" t="s">
        <v>847</v>
      </c>
      <c r="F176" s="275"/>
      <c r="G176" s="306" t="s">
        <v>959</v>
      </c>
      <c r="H176" s="295" t="s">
        <v>960</v>
      </c>
      <c r="I176" s="59"/>
      <c r="J176" s="59"/>
      <c r="K176" s="59"/>
      <c r="L176" s="59"/>
      <c r="M176" s="59"/>
      <c r="N176" s="59"/>
      <c r="O176" s="59"/>
      <c r="P176" s="282" t="s">
        <v>961</v>
      </c>
      <c r="Q176" s="59"/>
      <c r="R176" s="307"/>
      <c r="S176" s="308"/>
      <c r="T176" s="68"/>
      <c r="U176" s="309"/>
      <c r="V176" s="309"/>
      <c r="W176" s="54"/>
      <c r="X176" s="54"/>
      <c r="Y176" s="54"/>
      <c r="Z176" s="54"/>
      <c r="AA176" s="54"/>
      <c r="AB176" s="287" t="s">
        <v>349</v>
      </c>
      <c r="AC176" s="287"/>
      <c r="AD176" s="287"/>
      <c r="AE176" s="282">
        <v>180720</v>
      </c>
      <c r="AF176" s="282"/>
      <c r="AG176" s="59"/>
      <c r="AH176" s="344"/>
      <c r="AI176" s="282"/>
      <c r="AJ176" s="282"/>
      <c r="AK176" s="282"/>
      <c r="AL176" s="310"/>
      <c r="AM176" s="310"/>
      <c r="AN176" s="310"/>
      <c r="AO176" s="310"/>
      <c r="AP176" s="310"/>
      <c r="AQ176" s="310"/>
      <c r="AR176" s="310"/>
      <c r="AS176" s="310"/>
      <c r="AT176" s="310"/>
      <c r="AU176" s="310"/>
      <c r="AV176" s="310"/>
      <c r="AW176" s="310"/>
      <c r="AX176" s="310"/>
      <c r="AY176" s="310"/>
      <c r="AZ176" s="310"/>
      <c r="BA176" s="310"/>
      <c r="BB176" s="310"/>
      <c r="BC176" s="310"/>
      <c r="BD176" s="310"/>
      <c r="BE176" s="310"/>
      <c r="BF176" s="310"/>
      <c r="BG176" s="310"/>
      <c r="BH176" s="310"/>
      <c r="BI176" s="310"/>
      <c r="BJ176" s="310"/>
      <c r="BK176" s="310"/>
      <c r="BL176" s="310"/>
      <c r="BM176" s="310"/>
      <c r="BN176" s="310"/>
      <c r="BO176" s="310"/>
      <c r="BP176" s="310"/>
      <c r="BQ176" s="310"/>
      <c r="BR176" s="310"/>
      <c r="BS176" s="310"/>
      <c r="BT176" s="310"/>
      <c r="BU176" s="310"/>
      <c r="BV176" s="310"/>
      <c r="BW176" s="310"/>
      <c r="BX176" s="310"/>
      <c r="BY176" s="310"/>
      <c r="BZ176" s="310"/>
      <c r="CA176" s="310"/>
      <c r="CB176" s="310"/>
      <c r="CC176" s="310"/>
      <c r="CD176" s="310"/>
      <c r="CE176" s="310"/>
      <c r="CF176" s="310"/>
      <c r="CG176" s="310"/>
      <c r="CH176" s="310"/>
      <c r="CI176" s="310"/>
      <c r="CJ176" s="230"/>
      <c r="CK176" s="230"/>
      <c r="CL176" s="230"/>
      <c r="CM176" s="230"/>
      <c r="CN176" s="230"/>
      <c r="CO176" s="230"/>
      <c r="CP176" s="230"/>
      <c r="CQ176" s="230"/>
      <c r="CR176" s="230"/>
      <c r="CS176" s="230"/>
      <c r="CT176" s="70"/>
      <c r="CU176" s="59"/>
      <c r="CV176" s="252"/>
      <c r="CW176" s="59"/>
      <c r="CX176" s="59"/>
      <c r="CY176" s="59"/>
      <c r="CZ176" s="59"/>
      <c r="DA176" s="59"/>
      <c r="DB176" s="252"/>
      <c r="DC176" s="59"/>
      <c r="DD176" s="59"/>
      <c r="DE176" s="59"/>
      <c r="DF176" s="59"/>
      <c r="DG176" s="59"/>
      <c r="DH176" s="252"/>
      <c r="DI176" s="59"/>
      <c r="DJ176" s="59"/>
      <c r="DK176" s="59"/>
      <c r="DL176" s="59"/>
      <c r="DM176" s="59"/>
      <c r="DN176" s="252"/>
      <c r="DO176" s="59"/>
      <c r="DP176" s="59"/>
      <c r="DQ176" s="59"/>
      <c r="DR176" s="59"/>
      <c r="DS176" s="59"/>
      <c r="DT176" s="252"/>
      <c r="DU176" s="59"/>
      <c r="DV176" s="59"/>
      <c r="DW176" s="59"/>
      <c r="DX176" s="59"/>
      <c r="DY176" s="282"/>
      <c r="DZ176" s="267"/>
      <c r="EA176" s="267"/>
      <c r="EB176" s="267"/>
      <c r="EC176" s="267"/>
      <c r="ED176" s="267"/>
      <c r="EE176" s="267"/>
      <c r="EF176" s="267"/>
      <c r="EG176" s="267"/>
      <c r="EH176" s="267"/>
      <c r="EI176" s="267"/>
      <c r="EJ176" s="267"/>
      <c r="EK176" s="267"/>
      <c r="EL176" s="267"/>
      <c r="EM176" s="267"/>
      <c r="EN176" s="267"/>
      <c r="EO176" s="267"/>
      <c r="EP176" s="267"/>
      <c r="EQ176" s="267"/>
      <c r="ER176" s="267"/>
      <c r="ES176" s="267"/>
      <c r="ET176" s="267"/>
      <c r="EU176" s="267"/>
      <c r="EV176" s="267"/>
      <c r="EW176" s="267"/>
      <c r="EX176" s="267"/>
      <c r="EY176" s="267"/>
      <c r="EZ176" s="267"/>
      <c r="FA176" s="267"/>
      <c r="FB176" s="267"/>
      <c r="FC176" s="267"/>
      <c r="FD176" s="267"/>
      <c r="FE176" s="267"/>
      <c r="FF176" s="267"/>
      <c r="FG176" s="267"/>
      <c r="FH176" s="267"/>
      <c r="FI176" s="267"/>
      <c r="FJ176" s="267"/>
      <c r="FK176" s="267"/>
      <c r="FL176" s="267"/>
      <c r="FM176" s="267"/>
      <c r="FN176" s="267"/>
      <c r="FO176" s="267"/>
      <c r="FP176" s="267"/>
      <c r="FQ176" s="267"/>
      <c r="FR176" s="267"/>
      <c r="FS176" s="267"/>
      <c r="FT176" s="267"/>
      <c r="FU176" s="267"/>
      <c r="FV176" s="305"/>
      <c r="FW176" s="305"/>
      <c r="FX176" s="305"/>
      <c r="FY176" s="305"/>
      <c r="FZ176" s="305"/>
      <c r="GA176" s="305"/>
      <c r="GB176" s="305"/>
      <c r="GC176" s="305"/>
      <c r="GD176" s="305"/>
      <c r="GE176" s="305"/>
      <c r="GF176" s="305"/>
      <c r="GG176" s="305"/>
    </row>
    <row r="177" spans="1:189" ht="31.5" x14ac:dyDescent="0.25">
      <c r="A177" s="61" t="s">
        <v>1394</v>
      </c>
      <c r="B177" s="337" t="s">
        <v>974</v>
      </c>
      <c r="C177" s="275"/>
      <c r="D177" s="287" t="s">
        <v>1471</v>
      </c>
      <c r="E177" s="287" t="s">
        <v>975</v>
      </c>
      <c r="F177" s="275"/>
      <c r="G177" s="306" t="s">
        <v>976</v>
      </c>
      <c r="H177" s="295" t="s">
        <v>977</v>
      </c>
      <c r="I177" s="59"/>
      <c r="J177" s="59"/>
      <c r="K177" s="59"/>
      <c r="L177" s="59"/>
      <c r="M177" s="59"/>
      <c r="N177" s="59"/>
      <c r="O177" s="59"/>
      <c r="P177" s="282" t="s">
        <v>978</v>
      </c>
      <c r="Q177" s="59"/>
      <c r="R177" s="307">
        <v>15</v>
      </c>
      <c r="S177" s="338">
        <v>130</v>
      </c>
      <c r="T177" s="95"/>
      <c r="U177" s="309" t="s">
        <v>1459</v>
      </c>
      <c r="V177" s="309" t="s">
        <v>923</v>
      </c>
      <c r="W177" s="54"/>
      <c r="X177" s="54"/>
      <c r="Y177" s="54"/>
      <c r="Z177" s="54"/>
      <c r="AA177" s="54"/>
      <c r="AB177" s="287" t="s">
        <v>546</v>
      </c>
      <c r="AC177" s="287" t="s">
        <v>89</v>
      </c>
      <c r="AD177" s="287"/>
      <c r="AE177" s="282">
        <v>204470</v>
      </c>
      <c r="AF177" s="282"/>
      <c r="AG177" s="59"/>
      <c r="AH177" s="348"/>
      <c r="AI177" s="267"/>
      <c r="AJ177" s="267"/>
      <c r="AK177" s="267"/>
      <c r="AL177" s="310"/>
      <c r="AM177" s="310"/>
      <c r="AN177" s="310"/>
      <c r="AO177" s="310"/>
      <c r="AP177" s="310"/>
      <c r="AQ177" s="310"/>
      <c r="AR177" s="310"/>
      <c r="AS177" s="310"/>
      <c r="AT177" s="310"/>
      <c r="AU177" s="310"/>
      <c r="AV177" s="310"/>
      <c r="AW177" s="310"/>
      <c r="AX177" s="310"/>
      <c r="AY177" s="310"/>
      <c r="AZ177" s="310"/>
      <c r="BA177" s="310"/>
      <c r="BB177" s="310"/>
      <c r="BC177" s="310"/>
      <c r="BD177" s="310"/>
      <c r="BE177" s="310"/>
      <c r="BF177" s="310"/>
      <c r="BG177" s="310"/>
      <c r="BH177" s="310"/>
      <c r="BI177" s="310"/>
      <c r="BJ177" s="310"/>
      <c r="BK177" s="310"/>
      <c r="BL177" s="310"/>
      <c r="BM177" s="310"/>
      <c r="BN177" s="310"/>
      <c r="BO177" s="310"/>
      <c r="BP177" s="310"/>
      <c r="BQ177" s="310"/>
      <c r="BR177" s="310"/>
      <c r="BS177" s="310"/>
      <c r="BT177" s="310"/>
      <c r="BU177" s="310"/>
      <c r="BV177" s="310"/>
      <c r="BW177" s="310"/>
      <c r="BX177" s="310"/>
      <c r="BY177" s="310"/>
      <c r="BZ177" s="310"/>
      <c r="CA177" s="310"/>
      <c r="CB177" s="310"/>
      <c r="CC177" s="310"/>
      <c r="CD177" s="310"/>
      <c r="CE177" s="310"/>
      <c r="CF177" s="310"/>
      <c r="CG177" s="310"/>
      <c r="CH177" s="310"/>
      <c r="CI177" s="310"/>
      <c r="CJ177" s="230"/>
      <c r="CK177" s="230"/>
      <c r="CL177" s="230"/>
      <c r="CM177" s="230"/>
      <c r="CN177" s="230"/>
      <c r="CO177" s="230"/>
      <c r="CP177" s="230"/>
      <c r="CQ177" s="230"/>
      <c r="CR177" s="230"/>
      <c r="CS177" s="230"/>
      <c r="CT177" s="70"/>
      <c r="CU177" s="59"/>
      <c r="CV177" s="252"/>
      <c r="CW177" s="59"/>
      <c r="CX177" s="59"/>
      <c r="CY177" s="59"/>
      <c r="CZ177" s="59"/>
      <c r="DA177" s="59"/>
      <c r="DB177" s="252"/>
      <c r="DC177" s="59"/>
      <c r="DD177" s="59"/>
      <c r="DE177" s="59"/>
      <c r="DF177" s="59"/>
      <c r="DG177" s="59"/>
      <c r="DH177" s="252"/>
      <c r="DI177" s="59"/>
      <c r="DJ177" s="59"/>
      <c r="DK177" s="59"/>
      <c r="DL177" s="59"/>
      <c r="DM177" s="59"/>
      <c r="DN177" s="252"/>
      <c r="DO177" s="59"/>
      <c r="DP177" s="59"/>
      <c r="DQ177" s="59"/>
      <c r="DR177" s="59"/>
      <c r="DS177" s="59"/>
      <c r="DT177" s="252"/>
      <c r="DU177" s="59"/>
      <c r="DV177" s="59"/>
      <c r="DW177" s="59"/>
      <c r="DX177" s="59"/>
      <c r="DY177" s="282"/>
      <c r="DZ177" s="267"/>
      <c r="EA177" s="267"/>
      <c r="EB177" s="267"/>
      <c r="EC177" s="267"/>
      <c r="ED177" s="267"/>
      <c r="EE177" s="267"/>
      <c r="EF177" s="267"/>
      <c r="EG177" s="267"/>
      <c r="EH177" s="267"/>
      <c r="EI177" s="267"/>
      <c r="EJ177" s="267"/>
      <c r="EK177" s="267"/>
      <c r="EL177" s="267"/>
      <c r="EM177" s="267"/>
      <c r="EN177" s="267"/>
      <c r="EO177" s="267"/>
      <c r="EP177" s="267"/>
      <c r="EQ177" s="267"/>
      <c r="ER177" s="267"/>
      <c r="ES177" s="267"/>
      <c r="ET177" s="267"/>
      <c r="EU177" s="267"/>
      <c r="EV177" s="267"/>
      <c r="EW177" s="267"/>
      <c r="EX177" s="267"/>
      <c r="EY177" s="267"/>
      <c r="EZ177" s="267"/>
      <c r="FA177" s="267"/>
      <c r="FB177" s="267"/>
      <c r="FC177" s="267"/>
      <c r="FD177" s="267"/>
      <c r="FE177" s="267"/>
      <c r="FF177" s="267"/>
      <c r="FG177" s="267"/>
      <c r="FH177" s="267"/>
      <c r="FI177" s="267"/>
      <c r="FJ177" s="267"/>
      <c r="FK177" s="267"/>
      <c r="FL177" s="267"/>
      <c r="FM177" s="267"/>
      <c r="FN177" s="267"/>
      <c r="FO177" s="267"/>
      <c r="FP177" s="267"/>
      <c r="FQ177" s="267"/>
      <c r="FR177" s="267"/>
      <c r="FS177" s="267"/>
      <c r="FT177" s="267"/>
      <c r="FU177" s="267"/>
      <c r="FV177" s="305"/>
      <c r="FW177" s="305"/>
      <c r="FX177" s="305"/>
      <c r="FY177" s="305"/>
      <c r="FZ177" s="305"/>
      <c r="GA177" s="305"/>
      <c r="GB177" s="305"/>
      <c r="GC177" s="305"/>
      <c r="GD177" s="305"/>
      <c r="GE177" s="305"/>
      <c r="GF177" s="305"/>
      <c r="GG177" s="305"/>
    </row>
    <row r="178" spans="1:189" ht="78.75" x14ac:dyDescent="0.25">
      <c r="A178" s="61" t="s">
        <v>1394</v>
      </c>
      <c r="B178" s="337" t="s">
        <v>974</v>
      </c>
      <c r="C178" s="275"/>
      <c r="D178" s="287" t="s">
        <v>1471</v>
      </c>
      <c r="E178" s="287" t="s">
        <v>975</v>
      </c>
      <c r="F178" s="275"/>
      <c r="G178" s="306" t="s">
        <v>979</v>
      </c>
      <c r="H178" s="295" t="s">
        <v>1475</v>
      </c>
      <c r="I178" s="59"/>
      <c r="J178" s="59"/>
      <c r="K178" s="59"/>
      <c r="L178" s="59"/>
      <c r="M178" s="59"/>
      <c r="N178" s="59"/>
      <c r="O178" s="59"/>
      <c r="P178" s="282" t="s">
        <v>1476</v>
      </c>
      <c r="Q178" s="59"/>
      <c r="R178" s="307">
        <v>37</v>
      </c>
      <c r="S178" s="338">
        <v>96</v>
      </c>
      <c r="T178" s="95"/>
      <c r="U178" s="309" t="s">
        <v>1477</v>
      </c>
      <c r="V178" s="309" t="s">
        <v>887</v>
      </c>
      <c r="W178" s="54"/>
      <c r="X178" s="54"/>
      <c r="Y178" s="54"/>
      <c r="Z178" s="54"/>
      <c r="AA178" s="54"/>
      <c r="AB178" s="287" t="s">
        <v>546</v>
      </c>
      <c r="AC178" s="287" t="s">
        <v>89</v>
      </c>
      <c r="AD178" s="287"/>
      <c r="AE178" s="282">
        <v>203774</v>
      </c>
      <c r="AF178" s="282">
        <v>2</v>
      </c>
      <c r="AG178" s="59"/>
      <c r="AH178" s="348"/>
      <c r="AI178" s="267"/>
      <c r="AJ178" s="267"/>
      <c r="AK178" s="267"/>
      <c r="AL178" s="310"/>
      <c r="AM178" s="310"/>
      <c r="AN178" s="310"/>
      <c r="AO178" s="310"/>
      <c r="AP178" s="310"/>
      <c r="AQ178" s="310"/>
      <c r="AR178" s="310"/>
      <c r="AS178" s="310"/>
      <c r="AT178" s="310"/>
      <c r="AU178" s="310"/>
      <c r="AV178" s="310"/>
      <c r="AW178" s="310"/>
      <c r="AX178" s="310"/>
      <c r="AY178" s="310"/>
      <c r="AZ178" s="310"/>
      <c r="BA178" s="310"/>
      <c r="BB178" s="310"/>
      <c r="BC178" s="310"/>
      <c r="BD178" s="310"/>
      <c r="BE178" s="310"/>
      <c r="BF178" s="310"/>
      <c r="BG178" s="310"/>
      <c r="BH178" s="310"/>
      <c r="BI178" s="310"/>
      <c r="BJ178" s="310"/>
      <c r="BK178" s="310"/>
      <c r="BL178" s="310"/>
      <c r="BM178" s="310"/>
      <c r="BN178" s="310"/>
      <c r="BO178" s="310"/>
      <c r="BP178" s="310"/>
      <c r="BQ178" s="310"/>
      <c r="BR178" s="310"/>
      <c r="BS178" s="310"/>
      <c r="BT178" s="310"/>
      <c r="BU178" s="310"/>
      <c r="BV178" s="310"/>
      <c r="BW178" s="310"/>
      <c r="BX178" s="310"/>
      <c r="BY178" s="310"/>
      <c r="BZ178" s="310"/>
      <c r="CA178" s="310"/>
      <c r="CB178" s="310"/>
      <c r="CC178" s="310"/>
      <c r="CD178" s="310"/>
      <c r="CE178" s="310"/>
      <c r="CF178" s="310"/>
      <c r="CG178" s="310"/>
      <c r="CH178" s="310"/>
      <c r="CI178" s="310"/>
      <c r="CJ178" s="230"/>
      <c r="CK178" s="230"/>
      <c r="CL178" s="230"/>
      <c r="CM178" s="230"/>
      <c r="CN178" s="230"/>
      <c r="CO178" s="230"/>
      <c r="CP178" s="230"/>
      <c r="CQ178" s="230"/>
      <c r="CR178" s="230"/>
      <c r="CS178" s="230"/>
      <c r="CT178" s="70"/>
      <c r="CU178" s="59"/>
      <c r="CV178" s="252"/>
      <c r="CW178" s="59"/>
      <c r="CX178" s="59"/>
      <c r="CY178" s="59"/>
      <c r="CZ178" s="59"/>
      <c r="DA178" s="59"/>
      <c r="DB178" s="252"/>
      <c r="DC178" s="59"/>
      <c r="DD178" s="59"/>
      <c r="DE178" s="59"/>
      <c r="DF178" s="59"/>
      <c r="DG178" s="59"/>
      <c r="DH178" s="252"/>
      <c r="DI178" s="59"/>
      <c r="DJ178" s="59"/>
      <c r="DK178" s="59"/>
      <c r="DL178" s="59"/>
      <c r="DM178" s="59"/>
      <c r="DN178" s="252"/>
      <c r="DO178" s="59"/>
      <c r="DP178" s="59"/>
      <c r="DQ178" s="59"/>
      <c r="DR178" s="59"/>
      <c r="DS178" s="59"/>
      <c r="DT178" s="252"/>
      <c r="DU178" s="59"/>
      <c r="DV178" s="59"/>
      <c r="DW178" s="59"/>
      <c r="DX178" s="59"/>
      <c r="DY178" s="282"/>
      <c r="DZ178" s="267"/>
      <c r="EA178" s="267"/>
      <c r="EB178" s="267"/>
      <c r="EC178" s="267"/>
      <c r="ED178" s="267"/>
      <c r="EE178" s="267"/>
      <c r="EF178" s="267"/>
      <c r="EG178" s="267"/>
      <c r="EH178" s="267"/>
      <c r="EI178" s="267"/>
      <c r="EJ178" s="267"/>
      <c r="EK178" s="267"/>
      <c r="EL178" s="267"/>
      <c r="EM178" s="267"/>
      <c r="EN178" s="267"/>
      <c r="EO178" s="267"/>
      <c r="EP178" s="267"/>
      <c r="EQ178" s="267"/>
      <c r="ER178" s="267"/>
      <c r="ES178" s="267"/>
      <c r="ET178" s="267"/>
      <c r="EU178" s="267"/>
      <c r="EV178" s="267"/>
      <c r="EW178" s="267"/>
      <c r="EX178" s="267"/>
      <c r="EY178" s="267"/>
      <c r="EZ178" s="267"/>
      <c r="FA178" s="267"/>
      <c r="FB178" s="267"/>
      <c r="FC178" s="267"/>
      <c r="FD178" s="267"/>
      <c r="FE178" s="267"/>
      <c r="FF178" s="267"/>
      <c r="FG178" s="267"/>
      <c r="FH178" s="267"/>
      <c r="FI178" s="267"/>
      <c r="FJ178" s="267"/>
      <c r="FK178" s="267"/>
      <c r="FL178" s="267"/>
      <c r="FM178" s="267"/>
      <c r="FN178" s="267"/>
      <c r="FO178" s="267"/>
      <c r="FP178" s="267"/>
      <c r="FQ178" s="267"/>
      <c r="FR178" s="267"/>
      <c r="FS178" s="267"/>
      <c r="FT178" s="267"/>
      <c r="FU178" s="267"/>
      <c r="FV178" s="305"/>
      <c r="FW178" s="305"/>
      <c r="FX178" s="305"/>
      <c r="FY178" s="305"/>
      <c r="FZ178" s="305"/>
      <c r="GA178" s="305"/>
      <c r="GB178" s="305"/>
      <c r="GC178" s="305"/>
      <c r="GD178" s="305"/>
      <c r="GE178" s="305"/>
      <c r="GF178" s="305"/>
      <c r="GG178" s="305"/>
    </row>
    <row r="179" spans="1:189" ht="63" x14ac:dyDescent="0.25">
      <c r="A179" s="61" t="s">
        <v>1394</v>
      </c>
      <c r="B179" s="337" t="s">
        <v>962</v>
      </c>
      <c r="C179" s="275"/>
      <c r="D179" s="287" t="s">
        <v>1478</v>
      </c>
      <c r="E179" s="287" t="s">
        <v>1479</v>
      </c>
      <c r="F179" s="275"/>
      <c r="G179" s="306" t="s">
        <v>963</v>
      </c>
      <c r="H179" s="295" t="s">
        <v>964</v>
      </c>
      <c r="I179" s="59"/>
      <c r="J179" s="59"/>
      <c r="K179" s="59"/>
      <c r="L179" s="59"/>
      <c r="M179" s="59"/>
      <c r="N179" s="59"/>
      <c r="O179" s="59"/>
      <c r="P179" s="282" t="s">
        <v>1480</v>
      </c>
      <c r="Q179" s="59"/>
      <c r="R179" s="307">
        <v>9.1999999999999993</v>
      </c>
      <c r="S179" s="308">
        <v>490</v>
      </c>
      <c r="T179" s="68"/>
      <c r="U179" s="309" t="s">
        <v>897</v>
      </c>
      <c r="V179" s="309" t="s">
        <v>887</v>
      </c>
      <c r="W179" s="54"/>
      <c r="X179" s="54"/>
      <c r="Y179" s="54"/>
      <c r="Z179" s="54"/>
      <c r="AA179" s="54"/>
      <c r="AB179" s="287" t="s">
        <v>965</v>
      </c>
      <c r="AC179" s="287" t="s">
        <v>89</v>
      </c>
      <c r="AD179" s="287" t="s">
        <v>1481</v>
      </c>
      <c r="AE179" s="282">
        <v>203288</v>
      </c>
      <c r="AF179" s="282" t="s">
        <v>2617</v>
      </c>
      <c r="AG179" s="59"/>
      <c r="AH179" s="344"/>
      <c r="AI179" s="267"/>
      <c r="AJ179" s="267"/>
      <c r="AK179" s="267"/>
      <c r="AL179" s="310"/>
      <c r="AM179" s="310"/>
      <c r="AN179" s="310"/>
      <c r="AO179" s="310"/>
      <c r="AP179" s="310"/>
      <c r="AQ179" s="310"/>
      <c r="AR179" s="310"/>
      <c r="AS179" s="310"/>
      <c r="AT179" s="310"/>
      <c r="AU179" s="310"/>
      <c r="AV179" s="310"/>
      <c r="AW179" s="310"/>
      <c r="AX179" s="310"/>
      <c r="AY179" s="310"/>
      <c r="AZ179" s="310"/>
      <c r="BA179" s="310"/>
      <c r="BB179" s="310"/>
      <c r="BC179" s="310"/>
      <c r="BD179" s="310"/>
      <c r="BE179" s="310"/>
      <c r="BF179" s="310"/>
      <c r="BG179" s="310"/>
      <c r="BH179" s="310"/>
      <c r="BI179" s="310"/>
      <c r="BJ179" s="310"/>
      <c r="BK179" s="310"/>
      <c r="BL179" s="310"/>
      <c r="BM179" s="310"/>
      <c r="BN179" s="310"/>
      <c r="BO179" s="310"/>
      <c r="BP179" s="310"/>
      <c r="BQ179" s="310"/>
      <c r="BR179" s="310"/>
      <c r="BS179" s="310"/>
      <c r="BT179" s="310"/>
      <c r="BU179" s="310"/>
      <c r="BV179" s="310"/>
      <c r="BW179" s="310"/>
      <c r="BX179" s="310"/>
      <c r="BY179" s="310"/>
      <c r="BZ179" s="310"/>
      <c r="CA179" s="310"/>
      <c r="CB179" s="310"/>
      <c r="CC179" s="310"/>
      <c r="CD179" s="310"/>
      <c r="CE179" s="310"/>
      <c r="CF179" s="310"/>
      <c r="CG179" s="310"/>
      <c r="CH179" s="310"/>
      <c r="CI179" s="310"/>
      <c r="CJ179" s="230"/>
      <c r="CK179" s="230"/>
      <c r="CL179" s="230"/>
      <c r="CM179" s="230"/>
      <c r="CN179" s="230"/>
      <c r="CO179" s="230"/>
      <c r="CP179" s="230"/>
      <c r="CQ179" s="230"/>
      <c r="CR179" s="230"/>
      <c r="CS179" s="230"/>
      <c r="CT179" s="70"/>
      <c r="CU179" s="59"/>
      <c r="CV179" s="252"/>
      <c r="CW179" s="59"/>
      <c r="CX179" s="59"/>
      <c r="CY179" s="59"/>
      <c r="CZ179" s="59"/>
      <c r="DA179" s="59"/>
      <c r="DB179" s="252"/>
      <c r="DC179" s="59"/>
      <c r="DD179" s="59"/>
      <c r="DE179" s="59"/>
      <c r="DF179" s="59"/>
      <c r="DG179" s="59"/>
      <c r="DH179" s="252"/>
      <c r="DI179" s="59"/>
      <c r="DJ179" s="59"/>
      <c r="DK179" s="59"/>
      <c r="DL179" s="59"/>
      <c r="DM179" s="59"/>
      <c r="DN179" s="252"/>
      <c r="DO179" s="59"/>
      <c r="DP179" s="59"/>
      <c r="DQ179" s="59"/>
      <c r="DR179" s="59"/>
      <c r="DS179" s="59"/>
      <c r="DT179" s="252"/>
      <c r="DU179" s="59"/>
      <c r="DV179" s="59"/>
      <c r="DW179" s="59"/>
      <c r="DX179" s="59"/>
      <c r="DY179" s="267"/>
      <c r="DZ179" s="267"/>
      <c r="EA179" s="267"/>
      <c r="EB179" s="267"/>
      <c r="EC179" s="267"/>
      <c r="ED179" s="267"/>
      <c r="EE179" s="267"/>
      <c r="EF179" s="267"/>
      <c r="EG179" s="267"/>
      <c r="EH179" s="267"/>
      <c r="EI179" s="267"/>
      <c r="EJ179" s="267"/>
      <c r="EK179" s="267"/>
      <c r="EL179" s="267"/>
      <c r="EM179" s="267"/>
      <c r="EN179" s="267"/>
      <c r="EO179" s="267"/>
      <c r="EP179" s="267"/>
      <c r="EQ179" s="267"/>
      <c r="ER179" s="267"/>
      <c r="ES179" s="267"/>
      <c r="ET179" s="267"/>
      <c r="EU179" s="267"/>
      <c r="EV179" s="267"/>
      <c r="EW179" s="267"/>
      <c r="EX179" s="267"/>
      <c r="EY179" s="267"/>
      <c r="EZ179" s="267"/>
      <c r="FA179" s="267"/>
      <c r="FB179" s="267"/>
      <c r="FC179" s="267"/>
      <c r="FD179" s="267"/>
      <c r="FE179" s="267"/>
      <c r="FF179" s="267"/>
      <c r="FG179" s="267"/>
      <c r="FH179" s="267"/>
      <c r="FI179" s="267"/>
      <c r="FJ179" s="267"/>
      <c r="FK179" s="267"/>
      <c r="FL179" s="267"/>
      <c r="FM179" s="267"/>
      <c r="FN179" s="267"/>
      <c r="FO179" s="267"/>
      <c r="FP179" s="267"/>
      <c r="FQ179" s="267"/>
      <c r="FR179" s="267"/>
      <c r="FS179" s="267"/>
      <c r="FT179" s="267"/>
      <c r="FU179" s="267"/>
      <c r="FV179" s="305"/>
      <c r="FW179" s="305"/>
      <c r="FX179" s="305"/>
      <c r="FY179" s="305"/>
      <c r="FZ179" s="305"/>
      <c r="GA179" s="305"/>
      <c r="GB179" s="305"/>
      <c r="GC179" s="305"/>
      <c r="GD179" s="305"/>
      <c r="GE179" s="305"/>
      <c r="GF179" s="305"/>
      <c r="GG179" s="305"/>
    </row>
    <row r="180" spans="1:189" ht="31.5" x14ac:dyDescent="0.25">
      <c r="A180" s="61" t="s">
        <v>1394</v>
      </c>
      <c r="B180" s="311" t="s">
        <v>966</v>
      </c>
      <c r="C180" s="275"/>
      <c r="D180" s="287"/>
      <c r="E180" s="287" t="s">
        <v>967</v>
      </c>
      <c r="F180" s="275"/>
      <c r="G180" s="306" t="s">
        <v>968</v>
      </c>
      <c r="H180" s="295" t="s">
        <v>969</v>
      </c>
      <c r="I180" s="59"/>
      <c r="J180" s="59"/>
      <c r="K180" s="59"/>
      <c r="L180" s="59"/>
      <c r="M180" s="59"/>
      <c r="N180" s="59"/>
      <c r="O180" s="59"/>
      <c r="P180" s="282" t="s">
        <v>972</v>
      </c>
      <c r="Q180" s="59"/>
      <c r="R180" s="307" t="s">
        <v>970</v>
      </c>
      <c r="S180" s="308"/>
      <c r="T180" s="68"/>
      <c r="U180" s="309" t="s">
        <v>566</v>
      </c>
      <c r="V180" s="309" t="s">
        <v>567</v>
      </c>
      <c r="W180" s="54"/>
      <c r="X180" s="54"/>
      <c r="Y180" s="54"/>
      <c r="Z180" s="54"/>
      <c r="AA180" s="54"/>
      <c r="AB180" s="287" t="s">
        <v>971</v>
      </c>
      <c r="AC180" s="287"/>
      <c r="AD180" s="287"/>
      <c r="AE180" s="282">
        <v>192252</v>
      </c>
      <c r="AF180" s="282" t="s">
        <v>2617</v>
      </c>
      <c r="AG180" s="59"/>
      <c r="AH180" s="348" t="s">
        <v>968</v>
      </c>
      <c r="AI180" s="267" t="s">
        <v>973</v>
      </c>
      <c r="AJ180" s="267" t="s">
        <v>973</v>
      </c>
      <c r="AK180" s="267"/>
      <c r="AL180" s="310"/>
      <c r="AM180" s="310"/>
      <c r="AN180" s="310"/>
      <c r="AO180" s="310"/>
      <c r="AP180" s="310"/>
      <c r="AQ180" s="310"/>
      <c r="AR180" s="310"/>
      <c r="AS180" s="310"/>
      <c r="AT180" s="310"/>
      <c r="AU180" s="310"/>
      <c r="AV180" s="310"/>
      <c r="AW180" s="310"/>
      <c r="AX180" s="310"/>
      <c r="AY180" s="310"/>
      <c r="AZ180" s="310"/>
      <c r="BA180" s="310"/>
      <c r="BB180" s="310"/>
      <c r="BC180" s="310"/>
      <c r="BD180" s="310"/>
      <c r="BE180" s="310"/>
      <c r="BF180" s="310"/>
      <c r="BG180" s="310"/>
      <c r="BH180" s="310"/>
      <c r="BI180" s="310"/>
      <c r="BJ180" s="310"/>
      <c r="BK180" s="310"/>
      <c r="BL180" s="310"/>
      <c r="BM180" s="310"/>
      <c r="BN180" s="310"/>
      <c r="BO180" s="310"/>
      <c r="BP180" s="310"/>
      <c r="BQ180" s="310"/>
      <c r="BR180" s="310"/>
      <c r="BS180" s="310"/>
      <c r="BT180" s="310"/>
      <c r="BU180" s="310"/>
      <c r="BV180" s="310"/>
      <c r="BW180" s="310"/>
      <c r="BX180" s="310"/>
      <c r="BY180" s="310"/>
      <c r="BZ180" s="310"/>
      <c r="CA180" s="310"/>
      <c r="CB180" s="310"/>
      <c r="CC180" s="310"/>
      <c r="CD180" s="310"/>
      <c r="CE180" s="310"/>
      <c r="CF180" s="310"/>
      <c r="CG180" s="310"/>
      <c r="CH180" s="310"/>
      <c r="CI180" s="310"/>
      <c r="CJ180" s="230"/>
      <c r="CK180" s="230"/>
      <c r="CL180" s="230"/>
      <c r="CM180" s="230"/>
      <c r="CN180" s="230"/>
      <c r="CO180" s="230"/>
      <c r="CP180" s="230"/>
      <c r="CQ180" s="230"/>
      <c r="CR180" s="230"/>
      <c r="CS180" s="230"/>
      <c r="CT180" s="70"/>
      <c r="CU180" s="59"/>
      <c r="CV180" s="252"/>
      <c r="CW180" s="59"/>
      <c r="CX180" s="59"/>
      <c r="CY180" s="59"/>
      <c r="CZ180" s="59"/>
      <c r="DA180" s="59"/>
      <c r="DB180" s="252"/>
      <c r="DC180" s="59"/>
      <c r="DD180" s="59"/>
      <c r="DE180" s="59"/>
      <c r="DF180" s="59"/>
      <c r="DG180" s="59"/>
      <c r="DH180" s="252"/>
      <c r="DI180" s="59"/>
      <c r="DJ180" s="59"/>
      <c r="DK180" s="59"/>
      <c r="DL180" s="59"/>
      <c r="DM180" s="59"/>
      <c r="DN180" s="252"/>
      <c r="DO180" s="59"/>
      <c r="DP180" s="59"/>
      <c r="DQ180" s="59"/>
      <c r="DR180" s="59"/>
      <c r="DS180" s="59"/>
      <c r="DT180" s="252"/>
      <c r="DU180" s="59"/>
      <c r="DV180" s="59"/>
      <c r="DW180" s="59"/>
      <c r="DX180" s="59"/>
      <c r="DY180" s="282">
        <v>210804</v>
      </c>
      <c r="DZ180" s="267"/>
      <c r="EA180" s="267"/>
      <c r="EB180" s="267"/>
      <c r="EC180" s="267"/>
      <c r="ED180" s="267"/>
      <c r="EE180" s="267"/>
      <c r="EF180" s="267"/>
      <c r="EG180" s="267"/>
      <c r="EH180" s="267"/>
      <c r="EI180" s="267"/>
      <c r="EJ180" s="267"/>
      <c r="EK180" s="267"/>
      <c r="EL180" s="267"/>
      <c r="EM180" s="267"/>
      <c r="EN180" s="267"/>
      <c r="EO180" s="267"/>
      <c r="EP180" s="267"/>
      <c r="EQ180" s="267"/>
      <c r="ER180" s="267"/>
      <c r="ES180" s="267"/>
      <c r="ET180" s="267"/>
      <c r="EU180" s="267"/>
      <c r="EV180" s="267"/>
      <c r="EW180" s="267"/>
      <c r="EX180" s="267"/>
      <c r="EY180" s="267"/>
      <c r="EZ180" s="267"/>
      <c r="FA180" s="267"/>
      <c r="FB180" s="267"/>
      <c r="FC180" s="267"/>
      <c r="FD180" s="267"/>
      <c r="FE180" s="267"/>
      <c r="FF180" s="267"/>
      <c r="FG180" s="267"/>
      <c r="FH180" s="267"/>
      <c r="FI180" s="267"/>
      <c r="FJ180" s="267"/>
      <c r="FK180" s="267"/>
      <c r="FL180" s="267"/>
      <c r="FM180" s="267"/>
      <c r="FN180" s="267"/>
      <c r="FO180" s="267"/>
      <c r="FP180" s="267"/>
      <c r="FQ180" s="267"/>
      <c r="FR180" s="267"/>
      <c r="FS180" s="267"/>
      <c r="FT180" s="267"/>
      <c r="FU180" s="267"/>
      <c r="FV180" s="305"/>
      <c r="FW180" s="305"/>
      <c r="FX180" s="305"/>
      <c r="FY180" s="305"/>
      <c r="FZ180" s="305"/>
      <c r="GA180" s="305"/>
      <c r="GB180" s="305"/>
      <c r="GC180" s="305"/>
      <c r="GD180" s="305"/>
      <c r="GE180" s="305"/>
      <c r="GF180" s="305"/>
      <c r="GG180" s="305"/>
    </row>
    <row r="181" spans="1:189" ht="47.25" x14ac:dyDescent="0.25">
      <c r="A181" s="61" t="s">
        <v>1394</v>
      </c>
      <c r="B181" s="311" t="s">
        <v>2945</v>
      </c>
      <c r="C181" s="275"/>
      <c r="D181" s="287"/>
      <c r="E181" s="287" t="s">
        <v>980</v>
      </c>
      <c r="F181" s="275"/>
      <c r="G181" s="306" t="s">
        <v>981</v>
      </c>
      <c r="H181" s="295" t="s">
        <v>982</v>
      </c>
      <c r="I181" s="59"/>
      <c r="J181" s="59"/>
      <c r="K181" s="59"/>
      <c r="L181" s="59"/>
      <c r="M181" s="59"/>
      <c r="N181" s="59"/>
      <c r="O181" s="59"/>
      <c r="P181" s="282" t="s">
        <v>984</v>
      </c>
      <c r="Q181" s="59"/>
      <c r="R181" s="307">
        <v>111</v>
      </c>
      <c r="S181" s="308">
        <v>33</v>
      </c>
      <c r="T181" s="68"/>
      <c r="U181" s="309" t="s">
        <v>983</v>
      </c>
      <c r="V181" s="309" t="s">
        <v>932</v>
      </c>
      <c r="W181" s="54"/>
      <c r="X181" s="54"/>
      <c r="Y181" s="54"/>
      <c r="Z181" s="54"/>
      <c r="AA181" s="54"/>
      <c r="AB181" s="287" t="s">
        <v>110</v>
      </c>
      <c r="AC181" s="287"/>
      <c r="AD181" s="287"/>
      <c r="AE181" s="282">
        <v>197638</v>
      </c>
      <c r="AF181" s="282">
        <v>1</v>
      </c>
      <c r="AG181" s="59"/>
      <c r="AH181" s="344"/>
      <c r="AI181" s="267" t="s">
        <v>985</v>
      </c>
      <c r="AJ181" s="267" t="s">
        <v>985</v>
      </c>
      <c r="AK181" s="267"/>
      <c r="AL181" s="310"/>
      <c r="AM181" s="310"/>
      <c r="AN181" s="310" t="s">
        <v>986</v>
      </c>
      <c r="AO181" s="310" t="s">
        <v>987</v>
      </c>
      <c r="AP181" s="310"/>
      <c r="AQ181" s="310"/>
      <c r="AR181" s="310"/>
      <c r="AS181" s="310"/>
      <c r="AT181" s="310"/>
      <c r="AU181" s="310"/>
      <c r="AV181" s="310"/>
      <c r="AW181" s="310"/>
      <c r="AX181" s="310"/>
      <c r="AY181" s="310"/>
      <c r="AZ181" s="310"/>
      <c r="BA181" s="310"/>
      <c r="BB181" s="310"/>
      <c r="BC181" s="310"/>
      <c r="BD181" s="310"/>
      <c r="BE181" s="310"/>
      <c r="BF181" s="310"/>
      <c r="BG181" s="310"/>
      <c r="BH181" s="310"/>
      <c r="BI181" s="310"/>
      <c r="BJ181" s="310"/>
      <c r="BK181" s="310"/>
      <c r="BL181" s="310"/>
      <c r="BM181" s="310"/>
      <c r="BN181" s="310"/>
      <c r="BO181" s="310"/>
      <c r="BP181" s="310"/>
      <c r="BQ181" s="310"/>
      <c r="BR181" s="310"/>
      <c r="BS181" s="310"/>
      <c r="BT181" s="310"/>
      <c r="BU181" s="310"/>
      <c r="BV181" s="310"/>
      <c r="BW181" s="310"/>
      <c r="BX181" s="310"/>
      <c r="BY181" s="310"/>
      <c r="BZ181" s="310"/>
      <c r="CA181" s="310"/>
      <c r="CB181" s="310"/>
      <c r="CC181" s="310"/>
      <c r="CD181" s="310"/>
      <c r="CE181" s="310"/>
      <c r="CF181" s="310"/>
      <c r="CG181" s="310"/>
      <c r="CH181" s="310"/>
      <c r="CI181" s="310"/>
      <c r="CJ181" s="230"/>
      <c r="CK181" s="230"/>
      <c r="CL181" s="230"/>
      <c r="CM181" s="230"/>
      <c r="CN181" s="230"/>
      <c r="CO181" s="230"/>
      <c r="CP181" s="230"/>
      <c r="CQ181" s="230"/>
      <c r="CR181" s="230"/>
      <c r="CS181" s="230"/>
      <c r="CT181" s="70"/>
      <c r="CU181" s="59"/>
      <c r="CV181" s="252"/>
      <c r="CW181" s="59"/>
      <c r="CX181" s="59"/>
      <c r="CY181" s="59"/>
      <c r="CZ181" s="59"/>
      <c r="DA181" s="59"/>
      <c r="DB181" s="252"/>
      <c r="DC181" s="59"/>
      <c r="DD181" s="59"/>
      <c r="DE181" s="59"/>
      <c r="DF181" s="59"/>
      <c r="DG181" s="59"/>
      <c r="DH181" s="252"/>
      <c r="DI181" s="59"/>
      <c r="DJ181" s="59"/>
      <c r="DK181" s="59"/>
      <c r="DL181" s="59"/>
      <c r="DM181" s="59"/>
      <c r="DN181" s="252"/>
      <c r="DO181" s="59"/>
      <c r="DP181" s="59"/>
      <c r="DQ181" s="59"/>
      <c r="DR181" s="59"/>
      <c r="DS181" s="59"/>
      <c r="DT181" s="252"/>
      <c r="DU181" s="59"/>
      <c r="DV181" s="59"/>
      <c r="DW181" s="59"/>
      <c r="DX181" s="59"/>
      <c r="DY181" s="267"/>
      <c r="DZ181" s="267"/>
      <c r="EA181" s="267"/>
      <c r="EB181" s="267"/>
      <c r="EC181" s="267"/>
      <c r="ED181" s="267"/>
      <c r="EE181" s="267"/>
      <c r="EF181" s="267"/>
      <c r="EG181" s="267"/>
      <c r="EH181" s="267"/>
      <c r="EI181" s="267"/>
      <c r="EJ181" s="267"/>
      <c r="EK181" s="267"/>
      <c r="EL181" s="267"/>
      <c r="EM181" s="267"/>
      <c r="EN181" s="267"/>
      <c r="EO181" s="267"/>
      <c r="EP181" s="267"/>
      <c r="EQ181" s="267"/>
      <c r="ER181" s="267"/>
      <c r="ES181" s="267"/>
      <c r="ET181" s="267"/>
      <c r="EU181" s="267"/>
      <c r="EV181" s="267"/>
      <c r="EW181" s="267"/>
      <c r="EX181" s="267"/>
      <c r="EY181" s="267"/>
      <c r="EZ181" s="267"/>
      <c r="FA181" s="267"/>
      <c r="FB181" s="267"/>
      <c r="FC181" s="267"/>
      <c r="FD181" s="267"/>
      <c r="FE181" s="267"/>
      <c r="FF181" s="267"/>
      <c r="FG181" s="267"/>
      <c r="FH181" s="267"/>
      <c r="FI181" s="267"/>
      <c r="FJ181" s="267"/>
      <c r="FK181" s="267"/>
      <c r="FL181" s="267"/>
      <c r="FM181" s="267"/>
      <c r="FN181" s="267"/>
      <c r="FO181" s="267"/>
      <c r="FP181" s="267"/>
      <c r="FQ181" s="267"/>
      <c r="FR181" s="267"/>
      <c r="FS181" s="267"/>
      <c r="FT181" s="267"/>
      <c r="FU181" s="267"/>
      <c r="FV181" s="305"/>
      <c r="FW181" s="305"/>
      <c r="FX181" s="305"/>
      <c r="FY181" s="305"/>
      <c r="FZ181" s="305"/>
      <c r="GA181" s="305"/>
      <c r="GB181" s="305"/>
      <c r="GC181" s="305"/>
      <c r="GD181" s="305"/>
      <c r="GE181" s="305"/>
      <c r="GF181" s="305"/>
      <c r="GG181" s="305"/>
    </row>
    <row r="182" spans="1:189" ht="47.25" x14ac:dyDescent="0.25">
      <c r="A182" s="61" t="s">
        <v>1394</v>
      </c>
      <c r="B182" s="311" t="s">
        <v>988</v>
      </c>
      <c r="C182" s="275"/>
      <c r="D182" s="287"/>
      <c r="E182" s="287" t="s">
        <v>989</v>
      </c>
      <c r="F182" s="275"/>
      <c r="G182" s="306" t="s">
        <v>990</v>
      </c>
      <c r="H182" s="295" t="s">
        <v>991</v>
      </c>
      <c r="I182" s="59"/>
      <c r="J182" s="59"/>
      <c r="K182" s="59"/>
      <c r="L182" s="59"/>
      <c r="M182" s="59"/>
      <c r="N182" s="59"/>
      <c r="O182" s="59"/>
      <c r="P182" s="282" t="s">
        <v>984</v>
      </c>
      <c r="Q182" s="59"/>
      <c r="R182" s="307">
        <v>146.30000000000001</v>
      </c>
      <c r="S182" s="308">
        <v>28</v>
      </c>
      <c r="T182" s="68"/>
      <c r="U182" s="309" t="s">
        <v>983</v>
      </c>
      <c r="V182" s="309" t="s">
        <v>932</v>
      </c>
      <c r="W182" s="54"/>
      <c r="X182" s="54"/>
      <c r="Y182" s="54"/>
      <c r="Z182" s="54"/>
      <c r="AA182" s="54"/>
      <c r="AB182" s="287" t="s">
        <v>110</v>
      </c>
      <c r="AC182" s="287"/>
      <c r="AD182" s="287"/>
      <c r="AE182" s="282">
        <v>195923</v>
      </c>
      <c r="AF182" s="282">
        <v>1</v>
      </c>
      <c r="AG182" s="59"/>
      <c r="AH182" s="344"/>
      <c r="AI182" s="267" t="s">
        <v>985</v>
      </c>
      <c r="AJ182" s="267" t="s">
        <v>985</v>
      </c>
      <c r="AK182" s="267"/>
      <c r="AL182" s="310"/>
      <c r="AM182" s="310"/>
      <c r="AN182" s="310" t="s">
        <v>986</v>
      </c>
      <c r="AO182" s="310" t="s">
        <v>985</v>
      </c>
      <c r="AP182" s="310"/>
      <c r="AQ182" s="310"/>
      <c r="AR182" s="310"/>
      <c r="AS182" s="310"/>
      <c r="AT182" s="310"/>
      <c r="AU182" s="310"/>
      <c r="AV182" s="310"/>
      <c r="AW182" s="310"/>
      <c r="AX182" s="310"/>
      <c r="AY182" s="310"/>
      <c r="AZ182" s="310"/>
      <c r="BA182" s="310"/>
      <c r="BB182" s="310"/>
      <c r="BC182" s="310"/>
      <c r="BD182" s="310"/>
      <c r="BE182" s="310"/>
      <c r="BF182" s="310"/>
      <c r="BG182" s="310"/>
      <c r="BH182" s="310"/>
      <c r="BI182" s="310"/>
      <c r="BJ182" s="310"/>
      <c r="BK182" s="310"/>
      <c r="BL182" s="310"/>
      <c r="BM182" s="310"/>
      <c r="BN182" s="310"/>
      <c r="BO182" s="310"/>
      <c r="BP182" s="310"/>
      <c r="BQ182" s="310"/>
      <c r="BR182" s="310"/>
      <c r="BS182" s="310"/>
      <c r="BT182" s="310"/>
      <c r="BU182" s="310"/>
      <c r="BV182" s="310"/>
      <c r="BW182" s="310"/>
      <c r="BX182" s="310"/>
      <c r="BY182" s="310"/>
      <c r="BZ182" s="310"/>
      <c r="CA182" s="310"/>
      <c r="CB182" s="310"/>
      <c r="CC182" s="310"/>
      <c r="CD182" s="310"/>
      <c r="CE182" s="310"/>
      <c r="CF182" s="310"/>
      <c r="CG182" s="310"/>
      <c r="CH182" s="310"/>
      <c r="CI182" s="310"/>
      <c r="CJ182" s="230"/>
      <c r="CK182" s="230"/>
      <c r="CL182" s="230"/>
      <c r="CM182" s="230"/>
      <c r="CN182" s="230"/>
      <c r="CO182" s="230"/>
      <c r="CP182" s="230"/>
      <c r="CQ182" s="230"/>
      <c r="CR182" s="230"/>
      <c r="CS182" s="230"/>
      <c r="CT182" s="70"/>
      <c r="CU182" s="59"/>
      <c r="CV182" s="252"/>
      <c r="CW182" s="59"/>
      <c r="CX182" s="59"/>
      <c r="CY182" s="59"/>
      <c r="CZ182" s="59"/>
      <c r="DA182" s="59"/>
      <c r="DB182" s="252"/>
      <c r="DC182" s="59"/>
      <c r="DD182" s="59"/>
      <c r="DE182" s="59"/>
      <c r="DF182" s="59"/>
      <c r="DG182" s="59"/>
      <c r="DH182" s="252"/>
      <c r="DI182" s="59"/>
      <c r="DJ182" s="59"/>
      <c r="DK182" s="59"/>
      <c r="DL182" s="59"/>
      <c r="DM182" s="59"/>
      <c r="DN182" s="252"/>
      <c r="DO182" s="59"/>
      <c r="DP182" s="59"/>
      <c r="DQ182" s="59"/>
      <c r="DR182" s="59"/>
      <c r="DS182" s="59"/>
      <c r="DT182" s="252"/>
      <c r="DU182" s="59"/>
      <c r="DV182" s="59"/>
      <c r="DW182" s="59"/>
      <c r="DX182" s="59"/>
      <c r="DY182" s="267"/>
      <c r="DZ182" s="267"/>
      <c r="EA182" s="267"/>
      <c r="EB182" s="267"/>
      <c r="EC182" s="267"/>
      <c r="ED182" s="267"/>
      <c r="EE182" s="267"/>
      <c r="EF182" s="267"/>
      <c r="EG182" s="267"/>
      <c r="EH182" s="267"/>
      <c r="EI182" s="267"/>
      <c r="EJ182" s="267"/>
      <c r="EK182" s="267"/>
      <c r="EL182" s="267"/>
      <c r="EM182" s="267"/>
      <c r="EN182" s="267"/>
      <c r="EO182" s="267"/>
      <c r="EP182" s="267"/>
      <c r="EQ182" s="267"/>
      <c r="ER182" s="267"/>
      <c r="ES182" s="267"/>
      <c r="ET182" s="267"/>
      <c r="EU182" s="267"/>
      <c r="EV182" s="267"/>
      <c r="EW182" s="267"/>
      <c r="EX182" s="267"/>
      <c r="EY182" s="267"/>
      <c r="EZ182" s="267"/>
      <c r="FA182" s="267"/>
      <c r="FB182" s="267"/>
      <c r="FC182" s="267"/>
      <c r="FD182" s="267"/>
      <c r="FE182" s="267"/>
      <c r="FF182" s="267"/>
      <c r="FG182" s="267"/>
      <c r="FH182" s="267"/>
      <c r="FI182" s="267"/>
      <c r="FJ182" s="267"/>
      <c r="FK182" s="267"/>
      <c r="FL182" s="267"/>
      <c r="FM182" s="267"/>
      <c r="FN182" s="267"/>
      <c r="FO182" s="267"/>
      <c r="FP182" s="267"/>
      <c r="FQ182" s="267"/>
      <c r="FR182" s="267"/>
      <c r="FS182" s="267"/>
      <c r="FT182" s="267"/>
      <c r="FU182" s="267"/>
      <c r="FV182" s="305"/>
      <c r="FW182" s="305"/>
      <c r="FX182" s="305"/>
      <c r="FY182" s="305"/>
      <c r="FZ182" s="305"/>
      <c r="GA182" s="305"/>
      <c r="GB182" s="305"/>
      <c r="GC182" s="305"/>
      <c r="GD182" s="305"/>
      <c r="GE182" s="305"/>
      <c r="GF182" s="305"/>
      <c r="GG182" s="305"/>
    </row>
    <row r="183" spans="1:189" ht="47.25" x14ac:dyDescent="0.25">
      <c r="A183" s="61" t="s">
        <v>1394</v>
      </c>
      <c r="B183" s="330" t="s">
        <v>992</v>
      </c>
      <c r="C183" s="275"/>
      <c r="D183" s="287"/>
      <c r="E183" s="287" t="s">
        <v>993</v>
      </c>
      <c r="F183" s="275"/>
      <c r="G183" s="306" t="s">
        <v>994</v>
      </c>
      <c r="H183" s="295" t="s">
        <v>995</v>
      </c>
      <c r="I183" s="59"/>
      <c r="J183" s="59"/>
      <c r="K183" s="59"/>
      <c r="L183" s="59"/>
      <c r="M183" s="59"/>
      <c r="N183" s="59"/>
      <c r="O183" s="59"/>
      <c r="P183" s="282" t="s">
        <v>998</v>
      </c>
      <c r="Q183" s="59"/>
      <c r="R183" s="307">
        <v>55</v>
      </c>
      <c r="S183" s="308">
        <v>28</v>
      </c>
      <c r="T183" s="68"/>
      <c r="U183" s="309" t="s">
        <v>996</v>
      </c>
      <c r="V183" s="309" t="s">
        <v>887</v>
      </c>
      <c r="W183" s="54"/>
      <c r="X183" s="54"/>
      <c r="Y183" s="54"/>
      <c r="Z183" s="54"/>
      <c r="AA183" s="54"/>
      <c r="AB183" s="287" t="s">
        <v>997</v>
      </c>
      <c r="AC183" s="287" t="s">
        <v>89</v>
      </c>
      <c r="AD183" s="287"/>
      <c r="AE183" s="282">
        <v>199355</v>
      </c>
      <c r="AF183" s="282" t="s">
        <v>2618</v>
      </c>
      <c r="AG183" s="59"/>
      <c r="AH183" s="344"/>
      <c r="AI183" s="267"/>
      <c r="AJ183" s="267"/>
      <c r="AK183" s="267"/>
      <c r="AL183" s="310"/>
      <c r="AM183" s="310"/>
      <c r="AN183" s="310"/>
      <c r="AO183" s="310"/>
      <c r="AP183" s="310"/>
      <c r="AQ183" s="310"/>
      <c r="AR183" s="310"/>
      <c r="AS183" s="310"/>
      <c r="AT183" s="310"/>
      <c r="AU183" s="310"/>
      <c r="AV183" s="310"/>
      <c r="AW183" s="310"/>
      <c r="AX183" s="310"/>
      <c r="AY183" s="310"/>
      <c r="AZ183" s="310"/>
      <c r="BA183" s="310"/>
      <c r="BB183" s="310"/>
      <c r="BC183" s="310"/>
      <c r="BD183" s="310"/>
      <c r="BE183" s="310"/>
      <c r="BF183" s="310"/>
      <c r="BG183" s="310"/>
      <c r="BH183" s="310"/>
      <c r="BI183" s="310"/>
      <c r="BJ183" s="310"/>
      <c r="BK183" s="310"/>
      <c r="BL183" s="310"/>
      <c r="BM183" s="310"/>
      <c r="BN183" s="310"/>
      <c r="BO183" s="310"/>
      <c r="BP183" s="310"/>
      <c r="BQ183" s="310"/>
      <c r="BR183" s="310"/>
      <c r="BS183" s="310"/>
      <c r="BT183" s="310"/>
      <c r="BU183" s="310"/>
      <c r="BV183" s="310"/>
      <c r="BW183" s="310"/>
      <c r="BX183" s="310"/>
      <c r="BY183" s="310"/>
      <c r="BZ183" s="310"/>
      <c r="CA183" s="310"/>
      <c r="CB183" s="310"/>
      <c r="CC183" s="310"/>
      <c r="CD183" s="310"/>
      <c r="CE183" s="310"/>
      <c r="CF183" s="310"/>
      <c r="CG183" s="310"/>
      <c r="CH183" s="310"/>
      <c r="CI183" s="310"/>
      <c r="CJ183" s="230"/>
      <c r="CK183" s="230"/>
      <c r="CL183" s="230"/>
      <c r="CM183" s="230"/>
      <c r="CN183" s="230"/>
      <c r="CO183" s="230"/>
      <c r="CP183" s="230"/>
      <c r="CQ183" s="230"/>
      <c r="CR183" s="230"/>
      <c r="CS183" s="230"/>
      <c r="CT183" s="70"/>
      <c r="CU183" s="59"/>
      <c r="CV183" s="252"/>
      <c r="CW183" s="59"/>
      <c r="CX183" s="59"/>
      <c r="CY183" s="59"/>
      <c r="CZ183" s="59"/>
      <c r="DA183" s="59"/>
      <c r="DB183" s="252"/>
      <c r="DC183" s="59"/>
      <c r="DD183" s="59"/>
      <c r="DE183" s="59"/>
      <c r="DF183" s="59"/>
      <c r="DG183" s="59"/>
      <c r="DH183" s="252"/>
      <c r="DI183" s="59"/>
      <c r="DJ183" s="59"/>
      <c r="DK183" s="59"/>
      <c r="DL183" s="59"/>
      <c r="DM183" s="59"/>
      <c r="DN183" s="252"/>
      <c r="DO183" s="59"/>
      <c r="DP183" s="59"/>
      <c r="DQ183" s="59"/>
      <c r="DR183" s="59"/>
      <c r="DS183" s="59"/>
      <c r="DT183" s="252"/>
      <c r="DU183" s="59"/>
      <c r="DV183" s="59"/>
      <c r="DW183" s="59"/>
      <c r="DX183" s="59"/>
      <c r="DY183" s="267"/>
      <c r="DZ183" s="267"/>
      <c r="EA183" s="267"/>
      <c r="EB183" s="267"/>
      <c r="EC183" s="267"/>
      <c r="ED183" s="267"/>
      <c r="EE183" s="267"/>
      <c r="EF183" s="267"/>
      <c r="EG183" s="267"/>
      <c r="EH183" s="267"/>
      <c r="EI183" s="267"/>
      <c r="EJ183" s="267"/>
      <c r="EK183" s="267"/>
      <c r="EL183" s="267"/>
      <c r="EM183" s="267"/>
      <c r="EN183" s="267"/>
      <c r="EO183" s="267"/>
      <c r="EP183" s="267"/>
      <c r="EQ183" s="267"/>
      <c r="ER183" s="267"/>
      <c r="ES183" s="267"/>
      <c r="ET183" s="267"/>
      <c r="EU183" s="267"/>
      <c r="EV183" s="267"/>
      <c r="EW183" s="267"/>
      <c r="EX183" s="267"/>
      <c r="EY183" s="267"/>
      <c r="EZ183" s="267"/>
      <c r="FA183" s="267"/>
      <c r="FB183" s="267"/>
      <c r="FC183" s="267"/>
      <c r="FD183" s="267"/>
      <c r="FE183" s="267"/>
      <c r="FF183" s="267"/>
      <c r="FG183" s="267"/>
      <c r="FH183" s="267"/>
      <c r="FI183" s="267"/>
      <c r="FJ183" s="267"/>
      <c r="FK183" s="267"/>
      <c r="FL183" s="267"/>
      <c r="FM183" s="267"/>
      <c r="FN183" s="267"/>
      <c r="FO183" s="267"/>
      <c r="FP183" s="267"/>
      <c r="FQ183" s="267"/>
      <c r="FR183" s="267"/>
      <c r="FS183" s="267"/>
      <c r="FT183" s="267"/>
      <c r="FU183" s="267"/>
      <c r="FV183" s="305"/>
      <c r="FW183" s="305"/>
      <c r="FX183" s="305"/>
      <c r="FY183" s="305"/>
      <c r="FZ183" s="305"/>
      <c r="GA183" s="305"/>
      <c r="GB183" s="305"/>
      <c r="GC183" s="305"/>
      <c r="GD183" s="305"/>
      <c r="GE183" s="305"/>
      <c r="GF183" s="305"/>
      <c r="GG183" s="305"/>
    </row>
    <row r="184" spans="1:189" ht="31.5" x14ac:dyDescent="0.25">
      <c r="A184" s="61" t="s">
        <v>1394</v>
      </c>
      <c r="B184" s="330" t="s">
        <v>999</v>
      </c>
      <c r="C184" s="275"/>
      <c r="D184" s="287"/>
      <c r="E184" s="287" t="s">
        <v>1000</v>
      </c>
      <c r="F184" s="275"/>
      <c r="G184" s="306" t="s">
        <v>1001</v>
      </c>
      <c r="H184" s="295" t="s">
        <v>1002</v>
      </c>
      <c r="I184" s="59"/>
      <c r="J184" s="59"/>
      <c r="K184" s="59"/>
      <c r="L184" s="59"/>
      <c r="M184" s="59"/>
      <c r="N184" s="59"/>
      <c r="O184" s="59"/>
      <c r="P184" s="282" t="s">
        <v>1004</v>
      </c>
      <c r="Q184" s="59"/>
      <c r="R184" s="307">
        <v>0.5</v>
      </c>
      <c r="S184" s="323">
        <v>1380</v>
      </c>
      <c r="T184" s="81"/>
      <c r="U184" s="309" t="s">
        <v>1003</v>
      </c>
      <c r="V184" s="309" t="s">
        <v>319</v>
      </c>
      <c r="W184" s="54"/>
      <c r="X184" s="54"/>
      <c r="Y184" s="54"/>
      <c r="Z184" s="54"/>
      <c r="AA184" s="54"/>
      <c r="AB184" s="287" t="s">
        <v>529</v>
      </c>
      <c r="AC184" s="287"/>
      <c r="AD184" s="287"/>
      <c r="AE184" s="282">
        <v>200505</v>
      </c>
      <c r="AF184" s="282" t="s">
        <v>2617</v>
      </c>
      <c r="AG184" s="59"/>
      <c r="AH184" s="344"/>
      <c r="AI184" s="267" t="s">
        <v>1005</v>
      </c>
      <c r="AJ184" s="267" t="s">
        <v>1005</v>
      </c>
      <c r="AK184" s="267"/>
      <c r="AL184" s="310" t="s">
        <v>1006</v>
      </c>
      <c r="AM184" s="310" t="s">
        <v>1005</v>
      </c>
      <c r="AN184" s="310"/>
      <c r="AO184" s="310"/>
      <c r="AP184" s="310"/>
      <c r="AQ184" s="310"/>
      <c r="AR184" s="310"/>
      <c r="AS184" s="310"/>
      <c r="AT184" s="310"/>
      <c r="AU184" s="310"/>
      <c r="AV184" s="310"/>
      <c r="AW184" s="310"/>
      <c r="AX184" s="310"/>
      <c r="AY184" s="310"/>
      <c r="AZ184" s="310"/>
      <c r="BA184" s="310"/>
      <c r="BB184" s="310"/>
      <c r="BC184" s="310"/>
      <c r="BD184" s="310"/>
      <c r="BE184" s="310"/>
      <c r="BF184" s="310"/>
      <c r="BG184" s="310"/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/>
      <c r="CB184" s="310"/>
      <c r="CC184" s="310"/>
      <c r="CD184" s="310"/>
      <c r="CE184" s="310"/>
      <c r="CF184" s="310"/>
      <c r="CG184" s="310"/>
      <c r="CH184" s="310"/>
      <c r="CI184" s="310"/>
      <c r="CJ184" s="230"/>
      <c r="CK184" s="230"/>
      <c r="CL184" s="230"/>
      <c r="CM184" s="230"/>
      <c r="CN184" s="230"/>
      <c r="CO184" s="230"/>
      <c r="CP184" s="230"/>
      <c r="CQ184" s="230"/>
      <c r="CR184" s="230"/>
      <c r="CS184" s="230"/>
      <c r="CT184" s="70"/>
      <c r="CU184" s="59"/>
      <c r="CV184" s="252"/>
      <c r="CW184" s="59"/>
      <c r="CX184" s="59"/>
      <c r="CY184" s="59"/>
      <c r="CZ184" s="59"/>
      <c r="DA184" s="59"/>
      <c r="DB184" s="252"/>
      <c r="DC184" s="59"/>
      <c r="DD184" s="59"/>
      <c r="DE184" s="59"/>
      <c r="DF184" s="59"/>
      <c r="DG184" s="59"/>
      <c r="DH184" s="252"/>
      <c r="DI184" s="59"/>
      <c r="DJ184" s="59"/>
      <c r="DK184" s="59"/>
      <c r="DL184" s="59"/>
      <c r="DM184" s="59"/>
      <c r="DN184" s="252"/>
      <c r="DO184" s="59"/>
      <c r="DP184" s="59"/>
      <c r="DQ184" s="59"/>
      <c r="DR184" s="59"/>
      <c r="DS184" s="59"/>
      <c r="DT184" s="252"/>
      <c r="DU184" s="59"/>
      <c r="DV184" s="59"/>
      <c r="DW184" s="59"/>
      <c r="DX184" s="59"/>
      <c r="DY184" s="267"/>
      <c r="DZ184" s="267"/>
      <c r="EA184" s="267"/>
      <c r="EB184" s="267"/>
      <c r="EC184" s="267"/>
      <c r="ED184" s="267"/>
      <c r="EE184" s="267"/>
      <c r="EF184" s="267"/>
      <c r="EG184" s="267"/>
      <c r="EH184" s="267"/>
      <c r="EI184" s="267"/>
      <c r="EJ184" s="267"/>
      <c r="EK184" s="267"/>
      <c r="EL184" s="267"/>
      <c r="EM184" s="267"/>
      <c r="EN184" s="267"/>
      <c r="EO184" s="267"/>
      <c r="EP184" s="267"/>
      <c r="EQ184" s="267"/>
      <c r="ER184" s="267"/>
      <c r="ES184" s="267"/>
      <c r="ET184" s="267"/>
      <c r="EU184" s="267"/>
      <c r="EV184" s="267"/>
      <c r="EW184" s="267"/>
      <c r="EX184" s="267"/>
      <c r="EY184" s="267"/>
      <c r="EZ184" s="267"/>
      <c r="FA184" s="267"/>
      <c r="FB184" s="267"/>
      <c r="FC184" s="267"/>
      <c r="FD184" s="267"/>
      <c r="FE184" s="267"/>
      <c r="FF184" s="267"/>
      <c r="FG184" s="267"/>
      <c r="FH184" s="267"/>
      <c r="FI184" s="267"/>
      <c r="FJ184" s="267"/>
      <c r="FK184" s="267"/>
      <c r="FL184" s="267"/>
      <c r="FM184" s="267"/>
      <c r="FN184" s="267"/>
      <c r="FO184" s="267"/>
      <c r="FP184" s="267"/>
      <c r="FQ184" s="267"/>
      <c r="FR184" s="267"/>
      <c r="FS184" s="267"/>
      <c r="FT184" s="267"/>
      <c r="FU184" s="267"/>
      <c r="FV184" s="305"/>
      <c r="FW184" s="305"/>
      <c r="FX184" s="305"/>
      <c r="FY184" s="305"/>
      <c r="FZ184" s="305"/>
      <c r="GA184" s="305"/>
      <c r="GB184" s="305"/>
      <c r="GC184" s="305"/>
      <c r="GD184" s="305"/>
      <c r="GE184" s="305"/>
      <c r="GF184" s="305"/>
      <c r="GG184" s="305"/>
    </row>
    <row r="185" spans="1:189" x14ac:dyDescent="0.25">
      <c r="A185" s="61" t="s">
        <v>1394</v>
      </c>
      <c r="B185" s="286"/>
      <c r="C185" s="275"/>
      <c r="D185" s="287"/>
      <c r="E185" s="287"/>
      <c r="F185" s="275"/>
      <c r="G185" s="306" t="s">
        <v>1482</v>
      </c>
      <c r="H185" s="286"/>
      <c r="I185" s="59"/>
      <c r="J185" s="59"/>
      <c r="K185" s="59"/>
      <c r="L185" s="59"/>
      <c r="M185" s="59"/>
      <c r="N185" s="59"/>
      <c r="O185" s="59"/>
      <c r="P185" s="282"/>
      <c r="Q185" s="59"/>
      <c r="R185" s="307"/>
      <c r="S185" s="308"/>
      <c r="T185" s="68"/>
      <c r="U185" s="309"/>
      <c r="V185" s="309"/>
      <c r="W185" s="54"/>
      <c r="X185" s="54"/>
      <c r="Y185" s="54"/>
      <c r="Z185" s="54"/>
      <c r="AA185" s="54"/>
      <c r="AB185" s="287" t="s">
        <v>1483</v>
      </c>
      <c r="AC185" s="287"/>
      <c r="AD185" s="287"/>
      <c r="AE185" s="282"/>
      <c r="AF185" s="282"/>
      <c r="AG185" s="59"/>
      <c r="AH185" s="344"/>
      <c r="AI185" s="267"/>
      <c r="AJ185" s="267"/>
      <c r="AK185" s="267"/>
      <c r="AL185" s="310"/>
      <c r="AM185" s="310"/>
      <c r="AN185" s="310"/>
      <c r="AO185" s="310"/>
      <c r="AP185" s="310"/>
      <c r="AQ185" s="310"/>
      <c r="AR185" s="310"/>
      <c r="AS185" s="310"/>
      <c r="AT185" s="310"/>
      <c r="AU185" s="310"/>
      <c r="AV185" s="310"/>
      <c r="AW185" s="310"/>
      <c r="AX185" s="310"/>
      <c r="AY185" s="310"/>
      <c r="AZ185" s="310"/>
      <c r="BA185" s="310"/>
      <c r="BB185" s="310"/>
      <c r="BC185" s="310"/>
      <c r="BD185" s="310"/>
      <c r="BE185" s="310"/>
      <c r="BF185" s="310"/>
      <c r="BG185" s="310"/>
      <c r="BH185" s="310"/>
      <c r="BI185" s="310"/>
      <c r="BJ185" s="310"/>
      <c r="BK185" s="310"/>
      <c r="BL185" s="310"/>
      <c r="BM185" s="310"/>
      <c r="BN185" s="310"/>
      <c r="BO185" s="310"/>
      <c r="BP185" s="310"/>
      <c r="BQ185" s="310"/>
      <c r="BR185" s="310"/>
      <c r="BS185" s="310"/>
      <c r="BT185" s="310"/>
      <c r="BU185" s="310"/>
      <c r="BV185" s="310"/>
      <c r="BW185" s="310"/>
      <c r="BX185" s="310"/>
      <c r="BY185" s="310"/>
      <c r="BZ185" s="310"/>
      <c r="CA185" s="310"/>
      <c r="CB185" s="310"/>
      <c r="CC185" s="310"/>
      <c r="CD185" s="310"/>
      <c r="CE185" s="310"/>
      <c r="CF185" s="310"/>
      <c r="CG185" s="310"/>
      <c r="CH185" s="310"/>
      <c r="CI185" s="310"/>
      <c r="CJ185" s="230"/>
      <c r="CK185" s="230"/>
      <c r="CL185" s="230"/>
      <c r="CM185" s="230"/>
      <c r="CN185" s="230"/>
      <c r="CO185" s="230"/>
      <c r="CP185" s="230"/>
      <c r="CQ185" s="230"/>
      <c r="CR185" s="230"/>
      <c r="CS185" s="230"/>
      <c r="CT185" s="70"/>
      <c r="CU185" s="59"/>
      <c r="CV185" s="252"/>
      <c r="CW185" s="59"/>
      <c r="CX185" s="59"/>
      <c r="CY185" s="59"/>
      <c r="CZ185" s="59"/>
      <c r="DA185" s="59"/>
      <c r="DB185" s="252"/>
      <c r="DC185" s="59"/>
      <c r="DD185" s="59"/>
      <c r="DE185" s="59"/>
      <c r="DF185" s="59"/>
      <c r="DG185" s="59"/>
      <c r="DH185" s="252"/>
      <c r="DI185" s="59"/>
      <c r="DJ185" s="59"/>
      <c r="DK185" s="59"/>
      <c r="DL185" s="59"/>
      <c r="DM185" s="59"/>
      <c r="DN185" s="252"/>
      <c r="DO185" s="59"/>
      <c r="DP185" s="59"/>
      <c r="DQ185" s="59"/>
      <c r="DR185" s="59"/>
      <c r="DS185" s="59"/>
      <c r="DT185" s="252"/>
      <c r="DU185" s="59"/>
      <c r="DV185" s="59"/>
      <c r="DW185" s="59"/>
      <c r="DX185" s="59"/>
      <c r="DY185" s="267"/>
      <c r="DZ185" s="267"/>
      <c r="EA185" s="267"/>
      <c r="EB185" s="267"/>
      <c r="EC185" s="267"/>
      <c r="ED185" s="267"/>
      <c r="EE185" s="267"/>
      <c r="EF185" s="267"/>
      <c r="EG185" s="267"/>
      <c r="EH185" s="267"/>
      <c r="EI185" s="267"/>
      <c r="EJ185" s="267"/>
      <c r="EK185" s="267"/>
      <c r="EL185" s="267"/>
      <c r="EM185" s="267"/>
      <c r="EN185" s="267"/>
      <c r="EO185" s="267"/>
      <c r="EP185" s="267"/>
      <c r="EQ185" s="267"/>
      <c r="ER185" s="267"/>
      <c r="ES185" s="267"/>
      <c r="ET185" s="267"/>
      <c r="EU185" s="267"/>
      <c r="EV185" s="267"/>
      <c r="EW185" s="267"/>
      <c r="EX185" s="267"/>
      <c r="EY185" s="267"/>
      <c r="EZ185" s="267"/>
      <c r="FA185" s="267"/>
      <c r="FB185" s="267"/>
      <c r="FC185" s="267"/>
      <c r="FD185" s="267"/>
      <c r="FE185" s="267"/>
      <c r="FF185" s="267"/>
      <c r="FG185" s="267"/>
      <c r="FH185" s="267"/>
      <c r="FI185" s="267"/>
      <c r="FJ185" s="267"/>
      <c r="FK185" s="267"/>
      <c r="FL185" s="267"/>
      <c r="FM185" s="267"/>
      <c r="FN185" s="267"/>
      <c r="FO185" s="267"/>
      <c r="FP185" s="267"/>
      <c r="FQ185" s="267"/>
      <c r="FR185" s="267"/>
      <c r="FS185" s="267"/>
      <c r="FT185" s="267"/>
      <c r="FU185" s="267"/>
      <c r="FV185" s="305"/>
      <c r="FW185" s="305"/>
      <c r="FX185" s="305"/>
      <c r="FY185" s="305"/>
      <c r="FZ185" s="305"/>
      <c r="GA185" s="305"/>
      <c r="GB185" s="305"/>
      <c r="GC185" s="305"/>
      <c r="GD185" s="305"/>
      <c r="GE185" s="305"/>
      <c r="GF185" s="305"/>
      <c r="GG185" s="305"/>
    </row>
    <row r="186" spans="1:189" ht="31.5" x14ac:dyDescent="0.25">
      <c r="A186" s="61" t="s">
        <v>1394</v>
      </c>
      <c r="B186" s="311" t="s">
        <v>1007</v>
      </c>
      <c r="C186" s="275"/>
      <c r="D186" s="287"/>
      <c r="E186" s="287" t="s">
        <v>1008</v>
      </c>
      <c r="F186" s="275"/>
      <c r="G186" s="306" t="s">
        <v>1009</v>
      </c>
      <c r="H186" s="286"/>
      <c r="I186" s="59"/>
      <c r="J186" s="59"/>
      <c r="K186" s="59"/>
      <c r="L186" s="59"/>
      <c r="M186" s="59"/>
      <c r="N186" s="59"/>
      <c r="O186" s="59"/>
      <c r="P186" s="282" t="s">
        <v>1010</v>
      </c>
      <c r="Q186" s="59"/>
      <c r="R186" s="307">
        <v>17.8</v>
      </c>
      <c r="S186" s="308"/>
      <c r="T186" s="68"/>
      <c r="U186" s="309"/>
      <c r="V186" s="309"/>
      <c r="W186" s="54"/>
      <c r="X186" s="54"/>
      <c r="Y186" s="54"/>
      <c r="Z186" s="54"/>
      <c r="AA186" s="54"/>
      <c r="AB186" s="300" t="s">
        <v>88</v>
      </c>
      <c r="AC186" s="287" t="s">
        <v>89</v>
      </c>
      <c r="AD186" s="287"/>
      <c r="AE186" s="282"/>
      <c r="AF186" s="282" t="s">
        <v>2615</v>
      </c>
      <c r="AG186" s="59"/>
      <c r="AH186" s="344"/>
      <c r="AI186" s="267"/>
      <c r="AJ186" s="267"/>
      <c r="AK186" s="267"/>
      <c r="AL186" s="310"/>
      <c r="AM186" s="310"/>
      <c r="AN186" s="310"/>
      <c r="AO186" s="310"/>
      <c r="AP186" s="310"/>
      <c r="AQ186" s="310"/>
      <c r="AR186" s="310"/>
      <c r="AS186" s="310"/>
      <c r="AT186" s="310"/>
      <c r="AU186" s="310"/>
      <c r="AV186" s="310"/>
      <c r="AW186" s="310"/>
      <c r="AX186" s="310"/>
      <c r="AY186" s="310"/>
      <c r="AZ186" s="310"/>
      <c r="BA186" s="310"/>
      <c r="BB186" s="310"/>
      <c r="BC186" s="310"/>
      <c r="BD186" s="310"/>
      <c r="BE186" s="310"/>
      <c r="BF186" s="310"/>
      <c r="BG186" s="310"/>
      <c r="BH186" s="310"/>
      <c r="BI186" s="310"/>
      <c r="BJ186" s="310"/>
      <c r="BK186" s="310"/>
      <c r="BL186" s="310"/>
      <c r="BM186" s="310"/>
      <c r="BN186" s="310"/>
      <c r="BO186" s="310"/>
      <c r="BP186" s="310"/>
      <c r="BQ186" s="310"/>
      <c r="BR186" s="310"/>
      <c r="BS186" s="310"/>
      <c r="BT186" s="310"/>
      <c r="BU186" s="310"/>
      <c r="BV186" s="310"/>
      <c r="BW186" s="310"/>
      <c r="BX186" s="310"/>
      <c r="BY186" s="310"/>
      <c r="BZ186" s="310"/>
      <c r="CA186" s="310"/>
      <c r="CB186" s="310"/>
      <c r="CC186" s="310"/>
      <c r="CD186" s="310"/>
      <c r="CE186" s="310"/>
      <c r="CF186" s="310"/>
      <c r="CG186" s="310"/>
      <c r="CH186" s="310"/>
      <c r="CI186" s="310"/>
      <c r="CJ186" s="230"/>
      <c r="CK186" s="230"/>
      <c r="CL186" s="230"/>
      <c r="CM186" s="230"/>
      <c r="CN186" s="230"/>
      <c r="CO186" s="230"/>
      <c r="CP186" s="230"/>
      <c r="CQ186" s="230"/>
      <c r="CR186" s="230"/>
      <c r="CS186" s="230"/>
      <c r="CT186" s="70"/>
      <c r="CU186" s="59"/>
      <c r="CV186" s="252"/>
      <c r="CW186" s="59"/>
      <c r="CX186" s="59"/>
      <c r="CY186" s="59"/>
      <c r="CZ186" s="59"/>
      <c r="DA186" s="59"/>
      <c r="DB186" s="252"/>
      <c r="DC186" s="59"/>
      <c r="DD186" s="59"/>
      <c r="DE186" s="59"/>
      <c r="DF186" s="59"/>
      <c r="DG186" s="59"/>
      <c r="DH186" s="252"/>
      <c r="DI186" s="59"/>
      <c r="DJ186" s="59"/>
      <c r="DK186" s="59"/>
      <c r="DL186" s="59"/>
      <c r="DM186" s="59"/>
      <c r="DN186" s="252"/>
      <c r="DO186" s="59"/>
      <c r="DP186" s="59"/>
      <c r="DQ186" s="59"/>
      <c r="DR186" s="59"/>
      <c r="DS186" s="59"/>
      <c r="DT186" s="252"/>
      <c r="DU186" s="59"/>
      <c r="DV186" s="59"/>
      <c r="DW186" s="59"/>
      <c r="DX186" s="59"/>
      <c r="DY186" s="267"/>
      <c r="DZ186" s="267"/>
      <c r="EA186" s="267"/>
      <c r="EB186" s="267"/>
      <c r="EC186" s="267"/>
      <c r="ED186" s="267"/>
      <c r="EE186" s="267"/>
      <c r="EF186" s="267"/>
      <c r="EG186" s="267"/>
      <c r="EH186" s="267"/>
      <c r="EI186" s="267"/>
      <c r="EJ186" s="267"/>
      <c r="EK186" s="267"/>
      <c r="EL186" s="267"/>
      <c r="EM186" s="267"/>
      <c r="EN186" s="267"/>
      <c r="EO186" s="267"/>
      <c r="EP186" s="267"/>
      <c r="EQ186" s="267"/>
      <c r="ER186" s="267"/>
      <c r="ES186" s="267"/>
      <c r="ET186" s="267"/>
      <c r="EU186" s="267"/>
      <c r="EV186" s="267"/>
      <c r="EW186" s="267"/>
      <c r="EX186" s="267"/>
      <c r="EY186" s="267"/>
      <c r="EZ186" s="267"/>
      <c r="FA186" s="267"/>
      <c r="FB186" s="267"/>
      <c r="FC186" s="267"/>
      <c r="FD186" s="267"/>
      <c r="FE186" s="267"/>
      <c r="FF186" s="267"/>
      <c r="FG186" s="267"/>
      <c r="FH186" s="267"/>
      <c r="FI186" s="267"/>
      <c r="FJ186" s="267"/>
      <c r="FK186" s="267"/>
      <c r="FL186" s="267"/>
      <c r="FM186" s="267"/>
      <c r="FN186" s="267"/>
      <c r="FO186" s="267"/>
      <c r="FP186" s="267"/>
      <c r="FQ186" s="267"/>
      <c r="FR186" s="267"/>
      <c r="FS186" s="267"/>
      <c r="FT186" s="267"/>
      <c r="FU186" s="267"/>
      <c r="FV186" s="305"/>
      <c r="FW186" s="305"/>
      <c r="FX186" s="305"/>
      <c r="FY186" s="305"/>
      <c r="FZ186" s="305"/>
      <c r="GA186" s="305"/>
      <c r="GB186" s="305"/>
      <c r="GC186" s="305"/>
      <c r="GD186" s="305"/>
      <c r="GE186" s="305"/>
      <c r="GF186" s="305"/>
      <c r="GG186" s="305"/>
    </row>
    <row r="187" spans="1:189" ht="31.5" x14ac:dyDescent="0.25">
      <c r="A187" s="61" t="s">
        <v>1394</v>
      </c>
      <c r="B187" s="311" t="s">
        <v>1011</v>
      </c>
      <c r="C187" s="275"/>
      <c r="D187" s="287"/>
      <c r="E187" s="287" t="s">
        <v>1012</v>
      </c>
      <c r="F187" s="275"/>
      <c r="G187" s="306" t="s">
        <v>1013</v>
      </c>
      <c r="H187" s="286" t="s">
        <v>1014</v>
      </c>
      <c r="I187" s="59"/>
      <c r="J187" s="59"/>
      <c r="K187" s="59"/>
      <c r="L187" s="59"/>
      <c r="M187" s="59"/>
      <c r="N187" s="59"/>
      <c r="O187" s="59"/>
      <c r="P187" s="282" t="s">
        <v>1015</v>
      </c>
      <c r="Q187" s="59"/>
      <c r="R187" s="307">
        <v>45.5</v>
      </c>
      <c r="S187" s="308">
        <v>72</v>
      </c>
      <c r="T187" s="68"/>
      <c r="U187" s="309"/>
      <c r="V187" s="309"/>
      <c r="W187" s="54"/>
      <c r="X187" s="54"/>
      <c r="Y187" s="54"/>
      <c r="Z187" s="54"/>
      <c r="AA187" s="54"/>
      <c r="AB187" s="287" t="s">
        <v>431</v>
      </c>
      <c r="AC187" s="287"/>
      <c r="AD187" s="287"/>
      <c r="AE187" s="282">
        <v>196501</v>
      </c>
      <c r="AF187" s="282" t="s">
        <v>2619</v>
      </c>
      <c r="AG187" s="59"/>
      <c r="AH187" s="344"/>
      <c r="AI187" s="267"/>
      <c r="AJ187" s="267" t="s">
        <v>1016</v>
      </c>
      <c r="AK187" s="267"/>
      <c r="AL187" s="310"/>
      <c r="AM187" s="310"/>
      <c r="AN187" s="310"/>
      <c r="AO187" s="310"/>
      <c r="AP187" s="310"/>
      <c r="AQ187" s="310"/>
      <c r="AR187" s="310"/>
      <c r="AS187" s="310"/>
      <c r="AT187" s="310"/>
      <c r="AU187" s="310"/>
      <c r="AV187" s="310"/>
      <c r="AW187" s="310"/>
      <c r="AX187" s="310"/>
      <c r="AY187" s="310"/>
      <c r="AZ187" s="310"/>
      <c r="BA187" s="310"/>
      <c r="BB187" s="310"/>
      <c r="BC187" s="310"/>
      <c r="BD187" s="310"/>
      <c r="BE187" s="310"/>
      <c r="BF187" s="310"/>
      <c r="BG187" s="310"/>
      <c r="BH187" s="310"/>
      <c r="BI187" s="310"/>
      <c r="BJ187" s="310"/>
      <c r="BK187" s="310"/>
      <c r="BL187" s="310"/>
      <c r="BM187" s="310"/>
      <c r="BN187" s="310"/>
      <c r="BO187" s="310"/>
      <c r="BP187" s="310"/>
      <c r="BQ187" s="310"/>
      <c r="BR187" s="310"/>
      <c r="BS187" s="310"/>
      <c r="BT187" s="310"/>
      <c r="BU187" s="310"/>
      <c r="BV187" s="310"/>
      <c r="BW187" s="310"/>
      <c r="BX187" s="310"/>
      <c r="BY187" s="310"/>
      <c r="BZ187" s="310"/>
      <c r="CA187" s="310"/>
      <c r="CB187" s="310"/>
      <c r="CC187" s="310"/>
      <c r="CD187" s="310"/>
      <c r="CE187" s="310"/>
      <c r="CF187" s="310"/>
      <c r="CG187" s="310"/>
      <c r="CH187" s="310"/>
      <c r="CI187" s="310"/>
      <c r="CJ187" s="230"/>
      <c r="CK187" s="230"/>
      <c r="CL187" s="230"/>
      <c r="CM187" s="230"/>
      <c r="CN187" s="230"/>
      <c r="CO187" s="230"/>
      <c r="CP187" s="230"/>
      <c r="CQ187" s="230"/>
      <c r="CR187" s="230"/>
      <c r="CS187" s="230"/>
      <c r="CT187" s="70"/>
      <c r="CU187" s="59"/>
      <c r="CV187" s="252"/>
      <c r="CW187" s="59"/>
      <c r="CX187" s="59"/>
      <c r="CY187" s="59"/>
      <c r="CZ187" s="59"/>
      <c r="DA187" s="59"/>
      <c r="DB187" s="252"/>
      <c r="DC187" s="59"/>
      <c r="DD187" s="59"/>
      <c r="DE187" s="59"/>
      <c r="DF187" s="59"/>
      <c r="DG187" s="59"/>
      <c r="DH187" s="252"/>
      <c r="DI187" s="59"/>
      <c r="DJ187" s="59"/>
      <c r="DK187" s="59"/>
      <c r="DL187" s="59"/>
      <c r="DM187" s="59"/>
      <c r="DN187" s="252"/>
      <c r="DO187" s="59"/>
      <c r="DP187" s="59"/>
      <c r="DQ187" s="59"/>
      <c r="DR187" s="59"/>
      <c r="DS187" s="59"/>
      <c r="DT187" s="252"/>
      <c r="DU187" s="59"/>
      <c r="DV187" s="59"/>
      <c r="DW187" s="59"/>
      <c r="DX187" s="59"/>
      <c r="DY187" s="267" t="s">
        <v>2890</v>
      </c>
      <c r="DZ187" s="267" t="s">
        <v>2891</v>
      </c>
      <c r="EA187" s="267" t="s">
        <v>2890</v>
      </c>
      <c r="EB187" s="267"/>
      <c r="EC187" s="267"/>
      <c r="ED187" s="267"/>
      <c r="EE187" s="267"/>
      <c r="EF187" s="267"/>
      <c r="EG187" s="267"/>
      <c r="EH187" s="267"/>
      <c r="EI187" s="267"/>
      <c r="EJ187" s="267"/>
      <c r="EK187" s="267"/>
      <c r="EL187" s="267"/>
      <c r="EM187" s="267"/>
      <c r="EN187" s="267"/>
      <c r="EO187" s="267"/>
      <c r="EP187" s="267"/>
      <c r="EQ187" s="267"/>
      <c r="ER187" s="267"/>
      <c r="ES187" s="267"/>
      <c r="ET187" s="267"/>
      <c r="EU187" s="267"/>
      <c r="EV187" s="267"/>
      <c r="EW187" s="267"/>
      <c r="EX187" s="267"/>
      <c r="EY187" s="267"/>
      <c r="EZ187" s="267"/>
      <c r="FA187" s="267"/>
      <c r="FB187" s="267"/>
      <c r="FC187" s="267"/>
      <c r="FD187" s="267"/>
      <c r="FE187" s="267"/>
      <c r="FF187" s="267"/>
      <c r="FG187" s="267"/>
      <c r="FH187" s="267"/>
      <c r="FI187" s="267"/>
      <c r="FJ187" s="267"/>
      <c r="FK187" s="267"/>
      <c r="FL187" s="267"/>
      <c r="FM187" s="267"/>
      <c r="FN187" s="267"/>
      <c r="FO187" s="267"/>
      <c r="FP187" s="267"/>
      <c r="FQ187" s="267"/>
      <c r="FR187" s="267"/>
      <c r="FS187" s="267"/>
      <c r="FT187" s="267"/>
      <c r="FU187" s="267"/>
      <c r="FV187" s="305"/>
      <c r="FW187" s="305"/>
      <c r="FX187" s="305"/>
      <c r="FY187" s="305"/>
      <c r="FZ187" s="305"/>
      <c r="GA187" s="305"/>
      <c r="GB187" s="305"/>
      <c r="GC187" s="305"/>
      <c r="GD187" s="305"/>
      <c r="GE187" s="305"/>
      <c r="GF187" s="305"/>
      <c r="GG187" s="305"/>
    </row>
    <row r="188" spans="1:189" x14ac:dyDescent="0.25">
      <c r="A188" s="61" t="s">
        <v>1394</v>
      </c>
      <c r="B188" s="286"/>
      <c r="C188" s="275"/>
      <c r="D188" s="287"/>
      <c r="E188" s="287" t="s">
        <v>1017</v>
      </c>
      <c r="F188" s="275"/>
      <c r="G188" s="306" t="s">
        <v>1018</v>
      </c>
      <c r="H188" s="286"/>
      <c r="I188" s="274"/>
      <c r="J188" s="274"/>
      <c r="K188" s="274"/>
      <c r="L188" s="274"/>
      <c r="M188" s="274"/>
      <c r="N188" s="274"/>
      <c r="O188" s="274"/>
      <c r="P188" s="286" t="s">
        <v>1019</v>
      </c>
      <c r="Q188" s="274"/>
      <c r="R188" s="307"/>
      <c r="S188" s="308"/>
      <c r="T188" s="68"/>
      <c r="U188" s="309"/>
      <c r="V188" s="309"/>
      <c r="W188" s="54"/>
      <c r="X188" s="54"/>
      <c r="Y188" s="54"/>
      <c r="Z188" s="54"/>
      <c r="AA188" s="54"/>
      <c r="AB188" s="287"/>
      <c r="AC188" s="287"/>
      <c r="AD188" s="287"/>
      <c r="AE188" s="282"/>
      <c r="AF188" s="282" t="s">
        <v>2620</v>
      </c>
      <c r="AG188" s="59"/>
      <c r="AH188" s="344"/>
      <c r="AI188" s="282" t="s">
        <v>268</v>
      </c>
      <c r="AJ188" s="267" t="s">
        <v>113</v>
      </c>
      <c r="AK188" s="267"/>
      <c r="AL188" s="310"/>
      <c r="AM188" s="310"/>
      <c r="AN188" s="310"/>
      <c r="AO188" s="310"/>
      <c r="AP188" s="310"/>
      <c r="AQ188" s="310"/>
      <c r="AR188" s="310"/>
      <c r="AS188" s="310"/>
      <c r="AT188" s="310"/>
      <c r="AU188" s="310"/>
      <c r="AV188" s="310"/>
      <c r="AW188" s="310"/>
      <c r="AX188" s="310"/>
      <c r="AY188" s="310"/>
      <c r="AZ188" s="310"/>
      <c r="BA188" s="310"/>
      <c r="BB188" s="310"/>
      <c r="BC188" s="310"/>
      <c r="BD188" s="310"/>
      <c r="BE188" s="310"/>
      <c r="BF188" s="310"/>
      <c r="BG188" s="310"/>
      <c r="BH188" s="310"/>
      <c r="BI188" s="310"/>
      <c r="BJ188" s="310"/>
      <c r="BK188" s="310"/>
      <c r="BL188" s="310"/>
      <c r="BM188" s="310"/>
      <c r="BN188" s="310"/>
      <c r="BO188" s="310"/>
      <c r="BP188" s="310"/>
      <c r="BQ188" s="310"/>
      <c r="BR188" s="310"/>
      <c r="BS188" s="310"/>
      <c r="BT188" s="310"/>
      <c r="BU188" s="310"/>
      <c r="BV188" s="310"/>
      <c r="BW188" s="310"/>
      <c r="BX188" s="310"/>
      <c r="BY188" s="310"/>
      <c r="BZ188" s="310"/>
      <c r="CA188" s="310"/>
      <c r="CB188" s="310"/>
      <c r="CC188" s="310"/>
      <c r="CD188" s="310"/>
      <c r="CE188" s="310"/>
      <c r="CF188" s="310"/>
      <c r="CG188" s="310"/>
      <c r="CH188" s="310"/>
      <c r="CI188" s="310"/>
      <c r="CJ188" s="230"/>
      <c r="CK188" s="230"/>
      <c r="CL188" s="230"/>
      <c r="CM188" s="230"/>
      <c r="CN188" s="230"/>
      <c r="CO188" s="230"/>
      <c r="CP188" s="230"/>
      <c r="CQ188" s="230"/>
      <c r="CR188" s="230"/>
      <c r="CS188" s="230"/>
      <c r="CT188" s="79"/>
      <c r="CU188" s="59"/>
      <c r="CV188" s="252"/>
      <c r="CW188" s="59"/>
      <c r="CX188" s="59"/>
      <c r="CY188" s="59"/>
      <c r="CZ188" s="59"/>
      <c r="DA188" s="59"/>
      <c r="DB188" s="252"/>
      <c r="DC188" s="59"/>
      <c r="DD188" s="59"/>
      <c r="DE188" s="59"/>
      <c r="DF188" s="59"/>
      <c r="DG188" s="59"/>
      <c r="DH188" s="252"/>
      <c r="DI188" s="59"/>
      <c r="DJ188" s="59"/>
      <c r="DK188" s="59"/>
      <c r="DL188" s="59"/>
      <c r="DM188" s="59"/>
      <c r="DN188" s="252"/>
      <c r="DO188" s="59"/>
      <c r="DP188" s="59"/>
      <c r="DQ188" s="59"/>
      <c r="DR188" s="59"/>
      <c r="DS188" s="59"/>
      <c r="DT188" s="252"/>
      <c r="DU188" s="59"/>
      <c r="DV188" s="59"/>
      <c r="DW188" s="59"/>
      <c r="DX188" s="59"/>
      <c r="DY188" s="267" t="s">
        <v>113</v>
      </c>
      <c r="DZ188" s="267"/>
      <c r="EA188" s="267"/>
      <c r="EB188" s="267"/>
      <c r="EC188" s="267"/>
      <c r="ED188" s="267"/>
      <c r="EE188" s="267"/>
      <c r="EF188" s="267"/>
      <c r="EG188" s="267"/>
      <c r="EH188" s="267"/>
      <c r="EI188" s="267"/>
      <c r="EJ188" s="267"/>
      <c r="EK188" s="267"/>
      <c r="EL188" s="267"/>
      <c r="EM188" s="267"/>
      <c r="EN188" s="267"/>
      <c r="EO188" s="267"/>
      <c r="EP188" s="267"/>
      <c r="EQ188" s="267"/>
      <c r="ER188" s="267"/>
      <c r="ES188" s="267"/>
      <c r="ET188" s="267"/>
      <c r="EU188" s="267"/>
      <c r="EV188" s="267"/>
      <c r="EW188" s="267"/>
      <c r="EX188" s="267"/>
      <c r="EY188" s="267"/>
      <c r="EZ188" s="267"/>
      <c r="FA188" s="267"/>
      <c r="FB188" s="267"/>
      <c r="FC188" s="267"/>
      <c r="FD188" s="267"/>
      <c r="FE188" s="267"/>
      <c r="FF188" s="267"/>
      <c r="FG188" s="267"/>
      <c r="FH188" s="267"/>
      <c r="FI188" s="267"/>
      <c r="FJ188" s="267"/>
      <c r="FK188" s="267"/>
      <c r="FL188" s="267"/>
      <c r="FM188" s="267"/>
      <c r="FN188" s="267"/>
      <c r="FO188" s="267"/>
      <c r="FP188" s="267"/>
      <c r="FQ188" s="267"/>
      <c r="FR188" s="267"/>
      <c r="FS188" s="267"/>
      <c r="FT188" s="267"/>
      <c r="FU188" s="267"/>
      <c r="FV188" s="305"/>
      <c r="FW188" s="305"/>
      <c r="FX188" s="305"/>
      <c r="FY188" s="305"/>
      <c r="FZ188" s="305"/>
      <c r="GA188" s="305"/>
      <c r="GB188" s="305"/>
      <c r="GC188" s="305"/>
      <c r="GD188" s="305"/>
      <c r="GE188" s="305"/>
      <c r="GF188" s="305"/>
      <c r="GG188" s="305"/>
    </row>
    <row r="189" spans="1:189" x14ac:dyDescent="0.25">
      <c r="A189" s="61" t="s">
        <v>1394</v>
      </c>
      <c r="B189" s="286"/>
      <c r="C189" s="275"/>
      <c r="D189" s="287"/>
      <c r="E189" s="287" t="s">
        <v>1017</v>
      </c>
      <c r="F189" s="275"/>
      <c r="G189" s="306" t="s">
        <v>1020</v>
      </c>
      <c r="H189" s="286"/>
      <c r="I189" s="59"/>
      <c r="J189" s="59"/>
      <c r="K189" s="59"/>
      <c r="L189" s="59"/>
      <c r="M189" s="59"/>
      <c r="N189" s="59"/>
      <c r="O189" s="59"/>
      <c r="P189" s="282" t="s">
        <v>1021</v>
      </c>
      <c r="Q189" s="59"/>
      <c r="R189" s="307"/>
      <c r="S189" s="308"/>
      <c r="T189" s="68"/>
      <c r="U189" s="309"/>
      <c r="V189" s="309"/>
      <c r="W189" s="54"/>
      <c r="X189" s="54"/>
      <c r="Y189" s="54"/>
      <c r="Z189" s="54"/>
      <c r="AA189" s="54"/>
      <c r="AB189" s="287"/>
      <c r="AC189" s="287"/>
      <c r="AD189" s="287"/>
      <c r="AE189" s="282"/>
      <c r="AF189" s="282" t="s">
        <v>2620</v>
      </c>
      <c r="AG189" s="59"/>
      <c r="AH189" s="344"/>
      <c r="AI189" s="267" t="s">
        <v>268</v>
      </c>
      <c r="AJ189" s="267" t="s">
        <v>1022</v>
      </c>
      <c r="AK189" s="267"/>
      <c r="AL189" s="310"/>
      <c r="AM189" s="310"/>
      <c r="AN189" s="310"/>
      <c r="AO189" s="310"/>
      <c r="AP189" s="310"/>
      <c r="AQ189" s="310"/>
      <c r="AR189" s="310"/>
      <c r="AS189" s="310"/>
      <c r="AT189" s="310"/>
      <c r="AU189" s="310"/>
      <c r="AV189" s="310"/>
      <c r="AW189" s="310"/>
      <c r="AX189" s="310"/>
      <c r="AY189" s="310"/>
      <c r="AZ189" s="310"/>
      <c r="BA189" s="310"/>
      <c r="BB189" s="310"/>
      <c r="BC189" s="310"/>
      <c r="BD189" s="310"/>
      <c r="BE189" s="310"/>
      <c r="BF189" s="310"/>
      <c r="BG189" s="310"/>
      <c r="BH189" s="310"/>
      <c r="BI189" s="310"/>
      <c r="BJ189" s="310"/>
      <c r="BK189" s="310"/>
      <c r="BL189" s="310"/>
      <c r="BM189" s="310"/>
      <c r="BN189" s="310"/>
      <c r="BO189" s="310"/>
      <c r="BP189" s="310"/>
      <c r="BQ189" s="310"/>
      <c r="BR189" s="310"/>
      <c r="BS189" s="310"/>
      <c r="BT189" s="310"/>
      <c r="BU189" s="310"/>
      <c r="BV189" s="310"/>
      <c r="BW189" s="310"/>
      <c r="BX189" s="310"/>
      <c r="BY189" s="310"/>
      <c r="BZ189" s="310"/>
      <c r="CA189" s="310"/>
      <c r="CB189" s="310"/>
      <c r="CC189" s="310"/>
      <c r="CD189" s="310"/>
      <c r="CE189" s="310"/>
      <c r="CF189" s="310"/>
      <c r="CG189" s="310"/>
      <c r="CH189" s="310"/>
      <c r="CI189" s="310"/>
      <c r="CJ189" s="230"/>
      <c r="CK189" s="230"/>
      <c r="CL189" s="230"/>
      <c r="CM189" s="230"/>
      <c r="CN189" s="230"/>
      <c r="CO189" s="230"/>
      <c r="CP189" s="230"/>
      <c r="CQ189" s="230"/>
      <c r="CR189" s="230"/>
      <c r="CS189" s="230"/>
      <c r="CT189" s="59" t="s">
        <v>1023</v>
      </c>
      <c r="CU189" s="59"/>
      <c r="CV189" s="252"/>
      <c r="CW189" s="59"/>
      <c r="CX189" s="59"/>
      <c r="CY189" s="59"/>
      <c r="CZ189" s="59"/>
      <c r="DA189" s="59"/>
      <c r="DB189" s="252"/>
      <c r="DC189" s="59"/>
      <c r="DD189" s="59"/>
      <c r="DE189" s="59"/>
      <c r="DF189" s="59"/>
      <c r="DG189" s="59"/>
      <c r="DH189" s="252"/>
      <c r="DI189" s="59"/>
      <c r="DJ189" s="59"/>
      <c r="DK189" s="59"/>
      <c r="DL189" s="59"/>
      <c r="DM189" s="59"/>
      <c r="DN189" s="252"/>
      <c r="DO189" s="59"/>
      <c r="DP189" s="59"/>
      <c r="DQ189" s="59"/>
      <c r="DR189" s="59"/>
      <c r="DS189" s="59"/>
      <c r="DT189" s="252"/>
      <c r="DU189" s="59"/>
      <c r="DV189" s="59"/>
      <c r="DW189" s="59"/>
      <c r="DX189" s="59"/>
      <c r="DY189" s="282" t="s">
        <v>113</v>
      </c>
      <c r="DZ189" s="267"/>
      <c r="EA189" s="267"/>
      <c r="EB189" s="267"/>
      <c r="EC189" s="267"/>
      <c r="ED189" s="267"/>
      <c r="EE189" s="267"/>
      <c r="EF189" s="267"/>
      <c r="EG189" s="267"/>
      <c r="EH189" s="267"/>
      <c r="EI189" s="267"/>
      <c r="EJ189" s="267"/>
      <c r="EK189" s="267"/>
      <c r="EL189" s="267"/>
      <c r="EM189" s="267"/>
      <c r="EN189" s="267"/>
      <c r="EO189" s="267"/>
      <c r="EP189" s="267"/>
      <c r="EQ189" s="267"/>
      <c r="ER189" s="267"/>
      <c r="ES189" s="267"/>
      <c r="ET189" s="267"/>
      <c r="EU189" s="267"/>
      <c r="EV189" s="267"/>
      <c r="EW189" s="267"/>
      <c r="EX189" s="267"/>
      <c r="EY189" s="267"/>
      <c r="EZ189" s="267"/>
      <c r="FA189" s="267"/>
      <c r="FB189" s="267"/>
      <c r="FC189" s="267"/>
      <c r="FD189" s="267"/>
      <c r="FE189" s="267"/>
      <c r="FF189" s="267"/>
      <c r="FG189" s="267"/>
      <c r="FH189" s="267"/>
      <c r="FI189" s="267"/>
      <c r="FJ189" s="267"/>
      <c r="FK189" s="267"/>
      <c r="FL189" s="267"/>
      <c r="FM189" s="267"/>
      <c r="FN189" s="267"/>
      <c r="FO189" s="267"/>
      <c r="FP189" s="267"/>
      <c r="FQ189" s="267"/>
      <c r="FR189" s="267"/>
      <c r="FS189" s="267"/>
      <c r="FT189" s="267"/>
      <c r="FU189" s="267"/>
      <c r="FV189" s="305"/>
      <c r="FW189" s="305"/>
      <c r="FX189" s="305"/>
      <c r="FY189" s="305"/>
      <c r="FZ189" s="305"/>
      <c r="GA189" s="305"/>
      <c r="GB189" s="305"/>
      <c r="GC189" s="305"/>
      <c r="GD189" s="305"/>
      <c r="GE189" s="305"/>
      <c r="GF189" s="305"/>
      <c r="GG189" s="305"/>
    </row>
    <row r="190" spans="1:189" x14ac:dyDescent="0.25">
      <c r="A190" s="61" t="s">
        <v>1394</v>
      </c>
      <c r="B190" s="286"/>
      <c r="C190" s="275"/>
      <c r="D190" s="287"/>
      <c r="E190" s="287"/>
      <c r="F190" s="275"/>
      <c r="G190" s="306" t="s">
        <v>1024</v>
      </c>
      <c r="H190" s="286"/>
      <c r="I190" s="59"/>
      <c r="J190" s="59"/>
      <c r="K190" s="59"/>
      <c r="L190" s="59"/>
      <c r="M190" s="59"/>
      <c r="N190" s="59"/>
      <c r="O190" s="59"/>
      <c r="P190" s="282"/>
      <c r="Q190" s="59"/>
      <c r="R190" s="307"/>
      <c r="S190" s="308"/>
      <c r="T190" s="68"/>
      <c r="U190" s="309"/>
      <c r="V190" s="309"/>
      <c r="W190" s="54"/>
      <c r="X190" s="54"/>
      <c r="Y190" s="54"/>
      <c r="Z190" s="54"/>
      <c r="AA190" s="54"/>
      <c r="AB190" s="287"/>
      <c r="AC190" s="287"/>
      <c r="AD190" s="287"/>
      <c r="AE190" s="282"/>
      <c r="AF190" s="282"/>
      <c r="AG190" s="59"/>
      <c r="AH190" s="344"/>
      <c r="AI190" s="282" t="s">
        <v>268</v>
      </c>
      <c r="AJ190" s="267"/>
      <c r="AK190" s="267"/>
      <c r="AL190" s="310"/>
      <c r="AM190" s="310"/>
      <c r="AN190" s="310"/>
      <c r="AO190" s="310"/>
      <c r="AP190" s="310"/>
      <c r="AQ190" s="310"/>
      <c r="AR190" s="310"/>
      <c r="AS190" s="310"/>
      <c r="AT190" s="310"/>
      <c r="AU190" s="310"/>
      <c r="AV190" s="310"/>
      <c r="AW190" s="310"/>
      <c r="AX190" s="310"/>
      <c r="AY190" s="310"/>
      <c r="AZ190" s="310"/>
      <c r="BA190" s="310"/>
      <c r="BB190" s="310"/>
      <c r="BC190" s="310"/>
      <c r="BD190" s="310"/>
      <c r="BE190" s="310"/>
      <c r="BF190" s="310"/>
      <c r="BG190" s="310"/>
      <c r="BH190" s="310"/>
      <c r="BI190" s="310"/>
      <c r="BJ190" s="310"/>
      <c r="BK190" s="310"/>
      <c r="BL190" s="310"/>
      <c r="BM190" s="310"/>
      <c r="BN190" s="310"/>
      <c r="BO190" s="310"/>
      <c r="BP190" s="310"/>
      <c r="BQ190" s="310"/>
      <c r="BR190" s="310"/>
      <c r="BS190" s="310"/>
      <c r="BT190" s="310"/>
      <c r="BU190" s="310"/>
      <c r="BV190" s="310"/>
      <c r="BW190" s="310"/>
      <c r="BX190" s="310"/>
      <c r="BY190" s="310"/>
      <c r="BZ190" s="310"/>
      <c r="CA190" s="310"/>
      <c r="CB190" s="310"/>
      <c r="CC190" s="310"/>
      <c r="CD190" s="310"/>
      <c r="CE190" s="310"/>
      <c r="CF190" s="310"/>
      <c r="CG190" s="310"/>
      <c r="CH190" s="310"/>
      <c r="CI190" s="310"/>
      <c r="CJ190" s="230"/>
      <c r="CK190" s="230"/>
      <c r="CL190" s="230"/>
      <c r="CM190" s="230"/>
      <c r="CN190" s="230"/>
      <c r="CO190" s="230"/>
      <c r="CP190" s="230"/>
      <c r="CQ190" s="230"/>
      <c r="CR190" s="230"/>
      <c r="CS190" s="230"/>
      <c r="CT190" s="59"/>
      <c r="CU190" s="59"/>
      <c r="CV190" s="252"/>
      <c r="CW190" s="59"/>
      <c r="CX190" s="59"/>
      <c r="CY190" s="59"/>
      <c r="CZ190" s="59"/>
      <c r="DA190" s="59"/>
      <c r="DB190" s="252"/>
      <c r="DC190" s="59"/>
      <c r="DD190" s="59"/>
      <c r="DE190" s="59"/>
      <c r="DF190" s="59"/>
      <c r="DG190" s="59"/>
      <c r="DH190" s="252"/>
      <c r="DI190" s="59"/>
      <c r="DJ190" s="59"/>
      <c r="DK190" s="59"/>
      <c r="DL190" s="59"/>
      <c r="DM190" s="59"/>
      <c r="DN190" s="252"/>
      <c r="DO190" s="59"/>
      <c r="DP190" s="59"/>
      <c r="DQ190" s="59"/>
      <c r="DR190" s="59"/>
      <c r="DS190" s="59"/>
      <c r="DT190" s="252"/>
      <c r="DU190" s="59"/>
      <c r="DV190" s="59"/>
      <c r="DW190" s="59"/>
      <c r="DX190" s="59"/>
      <c r="DY190" s="267" t="s">
        <v>1242</v>
      </c>
      <c r="DZ190" s="267"/>
      <c r="EA190" s="267"/>
      <c r="EB190" s="267"/>
      <c r="EC190" s="267"/>
      <c r="ED190" s="267"/>
      <c r="EE190" s="267"/>
      <c r="EF190" s="267"/>
      <c r="EG190" s="267"/>
      <c r="EH190" s="267"/>
      <c r="EI190" s="267"/>
      <c r="EJ190" s="267"/>
      <c r="EK190" s="267"/>
      <c r="EL190" s="267"/>
      <c r="EM190" s="267"/>
      <c r="EN190" s="267"/>
      <c r="EO190" s="267"/>
      <c r="EP190" s="267"/>
      <c r="EQ190" s="267"/>
      <c r="ER190" s="267"/>
      <c r="ES190" s="267"/>
      <c r="ET190" s="267"/>
      <c r="EU190" s="267"/>
      <c r="EV190" s="267"/>
      <c r="EW190" s="267"/>
      <c r="EX190" s="267"/>
      <c r="EY190" s="267"/>
      <c r="EZ190" s="267"/>
      <c r="FA190" s="267"/>
      <c r="FB190" s="267"/>
      <c r="FC190" s="267"/>
      <c r="FD190" s="267"/>
      <c r="FE190" s="267"/>
      <c r="FF190" s="267"/>
      <c r="FG190" s="267"/>
      <c r="FH190" s="267"/>
      <c r="FI190" s="267"/>
      <c r="FJ190" s="267"/>
      <c r="FK190" s="267"/>
      <c r="FL190" s="267"/>
      <c r="FM190" s="267"/>
      <c r="FN190" s="267"/>
      <c r="FO190" s="267"/>
      <c r="FP190" s="267"/>
      <c r="FQ190" s="267"/>
      <c r="FR190" s="267"/>
      <c r="FS190" s="267"/>
      <c r="FT190" s="267"/>
      <c r="FU190" s="267"/>
      <c r="FV190" s="305"/>
      <c r="FW190" s="305"/>
      <c r="FX190" s="305"/>
      <c r="FY190" s="305"/>
      <c r="FZ190" s="305"/>
      <c r="GA190" s="305"/>
      <c r="GB190" s="305"/>
      <c r="GC190" s="305"/>
      <c r="GD190" s="305"/>
      <c r="GE190" s="305"/>
      <c r="GF190" s="305"/>
      <c r="GG190" s="305"/>
    </row>
    <row r="191" spans="1:189" x14ac:dyDescent="0.25">
      <c r="A191" s="61" t="s">
        <v>1394</v>
      </c>
      <c r="B191" s="286"/>
      <c r="C191" s="275"/>
      <c r="D191" s="287"/>
      <c r="E191" s="287"/>
      <c r="F191" s="275"/>
      <c r="G191" s="306" t="s">
        <v>1025</v>
      </c>
      <c r="H191" s="286"/>
      <c r="I191" s="59"/>
      <c r="J191" s="59"/>
      <c r="K191" s="59"/>
      <c r="L191" s="59"/>
      <c r="M191" s="59"/>
      <c r="N191" s="59"/>
      <c r="O191" s="59"/>
      <c r="P191" s="282"/>
      <c r="Q191" s="59"/>
      <c r="R191" s="307"/>
      <c r="S191" s="308"/>
      <c r="T191" s="68"/>
      <c r="U191" s="309"/>
      <c r="V191" s="309"/>
      <c r="W191" s="54"/>
      <c r="X191" s="54"/>
      <c r="Y191" s="54"/>
      <c r="Z191" s="54"/>
      <c r="AA191" s="54"/>
      <c r="AB191" s="287"/>
      <c r="AC191" s="287"/>
      <c r="AD191" s="287"/>
      <c r="AE191" s="282"/>
      <c r="AF191" s="282"/>
      <c r="AG191" s="59"/>
      <c r="AH191" s="344"/>
      <c r="AI191" s="282" t="s">
        <v>268</v>
      </c>
      <c r="AJ191" s="267"/>
      <c r="AK191" s="267"/>
      <c r="AL191" s="310"/>
      <c r="AM191" s="310"/>
      <c r="AN191" s="310"/>
      <c r="AO191" s="310"/>
      <c r="AP191" s="310"/>
      <c r="AQ191" s="310"/>
      <c r="AR191" s="310"/>
      <c r="AS191" s="310"/>
      <c r="AT191" s="310"/>
      <c r="AU191" s="310"/>
      <c r="AV191" s="310"/>
      <c r="AW191" s="310"/>
      <c r="AX191" s="310"/>
      <c r="AY191" s="310"/>
      <c r="AZ191" s="310"/>
      <c r="BA191" s="310"/>
      <c r="BB191" s="310"/>
      <c r="BC191" s="310"/>
      <c r="BD191" s="310"/>
      <c r="BE191" s="310"/>
      <c r="BF191" s="310"/>
      <c r="BG191" s="310"/>
      <c r="BH191" s="310"/>
      <c r="BI191" s="310"/>
      <c r="BJ191" s="310"/>
      <c r="BK191" s="310"/>
      <c r="BL191" s="310"/>
      <c r="BM191" s="310"/>
      <c r="BN191" s="310"/>
      <c r="BO191" s="310"/>
      <c r="BP191" s="310"/>
      <c r="BQ191" s="310"/>
      <c r="BR191" s="310"/>
      <c r="BS191" s="310"/>
      <c r="BT191" s="310"/>
      <c r="BU191" s="310"/>
      <c r="BV191" s="310"/>
      <c r="BW191" s="310"/>
      <c r="BX191" s="310"/>
      <c r="BY191" s="310"/>
      <c r="BZ191" s="310"/>
      <c r="CA191" s="310"/>
      <c r="CB191" s="310"/>
      <c r="CC191" s="310"/>
      <c r="CD191" s="310"/>
      <c r="CE191" s="310"/>
      <c r="CF191" s="310"/>
      <c r="CG191" s="310"/>
      <c r="CH191" s="310"/>
      <c r="CI191" s="310"/>
      <c r="CJ191" s="230"/>
      <c r="CK191" s="230"/>
      <c r="CL191" s="230"/>
      <c r="CM191" s="230"/>
      <c r="CN191" s="230"/>
      <c r="CO191" s="230"/>
      <c r="CP191" s="230"/>
      <c r="CQ191" s="230"/>
      <c r="CR191" s="230"/>
      <c r="CS191" s="230"/>
      <c r="CT191" s="59"/>
      <c r="CU191" s="59"/>
      <c r="CV191" s="252"/>
      <c r="CW191" s="59"/>
      <c r="CX191" s="59"/>
      <c r="CY191" s="59"/>
      <c r="CZ191" s="59"/>
      <c r="DA191" s="59"/>
      <c r="DB191" s="252"/>
      <c r="DC191" s="59"/>
      <c r="DD191" s="59"/>
      <c r="DE191" s="59"/>
      <c r="DF191" s="59"/>
      <c r="DG191" s="59"/>
      <c r="DH191" s="252"/>
      <c r="DI191" s="59"/>
      <c r="DJ191" s="59"/>
      <c r="DK191" s="59"/>
      <c r="DL191" s="59"/>
      <c r="DM191" s="59"/>
      <c r="DN191" s="252"/>
      <c r="DO191" s="59"/>
      <c r="DP191" s="59"/>
      <c r="DQ191" s="59"/>
      <c r="DR191" s="59"/>
      <c r="DS191" s="59"/>
      <c r="DT191" s="252"/>
      <c r="DU191" s="59"/>
      <c r="DV191" s="59"/>
      <c r="DW191" s="59"/>
      <c r="DX191" s="59"/>
      <c r="DY191" s="267" t="s">
        <v>2892</v>
      </c>
      <c r="DZ191" s="267"/>
      <c r="EA191" s="267"/>
      <c r="EB191" s="267"/>
      <c r="EC191" s="267"/>
      <c r="ED191" s="267"/>
      <c r="EE191" s="267"/>
      <c r="EF191" s="267"/>
      <c r="EG191" s="267"/>
      <c r="EH191" s="267"/>
      <c r="EI191" s="267"/>
      <c r="EJ191" s="267"/>
      <c r="EK191" s="267"/>
      <c r="EL191" s="267"/>
      <c r="EM191" s="267"/>
      <c r="EN191" s="267"/>
      <c r="EO191" s="267"/>
      <c r="EP191" s="267"/>
      <c r="EQ191" s="267"/>
      <c r="ER191" s="267"/>
      <c r="ES191" s="267"/>
      <c r="ET191" s="267"/>
      <c r="EU191" s="267"/>
      <c r="EV191" s="267"/>
      <c r="EW191" s="267"/>
      <c r="EX191" s="267"/>
      <c r="EY191" s="267"/>
      <c r="EZ191" s="267"/>
      <c r="FA191" s="267"/>
      <c r="FB191" s="267"/>
      <c r="FC191" s="267"/>
      <c r="FD191" s="267"/>
      <c r="FE191" s="267"/>
      <c r="FF191" s="267"/>
      <c r="FG191" s="267"/>
      <c r="FH191" s="267"/>
      <c r="FI191" s="267"/>
      <c r="FJ191" s="267"/>
      <c r="FK191" s="267"/>
      <c r="FL191" s="267"/>
      <c r="FM191" s="267"/>
      <c r="FN191" s="267"/>
      <c r="FO191" s="267"/>
      <c r="FP191" s="267"/>
      <c r="FQ191" s="267"/>
      <c r="FR191" s="267"/>
      <c r="FS191" s="267"/>
      <c r="FT191" s="267"/>
      <c r="FU191" s="267"/>
      <c r="FV191" s="305"/>
      <c r="FW191" s="305"/>
      <c r="FX191" s="305"/>
      <c r="FY191" s="305"/>
      <c r="FZ191" s="305"/>
      <c r="GA191" s="305"/>
      <c r="GB191" s="305"/>
      <c r="GC191" s="305"/>
      <c r="GD191" s="305"/>
      <c r="GE191" s="305"/>
      <c r="GF191" s="305"/>
      <c r="GG191" s="305"/>
    </row>
    <row r="192" spans="1:189" x14ac:dyDescent="0.25">
      <c r="A192" s="61" t="s">
        <v>1394</v>
      </c>
      <c r="B192" s="286"/>
      <c r="C192" s="275"/>
      <c r="D192" s="287"/>
      <c r="E192" s="287" t="s">
        <v>1026</v>
      </c>
      <c r="F192" s="275"/>
      <c r="G192" s="306" t="s">
        <v>1027</v>
      </c>
      <c r="H192" s="286"/>
      <c r="I192" s="59"/>
      <c r="J192" s="59"/>
      <c r="K192" s="59"/>
      <c r="L192" s="59"/>
      <c r="M192" s="59"/>
      <c r="N192" s="59"/>
      <c r="O192" s="59"/>
      <c r="P192" s="282" t="s">
        <v>1028</v>
      </c>
      <c r="Q192" s="59"/>
      <c r="R192" s="307"/>
      <c r="S192" s="308"/>
      <c r="T192" s="68"/>
      <c r="U192" s="309"/>
      <c r="V192" s="309"/>
      <c r="W192" s="54"/>
      <c r="X192" s="54"/>
      <c r="Y192" s="54"/>
      <c r="Z192" s="54"/>
      <c r="AA192" s="54"/>
      <c r="AB192" s="287" t="s">
        <v>67</v>
      </c>
      <c r="AC192" s="287"/>
      <c r="AD192" s="287"/>
      <c r="AE192" s="282"/>
      <c r="AF192" s="282" t="s">
        <v>2615</v>
      </c>
      <c r="AG192" s="59"/>
      <c r="AH192" s="344"/>
      <c r="AI192" s="282" t="s">
        <v>268</v>
      </c>
      <c r="AJ192" s="267" t="s">
        <v>1029</v>
      </c>
      <c r="AK192" s="267"/>
      <c r="AL192" s="310"/>
      <c r="AM192" s="310"/>
      <c r="AN192" s="310"/>
      <c r="AO192" s="310"/>
      <c r="AP192" s="310"/>
      <c r="AQ192" s="310"/>
      <c r="AR192" s="310"/>
      <c r="AS192" s="310"/>
      <c r="AT192" s="310"/>
      <c r="AU192" s="310"/>
      <c r="AV192" s="310"/>
      <c r="AW192" s="310"/>
      <c r="AX192" s="310"/>
      <c r="AY192" s="310"/>
      <c r="AZ192" s="310"/>
      <c r="BA192" s="310"/>
      <c r="BB192" s="310"/>
      <c r="BC192" s="310"/>
      <c r="BD192" s="310"/>
      <c r="BE192" s="310"/>
      <c r="BF192" s="310"/>
      <c r="BG192" s="310"/>
      <c r="BH192" s="310"/>
      <c r="BI192" s="310"/>
      <c r="BJ192" s="310"/>
      <c r="BK192" s="310"/>
      <c r="BL192" s="310"/>
      <c r="BM192" s="310"/>
      <c r="BN192" s="310"/>
      <c r="BO192" s="310"/>
      <c r="BP192" s="310"/>
      <c r="BQ192" s="310"/>
      <c r="BR192" s="310"/>
      <c r="BS192" s="310"/>
      <c r="BT192" s="310"/>
      <c r="BU192" s="310"/>
      <c r="BV192" s="310"/>
      <c r="BW192" s="310"/>
      <c r="BX192" s="310"/>
      <c r="BY192" s="310"/>
      <c r="BZ192" s="310"/>
      <c r="CA192" s="310"/>
      <c r="CB192" s="310"/>
      <c r="CC192" s="310"/>
      <c r="CD192" s="310"/>
      <c r="CE192" s="310"/>
      <c r="CF192" s="310"/>
      <c r="CG192" s="310"/>
      <c r="CH192" s="310"/>
      <c r="CI192" s="310"/>
      <c r="CJ192" s="230"/>
      <c r="CK192" s="230"/>
      <c r="CL192" s="230"/>
      <c r="CM192" s="230"/>
      <c r="CN192" s="230"/>
      <c r="CO192" s="230"/>
      <c r="CP192" s="230"/>
      <c r="CQ192" s="230"/>
      <c r="CR192" s="230"/>
      <c r="CS192" s="230"/>
      <c r="CT192" s="59" t="s">
        <v>804</v>
      </c>
      <c r="CU192" s="59"/>
      <c r="CV192" s="252"/>
      <c r="CW192" s="59"/>
      <c r="CX192" s="59"/>
      <c r="CY192" s="59"/>
      <c r="CZ192" s="59"/>
      <c r="DA192" s="59"/>
      <c r="DB192" s="252"/>
      <c r="DC192" s="59"/>
      <c r="DD192" s="59"/>
      <c r="DE192" s="59"/>
      <c r="DF192" s="59"/>
      <c r="DG192" s="59"/>
      <c r="DH192" s="252"/>
      <c r="DI192" s="59"/>
      <c r="DJ192" s="59"/>
      <c r="DK192" s="59"/>
      <c r="DL192" s="59"/>
      <c r="DM192" s="59"/>
      <c r="DN192" s="252"/>
      <c r="DO192" s="59"/>
      <c r="DP192" s="59"/>
      <c r="DQ192" s="59"/>
      <c r="DR192" s="59"/>
      <c r="DS192" s="59"/>
      <c r="DT192" s="252"/>
      <c r="DU192" s="59"/>
      <c r="DV192" s="59"/>
      <c r="DW192" s="59"/>
      <c r="DX192" s="59"/>
      <c r="DY192" s="267" t="s">
        <v>2893</v>
      </c>
      <c r="DZ192" s="267"/>
      <c r="EA192" s="267"/>
      <c r="EB192" s="267"/>
      <c r="EC192" s="267"/>
      <c r="ED192" s="267"/>
      <c r="EE192" s="267"/>
      <c r="EF192" s="267"/>
      <c r="EG192" s="267"/>
      <c r="EH192" s="267"/>
      <c r="EI192" s="267"/>
      <c r="EJ192" s="267"/>
      <c r="EK192" s="267"/>
      <c r="EL192" s="267"/>
      <c r="EM192" s="267"/>
      <c r="EN192" s="267"/>
      <c r="EO192" s="267"/>
      <c r="EP192" s="267"/>
      <c r="EQ192" s="267"/>
      <c r="ER192" s="267"/>
      <c r="ES192" s="267"/>
      <c r="ET192" s="267"/>
      <c r="EU192" s="267"/>
      <c r="EV192" s="267"/>
      <c r="EW192" s="267"/>
      <c r="EX192" s="267"/>
      <c r="EY192" s="267"/>
      <c r="EZ192" s="267"/>
      <c r="FA192" s="267"/>
      <c r="FB192" s="267"/>
      <c r="FC192" s="267"/>
      <c r="FD192" s="267"/>
      <c r="FE192" s="267"/>
      <c r="FF192" s="267"/>
      <c r="FG192" s="267"/>
      <c r="FH192" s="267"/>
      <c r="FI192" s="267"/>
      <c r="FJ192" s="267"/>
      <c r="FK192" s="267"/>
      <c r="FL192" s="267"/>
      <c r="FM192" s="267"/>
      <c r="FN192" s="267"/>
      <c r="FO192" s="267"/>
      <c r="FP192" s="267"/>
      <c r="FQ192" s="267"/>
      <c r="FR192" s="267"/>
      <c r="FS192" s="267"/>
      <c r="FT192" s="267"/>
      <c r="FU192" s="267"/>
      <c r="FV192" s="305"/>
      <c r="FW192" s="305"/>
      <c r="FX192" s="305"/>
      <c r="FY192" s="305"/>
      <c r="FZ192" s="305"/>
      <c r="GA192" s="305"/>
      <c r="GB192" s="305"/>
      <c r="GC192" s="305"/>
      <c r="GD192" s="305"/>
      <c r="GE192" s="305"/>
      <c r="GF192" s="305"/>
      <c r="GG192" s="305"/>
    </row>
    <row r="193" spans="1:189" x14ac:dyDescent="0.25">
      <c r="A193" s="61" t="s">
        <v>1394</v>
      </c>
      <c r="B193" s="286"/>
      <c r="C193" s="275"/>
      <c r="D193" s="287"/>
      <c r="E193" s="287" t="s">
        <v>1017</v>
      </c>
      <c r="F193" s="275"/>
      <c r="G193" s="306" t="s">
        <v>231</v>
      </c>
      <c r="H193" s="286"/>
      <c r="I193" s="59"/>
      <c r="J193" s="59"/>
      <c r="K193" s="59"/>
      <c r="L193" s="59"/>
      <c r="M193" s="59"/>
      <c r="N193" s="59"/>
      <c r="O193" s="59"/>
      <c r="P193" s="282" t="s">
        <v>1030</v>
      </c>
      <c r="Q193" s="59"/>
      <c r="R193" s="307"/>
      <c r="S193" s="308"/>
      <c r="T193" s="68"/>
      <c r="U193" s="309"/>
      <c r="V193" s="309"/>
      <c r="W193" s="54"/>
      <c r="X193" s="54"/>
      <c r="Y193" s="54"/>
      <c r="Z193" s="54"/>
      <c r="AA193" s="54"/>
      <c r="AB193" s="287"/>
      <c r="AC193" s="287"/>
      <c r="AD193" s="287"/>
      <c r="AE193" s="282"/>
      <c r="AF193" s="282" t="s">
        <v>2612</v>
      </c>
      <c r="AG193" s="59"/>
      <c r="AH193" s="344"/>
      <c r="AI193" s="267" t="s">
        <v>268</v>
      </c>
      <c r="AJ193" s="267" t="s">
        <v>237</v>
      </c>
      <c r="AK193" s="267"/>
      <c r="AL193" s="310"/>
      <c r="AM193" s="310"/>
      <c r="AN193" s="310"/>
      <c r="AO193" s="310"/>
      <c r="AP193" s="310"/>
      <c r="AQ193" s="310"/>
      <c r="AR193" s="310"/>
      <c r="AS193" s="310"/>
      <c r="AT193" s="310"/>
      <c r="AU193" s="310"/>
      <c r="AV193" s="310"/>
      <c r="AW193" s="310"/>
      <c r="AX193" s="310"/>
      <c r="AY193" s="310"/>
      <c r="AZ193" s="310"/>
      <c r="BA193" s="310"/>
      <c r="BB193" s="310"/>
      <c r="BC193" s="310"/>
      <c r="BD193" s="310"/>
      <c r="BE193" s="310"/>
      <c r="BF193" s="310"/>
      <c r="BG193" s="310"/>
      <c r="BH193" s="310"/>
      <c r="BI193" s="310"/>
      <c r="BJ193" s="310"/>
      <c r="BK193" s="310"/>
      <c r="BL193" s="310"/>
      <c r="BM193" s="310"/>
      <c r="BN193" s="310"/>
      <c r="BO193" s="310"/>
      <c r="BP193" s="310"/>
      <c r="BQ193" s="310"/>
      <c r="BR193" s="310"/>
      <c r="BS193" s="310"/>
      <c r="BT193" s="310"/>
      <c r="BU193" s="310"/>
      <c r="BV193" s="310"/>
      <c r="BW193" s="310"/>
      <c r="BX193" s="310"/>
      <c r="BY193" s="310"/>
      <c r="BZ193" s="310"/>
      <c r="CA193" s="310"/>
      <c r="CB193" s="310"/>
      <c r="CC193" s="310"/>
      <c r="CD193" s="310"/>
      <c r="CE193" s="310"/>
      <c r="CF193" s="310"/>
      <c r="CG193" s="310"/>
      <c r="CH193" s="310"/>
      <c r="CI193" s="310"/>
      <c r="CJ193" s="230"/>
      <c r="CK193" s="230"/>
      <c r="CL193" s="230"/>
      <c r="CM193" s="230"/>
      <c r="CN193" s="230"/>
      <c r="CO193" s="230"/>
      <c r="CP193" s="230"/>
      <c r="CQ193" s="230"/>
      <c r="CR193" s="230"/>
      <c r="CS193" s="230"/>
      <c r="CT193" s="59" t="s">
        <v>804</v>
      </c>
      <c r="CU193" s="59"/>
      <c r="CV193" s="252"/>
      <c r="CW193" s="59"/>
      <c r="CX193" s="59"/>
      <c r="CY193" s="59"/>
      <c r="CZ193" s="59"/>
      <c r="DA193" s="59"/>
      <c r="DB193" s="252"/>
      <c r="DC193" s="59"/>
      <c r="DD193" s="59"/>
      <c r="DE193" s="59"/>
      <c r="DF193" s="59"/>
      <c r="DG193" s="59"/>
      <c r="DH193" s="252"/>
      <c r="DI193" s="59"/>
      <c r="DJ193" s="59"/>
      <c r="DK193" s="59"/>
      <c r="DL193" s="59"/>
      <c r="DM193" s="59"/>
      <c r="DN193" s="252"/>
      <c r="DO193" s="59"/>
      <c r="DP193" s="59"/>
      <c r="DQ193" s="59"/>
      <c r="DR193" s="59"/>
      <c r="DS193" s="59"/>
      <c r="DT193" s="252"/>
      <c r="DU193" s="59"/>
      <c r="DV193" s="59"/>
      <c r="DW193" s="59"/>
      <c r="DX193" s="59"/>
      <c r="DY193" s="282" t="s">
        <v>113</v>
      </c>
      <c r="DZ193" s="267"/>
      <c r="EA193" s="267"/>
      <c r="EB193" s="267"/>
      <c r="EC193" s="267"/>
      <c r="ED193" s="267"/>
      <c r="EE193" s="267"/>
      <c r="EF193" s="267"/>
      <c r="EG193" s="267"/>
      <c r="EH193" s="267"/>
      <c r="EI193" s="267"/>
      <c r="EJ193" s="267"/>
      <c r="EK193" s="267"/>
      <c r="EL193" s="267"/>
      <c r="EM193" s="267"/>
      <c r="EN193" s="267"/>
      <c r="EO193" s="267"/>
      <c r="EP193" s="267"/>
      <c r="EQ193" s="267"/>
      <c r="ER193" s="267"/>
      <c r="ES193" s="267"/>
      <c r="ET193" s="267"/>
      <c r="EU193" s="267"/>
      <c r="EV193" s="267"/>
      <c r="EW193" s="267"/>
      <c r="EX193" s="267"/>
      <c r="EY193" s="267"/>
      <c r="EZ193" s="267"/>
      <c r="FA193" s="267"/>
      <c r="FB193" s="267"/>
      <c r="FC193" s="267"/>
      <c r="FD193" s="267"/>
      <c r="FE193" s="267"/>
      <c r="FF193" s="267"/>
      <c r="FG193" s="267"/>
      <c r="FH193" s="267"/>
      <c r="FI193" s="267"/>
      <c r="FJ193" s="267"/>
      <c r="FK193" s="267"/>
      <c r="FL193" s="267"/>
      <c r="FM193" s="267"/>
      <c r="FN193" s="267"/>
      <c r="FO193" s="267"/>
      <c r="FP193" s="267"/>
      <c r="FQ193" s="267"/>
      <c r="FR193" s="267"/>
      <c r="FS193" s="267"/>
      <c r="FT193" s="267"/>
      <c r="FU193" s="267"/>
      <c r="FV193" s="305"/>
      <c r="FW193" s="305"/>
      <c r="FX193" s="305"/>
      <c r="FY193" s="305"/>
      <c r="FZ193" s="305"/>
      <c r="GA193" s="305"/>
      <c r="GB193" s="305"/>
      <c r="GC193" s="305"/>
      <c r="GD193" s="305"/>
      <c r="GE193" s="305"/>
      <c r="GF193" s="305"/>
      <c r="GG193" s="305"/>
    </row>
    <row r="194" spans="1:189" x14ac:dyDescent="0.25">
      <c r="A194" s="61" t="s">
        <v>1394</v>
      </c>
      <c r="B194" s="286"/>
      <c r="C194" s="275"/>
      <c r="D194" s="287"/>
      <c r="E194" s="287" t="s">
        <v>1031</v>
      </c>
      <c r="F194" s="275"/>
      <c r="G194" s="306" t="s">
        <v>1032</v>
      </c>
      <c r="H194" s="286"/>
      <c r="I194" s="59"/>
      <c r="J194" s="59"/>
      <c r="K194" s="59"/>
      <c r="L194" s="59"/>
      <c r="M194" s="59"/>
      <c r="N194" s="59"/>
      <c r="O194" s="59"/>
      <c r="P194" s="282" t="s">
        <v>1033</v>
      </c>
      <c r="Q194" s="59"/>
      <c r="R194" s="307"/>
      <c r="S194" s="308"/>
      <c r="T194" s="68"/>
      <c r="U194" s="309"/>
      <c r="V194" s="309"/>
      <c r="W194" s="54"/>
      <c r="X194" s="54"/>
      <c r="Y194" s="54"/>
      <c r="Z194" s="54"/>
      <c r="AA194" s="54"/>
      <c r="AB194" s="287" t="s">
        <v>282</v>
      </c>
      <c r="AC194" s="287"/>
      <c r="AD194" s="287"/>
      <c r="AE194" s="282">
        <v>167042</v>
      </c>
      <c r="AF194" s="282" t="s">
        <v>2613</v>
      </c>
      <c r="AG194" s="59"/>
      <c r="AH194" s="344"/>
      <c r="AI194" s="267" t="s">
        <v>268</v>
      </c>
      <c r="AJ194" s="267" t="s">
        <v>1034</v>
      </c>
      <c r="AK194" s="267"/>
      <c r="AL194" s="310"/>
      <c r="AM194" s="310"/>
      <c r="AN194" s="310"/>
      <c r="AO194" s="310"/>
      <c r="AP194" s="310"/>
      <c r="AQ194" s="310"/>
      <c r="AR194" s="310"/>
      <c r="AS194" s="310"/>
      <c r="AT194" s="310"/>
      <c r="AU194" s="310"/>
      <c r="AV194" s="310"/>
      <c r="AW194" s="310"/>
      <c r="AX194" s="310"/>
      <c r="AY194" s="310"/>
      <c r="AZ194" s="310"/>
      <c r="BA194" s="310"/>
      <c r="BB194" s="310"/>
      <c r="BC194" s="310"/>
      <c r="BD194" s="310"/>
      <c r="BE194" s="310"/>
      <c r="BF194" s="310"/>
      <c r="BG194" s="310"/>
      <c r="BH194" s="310"/>
      <c r="BI194" s="310"/>
      <c r="BJ194" s="310"/>
      <c r="BK194" s="310"/>
      <c r="BL194" s="310"/>
      <c r="BM194" s="310"/>
      <c r="BN194" s="310"/>
      <c r="BO194" s="310"/>
      <c r="BP194" s="310"/>
      <c r="BQ194" s="310"/>
      <c r="BR194" s="310"/>
      <c r="BS194" s="310"/>
      <c r="BT194" s="310"/>
      <c r="BU194" s="310"/>
      <c r="BV194" s="310"/>
      <c r="BW194" s="310"/>
      <c r="BX194" s="310"/>
      <c r="BY194" s="310"/>
      <c r="BZ194" s="310"/>
      <c r="CA194" s="310"/>
      <c r="CB194" s="310"/>
      <c r="CC194" s="310"/>
      <c r="CD194" s="310"/>
      <c r="CE194" s="310"/>
      <c r="CF194" s="310"/>
      <c r="CG194" s="310"/>
      <c r="CH194" s="310"/>
      <c r="CI194" s="310"/>
      <c r="CJ194" s="230"/>
      <c r="CK194" s="230"/>
      <c r="CL194" s="230"/>
      <c r="CM194" s="230"/>
      <c r="CN194" s="230"/>
      <c r="CO194" s="230"/>
      <c r="CP194" s="230"/>
      <c r="CQ194" s="230"/>
      <c r="CR194" s="230"/>
      <c r="CS194" s="230"/>
      <c r="CT194" s="59" t="s">
        <v>804</v>
      </c>
      <c r="CU194" s="59"/>
      <c r="CV194" s="252"/>
      <c r="CW194" s="59"/>
      <c r="CX194" s="59"/>
      <c r="CY194" s="59"/>
      <c r="CZ194" s="59"/>
      <c r="DA194" s="59"/>
      <c r="DB194" s="252"/>
      <c r="DC194" s="59"/>
      <c r="DD194" s="59"/>
      <c r="DE194" s="59"/>
      <c r="DF194" s="59"/>
      <c r="DG194" s="59"/>
      <c r="DH194" s="252"/>
      <c r="DI194" s="59"/>
      <c r="DJ194" s="59"/>
      <c r="DK194" s="59"/>
      <c r="DL194" s="59"/>
      <c r="DM194" s="59"/>
      <c r="DN194" s="252"/>
      <c r="DO194" s="59"/>
      <c r="DP194" s="59"/>
      <c r="DQ194" s="59"/>
      <c r="DR194" s="59"/>
      <c r="DS194" s="59"/>
      <c r="DT194" s="252"/>
      <c r="DU194" s="59"/>
      <c r="DV194" s="59"/>
      <c r="DW194" s="59"/>
      <c r="DX194" s="59"/>
      <c r="DY194" s="267" t="s">
        <v>2894</v>
      </c>
      <c r="DZ194" s="267"/>
      <c r="EA194" s="267"/>
      <c r="EB194" s="267"/>
      <c r="EC194" s="267"/>
      <c r="ED194" s="267"/>
      <c r="EE194" s="267"/>
      <c r="EF194" s="267"/>
      <c r="EG194" s="267"/>
      <c r="EH194" s="267"/>
      <c r="EI194" s="267"/>
      <c r="EJ194" s="267"/>
      <c r="EK194" s="267"/>
      <c r="EL194" s="267"/>
      <c r="EM194" s="267"/>
      <c r="EN194" s="267"/>
      <c r="EO194" s="267"/>
      <c r="EP194" s="267"/>
      <c r="EQ194" s="267"/>
      <c r="ER194" s="267"/>
      <c r="ES194" s="267"/>
      <c r="ET194" s="267"/>
      <c r="EU194" s="267"/>
      <c r="EV194" s="267"/>
      <c r="EW194" s="267"/>
      <c r="EX194" s="267"/>
      <c r="EY194" s="267"/>
      <c r="EZ194" s="267"/>
      <c r="FA194" s="267"/>
      <c r="FB194" s="267"/>
      <c r="FC194" s="267"/>
      <c r="FD194" s="267"/>
      <c r="FE194" s="267"/>
      <c r="FF194" s="267"/>
      <c r="FG194" s="267"/>
      <c r="FH194" s="267"/>
      <c r="FI194" s="267"/>
      <c r="FJ194" s="267"/>
      <c r="FK194" s="267"/>
      <c r="FL194" s="267"/>
      <c r="FM194" s="267"/>
      <c r="FN194" s="267"/>
      <c r="FO194" s="267"/>
      <c r="FP194" s="267"/>
      <c r="FQ194" s="267"/>
      <c r="FR194" s="267"/>
      <c r="FS194" s="267"/>
      <c r="FT194" s="267"/>
      <c r="FU194" s="267"/>
      <c r="FV194" s="305"/>
      <c r="FW194" s="305"/>
      <c r="FX194" s="305"/>
      <c r="FY194" s="305"/>
      <c r="FZ194" s="305"/>
      <c r="GA194" s="305"/>
      <c r="GB194" s="305"/>
      <c r="GC194" s="305"/>
      <c r="GD194" s="305"/>
      <c r="GE194" s="305"/>
      <c r="GF194" s="305"/>
      <c r="GG194" s="305"/>
    </row>
    <row r="195" spans="1:189" x14ac:dyDescent="0.25">
      <c r="A195" s="61" t="s">
        <v>1394</v>
      </c>
      <c r="B195" s="286"/>
      <c r="C195" s="275"/>
      <c r="D195" s="287"/>
      <c r="E195" s="287"/>
      <c r="F195" s="275"/>
      <c r="G195" s="306" t="s">
        <v>1035</v>
      </c>
      <c r="H195" s="286" t="s">
        <v>1036</v>
      </c>
      <c r="I195" s="59"/>
      <c r="J195" s="59"/>
      <c r="K195" s="59"/>
      <c r="L195" s="59"/>
      <c r="M195" s="59"/>
      <c r="N195" s="59"/>
      <c r="O195" s="59"/>
      <c r="P195" s="282" t="s">
        <v>1038</v>
      </c>
      <c r="Q195" s="59"/>
      <c r="R195" s="307">
        <v>6.1</v>
      </c>
      <c r="S195" s="308">
        <v>588</v>
      </c>
      <c r="T195" s="68"/>
      <c r="U195" s="309"/>
      <c r="V195" s="309"/>
      <c r="W195" s="54"/>
      <c r="X195" s="54"/>
      <c r="Y195" s="54"/>
      <c r="Z195" s="54"/>
      <c r="AA195" s="54"/>
      <c r="AB195" s="287" t="s">
        <v>1037</v>
      </c>
      <c r="AC195" s="287"/>
      <c r="AD195" s="287"/>
      <c r="AE195" s="282">
        <v>197698</v>
      </c>
      <c r="AF195" s="282" t="s">
        <v>1182</v>
      </c>
      <c r="AG195" s="59"/>
      <c r="AH195" s="344"/>
      <c r="AI195" s="267"/>
      <c r="AJ195" s="267"/>
      <c r="AK195" s="267"/>
      <c r="AL195" s="310"/>
      <c r="AM195" s="310"/>
      <c r="AN195" s="310"/>
      <c r="AO195" s="310"/>
      <c r="AP195" s="310"/>
      <c r="AQ195" s="310"/>
      <c r="AR195" s="310"/>
      <c r="AS195" s="310"/>
      <c r="AT195" s="310"/>
      <c r="AU195" s="310"/>
      <c r="AV195" s="310"/>
      <c r="AW195" s="310"/>
      <c r="AX195" s="310"/>
      <c r="AY195" s="310"/>
      <c r="AZ195" s="310"/>
      <c r="BA195" s="310"/>
      <c r="BB195" s="310"/>
      <c r="BC195" s="310"/>
      <c r="BD195" s="310"/>
      <c r="BE195" s="310"/>
      <c r="BF195" s="310"/>
      <c r="BG195" s="310"/>
      <c r="BH195" s="310"/>
      <c r="BI195" s="310"/>
      <c r="BJ195" s="310"/>
      <c r="BK195" s="310"/>
      <c r="BL195" s="310"/>
      <c r="BM195" s="310"/>
      <c r="BN195" s="310"/>
      <c r="BO195" s="310"/>
      <c r="BP195" s="310"/>
      <c r="BQ195" s="310"/>
      <c r="BR195" s="310"/>
      <c r="BS195" s="310"/>
      <c r="BT195" s="310"/>
      <c r="BU195" s="310"/>
      <c r="BV195" s="310"/>
      <c r="BW195" s="310"/>
      <c r="BX195" s="310"/>
      <c r="BY195" s="310"/>
      <c r="BZ195" s="310"/>
      <c r="CA195" s="310"/>
      <c r="CB195" s="310"/>
      <c r="CC195" s="310"/>
      <c r="CD195" s="310"/>
      <c r="CE195" s="310"/>
      <c r="CF195" s="310"/>
      <c r="CG195" s="310"/>
      <c r="CH195" s="310"/>
      <c r="CI195" s="310"/>
      <c r="CJ195" s="230"/>
      <c r="CK195" s="230"/>
      <c r="CL195" s="230"/>
      <c r="CM195" s="230"/>
      <c r="CN195" s="230"/>
      <c r="CO195" s="230"/>
      <c r="CP195" s="230"/>
      <c r="CQ195" s="230"/>
      <c r="CR195" s="230"/>
      <c r="CS195" s="230"/>
      <c r="CT195" s="70"/>
      <c r="CU195" s="59"/>
      <c r="CV195" s="252"/>
      <c r="CW195" s="59"/>
      <c r="CX195" s="59"/>
      <c r="CY195" s="59"/>
      <c r="CZ195" s="59"/>
      <c r="DA195" s="59"/>
      <c r="DB195" s="252"/>
      <c r="DC195" s="59"/>
      <c r="DD195" s="59"/>
      <c r="DE195" s="59"/>
      <c r="DF195" s="59"/>
      <c r="DG195" s="59"/>
      <c r="DH195" s="252"/>
      <c r="DI195" s="59"/>
      <c r="DJ195" s="59"/>
      <c r="DK195" s="59"/>
      <c r="DL195" s="59"/>
      <c r="DM195" s="59"/>
      <c r="DN195" s="252"/>
      <c r="DO195" s="59"/>
      <c r="DP195" s="59"/>
      <c r="DQ195" s="59"/>
      <c r="DR195" s="59"/>
      <c r="DS195" s="59"/>
      <c r="DT195" s="252"/>
      <c r="DU195" s="59"/>
      <c r="DV195" s="59"/>
      <c r="DW195" s="59"/>
      <c r="DX195" s="59"/>
      <c r="DY195" s="267"/>
      <c r="DZ195" s="267"/>
      <c r="EA195" s="267"/>
      <c r="EB195" s="267"/>
      <c r="EC195" s="267"/>
      <c r="ED195" s="267"/>
      <c r="EE195" s="267"/>
      <c r="EF195" s="267"/>
      <c r="EG195" s="267"/>
      <c r="EH195" s="267"/>
      <c r="EI195" s="267"/>
      <c r="EJ195" s="267"/>
      <c r="EK195" s="267"/>
      <c r="EL195" s="267"/>
      <c r="EM195" s="267"/>
      <c r="EN195" s="267"/>
      <c r="EO195" s="267"/>
      <c r="EP195" s="267"/>
      <c r="EQ195" s="267"/>
      <c r="ER195" s="267"/>
      <c r="ES195" s="267"/>
      <c r="ET195" s="267"/>
      <c r="EU195" s="267"/>
      <c r="EV195" s="267"/>
      <c r="EW195" s="267"/>
      <c r="EX195" s="267"/>
      <c r="EY195" s="267"/>
      <c r="EZ195" s="267"/>
      <c r="FA195" s="267"/>
      <c r="FB195" s="267"/>
      <c r="FC195" s="267"/>
      <c r="FD195" s="267"/>
      <c r="FE195" s="267"/>
      <c r="FF195" s="267"/>
      <c r="FG195" s="267"/>
      <c r="FH195" s="267"/>
      <c r="FI195" s="267"/>
      <c r="FJ195" s="267"/>
      <c r="FK195" s="267"/>
      <c r="FL195" s="267"/>
      <c r="FM195" s="267"/>
      <c r="FN195" s="267"/>
      <c r="FO195" s="267"/>
      <c r="FP195" s="267"/>
      <c r="FQ195" s="267"/>
      <c r="FR195" s="267"/>
      <c r="FS195" s="267"/>
      <c r="FT195" s="267"/>
      <c r="FU195" s="267"/>
      <c r="FV195" s="305"/>
      <c r="FW195" s="305"/>
      <c r="FX195" s="305"/>
      <c r="FY195" s="305"/>
      <c r="FZ195" s="305"/>
      <c r="GA195" s="305"/>
      <c r="GB195" s="305"/>
      <c r="GC195" s="305"/>
      <c r="GD195" s="305"/>
      <c r="GE195" s="305"/>
      <c r="GF195" s="305"/>
      <c r="GG195" s="305"/>
    </row>
    <row r="196" spans="1:189" ht="31.5" x14ac:dyDescent="0.25">
      <c r="A196" s="61" t="s">
        <v>1394</v>
      </c>
      <c r="B196" s="311" t="s">
        <v>1039</v>
      </c>
      <c r="C196" s="275"/>
      <c r="D196" s="287"/>
      <c r="E196" s="287" t="s">
        <v>1040</v>
      </c>
      <c r="F196" s="275"/>
      <c r="G196" s="255" t="s">
        <v>1041</v>
      </c>
      <c r="H196" s="286"/>
      <c r="I196" s="59"/>
      <c r="J196" s="59"/>
      <c r="K196" s="59"/>
      <c r="L196" s="59"/>
      <c r="M196" s="59"/>
      <c r="N196" s="59"/>
      <c r="O196" s="59"/>
      <c r="P196" s="282" t="s">
        <v>1043</v>
      </c>
      <c r="Q196" s="59"/>
      <c r="R196" s="307"/>
      <c r="S196" s="308"/>
      <c r="T196" s="68"/>
      <c r="U196" s="309"/>
      <c r="V196" s="309"/>
      <c r="W196" s="54"/>
      <c r="X196" s="54"/>
      <c r="Y196" s="54"/>
      <c r="Z196" s="54"/>
      <c r="AA196" s="54"/>
      <c r="AB196" s="287" t="s">
        <v>1042</v>
      </c>
      <c r="AC196" s="287"/>
      <c r="AD196" s="287"/>
      <c r="AE196" s="282">
        <v>183450</v>
      </c>
      <c r="AF196" s="282" t="s">
        <v>2616</v>
      </c>
      <c r="AG196" s="59"/>
      <c r="AH196" s="344"/>
      <c r="AI196" s="267" t="s">
        <v>268</v>
      </c>
      <c r="AJ196" s="267" t="s">
        <v>1044</v>
      </c>
      <c r="AK196" s="267"/>
      <c r="AL196" s="310" t="s">
        <v>1045</v>
      </c>
      <c r="AM196" s="310" t="s">
        <v>1048</v>
      </c>
      <c r="AN196" s="310" t="s">
        <v>1046</v>
      </c>
      <c r="AO196" s="310" t="s">
        <v>1048</v>
      </c>
      <c r="AP196" s="310" t="s">
        <v>1047</v>
      </c>
      <c r="AQ196" s="310" t="s">
        <v>1049</v>
      </c>
      <c r="AR196" s="310"/>
      <c r="AS196" s="310"/>
      <c r="AT196" s="310"/>
      <c r="AU196" s="310"/>
      <c r="AV196" s="310"/>
      <c r="AW196" s="310"/>
      <c r="AX196" s="310"/>
      <c r="AY196" s="310"/>
      <c r="AZ196" s="310"/>
      <c r="BA196" s="310"/>
      <c r="BB196" s="310"/>
      <c r="BC196" s="310"/>
      <c r="BD196" s="310"/>
      <c r="BE196" s="310"/>
      <c r="BF196" s="310"/>
      <c r="BG196" s="310"/>
      <c r="BH196" s="310"/>
      <c r="BI196" s="310"/>
      <c r="BJ196" s="310"/>
      <c r="BK196" s="310"/>
      <c r="BL196" s="310"/>
      <c r="BM196" s="310"/>
      <c r="BN196" s="310"/>
      <c r="BO196" s="310"/>
      <c r="BP196" s="310"/>
      <c r="BQ196" s="310"/>
      <c r="BR196" s="310"/>
      <c r="BS196" s="310"/>
      <c r="BT196" s="310"/>
      <c r="BU196" s="310"/>
      <c r="BV196" s="310"/>
      <c r="BW196" s="310"/>
      <c r="BX196" s="310"/>
      <c r="BY196" s="310"/>
      <c r="BZ196" s="310"/>
      <c r="CA196" s="310"/>
      <c r="CB196" s="310"/>
      <c r="CC196" s="310"/>
      <c r="CD196" s="310"/>
      <c r="CE196" s="310"/>
      <c r="CF196" s="310"/>
      <c r="CG196" s="310"/>
      <c r="CH196" s="310"/>
      <c r="CI196" s="310"/>
      <c r="CJ196" s="230"/>
      <c r="CK196" s="230"/>
      <c r="CL196" s="230"/>
      <c r="CM196" s="230"/>
      <c r="CN196" s="230"/>
      <c r="CO196" s="230"/>
      <c r="CP196" s="230"/>
      <c r="CQ196" s="230"/>
      <c r="CR196" s="230"/>
      <c r="CS196" s="230"/>
      <c r="CT196" s="70"/>
      <c r="CU196" s="59"/>
      <c r="CV196" s="252"/>
      <c r="CW196" s="59"/>
      <c r="CX196" s="59"/>
      <c r="CY196" s="59"/>
      <c r="CZ196" s="59"/>
      <c r="DA196" s="59"/>
      <c r="DB196" s="252"/>
      <c r="DC196" s="59"/>
      <c r="DD196" s="59"/>
      <c r="DE196" s="59"/>
      <c r="DF196" s="59"/>
      <c r="DG196" s="59"/>
      <c r="DH196" s="252"/>
      <c r="DI196" s="59"/>
      <c r="DJ196" s="59"/>
      <c r="DK196" s="59"/>
      <c r="DL196" s="59"/>
      <c r="DM196" s="59"/>
      <c r="DN196" s="252"/>
      <c r="DO196" s="59"/>
      <c r="DP196" s="59"/>
      <c r="DQ196" s="59"/>
      <c r="DR196" s="59"/>
      <c r="DS196" s="59"/>
      <c r="DT196" s="252"/>
      <c r="DU196" s="59"/>
      <c r="DV196" s="59"/>
      <c r="DW196" s="59"/>
      <c r="DX196" s="59"/>
      <c r="DY196" s="267" t="s">
        <v>2895</v>
      </c>
      <c r="DZ196" s="267" t="s">
        <v>1046</v>
      </c>
      <c r="EA196" s="267" t="s">
        <v>2709</v>
      </c>
      <c r="EB196" s="267" t="s">
        <v>1045</v>
      </c>
      <c r="EC196" s="267" t="s">
        <v>2826</v>
      </c>
      <c r="ED196" s="267"/>
      <c r="EE196" s="267"/>
      <c r="EF196" s="267"/>
      <c r="EG196" s="267"/>
      <c r="EH196" s="267"/>
      <c r="EI196" s="267"/>
      <c r="EJ196" s="267"/>
      <c r="EK196" s="267"/>
      <c r="EL196" s="267"/>
      <c r="EM196" s="267"/>
      <c r="EN196" s="267"/>
      <c r="EO196" s="267"/>
      <c r="EP196" s="267"/>
      <c r="EQ196" s="267"/>
      <c r="ER196" s="267"/>
      <c r="ES196" s="267"/>
      <c r="ET196" s="267"/>
      <c r="EU196" s="267"/>
      <c r="EV196" s="267"/>
      <c r="EW196" s="267"/>
      <c r="EX196" s="267"/>
      <c r="EY196" s="267"/>
      <c r="EZ196" s="267"/>
      <c r="FA196" s="267"/>
      <c r="FB196" s="267"/>
      <c r="FC196" s="267"/>
      <c r="FD196" s="267"/>
      <c r="FE196" s="267"/>
      <c r="FF196" s="267"/>
      <c r="FG196" s="267"/>
      <c r="FH196" s="267"/>
      <c r="FI196" s="267"/>
      <c r="FJ196" s="267"/>
      <c r="FK196" s="267"/>
      <c r="FL196" s="267"/>
      <c r="FM196" s="267"/>
      <c r="FN196" s="267"/>
      <c r="FO196" s="267"/>
      <c r="FP196" s="267"/>
      <c r="FQ196" s="267"/>
      <c r="FR196" s="267"/>
      <c r="FS196" s="267"/>
      <c r="FT196" s="267"/>
      <c r="FU196" s="267"/>
      <c r="FV196" s="305"/>
      <c r="FW196" s="305"/>
      <c r="FX196" s="305"/>
      <c r="FY196" s="305"/>
      <c r="FZ196" s="305"/>
      <c r="GA196" s="305"/>
      <c r="GB196" s="305"/>
      <c r="GC196" s="305"/>
      <c r="GD196" s="305"/>
      <c r="GE196" s="305"/>
      <c r="GF196" s="305"/>
      <c r="GG196" s="305"/>
    </row>
    <row r="197" spans="1:189" ht="31.5" x14ac:dyDescent="0.25">
      <c r="A197" s="61" t="s">
        <v>1394</v>
      </c>
      <c r="B197" s="311" t="s">
        <v>1050</v>
      </c>
      <c r="C197" s="275"/>
      <c r="D197" s="287"/>
      <c r="E197" s="287" t="s">
        <v>1051</v>
      </c>
      <c r="F197" s="275"/>
      <c r="G197" s="306" t="s">
        <v>1052</v>
      </c>
      <c r="H197" s="295" t="s">
        <v>1053</v>
      </c>
      <c r="I197" s="59"/>
      <c r="J197" s="59"/>
      <c r="K197" s="59"/>
      <c r="L197" s="59"/>
      <c r="M197" s="59"/>
      <c r="N197" s="59"/>
      <c r="O197" s="59"/>
      <c r="P197" s="282" t="s">
        <v>1055</v>
      </c>
      <c r="Q197" s="59"/>
      <c r="R197" s="307">
        <v>55</v>
      </c>
      <c r="S197" s="308">
        <v>120</v>
      </c>
      <c r="T197" s="68"/>
      <c r="U197" s="309" t="s">
        <v>1054</v>
      </c>
      <c r="V197" s="309" t="s">
        <v>567</v>
      </c>
      <c r="W197" s="54"/>
      <c r="X197" s="54"/>
      <c r="Y197" s="54"/>
      <c r="Z197" s="54"/>
      <c r="AA197" s="54"/>
      <c r="AB197" s="287" t="s">
        <v>529</v>
      </c>
      <c r="AC197" s="287"/>
      <c r="AD197" s="287"/>
      <c r="AE197" s="282">
        <v>197067</v>
      </c>
      <c r="AF197" s="282" t="s">
        <v>2621</v>
      </c>
      <c r="AG197" s="59"/>
      <c r="AH197" s="344"/>
      <c r="AI197" s="267"/>
      <c r="AJ197" s="267"/>
      <c r="AK197" s="267"/>
      <c r="AL197" s="310"/>
      <c r="AM197" s="310"/>
      <c r="AN197" s="310"/>
      <c r="AO197" s="310"/>
      <c r="AP197" s="310"/>
      <c r="AQ197" s="310"/>
      <c r="AR197" s="310"/>
      <c r="AS197" s="310"/>
      <c r="AT197" s="310"/>
      <c r="AU197" s="310"/>
      <c r="AV197" s="310"/>
      <c r="AW197" s="310"/>
      <c r="AX197" s="310"/>
      <c r="AY197" s="310"/>
      <c r="AZ197" s="310"/>
      <c r="BA197" s="310"/>
      <c r="BB197" s="310"/>
      <c r="BC197" s="310"/>
      <c r="BD197" s="310"/>
      <c r="BE197" s="310"/>
      <c r="BF197" s="310"/>
      <c r="BG197" s="310"/>
      <c r="BH197" s="310"/>
      <c r="BI197" s="310"/>
      <c r="BJ197" s="310"/>
      <c r="BK197" s="310"/>
      <c r="BL197" s="310"/>
      <c r="BM197" s="310"/>
      <c r="BN197" s="310"/>
      <c r="BO197" s="310"/>
      <c r="BP197" s="310"/>
      <c r="BQ197" s="310"/>
      <c r="BR197" s="310"/>
      <c r="BS197" s="310"/>
      <c r="BT197" s="310"/>
      <c r="BU197" s="310"/>
      <c r="BV197" s="310"/>
      <c r="BW197" s="310"/>
      <c r="BX197" s="310"/>
      <c r="BY197" s="310"/>
      <c r="BZ197" s="310"/>
      <c r="CA197" s="310"/>
      <c r="CB197" s="310"/>
      <c r="CC197" s="310"/>
      <c r="CD197" s="310"/>
      <c r="CE197" s="310"/>
      <c r="CF197" s="310"/>
      <c r="CG197" s="310"/>
      <c r="CH197" s="310"/>
      <c r="CI197" s="310"/>
      <c r="CJ197" s="230"/>
      <c r="CK197" s="230"/>
      <c r="CL197" s="230"/>
      <c r="CM197" s="230"/>
      <c r="CN197" s="230"/>
      <c r="CO197" s="230"/>
      <c r="CP197" s="230"/>
      <c r="CQ197" s="230"/>
      <c r="CR197" s="230"/>
      <c r="CS197" s="230"/>
      <c r="CT197" s="70"/>
      <c r="CU197" s="59"/>
      <c r="CV197" s="252"/>
      <c r="CW197" s="59"/>
      <c r="CX197" s="59"/>
      <c r="CY197" s="59"/>
      <c r="CZ197" s="59"/>
      <c r="DA197" s="59"/>
      <c r="DB197" s="252"/>
      <c r="DC197" s="59"/>
      <c r="DD197" s="59"/>
      <c r="DE197" s="59"/>
      <c r="DF197" s="59"/>
      <c r="DG197" s="59"/>
      <c r="DH197" s="252"/>
      <c r="DI197" s="59"/>
      <c r="DJ197" s="59"/>
      <c r="DK197" s="59"/>
      <c r="DL197" s="59"/>
      <c r="DM197" s="59"/>
      <c r="DN197" s="252"/>
      <c r="DO197" s="59"/>
      <c r="DP197" s="59"/>
      <c r="DQ197" s="59"/>
      <c r="DR197" s="59"/>
      <c r="DS197" s="59"/>
      <c r="DT197" s="252"/>
      <c r="DU197" s="59"/>
      <c r="DV197" s="59"/>
      <c r="DW197" s="59"/>
      <c r="DX197" s="59"/>
      <c r="DY197" s="286" t="s">
        <v>2896</v>
      </c>
      <c r="DZ197" s="267"/>
      <c r="EA197" s="267"/>
      <c r="EB197" s="267"/>
      <c r="EC197" s="267"/>
      <c r="ED197" s="267"/>
      <c r="EE197" s="267"/>
      <c r="EF197" s="267"/>
      <c r="EG197" s="267"/>
      <c r="EH197" s="267"/>
      <c r="EI197" s="267"/>
      <c r="EJ197" s="267"/>
      <c r="EK197" s="267"/>
      <c r="EL197" s="267"/>
      <c r="EM197" s="267"/>
      <c r="EN197" s="267"/>
      <c r="EO197" s="267"/>
      <c r="EP197" s="267"/>
      <c r="EQ197" s="267"/>
      <c r="ER197" s="267"/>
      <c r="ES197" s="267"/>
      <c r="ET197" s="267"/>
      <c r="EU197" s="267"/>
      <c r="EV197" s="267"/>
      <c r="EW197" s="267"/>
      <c r="EX197" s="267"/>
      <c r="EY197" s="267"/>
      <c r="EZ197" s="267"/>
      <c r="FA197" s="267"/>
      <c r="FB197" s="267"/>
      <c r="FC197" s="267"/>
      <c r="FD197" s="267"/>
      <c r="FE197" s="267"/>
      <c r="FF197" s="267"/>
      <c r="FG197" s="267"/>
      <c r="FH197" s="267"/>
      <c r="FI197" s="267"/>
      <c r="FJ197" s="267"/>
      <c r="FK197" s="267"/>
      <c r="FL197" s="267"/>
      <c r="FM197" s="267"/>
      <c r="FN197" s="267"/>
      <c r="FO197" s="267"/>
      <c r="FP197" s="267"/>
      <c r="FQ197" s="267"/>
      <c r="FR197" s="267"/>
      <c r="FS197" s="267"/>
      <c r="FT197" s="267"/>
      <c r="FU197" s="267"/>
      <c r="FV197" s="305"/>
      <c r="FW197" s="305"/>
      <c r="FX197" s="305"/>
      <c r="FY197" s="305"/>
      <c r="FZ197" s="305"/>
      <c r="GA197" s="305"/>
      <c r="GB197" s="305"/>
      <c r="GC197" s="305"/>
      <c r="GD197" s="305"/>
      <c r="GE197" s="305"/>
      <c r="GF197" s="305"/>
      <c r="GG197" s="305"/>
    </row>
    <row r="198" spans="1:189" ht="31.5" x14ac:dyDescent="0.25">
      <c r="A198" s="61" t="s">
        <v>1394</v>
      </c>
      <c r="B198" s="286"/>
      <c r="C198" s="275"/>
      <c r="D198" s="287"/>
      <c r="E198" s="287" t="s">
        <v>1056</v>
      </c>
      <c r="F198" s="275"/>
      <c r="G198" s="306" t="s">
        <v>1057</v>
      </c>
      <c r="H198" s="286"/>
      <c r="I198" s="59"/>
      <c r="J198" s="59"/>
      <c r="K198" s="59"/>
      <c r="L198" s="59"/>
      <c r="M198" s="59"/>
      <c r="N198" s="59"/>
      <c r="O198" s="59"/>
      <c r="P198" s="282" t="s">
        <v>1059</v>
      </c>
      <c r="Q198" s="59"/>
      <c r="R198" s="307"/>
      <c r="S198" s="308"/>
      <c r="T198" s="68"/>
      <c r="U198" s="309"/>
      <c r="V198" s="309"/>
      <c r="W198" s="54"/>
      <c r="X198" s="54"/>
      <c r="Y198" s="54"/>
      <c r="Z198" s="54"/>
      <c r="AA198" s="54"/>
      <c r="AB198" s="339" t="s">
        <v>1058</v>
      </c>
      <c r="AC198" s="287"/>
      <c r="AD198" s="287"/>
      <c r="AE198" s="282"/>
      <c r="AF198" s="282"/>
      <c r="AG198" s="59"/>
      <c r="AH198" s="344"/>
      <c r="AI198" s="267"/>
      <c r="AJ198" s="267"/>
      <c r="AK198" s="267"/>
      <c r="AL198" s="310"/>
      <c r="AM198" s="310"/>
      <c r="AN198" s="310"/>
      <c r="AO198" s="310"/>
      <c r="AP198" s="310"/>
      <c r="AQ198" s="310"/>
      <c r="AR198" s="310"/>
      <c r="AS198" s="310"/>
      <c r="AT198" s="310"/>
      <c r="AU198" s="310"/>
      <c r="AV198" s="310"/>
      <c r="AW198" s="310"/>
      <c r="AX198" s="310"/>
      <c r="AY198" s="310"/>
      <c r="AZ198" s="310"/>
      <c r="BA198" s="310"/>
      <c r="BB198" s="310"/>
      <c r="BC198" s="310"/>
      <c r="BD198" s="310"/>
      <c r="BE198" s="310"/>
      <c r="BF198" s="310"/>
      <c r="BG198" s="310"/>
      <c r="BH198" s="310"/>
      <c r="BI198" s="310"/>
      <c r="BJ198" s="310"/>
      <c r="BK198" s="310"/>
      <c r="BL198" s="310"/>
      <c r="BM198" s="310"/>
      <c r="BN198" s="310"/>
      <c r="BO198" s="310"/>
      <c r="BP198" s="310"/>
      <c r="BQ198" s="310"/>
      <c r="BR198" s="310"/>
      <c r="BS198" s="310"/>
      <c r="BT198" s="310"/>
      <c r="BU198" s="310"/>
      <c r="BV198" s="310"/>
      <c r="BW198" s="310"/>
      <c r="BX198" s="310"/>
      <c r="BY198" s="310"/>
      <c r="BZ198" s="310"/>
      <c r="CA198" s="310"/>
      <c r="CB198" s="310"/>
      <c r="CC198" s="310"/>
      <c r="CD198" s="310"/>
      <c r="CE198" s="310"/>
      <c r="CF198" s="310"/>
      <c r="CG198" s="310"/>
      <c r="CH198" s="310"/>
      <c r="CI198" s="310"/>
      <c r="CJ198" s="230"/>
      <c r="CK198" s="230"/>
      <c r="CL198" s="230"/>
      <c r="CM198" s="230"/>
      <c r="CN198" s="230"/>
      <c r="CO198" s="230"/>
      <c r="CP198" s="230"/>
      <c r="CQ198" s="230"/>
      <c r="CR198" s="230"/>
      <c r="CS198" s="230"/>
      <c r="CT198" s="70"/>
      <c r="CU198" s="59"/>
      <c r="CV198" s="252"/>
      <c r="CW198" s="59"/>
      <c r="CX198" s="59"/>
      <c r="CY198" s="59"/>
      <c r="CZ198" s="59"/>
      <c r="DA198" s="59"/>
      <c r="DB198" s="252"/>
      <c r="DC198" s="59"/>
      <c r="DD198" s="59"/>
      <c r="DE198" s="59"/>
      <c r="DF198" s="59"/>
      <c r="DG198" s="59"/>
      <c r="DH198" s="252"/>
      <c r="DI198" s="59"/>
      <c r="DJ198" s="59"/>
      <c r="DK198" s="59"/>
      <c r="DL198" s="59"/>
      <c r="DM198" s="59"/>
      <c r="DN198" s="252"/>
      <c r="DO198" s="59"/>
      <c r="DP198" s="59"/>
      <c r="DQ198" s="59"/>
      <c r="DR198" s="59"/>
      <c r="DS198" s="59"/>
      <c r="DT198" s="252"/>
      <c r="DU198" s="59"/>
      <c r="DV198" s="59"/>
      <c r="DW198" s="59"/>
      <c r="DX198" s="59"/>
      <c r="DY198" s="267" t="s">
        <v>2897</v>
      </c>
      <c r="DZ198" s="267"/>
      <c r="EA198" s="267"/>
      <c r="EB198" s="267"/>
      <c r="EC198" s="267"/>
      <c r="ED198" s="267"/>
      <c r="EE198" s="267"/>
      <c r="EF198" s="267"/>
      <c r="EG198" s="267"/>
      <c r="EH198" s="267"/>
      <c r="EI198" s="267"/>
      <c r="EJ198" s="267"/>
      <c r="EK198" s="267"/>
      <c r="EL198" s="267"/>
      <c r="EM198" s="267"/>
      <c r="EN198" s="267"/>
      <c r="EO198" s="267"/>
      <c r="EP198" s="267"/>
      <c r="EQ198" s="267"/>
      <c r="ER198" s="267"/>
      <c r="ES198" s="267"/>
      <c r="ET198" s="267"/>
      <c r="EU198" s="267"/>
      <c r="EV198" s="267"/>
      <c r="EW198" s="267"/>
      <c r="EX198" s="267"/>
      <c r="EY198" s="267"/>
      <c r="EZ198" s="267"/>
      <c r="FA198" s="267"/>
      <c r="FB198" s="267"/>
      <c r="FC198" s="267"/>
      <c r="FD198" s="267"/>
      <c r="FE198" s="267"/>
      <c r="FF198" s="267"/>
      <c r="FG198" s="267"/>
      <c r="FH198" s="267"/>
      <c r="FI198" s="267"/>
      <c r="FJ198" s="267"/>
      <c r="FK198" s="267"/>
      <c r="FL198" s="267"/>
      <c r="FM198" s="267"/>
      <c r="FN198" s="267"/>
      <c r="FO198" s="267"/>
      <c r="FP198" s="267"/>
      <c r="FQ198" s="267"/>
      <c r="FR198" s="267"/>
      <c r="FS198" s="267"/>
      <c r="FT198" s="267"/>
      <c r="FU198" s="267"/>
      <c r="FV198" s="305"/>
      <c r="FW198" s="305"/>
      <c r="FX198" s="305"/>
      <c r="FY198" s="305"/>
      <c r="FZ198" s="305"/>
      <c r="GA198" s="305"/>
      <c r="GB198" s="305"/>
      <c r="GC198" s="305"/>
      <c r="GD198" s="305"/>
      <c r="GE198" s="305"/>
      <c r="GF198" s="305"/>
      <c r="GG198" s="305"/>
    </row>
    <row r="199" spans="1:189" ht="31.5" x14ac:dyDescent="0.25">
      <c r="A199" s="61" t="s">
        <v>1394</v>
      </c>
      <c r="B199" s="286"/>
      <c r="C199" s="275"/>
      <c r="D199" s="287"/>
      <c r="E199" s="287" t="s">
        <v>1056</v>
      </c>
      <c r="F199" s="275"/>
      <c r="G199" s="306" t="s">
        <v>1060</v>
      </c>
      <c r="H199" s="286"/>
      <c r="I199" s="59"/>
      <c r="J199" s="59"/>
      <c r="K199" s="59"/>
      <c r="L199" s="59"/>
      <c r="M199" s="59"/>
      <c r="N199" s="59"/>
      <c r="O199" s="59"/>
      <c r="P199" s="282" t="s">
        <v>1061</v>
      </c>
      <c r="Q199" s="59"/>
      <c r="R199" s="307"/>
      <c r="S199" s="308"/>
      <c r="T199" s="68"/>
      <c r="U199" s="309"/>
      <c r="V199" s="309"/>
      <c r="W199" s="54"/>
      <c r="X199" s="54"/>
      <c r="Y199" s="54"/>
      <c r="Z199" s="54"/>
      <c r="AA199" s="54"/>
      <c r="AB199" s="339" t="s">
        <v>1058</v>
      </c>
      <c r="AC199" s="287"/>
      <c r="AD199" s="287"/>
      <c r="AE199" s="282"/>
      <c r="AF199" s="282"/>
      <c r="AG199" s="59"/>
      <c r="AH199" s="344"/>
      <c r="AI199" s="267"/>
      <c r="AJ199" s="267"/>
      <c r="AK199" s="267"/>
      <c r="AL199" s="310"/>
      <c r="AM199" s="310"/>
      <c r="AN199" s="310"/>
      <c r="AO199" s="310"/>
      <c r="AP199" s="310"/>
      <c r="AQ199" s="310"/>
      <c r="AR199" s="310"/>
      <c r="AS199" s="310"/>
      <c r="AT199" s="310"/>
      <c r="AU199" s="310"/>
      <c r="AV199" s="310"/>
      <c r="AW199" s="310"/>
      <c r="AX199" s="310"/>
      <c r="AY199" s="310"/>
      <c r="AZ199" s="310"/>
      <c r="BA199" s="310"/>
      <c r="BB199" s="310"/>
      <c r="BC199" s="310"/>
      <c r="BD199" s="310"/>
      <c r="BE199" s="310"/>
      <c r="BF199" s="310"/>
      <c r="BG199" s="310"/>
      <c r="BH199" s="310"/>
      <c r="BI199" s="310"/>
      <c r="BJ199" s="310"/>
      <c r="BK199" s="310"/>
      <c r="BL199" s="310"/>
      <c r="BM199" s="310"/>
      <c r="BN199" s="310"/>
      <c r="BO199" s="310"/>
      <c r="BP199" s="310"/>
      <c r="BQ199" s="310"/>
      <c r="BR199" s="310"/>
      <c r="BS199" s="310"/>
      <c r="BT199" s="310"/>
      <c r="BU199" s="310"/>
      <c r="BV199" s="310"/>
      <c r="BW199" s="310"/>
      <c r="BX199" s="310"/>
      <c r="BY199" s="310"/>
      <c r="BZ199" s="310"/>
      <c r="CA199" s="310"/>
      <c r="CB199" s="310"/>
      <c r="CC199" s="310"/>
      <c r="CD199" s="310"/>
      <c r="CE199" s="310"/>
      <c r="CF199" s="310"/>
      <c r="CG199" s="310"/>
      <c r="CH199" s="310"/>
      <c r="CI199" s="310"/>
      <c r="CJ199" s="230"/>
      <c r="CK199" s="230"/>
      <c r="CL199" s="230"/>
      <c r="CM199" s="230"/>
      <c r="CN199" s="230"/>
      <c r="CO199" s="230"/>
      <c r="CP199" s="230"/>
      <c r="CQ199" s="230"/>
      <c r="CR199" s="230"/>
      <c r="CS199" s="230"/>
      <c r="CT199" s="70"/>
      <c r="CU199" s="59"/>
      <c r="CV199" s="252"/>
      <c r="CW199" s="59"/>
      <c r="CX199" s="59"/>
      <c r="CY199" s="59"/>
      <c r="CZ199" s="59"/>
      <c r="DA199" s="59"/>
      <c r="DB199" s="252"/>
      <c r="DC199" s="59"/>
      <c r="DD199" s="59"/>
      <c r="DE199" s="59"/>
      <c r="DF199" s="59"/>
      <c r="DG199" s="59"/>
      <c r="DH199" s="252"/>
      <c r="DI199" s="59"/>
      <c r="DJ199" s="59"/>
      <c r="DK199" s="59"/>
      <c r="DL199" s="59"/>
      <c r="DM199" s="59"/>
      <c r="DN199" s="252"/>
      <c r="DO199" s="59"/>
      <c r="DP199" s="59"/>
      <c r="DQ199" s="59"/>
      <c r="DR199" s="59"/>
      <c r="DS199" s="59"/>
      <c r="DT199" s="252"/>
      <c r="DU199" s="59"/>
      <c r="DV199" s="59"/>
      <c r="DW199" s="59"/>
      <c r="DX199" s="59"/>
      <c r="DY199" s="267" t="s">
        <v>2897</v>
      </c>
      <c r="DZ199" s="267"/>
      <c r="EA199" s="267"/>
      <c r="EB199" s="267"/>
      <c r="EC199" s="267"/>
      <c r="ED199" s="267"/>
      <c r="EE199" s="267"/>
      <c r="EF199" s="267"/>
      <c r="EG199" s="267"/>
      <c r="EH199" s="267"/>
      <c r="EI199" s="267"/>
      <c r="EJ199" s="267"/>
      <c r="EK199" s="267"/>
      <c r="EL199" s="267"/>
      <c r="EM199" s="267"/>
      <c r="EN199" s="267"/>
      <c r="EO199" s="267"/>
      <c r="EP199" s="267"/>
      <c r="EQ199" s="267"/>
      <c r="ER199" s="267"/>
      <c r="ES199" s="267"/>
      <c r="ET199" s="267"/>
      <c r="EU199" s="267"/>
      <c r="EV199" s="267"/>
      <c r="EW199" s="267"/>
      <c r="EX199" s="267"/>
      <c r="EY199" s="267"/>
      <c r="EZ199" s="267"/>
      <c r="FA199" s="267"/>
      <c r="FB199" s="267"/>
      <c r="FC199" s="267"/>
      <c r="FD199" s="267"/>
      <c r="FE199" s="267"/>
      <c r="FF199" s="267"/>
      <c r="FG199" s="267"/>
      <c r="FH199" s="267"/>
      <c r="FI199" s="267"/>
      <c r="FJ199" s="267"/>
      <c r="FK199" s="267"/>
      <c r="FL199" s="267"/>
      <c r="FM199" s="267"/>
      <c r="FN199" s="267"/>
      <c r="FO199" s="267"/>
      <c r="FP199" s="267"/>
      <c r="FQ199" s="267"/>
      <c r="FR199" s="267"/>
      <c r="FS199" s="267"/>
      <c r="FT199" s="267"/>
      <c r="FU199" s="267"/>
      <c r="FV199" s="305"/>
      <c r="FW199" s="305"/>
      <c r="FX199" s="305"/>
      <c r="FY199" s="305"/>
      <c r="FZ199" s="305"/>
      <c r="GA199" s="305"/>
      <c r="GB199" s="305"/>
      <c r="GC199" s="305"/>
      <c r="GD199" s="305"/>
      <c r="GE199" s="305"/>
      <c r="GF199" s="305"/>
      <c r="GG199" s="305"/>
    </row>
    <row r="200" spans="1:189" ht="31.5" x14ac:dyDescent="0.25">
      <c r="A200" s="61" t="s">
        <v>1394</v>
      </c>
      <c r="B200" s="286"/>
      <c r="C200" s="275"/>
      <c r="D200" s="287"/>
      <c r="E200" s="287" t="s">
        <v>1056</v>
      </c>
      <c r="F200" s="275"/>
      <c r="G200" s="306" t="s">
        <v>1062</v>
      </c>
      <c r="H200" s="286"/>
      <c r="I200" s="59"/>
      <c r="J200" s="59"/>
      <c r="K200" s="59"/>
      <c r="L200" s="59"/>
      <c r="M200" s="59"/>
      <c r="N200" s="59"/>
      <c r="O200" s="59"/>
      <c r="P200" s="282" t="s">
        <v>1063</v>
      </c>
      <c r="Q200" s="59"/>
      <c r="R200" s="307"/>
      <c r="S200" s="308"/>
      <c r="T200" s="68"/>
      <c r="U200" s="309"/>
      <c r="V200" s="309"/>
      <c r="W200" s="54"/>
      <c r="X200" s="54"/>
      <c r="Y200" s="54"/>
      <c r="Z200" s="54"/>
      <c r="AA200" s="54"/>
      <c r="AB200" s="339" t="s">
        <v>1058</v>
      </c>
      <c r="AC200" s="287"/>
      <c r="AD200" s="287"/>
      <c r="AE200" s="282"/>
      <c r="AF200" s="282"/>
      <c r="AG200" s="59"/>
      <c r="AH200" s="344"/>
      <c r="AI200" s="267"/>
      <c r="AJ200" s="267"/>
      <c r="AK200" s="267"/>
      <c r="AL200" s="310"/>
      <c r="AM200" s="310"/>
      <c r="AN200" s="310"/>
      <c r="AO200" s="310"/>
      <c r="AP200" s="310"/>
      <c r="AQ200" s="310"/>
      <c r="AR200" s="310"/>
      <c r="AS200" s="310"/>
      <c r="AT200" s="310"/>
      <c r="AU200" s="310"/>
      <c r="AV200" s="310"/>
      <c r="AW200" s="310"/>
      <c r="AX200" s="310"/>
      <c r="AY200" s="310"/>
      <c r="AZ200" s="310"/>
      <c r="BA200" s="310"/>
      <c r="BB200" s="310"/>
      <c r="BC200" s="310"/>
      <c r="BD200" s="310"/>
      <c r="BE200" s="310"/>
      <c r="BF200" s="310"/>
      <c r="BG200" s="310"/>
      <c r="BH200" s="310"/>
      <c r="BI200" s="310"/>
      <c r="BJ200" s="310"/>
      <c r="BK200" s="310"/>
      <c r="BL200" s="310"/>
      <c r="BM200" s="310"/>
      <c r="BN200" s="310"/>
      <c r="BO200" s="310"/>
      <c r="BP200" s="310"/>
      <c r="BQ200" s="310"/>
      <c r="BR200" s="310"/>
      <c r="BS200" s="310"/>
      <c r="BT200" s="310"/>
      <c r="BU200" s="310"/>
      <c r="BV200" s="310"/>
      <c r="BW200" s="310"/>
      <c r="BX200" s="310"/>
      <c r="BY200" s="310"/>
      <c r="BZ200" s="310"/>
      <c r="CA200" s="310"/>
      <c r="CB200" s="310"/>
      <c r="CC200" s="310"/>
      <c r="CD200" s="310"/>
      <c r="CE200" s="310"/>
      <c r="CF200" s="310"/>
      <c r="CG200" s="310"/>
      <c r="CH200" s="310"/>
      <c r="CI200" s="310"/>
      <c r="CJ200" s="230"/>
      <c r="CK200" s="230"/>
      <c r="CL200" s="230"/>
      <c r="CM200" s="230"/>
      <c r="CN200" s="230"/>
      <c r="CO200" s="230"/>
      <c r="CP200" s="230"/>
      <c r="CQ200" s="230"/>
      <c r="CR200" s="230"/>
      <c r="CS200" s="230"/>
      <c r="CT200" s="70"/>
      <c r="CU200" s="59"/>
      <c r="CV200" s="252"/>
      <c r="CW200" s="59"/>
      <c r="CX200" s="59"/>
      <c r="CY200" s="59"/>
      <c r="CZ200" s="59"/>
      <c r="DA200" s="59"/>
      <c r="DB200" s="252"/>
      <c r="DC200" s="59"/>
      <c r="DD200" s="59"/>
      <c r="DE200" s="59"/>
      <c r="DF200" s="59"/>
      <c r="DG200" s="59"/>
      <c r="DH200" s="252"/>
      <c r="DI200" s="59"/>
      <c r="DJ200" s="59"/>
      <c r="DK200" s="59"/>
      <c r="DL200" s="59"/>
      <c r="DM200" s="59"/>
      <c r="DN200" s="252"/>
      <c r="DO200" s="59"/>
      <c r="DP200" s="59"/>
      <c r="DQ200" s="59"/>
      <c r="DR200" s="59"/>
      <c r="DS200" s="59"/>
      <c r="DT200" s="252"/>
      <c r="DU200" s="59"/>
      <c r="DV200" s="59"/>
      <c r="DW200" s="59"/>
      <c r="DX200" s="59"/>
      <c r="DY200" s="267" t="s">
        <v>2897</v>
      </c>
      <c r="DZ200" s="267"/>
      <c r="EA200" s="267"/>
      <c r="EB200" s="267"/>
      <c r="EC200" s="267"/>
      <c r="ED200" s="267"/>
      <c r="EE200" s="267"/>
      <c r="EF200" s="267"/>
      <c r="EG200" s="267"/>
      <c r="EH200" s="267"/>
      <c r="EI200" s="267"/>
      <c r="EJ200" s="267"/>
      <c r="EK200" s="267"/>
      <c r="EL200" s="267"/>
      <c r="EM200" s="267"/>
      <c r="EN200" s="267"/>
      <c r="EO200" s="267"/>
      <c r="EP200" s="267"/>
      <c r="EQ200" s="267"/>
      <c r="ER200" s="267"/>
      <c r="ES200" s="267"/>
      <c r="ET200" s="267"/>
      <c r="EU200" s="267"/>
      <c r="EV200" s="267"/>
      <c r="EW200" s="267"/>
      <c r="EX200" s="267"/>
      <c r="EY200" s="267"/>
      <c r="EZ200" s="267"/>
      <c r="FA200" s="267"/>
      <c r="FB200" s="267"/>
      <c r="FC200" s="267"/>
      <c r="FD200" s="267"/>
      <c r="FE200" s="267"/>
      <c r="FF200" s="267"/>
      <c r="FG200" s="267"/>
      <c r="FH200" s="267"/>
      <c r="FI200" s="267"/>
      <c r="FJ200" s="267"/>
      <c r="FK200" s="267"/>
      <c r="FL200" s="267"/>
      <c r="FM200" s="267"/>
      <c r="FN200" s="267"/>
      <c r="FO200" s="267"/>
      <c r="FP200" s="267"/>
      <c r="FQ200" s="267"/>
      <c r="FR200" s="267"/>
      <c r="FS200" s="267"/>
      <c r="FT200" s="267"/>
      <c r="FU200" s="267"/>
      <c r="FV200" s="305"/>
      <c r="FW200" s="305"/>
      <c r="FX200" s="305"/>
      <c r="FY200" s="305"/>
      <c r="FZ200" s="305"/>
      <c r="GA200" s="305"/>
      <c r="GB200" s="305"/>
      <c r="GC200" s="305"/>
      <c r="GD200" s="305"/>
      <c r="GE200" s="305"/>
      <c r="GF200" s="305"/>
      <c r="GG200" s="305"/>
    </row>
    <row r="201" spans="1:189" ht="31.5" x14ac:dyDescent="0.25">
      <c r="A201" s="61" t="s">
        <v>1394</v>
      </c>
      <c r="B201" s="286"/>
      <c r="C201" s="275"/>
      <c r="D201" s="287"/>
      <c r="E201" s="287" t="s">
        <v>1056</v>
      </c>
      <c r="F201" s="275"/>
      <c r="G201" s="306" t="s">
        <v>1064</v>
      </c>
      <c r="H201" s="286"/>
      <c r="I201" s="59"/>
      <c r="J201" s="59"/>
      <c r="K201" s="59"/>
      <c r="L201" s="59"/>
      <c r="M201" s="59"/>
      <c r="N201" s="59"/>
      <c r="O201" s="59"/>
      <c r="P201" s="282" t="s">
        <v>1065</v>
      </c>
      <c r="Q201" s="59"/>
      <c r="R201" s="307"/>
      <c r="S201" s="308"/>
      <c r="T201" s="68"/>
      <c r="U201" s="309"/>
      <c r="V201" s="309"/>
      <c r="W201" s="54"/>
      <c r="X201" s="54"/>
      <c r="Y201" s="54"/>
      <c r="Z201" s="54"/>
      <c r="AA201" s="54"/>
      <c r="AB201" s="339" t="s">
        <v>1058</v>
      </c>
      <c r="AC201" s="287"/>
      <c r="AD201" s="287"/>
      <c r="AE201" s="282"/>
      <c r="AF201" s="282"/>
      <c r="AG201" s="59"/>
      <c r="AH201" s="344"/>
      <c r="AI201" s="267"/>
      <c r="AJ201" s="267"/>
      <c r="AK201" s="267"/>
      <c r="AL201" s="310"/>
      <c r="AM201" s="310"/>
      <c r="AN201" s="310"/>
      <c r="AO201" s="310"/>
      <c r="AP201" s="310"/>
      <c r="AQ201" s="310"/>
      <c r="AR201" s="310"/>
      <c r="AS201" s="310"/>
      <c r="AT201" s="310"/>
      <c r="AU201" s="310"/>
      <c r="AV201" s="310"/>
      <c r="AW201" s="310"/>
      <c r="AX201" s="310"/>
      <c r="AY201" s="310"/>
      <c r="AZ201" s="310"/>
      <c r="BA201" s="310"/>
      <c r="BB201" s="310"/>
      <c r="BC201" s="310"/>
      <c r="BD201" s="310"/>
      <c r="BE201" s="310"/>
      <c r="BF201" s="310"/>
      <c r="BG201" s="310"/>
      <c r="BH201" s="310"/>
      <c r="BI201" s="310"/>
      <c r="BJ201" s="310"/>
      <c r="BK201" s="310"/>
      <c r="BL201" s="310"/>
      <c r="BM201" s="310"/>
      <c r="BN201" s="310"/>
      <c r="BO201" s="310"/>
      <c r="BP201" s="310"/>
      <c r="BQ201" s="310"/>
      <c r="BR201" s="310"/>
      <c r="BS201" s="310"/>
      <c r="BT201" s="310"/>
      <c r="BU201" s="310"/>
      <c r="BV201" s="310"/>
      <c r="BW201" s="310"/>
      <c r="BX201" s="310"/>
      <c r="BY201" s="310"/>
      <c r="BZ201" s="310"/>
      <c r="CA201" s="310"/>
      <c r="CB201" s="310"/>
      <c r="CC201" s="310"/>
      <c r="CD201" s="310"/>
      <c r="CE201" s="310"/>
      <c r="CF201" s="310"/>
      <c r="CG201" s="310"/>
      <c r="CH201" s="310"/>
      <c r="CI201" s="310"/>
      <c r="CJ201" s="230"/>
      <c r="CK201" s="230"/>
      <c r="CL201" s="230"/>
      <c r="CM201" s="230"/>
      <c r="CN201" s="230"/>
      <c r="CO201" s="230"/>
      <c r="CP201" s="230"/>
      <c r="CQ201" s="230"/>
      <c r="CR201" s="230"/>
      <c r="CS201" s="230"/>
      <c r="CT201" s="70"/>
      <c r="CU201" s="59"/>
      <c r="CV201" s="252"/>
      <c r="CW201" s="59"/>
      <c r="CX201" s="59"/>
      <c r="CY201" s="59"/>
      <c r="CZ201" s="59"/>
      <c r="DA201" s="59"/>
      <c r="DB201" s="252"/>
      <c r="DC201" s="59"/>
      <c r="DD201" s="59"/>
      <c r="DE201" s="59"/>
      <c r="DF201" s="59"/>
      <c r="DG201" s="59"/>
      <c r="DH201" s="252"/>
      <c r="DI201" s="59"/>
      <c r="DJ201" s="59"/>
      <c r="DK201" s="59"/>
      <c r="DL201" s="59"/>
      <c r="DM201" s="59"/>
      <c r="DN201" s="252"/>
      <c r="DO201" s="59"/>
      <c r="DP201" s="59"/>
      <c r="DQ201" s="59"/>
      <c r="DR201" s="59"/>
      <c r="DS201" s="59"/>
      <c r="DT201" s="252"/>
      <c r="DU201" s="59"/>
      <c r="DV201" s="59"/>
      <c r="DW201" s="59"/>
      <c r="DX201" s="59"/>
      <c r="DY201" s="267" t="s">
        <v>2897</v>
      </c>
      <c r="DZ201" s="267"/>
      <c r="EA201" s="267"/>
      <c r="EB201" s="267"/>
      <c r="EC201" s="267"/>
      <c r="ED201" s="267"/>
      <c r="EE201" s="267"/>
      <c r="EF201" s="267"/>
      <c r="EG201" s="267"/>
      <c r="EH201" s="267"/>
      <c r="EI201" s="267"/>
      <c r="EJ201" s="267"/>
      <c r="EK201" s="267"/>
      <c r="EL201" s="267"/>
      <c r="EM201" s="267"/>
      <c r="EN201" s="267"/>
      <c r="EO201" s="267"/>
      <c r="EP201" s="267"/>
      <c r="EQ201" s="267"/>
      <c r="ER201" s="267"/>
      <c r="ES201" s="267"/>
      <c r="ET201" s="267"/>
      <c r="EU201" s="267"/>
      <c r="EV201" s="267"/>
      <c r="EW201" s="267"/>
      <c r="EX201" s="267"/>
      <c r="EY201" s="267"/>
      <c r="EZ201" s="267"/>
      <c r="FA201" s="267"/>
      <c r="FB201" s="267"/>
      <c r="FC201" s="267"/>
      <c r="FD201" s="267"/>
      <c r="FE201" s="267"/>
      <c r="FF201" s="267"/>
      <c r="FG201" s="267"/>
      <c r="FH201" s="267"/>
      <c r="FI201" s="267"/>
      <c r="FJ201" s="267"/>
      <c r="FK201" s="267"/>
      <c r="FL201" s="267"/>
      <c r="FM201" s="267"/>
      <c r="FN201" s="267"/>
      <c r="FO201" s="267"/>
      <c r="FP201" s="267"/>
      <c r="FQ201" s="267"/>
      <c r="FR201" s="267"/>
      <c r="FS201" s="267"/>
      <c r="FT201" s="267"/>
      <c r="FU201" s="267"/>
      <c r="FV201" s="305"/>
      <c r="FW201" s="305"/>
      <c r="FX201" s="305"/>
      <c r="FY201" s="305"/>
      <c r="FZ201" s="305"/>
      <c r="GA201" s="305"/>
      <c r="GB201" s="305"/>
      <c r="GC201" s="305"/>
      <c r="GD201" s="305"/>
      <c r="GE201" s="305"/>
      <c r="GF201" s="305"/>
      <c r="GG201" s="305"/>
    </row>
    <row r="202" spans="1:189" x14ac:dyDescent="0.25">
      <c r="A202" s="61" t="s">
        <v>1394</v>
      </c>
      <c r="B202" s="286"/>
      <c r="C202" s="275"/>
      <c r="D202" s="287"/>
      <c r="E202" s="287" t="s">
        <v>1066</v>
      </c>
      <c r="F202" s="275"/>
      <c r="G202" s="306" t="s">
        <v>1067</v>
      </c>
      <c r="H202" s="286"/>
      <c r="I202" s="59"/>
      <c r="J202" s="59"/>
      <c r="K202" s="59"/>
      <c r="L202" s="59"/>
      <c r="M202" s="59"/>
      <c r="N202" s="59"/>
      <c r="O202" s="59"/>
      <c r="P202" s="282" t="s">
        <v>1068</v>
      </c>
      <c r="Q202" s="59"/>
      <c r="R202" s="307"/>
      <c r="S202" s="308"/>
      <c r="T202" s="68"/>
      <c r="U202" s="309"/>
      <c r="V202" s="309"/>
      <c r="W202" s="54"/>
      <c r="X202" s="54"/>
      <c r="Y202" s="54"/>
      <c r="Z202" s="54"/>
      <c r="AA202" s="54"/>
      <c r="AB202" s="287"/>
      <c r="AC202" s="287"/>
      <c r="AD202" s="287"/>
      <c r="AE202" s="282"/>
      <c r="AF202" s="282"/>
      <c r="AG202" s="59"/>
      <c r="AH202" s="344"/>
      <c r="AI202" s="267"/>
      <c r="AJ202" s="267"/>
      <c r="AK202" s="267"/>
      <c r="AL202" s="310"/>
      <c r="AM202" s="310"/>
      <c r="AN202" s="310"/>
      <c r="AO202" s="310"/>
      <c r="AP202" s="310"/>
      <c r="AQ202" s="310"/>
      <c r="AR202" s="310"/>
      <c r="AS202" s="310"/>
      <c r="AT202" s="310"/>
      <c r="AU202" s="310"/>
      <c r="AV202" s="310"/>
      <c r="AW202" s="310"/>
      <c r="AX202" s="310"/>
      <c r="AY202" s="310"/>
      <c r="AZ202" s="310"/>
      <c r="BA202" s="310"/>
      <c r="BB202" s="310"/>
      <c r="BC202" s="310"/>
      <c r="BD202" s="310"/>
      <c r="BE202" s="310"/>
      <c r="BF202" s="310"/>
      <c r="BG202" s="310"/>
      <c r="BH202" s="310"/>
      <c r="BI202" s="310"/>
      <c r="BJ202" s="310"/>
      <c r="BK202" s="310"/>
      <c r="BL202" s="310"/>
      <c r="BM202" s="310"/>
      <c r="BN202" s="310"/>
      <c r="BO202" s="310"/>
      <c r="BP202" s="310"/>
      <c r="BQ202" s="310"/>
      <c r="BR202" s="310"/>
      <c r="BS202" s="310"/>
      <c r="BT202" s="310"/>
      <c r="BU202" s="310"/>
      <c r="BV202" s="310"/>
      <c r="BW202" s="310"/>
      <c r="BX202" s="310"/>
      <c r="BY202" s="310"/>
      <c r="BZ202" s="310"/>
      <c r="CA202" s="310"/>
      <c r="CB202" s="310"/>
      <c r="CC202" s="310"/>
      <c r="CD202" s="310"/>
      <c r="CE202" s="310"/>
      <c r="CF202" s="310"/>
      <c r="CG202" s="310"/>
      <c r="CH202" s="310"/>
      <c r="CI202" s="310"/>
      <c r="CJ202" s="230"/>
      <c r="CK202" s="230"/>
      <c r="CL202" s="230"/>
      <c r="CM202" s="230"/>
      <c r="CN202" s="230"/>
      <c r="CO202" s="230"/>
      <c r="CP202" s="230"/>
      <c r="CQ202" s="230"/>
      <c r="CR202" s="230"/>
      <c r="CS202" s="230"/>
      <c r="CT202" s="70"/>
      <c r="CU202" s="59"/>
      <c r="CV202" s="252"/>
      <c r="CW202" s="59"/>
      <c r="CX202" s="59"/>
      <c r="CY202" s="59"/>
      <c r="CZ202" s="59"/>
      <c r="DA202" s="59"/>
      <c r="DB202" s="252"/>
      <c r="DC202" s="59"/>
      <c r="DD202" s="59"/>
      <c r="DE202" s="59"/>
      <c r="DF202" s="59"/>
      <c r="DG202" s="59"/>
      <c r="DH202" s="252"/>
      <c r="DI202" s="59"/>
      <c r="DJ202" s="59"/>
      <c r="DK202" s="59"/>
      <c r="DL202" s="59"/>
      <c r="DM202" s="59"/>
      <c r="DN202" s="252"/>
      <c r="DO202" s="59"/>
      <c r="DP202" s="59"/>
      <c r="DQ202" s="59"/>
      <c r="DR202" s="59"/>
      <c r="DS202" s="59"/>
      <c r="DT202" s="252"/>
      <c r="DU202" s="59"/>
      <c r="DV202" s="59"/>
      <c r="DW202" s="59"/>
      <c r="DX202" s="59"/>
      <c r="DY202" s="267"/>
      <c r="DZ202" s="267"/>
      <c r="EA202" s="267"/>
      <c r="EB202" s="267"/>
      <c r="EC202" s="267"/>
      <c r="ED202" s="267"/>
      <c r="EE202" s="267"/>
      <c r="EF202" s="267"/>
      <c r="EG202" s="267"/>
      <c r="EH202" s="267"/>
      <c r="EI202" s="267"/>
      <c r="EJ202" s="267"/>
      <c r="EK202" s="267"/>
      <c r="EL202" s="267"/>
      <c r="EM202" s="267"/>
      <c r="EN202" s="267"/>
      <c r="EO202" s="267"/>
      <c r="EP202" s="267"/>
      <c r="EQ202" s="267"/>
      <c r="ER202" s="267"/>
      <c r="ES202" s="267"/>
      <c r="ET202" s="267"/>
      <c r="EU202" s="267"/>
      <c r="EV202" s="267"/>
      <c r="EW202" s="267"/>
      <c r="EX202" s="267"/>
      <c r="EY202" s="267"/>
      <c r="EZ202" s="267"/>
      <c r="FA202" s="267"/>
      <c r="FB202" s="267"/>
      <c r="FC202" s="267"/>
      <c r="FD202" s="267"/>
      <c r="FE202" s="267"/>
      <c r="FF202" s="267"/>
      <c r="FG202" s="267"/>
      <c r="FH202" s="267"/>
      <c r="FI202" s="267"/>
      <c r="FJ202" s="267"/>
      <c r="FK202" s="267"/>
      <c r="FL202" s="267"/>
      <c r="FM202" s="267"/>
      <c r="FN202" s="267"/>
      <c r="FO202" s="267"/>
      <c r="FP202" s="267"/>
      <c r="FQ202" s="267"/>
      <c r="FR202" s="267"/>
      <c r="FS202" s="267"/>
      <c r="FT202" s="267"/>
      <c r="FU202" s="267"/>
      <c r="FV202" s="305"/>
      <c r="FW202" s="305"/>
      <c r="FX202" s="305"/>
      <c r="FY202" s="305"/>
      <c r="FZ202" s="305"/>
      <c r="GA202" s="305"/>
      <c r="GB202" s="305"/>
      <c r="GC202" s="305"/>
      <c r="GD202" s="305"/>
      <c r="GE202" s="305"/>
      <c r="GF202" s="305"/>
      <c r="GG202" s="305"/>
    </row>
    <row r="203" spans="1:189" x14ac:dyDescent="0.25">
      <c r="A203" s="61" t="s">
        <v>1394</v>
      </c>
      <c r="B203" s="286"/>
      <c r="C203" s="275"/>
      <c r="D203" s="287"/>
      <c r="E203" s="287" t="s">
        <v>1069</v>
      </c>
      <c r="F203" s="275"/>
      <c r="G203" s="306" t="s">
        <v>1070</v>
      </c>
      <c r="H203" s="286"/>
      <c r="I203" s="59"/>
      <c r="J203" s="59"/>
      <c r="K203" s="59"/>
      <c r="L203" s="59"/>
      <c r="M203" s="59"/>
      <c r="N203" s="59"/>
      <c r="O203" s="59"/>
      <c r="P203" s="282" t="s">
        <v>1068</v>
      </c>
      <c r="Q203" s="59"/>
      <c r="R203" s="307"/>
      <c r="S203" s="308"/>
      <c r="T203" s="68"/>
      <c r="U203" s="309"/>
      <c r="V203" s="309"/>
      <c r="W203" s="54"/>
      <c r="X203" s="54"/>
      <c r="Y203" s="54"/>
      <c r="Z203" s="54"/>
      <c r="AA203" s="54"/>
      <c r="AB203" s="287"/>
      <c r="AC203" s="287"/>
      <c r="AD203" s="287"/>
      <c r="AE203" s="282"/>
      <c r="AF203" s="282"/>
      <c r="AG203" s="59"/>
      <c r="AH203" s="344"/>
      <c r="AI203" s="267"/>
      <c r="AJ203" s="267"/>
      <c r="AK203" s="267"/>
      <c r="AL203" s="310"/>
      <c r="AM203" s="310"/>
      <c r="AN203" s="310"/>
      <c r="AO203" s="310"/>
      <c r="AP203" s="310"/>
      <c r="AQ203" s="310"/>
      <c r="AR203" s="310"/>
      <c r="AS203" s="310"/>
      <c r="AT203" s="310"/>
      <c r="AU203" s="310"/>
      <c r="AV203" s="310"/>
      <c r="AW203" s="310"/>
      <c r="AX203" s="310"/>
      <c r="AY203" s="310"/>
      <c r="AZ203" s="310"/>
      <c r="BA203" s="310"/>
      <c r="BB203" s="310"/>
      <c r="BC203" s="310"/>
      <c r="BD203" s="310"/>
      <c r="BE203" s="310"/>
      <c r="BF203" s="310"/>
      <c r="BG203" s="310"/>
      <c r="BH203" s="310"/>
      <c r="BI203" s="310"/>
      <c r="BJ203" s="310"/>
      <c r="BK203" s="310"/>
      <c r="BL203" s="310"/>
      <c r="BM203" s="310"/>
      <c r="BN203" s="310"/>
      <c r="BO203" s="310"/>
      <c r="BP203" s="310"/>
      <c r="BQ203" s="310"/>
      <c r="BR203" s="310"/>
      <c r="BS203" s="310"/>
      <c r="BT203" s="310"/>
      <c r="BU203" s="310"/>
      <c r="BV203" s="310"/>
      <c r="BW203" s="310"/>
      <c r="BX203" s="310"/>
      <c r="BY203" s="310"/>
      <c r="BZ203" s="310"/>
      <c r="CA203" s="310"/>
      <c r="CB203" s="310"/>
      <c r="CC203" s="310"/>
      <c r="CD203" s="310"/>
      <c r="CE203" s="310"/>
      <c r="CF203" s="310"/>
      <c r="CG203" s="310"/>
      <c r="CH203" s="310"/>
      <c r="CI203" s="310"/>
      <c r="CJ203" s="230"/>
      <c r="CK203" s="230"/>
      <c r="CL203" s="230"/>
      <c r="CM203" s="230"/>
      <c r="CN203" s="230"/>
      <c r="CO203" s="230"/>
      <c r="CP203" s="230"/>
      <c r="CQ203" s="230"/>
      <c r="CR203" s="230"/>
      <c r="CS203" s="230"/>
      <c r="CT203" s="70"/>
      <c r="CU203" s="59"/>
      <c r="CV203" s="252"/>
      <c r="CW203" s="59"/>
      <c r="CX203" s="59"/>
      <c r="CY203" s="59"/>
      <c r="CZ203" s="59"/>
      <c r="DA203" s="59"/>
      <c r="DB203" s="252"/>
      <c r="DC203" s="59"/>
      <c r="DD203" s="59"/>
      <c r="DE203" s="59"/>
      <c r="DF203" s="59"/>
      <c r="DG203" s="59"/>
      <c r="DH203" s="252"/>
      <c r="DI203" s="59"/>
      <c r="DJ203" s="59"/>
      <c r="DK203" s="59"/>
      <c r="DL203" s="59"/>
      <c r="DM203" s="59"/>
      <c r="DN203" s="252"/>
      <c r="DO203" s="59"/>
      <c r="DP203" s="59"/>
      <c r="DQ203" s="59"/>
      <c r="DR203" s="59"/>
      <c r="DS203" s="59"/>
      <c r="DT203" s="252"/>
      <c r="DU203" s="59"/>
      <c r="DV203" s="59"/>
      <c r="DW203" s="59"/>
      <c r="DX203" s="59"/>
      <c r="DY203" s="267"/>
      <c r="DZ203" s="267"/>
      <c r="EA203" s="267"/>
      <c r="EB203" s="267"/>
      <c r="EC203" s="267"/>
      <c r="ED203" s="267"/>
      <c r="EE203" s="267"/>
      <c r="EF203" s="267"/>
      <c r="EG203" s="267"/>
      <c r="EH203" s="267"/>
      <c r="EI203" s="267"/>
      <c r="EJ203" s="267"/>
      <c r="EK203" s="267"/>
      <c r="EL203" s="267"/>
      <c r="EM203" s="267"/>
      <c r="EN203" s="267"/>
      <c r="EO203" s="267"/>
      <c r="EP203" s="267"/>
      <c r="EQ203" s="267"/>
      <c r="ER203" s="267"/>
      <c r="ES203" s="267"/>
      <c r="ET203" s="267"/>
      <c r="EU203" s="267"/>
      <c r="EV203" s="267"/>
      <c r="EW203" s="267"/>
      <c r="EX203" s="267"/>
      <c r="EY203" s="267"/>
      <c r="EZ203" s="267"/>
      <c r="FA203" s="267"/>
      <c r="FB203" s="267"/>
      <c r="FC203" s="267"/>
      <c r="FD203" s="267"/>
      <c r="FE203" s="267"/>
      <c r="FF203" s="267"/>
      <c r="FG203" s="267"/>
      <c r="FH203" s="267"/>
      <c r="FI203" s="267"/>
      <c r="FJ203" s="267"/>
      <c r="FK203" s="267"/>
      <c r="FL203" s="267"/>
      <c r="FM203" s="267"/>
      <c r="FN203" s="267"/>
      <c r="FO203" s="267"/>
      <c r="FP203" s="267"/>
      <c r="FQ203" s="267"/>
      <c r="FR203" s="267"/>
      <c r="FS203" s="267"/>
      <c r="FT203" s="267"/>
      <c r="FU203" s="267"/>
      <c r="FV203" s="305"/>
      <c r="FW203" s="305"/>
      <c r="FX203" s="305"/>
      <c r="FY203" s="305"/>
      <c r="FZ203" s="305"/>
      <c r="GA203" s="305"/>
      <c r="GB203" s="305"/>
      <c r="GC203" s="305"/>
      <c r="GD203" s="305"/>
      <c r="GE203" s="305"/>
      <c r="GF203" s="305"/>
      <c r="GG203" s="305"/>
    </row>
    <row r="204" spans="1:189" x14ac:dyDescent="0.25">
      <c r="A204" s="61" t="s">
        <v>1394</v>
      </c>
      <c r="B204" s="286"/>
      <c r="C204" s="275"/>
      <c r="D204" s="287"/>
      <c r="E204" s="287" t="s">
        <v>1071</v>
      </c>
      <c r="F204" s="275"/>
      <c r="G204" s="306" t="s">
        <v>1072</v>
      </c>
      <c r="H204" s="286"/>
      <c r="I204" s="59"/>
      <c r="J204" s="59"/>
      <c r="K204" s="59"/>
      <c r="L204" s="59"/>
      <c r="M204" s="59"/>
      <c r="N204" s="59"/>
      <c r="O204" s="59"/>
      <c r="P204" s="282" t="s">
        <v>1068</v>
      </c>
      <c r="Q204" s="59"/>
      <c r="R204" s="307"/>
      <c r="S204" s="308"/>
      <c r="T204" s="68"/>
      <c r="U204" s="309"/>
      <c r="V204" s="309"/>
      <c r="W204" s="54"/>
      <c r="X204" s="54"/>
      <c r="Y204" s="54"/>
      <c r="Z204" s="54"/>
      <c r="AA204" s="54"/>
      <c r="AB204" s="287"/>
      <c r="AC204" s="287"/>
      <c r="AD204" s="287"/>
      <c r="AE204" s="282"/>
      <c r="AF204" s="282"/>
      <c r="AG204" s="59"/>
      <c r="AH204" s="344"/>
      <c r="AI204" s="267"/>
      <c r="AJ204" s="267"/>
      <c r="AK204" s="267"/>
      <c r="AL204" s="310"/>
      <c r="AM204" s="310"/>
      <c r="AN204" s="310"/>
      <c r="AO204" s="310"/>
      <c r="AP204" s="310"/>
      <c r="AQ204" s="310"/>
      <c r="AR204" s="310"/>
      <c r="AS204" s="310"/>
      <c r="AT204" s="310"/>
      <c r="AU204" s="310"/>
      <c r="AV204" s="310"/>
      <c r="AW204" s="310"/>
      <c r="AX204" s="310"/>
      <c r="AY204" s="310"/>
      <c r="AZ204" s="310"/>
      <c r="BA204" s="310"/>
      <c r="BB204" s="310"/>
      <c r="BC204" s="310"/>
      <c r="BD204" s="310"/>
      <c r="BE204" s="310"/>
      <c r="BF204" s="310"/>
      <c r="BG204" s="310"/>
      <c r="BH204" s="310"/>
      <c r="BI204" s="310"/>
      <c r="BJ204" s="310"/>
      <c r="BK204" s="310"/>
      <c r="BL204" s="310"/>
      <c r="BM204" s="310"/>
      <c r="BN204" s="310"/>
      <c r="BO204" s="310"/>
      <c r="BP204" s="310"/>
      <c r="BQ204" s="310"/>
      <c r="BR204" s="310"/>
      <c r="BS204" s="310"/>
      <c r="BT204" s="310"/>
      <c r="BU204" s="310"/>
      <c r="BV204" s="310"/>
      <c r="BW204" s="310"/>
      <c r="BX204" s="310"/>
      <c r="BY204" s="310"/>
      <c r="BZ204" s="310"/>
      <c r="CA204" s="310"/>
      <c r="CB204" s="310"/>
      <c r="CC204" s="310"/>
      <c r="CD204" s="310"/>
      <c r="CE204" s="310"/>
      <c r="CF204" s="310"/>
      <c r="CG204" s="310"/>
      <c r="CH204" s="310"/>
      <c r="CI204" s="310"/>
      <c r="CJ204" s="230"/>
      <c r="CK204" s="230"/>
      <c r="CL204" s="230"/>
      <c r="CM204" s="230"/>
      <c r="CN204" s="230"/>
      <c r="CO204" s="230"/>
      <c r="CP204" s="230"/>
      <c r="CQ204" s="230"/>
      <c r="CR204" s="230"/>
      <c r="CS204" s="230"/>
      <c r="CT204" s="70"/>
      <c r="CU204" s="59"/>
      <c r="CV204" s="252"/>
      <c r="CW204" s="59"/>
      <c r="CX204" s="59"/>
      <c r="CY204" s="59"/>
      <c r="CZ204" s="59"/>
      <c r="DA204" s="59"/>
      <c r="DB204" s="252"/>
      <c r="DC204" s="59"/>
      <c r="DD204" s="59"/>
      <c r="DE204" s="59"/>
      <c r="DF204" s="59"/>
      <c r="DG204" s="59"/>
      <c r="DH204" s="252"/>
      <c r="DI204" s="59"/>
      <c r="DJ204" s="59"/>
      <c r="DK204" s="59"/>
      <c r="DL204" s="59"/>
      <c r="DM204" s="59"/>
      <c r="DN204" s="252"/>
      <c r="DO204" s="59"/>
      <c r="DP204" s="59"/>
      <c r="DQ204" s="59"/>
      <c r="DR204" s="59"/>
      <c r="DS204" s="59"/>
      <c r="DT204" s="252"/>
      <c r="DU204" s="59"/>
      <c r="DV204" s="59"/>
      <c r="DW204" s="59"/>
      <c r="DX204" s="59"/>
      <c r="DY204" s="267"/>
      <c r="DZ204" s="267"/>
      <c r="EA204" s="267"/>
      <c r="EB204" s="267"/>
      <c r="EC204" s="267"/>
      <c r="ED204" s="267"/>
      <c r="EE204" s="267"/>
      <c r="EF204" s="267"/>
      <c r="EG204" s="267"/>
      <c r="EH204" s="267"/>
      <c r="EI204" s="267"/>
      <c r="EJ204" s="267"/>
      <c r="EK204" s="267"/>
      <c r="EL204" s="267"/>
      <c r="EM204" s="267"/>
      <c r="EN204" s="267"/>
      <c r="EO204" s="267"/>
      <c r="EP204" s="267"/>
      <c r="EQ204" s="267"/>
      <c r="ER204" s="267"/>
      <c r="ES204" s="267"/>
      <c r="ET204" s="267"/>
      <c r="EU204" s="267"/>
      <c r="EV204" s="267"/>
      <c r="EW204" s="267"/>
      <c r="EX204" s="267"/>
      <c r="EY204" s="267"/>
      <c r="EZ204" s="267"/>
      <c r="FA204" s="267"/>
      <c r="FB204" s="267"/>
      <c r="FC204" s="267"/>
      <c r="FD204" s="267"/>
      <c r="FE204" s="267"/>
      <c r="FF204" s="267"/>
      <c r="FG204" s="267"/>
      <c r="FH204" s="267"/>
      <c r="FI204" s="267"/>
      <c r="FJ204" s="267"/>
      <c r="FK204" s="267"/>
      <c r="FL204" s="267"/>
      <c r="FM204" s="267"/>
      <c r="FN204" s="267"/>
      <c r="FO204" s="267"/>
      <c r="FP204" s="267"/>
      <c r="FQ204" s="267"/>
      <c r="FR204" s="267"/>
      <c r="FS204" s="267"/>
      <c r="FT204" s="267"/>
      <c r="FU204" s="267"/>
      <c r="FV204" s="305"/>
      <c r="FW204" s="305"/>
      <c r="FX204" s="305"/>
      <c r="FY204" s="305"/>
      <c r="FZ204" s="305"/>
      <c r="GA204" s="305"/>
      <c r="GB204" s="305"/>
      <c r="GC204" s="305"/>
      <c r="GD204" s="305"/>
      <c r="GE204" s="305"/>
      <c r="GF204" s="305"/>
      <c r="GG204" s="305"/>
    </row>
    <row r="205" spans="1:189" x14ac:dyDescent="0.25">
      <c r="A205" s="61" t="s">
        <v>1394</v>
      </c>
      <c r="B205" s="286"/>
      <c r="C205" s="275"/>
      <c r="D205" s="287"/>
      <c r="E205" s="287" t="s">
        <v>1066</v>
      </c>
      <c r="F205" s="275"/>
      <c r="G205" s="306" t="s">
        <v>1073</v>
      </c>
      <c r="H205" s="286"/>
      <c r="I205" s="59"/>
      <c r="J205" s="59"/>
      <c r="K205" s="59"/>
      <c r="L205" s="59"/>
      <c r="M205" s="59"/>
      <c r="N205" s="59"/>
      <c r="O205" s="59"/>
      <c r="P205" s="282" t="s">
        <v>1043</v>
      </c>
      <c r="Q205" s="59"/>
      <c r="R205" s="307"/>
      <c r="S205" s="308"/>
      <c r="T205" s="68"/>
      <c r="U205" s="309"/>
      <c r="V205" s="309"/>
      <c r="W205" s="54"/>
      <c r="X205" s="54"/>
      <c r="Y205" s="54"/>
      <c r="Z205" s="54"/>
      <c r="AA205" s="54"/>
      <c r="AB205" s="287"/>
      <c r="AC205" s="287"/>
      <c r="AD205" s="287"/>
      <c r="AE205" s="282"/>
      <c r="AF205" s="282"/>
      <c r="AG205" s="59"/>
      <c r="AH205" s="344"/>
      <c r="AI205" s="267"/>
      <c r="AJ205" s="267"/>
      <c r="AK205" s="267"/>
      <c r="AL205" s="310"/>
      <c r="AM205" s="310"/>
      <c r="AN205" s="310"/>
      <c r="AO205" s="310"/>
      <c r="AP205" s="310"/>
      <c r="AQ205" s="310"/>
      <c r="AR205" s="310"/>
      <c r="AS205" s="310"/>
      <c r="AT205" s="310"/>
      <c r="AU205" s="310"/>
      <c r="AV205" s="310"/>
      <c r="AW205" s="310"/>
      <c r="AX205" s="310"/>
      <c r="AY205" s="310"/>
      <c r="AZ205" s="310"/>
      <c r="BA205" s="310"/>
      <c r="BB205" s="310"/>
      <c r="BC205" s="310"/>
      <c r="BD205" s="310"/>
      <c r="BE205" s="310"/>
      <c r="BF205" s="310"/>
      <c r="BG205" s="310"/>
      <c r="BH205" s="310"/>
      <c r="BI205" s="310"/>
      <c r="BJ205" s="310"/>
      <c r="BK205" s="310"/>
      <c r="BL205" s="310"/>
      <c r="BM205" s="310"/>
      <c r="BN205" s="310"/>
      <c r="BO205" s="310"/>
      <c r="BP205" s="310"/>
      <c r="BQ205" s="310"/>
      <c r="BR205" s="310"/>
      <c r="BS205" s="310"/>
      <c r="BT205" s="310"/>
      <c r="BU205" s="310"/>
      <c r="BV205" s="310"/>
      <c r="BW205" s="310"/>
      <c r="BX205" s="310"/>
      <c r="BY205" s="310"/>
      <c r="BZ205" s="310"/>
      <c r="CA205" s="310"/>
      <c r="CB205" s="310"/>
      <c r="CC205" s="310"/>
      <c r="CD205" s="310"/>
      <c r="CE205" s="310"/>
      <c r="CF205" s="310"/>
      <c r="CG205" s="310"/>
      <c r="CH205" s="310"/>
      <c r="CI205" s="310"/>
      <c r="CJ205" s="230"/>
      <c r="CK205" s="230"/>
      <c r="CL205" s="230"/>
      <c r="CM205" s="230"/>
      <c r="CN205" s="230"/>
      <c r="CO205" s="230"/>
      <c r="CP205" s="230"/>
      <c r="CQ205" s="230"/>
      <c r="CR205" s="230"/>
      <c r="CS205" s="230"/>
      <c r="CT205" s="70"/>
      <c r="CU205" s="59"/>
      <c r="CV205" s="252"/>
      <c r="CW205" s="59"/>
      <c r="CX205" s="59"/>
      <c r="CY205" s="59"/>
      <c r="CZ205" s="59"/>
      <c r="DA205" s="59"/>
      <c r="DB205" s="252"/>
      <c r="DC205" s="59"/>
      <c r="DD205" s="59"/>
      <c r="DE205" s="59"/>
      <c r="DF205" s="59"/>
      <c r="DG205" s="59"/>
      <c r="DH205" s="252"/>
      <c r="DI205" s="59"/>
      <c r="DJ205" s="59"/>
      <c r="DK205" s="59"/>
      <c r="DL205" s="59"/>
      <c r="DM205" s="59"/>
      <c r="DN205" s="252"/>
      <c r="DO205" s="59"/>
      <c r="DP205" s="59"/>
      <c r="DQ205" s="59"/>
      <c r="DR205" s="59"/>
      <c r="DS205" s="59"/>
      <c r="DT205" s="252"/>
      <c r="DU205" s="59"/>
      <c r="DV205" s="59"/>
      <c r="DW205" s="59"/>
      <c r="DX205" s="59"/>
      <c r="DY205" s="267"/>
      <c r="DZ205" s="267"/>
      <c r="EA205" s="267"/>
      <c r="EB205" s="267"/>
      <c r="EC205" s="267"/>
      <c r="ED205" s="267"/>
      <c r="EE205" s="267"/>
      <c r="EF205" s="267"/>
      <c r="EG205" s="267"/>
      <c r="EH205" s="267"/>
      <c r="EI205" s="267"/>
      <c r="EJ205" s="267"/>
      <c r="EK205" s="267"/>
      <c r="EL205" s="267"/>
      <c r="EM205" s="267"/>
      <c r="EN205" s="267"/>
      <c r="EO205" s="267"/>
      <c r="EP205" s="267"/>
      <c r="EQ205" s="267"/>
      <c r="ER205" s="267"/>
      <c r="ES205" s="267"/>
      <c r="ET205" s="267"/>
      <c r="EU205" s="267"/>
      <c r="EV205" s="267"/>
      <c r="EW205" s="267"/>
      <c r="EX205" s="267"/>
      <c r="EY205" s="267"/>
      <c r="EZ205" s="267"/>
      <c r="FA205" s="267"/>
      <c r="FB205" s="267"/>
      <c r="FC205" s="267"/>
      <c r="FD205" s="267"/>
      <c r="FE205" s="267"/>
      <c r="FF205" s="267"/>
      <c r="FG205" s="267"/>
      <c r="FH205" s="267"/>
      <c r="FI205" s="267"/>
      <c r="FJ205" s="267"/>
      <c r="FK205" s="267"/>
      <c r="FL205" s="267"/>
      <c r="FM205" s="267"/>
      <c r="FN205" s="267"/>
      <c r="FO205" s="267"/>
      <c r="FP205" s="267"/>
      <c r="FQ205" s="267"/>
      <c r="FR205" s="267"/>
      <c r="FS205" s="267"/>
      <c r="FT205" s="267"/>
      <c r="FU205" s="267"/>
      <c r="FV205" s="305"/>
      <c r="FW205" s="305"/>
      <c r="FX205" s="305"/>
      <c r="FY205" s="305"/>
      <c r="FZ205" s="305"/>
      <c r="GA205" s="305"/>
      <c r="GB205" s="305"/>
      <c r="GC205" s="305"/>
      <c r="GD205" s="305"/>
      <c r="GE205" s="305"/>
      <c r="GF205" s="305"/>
      <c r="GG205" s="305"/>
    </row>
    <row r="206" spans="1:189" x14ac:dyDescent="0.25">
      <c r="A206" s="61" t="s">
        <v>1394</v>
      </c>
      <c r="B206" s="286"/>
      <c r="C206" s="275"/>
      <c r="D206" s="287"/>
      <c r="E206" s="287" t="s">
        <v>1074</v>
      </c>
      <c r="F206" s="275"/>
      <c r="G206" s="306" t="s">
        <v>1075</v>
      </c>
      <c r="H206" s="286"/>
      <c r="I206" s="59"/>
      <c r="J206" s="59"/>
      <c r="K206" s="59"/>
      <c r="L206" s="59"/>
      <c r="M206" s="59"/>
      <c r="N206" s="59"/>
      <c r="O206" s="59"/>
      <c r="P206" s="282" t="s">
        <v>1043</v>
      </c>
      <c r="Q206" s="59"/>
      <c r="R206" s="307"/>
      <c r="S206" s="308"/>
      <c r="T206" s="68"/>
      <c r="U206" s="309"/>
      <c r="V206" s="309"/>
      <c r="W206" s="54"/>
      <c r="X206" s="54"/>
      <c r="Y206" s="54"/>
      <c r="Z206" s="54"/>
      <c r="AA206" s="54"/>
      <c r="AB206" s="287"/>
      <c r="AC206" s="287"/>
      <c r="AD206" s="287"/>
      <c r="AE206" s="282"/>
      <c r="AF206" s="282"/>
      <c r="AG206" s="59"/>
      <c r="AH206" s="344"/>
      <c r="AI206" s="267"/>
      <c r="AJ206" s="267"/>
      <c r="AK206" s="267"/>
      <c r="AL206" s="310"/>
      <c r="AM206" s="310"/>
      <c r="AN206" s="310"/>
      <c r="AO206" s="310"/>
      <c r="AP206" s="310"/>
      <c r="AQ206" s="310"/>
      <c r="AR206" s="310"/>
      <c r="AS206" s="310"/>
      <c r="AT206" s="310"/>
      <c r="AU206" s="310"/>
      <c r="AV206" s="310"/>
      <c r="AW206" s="310"/>
      <c r="AX206" s="310"/>
      <c r="AY206" s="310"/>
      <c r="AZ206" s="310"/>
      <c r="BA206" s="310"/>
      <c r="BB206" s="310"/>
      <c r="BC206" s="310"/>
      <c r="BD206" s="310"/>
      <c r="BE206" s="310"/>
      <c r="BF206" s="310"/>
      <c r="BG206" s="310"/>
      <c r="BH206" s="310"/>
      <c r="BI206" s="310"/>
      <c r="BJ206" s="310"/>
      <c r="BK206" s="310"/>
      <c r="BL206" s="310"/>
      <c r="BM206" s="310"/>
      <c r="BN206" s="310"/>
      <c r="BO206" s="310"/>
      <c r="BP206" s="310"/>
      <c r="BQ206" s="310"/>
      <c r="BR206" s="310"/>
      <c r="BS206" s="310"/>
      <c r="BT206" s="310"/>
      <c r="BU206" s="310"/>
      <c r="BV206" s="310"/>
      <c r="BW206" s="310"/>
      <c r="BX206" s="310"/>
      <c r="BY206" s="310"/>
      <c r="BZ206" s="310"/>
      <c r="CA206" s="310"/>
      <c r="CB206" s="310"/>
      <c r="CC206" s="310"/>
      <c r="CD206" s="310"/>
      <c r="CE206" s="310"/>
      <c r="CF206" s="310"/>
      <c r="CG206" s="310"/>
      <c r="CH206" s="310"/>
      <c r="CI206" s="310"/>
      <c r="CJ206" s="230"/>
      <c r="CK206" s="230"/>
      <c r="CL206" s="230"/>
      <c r="CM206" s="230"/>
      <c r="CN206" s="230"/>
      <c r="CO206" s="230"/>
      <c r="CP206" s="230"/>
      <c r="CQ206" s="230"/>
      <c r="CR206" s="230"/>
      <c r="CS206" s="230"/>
      <c r="CT206" s="70"/>
      <c r="CU206" s="59"/>
      <c r="CV206" s="252"/>
      <c r="CW206" s="59"/>
      <c r="CX206" s="59"/>
      <c r="CY206" s="59"/>
      <c r="CZ206" s="59"/>
      <c r="DA206" s="59"/>
      <c r="DB206" s="252"/>
      <c r="DC206" s="59"/>
      <c r="DD206" s="59"/>
      <c r="DE206" s="59"/>
      <c r="DF206" s="59"/>
      <c r="DG206" s="59"/>
      <c r="DH206" s="252"/>
      <c r="DI206" s="59"/>
      <c r="DJ206" s="59"/>
      <c r="DK206" s="59"/>
      <c r="DL206" s="59"/>
      <c r="DM206" s="59"/>
      <c r="DN206" s="252"/>
      <c r="DO206" s="59"/>
      <c r="DP206" s="59"/>
      <c r="DQ206" s="59"/>
      <c r="DR206" s="59"/>
      <c r="DS206" s="59"/>
      <c r="DT206" s="252"/>
      <c r="DU206" s="59"/>
      <c r="DV206" s="59"/>
      <c r="DW206" s="59"/>
      <c r="DX206" s="59"/>
      <c r="DY206" s="267"/>
      <c r="DZ206" s="267"/>
      <c r="EA206" s="267"/>
      <c r="EB206" s="267"/>
      <c r="EC206" s="267"/>
      <c r="ED206" s="267"/>
      <c r="EE206" s="267"/>
      <c r="EF206" s="267"/>
      <c r="EG206" s="267"/>
      <c r="EH206" s="267"/>
      <c r="EI206" s="267"/>
      <c r="EJ206" s="267"/>
      <c r="EK206" s="267"/>
      <c r="EL206" s="267"/>
      <c r="EM206" s="267"/>
      <c r="EN206" s="267"/>
      <c r="EO206" s="267"/>
      <c r="EP206" s="267"/>
      <c r="EQ206" s="267"/>
      <c r="ER206" s="267"/>
      <c r="ES206" s="267"/>
      <c r="ET206" s="267"/>
      <c r="EU206" s="267"/>
      <c r="EV206" s="267"/>
      <c r="EW206" s="267"/>
      <c r="EX206" s="267"/>
      <c r="EY206" s="267"/>
      <c r="EZ206" s="267"/>
      <c r="FA206" s="267"/>
      <c r="FB206" s="267"/>
      <c r="FC206" s="267"/>
      <c r="FD206" s="267"/>
      <c r="FE206" s="267"/>
      <c r="FF206" s="267"/>
      <c r="FG206" s="267"/>
      <c r="FH206" s="267"/>
      <c r="FI206" s="267"/>
      <c r="FJ206" s="267"/>
      <c r="FK206" s="267"/>
      <c r="FL206" s="267"/>
      <c r="FM206" s="267"/>
      <c r="FN206" s="267"/>
      <c r="FO206" s="267"/>
      <c r="FP206" s="267"/>
      <c r="FQ206" s="267"/>
      <c r="FR206" s="267"/>
      <c r="FS206" s="267"/>
      <c r="FT206" s="267"/>
      <c r="FU206" s="267"/>
      <c r="FV206" s="305"/>
      <c r="FW206" s="305"/>
      <c r="FX206" s="305"/>
      <c r="FY206" s="305"/>
      <c r="FZ206" s="305"/>
      <c r="GA206" s="305"/>
      <c r="GB206" s="305"/>
      <c r="GC206" s="305"/>
      <c r="GD206" s="305"/>
      <c r="GE206" s="305"/>
      <c r="GF206" s="305"/>
      <c r="GG206" s="305"/>
    </row>
    <row r="207" spans="1:189" x14ac:dyDescent="0.25">
      <c r="A207" s="61" t="s">
        <v>1394</v>
      </c>
      <c r="B207" s="286"/>
      <c r="C207" s="275"/>
      <c r="D207" s="287"/>
      <c r="E207" s="287" t="s">
        <v>1066</v>
      </c>
      <c r="F207" s="275"/>
      <c r="G207" s="306" t="s">
        <v>1076</v>
      </c>
      <c r="H207" s="286"/>
      <c r="I207" s="59"/>
      <c r="J207" s="59"/>
      <c r="K207" s="59"/>
      <c r="L207" s="59"/>
      <c r="M207" s="59"/>
      <c r="N207" s="59"/>
      <c r="O207" s="59"/>
      <c r="P207" s="282" t="s">
        <v>1077</v>
      </c>
      <c r="Q207" s="59"/>
      <c r="R207" s="307"/>
      <c r="S207" s="308"/>
      <c r="T207" s="68"/>
      <c r="U207" s="309"/>
      <c r="V207" s="309"/>
      <c r="W207" s="54"/>
      <c r="X207" s="54"/>
      <c r="Y207" s="54"/>
      <c r="Z207" s="54"/>
      <c r="AA207" s="54"/>
      <c r="AB207" s="287"/>
      <c r="AC207" s="287"/>
      <c r="AD207" s="287"/>
      <c r="AE207" s="282"/>
      <c r="AF207" s="282"/>
      <c r="AG207" s="59"/>
      <c r="AH207" s="344"/>
      <c r="AI207" s="267"/>
      <c r="AJ207" s="267"/>
      <c r="AK207" s="267"/>
      <c r="AL207" s="310"/>
      <c r="AM207" s="310"/>
      <c r="AN207" s="310"/>
      <c r="AO207" s="310"/>
      <c r="AP207" s="310"/>
      <c r="AQ207" s="310"/>
      <c r="AR207" s="310"/>
      <c r="AS207" s="310"/>
      <c r="AT207" s="310"/>
      <c r="AU207" s="310"/>
      <c r="AV207" s="310"/>
      <c r="AW207" s="310"/>
      <c r="AX207" s="310"/>
      <c r="AY207" s="310"/>
      <c r="AZ207" s="310"/>
      <c r="BA207" s="310"/>
      <c r="BB207" s="310"/>
      <c r="BC207" s="310"/>
      <c r="BD207" s="310"/>
      <c r="BE207" s="310"/>
      <c r="BF207" s="310"/>
      <c r="BG207" s="310"/>
      <c r="BH207" s="310"/>
      <c r="BI207" s="310"/>
      <c r="BJ207" s="310"/>
      <c r="BK207" s="310"/>
      <c r="BL207" s="310"/>
      <c r="BM207" s="310"/>
      <c r="BN207" s="310"/>
      <c r="BO207" s="310"/>
      <c r="BP207" s="310"/>
      <c r="BQ207" s="310"/>
      <c r="BR207" s="310"/>
      <c r="BS207" s="310"/>
      <c r="BT207" s="310"/>
      <c r="BU207" s="310"/>
      <c r="BV207" s="310"/>
      <c r="BW207" s="310"/>
      <c r="BX207" s="310"/>
      <c r="BY207" s="310"/>
      <c r="BZ207" s="310"/>
      <c r="CA207" s="310"/>
      <c r="CB207" s="310"/>
      <c r="CC207" s="310"/>
      <c r="CD207" s="310"/>
      <c r="CE207" s="310"/>
      <c r="CF207" s="310"/>
      <c r="CG207" s="310"/>
      <c r="CH207" s="310"/>
      <c r="CI207" s="310"/>
      <c r="CJ207" s="230"/>
      <c r="CK207" s="230"/>
      <c r="CL207" s="230"/>
      <c r="CM207" s="230"/>
      <c r="CN207" s="230"/>
      <c r="CO207" s="230"/>
      <c r="CP207" s="230"/>
      <c r="CQ207" s="230"/>
      <c r="CR207" s="230"/>
      <c r="CS207" s="230"/>
      <c r="CT207" s="70"/>
      <c r="CU207" s="59"/>
      <c r="CV207" s="252"/>
      <c r="CW207" s="59"/>
      <c r="CX207" s="59"/>
      <c r="CY207" s="59"/>
      <c r="CZ207" s="59"/>
      <c r="DA207" s="59"/>
      <c r="DB207" s="252"/>
      <c r="DC207" s="59"/>
      <c r="DD207" s="59"/>
      <c r="DE207" s="59"/>
      <c r="DF207" s="59"/>
      <c r="DG207" s="59"/>
      <c r="DH207" s="252"/>
      <c r="DI207" s="59"/>
      <c r="DJ207" s="59"/>
      <c r="DK207" s="59"/>
      <c r="DL207" s="59"/>
      <c r="DM207" s="59"/>
      <c r="DN207" s="252"/>
      <c r="DO207" s="59"/>
      <c r="DP207" s="59"/>
      <c r="DQ207" s="59"/>
      <c r="DR207" s="59"/>
      <c r="DS207" s="59"/>
      <c r="DT207" s="252"/>
      <c r="DU207" s="59"/>
      <c r="DV207" s="59"/>
      <c r="DW207" s="59"/>
      <c r="DX207" s="59"/>
      <c r="DY207" s="267"/>
      <c r="DZ207" s="267"/>
      <c r="EA207" s="267"/>
      <c r="EB207" s="267"/>
      <c r="EC207" s="267"/>
      <c r="ED207" s="267"/>
      <c r="EE207" s="267"/>
      <c r="EF207" s="267"/>
      <c r="EG207" s="267"/>
      <c r="EH207" s="267"/>
      <c r="EI207" s="267"/>
      <c r="EJ207" s="267"/>
      <c r="EK207" s="267"/>
      <c r="EL207" s="267"/>
      <c r="EM207" s="267"/>
      <c r="EN207" s="267"/>
      <c r="EO207" s="267"/>
      <c r="EP207" s="267"/>
      <c r="EQ207" s="267"/>
      <c r="ER207" s="267"/>
      <c r="ES207" s="267"/>
      <c r="ET207" s="267"/>
      <c r="EU207" s="267"/>
      <c r="EV207" s="267"/>
      <c r="EW207" s="267"/>
      <c r="EX207" s="267"/>
      <c r="EY207" s="267"/>
      <c r="EZ207" s="267"/>
      <c r="FA207" s="267"/>
      <c r="FB207" s="267"/>
      <c r="FC207" s="267"/>
      <c r="FD207" s="267"/>
      <c r="FE207" s="267"/>
      <c r="FF207" s="267"/>
      <c r="FG207" s="267"/>
      <c r="FH207" s="267"/>
      <c r="FI207" s="267"/>
      <c r="FJ207" s="267"/>
      <c r="FK207" s="267"/>
      <c r="FL207" s="267"/>
      <c r="FM207" s="267"/>
      <c r="FN207" s="267"/>
      <c r="FO207" s="267"/>
      <c r="FP207" s="267"/>
      <c r="FQ207" s="267"/>
      <c r="FR207" s="267"/>
      <c r="FS207" s="267"/>
      <c r="FT207" s="267"/>
      <c r="FU207" s="267"/>
      <c r="FV207" s="305"/>
      <c r="FW207" s="305"/>
      <c r="FX207" s="305"/>
      <c r="FY207" s="305"/>
      <c r="FZ207" s="305"/>
      <c r="GA207" s="305"/>
      <c r="GB207" s="305"/>
      <c r="GC207" s="305"/>
      <c r="GD207" s="305"/>
      <c r="GE207" s="305"/>
      <c r="GF207" s="305"/>
      <c r="GG207" s="305"/>
    </row>
    <row r="208" spans="1:189" x14ac:dyDescent="0.25">
      <c r="A208" s="61" t="s">
        <v>1394</v>
      </c>
      <c r="B208" s="286"/>
      <c r="C208" s="275"/>
      <c r="D208" s="287"/>
      <c r="E208" s="287" t="s">
        <v>1078</v>
      </c>
      <c r="F208" s="275"/>
      <c r="G208" s="306" t="s">
        <v>1079</v>
      </c>
      <c r="H208" s="286"/>
      <c r="I208" s="59"/>
      <c r="J208" s="59"/>
      <c r="K208" s="59"/>
      <c r="L208" s="59"/>
      <c r="M208" s="59"/>
      <c r="N208" s="59"/>
      <c r="O208" s="59"/>
      <c r="P208" s="282" t="s">
        <v>1080</v>
      </c>
      <c r="Q208" s="59"/>
      <c r="R208" s="307"/>
      <c r="S208" s="308"/>
      <c r="T208" s="68"/>
      <c r="U208" s="309"/>
      <c r="V208" s="309"/>
      <c r="W208" s="54"/>
      <c r="X208" s="54"/>
      <c r="Y208" s="54"/>
      <c r="Z208" s="54"/>
      <c r="AA208" s="54"/>
      <c r="AB208" s="287"/>
      <c r="AC208" s="287"/>
      <c r="AD208" s="287"/>
      <c r="AE208" s="282"/>
      <c r="AF208" s="282" t="s">
        <v>1182</v>
      </c>
      <c r="AG208" s="59"/>
      <c r="AH208" s="344"/>
      <c r="AI208" s="267" t="s">
        <v>268</v>
      </c>
      <c r="AJ208" s="267" t="s">
        <v>1081</v>
      </c>
      <c r="AK208" s="267"/>
      <c r="AL208" s="310"/>
      <c r="AM208" s="310"/>
      <c r="AN208" s="310"/>
      <c r="AO208" s="310"/>
      <c r="AP208" s="310"/>
      <c r="AQ208" s="310"/>
      <c r="AR208" s="310"/>
      <c r="AS208" s="310"/>
      <c r="AT208" s="310"/>
      <c r="AU208" s="310"/>
      <c r="AV208" s="310"/>
      <c r="AW208" s="310"/>
      <c r="AX208" s="310"/>
      <c r="AY208" s="310"/>
      <c r="AZ208" s="310"/>
      <c r="BA208" s="310"/>
      <c r="BB208" s="310"/>
      <c r="BC208" s="310"/>
      <c r="BD208" s="310"/>
      <c r="BE208" s="310"/>
      <c r="BF208" s="310"/>
      <c r="BG208" s="310"/>
      <c r="BH208" s="310"/>
      <c r="BI208" s="310"/>
      <c r="BJ208" s="310"/>
      <c r="BK208" s="310"/>
      <c r="BL208" s="310"/>
      <c r="BM208" s="310"/>
      <c r="BN208" s="310"/>
      <c r="BO208" s="310"/>
      <c r="BP208" s="310"/>
      <c r="BQ208" s="310"/>
      <c r="BR208" s="310"/>
      <c r="BS208" s="310"/>
      <c r="BT208" s="310"/>
      <c r="BU208" s="310"/>
      <c r="BV208" s="310"/>
      <c r="BW208" s="310"/>
      <c r="BX208" s="310"/>
      <c r="BY208" s="310"/>
      <c r="BZ208" s="310"/>
      <c r="CA208" s="310"/>
      <c r="CB208" s="310"/>
      <c r="CC208" s="310"/>
      <c r="CD208" s="310"/>
      <c r="CE208" s="310"/>
      <c r="CF208" s="310"/>
      <c r="CG208" s="310"/>
      <c r="CH208" s="310"/>
      <c r="CI208" s="310"/>
      <c r="CJ208" s="230"/>
      <c r="CK208" s="230"/>
      <c r="CL208" s="230"/>
      <c r="CM208" s="230"/>
      <c r="CN208" s="230"/>
      <c r="CO208" s="230"/>
      <c r="CP208" s="230"/>
      <c r="CQ208" s="230"/>
      <c r="CR208" s="230"/>
      <c r="CS208" s="230"/>
      <c r="CT208" s="70"/>
      <c r="CU208" s="59"/>
      <c r="CV208" s="252"/>
      <c r="CW208" s="59"/>
      <c r="CX208" s="59"/>
      <c r="CY208" s="59"/>
      <c r="CZ208" s="59"/>
      <c r="DA208" s="59"/>
      <c r="DB208" s="252"/>
      <c r="DC208" s="59"/>
      <c r="DD208" s="59"/>
      <c r="DE208" s="59"/>
      <c r="DF208" s="59"/>
      <c r="DG208" s="59"/>
      <c r="DH208" s="252"/>
      <c r="DI208" s="59"/>
      <c r="DJ208" s="59"/>
      <c r="DK208" s="59"/>
      <c r="DL208" s="59"/>
      <c r="DM208" s="59"/>
      <c r="DN208" s="252"/>
      <c r="DO208" s="59"/>
      <c r="DP208" s="59"/>
      <c r="DQ208" s="59"/>
      <c r="DR208" s="59"/>
      <c r="DS208" s="59"/>
      <c r="DT208" s="252"/>
      <c r="DU208" s="59"/>
      <c r="DV208" s="59"/>
      <c r="DW208" s="59"/>
      <c r="DX208" s="59"/>
      <c r="DY208" s="267" t="s">
        <v>2898</v>
      </c>
      <c r="DZ208" s="267" t="s">
        <v>2899</v>
      </c>
      <c r="EA208" s="267" t="s">
        <v>2697</v>
      </c>
      <c r="EB208" s="267"/>
      <c r="EC208" s="267"/>
      <c r="ED208" s="267"/>
      <c r="EE208" s="267"/>
      <c r="EF208" s="267"/>
      <c r="EG208" s="267"/>
      <c r="EH208" s="267"/>
      <c r="EI208" s="267"/>
      <c r="EJ208" s="267"/>
      <c r="EK208" s="267"/>
      <c r="EL208" s="267"/>
      <c r="EM208" s="267"/>
      <c r="EN208" s="267"/>
      <c r="EO208" s="267"/>
      <c r="EP208" s="267"/>
      <c r="EQ208" s="267"/>
      <c r="ER208" s="267"/>
      <c r="ES208" s="267"/>
      <c r="ET208" s="267"/>
      <c r="EU208" s="267"/>
      <c r="EV208" s="267"/>
      <c r="EW208" s="267"/>
      <c r="EX208" s="267"/>
      <c r="EY208" s="267"/>
      <c r="EZ208" s="267"/>
      <c r="FA208" s="267"/>
      <c r="FB208" s="267"/>
      <c r="FC208" s="267"/>
      <c r="FD208" s="267"/>
      <c r="FE208" s="267"/>
      <c r="FF208" s="267"/>
      <c r="FG208" s="267"/>
      <c r="FH208" s="267"/>
      <c r="FI208" s="267"/>
      <c r="FJ208" s="267"/>
      <c r="FK208" s="267"/>
      <c r="FL208" s="267"/>
      <c r="FM208" s="267"/>
      <c r="FN208" s="267"/>
      <c r="FO208" s="267"/>
      <c r="FP208" s="267"/>
      <c r="FQ208" s="267"/>
      <c r="FR208" s="267"/>
      <c r="FS208" s="267"/>
      <c r="FT208" s="267"/>
      <c r="FU208" s="267"/>
      <c r="FV208" s="305"/>
      <c r="FW208" s="305"/>
      <c r="FX208" s="305"/>
      <c r="FY208" s="305"/>
      <c r="FZ208" s="305"/>
      <c r="GA208" s="305"/>
      <c r="GB208" s="305"/>
      <c r="GC208" s="305"/>
      <c r="GD208" s="305"/>
      <c r="GE208" s="305"/>
      <c r="GF208" s="305"/>
      <c r="GG208" s="305"/>
    </row>
    <row r="209" spans="1:189" x14ac:dyDescent="0.25">
      <c r="A209" s="61" t="s">
        <v>1394</v>
      </c>
      <c r="B209" s="286"/>
      <c r="C209" s="275"/>
      <c r="D209" s="287"/>
      <c r="E209" s="287" t="s">
        <v>1082</v>
      </c>
      <c r="F209" s="275"/>
      <c r="G209" s="306" t="s">
        <v>1083</v>
      </c>
      <c r="H209" s="286"/>
      <c r="I209" s="59"/>
      <c r="J209" s="59"/>
      <c r="K209" s="59"/>
      <c r="L209" s="59"/>
      <c r="M209" s="59"/>
      <c r="N209" s="59"/>
      <c r="O209" s="59"/>
      <c r="P209" s="282" t="s">
        <v>1085</v>
      </c>
      <c r="Q209" s="59"/>
      <c r="R209" s="307"/>
      <c r="S209" s="308"/>
      <c r="T209" s="68"/>
      <c r="U209" s="309"/>
      <c r="V209" s="309"/>
      <c r="W209" s="54"/>
      <c r="X209" s="54"/>
      <c r="Y209" s="54"/>
      <c r="Z209" s="54"/>
      <c r="AA209" s="54"/>
      <c r="AB209" s="287" t="s">
        <v>1084</v>
      </c>
      <c r="AC209" s="287"/>
      <c r="AD209" s="287"/>
      <c r="AE209" s="282"/>
      <c r="AF209" s="282"/>
      <c r="AG209" s="59"/>
      <c r="AH209" s="344"/>
      <c r="AI209" s="267"/>
      <c r="AJ209" s="267" t="s">
        <v>1086</v>
      </c>
      <c r="AK209" s="267"/>
      <c r="AL209" s="310"/>
      <c r="AM209" s="310"/>
      <c r="AN209" s="310"/>
      <c r="AO209" s="310"/>
      <c r="AP209" s="310"/>
      <c r="AQ209" s="310"/>
      <c r="AR209" s="310"/>
      <c r="AS209" s="310"/>
      <c r="AT209" s="310"/>
      <c r="AU209" s="310"/>
      <c r="AV209" s="310"/>
      <c r="AW209" s="310"/>
      <c r="AX209" s="310"/>
      <c r="AY209" s="310"/>
      <c r="AZ209" s="310"/>
      <c r="BA209" s="310"/>
      <c r="BB209" s="310"/>
      <c r="BC209" s="310"/>
      <c r="BD209" s="310"/>
      <c r="BE209" s="310"/>
      <c r="BF209" s="310"/>
      <c r="BG209" s="310"/>
      <c r="BH209" s="310"/>
      <c r="BI209" s="310"/>
      <c r="BJ209" s="310"/>
      <c r="BK209" s="310"/>
      <c r="BL209" s="310"/>
      <c r="BM209" s="310"/>
      <c r="BN209" s="310"/>
      <c r="BO209" s="310"/>
      <c r="BP209" s="310"/>
      <c r="BQ209" s="310"/>
      <c r="BR209" s="310"/>
      <c r="BS209" s="310"/>
      <c r="BT209" s="310"/>
      <c r="BU209" s="310"/>
      <c r="BV209" s="310"/>
      <c r="BW209" s="310"/>
      <c r="BX209" s="310"/>
      <c r="BY209" s="310"/>
      <c r="BZ209" s="310"/>
      <c r="CA209" s="310"/>
      <c r="CB209" s="310"/>
      <c r="CC209" s="310"/>
      <c r="CD209" s="310"/>
      <c r="CE209" s="310"/>
      <c r="CF209" s="310"/>
      <c r="CG209" s="310"/>
      <c r="CH209" s="310"/>
      <c r="CI209" s="310"/>
      <c r="CJ209" s="230"/>
      <c r="CK209" s="230"/>
      <c r="CL209" s="230"/>
      <c r="CM209" s="230"/>
      <c r="CN209" s="230"/>
      <c r="CO209" s="230"/>
      <c r="CP209" s="230"/>
      <c r="CQ209" s="230"/>
      <c r="CR209" s="230"/>
      <c r="CS209" s="230"/>
      <c r="CT209" s="70"/>
      <c r="CU209" s="59"/>
      <c r="CV209" s="252"/>
      <c r="CW209" s="59"/>
      <c r="CX209" s="59"/>
      <c r="CY209" s="59"/>
      <c r="CZ209" s="59"/>
      <c r="DA209" s="59"/>
      <c r="DB209" s="252"/>
      <c r="DC209" s="59"/>
      <c r="DD209" s="59"/>
      <c r="DE209" s="59"/>
      <c r="DF209" s="59"/>
      <c r="DG209" s="59"/>
      <c r="DH209" s="252"/>
      <c r="DI209" s="59"/>
      <c r="DJ209" s="59"/>
      <c r="DK209" s="59"/>
      <c r="DL209" s="59"/>
      <c r="DM209" s="59"/>
      <c r="DN209" s="252"/>
      <c r="DO209" s="59"/>
      <c r="DP209" s="59"/>
      <c r="DQ209" s="59"/>
      <c r="DR209" s="59"/>
      <c r="DS209" s="59"/>
      <c r="DT209" s="252"/>
      <c r="DU209" s="59"/>
      <c r="DV209" s="59"/>
      <c r="DW209" s="59"/>
      <c r="DX209" s="59"/>
      <c r="DY209" s="267"/>
      <c r="DZ209" s="267"/>
      <c r="EA209" s="267"/>
      <c r="EB209" s="267"/>
      <c r="EC209" s="267"/>
      <c r="ED209" s="267"/>
      <c r="EE209" s="267"/>
      <c r="EF209" s="267"/>
      <c r="EG209" s="267"/>
      <c r="EH209" s="267"/>
      <c r="EI209" s="267"/>
      <c r="EJ209" s="267"/>
      <c r="EK209" s="267"/>
      <c r="EL209" s="267"/>
      <c r="EM209" s="267"/>
      <c r="EN209" s="267"/>
      <c r="EO209" s="267"/>
      <c r="EP209" s="267"/>
      <c r="EQ209" s="267"/>
      <c r="ER209" s="267"/>
      <c r="ES209" s="267"/>
      <c r="ET209" s="267"/>
      <c r="EU209" s="267"/>
      <c r="EV209" s="267"/>
      <c r="EW209" s="267"/>
      <c r="EX209" s="267"/>
      <c r="EY209" s="267"/>
      <c r="EZ209" s="267"/>
      <c r="FA209" s="267"/>
      <c r="FB209" s="267"/>
      <c r="FC209" s="267"/>
      <c r="FD209" s="267"/>
      <c r="FE209" s="267"/>
      <c r="FF209" s="267"/>
      <c r="FG209" s="267"/>
      <c r="FH209" s="267"/>
      <c r="FI209" s="267"/>
      <c r="FJ209" s="267"/>
      <c r="FK209" s="267"/>
      <c r="FL209" s="267"/>
      <c r="FM209" s="267"/>
      <c r="FN209" s="267"/>
      <c r="FO209" s="267"/>
      <c r="FP209" s="267"/>
      <c r="FQ209" s="267"/>
      <c r="FR209" s="267"/>
      <c r="FS209" s="267"/>
      <c r="FT209" s="267"/>
      <c r="FU209" s="267"/>
      <c r="FV209" s="305"/>
      <c r="FW209" s="305"/>
      <c r="FX209" s="305"/>
      <c r="FY209" s="305"/>
      <c r="FZ209" s="305"/>
      <c r="GA209" s="305"/>
      <c r="GB209" s="305"/>
      <c r="GC209" s="305"/>
      <c r="GD209" s="305"/>
      <c r="GE209" s="305"/>
      <c r="GF209" s="305"/>
      <c r="GG209" s="305"/>
    </row>
    <row r="210" spans="1:189" ht="31.5" x14ac:dyDescent="0.25">
      <c r="A210" s="61" t="s">
        <v>1394</v>
      </c>
      <c r="B210" s="311" t="s">
        <v>1087</v>
      </c>
      <c r="C210" s="275"/>
      <c r="D210" s="287"/>
      <c r="E210" s="287" t="s">
        <v>1088</v>
      </c>
      <c r="F210" s="275"/>
      <c r="G210" s="255" t="s">
        <v>1089</v>
      </c>
      <c r="H210" s="286"/>
      <c r="I210" s="59"/>
      <c r="J210" s="59"/>
      <c r="K210" s="59"/>
      <c r="L210" s="59"/>
      <c r="M210" s="59"/>
      <c r="N210" s="59"/>
      <c r="O210" s="59"/>
      <c r="P210" s="282" t="s">
        <v>1090</v>
      </c>
      <c r="Q210" s="59"/>
      <c r="R210" s="307"/>
      <c r="S210" s="308"/>
      <c r="T210" s="68"/>
      <c r="U210" s="309"/>
      <c r="V210" s="309"/>
      <c r="W210" s="54"/>
      <c r="X210" s="54"/>
      <c r="Y210" s="54"/>
      <c r="Z210" s="54"/>
      <c r="AA210" s="54"/>
      <c r="AB210" s="287" t="s">
        <v>340</v>
      </c>
      <c r="AC210" s="287"/>
      <c r="AD210" s="287"/>
      <c r="AE210" s="282">
        <v>186071</v>
      </c>
      <c r="AF210" s="282" t="s">
        <v>2614</v>
      </c>
      <c r="AG210" s="59"/>
      <c r="AH210" s="344"/>
      <c r="AI210" s="267" t="s">
        <v>268</v>
      </c>
      <c r="AJ210" s="267" t="s">
        <v>1091</v>
      </c>
      <c r="AK210" s="267"/>
      <c r="AL210" s="310"/>
      <c r="AM210" s="310"/>
      <c r="AN210" s="310"/>
      <c r="AO210" s="310"/>
      <c r="AP210" s="310"/>
      <c r="AQ210" s="310"/>
      <c r="AR210" s="310"/>
      <c r="AS210" s="310"/>
      <c r="AT210" s="310"/>
      <c r="AU210" s="310"/>
      <c r="AV210" s="310"/>
      <c r="AW210" s="310"/>
      <c r="AX210" s="310"/>
      <c r="AY210" s="310"/>
      <c r="AZ210" s="310"/>
      <c r="BA210" s="310"/>
      <c r="BB210" s="310"/>
      <c r="BC210" s="310"/>
      <c r="BD210" s="310"/>
      <c r="BE210" s="310"/>
      <c r="BF210" s="310"/>
      <c r="BG210" s="310"/>
      <c r="BH210" s="310"/>
      <c r="BI210" s="310"/>
      <c r="BJ210" s="310"/>
      <c r="BK210" s="310"/>
      <c r="BL210" s="310"/>
      <c r="BM210" s="310"/>
      <c r="BN210" s="310"/>
      <c r="BO210" s="310"/>
      <c r="BP210" s="310"/>
      <c r="BQ210" s="310"/>
      <c r="BR210" s="310"/>
      <c r="BS210" s="310"/>
      <c r="BT210" s="310"/>
      <c r="BU210" s="310"/>
      <c r="BV210" s="310"/>
      <c r="BW210" s="310"/>
      <c r="BX210" s="310"/>
      <c r="BY210" s="310"/>
      <c r="BZ210" s="310"/>
      <c r="CA210" s="310"/>
      <c r="CB210" s="310"/>
      <c r="CC210" s="310"/>
      <c r="CD210" s="310"/>
      <c r="CE210" s="310"/>
      <c r="CF210" s="310"/>
      <c r="CG210" s="310"/>
      <c r="CH210" s="310"/>
      <c r="CI210" s="310"/>
      <c r="CJ210" s="230"/>
      <c r="CK210" s="230"/>
      <c r="CL210" s="230"/>
      <c r="CM210" s="230"/>
      <c r="CN210" s="230"/>
      <c r="CO210" s="230"/>
      <c r="CP210" s="230"/>
      <c r="CQ210" s="230"/>
      <c r="CR210" s="230"/>
      <c r="CS210" s="230"/>
      <c r="CT210" s="70"/>
      <c r="CU210" s="59"/>
      <c r="CV210" s="252"/>
      <c r="CW210" s="59"/>
      <c r="CX210" s="59"/>
      <c r="CY210" s="59"/>
      <c r="CZ210" s="59"/>
      <c r="DA210" s="59"/>
      <c r="DB210" s="252"/>
      <c r="DC210" s="59"/>
      <c r="DD210" s="59"/>
      <c r="DE210" s="59"/>
      <c r="DF210" s="59"/>
      <c r="DG210" s="59"/>
      <c r="DH210" s="252"/>
      <c r="DI210" s="59"/>
      <c r="DJ210" s="59"/>
      <c r="DK210" s="59"/>
      <c r="DL210" s="59"/>
      <c r="DM210" s="59"/>
      <c r="DN210" s="252"/>
      <c r="DO210" s="59"/>
      <c r="DP210" s="59"/>
      <c r="DQ210" s="59"/>
      <c r="DR210" s="59"/>
      <c r="DS210" s="59"/>
      <c r="DT210" s="252"/>
      <c r="DU210" s="59"/>
      <c r="DV210" s="59"/>
      <c r="DW210" s="59"/>
      <c r="DX210" s="59"/>
      <c r="DY210" s="267" t="s">
        <v>2900</v>
      </c>
      <c r="DZ210" s="267"/>
      <c r="EA210" s="267"/>
      <c r="EB210" s="267"/>
      <c r="EC210" s="267"/>
      <c r="ED210" s="267"/>
      <c r="EE210" s="267"/>
      <c r="EF210" s="267"/>
      <c r="EG210" s="267"/>
      <c r="EH210" s="267"/>
      <c r="EI210" s="267"/>
      <c r="EJ210" s="267"/>
      <c r="EK210" s="267"/>
      <c r="EL210" s="267"/>
      <c r="EM210" s="267"/>
      <c r="EN210" s="267"/>
      <c r="EO210" s="267"/>
      <c r="EP210" s="267"/>
      <c r="EQ210" s="267"/>
      <c r="ER210" s="267"/>
      <c r="ES210" s="267"/>
      <c r="ET210" s="267"/>
      <c r="EU210" s="267"/>
      <c r="EV210" s="267"/>
      <c r="EW210" s="267"/>
      <c r="EX210" s="267"/>
      <c r="EY210" s="267"/>
      <c r="EZ210" s="267"/>
      <c r="FA210" s="267"/>
      <c r="FB210" s="267"/>
      <c r="FC210" s="267"/>
      <c r="FD210" s="267"/>
      <c r="FE210" s="267"/>
      <c r="FF210" s="267"/>
      <c r="FG210" s="267"/>
      <c r="FH210" s="267"/>
      <c r="FI210" s="267"/>
      <c r="FJ210" s="267"/>
      <c r="FK210" s="267"/>
      <c r="FL210" s="267"/>
      <c r="FM210" s="267"/>
      <c r="FN210" s="267"/>
      <c r="FO210" s="267"/>
      <c r="FP210" s="267"/>
      <c r="FQ210" s="267"/>
      <c r="FR210" s="267"/>
      <c r="FS210" s="267"/>
      <c r="FT210" s="267"/>
      <c r="FU210" s="267"/>
      <c r="FV210" s="305"/>
      <c r="FW210" s="305"/>
      <c r="FX210" s="305"/>
      <c r="FY210" s="305"/>
      <c r="FZ210" s="305"/>
      <c r="GA210" s="305"/>
      <c r="GB210" s="305"/>
      <c r="GC210" s="305"/>
      <c r="GD210" s="305"/>
      <c r="GE210" s="305"/>
      <c r="GF210" s="305"/>
      <c r="GG210" s="305"/>
    </row>
    <row r="211" spans="1:189" ht="31.5" x14ac:dyDescent="0.25">
      <c r="A211" s="61" t="s">
        <v>1394</v>
      </c>
      <c r="B211" s="311" t="s">
        <v>1092</v>
      </c>
      <c r="C211" s="275"/>
      <c r="D211" s="287"/>
      <c r="E211" s="287" t="s">
        <v>1088</v>
      </c>
      <c r="F211" s="275"/>
      <c r="G211" s="255" t="s">
        <v>1093</v>
      </c>
      <c r="H211" s="286"/>
      <c r="I211" s="59"/>
      <c r="J211" s="59"/>
      <c r="K211" s="59"/>
      <c r="L211" s="59"/>
      <c r="M211" s="59"/>
      <c r="N211" s="59"/>
      <c r="O211" s="59"/>
      <c r="P211" s="282" t="s">
        <v>1094</v>
      </c>
      <c r="Q211" s="59"/>
      <c r="R211" s="307"/>
      <c r="S211" s="308"/>
      <c r="T211" s="68"/>
      <c r="U211" s="309"/>
      <c r="V211" s="309"/>
      <c r="W211" s="54"/>
      <c r="X211" s="54"/>
      <c r="Y211" s="54"/>
      <c r="Z211" s="54"/>
      <c r="AA211" s="54"/>
      <c r="AB211" s="287" t="s">
        <v>340</v>
      </c>
      <c r="AC211" s="287"/>
      <c r="AD211" s="287"/>
      <c r="AE211" s="282">
        <v>185345</v>
      </c>
      <c r="AF211" s="282" t="s">
        <v>2614</v>
      </c>
      <c r="AG211" s="59"/>
      <c r="AH211" s="344"/>
      <c r="AI211" s="267" t="s">
        <v>268</v>
      </c>
      <c r="AJ211" s="267" t="s">
        <v>1091</v>
      </c>
      <c r="AK211" s="267"/>
      <c r="AL211" s="310"/>
      <c r="AM211" s="310"/>
      <c r="AN211" s="310"/>
      <c r="AO211" s="310"/>
      <c r="AP211" s="310"/>
      <c r="AQ211" s="310"/>
      <c r="AR211" s="310"/>
      <c r="AS211" s="310"/>
      <c r="AT211" s="310"/>
      <c r="AU211" s="310"/>
      <c r="AV211" s="310"/>
      <c r="AW211" s="310"/>
      <c r="AX211" s="310"/>
      <c r="AY211" s="310"/>
      <c r="AZ211" s="310"/>
      <c r="BA211" s="310"/>
      <c r="BB211" s="310"/>
      <c r="BC211" s="310"/>
      <c r="BD211" s="310"/>
      <c r="BE211" s="310"/>
      <c r="BF211" s="310"/>
      <c r="BG211" s="310"/>
      <c r="BH211" s="310"/>
      <c r="BI211" s="310"/>
      <c r="BJ211" s="310"/>
      <c r="BK211" s="310"/>
      <c r="BL211" s="310"/>
      <c r="BM211" s="310"/>
      <c r="BN211" s="310"/>
      <c r="BO211" s="310"/>
      <c r="BP211" s="310"/>
      <c r="BQ211" s="310"/>
      <c r="BR211" s="310"/>
      <c r="BS211" s="310"/>
      <c r="BT211" s="310"/>
      <c r="BU211" s="310"/>
      <c r="BV211" s="310"/>
      <c r="BW211" s="310"/>
      <c r="BX211" s="310"/>
      <c r="BY211" s="310"/>
      <c r="BZ211" s="310"/>
      <c r="CA211" s="310"/>
      <c r="CB211" s="310"/>
      <c r="CC211" s="310"/>
      <c r="CD211" s="310"/>
      <c r="CE211" s="310"/>
      <c r="CF211" s="310"/>
      <c r="CG211" s="310"/>
      <c r="CH211" s="310"/>
      <c r="CI211" s="310"/>
      <c r="CJ211" s="230"/>
      <c r="CK211" s="230"/>
      <c r="CL211" s="230"/>
      <c r="CM211" s="230"/>
      <c r="CN211" s="230"/>
      <c r="CO211" s="230"/>
      <c r="CP211" s="230"/>
      <c r="CQ211" s="230"/>
      <c r="CR211" s="230"/>
      <c r="CS211" s="230"/>
      <c r="CT211" s="70"/>
      <c r="CU211" s="59"/>
      <c r="CV211" s="252"/>
      <c r="CW211" s="59"/>
      <c r="CX211" s="59"/>
      <c r="CY211" s="59"/>
      <c r="CZ211" s="59"/>
      <c r="DA211" s="59"/>
      <c r="DB211" s="252"/>
      <c r="DC211" s="59"/>
      <c r="DD211" s="59"/>
      <c r="DE211" s="59"/>
      <c r="DF211" s="59"/>
      <c r="DG211" s="59"/>
      <c r="DH211" s="252"/>
      <c r="DI211" s="59"/>
      <c r="DJ211" s="59"/>
      <c r="DK211" s="59"/>
      <c r="DL211" s="59"/>
      <c r="DM211" s="59"/>
      <c r="DN211" s="252"/>
      <c r="DO211" s="59"/>
      <c r="DP211" s="59"/>
      <c r="DQ211" s="59"/>
      <c r="DR211" s="59"/>
      <c r="DS211" s="59"/>
      <c r="DT211" s="252"/>
      <c r="DU211" s="59"/>
      <c r="DV211" s="59"/>
      <c r="DW211" s="59"/>
      <c r="DX211" s="59"/>
      <c r="DY211" s="267" t="s">
        <v>2900</v>
      </c>
      <c r="DZ211" s="267"/>
      <c r="EA211" s="267"/>
      <c r="EB211" s="267"/>
      <c r="EC211" s="267"/>
      <c r="ED211" s="267"/>
      <c r="EE211" s="267"/>
      <c r="EF211" s="267"/>
      <c r="EG211" s="267"/>
      <c r="EH211" s="267"/>
      <c r="EI211" s="267"/>
      <c r="EJ211" s="267"/>
      <c r="EK211" s="267"/>
      <c r="EL211" s="267"/>
      <c r="EM211" s="267"/>
      <c r="EN211" s="267"/>
      <c r="EO211" s="267"/>
      <c r="EP211" s="267"/>
      <c r="EQ211" s="267"/>
      <c r="ER211" s="267"/>
      <c r="ES211" s="267"/>
      <c r="ET211" s="267"/>
      <c r="EU211" s="267"/>
      <c r="EV211" s="267"/>
      <c r="EW211" s="267"/>
      <c r="EX211" s="267"/>
      <c r="EY211" s="267"/>
      <c r="EZ211" s="267"/>
      <c r="FA211" s="267"/>
      <c r="FB211" s="267"/>
      <c r="FC211" s="267"/>
      <c r="FD211" s="267"/>
      <c r="FE211" s="267"/>
      <c r="FF211" s="267"/>
      <c r="FG211" s="267"/>
      <c r="FH211" s="267"/>
      <c r="FI211" s="267"/>
      <c r="FJ211" s="267"/>
      <c r="FK211" s="267"/>
      <c r="FL211" s="267"/>
      <c r="FM211" s="267"/>
      <c r="FN211" s="267"/>
      <c r="FO211" s="267"/>
      <c r="FP211" s="267"/>
      <c r="FQ211" s="267"/>
      <c r="FR211" s="267"/>
      <c r="FS211" s="267"/>
      <c r="FT211" s="267"/>
      <c r="FU211" s="267"/>
      <c r="FV211" s="305"/>
      <c r="FW211" s="305"/>
      <c r="FX211" s="305"/>
      <c r="FY211" s="305"/>
      <c r="FZ211" s="305"/>
      <c r="GA211" s="305"/>
      <c r="GB211" s="305"/>
      <c r="GC211" s="305"/>
      <c r="GD211" s="305"/>
      <c r="GE211" s="305"/>
      <c r="GF211" s="305"/>
      <c r="GG211" s="305"/>
    </row>
    <row r="212" spans="1:189" ht="31.5" x14ac:dyDescent="0.25">
      <c r="A212" s="61" t="s">
        <v>1394</v>
      </c>
      <c r="B212" s="311" t="s">
        <v>1095</v>
      </c>
      <c r="C212" s="275"/>
      <c r="D212" s="287"/>
      <c r="E212" s="287" t="s">
        <v>1096</v>
      </c>
      <c r="F212" s="275"/>
      <c r="G212" s="306" t="s">
        <v>1097</v>
      </c>
      <c r="H212" s="286"/>
      <c r="I212" s="59"/>
      <c r="J212" s="59"/>
      <c r="K212" s="59"/>
      <c r="L212" s="59"/>
      <c r="M212" s="59"/>
      <c r="N212" s="59"/>
      <c r="O212" s="59"/>
      <c r="P212" s="282" t="s">
        <v>1098</v>
      </c>
      <c r="Q212" s="59"/>
      <c r="R212" s="307"/>
      <c r="S212" s="308"/>
      <c r="T212" s="68"/>
      <c r="U212" s="309"/>
      <c r="V212" s="309"/>
      <c r="W212" s="54"/>
      <c r="X212" s="54"/>
      <c r="Y212" s="54"/>
      <c r="Z212" s="54"/>
      <c r="AA212" s="54"/>
      <c r="AB212" s="287" t="s">
        <v>65</v>
      </c>
      <c r="AC212" s="287"/>
      <c r="AD212" s="287"/>
      <c r="AE212" s="282">
        <v>193819</v>
      </c>
      <c r="AF212" s="282" t="s">
        <v>2613</v>
      </c>
      <c r="AG212" s="59"/>
      <c r="AH212" s="348" t="s">
        <v>1097</v>
      </c>
      <c r="AI212" s="267" t="s">
        <v>268</v>
      </c>
      <c r="AJ212" s="267" t="s">
        <v>1099</v>
      </c>
      <c r="AK212" s="267"/>
      <c r="AL212" s="310"/>
      <c r="AM212" s="310"/>
      <c r="AN212" s="310"/>
      <c r="AO212" s="310"/>
      <c r="AP212" s="310"/>
      <c r="AQ212" s="310"/>
      <c r="AR212" s="310"/>
      <c r="AS212" s="310"/>
      <c r="AT212" s="310"/>
      <c r="AU212" s="310"/>
      <c r="AV212" s="310"/>
      <c r="AW212" s="310"/>
      <c r="AX212" s="310"/>
      <c r="AY212" s="310"/>
      <c r="AZ212" s="310"/>
      <c r="BA212" s="310"/>
      <c r="BB212" s="310"/>
      <c r="BC212" s="310"/>
      <c r="BD212" s="310"/>
      <c r="BE212" s="310"/>
      <c r="BF212" s="310"/>
      <c r="BG212" s="310"/>
      <c r="BH212" s="310"/>
      <c r="BI212" s="310"/>
      <c r="BJ212" s="310"/>
      <c r="BK212" s="310"/>
      <c r="BL212" s="310"/>
      <c r="BM212" s="310"/>
      <c r="BN212" s="310"/>
      <c r="BO212" s="310"/>
      <c r="BP212" s="310"/>
      <c r="BQ212" s="310"/>
      <c r="BR212" s="310"/>
      <c r="BS212" s="310"/>
      <c r="BT212" s="310"/>
      <c r="BU212" s="310"/>
      <c r="BV212" s="310"/>
      <c r="BW212" s="310"/>
      <c r="BX212" s="310"/>
      <c r="BY212" s="310"/>
      <c r="BZ212" s="310"/>
      <c r="CA212" s="310"/>
      <c r="CB212" s="310"/>
      <c r="CC212" s="310"/>
      <c r="CD212" s="310"/>
      <c r="CE212" s="310"/>
      <c r="CF212" s="310"/>
      <c r="CG212" s="310"/>
      <c r="CH212" s="310"/>
      <c r="CI212" s="310"/>
      <c r="CJ212" s="230"/>
      <c r="CK212" s="230"/>
      <c r="CL212" s="230"/>
      <c r="CM212" s="230"/>
      <c r="CN212" s="230"/>
      <c r="CO212" s="230"/>
      <c r="CP212" s="230"/>
      <c r="CQ212" s="230"/>
      <c r="CR212" s="230"/>
      <c r="CS212" s="230"/>
      <c r="CT212" s="70"/>
      <c r="CU212" s="59"/>
      <c r="CV212" s="252"/>
      <c r="CW212" s="59"/>
      <c r="CX212" s="59"/>
      <c r="CY212" s="59"/>
      <c r="CZ212" s="59"/>
      <c r="DA212" s="59"/>
      <c r="DB212" s="252"/>
      <c r="DC212" s="59"/>
      <c r="DD212" s="59"/>
      <c r="DE212" s="59"/>
      <c r="DF212" s="59"/>
      <c r="DG212" s="59"/>
      <c r="DH212" s="252"/>
      <c r="DI212" s="59"/>
      <c r="DJ212" s="59"/>
      <c r="DK212" s="59"/>
      <c r="DL212" s="59"/>
      <c r="DM212" s="59"/>
      <c r="DN212" s="252"/>
      <c r="DO212" s="59"/>
      <c r="DP212" s="59"/>
      <c r="DQ212" s="59"/>
      <c r="DR212" s="59"/>
      <c r="DS212" s="59"/>
      <c r="DT212" s="252"/>
      <c r="DU212" s="59"/>
      <c r="DV212" s="59"/>
      <c r="DW212" s="59"/>
      <c r="DX212" s="59"/>
      <c r="DY212" s="267" t="s">
        <v>2901</v>
      </c>
      <c r="DZ212" s="267"/>
      <c r="EA212" s="267"/>
      <c r="EB212" s="267"/>
      <c r="EC212" s="267"/>
      <c r="ED212" s="267"/>
      <c r="EE212" s="267"/>
      <c r="EF212" s="267"/>
      <c r="EG212" s="267"/>
      <c r="EH212" s="267"/>
      <c r="EI212" s="267"/>
      <c r="EJ212" s="267"/>
      <c r="EK212" s="267"/>
      <c r="EL212" s="267"/>
      <c r="EM212" s="267"/>
      <c r="EN212" s="267"/>
      <c r="EO212" s="267"/>
      <c r="EP212" s="267"/>
      <c r="EQ212" s="267"/>
      <c r="ER212" s="267"/>
      <c r="ES212" s="267"/>
      <c r="ET212" s="267"/>
      <c r="EU212" s="267"/>
      <c r="EV212" s="267"/>
      <c r="EW212" s="267"/>
      <c r="EX212" s="267"/>
      <c r="EY212" s="267"/>
      <c r="EZ212" s="267"/>
      <c r="FA212" s="267"/>
      <c r="FB212" s="267"/>
      <c r="FC212" s="267"/>
      <c r="FD212" s="267"/>
      <c r="FE212" s="267"/>
      <c r="FF212" s="267"/>
      <c r="FG212" s="267"/>
      <c r="FH212" s="267"/>
      <c r="FI212" s="267"/>
      <c r="FJ212" s="267"/>
      <c r="FK212" s="267"/>
      <c r="FL212" s="267"/>
      <c r="FM212" s="267"/>
      <c r="FN212" s="267"/>
      <c r="FO212" s="267"/>
      <c r="FP212" s="267"/>
      <c r="FQ212" s="267"/>
      <c r="FR212" s="267"/>
      <c r="FS212" s="267"/>
      <c r="FT212" s="267"/>
      <c r="FU212" s="267"/>
      <c r="FV212" s="305"/>
      <c r="FW212" s="305"/>
      <c r="FX212" s="305"/>
      <c r="FY212" s="305"/>
      <c r="FZ212" s="305"/>
      <c r="GA212" s="305"/>
      <c r="GB212" s="305"/>
      <c r="GC212" s="305"/>
      <c r="GD212" s="305"/>
      <c r="GE212" s="305"/>
      <c r="GF212" s="305"/>
      <c r="GG212" s="305"/>
    </row>
    <row r="213" spans="1:189" ht="31.5" x14ac:dyDescent="0.25">
      <c r="A213" s="61" t="s">
        <v>1394</v>
      </c>
      <c r="B213" s="311" t="s">
        <v>1095</v>
      </c>
      <c r="C213" s="275"/>
      <c r="D213" s="287"/>
      <c r="E213" s="287" t="s">
        <v>1100</v>
      </c>
      <c r="F213" s="275"/>
      <c r="G213" s="306" t="s">
        <v>1101</v>
      </c>
      <c r="H213" s="286"/>
      <c r="I213" s="59"/>
      <c r="J213" s="59"/>
      <c r="K213" s="59"/>
      <c r="L213" s="59"/>
      <c r="M213" s="59"/>
      <c r="N213" s="59"/>
      <c r="O213" s="59"/>
      <c r="P213" s="282" t="s">
        <v>1098</v>
      </c>
      <c r="Q213" s="59"/>
      <c r="R213" s="307"/>
      <c r="S213" s="308"/>
      <c r="T213" s="68"/>
      <c r="U213" s="309"/>
      <c r="V213" s="309"/>
      <c r="W213" s="54"/>
      <c r="X213" s="54"/>
      <c r="Y213" s="54"/>
      <c r="Z213" s="54"/>
      <c r="AA213" s="54"/>
      <c r="AB213" s="287" t="s">
        <v>65</v>
      </c>
      <c r="AC213" s="287"/>
      <c r="AD213" s="287"/>
      <c r="AE213" s="282">
        <v>193917</v>
      </c>
      <c r="AF213" s="282" t="s">
        <v>2613</v>
      </c>
      <c r="AG213" s="59"/>
      <c r="AH213" s="348" t="s">
        <v>1101</v>
      </c>
      <c r="AI213" s="267" t="s">
        <v>268</v>
      </c>
      <c r="AJ213" s="267" t="s">
        <v>1099</v>
      </c>
      <c r="AK213" s="267"/>
      <c r="AL213" s="310"/>
      <c r="AM213" s="310"/>
      <c r="AN213" s="310"/>
      <c r="AO213" s="310"/>
      <c r="AP213" s="310"/>
      <c r="AQ213" s="310"/>
      <c r="AR213" s="310"/>
      <c r="AS213" s="310"/>
      <c r="AT213" s="310"/>
      <c r="AU213" s="310"/>
      <c r="AV213" s="310"/>
      <c r="AW213" s="310"/>
      <c r="AX213" s="310"/>
      <c r="AY213" s="310"/>
      <c r="AZ213" s="310"/>
      <c r="BA213" s="310"/>
      <c r="BB213" s="310"/>
      <c r="BC213" s="310"/>
      <c r="BD213" s="310"/>
      <c r="BE213" s="310"/>
      <c r="BF213" s="310"/>
      <c r="BG213" s="310"/>
      <c r="BH213" s="310"/>
      <c r="BI213" s="310"/>
      <c r="BJ213" s="310"/>
      <c r="BK213" s="310"/>
      <c r="BL213" s="310"/>
      <c r="BM213" s="310"/>
      <c r="BN213" s="310"/>
      <c r="BO213" s="310"/>
      <c r="BP213" s="310"/>
      <c r="BQ213" s="310"/>
      <c r="BR213" s="310"/>
      <c r="BS213" s="310"/>
      <c r="BT213" s="310"/>
      <c r="BU213" s="310"/>
      <c r="BV213" s="310"/>
      <c r="BW213" s="310"/>
      <c r="BX213" s="310"/>
      <c r="BY213" s="310"/>
      <c r="BZ213" s="310"/>
      <c r="CA213" s="310"/>
      <c r="CB213" s="310"/>
      <c r="CC213" s="310"/>
      <c r="CD213" s="310"/>
      <c r="CE213" s="310"/>
      <c r="CF213" s="310"/>
      <c r="CG213" s="310"/>
      <c r="CH213" s="310"/>
      <c r="CI213" s="310"/>
      <c r="CJ213" s="230"/>
      <c r="CK213" s="230"/>
      <c r="CL213" s="230"/>
      <c r="CM213" s="230"/>
      <c r="CN213" s="230"/>
      <c r="CO213" s="230"/>
      <c r="CP213" s="230"/>
      <c r="CQ213" s="230"/>
      <c r="CR213" s="230"/>
      <c r="CS213" s="230"/>
      <c r="CT213" s="70"/>
      <c r="CU213" s="59"/>
      <c r="CV213" s="252"/>
      <c r="CW213" s="59"/>
      <c r="CX213" s="59"/>
      <c r="CY213" s="59"/>
      <c r="CZ213" s="59"/>
      <c r="DA213" s="59"/>
      <c r="DB213" s="252"/>
      <c r="DC213" s="59"/>
      <c r="DD213" s="59"/>
      <c r="DE213" s="59"/>
      <c r="DF213" s="59"/>
      <c r="DG213" s="59"/>
      <c r="DH213" s="252"/>
      <c r="DI213" s="59"/>
      <c r="DJ213" s="59"/>
      <c r="DK213" s="59"/>
      <c r="DL213" s="59"/>
      <c r="DM213" s="59"/>
      <c r="DN213" s="252"/>
      <c r="DO213" s="59"/>
      <c r="DP213" s="59"/>
      <c r="DQ213" s="59"/>
      <c r="DR213" s="59"/>
      <c r="DS213" s="59"/>
      <c r="DT213" s="252"/>
      <c r="DU213" s="59"/>
      <c r="DV213" s="59"/>
      <c r="DW213" s="59"/>
      <c r="DX213" s="59"/>
      <c r="DY213" s="267" t="s">
        <v>2902</v>
      </c>
      <c r="DZ213" s="267"/>
      <c r="EA213" s="267"/>
      <c r="EB213" s="267"/>
      <c r="EC213" s="267"/>
      <c r="ED213" s="267"/>
      <c r="EE213" s="267"/>
      <c r="EF213" s="267"/>
      <c r="EG213" s="267"/>
      <c r="EH213" s="267"/>
      <c r="EI213" s="267"/>
      <c r="EJ213" s="267"/>
      <c r="EK213" s="267"/>
      <c r="EL213" s="267"/>
      <c r="EM213" s="267"/>
      <c r="EN213" s="267"/>
      <c r="EO213" s="267"/>
      <c r="EP213" s="267"/>
      <c r="EQ213" s="267"/>
      <c r="ER213" s="267"/>
      <c r="ES213" s="267"/>
      <c r="ET213" s="267"/>
      <c r="EU213" s="267"/>
      <c r="EV213" s="267"/>
      <c r="EW213" s="267"/>
      <c r="EX213" s="267"/>
      <c r="EY213" s="267"/>
      <c r="EZ213" s="267"/>
      <c r="FA213" s="267"/>
      <c r="FB213" s="267"/>
      <c r="FC213" s="267"/>
      <c r="FD213" s="267"/>
      <c r="FE213" s="267"/>
      <c r="FF213" s="267"/>
      <c r="FG213" s="267"/>
      <c r="FH213" s="267"/>
      <c r="FI213" s="267"/>
      <c r="FJ213" s="267"/>
      <c r="FK213" s="267"/>
      <c r="FL213" s="267"/>
      <c r="FM213" s="267"/>
      <c r="FN213" s="267"/>
      <c r="FO213" s="267"/>
      <c r="FP213" s="267"/>
      <c r="FQ213" s="267"/>
      <c r="FR213" s="267"/>
      <c r="FS213" s="267"/>
      <c r="FT213" s="267"/>
      <c r="FU213" s="267"/>
      <c r="FV213" s="305"/>
      <c r="FW213" s="305"/>
      <c r="FX213" s="305"/>
      <c r="FY213" s="305"/>
      <c r="FZ213" s="305"/>
      <c r="GA213" s="305"/>
      <c r="GB213" s="305"/>
      <c r="GC213" s="305"/>
      <c r="GD213" s="305"/>
      <c r="GE213" s="305"/>
      <c r="GF213" s="305"/>
      <c r="GG213" s="305"/>
    </row>
    <row r="214" spans="1:189" ht="31.5" x14ac:dyDescent="0.25">
      <c r="A214" s="61" t="s">
        <v>1394</v>
      </c>
      <c r="B214" s="311" t="s">
        <v>1102</v>
      </c>
      <c r="C214" s="275"/>
      <c r="D214" s="287"/>
      <c r="E214" s="287" t="s">
        <v>404</v>
      </c>
      <c r="F214" s="275"/>
      <c r="G214" s="255" t="s">
        <v>1103</v>
      </c>
      <c r="H214" s="286"/>
      <c r="I214" s="59"/>
      <c r="J214" s="59"/>
      <c r="K214" s="59"/>
      <c r="L214" s="59"/>
      <c r="M214" s="59"/>
      <c r="N214" s="59"/>
      <c r="O214" s="59"/>
      <c r="P214" s="282" t="s">
        <v>1104</v>
      </c>
      <c r="Q214" s="59"/>
      <c r="R214" s="307"/>
      <c r="S214" s="308"/>
      <c r="T214" s="68"/>
      <c r="U214" s="309"/>
      <c r="V214" s="309"/>
      <c r="W214" s="54"/>
      <c r="X214" s="54"/>
      <c r="Y214" s="54"/>
      <c r="Z214" s="54"/>
      <c r="AA214" s="54"/>
      <c r="AB214" s="287" t="s">
        <v>636</v>
      </c>
      <c r="AC214" s="287"/>
      <c r="AD214" s="287"/>
      <c r="AE214" s="282">
        <v>188795</v>
      </c>
      <c r="AF214" s="282" t="s">
        <v>2612</v>
      </c>
      <c r="AG214" s="59"/>
      <c r="AH214" s="344"/>
      <c r="AI214" s="267" t="s">
        <v>268</v>
      </c>
      <c r="AJ214" s="267" t="s">
        <v>1105</v>
      </c>
      <c r="AK214" s="267"/>
      <c r="AL214" s="310"/>
      <c r="AM214" s="310"/>
      <c r="AN214" s="310"/>
      <c r="AO214" s="310"/>
      <c r="AP214" s="310"/>
      <c r="AQ214" s="310"/>
      <c r="AR214" s="310"/>
      <c r="AS214" s="310"/>
      <c r="AT214" s="310"/>
      <c r="AU214" s="310"/>
      <c r="AV214" s="310"/>
      <c r="AW214" s="310"/>
      <c r="AX214" s="310"/>
      <c r="AY214" s="310"/>
      <c r="AZ214" s="310"/>
      <c r="BA214" s="310"/>
      <c r="BB214" s="310"/>
      <c r="BC214" s="310"/>
      <c r="BD214" s="310"/>
      <c r="BE214" s="310"/>
      <c r="BF214" s="310"/>
      <c r="BG214" s="310"/>
      <c r="BH214" s="310"/>
      <c r="BI214" s="310"/>
      <c r="BJ214" s="310"/>
      <c r="BK214" s="310"/>
      <c r="BL214" s="310"/>
      <c r="BM214" s="310"/>
      <c r="BN214" s="310"/>
      <c r="BO214" s="310"/>
      <c r="BP214" s="310"/>
      <c r="BQ214" s="310"/>
      <c r="BR214" s="310"/>
      <c r="BS214" s="310"/>
      <c r="BT214" s="310"/>
      <c r="BU214" s="310"/>
      <c r="BV214" s="310"/>
      <c r="BW214" s="310"/>
      <c r="BX214" s="310"/>
      <c r="BY214" s="310"/>
      <c r="BZ214" s="310"/>
      <c r="CA214" s="310"/>
      <c r="CB214" s="310"/>
      <c r="CC214" s="310"/>
      <c r="CD214" s="310"/>
      <c r="CE214" s="310"/>
      <c r="CF214" s="310"/>
      <c r="CG214" s="310"/>
      <c r="CH214" s="310"/>
      <c r="CI214" s="310"/>
      <c r="CJ214" s="230"/>
      <c r="CK214" s="230"/>
      <c r="CL214" s="230"/>
      <c r="CM214" s="230"/>
      <c r="CN214" s="230"/>
      <c r="CO214" s="230"/>
      <c r="CP214" s="230"/>
      <c r="CQ214" s="230"/>
      <c r="CR214" s="230"/>
      <c r="CS214" s="230"/>
      <c r="CT214" s="70"/>
      <c r="CU214" s="59"/>
      <c r="CV214" s="252"/>
      <c r="CW214" s="59"/>
      <c r="CX214" s="59"/>
      <c r="CY214" s="59"/>
      <c r="CZ214" s="59"/>
      <c r="DA214" s="59"/>
      <c r="DB214" s="252"/>
      <c r="DC214" s="59"/>
      <c r="DD214" s="59"/>
      <c r="DE214" s="59"/>
      <c r="DF214" s="59"/>
      <c r="DG214" s="59"/>
      <c r="DH214" s="252"/>
      <c r="DI214" s="59"/>
      <c r="DJ214" s="59"/>
      <c r="DK214" s="59"/>
      <c r="DL214" s="59"/>
      <c r="DM214" s="59"/>
      <c r="DN214" s="252"/>
      <c r="DO214" s="59"/>
      <c r="DP214" s="59"/>
      <c r="DQ214" s="59"/>
      <c r="DR214" s="59"/>
      <c r="DS214" s="59"/>
      <c r="DT214" s="252"/>
      <c r="DU214" s="59"/>
      <c r="DV214" s="59"/>
      <c r="DW214" s="59"/>
      <c r="DX214" s="59"/>
      <c r="DY214" s="267" t="s">
        <v>2903</v>
      </c>
      <c r="DZ214" s="267" t="s">
        <v>2904</v>
      </c>
      <c r="EA214" s="267">
        <v>210419</v>
      </c>
      <c r="EB214" s="267"/>
      <c r="EC214" s="267"/>
      <c r="ED214" s="267"/>
      <c r="EE214" s="267"/>
      <c r="EF214" s="267"/>
      <c r="EG214" s="267"/>
      <c r="EH214" s="267"/>
      <c r="EI214" s="267"/>
      <c r="EJ214" s="267"/>
      <c r="EK214" s="267"/>
      <c r="EL214" s="267"/>
      <c r="EM214" s="267"/>
      <c r="EN214" s="267"/>
      <c r="EO214" s="267"/>
      <c r="EP214" s="267"/>
      <c r="EQ214" s="267"/>
      <c r="ER214" s="267"/>
      <c r="ES214" s="267"/>
      <c r="ET214" s="267"/>
      <c r="EU214" s="267"/>
      <c r="EV214" s="267"/>
      <c r="EW214" s="267"/>
      <c r="EX214" s="267"/>
      <c r="EY214" s="267"/>
      <c r="EZ214" s="267"/>
      <c r="FA214" s="267"/>
      <c r="FB214" s="267"/>
      <c r="FC214" s="267"/>
      <c r="FD214" s="267"/>
      <c r="FE214" s="267"/>
      <c r="FF214" s="267"/>
      <c r="FG214" s="267"/>
      <c r="FH214" s="267"/>
      <c r="FI214" s="267"/>
      <c r="FJ214" s="267"/>
      <c r="FK214" s="267"/>
      <c r="FL214" s="267"/>
      <c r="FM214" s="267"/>
      <c r="FN214" s="267"/>
      <c r="FO214" s="267"/>
      <c r="FP214" s="267"/>
      <c r="FQ214" s="267"/>
      <c r="FR214" s="267"/>
      <c r="FS214" s="267"/>
      <c r="FT214" s="267"/>
      <c r="FU214" s="267"/>
      <c r="FV214" s="305"/>
      <c r="FW214" s="305"/>
      <c r="FX214" s="305"/>
      <c r="FY214" s="305"/>
      <c r="FZ214" s="305"/>
      <c r="GA214" s="305"/>
      <c r="GB214" s="305"/>
      <c r="GC214" s="305"/>
      <c r="GD214" s="305"/>
      <c r="GE214" s="305"/>
      <c r="GF214" s="305"/>
      <c r="GG214" s="305"/>
    </row>
    <row r="215" spans="1:189" ht="31.5" x14ac:dyDescent="0.25">
      <c r="A215" s="61" t="s">
        <v>1394</v>
      </c>
      <c r="B215" s="311" t="s">
        <v>1106</v>
      </c>
      <c r="C215" s="275"/>
      <c r="D215" s="287"/>
      <c r="E215" s="287" t="s">
        <v>1107</v>
      </c>
      <c r="F215" s="275"/>
      <c r="G215" s="306" t="s">
        <v>1108</v>
      </c>
      <c r="H215" s="286"/>
      <c r="I215" s="59"/>
      <c r="J215" s="59"/>
      <c r="K215" s="59"/>
      <c r="L215" s="59"/>
      <c r="M215" s="59"/>
      <c r="N215" s="59"/>
      <c r="O215" s="59"/>
      <c r="P215" s="282"/>
      <c r="Q215" s="59"/>
      <c r="R215" s="307"/>
      <c r="S215" s="323">
        <v>1440</v>
      </c>
      <c r="T215" s="81"/>
      <c r="U215" s="309"/>
      <c r="V215" s="309"/>
      <c r="W215" s="54"/>
      <c r="X215" s="54"/>
      <c r="Y215" s="54"/>
      <c r="Z215" s="54"/>
      <c r="AA215" s="54"/>
      <c r="AB215" s="287"/>
      <c r="AC215" s="287"/>
      <c r="AD215" s="287"/>
      <c r="AE215" s="282"/>
      <c r="AF215" s="282"/>
      <c r="AG215" s="59"/>
      <c r="AH215" s="344"/>
      <c r="AI215" s="267"/>
      <c r="AJ215" s="267"/>
      <c r="AK215" s="267"/>
      <c r="AL215" s="310"/>
      <c r="AM215" s="310"/>
      <c r="AN215" s="310"/>
      <c r="AO215" s="310"/>
      <c r="AP215" s="310"/>
      <c r="AQ215" s="310"/>
      <c r="AR215" s="310"/>
      <c r="AS215" s="310"/>
      <c r="AT215" s="310"/>
      <c r="AU215" s="310"/>
      <c r="AV215" s="310"/>
      <c r="AW215" s="310"/>
      <c r="AX215" s="310"/>
      <c r="AY215" s="310"/>
      <c r="AZ215" s="310"/>
      <c r="BA215" s="310"/>
      <c r="BB215" s="310"/>
      <c r="BC215" s="310"/>
      <c r="BD215" s="310"/>
      <c r="BE215" s="310"/>
      <c r="BF215" s="310"/>
      <c r="BG215" s="310"/>
      <c r="BH215" s="310"/>
      <c r="BI215" s="310"/>
      <c r="BJ215" s="310"/>
      <c r="BK215" s="310"/>
      <c r="BL215" s="310"/>
      <c r="BM215" s="310"/>
      <c r="BN215" s="310"/>
      <c r="BO215" s="310"/>
      <c r="BP215" s="310"/>
      <c r="BQ215" s="310"/>
      <c r="BR215" s="310"/>
      <c r="BS215" s="310"/>
      <c r="BT215" s="310"/>
      <c r="BU215" s="310"/>
      <c r="BV215" s="310"/>
      <c r="BW215" s="310"/>
      <c r="BX215" s="310"/>
      <c r="BY215" s="310"/>
      <c r="BZ215" s="310"/>
      <c r="CA215" s="310"/>
      <c r="CB215" s="310"/>
      <c r="CC215" s="310"/>
      <c r="CD215" s="310"/>
      <c r="CE215" s="310"/>
      <c r="CF215" s="310"/>
      <c r="CG215" s="310"/>
      <c r="CH215" s="310"/>
      <c r="CI215" s="310"/>
      <c r="CJ215" s="230"/>
      <c r="CK215" s="230"/>
      <c r="CL215" s="230"/>
      <c r="CM215" s="230"/>
      <c r="CN215" s="230"/>
      <c r="CO215" s="230"/>
      <c r="CP215" s="230"/>
      <c r="CQ215" s="230"/>
      <c r="CR215" s="230"/>
      <c r="CS215" s="230"/>
      <c r="CT215" s="70"/>
      <c r="CU215" s="59"/>
      <c r="CV215" s="252"/>
      <c r="CW215" s="59"/>
      <c r="CX215" s="59"/>
      <c r="CY215" s="59"/>
      <c r="CZ215" s="59"/>
      <c r="DA215" s="59"/>
      <c r="DB215" s="252"/>
      <c r="DC215" s="59"/>
      <c r="DD215" s="59"/>
      <c r="DE215" s="59"/>
      <c r="DF215" s="59"/>
      <c r="DG215" s="59"/>
      <c r="DH215" s="252"/>
      <c r="DI215" s="59"/>
      <c r="DJ215" s="59"/>
      <c r="DK215" s="59"/>
      <c r="DL215" s="59"/>
      <c r="DM215" s="59"/>
      <c r="DN215" s="252"/>
      <c r="DO215" s="59"/>
      <c r="DP215" s="59"/>
      <c r="DQ215" s="59"/>
      <c r="DR215" s="59"/>
      <c r="DS215" s="59"/>
      <c r="DT215" s="252"/>
      <c r="DU215" s="59"/>
      <c r="DV215" s="59"/>
      <c r="DW215" s="59"/>
      <c r="DX215" s="59"/>
      <c r="DY215" s="267"/>
      <c r="DZ215" s="267"/>
      <c r="EA215" s="267"/>
      <c r="EB215" s="267"/>
      <c r="EC215" s="267"/>
      <c r="ED215" s="267"/>
      <c r="EE215" s="267"/>
      <c r="EF215" s="267"/>
      <c r="EG215" s="267"/>
      <c r="EH215" s="267"/>
      <c r="EI215" s="267"/>
      <c r="EJ215" s="267"/>
      <c r="EK215" s="267"/>
      <c r="EL215" s="267"/>
      <c r="EM215" s="267"/>
      <c r="EN215" s="267"/>
      <c r="EO215" s="267"/>
      <c r="EP215" s="267"/>
      <c r="EQ215" s="267"/>
      <c r="ER215" s="267"/>
      <c r="ES215" s="267"/>
      <c r="ET215" s="267"/>
      <c r="EU215" s="267"/>
      <c r="EV215" s="267"/>
      <c r="EW215" s="267"/>
      <c r="EX215" s="267"/>
      <c r="EY215" s="267"/>
      <c r="EZ215" s="267"/>
      <c r="FA215" s="267"/>
      <c r="FB215" s="267"/>
      <c r="FC215" s="267"/>
      <c r="FD215" s="267"/>
      <c r="FE215" s="267"/>
      <c r="FF215" s="267"/>
      <c r="FG215" s="267"/>
      <c r="FH215" s="267"/>
      <c r="FI215" s="267"/>
      <c r="FJ215" s="267"/>
      <c r="FK215" s="267"/>
      <c r="FL215" s="267"/>
      <c r="FM215" s="267"/>
      <c r="FN215" s="267"/>
      <c r="FO215" s="267"/>
      <c r="FP215" s="267"/>
      <c r="FQ215" s="267"/>
      <c r="FR215" s="267"/>
      <c r="FS215" s="267"/>
      <c r="FT215" s="267"/>
      <c r="FU215" s="267"/>
      <c r="FV215" s="305"/>
      <c r="FW215" s="305"/>
      <c r="FX215" s="305"/>
      <c r="FY215" s="305"/>
      <c r="FZ215" s="305"/>
      <c r="GA215" s="305"/>
      <c r="GB215" s="305"/>
      <c r="GC215" s="305"/>
      <c r="GD215" s="305"/>
      <c r="GE215" s="305"/>
      <c r="GF215" s="305"/>
      <c r="GG215" s="305"/>
    </row>
    <row r="216" spans="1:189" x14ac:dyDescent="0.25">
      <c r="A216" s="61" t="s">
        <v>1394</v>
      </c>
      <c r="B216" s="286"/>
      <c r="C216" s="275"/>
      <c r="D216" s="287"/>
      <c r="E216" s="287" t="s">
        <v>418</v>
      </c>
      <c r="F216" s="275"/>
      <c r="G216" s="306" t="s">
        <v>1109</v>
      </c>
      <c r="H216" s="286"/>
      <c r="I216" s="59"/>
      <c r="J216" s="59"/>
      <c r="K216" s="59"/>
      <c r="L216" s="59"/>
      <c r="M216" s="59"/>
      <c r="N216" s="59"/>
      <c r="O216" s="59"/>
      <c r="P216" s="282" t="s">
        <v>1110</v>
      </c>
      <c r="Q216" s="59"/>
      <c r="R216" s="307"/>
      <c r="S216" s="308"/>
      <c r="T216" s="68"/>
      <c r="U216" s="309"/>
      <c r="V216" s="309"/>
      <c r="W216" s="54"/>
      <c r="X216" s="54"/>
      <c r="Y216" s="54"/>
      <c r="Z216" s="54"/>
      <c r="AA216" s="54"/>
      <c r="AB216" s="287" t="s">
        <v>421</v>
      </c>
      <c r="AC216" s="287"/>
      <c r="AD216" s="287"/>
      <c r="AE216" s="282">
        <v>153566</v>
      </c>
      <c r="AF216" s="282" t="s">
        <v>1182</v>
      </c>
      <c r="AG216" s="59"/>
      <c r="AH216" s="344"/>
      <c r="AI216" s="267" t="s">
        <v>268</v>
      </c>
      <c r="AJ216" s="267" t="s">
        <v>1111</v>
      </c>
      <c r="AK216" s="267"/>
      <c r="AL216" s="310"/>
      <c r="AM216" s="310"/>
      <c r="AN216" s="310"/>
      <c r="AO216" s="310"/>
      <c r="AP216" s="310"/>
      <c r="AQ216" s="310"/>
      <c r="AR216" s="310"/>
      <c r="AS216" s="310"/>
      <c r="AT216" s="310"/>
      <c r="AU216" s="310"/>
      <c r="AV216" s="310"/>
      <c r="AW216" s="310"/>
      <c r="AX216" s="310"/>
      <c r="AY216" s="310"/>
      <c r="AZ216" s="310"/>
      <c r="BA216" s="310"/>
      <c r="BB216" s="310"/>
      <c r="BC216" s="310"/>
      <c r="BD216" s="310"/>
      <c r="BE216" s="310"/>
      <c r="BF216" s="310"/>
      <c r="BG216" s="310"/>
      <c r="BH216" s="310"/>
      <c r="BI216" s="310"/>
      <c r="BJ216" s="310"/>
      <c r="BK216" s="310"/>
      <c r="BL216" s="310"/>
      <c r="BM216" s="310"/>
      <c r="BN216" s="310"/>
      <c r="BO216" s="310"/>
      <c r="BP216" s="310"/>
      <c r="BQ216" s="310"/>
      <c r="BR216" s="310"/>
      <c r="BS216" s="310"/>
      <c r="BT216" s="310"/>
      <c r="BU216" s="310"/>
      <c r="BV216" s="310"/>
      <c r="BW216" s="310"/>
      <c r="BX216" s="310"/>
      <c r="BY216" s="310"/>
      <c r="BZ216" s="310"/>
      <c r="CA216" s="310"/>
      <c r="CB216" s="310"/>
      <c r="CC216" s="310"/>
      <c r="CD216" s="310"/>
      <c r="CE216" s="310"/>
      <c r="CF216" s="310"/>
      <c r="CG216" s="310"/>
      <c r="CH216" s="310"/>
      <c r="CI216" s="310"/>
      <c r="CJ216" s="230"/>
      <c r="CK216" s="230"/>
      <c r="CL216" s="230"/>
      <c r="CM216" s="230"/>
      <c r="CN216" s="230"/>
      <c r="CO216" s="230"/>
      <c r="CP216" s="230"/>
      <c r="CQ216" s="230"/>
      <c r="CR216" s="230"/>
      <c r="CS216" s="230"/>
      <c r="CT216" s="70"/>
      <c r="CU216" s="59"/>
      <c r="CV216" s="252"/>
      <c r="CW216" s="59"/>
      <c r="CX216" s="59"/>
      <c r="CY216" s="59"/>
      <c r="CZ216" s="59"/>
      <c r="DA216" s="59"/>
      <c r="DB216" s="252"/>
      <c r="DC216" s="59"/>
      <c r="DD216" s="59"/>
      <c r="DE216" s="59"/>
      <c r="DF216" s="59"/>
      <c r="DG216" s="59"/>
      <c r="DH216" s="252"/>
      <c r="DI216" s="59"/>
      <c r="DJ216" s="59"/>
      <c r="DK216" s="59"/>
      <c r="DL216" s="59"/>
      <c r="DM216" s="59"/>
      <c r="DN216" s="252"/>
      <c r="DO216" s="59"/>
      <c r="DP216" s="59"/>
      <c r="DQ216" s="59"/>
      <c r="DR216" s="59"/>
      <c r="DS216" s="59"/>
      <c r="DT216" s="252"/>
      <c r="DU216" s="59"/>
      <c r="DV216" s="59"/>
      <c r="DW216" s="59"/>
      <c r="DX216" s="59"/>
      <c r="DY216" s="267" t="s">
        <v>2905</v>
      </c>
      <c r="DZ216" s="267"/>
      <c r="EA216" s="267"/>
      <c r="EB216" s="267"/>
      <c r="EC216" s="267"/>
      <c r="ED216" s="267"/>
      <c r="EE216" s="267"/>
      <c r="EF216" s="267"/>
      <c r="EG216" s="267"/>
      <c r="EH216" s="267"/>
      <c r="EI216" s="267"/>
      <c r="EJ216" s="267"/>
      <c r="EK216" s="267"/>
      <c r="EL216" s="267"/>
      <c r="EM216" s="267"/>
      <c r="EN216" s="267"/>
      <c r="EO216" s="267"/>
      <c r="EP216" s="267"/>
      <c r="EQ216" s="267"/>
      <c r="ER216" s="267"/>
      <c r="ES216" s="267"/>
      <c r="ET216" s="267"/>
      <c r="EU216" s="267"/>
      <c r="EV216" s="267"/>
      <c r="EW216" s="267"/>
      <c r="EX216" s="267"/>
      <c r="EY216" s="267"/>
      <c r="EZ216" s="267"/>
      <c r="FA216" s="267"/>
      <c r="FB216" s="267"/>
      <c r="FC216" s="267"/>
      <c r="FD216" s="267"/>
      <c r="FE216" s="267"/>
      <c r="FF216" s="267"/>
      <c r="FG216" s="267"/>
      <c r="FH216" s="267"/>
      <c r="FI216" s="267"/>
      <c r="FJ216" s="267"/>
      <c r="FK216" s="267"/>
      <c r="FL216" s="267"/>
      <c r="FM216" s="267"/>
      <c r="FN216" s="267"/>
      <c r="FO216" s="267"/>
      <c r="FP216" s="267"/>
      <c r="FQ216" s="267"/>
      <c r="FR216" s="267"/>
      <c r="FS216" s="267"/>
      <c r="FT216" s="267"/>
      <c r="FU216" s="267"/>
      <c r="FV216" s="305"/>
      <c r="FW216" s="305"/>
      <c r="FX216" s="305"/>
      <c r="FY216" s="305"/>
      <c r="FZ216" s="305"/>
      <c r="GA216" s="305"/>
      <c r="GB216" s="305"/>
      <c r="GC216" s="305"/>
      <c r="GD216" s="305"/>
      <c r="GE216" s="305"/>
      <c r="GF216" s="305"/>
      <c r="GG216" s="305"/>
    </row>
    <row r="217" spans="1:189" x14ac:dyDescent="0.25">
      <c r="A217" s="61" t="s">
        <v>1394</v>
      </c>
      <c r="B217" s="286"/>
      <c r="C217" s="275"/>
      <c r="D217" s="287"/>
      <c r="E217" s="287" t="s">
        <v>1112</v>
      </c>
      <c r="F217" s="275"/>
      <c r="G217" s="306" t="s">
        <v>1113</v>
      </c>
      <c r="H217" s="286"/>
      <c r="I217" s="59"/>
      <c r="J217" s="59"/>
      <c r="K217" s="59"/>
      <c r="L217" s="59"/>
      <c r="M217" s="59"/>
      <c r="N217" s="59"/>
      <c r="O217" s="59"/>
      <c r="P217" s="282" t="s">
        <v>1114</v>
      </c>
      <c r="Q217" s="59"/>
      <c r="R217" s="307"/>
      <c r="S217" s="308"/>
      <c r="T217" s="68"/>
      <c r="U217" s="309"/>
      <c r="V217" s="309"/>
      <c r="W217" s="54"/>
      <c r="X217" s="54"/>
      <c r="Y217" s="54"/>
      <c r="Z217" s="54"/>
      <c r="AA217" s="54"/>
      <c r="AB217" s="287" t="s">
        <v>529</v>
      </c>
      <c r="AC217" s="287"/>
      <c r="AD217" s="287"/>
      <c r="AE217" s="282">
        <v>171995</v>
      </c>
      <c r="AF217" s="282" t="s">
        <v>1182</v>
      </c>
      <c r="AG217" s="59"/>
      <c r="AH217" s="344"/>
      <c r="AI217" s="267" t="s">
        <v>268</v>
      </c>
      <c r="AJ217" s="267" t="s">
        <v>509</v>
      </c>
      <c r="AK217" s="267"/>
      <c r="AL217" s="310"/>
      <c r="AM217" s="310"/>
      <c r="AN217" s="310"/>
      <c r="AO217" s="310"/>
      <c r="AP217" s="310"/>
      <c r="AQ217" s="310"/>
      <c r="AR217" s="310"/>
      <c r="AS217" s="310"/>
      <c r="AT217" s="310"/>
      <c r="AU217" s="310"/>
      <c r="AV217" s="310"/>
      <c r="AW217" s="310"/>
      <c r="AX217" s="310"/>
      <c r="AY217" s="310"/>
      <c r="AZ217" s="310"/>
      <c r="BA217" s="310"/>
      <c r="BB217" s="310"/>
      <c r="BC217" s="310"/>
      <c r="BD217" s="310"/>
      <c r="BE217" s="310"/>
      <c r="BF217" s="310"/>
      <c r="BG217" s="310"/>
      <c r="BH217" s="310"/>
      <c r="BI217" s="310"/>
      <c r="BJ217" s="310"/>
      <c r="BK217" s="310"/>
      <c r="BL217" s="310"/>
      <c r="BM217" s="310"/>
      <c r="BN217" s="310"/>
      <c r="BO217" s="310"/>
      <c r="BP217" s="310"/>
      <c r="BQ217" s="310"/>
      <c r="BR217" s="310"/>
      <c r="BS217" s="310"/>
      <c r="BT217" s="310"/>
      <c r="BU217" s="310"/>
      <c r="BV217" s="310"/>
      <c r="BW217" s="310"/>
      <c r="BX217" s="310"/>
      <c r="BY217" s="310"/>
      <c r="BZ217" s="310"/>
      <c r="CA217" s="310"/>
      <c r="CB217" s="310"/>
      <c r="CC217" s="310"/>
      <c r="CD217" s="310"/>
      <c r="CE217" s="310"/>
      <c r="CF217" s="310"/>
      <c r="CG217" s="310"/>
      <c r="CH217" s="310"/>
      <c r="CI217" s="310"/>
      <c r="CJ217" s="230"/>
      <c r="CK217" s="230"/>
      <c r="CL217" s="230"/>
      <c r="CM217" s="230"/>
      <c r="CN217" s="230"/>
      <c r="CO217" s="230"/>
      <c r="CP217" s="230"/>
      <c r="CQ217" s="230"/>
      <c r="CR217" s="230"/>
      <c r="CS217" s="230"/>
      <c r="CT217" s="70"/>
      <c r="CU217" s="59"/>
      <c r="CV217" s="252"/>
      <c r="CW217" s="59"/>
      <c r="CX217" s="59"/>
      <c r="CY217" s="59"/>
      <c r="CZ217" s="59"/>
      <c r="DA217" s="59"/>
      <c r="DB217" s="252"/>
      <c r="DC217" s="59"/>
      <c r="DD217" s="59"/>
      <c r="DE217" s="59"/>
      <c r="DF217" s="59"/>
      <c r="DG217" s="59"/>
      <c r="DH217" s="252"/>
      <c r="DI217" s="59"/>
      <c r="DJ217" s="59"/>
      <c r="DK217" s="59"/>
      <c r="DL217" s="59"/>
      <c r="DM217" s="59"/>
      <c r="DN217" s="252"/>
      <c r="DO217" s="59"/>
      <c r="DP217" s="59"/>
      <c r="DQ217" s="59"/>
      <c r="DR217" s="59"/>
      <c r="DS217" s="59"/>
      <c r="DT217" s="252"/>
      <c r="DU217" s="59"/>
      <c r="DV217" s="59"/>
      <c r="DW217" s="59"/>
      <c r="DX217" s="59"/>
      <c r="DY217" s="267" t="s">
        <v>2752</v>
      </c>
      <c r="DZ217" s="267"/>
      <c r="EA217" s="267"/>
      <c r="EB217" s="267"/>
      <c r="EC217" s="267"/>
      <c r="ED217" s="267"/>
      <c r="EE217" s="267"/>
      <c r="EF217" s="267"/>
      <c r="EG217" s="267"/>
      <c r="EH217" s="267"/>
      <c r="EI217" s="267"/>
      <c r="EJ217" s="267"/>
      <c r="EK217" s="267"/>
      <c r="EL217" s="267"/>
      <c r="EM217" s="267"/>
      <c r="EN217" s="267"/>
      <c r="EO217" s="267"/>
      <c r="EP217" s="267"/>
      <c r="EQ217" s="267"/>
      <c r="ER217" s="267"/>
      <c r="ES217" s="267"/>
      <c r="ET217" s="267"/>
      <c r="EU217" s="267"/>
      <c r="EV217" s="267"/>
      <c r="EW217" s="267"/>
      <c r="EX217" s="267"/>
      <c r="EY217" s="267"/>
      <c r="EZ217" s="267"/>
      <c r="FA217" s="267"/>
      <c r="FB217" s="267"/>
      <c r="FC217" s="267"/>
      <c r="FD217" s="267"/>
      <c r="FE217" s="267"/>
      <c r="FF217" s="267"/>
      <c r="FG217" s="267"/>
      <c r="FH217" s="267"/>
      <c r="FI217" s="267"/>
      <c r="FJ217" s="267"/>
      <c r="FK217" s="267"/>
      <c r="FL217" s="267"/>
      <c r="FM217" s="267"/>
      <c r="FN217" s="267"/>
      <c r="FO217" s="267"/>
      <c r="FP217" s="267"/>
      <c r="FQ217" s="267"/>
      <c r="FR217" s="267"/>
      <c r="FS217" s="267"/>
      <c r="FT217" s="267"/>
      <c r="FU217" s="267"/>
      <c r="FV217" s="305"/>
      <c r="FW217" s="305"/>
      <c r="FX217" s="305"/>
      <c r="FY217" s="305"/>
      <c r="FZ217" s="305"/>
      <c r="GA217" s="305"/>
      <c r="GB217" s="305"/>
      <c r="GC217" s="305"/>
      <c r="GD217" s="305"/>
      <c r="GE217" s="305"/>
      <c r="GF217" s="305"/>
      <c r="GG217" s="305"/>
    </row>
    <row r="218" spans="1:189" x14ac:dyDescent="0.25">
      <c r="A218" s="61" t="s">
        <v>1394</v>
      </c>
      <c r="B218" s="286"/>
      <c r="C218" s="275"/>
      <c r="D218" s="287"/>
      <c r="E218" s="287" t="s">
        <v>1115</v>
      </c>
      <c r="F218" s="275"/>
      <c r="G218" s="306" t="s">
        <v>1116</v>
      </c>
      <c r="H218" s="286"/>
      <c r="I218" s="59"/>
      <c r="J218" s="59"/>
      <c r="K218" s="59"/>
      <c r="L218" s="59"/>
      <c r="M218" s="59"/>
      <c r="N218" s="59"/>
      <c r="O218" s="59"/>
      <c r="P218" s="282" t="s">
        <v>1114</v>
      </c>
      <c r="Q218" s="59"/>
      <c r="R218" s="307"/>
      <c r="S218" s="308"/>
      <c r="T218" s="68"/>
      <c r="U218" s="309"/>
      <c r="V218" s="309"/>
      <c r="W218" s="54"/>
      <c r="X218" s="54"/>
      <c r="Y218" s="54"/>
      <c r="Z218" s="54"/>
      <c r="AA218" s="54"/>
      <c r="AB218" s="287" t="s">
        <v>529</v>
      </c>
      <c r="AC218" s="287"/>
      <c r="AD218" s="287"/>
      <c r="AE218" s="282">
        <v>171996</v>
      </c>
      <c r="AF218" s="282" t="s">
        <v>1182</v>
      </c>
      <c r="AG218" s="59"/>
      <c r="AH218" s="344"/>
      <c r="AI218" s="267" t="s">
        <v>268</v>
      </c>
      <c r="AJ218" s="267" t="s">
        <v>509</v>
      </c>
      <c r="AK218" s="267"/>
      <c r="AL218" s="310"/>
      <c r="AM218" s="310"/>
      <c r="AN218" s="310"/>
      <c r="AO218" s="310"/>
      <c r="AP218" s="310"/>
      <c r="AQ218" s="310"/>
      <c r="AR218" s="310"/>
      <c r="AS218" s="310"/>
      <c r="AT218" s="310"/>
      <c r="AU218" s="310"/>
      <c r="AV218" s="310"/>
      <c r="AW218" s="310"/>
      <c r="AX218" s="310"/>
      <c r="AY218" s="310"/>
      <c r="AZ218" s="310"/>
      <c r="BA218" s="310"/>
      <c r="BB218" s="310"/>
      <c r="BC218" s="310"/>
      <c r="BD218" s="310"/>
      <c r="BE218" s="310"/>
      <c r="BF218" s="310"/>
      <c r="BG218" s="310"/>
      <c r="BH218" s="310"/>
      <c r="BI218" s="310"/>
      <c r="BJ218" s="310"/>
      <c r="BK218" s="310"/>
      <c r="BL218" s="310"/>
      <c r="BM218" s="310"/>
      <c r="BN218" s="310"/>
      <c r="BO218" s="310"/>
      <c r="BP218" s="310"/>
      <c r="BQ218" s="310"/>
      <c r="BR218" s="310"/>
      <c r="BS218" s="310"/>
      <c r="BT218" s="310"/>
      <c r="BU218" s="310"/>
      <c r="BV218" s="310"/>
      <c r="BW218" s="310"/>
      <c r="BX218" s="310"/>
      <c r="BY218" s="310"/>
      <c r="BZ218" s="310"/>
      <c r="CA218" s="310"/>
      <c r="CB218" s="310"/>
      <c r="CC218" s="310"/>
      <c r="CD218" s="310"/>
      <c r="CE218" s="310"/>
      <c r="CF218" s="310"/>
      <c r="CG218" s="310"/>
      <c r="CH218" s="310"/>
      <c r="CI218" s="310"/>
      <c r="CJ218" s="230"/>
      <c r="CK218" s="230"/>
      <c r="CL218" s="230"/>
      <c r="CM218" s="230"/>
      <c r="CN218" s="230"/>
      <c r="CO218" s="230"/>
      <c r="CP218" s="230"/>
      <c r="CQ218" s="230"/>
      <c r="CR218" s="230"/>
      <c r="CS218" s="230"/>
      <c r="CT218" s="70"/>
      <c r="CU218" s="59"/>
      <c r="CV218" s="252"/>
      <c r="CW218" s="59"/>
      <c r="CX218" s="59"/>
      <c r="CY218" s="59"/>
      <c r="CZ218" s="59"/>
      <c r="DA218" s="59"/>
      <c r="DB218" s="252"/>
      <c r="DC218" s="59"/>
      <c r="DD218" s="59"/>
      <c r="DE218" s="59"/>
      <c r="DF218" s="59"/>
      <c r="DG218" s="59"/>
      <c r="DH218" s="252"/>
      <c r="DI218" s="59"/>
      <c r="DJ218" s="59"/>
      <c r="DK218" s="59"/>
      <c r="DL218" s="59"/>
      <c r="DM218" s="59"/>
      <c r="DN218" s="252"/>
      <c r="DO218" s="59"/>
      <c r="DP218" s="59"/>
      <c r="DQ218" s="59"/>
      <c r="DR218" s="59"/>
      <c r="DS218" s="59"/>
      <c r="DT218" s="252"/>
      <c r="DU218" s="59"/>
      <c r="DV218" s="59"/>
      <c r="DW218" s="59"/>
      <c r="DX218" s="59"/>
      <c r="DY218" s="267" t="s">
        <v>2752</v>
      </c>
      <c r="DZ218" s="267"/>
      <c r="EA218" s="267"/>
      <c r="EB218" s="267"/>
      <c r="EC218" s="267"/>
      <c r="ED218" s="267"/>
      <c r="EE218" s="267"/>
      <c r="EF218" s="267"/>
      <c r="EG218" s="267"/>
      <c r="EH218" s="267"/>
      <c r="EI218" s="267"/>
      <c r="EJ218" s="267"/>
      <c r="EK218" s="267"/>
      <c r="EL218" s="267"/>
      <c r="EM218" s="267"/>
      <c r="EN218" s="267"/>
      <c r="EO218" s="267"/>
      <c r="EP218" s="267"/>
      <c r="EQ218" s="267"/>
      <c r="ER218" s="267"/>
      <c r="ES218" s="267"/>
      <c r="ET218" s="267"/>
      <c r="EU218" s="267"/>
      <c r="EV218" s="267"/>
      <c r="EW218" s="267"/>
      <c r="EX218" s="267"/>
      <c r="EY218" s="267"/>
      <c r="EZ218" s="267"/>
      <c r="FA218" s="267"/>
      <c r="FB218" s="267"/>
      <c r="FC218" s="267"/>
      <c r="FD218" s="267"/>
      <c r="FE218" s="267"/>
      <c r="FF218" s="267"/>
      <c r="FG218" s="267"/>
      <c r="FH218" s="267"/>
      <c r="FI218" s="267"/>
      <c r="FJ218" s="267"/>
      <c r="FK218" s="267"/>
      <c r="FL218" s="267"/>
      <c r="FM218" s="267"/>
      <c r="FN218" s="267"/>
      <c r="FO218" s="267"/>
      <c r="FP218" s="267"/>
      <c r="FQ218" s="267"/>
      <c r="FR218" s="267"/>
      <c r="FS218" s="267"/>
      <c r="FT218" s="267"/>
      <c r="FU218" s="267"/>
      <c r="FV218" s="305"/>
      <c r="FW218" s="305"/>
      <c r="FX218" s="305"/>
      <c r="FY218" s="305"/>
      <c r="FZ218" s="305"/>
      <c r="GA218" s="305"/>
      <c r="GB218" s="305"/>
      <c r="GC218" s="305"/>
      <c r="GD218" s="305"/>
      <c r="GE218" s="305"/>
      <c r="GF218" s="305"/>
      <c r="GG218" s="305"/>
    </row>
    <row r="219" spans="1:189" x14ac:dyDescent="0.25">
      <c r="A219" s="61" t="s">
        <v>1394</v>
      </c>
      <c r="B219" s="286"/>
      <c r="C219" s="275"/>
      <c r="D219" s="287"/>
      <c r="E219" s="287" t="s">
        <v>1017</v>
      </c>
      <c r="F219" s="275"/>
      <c r="G219" s="306" t="s">
        <v>489</v>
      </c>
      <c r="H219" s="286"/>
      <c r="I219" s="59"/>
      <c r="J219" s="59"/>
      <c r="K219" s="59"/>
      <c r="L219" s="59"/>
      <c r="M219" s="59"/>
      <c r="N219" s="59"/>
      <c r="O219" s="59"/>
      <c r="P219" s="282" t="s">
        <v>1117</v>
      </c>
      <c r="Q219" s="59"/>
      <c r="R219" s="307"/>
      <c r="S219" s="308"/>
      <c r="T219" s="68"/>
      <c r="U219" s="309"/>
      <c r="V219" s="309"/>
      <c r="W219" s="54"/>
      <c r="X219" s="54"/>
      <c r="Y219" s="54"/>
      <c r="Z219" s="54"/>
      <c r="AA219" s="54"/>
      <c r="AB219" s="287"/>
      <c r="AC219" s="287"/>
      <c r="AD219" s="287"/>
      <c r="AE219" s="282"/>
      <c r="AF219" s="282" t="s">
        <v>2612</v>
      </c>
      <c r="AG219" s="59"/>
      <c r="AH219" s="344"/>
      <c r="AI219" s="267" t="s">
        <v>268</v>
      </c>
      <c r="AJ219" s="267" t="s">
        <v>305</v>
      </c>
      <c r="AK219" s="267"/>
      <c r="AL219" s="310"/>
      <c r="AM219" s="310"/>
      <c r="AN219" s="310"/>
      <c r="AO219" s="310"/>
      <c r="AP219" s="310"/>
      <c r="AQ219" s="310"/>
      <c r="AR219" s="310"/>
      <c r="AS219" s="310"/>
      <c r="AT219" s="310"/>
      <c r="AU219" s="310"/>
      <c r="AV219" s="310"/>
      <c r="AW219" s="310"/>
      <c r="AX219" s="310"/>
      <c r="AY219" s="310"/>
      <c r="AZ219" s="310"/>
      <c r="BA219" s="310"/>
      <c r="BB219" s="310"/>
      <c r="BC219" s="310"/>
      <c r="BD219" s="310"/>
      <c r="BE219" s="310"/>
      <c r="BF219" s="310"/>
      <c r="BG219" s="310"/>
      <c r="BH219" s="310"/>
      <c r="BI219" s="310"/>
      <c r="BJ219" s="310"/>
      <c r="BK219" s="310"/>
      <c r="BL219" s="310"/>
      <c r="BM219" s="310"/>
      <c r="BN219" s="310"/>
      <c r="BO219" s="310"/>
      <c r="BP219" s="310"/>
      <c r="BQ219" s="310"/>
      <c r="BR219" s="310"/>
      <c r="BS219" s="310"/>
      <c r="BT219" s="310"/>
      <c r="BU219" s="310"/>
      <c r="BV219" s="310"/>
      <c r="BW219" s="310"/>
      <c r="BX219" s="310"/>
      <c r="BY219" s="310"/>
      <c r="BZ219" s="310"/>
      <c r="CA219" s="310"/>
      <c r="CB219" s="310"/>
      <c r="CC219" s="310"/>
      <c r="CD219" s="310"/>
      <c r="CE219" s="310"/>
      <c r="CF219" s="310"/>
      <c r="CG219" s="310"/>
      <c r="CH219" s="310"/>
      <c r="CI219" s="310"/>
      <c r="CJ219" s="230"/>
      <c r="CK219" s="230"/>
      <c r="CL219" s="230"/>
      <c r="CM219" s="230"/>
      <c r="CN219" s="230"/>
      <c r="CO219" s="230"/>
      <c r="CP219" s="230"/>
      <c r="CQ219" s="230"/>
      <c r="CR219" s="230"/>
      <c r="CS219" s="230"/>
      <c r="CT219" s="70"/>
      <c r="CU219" s="59"/>
      <c r="CV219" s="252"/>
      <c r="CW219" s="59"/>
      <c r="CX219" s="59"/>
      <c r="CY219" s="59"/>
      <c r="CZ219" s="59"/>
      <c r="DA219" s="59"/>
      <c r="DB219" s="252"/>
      <c r="DC219" s="59"/>
      <c r="DD219" s="59"/>
      <c r="DE219" s="59"/>
      <c r="DF219" s="59"/>
      <c r="DG219" s="59"/>
      <c r="DH219" s="252"/>
      <c r="DI219" s="59"/>
      <c r="DJ219" s="59"/>
      <c r="DK219" s="59"/>
      <c r="DL219" s="59"/>
      <c r="DM219" s="59"/>
      <c r="DN219" s="252"/>
      <c r="DO219" s="59"/>
      <c r="DP219" s="59"/>
      <c r="DQ219" s="59"/>
      <c r="DR219" s="59"/>
      <c r="DS219" s="59"/>
      <c r="DT219" s="252"/>
      <c r="DU219" s="59"/>
      <c r="DV219" s="59"/>
      <c r="DW219" s="59"/>
      <c r="DX219" s="59"/>
      <c r="DY219" s="267" t="s">
        <v>113</v>
      </c>
      <c r="DZ219" s="267"/>
      <c r="EA219" s="267"/>
      <c r="EB219" s="267"/>
      <c r="EC219" s="267"/>
      <c r="ED219" s="267"/>
      <c r="EE219" s="267"/>
      <c r="EF219" s="267"/>
      <c r="EG219" s="267"/>
      <c r="EH219" s="267"/>
      <c r="EI219" s="267"/>
      <c r="EJ219" s="267"/>
      <c r="EK219" s="267"/>
      <c r="EL219" s="267"/>
      <c r="EM219" s="267"/>
      <c r="EN219" s="267"/>
      <c r="EO219" s="267"/>
      <c r="EP219" s="267"/>
      <c r="EQ219" s="267"/>
      <c r="ER219" s="267"/>
      <c r="ES219" s="267"/>
      <c r="ET219" s="267"/>
      <c r="EU219" s="267"/>
      <c r="EV219" s="267"/>
      <c r="EW219" s="267"/>
      <c r="EX219" s="267"/>
      <c r="EY219" s="267"/>
      <c r="EZ219" s="267"/>
      <c r="FA219" s="267"/>
      <c r="FB219" s="267"/>
      <c r="FC219" s="267"/>
      <c r="FD219" s="267"/>
      <c r="FE219" s="267"/>
      <c r="FF219" s="267"/>
      <c r="FG219" s="267"/>
      <c r="FH219" s="267"/>
      <c r="FI219" s="267"/>
      <c r="FJ219" s="267"/>
      <c r="FK219" s="267"/>
      <c r="FL219" s="267"/>
      <c r="FM219" s="267"/>
      <c r="FN219" s="267"/>
      <c r="FO219" s="267"/>
      <c r="FP219" s="267"/>
      <c r="FQ219" s="267"/>
      <c r="FR219" s="267"/>
      <c r="FS219" s="267"/>
      <c r="FT219" s="267"/>
      <c r="FU219" s="267"/>
      <c r="FV219" s="305"/>
      <c r="FW219" s="305"/>
      <c r="FX219" s="305"/>
      <c r="FY219" s="305"/>
      <c r="FZ219" s="305"/>
      <c r="GA219" s="305"/>
      <c r="GB219" s="305"/>
      <c r="GC219" s="305"/>
      <c r="GD219" s="305"/>
      <c r="GE219" s="305"/>
      <c r="GF219" s="305"/>
      <c r="GG219" s="305"/>
    </row>
    <row r="220" spans="1:189" x14ac:dyDescent="0.25">
      <c r="A220" s="61" t="s">
        <v>1394</v>
      </c>
      <c r="B220" s="286"/>
      <c r="C220" s="275"/>
      <c r="D220" s="287"/>
      <c r="E220" s="287" t="s">
        <v>1118</v>
      </c>
      <c r="F220" s="275"/>
      <c r="G220" s="306" t="s">
        <v>1119</v>
      </c>
      <c r="H220" s="286"/>
      <c r="I220" s="59"/>
      <c r="J220" s="59"/>
      <c r="K220" s="59"/>
      <c r="L220" s="59"/>
      <c r="M220" s="59"/>
      <c r="N220" s="59"/>
      <c r="O220" s="59"/>
      <c r="P220" s="282"/>
      <c r="Q220" s="59"/>
      <c r="R220" s="307"/>
      <c r="S220" s="308"/>
      <c r="T220" s="68"/>
      <c r="U220" s="309"/>
      <c r="V220" s="309"/>
      <c r="W220" s="54"/>
      <c r="X220" s="54"/>
      <c r="Y220" s="54"/>
      <c r="Z220" s="54"/>
      <c r="AA220" s="54"/>
      <c r="AB220" s="287"/>
      <c r="AC220" s="287"/>
      <c r="AD220" s="287"/>
      <c r="AE220" s="282"/>
      <c r="AF220" s="282"/>
      <c r="AG220" s="59"/>
      <c r="AH220" s="344"/>
      <c r="AI220" s="267"/>
      <c r="AJ220" s="267"/>
      <c r="AK220" s="267"/>
      <c r="AL220" s="310"/>
      <c r="AM220" s="310"/>
      <c r="AN220" s="310"/>
      <c r="AO220" s="310"/>
      <c r="AP220" s="310"/>
      <c r="AQ220" s="310"/>
      <c r="AR220" s="310"/>
      <c r="AS220" s="310"/>
      <c r="AT220" s="310"/>
      <c r="AU220" s="310"/>
      <c r="AV220" s="310"/>
      <c r="AW220" s="310"/>
      <c r="AX220" s="310"/>
      <c r="AY220" s="310"/>
      <c r="AZ220" s="310"/>
      <c r="BA220" s="310"/>
      <c r="BB220" s="310"/>
      <c r="BC220" s="310"/>
      <c r="BD220" s="310"/>
      <c r="BE220" s="310"/>
      <c r="BF220" s="310"/>
      <c r="BG220" s="310"/>
      <c r="BH220" s="310"/>
      <c r="BI220" s="310"/>
      <c r="BJ220" s="310"/>
      <c r="BK220" s="310"/>
      <c r="BL220" s="310"/>
      <c r="BM220" s="310"/>
      <c r="BN220" s="310"/>
      <c r="BO220" s="310"/>
      <c r="BP220" s="310"/>
      <c r="BQ220" s="310"/>
      <c r="BR220" s="310"/>
      <c r="BS220" s="310"/>
      <c r="BT220" s="310"/>
      <c r="BU220" s="310"/>
      <c r="BV220" s="310"/>
      <c r="BW220" s="310"/>
      <c r="BX220" s="310"/>
      <c r="BY220" s="310"/>
      <c r="BZ220" s="310"/>
      <c r="CA220" s="310"/>
      <c r="CB220" s="310"/>
      <c r="CC220" s="310"/>
      <c r="CD220" s="310"/>
      <c r="CE220" s="310"/>
      <c r="CF220" s="310"/>
      <c r="CG220" s="310"/>
      <c r="CH220" s="310"/>
      <c r="CI220" s="310"/>
      <c r="CJ220" s="230"/>
      <c r="CK220" s="230"/>
      <c r="CL220" s="230"/>
      <c r="CM220" s="230"/>
      <c r="CN220" s="230"/>
      <c r="CO220" s="230"/>
      <c r="CP220" s="230"/>
      <c r="CQ220" s="230"/>
      <c r="CR220" s="230"/>
      <c r="CS220" s="230"/>
      <c r="CT220" s="70"/>
      <c r="CU220" s="59"/>
      <c r="CV220" s="252"/>
      <c r="CW220" s="59"/>
      <c r="CX220" s="59"/>
      <c r="CY220" s="59"/>
      <c r="CZ220" s="59"/>
      <c r="DA220" s="59"/>
      <c r="DB220" s="252"/>
      <c r="DC220" s="59"/>
      <c r="DD220" s="59"/>
      <c r="DE220" s="59"/>
      <c r="DF220" s="59"/>
      <c r="DG220" s="59"/>
      <c r="DH220" s="252"/>
      <c r="DI220" s="59"/>
      <c r="DJ220" s="59"/>
      <c r="DK220" s="59"/>
      <c r="DL220" s="59"/>
      <c r="DM220" s="59"/>
      <c r="DN220" s="252"/>
      <c r="DO220" s="59"/>
      <c r="DP220" s="59"/>
      <c r="DQ220" s="59"/>
      <c r="DR220" s="59"/>
      <c r="DS220" s="59"/>
      <c r="DT220" s="252"/>
      <c r="DU220" s="59"/>
      <c r="DV220" s="59"/>
      <c r="DW220" s="59"/>
      <c r="DX220" s="59"/>
      <c r="DY220" s="267"/>
      <c r="DZ220" s="267" t="s">
        <v>2906</v>
      </c>
      <c r="EA220" s="267" t="s">
        <v>2907</v>
      </c>
      <c r="EB220" s="267"/>
      <c r="EC220" s="267"/>
      <c r="ED220" s="267"/>
      <c r="EE220" s="267"/>
      <c r="EF220" s="267"/>
      <c r="EG220" s="267"/>
      <c r="EH220" s="267"/>
      <c r="EI220" s="267"/>
      <c r="EJ220" s="267"/>
      <c r="EK220" s="267"/>
      <c r="EL220" s="267"/>
      <c r="EM220" s="267"/>
      <c r="EN220" s="267"/>
      <c r="EO220" s="267"/>
      <c r="EP220" s="267"/>
      <c r="EQ220" s="267"/>
      <c r="ER220" s="267"/>
      <c r="ES220" s="267"/>
      <c r="ET220" s="267"/>
      <c r="EU220" s="267"/>
      <c r="EV220" s="267"/>
      <c r="EW220" s="267"/>
      <c r="EX220" s="267"/>
      <c r="EY220" s="267"/>
      <c r="EZ220" s="267"/>
      <c r="FA220" s="267"/>
      <c r="FB220" s="267"/>
      <c r="FC220" s="267"/>
      <c r="FD220" s="267"/>
      <c r="FE220" s="267"/>
      <c r="FF220" s="267"/>
      <c r="FG220" s="267"/>
      <c r="FH220" s="267"/>
      <c r="FI220" s="267"/>
      <c r="FJ220" s="267"/>
      <c r="FK220" s="267"/>
      <c r="FL220" s="267"/>
      <c r="FM220" s="267"/>
      <c r="FN220" s="267"/>
      <c r="FO220" s="267"/>
      <c r="FP220" s="267"/>
      <c r="FQ220" s="267"/>
      <c r="FR220" s="267"/>
      <c r="FS220" s="267"/>
      <c r="FT220" s="267"/>
      <c r="FU220" s="267"/>
      <c r="FV220" s="305"/>
      <c r="FW220" s="305"/>
      <c r="FX220" s="305"/>
      <c r="FY220" s="305"/>
      <c r="FZ220" s="305"/>
      <c r="GA220" s="305"/>
      <c r="GB220" s="305"/>
      <c r="GC220" s="305"/>
      <c r="GD220" s="305"/>
      <c r="GE220" s="305"/>
      <c r="GF220" s="305"/>
      <c r="GG220" s="305"/>
    </row>
    <row r="221" spans="1:189" ht="31.5" x14ac:dyDescent="0.25">
      <c r="A221" s="61" t="s">
        <v>1394</v>
      </c>
      <c r="B221" s="311" t="s">
        <v>1120</v>
      </c>
      <c r="C221" s="275"/>
      <c r="D221" s="287"/>
      <c r="E221" s="287" t="s">
        <v>697</v>
      </c>
      <c r="F221" s="275"/>
      <c r="G221" s="306" t="s">
        <v>1121</v>
      </c>
      <c r="H221" s="286"/>
      <c r="I221" s="59"/>
      <c r="J221" s="59"/>
      <c r="K221" s="59"/>
      <c r="L221" s="59"/>
      <c r="M221" s="59"/>
      <c r="N221" s="59"/>
      <c r="O221" s="59"/>
      <c r="P221" s="282" t="s">
        <v>1122</v>
      </c>
      <c r="Q221" s="59"/>
      <c r="R221" s="307"/>
      <c r="S221" s="308"/>
      <c r="T221" s="68"/>
      <c r="U221" s="309"/>
      <c r="V221" s="309"/>
      <c r="W221" s="54"/>
      <c r="X221" s="54"/>
      <c r="Y221" s="54"/>
      <c r="Z221" s="54"/>
      <c r="AA221" s="54"/>
      <c r="AB221" s="287" t="s">
        <v>594</v>
      </c>
      <c r="AC221" s="287"/>
      <c r="AD221" s="287"/>
      <c r="AE221" s="282">
        <v>166764</v>
      </c>
      <c r="AF221" s="282" t="s">
        <v>1182</v>
      </c>
      <c r="AG221" s="59"/>
      <c r="AH221" s="344"/>
      <c r="AI221" s="267" t="s">
        <v>268</v>
      </c>
      <c r="AJ221" s="267" t="s">
        <v>509</v>
      </c>
      <c r="AK221" s="267"/>
      <c r="AL221" s="310"/>
      <c r="AM221" s="310"/>
      <c r="AN221" s="310"/>
      <c r="AO221" s="310"/>
      <c r="AP221" s="310"/>
      <c r="AQ221" s="310"/>
      <c r="AR221" s="310"/>
      <c r="AS221" s="310"/>
      <c r="AT221" s="310"/>
      <c r="AU221" s="310"/>
      <c r="AV221" s="310"/>
      <c r="AW221" s="310"/>
      <c r="AX221" s="310"/>
      <c r="AY221" s="310"/>
      <c r="AZ221" s="310"/>
      <c r="BA221" s="310"/>
      <c r="BB221" s="310"/>
      <c r="BC221" s="310"/>
      <c r="BD221" s="310"/>
      <c r="BE221" s="310"/>
      <c r="BF221" s="310"/>
      <c r="BG221" s="310"/>
      <c r="BH221" s="310"/>
      <c r="BI221" s="310"/>
      <c r="BJ221" s="310"/>
      <c r="BK221" s="310"/>
      <c r="BL221" s="310"/>
      <c r="BM221" s="310"/>
      <c r="BN221" s="310"/>
      <c r="BO221" s="310"/>
      <c r="BP221" s="310"/>
      <c r="BQ221" s="310"/>
      <c r="BR221" s="310"/>
      <c r="BS221" s="310"/>
      <c r="BT221" s="310"/>
      <c r="BU221" s="310"/>
      <c r="BV221" s="310"/>
      <c r="BW221" s="310"/>
      <c r="BX221" s="310"/>
      <c r="BY221" s="310"/>
      <c r="BZ221" s="310"/>
      <c r="CA221" s="310"/>
      <c r="CB221" s="310"/>
      <c r="CC221" s="310"/>
      <c r="CD221" s="310"/>
      <c r="CE221" s="310"/>
      <c r="CF221" s="310"/>
      <c r="CG221" s="310"/>
      <c r="CH221" s="310"/>
      <c r="CI221" s="310"/>
      <c r="CJ221" s="230"/>
      <c r="CK221" s="230"/>
      <c r="CL221" s="230"/>
      <c r="CM221" s="230"/>
      <c r="CN221" s="230"/>
      <c r="CO221" s="230"/>
      <c r="CP221" s="230"/>
      <c r="CQ221" s="230"/>
      <c r="CR221" s="230"/>
      <c r="CS221" s="230"/>
      <c r="CT221" s="70"/>
      <c r="CU221" s="59"/>
      <c r="CV221" s="252"/>
      <c r="CW221" s="59"/>
      <c r="CX221" s="59"/>
      <c r="CY221" s="59"/>
      <c r="CZ221" s="59"/>
      <c r="DA221" s="59"/>
      <c r="DB221" s="252"/>
      <c r="DC221" s="59"/>
      <c r="DD221" s="59"/>
      <c r="DE221" s="59"/>
      <c r="DF221" s="59"/>
      <c r="DG221" s="59"/>
      <c r="DH221" s="252"/>
      <c r="DI221" s="59"/>
      <c r="DJ221" s="59"/>
      <c r="DK221" s="59"/>
      <c r="DL221" s="59"/>
      <c r="DM221" s="59"/>
      <c r="DN221" s="252"/>
      <c r="DO221" s="59"/>
      <c r="DP221" s="59"/>
      <c r="DQ221" s="59"/>
      <c r="DR221" s="59"/>
      <c r="DS221" s="59"/>
      <c r="DT221" s="252"/>
      <c r="DU221" s="59"/>
      <c r="DV221" s="59"/>
      <c r="DW221" s="59"/>
      <c r="DX221" s="59"/>
      <c r="DY221" s="267" t="s">
        <v>2831</v>
      </c>
      <c r="DZ221" s="267"/>
      <c r="EA221" s="267"/>
      <c r="EB221" s="267"/>
      <c r="EC221" s="267"/>
      <c r="ED221" s="267"/>
      <c r="EE221" s="267"/>
      <c r="EF221" s="267"/>
      <c r="EG221" s="267"/>
      <c r="EH221" s="267"/>
      <c r="EI221" s="267"/>
      <c r="EJ221" s="267"/>
      <c r="EK221" s="267"/>
      <c r="EL221" s="267"/>
      <c r="EM221" s="267"/>
      <c r="EN221" s="267"/>
      <c r="EO221" s="267"/>
      <c r="EP221" s="267"/>
      <c r="EQ221" s="267"/>
      <c r="ER221" s="267"/>
      <c r="ES221" s="267"/>
      <c r="ET221" s="267"/>
      <c r="EU221" s="267"/>
      <c r="EV221" s="267"/>
      <c r="EW221" s="267"/>
      <c r="EX221" s="267"/>
      <c r="EY221" s="267"/>
      <c r="EZ221" s="267"/>
      <c r="FA221" s="267"/>
      <c r="FB221" s="267"/>
      <c r="FC221" s="267"/>
      <c r="FD221" s="267"/>
      <c r="FE221" s="267"/>
      <c r="FF221" s="267"/>
      <c r="FG221" s="267"/>
      <c r="FH221" s="267"/>
      <c r="FI221" s="267"/>
      <c r="FJ221" s="267"/>
      <c r="FK221" s="267"/>
      <c r="FL221" s="267"/>
      <c r="FM221" s="267"/>
      <c r="FN221" s="267"/>
      <c r="FO221" s="267"/>
      <c r="FP221" s="267"/>
      <c r="FQ221" s="267"/>
      <c r="FR221" s="267"/>
      <c r="FS221" s="267"/>
      <c r="FT221" s="267"/>
      <c r="FU221" s="267"/>
      <c r="FV221" s="305"/>
      <c r="FW221" s="305"/>
      <c r="FX221" s="305"/>
      <c r="FY221" s="305"/>
      <c r="FZ221" s="305"/>
      <c r="GA221" s="305"/>
      <c r="GB221" s="305"/>
      <c r="GC221" s="305"/>
      <c r="GD221" s="305"/>
      <c r="GE221" s="305"/>
      <c r="GF221" s="305"/>
      <c r="GG221" s="305"/>
    </row>
    <row r="222" spans="1:189" x14ac:dyDescent="0.25">
      <c r="A222" s="61" t="s">
        <v>1394</v>
      </c>
      <c r="B222" s="286"/>
      <c r="C222" s="275"/>
      <c r="D222" s="287"/>
      <c r="E222" s="287" t="s">
        <v>1123</v>
      </c>
      <c r="F222" s="275"/>
      <c r="G222" s="306" t="s">
        <v>1124</v>
      </c>
      <c r="H222" s="286"/>
      <c r="I222" s="59"/>
      <c r="J222" s="59"/>
      <c r="K222" s="59"/>
      <c r="L222" s="59"/>
      <c r="M222" s="59"/>
      <c r="N222" s="59"/>
      <c r="O222" s="59"/>
      <c r="P222" s="282" t="s">
        <v>1126</v>
      </c>
      <c r="Q222" s="59"/>
      <c r="R222" s="307"/>
      <c r="S222" s="308"/>
      <c r="T222" s="68"/>
      <c r="U222" s="309"/>
      <c r="V222" s="309"/>
      <c r="W222" s="54"/>
      <c r="X222" s="54"/>
      <c r="Y222" s="54"/>
      <c r="Z222" s="54"/>
      <c r="AA222" s="54"/>
      <c r="AB222" s="287" t="s">
        <v>1125</v>
      </c>
      <c r="AC222" s="287"/>
      <c r="AD222" s="287"/>
      <c r="AE222" s="282">
        <v>173585</v>
      </c>
      <c r="AF222" s="282" t="s">
        <v>2613</v>
      </c>
      <c r="AG222" s="59"/>
      <c r="AH222" s="344"/>
      <c r="AI222" s="267" t="s">
        <v>268</v>
      </c>
      <c r="AJ222" s="267" t="s">
        <v>113</v>
      </c>
      <c r="AK222" s="267"/>
      <c r="AL222" s="310"/>
      <c r="AM222" s="310"/>
      <c r="AN222" s="310"/>
      <c r="AO222" s="310"/>
      <c r="AP222" s="310"/>
      <c r="AQ222" s="310"/>
      <c r="AR222" s="310"/>
      <c r="AS222" s="310"/>
      <c r="AT222" s="310"/>
      <c r="AU222" s="310"/>
      <c r="AV222" s="310"/>
      <c r="AW222" s="310"/>
      <c r="AX222" s="310"/>
      <c r="AY222" s="310"/>
      <c r="AZ222" s="310"/>
      <c r="BA222" s="310"/>
      <c r="BB222" s="310"/>
      <c r="BC222" s="310"/>
      <c r="BD222" s="310"/>
      <c r="BE222" s="310"/>
      <c r="BF222" s="310"/>
      <c r="BG222" s="310"/>
      <c r="BH222" s="310"/>
      <c r="BI222" s="310"/>
      <c r="BJ222" s="310"/>
      <c r="BK222" s="310"/>
      <c r="BL222" s="310"/>
      <c r="BM222" s="310"/>
      <c r="BN222" s="310"/>
      <c r="BO222" s="310"/>
      <c r="BP222" s="310"/>
      <c r="BQ222" s="310"/>
      <c r="BR222" s="310"/>
      <c r="BS222" s="310"/>
      <c r="BT222" s="310"/>
      <c r="BU222" s="310"/>
      <c r="BV222" s="310"/>
      <c r="BW222" s="310"/>
      <c r="BX222" s="310"/>
      <c r="BY222" s="310"/>
      <c r="BZ222" s="310"/>
      <c r="CA222" s="310"/>
      <c r="CB222" s="310"/>
      <c r="CC222" s="310"/>
      <c r="CD222" s="310"/>
      <c r="CE222" s="310"/>
      <c r="CF222" s="310"/>
      <c r="CG222" s="310"/>
      <c r="CH222" s="310"/>
      <c r="CI222" s="310"/>
      <c r="CJ222" s="230"/>
      <c r="CK222" s="230"/>
      <c r="CL222" s="230"/>
      <c r="CM222" s="230"/>
      <c r="CN222" s="230"/>
      <c r="CO222" s="230"/>
      <c r="CP222" s="230"/>
      <c r="CQ222" s="230"/>
      <c r="CR222" s="230"/>
      <c r="CS222" s="230"/>
      <c r="CT222" s="70"/>
      <c r="CU222" s="59"/>
      <c r="CV222" s="252"/>
      <c r="CW222" s="59"/>
      <c r="CX222" s="59"/>
      <c r="CY222" s="59"/>
      <c r="CZ222" s="59"/>
      <c r="DA222" s="59"/>
      <c r="DB222" s="252"/>
      <c r="DC222" s="59"/>
      <c r="DD222" s="59"/>
      <c r="DE222" s="59"/>
      <c r="DF222" s="59"/>
      <c r="DG222" s="59"/>
      <c r="DH222" s="252"/>
      <c r="DI222" s="59"/>
      <c r="DJ222" s="59"/>
      <c r="DK222" s="59"/>
      <c r="DL222" s="59"/>
      <c r="DM222" s="59"/>
      <c r="DN222" s="252"/>
      <c r="DO222" s="59"/>
      <c r="DP222" s="59"/>
      <c r="DQ222" s="59"/>
      <c r="DR222" s="59"/>
      <c r="DS222" s="59"/>
      <c r="DT222" s="252"/>
      <c r="DU222" s="59"/>
      <c r="DV222" s="59"/>
      <c r="DW222" s="59"/>
      <c r="DX222" s="59"/>
      <c r="DY222" s="267" t="s">
        <v>2841</v>
      </c>
      <c r="DZ222" s="267"/>
      <c r="EA222" s="267"/>
      <c r="EB222" s="267"/>
      <c r="EC222" s="267"/>
      <c r="ED222" s="267"/>
      <c r="EE222" s="267"/>
      <c r="EF222" s="267"/>
      <c r="EG222" s="267"/>
      <c r="EH222" s="267"/>
      <c r="EI222" s="267"/>
      <c r="EJ222" s="267"/>
      <c r="EK222" s="267"/>
      <c r="EL222" s="267"/>
      <c r="EM222" s="267"/>
      <c r="EN222" s="267"/>
      <c r="EO222" s="267"/>
      <c r="EP222" s="267"/>
      <c r="EQ222" s="267"/>
      <c r="ER222" s="267"/>
      <c r="ES222" s="267"/>
      <c r="ET222" s="267"/>
      <c r="EU222" s="267"/>
      <c r="EV222" s="267"/>
      <c r="EW222" s="267"/>
      <c r="EX222" s="267"/>
      <c r="EY222" s="267"/>
      <c r="EZ222" s="267"/>
      <c r="FA222" s="267"/>
      <c r="FB222" s="267"/>
      <c r="FC222" s="267"/>
      <c r="FD222" s="267"/>
      <c r="FE222" s="267"/>
      <c r="FF222" s="267"/>
      <c r="FG222" s="267"/>
      <c r="FH222" s="267"/>
      <c r="FI222" s="267"/>
      <c r="FJ222" s="267"/>
      <c r="FK222" s="267"/>
      <c r="FL222" s="267"/>
      <c r="FM222" s="267"/>
      <c r="FN222" s="267"/>
      <c r="FO222" s="267"/>
      <c r="FP222" s="267"/>
      <c r="FQ222" s="267"/>
      <c r="FR222" s="267"/>
      <c r="FS222" s="267"/>
      <c r="FT222" s="267"/>
      <c r="FU222" s="267"/>
      <c r="FV222" s="305"/>
      <c r="FW222" s="305"/>
      <c r="FX222" s="305"/>
      <c r="FY222" s="305"/>
      <c r="FZ222" s="305"/>
      <c r="GA222" s="305"/>
      <c r="GB222" s="305"/>
      <c r="GC222" s="305"/>
      <c r="GD222" s="305"/>
      <c r="GE222" s="305"/>
      <c r="GF222" s="305"/>
      <c r="GG222" s="305"/>
    </row>
    <row r="223" spans="1:189" ht="33" x14ac:dyDescent="0.25">
      <c r="A223" s="61" t="s">
        <v>1394</v>
      </c>
      <c r="B223" s="286"/>
      <c r="C223" s="275"/>
      <c r="D223" s="287"/>
      <c r="E223" s="287" t="s">
        <v>1127</v>
      </c>
      <c r="F223" s="275"/>
      <c r="G223" s="306" t="s">
        <v>1128</v>
      </c>
      <c r="H223" s="286"/>
      <c r="I223" s="59"/>
      <c r="J223" s="59"/>
      <c r="K223" s="59"/>
      <c r="L223" s="59"/>
      <c r="M223" s="59"/>
      <c r="N223" s="59"/>
      <c r="O223" s="59"/>
      <c r="P223" s="282" t="s">
        <v>1130</v>
      </c>
      <c r="Q223" s="59"/>
      <c r="R223" s="307"/>
      <c r="S223" s="308"/>
      <c r="T223" s="68"/>
      <c r="U223" s="309"/>
      <c r="V223" s="309"/>
      <c r="W223" s="54"/>
      <c r="X223" s="54"/>
      <c r="Y223" s="54"/>
      <c r="Z223" s="54"/>
      <c r="AA223" s="54"/>
      <c r="AB223" s="287" t="s">
        <v>1129</v>
      </c>
      <c r="AC223" s="287"/>
      <c r="AD223" s="287"/>
      <c r="AE223" s="282">
        <v>170579</v>
      </c>
      <c r="AF223" s="282" t="s">
        <v>1182</v>
      </c>
      <c r="AG223" s="59"/>
      <c r="AH223" s="344"/>
      <c r="AI223" s="267" t="s">
        <v>268</v>
      </c>
      <c r="AJ223" s="279" t="s">
        <v>1131</v>
      </c>
      <c r="AK223" s="279"/>
      <c r="AL223" s="310"/>
      <c r="AM223" s="310"/>
      <c r="AN223" s="310"/>
      <c r="AO223" s="310"/>
      <c r="AP223" s="310"/>
      <c r="AQ223" s="310"/>
      <c r="AR223" s="310"/>
      <c r="AS223" s="310"/>
      <c r="AT223" s="310"/>
      <c r="AU223" s="310"/>
      <c r="AV223" s="310"/>
      <c r="AW223" s="310"/>
      <c r="AX223" s="310"/>
      <c r="AY223" s="310"/>
      <c r="AZ223" s="310"/>
      <c r="BA223" s="310"/>
      <c r="BB223" s="310"/>
      <c r="BC223" s="310"/>
      <c r="BD223" s="310"/>
      <c r="BE223" s="310"/>
      <c r="BF223" s="310"/>
      <c r="BG223" s="310"/>
      <c r="BH223" s="310"/>
      <c r="BI223" s="310"/>
      <c r="BJ223" s="310"/>
      <c r="BK223" s="310"/>
      <c r="BL223" s="310"/>
      <c r="BM223" s="310"/>
      <c r="BN223" s="310"/>
      <c r="BO223" s="310"/>
      <c r="BP223" s="310"/>
      <c r="BQ223" s="310"/>
      <c r="BR223" s="310"/>
      <c r="BS223" s="310"/>
      <c r="BT223" s="310"/>
      <c r="BU223" s="310"/>
      <c r="BV223" s="310"/>
      <c r="BW223" s="310"/>
      <c r="BX223" s="310"/>
      <c r="BY223" s="310"/>
      <c r="BZ223" s="310"/>
      <c r="CA223" s="310"/>
      <c r="CB223" s="310"/>
      <c r="CC223" s="310"/>
      <c r="CD223" s="310"/>
      <c r="CE223" s="310"/>
      <c r="CF223" s="310"/>
      <c r="CG223" s="310"/>
      <c r="CH223" s="310"/>
      <c r="CI223" s="310"/>
      <c r="CJ223" s="230"/>
      <c r="CK223" s="230"/>
      <c r="CL223" s="230"/>
      <c r="CM223" s="230"/>
      <c r="CN223" s="230"/>
      <c r="CO223" s="230"/>
      <c r="CP223" s="230"/>
      <c r="CQ223" s="230"/>
      <c r="CR223" s="230"/>
      <c r="CS223" s="230"/>
      <c r="CT223" s="86" t="s">
        <v>1132</v>
      </c>
      <c r="CU223" s="59"/>
      <c r="CV223" s="252"/>
      <c r="CW223" s="59"/>
      <c r="CX223" s="59"/>
      <c r="CY223" s="59"/>
      <c r="CZ223" s="59"/>
      <c r="DA223" s="59"/>
      <c r="DB223" s="252"/>
      <c r="DC223" s="59"/>
      <c r="DD223" s="59"/>
      <c r="DE223" s="59"/>
      <c r="DF223" s="59"/>
      <c r="DG223" s="59"/>
      <c r="DH223" s="252"/>
      <c r="DI223" s="59"/>
      <c r="DJ223" s="59"/>
      <c r="DK223" s="59"/>
      <c r="DL223" s="59"/>
      <c r="DM223" s="59"/>
      <c r="DN223" s="252"/>
      <c r="DO223" s="59"/>
      <c r="DP223" s="59"/>
      <c r="DQ223" s="59"/>
      <c r="DR223" s="59"/>
      <c r="DS223" s="59"/>
      <c r="DT223" s="252"/>
      <c r="DU223" s="59"/>
      <c r="DV223" s="59"/>
      <c r="DW223" s="59"/>
      <c r="DX223" s="59"/>
      <c r="DY223" s="267" t="s">
        <v>880</v>
      </c>
      <c r="DZ223" s="267" t="s">
        <v>2908</v>
      </c>
      <c r="EA223" s="267" t="s">
        <v>2909</v>
      </c>
      <c r="EB223" s="267"/>
      <c r="EC223" s="267"/>
      <c r="ED223" s="267"/>
      <c r="EE223" s="267"/>
      <c r="EF223" s="267"/>
      <c r="EG223" s="267"/>
      <c r="EH223" s="267"/>
      <c r="EI223" s="267"/>
      <c r="EJ223" s="267"/>
      <c r="EK223" s="267"/>
      <c r="EL223" s="267"/>
      <c r="EM223" s="267"/>
      <c r="EN223" s="267"/>
      <c r="EO223" s="267"/>
      <c r="EP223" s="267"/>
      <c r="EQ223" s="267"/>
      <c r="ER223" s="267"/>
      <c r="ES223" s="267"/>
      <c r="ET223" s="267"/>
      <c r="EU223" s="267"/>
      <c r="EV223" s="267"/>
      <c r="EW223" s="267"/>
      <c r="EX223" s="267"/>
      <c r="EY223" s="267"/>
      <c r="EZ223" s="267"/>
      <c r="FA223" s="267"/>
      <c r="FB223" s="267"/>
      <c r="FC223" s="267"/>
      <c r="FD223" s="267"/>
      <c r="FE223" s="267"/>
      <c r="FF223" s="267"/>
      <c r="FG223" s="267"/>
      <c r="FH223" s="267"/>
      <c r="FI223" s="267"/>
      <c r="FJ223" s="267"/>
      <c r="FK223" s="267"/>
      <c r="FL223" s="267"/>
      <c r="FM223" s="267"/>
      <c r="FN223" s="267"/>
      <c r="FO223" s="267"/>
      <c r="FP223" s="267"/>
      <c r="FQ223" s="267"/>
      <c r="FR223" s="267"/>
      <c r="FS223" s="267"/>
      <c r="FT223" s="267"/>
      <c r="FU223" s="267"/>
      <c r="FV223" s="305"/>
      <c r="FW223" s="305"/>
      <c r="FX223" s="305"/>
      <c r="FY223" s="305"/>
      <c r="FZ223" s="305"/>
      <c r="GA223" s="305"/>
      <c r="GB223" s="305"/>
      <c r="GC223" s="305"/>
      <c r="GD223" s="305"/>
      <c r="GE223" s="305"/>
      <c r="GF223" s="305"/>
      <c r="GG223" s="305"/>
    </row>
    <row r="224" spans="1:189" x14ac:dyDescent="0.25">
      <c r="A224" s="61" t="s">
        <v>1394</v>
      </c>
      <c r="B224" s="286"/>
      <c r="C224" s="275"/>
      <c r="D224" s="287"/>
      <c r="E224" s="287" t="s">
        <v>1133</v>
      </c>
      <c r="F224" s="275"/>
      <c r="G224" s="306" t="s">
        <v>1134</v>
      </c>
      <c r="H224" s="286" t="s">
        <v>1135</v>
      </c>
      <c r="I224" s="59"/>
      <c r="J224" s="59"/>
      <c r="K224" s="59"/>
      <c r="L224" s="59"/>
      <c r="M224" s="59"/>
      <c r="N224" s="59"/>
      <c r="O224" s="59"/>
      <c r="P224" s="282" t="s">
        <v>1136</v>
      </c>
      <c r="Q224" s="59"/>
      <c r="R224" s="307"/>
      <c r="S224" s="308"/>
      <c r="T224" s="68"/>
      <c r="U224" s="309"/>
      <c r="V224" s="309"/>
      <c r="W224" s="54"/>
      <c r="X224" s="54"/>
      <c r="Y224" s="54"/>
      <c r="Z224" s="54"/>
      <c r="AA224" s="54"/>
      <c r="AB224" s="287" t="s">
        <v>1042</v>
      </c>
      <c r="AC224" s="287"/>
      <c r="AD224" s="287"/>
      <c r="AE224" s="282"/>
      <c r="AF224" s="282"/>
      <c r="AG224" s="59"/>
      <c r="AH224" s="344"/>
      <c r="AI224" s="267" t="s">
        <v>268</v>
      </c>
      <c r="AJ224" s="282" t="s">
        <v>113</v>
      </c>
      <c r="AK224" s="282"/>
      <c r="AL224" s="310"/>
      <c r="AM224" s="310"/>
      <c r="AN224" s="310"/>
      <c r="AO224" s="310"/>
      <c r="AP224" s="310"/>
      <c r="AQ224" s="310"/>
      <c r="AR224" s="310"/>
      <c r="AS224" s="310"/>
      <c r="AT224" s="310"/>
      <c r="AU224" s="310"/>
      <c r="AV224" s="310"/>
      <c r="AW224" s="310"/>
      <c r="AX224" s="310"/>
      <c r="AY224" s="310"/>
      <c r="AZ224" s="310"/>
      <c r="BA224" s="310"/>
      <c r="BB224" s="310"/>
      <c r="BC224" s="310"/>
      <c r="BD224" s="310"/>
      <c r="BE224" s="310"/>
      <c r="BF224" s="310"/>
      <c r="BG224" s="310"/>
      <c r="BH224" s="310"/>
      <c r="BI224" s="310"/>
      <c r="BJ224" s="310"/>
      <c r="BK224" s="310"/>
      <c r="BL224" s="310"/>
      <c r="BM224" s="310"/>
      <c r="BN224" s="310"/>
      <c r="BO224" s="310"/>
      <c r="BP224" s="310"/>
      <c r="BQ224" s="310"/>
      <c r="BR224" s="310"/>
      <c r="BS224" s="310"/>
      <c r="BT224" s="310"/>
      <c r="BU224" s="310"/>
      <c r="BV224" s="310"/>
      <c r="BW224" s="310"/>
      <c r="BX224" s="310"/>
      <c r="BY224" s="310"/>
      <c r="BZ224" s="310"/>
      <c r="CA224" s="310"/>
      <c r="CB224" s="310"/>
      <c r="CC224" s="310"/>
      <c r="CD224" s="310"/>
      <c r="CE224" s="310"/>
      <c r="CF224" s="310"/>
      <c r="CG224" s="310"/>
      <c r="CH224" s="310"/>
      <c r="CI224" s="310"/>
      <c r="CJ224" s="230"/>
      <c r="CK224" s="230"/>
      <c r="CL224" s="230"/>
      <c r="CM224" s="230"/>
      <c r="CN224" s="230"/>
      <c r="CO224" s="230"/>
      <c r="CP224" s="230"/>
      <c r="CQ224" s="230"/>
      <c r="CR224" s="230"/>
      <c r="CS224" s="230"/>
      <c r="CT224" s="70"/>
      <c r="CU224" s="59"/>
      <c r="CV224" s="252"/>
      <c r="CW224" s="59"/>
      <c r="CX224" s="59"/>
      <c r="CY224" s="59"/>
      <c r="CZ224" s="59"/>
      <c r="DA224" s="59"/>
      <c r="DB224" s="252"/>
      <c r="DC224" s="59"/>
      <c r="DD224" s="59"/>
      <c r="DE224" s="59"/>
      <c r="DF224" s="59"/>
      <c r="DG224" s="59"/>
      <c r="DH224" s="252"/>
      <c r="DI224" s="59"/>
      <c r="DJ224" s="59"/>
      <c r="DK224" s="59"/>
      <c r="DL224" s="59"/>
      <c r="DM224" s="59"/>
      <c r="DN224" s="252"/>
      <c r="DO224" s="59"/>
      <c r="DP224" s="59"/>
      <c r="DQ224" s="59"/>
      <c r="DR224" s="59"/>
      <c r="DS224" s="59"/>
      <c r="DT224" s="252"/>
      <c r="DU224" s="59"/>
      <c r="DV224" s="59"/>
      <c r="DW224" s="59"/>
      <c r="DX224" s="59"/>
      <c r="DY224" s="282" t="s">
        <v>113</v>
      </c>
      <c r="DZ224" s="267" t="s">
        <v>2910</v>
      </c>
      <c r="EA224" s="267" t="s">
        <v>2799</v>
      </c>
      <c r="EB224" s="267"/>
      <c r="EC224" s="267"/>
      <c r="ED224" s="267"/>
      <c r="EE224" s="267"/>
      <c r="EF224" s="267"/>
      <c r="EG224" s="267"/>
      <c r="EH224" s="267"/>
      <c r="EI224" s="267"/>
      <c r="EJ224" s="267"/>
      <c r="EK224" s="267"/>
      <c r="EL224" s="267"/>
      <c r="EM224" s="267"/>
      <c r="EN224" s="267"/>
      <c r="EO224" s="267"/>
      <c r="EP224" s="267"/>
      <c r="EQ224" s="267"/>
      <c r="ER224" s="267"/>
      <c r="ES224" s="267"/>
      <c r="ET224" s="267"/>
      <c r="EU224" s="267"/>
      <c r="EV224" s="267"/>
      <c r="EW224" s="267"/>
      <c r="EX224" s="267"/>
      <c r="EY224" s="267"/>
      <c r="EZ224" s="267"/>
      <c r="FA224" s="267"/>
      <c r="FB224" s="267"/>
      <c r="FC224" s="267"/>
      <c r="FD224" s="267"/>
      <c r="FE224" s="267"/>
      <c r="FF224" s="267"/>
      <c r="FG224" s="267"/>
      <c r="FH224" s="267"/>
      <c r="FI224" s="267"/>
      <c r="FJ224" s="267"/>
      <c r="FK224" s="267"/>
      <c r="FL224" s="267"/>
      <c r="FM224" s="267"/>
      <c r="FN224" s="267"/>
      <c r="FO224" s="267"/>
      <c r="FP224" s="267"/>
      <c r="FQ224" s="267"/>
      <c r="FR224" s="267"/>
      <c r="FS224" s="267"/>
      <c r="FT224" s="267"/>
      <c r="FU224" s="267"/>
      <c r="FV224" s="305"/>
      <c r="FW224" s="305"/>
      <c r="FX224" s="305"/>
      <c r="FY224" s="305"/>
      <c r="FZ224" s="305"/>
      <c r="GA224" s="305"/>
      <c r="GB224" s="305"/>
      <c r="GC224" s="305"/>
      <c r="GD224" s="305"/>
      <c r="GE224" s="305"/>
      <c r="GF224" s="305"/>
      <c r="GG224" s="305"/>
    </row>
    <row r="225" spans="1:189" ht="31.5" x14ac:dyDescent="0.25">
      <c r="A225" s="61" t="s">
        <v>1394</v>
      </c>
      <c r="B225" s="311" t="s">
        <v>1137</v>
      </c>
      <c r="C225" s="275"/>
      <c r="D225" s="287"/>
      <c r="E225" s="287" t="s">
        <v>1138</v>
      </c>
      <c r="F225" s="275"/>
      <c r="G225" s="255" t="s">
        <v>1139</v>
      </c>
      <c r="H225" s="286"/>
      <c r="I225" s="59"/>
      <c r="J225" s="59"/>
      <c r="K225" s="59"/>
      <c r="L225" s="59"/>
      <c r="M225" s="59"/>
      <c r="N225" s="59"/>
      <c r="O225" s="59"/>
      <c r="P225" s="282" t="s">
        <v>1141</v>
      </c>
      <c r="Q225" s="59"/>
      <c r="R225" s="307"/>
      <c r="S225" s="308"/>
      <c r="T225" s="68"/>
      <c r="U225" s="309"/>
      <c r="V225" s="309"/>
      <c r="W225" s="54"/>
      <c r="X225" s="54"/>
      <c r="Y225" s="54"/>
      <c r="Z225" s="54"/>
      <c r="AA225" s="54"/>
      <c r="AB225" s="287" t="s">
        <v>1140</v>
      </c>
      <c r="AC225" s="287"/>
      <c r="AD225" s="287"/>
      <c r="AE225" s="282">
        <v>193715</v>
      </c>
      <c r="AF225" s="282" t="s">
        <v>2613</v>
      </c>
      <c r="AG225" s="59"/>
      <c r="AH225" s="344"/>
      <c r="AI225" s="267" t="s">
        <v>268</v>
      </c>
      <c r="AJ225" s="267" t="s">
        <v>223</v>
      </c>
      <c r="AK225" s="267"/>
      <c r="AL225" s="310"/>
      <c r="AM225" s="310"/>
      <c r="AN225" s="310"/>
      <c r="AO225" s="310"/>
      <c r="AP225" s="310"/>
      <c r="AQ225" s="310"/>
      <c r="AR225" s="310"/>
      <c r="AS225" s="310"/>
      <c r="AT225" s="310"/>
      <c r="AU225" s="310"/>
      <c r="AV225" s="310"/>
      <c r="AW225" s="310"/>
      <c r="AX225" s="310"/>
      <c r="AY225" s="310"/>
      <c r="AZ225" s="310"/>
      <c r="BA225" s="310"/>
      <c r="BB225" s="310"/>
      <c r="BC225" s="310"/>
      <c r="BD225" s="310"/>
      <c r="BE225" s="310"/>
      <c r="BF225" s="310"/>
      <c r="BG225" s="310"/>
      <c r="BH225" s="310"/>
      <c r="BI225" s="310"/>
      <c r="BJ225" s="310"/>
      <c r="BK225" s="310"/>
      <c r="BL225" s="310"/>
      <c r="BM225" s="310"/>
      <c r="BN225" s="310"/>
      <c r="BO225" s="310"/>
      <c r="BP225" s="310"/>
      <c r="BQ225" s="310"/>
      <c r="BR225" s="310"/>
      <c r="BS225" s="310"/>
      <c r="BT225" s="310"/>
      <c r="BU225" s="310"/>
      <c r="BV225" s="310"/>
      <c r="BW225" s="310"/>
      <c r="BX225" s="310"/>
      <c r="BY225" s="310"/>
      <c r="BZ225" s="310"/>
      <c r="CA225" s="310"/>
      <c r="CB225" s="310"/>
      <c r="CC225" s="310"/>
      <c r="CD225" s="310"/>
      <c r="CE225" s="310"/>
      <c r="CF225" s="310"/>
      <c r="CG225" s="310"/>
      <c r="CH225" s="310"/>
      <c r="CI225" s="310"/>
      <c r="CJ225" s="230"/>
      <c r="CK225" s="230"/>
      <c r="CL225" s="230"/>
      <c r="CM225" s="230"/>
      <c r="CN225" s="230"/>
      <c r="CO225" s="230"/>
      <c r="CP225" s="230"/>
      <c r="CQ225" s="230"/>
      <c r="CR225" s="230"/>
      <c r="CS225" s="230"/>
      <c r="CT225" s="70"/>
      <c r="CU225" s="59"/>
      <c r="CV225" s="252"/>
      <c r="CW225" s="59"/>
      <c r="CX225" s="59"/>
      <c r="CY225" s="59"/>
      <c r="CZ225" s="59"/>
      <c r="DA225" s="59"/>
      <c r="DB225" s="252"/>
      <c r="DC225" s="59"/>
      <c r="DD225" s="59"/>
      <c r="DE225" s="59"/>
      <c r="DF225" s="59"/>
      <c r="DG225" s="59"/>
      <c r="DH225" s="252"/>
      <c r="DI225" s="59"/>
      <c r="DJ225" s="59"/>
      <c r="DK225" s="59"/>
      <c r="DL225" s="59"/>
      <c r="DM225" s="59"/>
      <c r="DN225" s="252"/>
      <c r="DO225" s="59"/>
      <c r="DP225" s="59"/>
      <c r="DQ225" s="59"/>
      <c r="DR225" s="59"/>
      <c r="DS225" s="59"/>
      <c r="DT225" s="252"/>
      <c r="DU225" s="59"/>
      <c r="DV225" s="59"/>
      <c r="DW225" s="59"/>
      <c r="DX225" s="59"/>
      <c r="DY225" s="267" t="s">
        <v>2911</v>
      </c>
      <c r="DZ225" s="267" t="s">
        <v>1139</v>
      </c>
      <c r="EA225" s="267" t="s">
        <v>2911</v>
      </c>
      <c r="EB225" s="267"/>
      <c r="EC225" s="267"/>
      <c r="ED225" s="267"/>
      <c r="EE225" s="267"/>
      <c r="EF225" s="267"/>
      <c r="EG225" s="267"/>
      <c r="EH225" s="267"/>
      <c r="EI225" s="267"/>
      <c r="EJ225" s="267"/>
      <c r="EK225" s="267"/>
      <c r="EL225" s="267"/>
      <c r="EM225" s="267"/>
      <c r="EN225" s="267"/>
      <c r="EO225" s="267"/>
      <c r="EP225" s="267"/>
      <c r="EQ225" s="267"/>
      <c r="ER225" s="267"/>
      <c r="ES225" s="267"/>
      <c r="ET225" s="267"/>
      <c r="EU225" s="267"/>
      <c r="EV225" s="267"/>
      <c r="EW225" s="267"/>
      <c r="EX225" s="267"/>
      <c r="EY225" s="267"/>
      <c r="EZ225" s="267"/>
      <c r="FA225" s="267"/>
      <c r="FB225" s="267"/>
      <c r="FC225" s="267"/>
      <c r="FD225" s="267"/>
      <c r="FE225" s="267"/>
      <c r="FF225" s="267"/>
      <c r="FG225" s="267"/>
      <c r="FH225" s="267"/>
      <c r="FI225" s="267"/>
      <c r="FJ225" s="267"/>
      <c r="FK225" s="267"/>
      <c r="FL225" s="267"/>
      <c r="FM225" s="267"/>
      <c r="FN225" s="267"/>
      <c r="FO225" s="267"/>
      <c r="FP225" s="267"/>
      <c r="FQ225" s="267"/>
      <c r="FR225" s="267"/>
      <c r="FS225" s="267"/>
      <c r="FT225" s="267"/>
      <c r="FU225" s="267"/>
      <c r="FV225" s="305"/>
      <c r="FW225" s="305"/>
      <c r="FX225" s="305"/>
      <c r="FY225" s="305"/>
      <c r="FZ225" s="305"/>
      <c r="GA225" s="305"/>
      <c r="GB225" s="305"/>
      <c r="GC225" s="305"/>
      <c r="GD225" s="305"/>
      <c r="GE225" s="305"/>
      <c r="GF225" s="305"/>
      <c r="GG225" s="305"/>
    </row>
    <row r="226" spans="1:189" ht="31.5" x14ac:dyDescent="0.25">
      <c r="A226" s="61" t="s">
        <v>1394</v>
      </c>
      <c r="B226" s="311" t="s">
        <v>1137</v>
      </c>
      <c r="C226" s="275"/>
      <c r="D226" s="287"/>
      <c r="E226" s="287" t="s">
        <v>1138</v>
      </c>
      <c r="F226" s="275"/>
      <c r="G226" s="255" t="s">
        <v>1142</v>
      </c>
      <c r="H226" s="286"/>
      <c r="I226" s="59"/>
      <c r="J226" s="59"/>
      <c r="K226" s="59"/>
      <c r="L226" s="59"/>
      <c r="M226" s="59"/>
      <c r="N226" s="59"/>
      <c r="O226" s="59"/>
      <c r="P226" s="282" t="s">
        <v>1143</v>
      </c>
      <c r="Q226" s="59"/>
      <c r="R226" s="307"/>
      <c r="S226" s="308"/>
      <c r="T226" s="68"/>
      <c r="U226" s="309"/>
      <c r="V226" s="309"/>
      <c r="W226" s="54"/>
      <c r="X226" s="54"/>
      <c r="Y226" s="54"/>
      <c r="Z226" s="54"/>
      <c r="AA226" s="54"/>
      <c r="AB226" s="287" t="s">
        <v>1140</v>
      </c>
      <c r="AC226" s="287"/>
      <c r="AD226" s="287"/>
      <c r="AE226" s="282">
        <v>193716</v>
      </c>
      <c r="AF226" s="282" t="s">
        <v>2613</v>
      </c>
      <c r="AG226" s="59"/>
      <c r="AH226" s="344"/>
      <c r="AI226" s="267" t="s">
        <v>268</v>
      </c>
      <c r="AJ226" s="267" t="s">
        <v>223</v>
      </c>
      <c r="AK226" s="267"/>
      <c r="AL226" s="310"/>
      <c r="AM226" s="310"/>
      <c r="AN226" s="310"/>
      <c r="AO226" s="310"/>
      <c r="AP226" s="310"/>
      <c r="AQ226" s="310"/>
      <c r="AR226" s="310"/>
      <c r="AS226" s="310"/>
      <c r="AT226" s="310"/>
      <c r="AU226" s="310"/>
      <c r="AV226" s="310"/>
      <c r="AW226" s="310"/>
      <c r="AX226" s="310"/>
      <c r="AY226" s="310"/>
      <c r="AZ226" s="310"/>
      <c r="BA226" s="310"/>
      <c r="BB226" s="310"/>
      <c r="BC226" s="310"/>
      <c r="BD226" s="310"/>
      <c r="BE226" s="310"/>
      <c r="BF226" s="310"/>
      <c r="BG226" s="310"/>
      <c r="BH226" s="310"/>
      <c r="BI226" s="310"/>
      <c r="BJ226" s="310"/>
      <c r="BK226" s="310"/>
      <c r="BL226" s="310"/>
      <c r="BM226" s="310"/>
      <c r="BN226" s="310"/>
      <c r="BO226" s="310"/>
      <c r="BP226" s="310"/>
      <c r="BQ226" s="310"/>
      <c r="BR226" s="310"/>
      <c r="BS226" s="310"/>
      <c r="BT226" s="310"/>
      <c r="BU226" s="310"/>
      <c r="BV226" s="310"/>
      <c r="BW226" s="310"/>
      <c r="BX226" s="310"/>
      <c r="BY226" s="310"/>
      <c r="BZ226" s="310"/>
      <c r="CA226" s="310"/>
      <c r="CB226" s="310"/>
      <c r="CC226" s="310"/>
      <c r="CD226" s="310"/>
      <c r="CE226" s="310"/>
      <c r="CF226" s="310"/>
      <c r="CG226" s="310"/>
      <c r="CH226" s="310"/>
      <c r="CI226" s="310"/>
      <c r="CJ226" s="230"/>
      <c r="CK226" s="230"/>
      <c r="CL226" s="230"/>
      <c r="CM226" s="230"/>
      <c r="CN226" s="230"/>
      <c r="CO226" s="230"/>
      <c r="CP226" s="230"/>
      <c r="CQ226" s="230"/>
      <c r="CR226" s="230"/>
      <c r="CS226" s="230"/>
      <c r="CT226" s="70"/>
      <c r="CU226" s="59"/>
      <c r="CV226" s="252"/>
      <c r="CW226" s="59"/>
      <c r="CX226" s="59"/>
      <c r="CY226" s="59"/>
      <c r="CZ226" s="59"/>
      <c r="DA226" s="59"/>
      <c r="DB226" s="252"/>
      <c r="DC226" s="59"/>
      <c r="DD226" s="59"/>
      <c r="DE226" s="59"/>
      <c r="DF226" s="59"/>
      <c r="DG226" s="59"/>
      <c r="DH226" s="252"/>
      <c r="DI226" s="59"/>
      <c r="DJ226" s="59"/>
      <c r="DK226" s="59"/>
      <c r="DL226" s="59"/>
      <c r="DM226" s="59"/>
      <c r="DN226" s="252"/>
      <c r="DO226" s="59"/>
      <c r="DP226" s="59"/>
      <c r="DQ226" s="59"/>
      <c r="DR226" s="59"/>
      <c r="DS226" s="59"/>
      <c r="DT226" s="252"/>
      <c r="DU226" s="59"/>
      <c r="DV226" s="59"/>
      <c r="DW226" s="59"/>
      <c r="DX226" s="59"/>
      <c r="DY226" s="267" t="s">
        <v>2911</v>
      </c>
      <c r="DZ226" s="267" t="s">
        <v>1142</v>
      </c>
      <c r="EA226" s="267" t="s">
        <v>2911</v>
      </c>
      <c r="EB226" s="267"/>
      <c r="EC226" s="267"/>
      <c r="ED226" s="267"/>
      <c r="EE226" s="267"/>
      <c r="EF226" s="267"/>
      <c r="EG226" s="267"/>
      <c r="EH226" s="267"/>
      <c r="EI226" s="267"/>
      <c r="EJ226" s="267"/>
      <c r="EK226" s="267"/>
      <c r="EL226" s="267"/>
      <c r="EM226" s="267"/>
      <c r="EN226" s="267"/>
      <c r="EO226" s="267"/>
      <c r="EP226" s="267"/>
      <c r="EQ226" s="267"/>
      <c r="ER226" s="267"/>
      <c r="ES226" s="267"/>
      <c r="ET226" s="267"/>
      <c r="EU226" s="267"/>
      <c r="EV226" s="267"/>
      <c r="EW226" s="267"/>
      <c r="EX226" s="267"/>
      <c r="EY226" s="267"/>
      <c r="EZ226" s="267"/>
      <c r="FA226" s="267"/>
      <c r="FB226" s="267"/>
      <c r="FC226" s="267"/>
      <c r="FD226" s="267"/>
      <c r="FE226" s="267"/>
      <c r="FF226" s="267"/>
      <c r="FG226" s="267"/>
      <c r="FH226" s="267"/>
      <c r="FI226" s="267"/>
      <c r="FJ226" s="267"/>
      <c r="FK226" s="267"/>
      <c r="FL226" s="267"/>
      <c r="FM226" s="267"/>
      <c r="FN226" s="267"/>
      <c r="FO226" s="267"/>
      <c r="FP226" s="267"/>
      <c r="FQ226" s="267"/>
      <c r="FR226" s="267"/>
      <c r="FS226" s="267"/>
      <c r="FT226" s="267"/>
      <c r="FU226" s="267"/>
      <c r="FV226" s="305"/>
      <c r="FW226" s="305"/>
      <c r="FX226" s="305"/>
      <c r="FY226" s="305"/>
      <c r="FZ226" s="305"/>
      <c r="GA226" s="305"/>
      <c r="GB226" s="305"/>
      <c r="GC226" s="305"/>
      <c r="GD226" s="305"/>
      <c r="GE226" s="305"/>
      <c r="GF226" s="305"/>
      <c r="GG226" s="305"/>
    </row>
    <row r="227" spans="1:189" ht="31.5" x14ac:dyDescent="0.25">
      <c r="A227" s="61" t="s">
        <v>1394</v>
      </c>
      <c r="B227" s="311" t="s">
        <v>1484</v>
      </c>
      <c r="C227" s="275"/>
      <c r="D227" s="287" t="s">
        <v>1454</v>
      </c>
      <c r="E227" s="287" t="s">
        <v>404</v>
      </c>
      <c r="F227" s="275"/>
      <c r="G227" s="255" t="s">
        <v>1144</v>
      </c>
      <c r="H227" s="286"/>
      <c r="I227" s="59"/>
      <c r="J227" s="59"/>
      <c r="K227" s="59"/>
      <c r="L227" s="59"/>
      <c r="M227" s="59"/>
      <c r="N227" s="59"/>
      <c r="O227" s="59"/>
      <c r="P227" s="282" t="s">
        <v>1145</v>
      </c>
      <c r="Q227" s="59"/>
      <c r="R227" s="307"/>
      <c r="S227" s="308"/>
      <c r="T227" s="68"/>
      <c r="U227" s="309"/>
      <c r="V227" s="309"/>
      <c r="W227" s="54"/>
      <c r="X227" s="54"/>
      <c r="Y227" s="54"/>
      <c r="Z227" s="54"/>
      <c r="AA227" s="54"/>
      <c r="AB227" s="287" t="s">
        <v>529</v>
      </c>
      <c r="AC227" s="287"/>
      <c r="AD227" s="287"/>
      <c r="AE227" s="282">
        <v>185021</v>
      </c>
      <c r="AF227" s="282" t="s">
        <v>1182</v>
      </c>
      <c r="AG227" s="59"/>
      <c r="AH227" s="344"/>
      <c r="AI227" s="267" t="s">
        <v>268</v>
      </c>
      <c r="AJ227" s="267" t="s">
        <v>1146</v>
      </c>
      <c r="AK227" s="267">
        <v>220208</v>
      </c>
      <c r="AL227" s="310"/>
      <c r="AM227" s="310"/>
      <c r="AN227" s="310"/>
      <c r="AO227" s="310"/>
      <c r="AP227" s="310"/>
      <c r="AQ227" s="310"/>
      <c r="AR227" s="310"/>
      <c r="AS227" s="310"/>
      <c r="AT227" s="310"/>
      <c r="AU227" s="310"/>
      <c r="AV227" s="310"/>
      <c r="AW227" s="310"/>
      <c r="AX227" s="310"/>
      <c r="AY227" s="310"/>
      <c r="AZ227" s="310"/>
      <c r="BA227" s="310"/>
      <c r="BB227" s="310"/>
      <c r="BC227" s="310"/>
      <c r="BD227" s="310"/>
      <c r="BE227" s="310"/>
      <c r="BF227" s="310"/>
      <c r="BG227" s="310"/>
      <c r="BH227" s="310"/>
      <c r="BI227" s="310"/>
      <c r="BJ227" s="310"/>
      <c r="BK227" s="310"/>
      <c r="BL227" s="310"/>
      <c r="BM227" s="310"/>
      <c r="BN227" s="310"/>
      <c r="BO227" s="310"/>
      <c r="BP227" s="310"/>
      <c r="BQ227" s="310"/>
      <c r="BR227" s="310"/>
      <c r="BS227" s="310"/>
      <c r="BT227" s="310"/>
      <c r="BU227" s="310"/>
      <c r="BV227" s="310"/>
      <c r="BW227" s="310"/>
      <c r="BX227" s="310"/>
      <c r="BY227" s="310"/>
      <c r="BZ227" s="310"/>
      <c r="CA227" s="310"/>
      <c r="CB227" s="310"/>
      <c r="CC227" s="310"/>
      <c r="CD227" s="310"/>
      <c r="CE227" s="310"/>
      <c r="CF227" s="310"/>
      <c r="CG227" s="310"/>
      <c r="CH227" s="310"/>
      <c r="CI227" s="310"/>
      <c r="CJ227" s="230"/>
      <c r="CK227" s="230"/>
      <c r="CL227" s="230"/>
      <c r="CM227" s="230"/>
      <c r="CN227" s="230"/>
      <c r="CO227" s="230"/>
      <c r="CP227" s="230"/>
      <c r="CQ227" s="230"/>
      <c r="CR227" s="230"/>
      <c r="CS227" s="230"/>
      <c r="CT227" s="70" t="s">
        <v>1147</v>
      </c>
      <c r="CU227" s="59"/>
      <c r="CV227" s="252"/>
      <c r="CW227" s="59"/>
      <c r="CX227" s="59"/>
      <c r="CY227" s="59"/>
      <c r="CZ227" s="59"/>
      <c r="DA227" s="59"/>
      <c r="DB227" s="252"/>
      <c r="DC227" s="59"/>
      <c r="DD227" s="59"/>
      <c r="DE227" s="59"/>
      <c r="DF227" s="59"/>
      <c r="DG227" s="59"/>
      <c r="DH227" s="252"/>
      <c r="DI227" s="59"/>
      <c r="DJ227" s="59"/>
      <c r="DK227" s="59"/>
      <c r="DL227" s="59"/>
      <c r="DM227" s="59"/>
      <c r="DN227" s="252"/>
      <c r="DO227" s="59"/>
      <c r="DP227" s="59"/>
      <c r="DQ227" s="59"/>
      <c r="DR227" s="59"/>
      <c r="DS227" s="59"/>
      <c r="DT227" s="252"/>
      <c r="DU227" s="59"/>
      <c r="DV227" s="59"/>
      <c r="DW227" s="59"/>
      <c r="DX227" s="59"/>
      <c r="DY227" s="267" t="s">
        <v>2864</v>
      </c>
      <c r="DZ227" s="267"/>
      <c r="EA227" s="267"/>
      <c r="EB227" s="267"/>
      <c r="EC227" s="267"/>
      <c r="ED227" s="267"/>
      <c r="EE227" s="267"/>
      <c r="EF227" s="267"/>
      <c r="EG227" s="267"/>
      <c r="EH227" s="267"/>
      <c r="EI227" s="267"/>
      <c r="EJ227" s="267"/>
      <c r="EK227" s="267"/>
      <c r="EL227" s="267"/>
      <c r="EM227" s="267"/>
      <c r="EN227" s="267"/>
      <c r="EO227" s="267"/>
      <c r="EP227" s="267"/>
      <c r="EQ227" s="267"/>
      <c r="ER227" s="267"/>
      <c r="ES227" s="267"/>
      <c r="ET227" s="267"/>
      <c r="EU227" s="267"/>
      <c r="EV227" s="267"/>
      <c r="EW227" s="267"/>
      <c r="EX227" s="267"/>
      <c r="EY227" s="267"/>
      <c r="EZ227" s="267"/>
      <c r="FA227" s="267"/>
      <c r="FB227" s="267"/>
      <c r="FC227" s="267"/>
      <c r="FD227" s="267"/>
      <c r="FE227" s="267"/>
      <c r="FF227" s="267"/>
      <c r="FG227" s="267"/>
      <c r="FH227" s="267"/>
      <c r="FI227" s="267"/>
      <c r="FJ227" s="267"/>
      <c r="FK227" s="267"/>
      <c r="FL227" s="267"/>
      <c r="FM227" s="267"/>
      <c r="FN227" s="267"/>
      <c r="FO227" s="267"/>
      <c r="FP227" s="267"/>
      <c r="FQ227" s="267"/>
      <c r="FR227" s="267"/>
      <c r="FS227" s="267"/>
      <c r="FT227" s="267"/>
      <c r="FU227" s="267"/>
      <c r="FV227" s="305"/>
      <c r="FW227" s="305"/>
      <c r="FX227" s="305"/>
      <c r="FY227" s="305"/>
      <c r="FZ227" s="305"/>
      <c r="GA227" s="305"/>
      <c r="GB227" s="305"/>
      <c r="GC227" s="305"/>
      <c r="GD227" s="305"/>
      <c r="GE227" s="305"/>
      <c r="GF227" s="305"/>
      <c r="GG227" s="305"/>
    </row>
    <row r="228" spans="1:189" ht="31.5" x14ac:dyDescent="0.25">
      <c r="A228" s="61" t="s">
        <v>1394</v>
      </c>
      <c r="B228" s="311" t="s">
        <v>1150</v>
      </c>
      <c r="C228" s="275"/>
      <c r="D228" s="287"/>
      <c r="E228" s="287" t="s">
        <v>404</v>
      </c>
      <c r="F228" s="275"/>
      <c r="G228" s="255" t="s">
        <v>1148</v>
      </c>
      <c r="H228" s="286"/>
      <c r="I228" s="59"/>
      <c r="J228" s="59"/>
      <c r="K228" s="59"/>
      <c r="L228" s="59"/>
      <c r="M228" s="59"/>
      <c r="N228" s="59"/>
      <c r="O228" s="59"/>
      <c r="P228" s="282" t="s">
        <v>1149</v>
      </c>
      <c r="Q228" s="59"/>
      <c r="R228" s="307"/>
      <c r="S228" s="308"/>
      <c r="T228" s="68"/>
      <c r="U228" s="309"/>
      <c r="V228" s="309"/>
      <c r="W228" s="54"/>
      <c r="X228" s="54"/>
      <c r="Y228" s="54"/>
      <c r="Z228" s="54"/>
      <c r="AA228" s="54"/>
      <c r="AB228" s="287" t="s">
        <v>529</v>
      </c>
      <c r="AC228" s="287"/>
      <c r="AD228" s="287"/>
      <c r="AE228" s="282">
        <v>189741</v>
      </c>
      <c r="AF228" s="282" t="s">
        <v>2614</v>
      </c>
      <c r="AG228" s="59"/>
      <c r="AH228" s="344"/>
      <c r="AI228" s="267" t="s">
        <v>268</v>
      </c>
      <c r="AJ228" s="267" t="s">
        <v>1151</v>
      </c>
      <c r="AK228" s="267"/>
      <c r="AL228" s="310"/>
      <c r="AM228" s="310"/>
      <c r="AN228" s="310"/>
      <c r="AO228" s="310"/>
      <c r="AP228" s="310"/>
      <c r="AQ228" s="310"/>
      <c r="AR228" s="310"/>
      <c r="AS228" s="310"/>
      <c r="AT228" s="310"/>
      <c r="AU228" s="310"/>
      <c r="AV228" s="310"/>
      <c r="AW228" s="310"/>
      <c r="AX228" s="310"/>
      <c r="AY228" s="310"/>
      <c r="AZ228" s="310"/>
      <c r="BA228" s="310"/>
      <c r="BB228" s="310"/>
      <c r="BC228" s="310"/>
      <c r="BD228" s="310"/>
      <c r="BE228" s="310"/>
      <c r="BF228" s="310"/>
      <c r="BG228" s="310"/>
      <c r="BH228" s="310"/>
      <c r="BI228" s="310"/>
      <c r="BJ228" s="310"/>
      <c r="BK228" s="310"/>
      <c r="BL228" s="310"/>
      <c r="BM228" s="310"/>
      <c r="BN228" s="310"/>
      <c r="BO228" s="310"/>
      <c r="BP228" s="310"/>
      <c r="BQ228" s="310"/>
      <c r="BR228" s="310"/>
      <c r="BS228" s="310"/>
      <c r="BT228" s="310"/>
      <c r="BU228" s="310"/>
      <c r="BV228" s="310"/>
      <c r="BW228" s="310"/>
      <c r="BX228" s="310"/>
      <c r="BY228" s="310"/>
      <c r="BZ228" s="310"/>
      <c r="CA228" s="310"/>
      <c r="CB228" s="310"/>
      <c r="CC228" s="310"/>
      <c r="CD228" s="310"/>
      <c r="CE228" s="310"/>
      <c r="CF228" s="310"/>
      <c r="CG228" s="310"/>
      <c r="CH228" s="310"/>
      <c r="CI228" s="310"/>
      <c r="CJ228" s="230"/>
      <c r="CK228" s="230"/>
      <c r="CL228" s="230"/>
      <c r="CM228" s="230"/>
      <c r="CN228" s="230"/>
      <c r="CO228" s="230"/>
      <c r="CP228" s="230"/>
      <c r="CQ228" s="230"/>
      <c r="CR228" s="230"/>
      <c r="CS228" s="230"/>
      <c r="CT228" s="70"/>
      <c r="CU228" s="59"/>
      <c r="CV228" s="252"/>
      <c r="CW228" s="59"/>
      <c r="CX228" s="59"/>
      <c r="CY228" s="59"/>
      <c r="CZ228" s="59"/>
      <c r="DA228" s="59"/>
      <c r="DB228" s="252"/>
      <c r="DC228" s="59"/>
      <c r="DD228" s="59"/>
      <c r="DE228" s="59"/>
      <c r="DF228" s="59"/>
      <c r="DG228" s="59"/>
      <c r="DH228" s="252"/>
      <c r="DI228" s="59"/>
      <c r="DJ228" s="59"/>
      <c r="DK228" s="59"/>
      <c r="DL228" s="59"/>
      <c r="DM228" s="59"/>
      <c r="DN228" s="252"/>
      <c r="DO228" s="59"/>
      <c r="DP228" s="59"/>
      <c r="DQ228" s="59"/>
      <c r="DR228" s="59"/>
      <c r="DS228" s="59"/>
      <c r="DT228" s="252"/>
      <c r="DU228" s="59"/>
      <c r="DV228" s="59"/>
      <c r="DW228" s="59"/>
      <c r="DX228" s="59"/>
      <c r="DY228" s="267" t="s">
        <v>2912</v>
      </c>
      <c r="DZ228" s="267" t="s">
        <v>1405</v>
      </c>
      <c r="EA228" s="267" t="s">
        <v>2913</v>
      </c>
      <c r="EB228" s="267" t="s">
        <v>1405</v>
      </c>
      <c r="EC228" s="267" t="s">
        <v>2914</v>
      </c>
      <c r="ED228" s="267"/>
      <c r="EE228" s="267"/>
      <c r="EF228" s="267"/>
      <c r="EG228" s="267"/>
      <c r="EH228" s="267"/>
      <c r="EI228" s="267"/>
      <c r="EJ228" s="267"/>
      <c r="EK228" s="267"/>
      <c r="EL228" s="267"/>
      <c r="EM228" s="267"/>
      <c r="EN228" s="267"/>
      <c r="EO228" s="267"/>
      <c r="EP228" s="267"/>
      <c r="EQ228" s="267"/>
      <c r="ER228" s="267"/>
      <c r="ES228" s="267"/>
      <c r="ET228" s="267"/>
      <c r="EU228" s="267"/>
      <c r="EV228" s="267"/>
      <c r="EW228" s="267"/>
      <c r="EX228" s="267"/>
      <c r="EY228" s="267"/>
      <c r="EZ228" s="267"/>
      <c r="FA228" s="267"/>
      <c r="FB228" s="267"/>
      <c r="FC228" s="267"/>
      <c r="FD228" s="267"/>
      <c r="FE228" s="267"/>
      <c r="FF228" s="267"/>
      <c r="FG228" s="267"/>
      <c r="FH228" s="267"/>
      <c r="FI228" s="267"/>
      <c r="FJ228" s="267"/>
      <c r="FK228" s="267"/>
      <c r="FL228" s="267"/>
      <c r="FM228" s="267"/>
      <c r="FN228" s="267"/>
      <c r="FO228" s="267"/>
      <c r="FP228" s="267"/>
      <c r="FQ228" s="267"/>
      <c r="FR228" s="267"/>
      <c r="FS228" s="267"/>
      <c r="FT228" s="267"/>
      <c r="FU228" s="267"/>
      <c r="FV228" s="305"/>
      <c r="FW228" s="305"/>
      <c r="FX228" s="305"/>
      <c r="FY228" s="305"/>
      <c r="FZ228" s="305"/>
      <c r="GA228" s="305"/>
      <c r="GB228" s="305"/>
      <c r="GC228" s="305"/>
      <c r="GD228" s="305"/>
      <c r="GE228" s="305"/>
      <c r="GF228" s="305"/>
      <c r="GG228" s="305"/>
    </row>
    <row r="229" spans="1:189" ht="31.5" x14ac:dyDescent="0.25">
      <c r="A229" s="61" t="s">
        <v>1394</v>
      </c>
      <c r="B229" s="311" t="s">
        <v>1154</v>
      </c>
      <c r="C229" s="275"/>
      <c r="D229" s="287"/>
      <c r="E229" s="287" t="s">
        <v>404</v>
      </c>
      <c r="F229" s="275"/>
      <c r="G229" s="255" t="s">
        <v>1152</v>
      </c>
      <c r="H229" s="286"/>
      <c r="I229" s="59"/>
      <c r="J229" s="59"/>
      <c r="K229" s="59"/>
      <c r="L229" s="59"/>
      <c r="M229" s="59"/>
      <c r="N229" s="59"/>
      <c r="O229" s="59"/>
      <c r="P229" s="282" t="s">
        <v>1153</v>
      </c>
      <c r="Q229" s="59"/>
      <c r="R229" s="307"/>
      <c r="S229" s="308"/>
      <c r="T229" s="68"/>
      <c r="U229" s="309"/>
      <c r="V229" s="309"/>
      <c r="W229" s="54"/>
      <c r="X229" s="54"/>
      <c r="Y229" s="54"/>
      <c r="Z229" s="54"/>
      <c r="AA229" s="54"/>
      <c r="AB229" s="287" t="s">
        <v>529</v>
      </c>
      <c r="AC229" s="287"/>
      <c r="AD229" s="287"/>
      <c r="AE229" s="282"/>
      <c r="AF229" s="282" t="s">
        <v>2614</v>
      </c>
      <c r="AG229" s="59"/>
      <c r="AH229" s="344"/>
      <c r="AI229" s="267" t="s">
        <v>268</v>
      </c>
      <c r="AJ229" s="267" t="s">
        <v>1151</v>
      </c>
      <c r="AK229" s="267"/>
      <c r="AL229" s="310"/>
      <c r="AM229" s="310"/>
      <c r="AN229" s="310"/>
      <c r="AO229" s="310"/>
      <c r="AP229" s="310"/>
      <c r="AQ229" s="310"/>
      <c r="AR229" s="310"/>
      <c r="AS229" s="310"/>
      <c r="AT229" s="310"/>
      <c r="AU229" s="310"/>
      <c r="AV229" s="310"/>
      <c r="AW229" s="310"/>
      <c r="AX229" s="310"/>
      <c r="AY229" s="310"/>
      <c r="AZ229" s="310"/>
      <c r="BA229" s="310"/>
      <c r="BB229" s="310"/>
      <c r="BC229" s="310"/>
      <c r="BD229" s="310"/>
      <c r="BE229" s="310"/>
      <c r="BF229" s="310"/>
      <c r="BG229" s="310"/>
      <c r="BH229" s="310"/>
      <c r="BI229" s="310"/>
      <c r="BJ229" s="310"/>
      <c r="BK229" s="310"/>
      <c r="BL229" s="310"/>
      <c r="BM229" s="310"/>
      <c r="BN229" s="310"/>
      <c r="BO229" s="310"/>
      <c r="BP229" s="310"/>
      <c r="BQ229" s="310"/>
      <c r="BR229" s="310"/>
      <c r="BS229" s="310"/>
      <c r="BT229" s="310"/>
      <c r="BU229" s="310"/>
      <c r="BV229" s="310"/>
      <c r="BW229" s="310"/>
      <c r="BX229" s="310"/>
      <c r="BY229" s="310"/>
      <c r="BZ229" s="310"/>
      <c r="CA229" s="310"/>
      <c r="CB229" s="310"/>
      <c r="CC229" s="310"/>
      <c r="CD229" s="310"/>
      <c r="CE229" s="310"/>
      <c r="CF229" s="310"/>
      <c r="CG229" s="310"/>
      <c r="CH229" s="310"/>
      <c r="CI229" s="310"/>
      <c r="CJ229" s="230"/>
      <c r="CK229" s="230"/>
      <c r="CL229" s="230"/>
      <c r="CM229" s="230"/>
      <c r="CN229" s="230"/>
      <c r="CO229" s="230"/>
      <c r="CP229" s="230"/>
      <c r="CQ229" s="230"/>
      <c r="CR229" s="230"/>
      <c r="CS229" s="230"/>
      <c r="CT229" s="70"/>
      <c r="CU229" s="59"/>
      <c r="CV229" s="252"/>
      <c r="CW229" s="59"/>
      <c r="CX229" s="59"/>
      <c r="CY229" s="59"/>
      <c r="CZ229" s="59"/>
      <c r="DA229" s="59"/>
      <c r="DB229" s="252"/>
      <c r="DC229" s="59"/>
      <c r="DD229" s="59"/>
      <c r="DE229" s="59"/>
      <c r="DF229" s="59"/>
      <c r="DG229" s="59"/>
      <c r="DH229" s="252"/>
      <c r="DI229" s="59"/>
      <c r="DJ229" s="59"/>
      <c r="DK229" s="59"/>
      <c r="DL229" s="59"/>
      <c r="DM229" s="59"/>
      <c r="DN229" s="252"/>
      <c r="DO229" s="59"/>
      <c r="DP229" s="59"/>
      <c r="DQ229" s="59"/>
      <c r="DR229" s="59"/>
      <c r="DS229" s="59"/>
      <c r="DT229" s="252"/>
      <c r="DU229" s="59"/>
      <c r="DV229" s="59"/>
      <c r="DW229" s="59"/>
      <c r="DX229" s="59"/>
      <c r="DY229" s="267" t="s">
        <v>2912</v>
      </c>
      <c r="DZ229" s="267" t="s">
        <v>1152</v>
      </c>
      <c r="EA229" s="267" t="s">
        <v>2913</v>
      </c>
      <c r="EB229" s="267" t="s">
        <v>1152</v>
      </c>
      <c r="EC229" s="267" t="s">
        <v>2914</v>
      </c>
      <c r="ED229" s="267"/>
      <c r="EE229" s="267"/>
      <c r="EF229" s="267"/>
      <c r="EG229" s="267"/>
      <c r="EH229" s="267"/>
      <c r="EI229" s="267"/>
      <c r="EJ229" s="267"/>
      <c r="EK229" s="267"/>
      <c r="EL229" s="267"/>
      <c r="EM229" s="267"/>
      <c r="EN229" s="267"/>
      <c r="EO229" s="267"/>
      <c r="EP229" s="267"/>
      <c r="EQ229" s="267"/>
      <c r="ER229" s="267"/>
      <c r="ES229" s="267"/>
      <c r="ET229" s="267"/>
      <c r="EU229" s="267"/>
      <c r="EV229" s="267"/>
      <c r="EW229" s="267"/>
      <c r="EX229" s="267"/>
      <c r="EY229" s="267"/>
      <c r="EZ229" s="267"/>
      <c r="FA229" s="267"/>
      <c r="FB229" s="267"/>
      <c r="FC229" s="267"/>
      <c r="FD229" s="267"/>
      <c r="FE229" s="267"/>
      <c r="FF229" s="267"/>
      <c r="FG229" s="267"/>
      <c r="FH229" s="267"/>
      <c r="FI229" s="267"/>
      <c r="FJ229" s="267"/>
      <c r="FK229" s="267"/>
      <c r="FL229" s="267"/>
      <c r="FM229" s="267"/>
      <c r="FN229" s="267"/>
      <c r="FO229" s="267"/>
      <c r="FP229" s="267"/>
      <c r="FQ229" s="267"/>
      <c r="FR229" s="267"/>
      <c r="FS229" s="267"/>
      <c r="FT229" s="267"/>
      <c r="FU229" s="267"/>
      <c r="FV229" s="305"/>
      <c r="FW229" s="305"/>
      <c r="FX229" s="305"/>
      <c r="FY229" s="305"/>
      <c r="FZ229" s="305"/>
      <c r="GA229" s="305"/>
      <c r="GB229" s="305"/>
      <c r="GC229" s="305"/>
      <c r="GD229" s="305"/>
      <c r="GE229" s="305"/>
      <c r="GF229" s="305"/>
      <c r="GG229" s="305"/>
    </row>
    <row r="230" spans="1:189" x14ac:dyDescent="0.25">
      <c r="A230" s="61" t="s">
        <v>1394</v>
      </c>
      <c r="B230" s="286"/>
      <c r="C230" s="275"/>
      <c r="D230" s="287"/>
      <c r="E230" s="287" t="s">
        <v>1155</v>
      </c>
      <c r="F230" s="275"/>
      <c r="G230" s="306" t="s">
        <v>1156</v>
      </c>
      <c r="H230" s="286"/>
      <c r="I230" s="59"/>
      <c r="J230" s="59"/>
      <c r="K230" s="59"/>
      <c r="L230" s="59"/>
      <c r="M230" s="59"/>
      <c r="N230" s="59"/>
      <c r="O230" s="59"/>
      <c r="P230" s="282" t="s">
        <v>1043</v>
      </c>
      <c r="Q230" s="59"/>
      <c r="R230" s="307"/>
      <c r="S230" s="308"/>
      <c r="T230" s="68"/>
      <c r="U230" s="309"/>
      <c r="V230" s="309"/>
      <c r="W230" s="54"/>
      <c r="X230" s="54"/>
      <c r="Y230" s="54"/>
      <c r="Z230" s="54"/>
      <c r="AA230" s="54"/>
      <c r="AB230" s="287"/>
      <c r="AC230" s="287"/>
      <c r="AD230" s="287"/>
      <c r="AE230" s="282"/>
      <c r="AF230" s="282" t="s">
        <v>2612</v>
      </c>
      <c r="AG230" s="59"/>
      <c r="AH230" s="344"/>
      <c r="AI230" s="267" t="s">
        <v>268</v>
      </c>
      <c r="AJ230" s="267" t="s">
        <v>1157</v>
      </c>
      <c r="AK230" s="267"/>
      <c r="AL230" s="310"/>
      <c r="AM230" s="310"/>
      <c r="AN230" s="310"/>
      <c r="AO230" s="310"/>
      <c r="AP230" s="310"/>
      <c r="AQ230" s="310"/>
      <c r="AR230" s="310"/>
      <c r="AS230" s="310"/>
      <c r="AT230" s="310"/>
      <c r="AU230" s="310"/>
      <c r="AV230" s="310"/>
      <c r="AW230" s="310"/>
      <c r="AX230" s="310"/>
      <c r="AY230" s="310"/>
      <c r="AZ230" s="310"/>
      <c r="BA230" s="310"/>
      <c r="BB230" s="310"/>
      <c r="BC230" s="310"/>
      <c r="BD230" s="310"/>
      <c r="BE230" s="310"/>
      <c r="BF230" s="310"/>
      <c r="BG230" s="310"/>
      <c r="BH230" s="310"/>
      <c r="BI230" s="310"/>
      <c r="BJ230" s="310"/>
      <c r="BK230" s="310"/>
      <c r="BL230" s="310"/>
      <c r="BM230" s="310"/>
      <c r="BN230" s="310"/>
      <c r="BO230" s="310"/>
      <c r="BP230" s="310"/>
      <c r="BQ230" s="310"/>
      <c r="BR230" s="310"/>
      <c r="BS230" s="310"/>
      <c r="BT230" s="310"/>
      <c r="BU230" s="310"/>
      <c r="BV230" s="310"/>
      <c r="BW230" s="310"/>
      <c r="BX230" s="310"/>
      <c r="BY230" s="310"/>
      <c r="BZ230" s="310"/>
      <c r="CA230" s="310"/>
      <c r="CB230" s="310"/>
      <c r="CC230" s="310"/>
      <c r="CD230" s="310"/>
      <c r="CE230" s="310"/>
      <c r="CF230" s="310"/>
      <c r="CG230" s="310"/>
      <c r="CH230" s="310"/>
      <c r="CI230" s="310"/>
      <c r="CJ230" s="230"/>
      <c r="CK230" s="230"/>
      <c r="CL230" s="230"/>
      <c r="CM230" s="230"/>
      <c r="CN230" s="230"/>
      <c r="CO230" s="230"/>
      <c r="CP230" s="230"/>
      <c r="CQ230" s="230"/>
      <c r="CR230" s="230"/>
      <c r="CS230" s="230"/>
      <c r="CT230" s="70"/>
      <c r="CU230" s="59"/>
      <c r="CV230" s="252"/>
      <c r="CW230" s="59"/>
      <c r="CX230" s="59"/>
      <c r="CY230" s="59"/>
      <c r="CZ230" s="59"/>
      <c r="DA230" s="59"/>
      <c r="DB230" s="252"/>
      <c r="DC230" s="59"/>
      <c r="DD230" s="59"/>
      <c r="DE230" s="59"/>
      <c r="DF230" s="59"/>
      <c r="DG230" s="59"/>
      <c r="DH230" s="252"/>
      <c r="DI230" s="59"/>
      <c r="DJ230" s="59"/>
      <c r="DK230" s="59"/>
      <c r="DL230" s="59"/>
      <c r="DM230" s="59"/>
      <c r="DN230" s="252"/>
      <c r="DO230" s="59"/>
      <c r="DP230" s="59"/>
      <c r="DQ230" s="59"/>
      <c r="DR230" s="59"/>
      <c r="DS230" s="59"/>
      <c r="DT230" s="252"/>
      <c r="DU230" s="59"/>
      <c r="DV230" s="59"/>
      <c r="DW230" s="59"/>
      <c r="DX230" s="59"/>
      <c r="DY230" s="267" t="s">
        <v>2915</v>
      </c>
      <c r="DZ230" s="267"/>
      <c r="EA230" s="267"/>
      <c r="EB230" s="267"/>
      <c r="EC230" s="267"/>
      <c r="ED230" s="267"/>
      <c r="EE230" s="267"/>
      <c r="EF230" s="267"/>
      <c r="EG230" s="267"/>
      <c r="EH230" s="267"/>
      <c r="EI230" s="267"/>
      <c r="EJ230" s="267"/>
      <c r="EK230" s="267"/>
      <c r="EL230" s="267"/>
      <c r="EM230" s="267"/>
      <c r="EN230" s="267"/>
      <c r="EO230" s="267"/>
      <c r="EP230" s="267"/>
      <c r="EQ230" s="267"/>
      <c r="ER230" s="267"/>
      <c r="ES230" s="267"/>
      <c r="ET230" s="267"/>
      <c r="EU230" s="267"/>
      <c r="EV230" s="267"/>
      <c r="EW230" s="267"/>
      <c r="EX230" s="267"/>
      <c r="EY230" s="267"/>
      <c r="EZ230" s="267"/>
      <c r="FA230" s="267"/>
      <c r="FB230" s="267"/>
      <c r="FC230" s="267"/>
      <c r="FD230" s="267"/>
      <c r="FE230" s="267"/>
      <c r="FF230" s="267"/>
      <c r="FG230" s="267"/>
      <c r="FH230" s="267"/>
      <c r="FI230" s="267"/>
      <c r="FJ230" s="267"/>
      <c r="FK230" s="267"/>
      <c r="FL230" s="267"/>
      <c r="FM230" s="267"/>
      <c r="FN230" s="267"/>
      <c r="FO230" s="267"/>
      <c r="FP230" s="267"/>
      <c r="FQ230" s="267"/>
      <c r="FR230" s="267"/>
      <c r="FS230" s="267"/>
      <c r="FT230" s="267"/>
      <c r="FU230" s="267"/>
      <c r="FV230" s="305"/>
      <c r="FW230" s="305"/>
      <c r="FX230" s="305"/>
      <c r="FY230" s="305"/>
      <c r="FZ230" s="305"/>
      <c r="GA230" s="305"/>
      <c r="GB230" s="305"/>
      <c r="GC230" s="305"/>
      <c r="GD230" s="305"/>
      <c r="GE230" s="305"/>
      <c r="GF230" s="305"/>
      <c r="GG230" s="305"/>
    </row>
    <row r="231" spans="1:189" x14ac:dyDescent="0.25">
      <c r="A231" s="61" t="s">
        <v>1394</v>
      </c>
      <c r="B231" s="286"/>
      <c r="C231" s="275"/>
      <c r="D231" s="287"/>
      <c r="E231" s="287" t="s">
        <v>1158</v>
      </c>
      <c r="F231" s="275"/>
      <c r="G231" s="306" t="s">
        <v>1159</v>
      </c>
      <c r="H231" s="286"/>
      <c r="I231" s="59"/>
      <c r="J231" s="59"/>
      <c r="K231" s="59"/>
      <c r="L231" s="59"/>
      <c r="M231" s="59"/>
      <c r="N231" s="59"/>
      <c r="O231" s="59"/>
      <c r="P231" s="282" t="s">
        <v>1043</v>
      </c>
      <c r="Q231" s="59"/>
      <c r="R231" s="307"/>
      <c r="S231" s="308"/>
      <c r="T231" s="68"/>
      <c r="U231" s="309"/>
      <c r="V231" s="309"/>
      <c r="W231" s="54"/>
      <c r="X231" s="54"/>
      <c r="Y231" s="54"/>
      <c r="Z231" s="54"/>
      <c r="AA231" s="54"/>
      <c r="AB231" s="287"/>
      <c r="AC231" s="287"/>
      <c r="AD231" s="287"/>
      <c r="AE231" s="282"/>
      <c r="AF231" s="282" t="s">
        <v>2612</v>
      </c>
      <c r="AG231" s="59"/>
      <c r="AH231" s="344"/>
      <c r="AI231" s="267" t="s">
        <v>268</v>
      </c>
      <c r="AJ231" s="267" t="s">
        <v>1157</v>
      </c>
      <c r="AK231" s="267"/>
      <c r="AL231" s="310"/>
      <c r="AM231" s="310"/>
      <c r="AN231" s="310"/>
      <c r="AO231" s="310"/>
      <c r="AP231" s="310"/>
      <c r="AQ231" s="310"/>
      <c r="AR231" s="310"/>
      <c r="AS231" s="310"/>
      <c r="AT231" s="310"/>
      <c r="AU231" s="310"/>
      <c r="AV231" s="310"/>
      <c r="AW231" s="310"/>
      <c r="AX231" s="310"/>
      <c r="AY231" s="310"/>
      <c r="AZ231" s="310"/>
      <c r="BA231" s="310"/>
      <c r="BB231" s="310"/>
      <c r="BC231" s="310"/>
      <c r="BD231" s="310"/>
      <c r="BE231" s="310"/>
      <c r="BF231" s="310"/>
      <c r="BG231" s="310"/>
      <c r="BH231" s="310"/>
      <c r="BI231" s="310"/>
      <c r="BJ231" s="310"/>
      <c r="BK231" s="310"/>
      <c r="BL231" s="310"/>
      <c r="BM231" s="310"/>
      <c r="BN231" s="310"/>
      <c r="BO231" s="310"/>
      <c r="BP231" s="310"/>
      <c r="BQ231" s="310"/>
      <c r="BR231" s="310"/>
      <c r="BS231" s="310"/>
      <c r="BT231" s="310"/>
      <c r="BU231" s="310"/>
      <c r="BV231" s="310"/>
      <c r="BW231" s="310"/>
      <c r="BX231" s="310"/>
      <c r="BY231" s="310"/>
      <c r="BZ231" s="310"/>
      <c r="CA231" s="310"/>
      <c r="CB231" s="310"/>
      <c r="CC231" s="310"/>
      <c r="CD231" s="310"/>
      <c r="CE231" s="310"/>
      <c r="CF231" s="310"/>
      <c r="CG231" s="310"/>
      <c r="CH231" s="310"/>
      <c r="CI231" s="310"/>
      <c r="CJ231" s="230"/>
      <c r="CK231" s="230"/>
      <c r="CL231" s="230"/>
      <c r="CM231" s="230"/>
      <c r="CN231" s="230"/>
      <c r="CO231" s="230"/>
      <c r="CP231" s="230"/>
      <c r="CQ231" s="230"/>
      <c r="CR231" s="230"/>
      <c r="CS231" s="230"/>
      <c r="CT231" s="70"/>
      <c r="CU231" s="59"/>
      <c r="CV231" s="252"/>
      <c r="CW231" s="59"/>
      <c r="CX231" s="59"/>
      <c r="CY231" s="59"/>
      <c r="CZ231" s="59"/>
      <c r="DA231" s="59"/>
      <c r="DB231" s="252"/>
      <c r="DC231" s="59"/>
      <c r="DD231" s="59"/>
      <c r="DE231" s="59"/>
      <c r="DF231" s="59"/>
      <c r="DG231" s="59"/>
      <c r="DH231" s="252"/>
      <c r="DI231" s="59"/>
      <c r="DJ231" s="59"/>
      <c r="DK231" s="59"/>
      <c r="DL231" s="59"/>
      <c r="DM231" s="59"/>
      <c r="DN231" s="252"/>
      <c r="DO231" s="59"/>
      <c r="DP231" s="59"/>
      <c r="DQ231" s="59"/>
      <c r="DR231" s="59"/>
      <c r="DS231" s="59"/>
      <c r="DT231" s="252"/>
      <c r="DU231" s="59"/>
      <c r="DV231" s="59"/>
      <c r="DW231" s="59"/>
      <c r="DX231" s="59"/>
      <c r="DY231" s="267" t="s">
        <v>2915</v>
      </c>
      <c r="DZ231" s="267"/>
      <c r="EA231" s="267"/>
      <c r="EB231" s="267"/>
      <c r="EC231" s="267"/>
      <c r="ED231" s="267"/>
      <c r="EE231" s="267"/>
      <c r="EF231" s="267"/>
      <c r="EG231" s="267"/>
      <c r="EH231" s="267"/>
      <c r="EI231" s="267"/>
      <c r="EJ231" s="267"/>
      <c r="EK231" s="267"/>
      <c r="EL231" s="267"/>
      <c r="EM231" s="267"/>
      <c r="EN231" s="267"/>
      <c r="EO231" s="267"/>
      <c r="EP231" s="267"/>
      <c r="EQ231" s="267"/>
      <c r="ER231" s="267"/>
      <c r="ES231" s="267"/>
      <c r="ET231" s="267"/>
      <c r="EU231" s="267"/>
      <c r="EV231" s="267"/>
      <c r="EW231" s="267"/>
      <c r="EX231" s="267"/>
      <c r="EY231" s="267"/>
      <c r="EZ231" s="267"/>
      <c r="FA231" s="267"/>
      <c r="FB231" s="267"/>
      <c r="FC231" s="267"/>
      <c r="FD231" s="267"/>
      <c r="FE231" s="267"/>
      <c r="FF231" s="267"/>
      <c r="FG231" s="267"/>
      <c r="FH231" s="267"/>
      <c r="FI231" s="267"/>
      <c r="FJ231" s="267"/>
      <c r="FK231" s="267"/>
      <c r="FL231" s="267"/>
      <c r="FM231" s="267"/>
      <c r="FN231" s="267"/>
      <c r="FO231" s="267"/>
      <c r="FP231" s="267"/>
      <c r="FQ231" s="267"/>
      <c r="FR231" s="267"/>
      <c r="FS231" s="267"/>
      <c r="FT231" s="267"/>
      <c r="FU231" s="267"/>
      <c r="FV231" s="305"/>
      <c r="FW231" s="305"/>
      <c r="FX231" s="305"/>
      <c r="FY231" s="305"/>
      <c r="FZ231" s="305"/>
      <c r="GA231" s="305"/>
      <c r="GB231" s="305"/>
      <c r="GC231" s="305"/>
      <c r="GD231" s="305"/>
      <c r="GE231" s="305"/>
      <c r="GF231" s="305"/>
      <c r="GG231" s="305"/>
    </row>
    <row r="232" spans="1:189" x14ac:dyDescent="0.25">
      <c r="A232" s="61" t="s">
        <v>1394</v>
      </c>
      <c r="B232" s="286"/>
      <c r="C232" s="275"/>
      <c r="D232" s="287"/>
      <c r="E232" s="287" t="s">
        <v>1160</v>
      </c>
      <c r="F232" s="275"/>
      <c r="G232" s="306" t="s">
        <v>1161</v>
      </c>
      <c r="H232" s="286"/>
      <c r="I232" s="59"/>
      <c r="J232" s="59"/>
      <c r="K232" s="59"/>
      <c r="L232" s="59"/>
      <c r="M232" s="59"/>
      <c r="N232" s="59"/>
      <c r="O232" s="59"/>
      <c r="P232" s="282" t="s">
        <v>1162</v>
      </c>
      <c r="Q232" s="59"/>
      <c r="R232" s="307"/>
      <c r="S232" s="308"/>
      <c r="T232" s="68"/>
      <c r="U232" s="309"/>
      <c r="V232" s="309"/>
      <c r="W232" s="54"/>
      <c r="X232" s="54"/>
      <c r="Y232" s="54"/>
      <c r="Z232" s="54"/>
      <c r="AA232" s="54"/>
      <c r="AB232" s="287"/>
      <c r="AC232" s="287"/>
      <c r="AD232" s="287"/>
      <c r="AE232" s="282"/>
      <c r="AF232" s="282" t="s">
        <v>2613</v>
      </c>
      <c r="AG232" s="59"/>
      <c r="AH232" s="344"/>
      <c r="AI232" s="282" t="s">
        <v>268</v>
      </c>
      <c r="AJ232" s="282" t="s">
        <v>113</v>
      </c>
      <c r="AK232" s="282"/>
      <c r="AL232" s="310"/>
      <c r="AM232" s="310"/>
      <c r="AN232" s="310"/>
      <c r="AO232" s="310"/>
      <c r="AP232" s="310"/>
      <c r="AQ232" s="310"/>
      <c r="AR232" s="310"/>
      <c r="AS232" s="310"/>
      <c r="AT232" s="310"/>
      <c r="AU232" s="310"/>
      <c r="AV232" s="310"/>
      <c r="AW232" s="310"/>
      <c r="AX232" s="310"/>
      <c r="AY232" s="310"/>
      <c r="AZ232" s="310"/>
      <c r="BA232" s="310"/>
      <c r="BB232" s="310"/>
      <c r="BC232" s="310"/>
      <c r="BD232" s="310"/>
      <c r="BE232" s="310"/>
      <c r="BF232" s="310"/>
      <c r="BG232" s="310"/>
      <c r="BH232" s="310"/>
      <c r="BI232" s="310"/>
      <c r="BJ232" s="310"/>
      <c r="BK232" s="310"/>
      <c r="BL232" s="310"/>
      <c r="BM232" s="310"/>
      <c r="BN232" s="310"/>
      <c r="BO232" s="310"/>
      <c r="BP232" s="310"/>
      <c r="BQ232" s="310"/>
      <c r="BR232" s="310"/>
      <c r="BS232" s="310"/>
      <c r="BT232" s="310"/>
      <c r="BU232" s="310"/>
      <c r="BV232" s="310"/>
      <c r="BW232" s="310"/>
      <c r="BX232" s="310"/>
      <c r="BY232" s="310"/>
      <c r="BZ232" s="310"/>
      <c r="CA232" s="310"/>
      <c r="CB232" s="310"/>
      <c r="CC232" s="310"/>
      <c r="CD232" s="310"/>
      <c r="CE232" s="310"/>
      <c r="CF232" s="310"/>
      <c r="CG232" s="310"/>
      <c r="CH232" s="310"/>
      <c r="CI232" s="310"/>
      <c r="CJ232" s="230"/>
      <c r="CK232" s="230"/>
      <c r="CL232" s="230"/>
      <c r="CM232" s="230"/>
      <c r="CN232" s="230"/>
      <c r="CO232" s="230"/>
      <c r="CP232" s="230"/>
      <c r="CQ232" s="230"/>
      <c r="CR232" s="230"/>
      <c r="CS232" s="230"/>
      <c r="CT232" s="70"/>
      <c r="CU232" s="59"/>
      <c r="CV232" s="252"/>
      <c r="CW232" s="59"/>
      <c r="CX232" s="59"/>
      <c r="CY232" s="59"/>
      <c r="CZ232" s="59"/>
      <c r="DA232" s="59"/>
      <c r="DB232" s="252"/>
      <c r="DC232" s="59"/>
      <c r="DD232" s="59"/>
      <c r="DE232" s="59"/>
      <c r="DF232" s="59"/>
      <c r="DG232" s="59"/>
      <c r="DH232" s="252"/>
      <c r="DI232" s="59"/>
      <c r="DJ232" s="59"/>
      <c r="DK232" s="59"/>
      <c r="DL232" s="59"/>
      <c r="DM232" s="59"/>
      <c r="DN232" s="252"/>
      <c r="DO232" s="59"/>
      <c r="DP232" s="59"/>
      <c r="DQ232" s="59"/>
      <c r="DR232" s="59"/>
      <c r="DS232" s="59"/>
      <c r="DT232" s="252"/>
      <c r="DU232" s="59"/>
      <c r="DV232" s="59"/>
      <c r="DW232" s="59"/>
      <c r="DX232" s="59"/>
      <c r="DY232" s="267" t="s">
        <v>113</v>
      </c>
      <c r="DZ232" s="267" t="s">
        <v>2916</v>
      </c>
      <c r="EA232" s="267" t="s">
        <v>748</v>
      </c>
      <c r="EB232" s="267"/>
      <c r="EC232" s="267"/>
      <c r="ED232" s="267"/>
      <c r="EE232" s="267"/>
      <c r="EF232" s="267"/>
      <c r="EG232" s="267"/>
      <c r="EH232" s="267"/>
      <c r="EI232" s="267"/>
      <c r="EJ232" s="267"/>
      <c r="EK232" s="267"/>
      <c r="EL232" s="267"/>
      <c r="EM232" s="267"/>
      <c r="EN232" s="267"/>
      <c r="EO232" s="267"/>
      <c r="EP232" s="267"/>
      <c r="EQ232" s="267"/>
      <c r="ER232" s="267"/>
      <c r="ES232" s="267"/>
      <c r="ET232" s="267"/>
      <c r="EU232" s="267"/>
      <c r="EV232" s="267"/>
      <c r="EW232" s="267"/>
      <c r="EX232" s="267"/>
      <c r="EY232" s="267"/>
      <c r="EZ232" s="267"/>
      <c r="FA232" s="267"/>
      <c r="FB232" s="267"/>
      <c r="FC232" s="267"/>
      <c r="FD232" s="267"/>
      <c r="FE232" s="267"/>
      <c r="FF232" s="267"/>
      <c r="FG232" s="267"/>
      <c r="FH232" s="267"/>
      <c r="FI232" s="267"/>
      <c r="FJ232" s="267"/>
      <c r="FK232" s="267"/>
      <c r="FL232" s="267"/>
      <c r="FM232" s="267"/>
      <c r="FN232" s="267"/>
      <c r="FO232" s="267"/>
      <c r="FP232" s="267"/>
      <c r="FQ232" s="267"/>
      <c r="FR232" s="267"/>
      <c r="FS232" s="267"/>
      <c r="FT232" s="267"/>
      <c r="FU232" s="267"/>
      <c r="FV232" s="305"/>
      <c r="FW232" s="305"/>
      <c r="FX232" s="305"/>
      <c r="FY232" s="305"/>
      <c r="FZ232" s="305"/>
      <c r="GA232" s="305"/>
      <c r="GB232" s="305"/>
      <c r="GC232" s="305"/>
      <c r="GD232" s="305"/>
      <c r="GE232" s="305"/>
      <c r="GF232" s="305"/>
      <c r="GG232" s="305"/>
    </row>
    <row r="233" spans="1:189" x14ac:dyDescent="0.25">
      <c r="A233" s="61" t="s">
        <v>1394</v>
      </c>
      <c r="B233" s="286"/>
      <c r="C233" s="275"/>
      <c r="D233" s="287"/>
      <c r="E233" s="287" t="s">
        <v>1017</v>
      </c>
      <c r="F233" s="275"/>
      <c r="G233" s="306" t="s">
        <v>1163</v>
      </c>
      <c r="H233" s="286"/>
      <c r="I233" s="59"/>
      <c r="J233" s="59"/>
      <c r="K233" s="59"/>
      <c r="L233" s="59"/>
      <c r="M233" s="59"/>
      <c r="N233" s="59"/>
      <c r="O233" s="59"/>
      <c r="P233" s="282" t="s">
        <v>1164</v>
      </c>
      <c r="Q233" s="59"/>
      <c r="R233" s="307"/>
      <c r="S233" s="308"/>
      <c r="T233" s="68"/>
      <c r="U233" s="309"/>
      <c r="V233" s="309"/>
      <c r="W233" s="54"/>
      <c r="X233" s="54"/>
      <c r="Y233" s="54"/>
      <c r="Z233" s="54"/>
      <c r="AA233" s="54"/>
      <c r="AB233" s="287"/>
      <c r="AC233" s="287"/>
      <c r="AD233" s="287"/>
      <c r="AE233" s="282"/>
      <c r="AF233" s="282"/>
      <c r="AG233" s="59"/>
      <c r="AH233" s="344"/>
      <c r="AI233" s="267" t="s">
        <v>268</v>
      </c>
      <c r="AJ233" s="282" t="s">
        <v>113</v>
      </c>
      <c r="AK233" s="282"/>
      <c r="AL233" s="310"/>
      <c r="AM233" s="310"/>
      <c r="AN233" s="310"/>
      <c r="AO233" s="310"/>
      <c r="AP233" s="310"/>
      <c r="AQ233" s="310"/>
      <c r="AR233" s="310"/>
      <c r="AS233" s="310"/>
      <c r="AT233" s="310"/>
      <c r="AU233" s="310"/>
      <c r="AV233" s="310"/>
      <c r="AW233" s="310"/>
      <c r="AX233" s="310"/>
      <c r="AY233" s="310"/>
      <c r="AZ233" s="310"/>
      <c r="BA233" s="310"/>
      <c r="BB233" s="310"/>
      <c r="BC233" s="310"/>
      <c r="BD233" s="310"/>
      <c r="BE233" s="310"/>
      <c r="BF233" s="310"/>
      <c r="BG233" s="310"/>
      <c r="BH233" s="310"/>
      <c r="BI233" s="310"/>
      <c r="BJ233" s="310"/>
      <c r="BK233" s="310"/>
      <c r="BL233" s="310"/>
      <c r="BM233" s="310"/>
      <c r="BN233" s="310"/>
      <c r="BO233" s="310"/>
      <c r="BP233" s="310"/>
      <c r="BQ233" s="310"/>
      <c r="BR233" s="310"/>
      <c r="BS233" s="310"/>
      <c r="BT233" s="310"/>
      <c r="BU233" s="310"/>
      <c r="BV233" s="310"/>
      <c r="BW233" s="310"/>
      <c r="BX233" s="310"/>
      <c r="BY233" s="310"/>
      <c r="BZ233" s="310"/>
      <c r="CA233" s="310"/>
      <c r="CB233" s="310"/>
      <c r="CC233" s="310"/>
      <c r="CD233" s="310"/>
      <c r="CE233" s="310"/>
      <c r="CF233" s="310"/>
      <c r="CG233" s="310"/>
      <c r="CH233" s="310"/>
      <c r="CI233" s="310"/>
      <c r="CJ233" s="230"/>
      <c r="CK233" s="230"/>
      <c r="CL233" s="230"/>
      <c r="CM233" s="230"/>
      <c r="CN233" s="230"/>
      <c r="CO233" s="230"/>
      <c r="CP233" s="230"/>
      <c r="CQ233" s="230"/>
      <c r="CR233" s="230"/>
      <c r="CS233" s="230"/>
      <c r="CT233" s="70"/>
      <c r="CU233" s="59"/>
      <c r="CV233" s="252"/>
      <c r="CW233" s="59"/>
      <c r="CX233" s="59"/>
      <c r="CY233" s="59"/>
      <c r="CZ233" s="59"/>
      <c r="DA233" s="59"/>
      <c r="DB233" s="252"/>
      <c r="DC233" s="59"/>
      <c r="DD233" s="59"/>
      <c r="DE233" s="59"/>
      <c r="DF233" s="59"/>
      <c r="DG233" s="59"/>
      <c r="DH233" s="252"/>
      <c r="DI233" s="59"/>
      <c r="DJ233" s="59"/>
      <c r="DK233" s="59"/>
      <c r="DL233" s="59"/>
      <c r="DM233" s="59"/>
      <c r="DN233" s="252"/>
      <c r="DO233" s="59"/>
      <c r="DP233" s="59"/>
      <c r="DQ233" s="59"/>
      <c r="DR233" s="59"/>
      <c r="DS233" s="59"/>
      <c r="DT233" s="252"/>
      <c r="DU233" s="59"/>
      <c r="DV233" s="59"/>
      <c r="DW233" s="59"/>
      <c r="DX233" s="59"/>
      <c r="DY233" s="282" t="s">
        <v>113</v>
      </c>
      <c r="DZ233" s="267"/>
      <c r="EA233" s="267"/>
      <c r="EB233" s="267"/>
      <c r="EC233" s="267"/>
      <c r="ED233" s="267"/>
      <c r="EE233" s="267"/>
      <c r="EF233" s="267"/>
      <c r="EG233" s="267"/>
      <c r="EH233" s="267"/>
      <c r="EI233" s="267"/>
      <c r="EJ233" s="267"/>
      <c r="EK233" s="267"/>
      <c r="EL233" s="267"/>
      <c r="EM233" s="267"/>
      <c r="EN233" s="267"/>
      <c r="EO233" s="267"/>
      <c r="EP233" s="267"/>
      <c r="EQ233" s="267"/>
      <c r="ER233" s="267"/>
      <c r="ES233" s="267"/>
      <c r="ET233" s="267"/>
      <c r="EU233" s="267"/>
      <c r="EV233" s="267"/>
      <c r="EW233" s="267"/>
      <c r="EX233" s="267"/>
      <c r="EY233" s="267"/>
      <c r="EZ233" s="267"/>
      <c r="FA233" s="267"/>
      <c r="FB233" s="267"/>
      <c r="FC233" s="267"/>
      <c r="FD233" s="267"/>
      <c r="FE233" s="267"/>
      <c r="FF233" s="267"/>
      <c r="FG233" s="267"/>
      <c r="FH233" s="267"/>
      <c r="FI233" s="267"/>
      <c r="FJ233" s="267"/>
      <c r="FK233" s="267"/>
      <c r="FL233" s="267"/>
      <c r="FM233" s="267"/>
      <c r="FN233" s="267"/>
      <c r="FO233" s="267"/>
      <c r="FP233" s="267"/>
      <c r="FQ233" s="267"/>
      <c r="FR233" s="267"/>
      <c r="FS233" s="267"/>
      <c r="FT233" s="267"/>
      <c r="FU233" s="267"/>
      <c r="FV233" s="305"/>
      <c r="FW233" s="305"/>
      <c r="FX233" s="305"/>
      <c r="FY233" s="305"/>
      <c r="FZ233" s="305"/>
      <c r="GA233" s="305"/>
      <c r="GB233" s="305"/>
      <c r="GC233" s="305"/>
      <c r="GD233" s="305"/>
      <c r="GE233" s="305"/>
      <c r="GF233" s="305"/>
      <c r="GG233" s="305"/>
    </row>
    <row r="234" spans="1:189" x14ac:dyDescent="0.25">
      <c r="A234" s="61" t="s">
        <v>1394</v>
      </c>
      <c r="B234" s="286"/>
      <c r="C234" s="275"/>
      <c r="D234" s="287"/>
      <c r="E234" s="287" t="s">
        <v>1017</v>
      </c>
      <c r="F234" s="275"/>
      <c r="G234" s="306" t="s">
        <v>1165</v>
      </c>
      <c r="H234" s="286"/>
      <c r="I234" s="59"/>
      <c r="J234" s="59"/>
      <c r="K234" s="59"/>
      <c r="L234" s="59"/>
      <c r="M234" s="59"/>
      <c r="N234" s="59"/>
      <c r="O234" s="59"/>
      <c r="P234" s="282" t="s">
        <v>1166</v>
      </c>
      <c r="Q234" s="59"/>
      <c r="R234" s="307"/>
      <c r="S234" s="308"/>
      <c r="T234" s="68"/>
      <c r="U234" s="309"/>
      <c r="V234" s="309"/>
      <c r="W234" s="54"/>
      <c r="X234" s="54"/>
      <c r="Y234" s="54"/>
      <c r="Z234" s="54"/>
      <c r="AA234" s="54"/>
      <c r="AB234" s="287"/>
      <c r="AC234" s="287"/>
      <c r="AD234" s="287"/>
      <c r="AE234" s="282"/>
      <c r="AF234" s="282"/>
      <c r="AG234" s="59"/>
      <c r="AH234" s="344"/>
      <c r="AI234" s="267" t="s">
        <v>268</v>
      </c>
      <c r="AJ234" s="282"/>
      <c r="AK234" s="282"/>
      <c r="AL234" s="310"/>
      <c r="AM234" s="310"/>
      <c r="AN234" s="310"/>
      <c r="AO234" s="310"/>
      <c r="AP234" s="310"/>
      <c r="AQ234" s="310"/>
      <c r="AR234" s="310"/>
      <c r="AS234" s="310"/>
      <c r="AT234" s="310"/>
      <c r="AU234" s="310"/>
      <c r="AV234" s="310"/>
      <c r="AW234" s="310"/>
      <c r="AX234" s="310"/>
      <c r="AY234" s="310"/>
      <c r="AZ234" s="310"/>
      <c r="BA234" s="310"/>
      <c r="BB234" s="310"/>
      <c r="BC234" s="310"/>
      <c r="BD234" s="310"/>
      <c r="BE234" s="310"/>
      <c r="BF234" s="310"/>
      <c r="BG234" s="310"/>
      <c r="BH234" s="310"/>
      <c r="BI234" s="310"/>
      <c r="BJ234" s="310"/>
      <c r="BK234" s="310"/>
      <c r="BL234" s="310"/>
      <c r="BM234" s="310"/>
      <c r="BN234" s="310"/>
      <c r="BO234" s="310"/>
      <c r="BP234" s="310"/>
      <c r="BQ234" s="310"/>
      <c r="BR234" s="310"/>
      <c r="BS234" s="310"/>
      <c r="BT234" s="310"/>
      <c r="BU234" s="310"/>
      <c r="BV234" s="310"/>
      <c r="BW234" s="310"/>
      <c r="BX234" s="310"/>
      <c r="BY234" s="310"/>
      <c r="BZ234" s="310"/>
      <c r="CA234" s="310"/>
      <c r="CB234" s="310"/>
      <c r="CC234" s="310"/>
      <c r="CD234" s="310"/>
      <c r="CE234" s="310"/>
      <c r="CF234" s="310"/>
      <c r="CG234" s="310"/>
      <c r="CH234" s="310"/>
      <c r="CI234" s="310"/>
      <c r="CJ234" s="230"/>
      <c r="CK234" s="230"/>
      <c r="CL234" s="230"/>
      <c r="CM234" s="230"/>
      <c r="CN234" s="230"/>
      <c r="CO234" s="230"/>
      <c r="CP234" s="230"/>
      <c r="CQ234" s="230"/>
      <c r="CR234" s="230"/>
      <c r="CS234" s="230"/>
      <c r="CT234" s="70"/>
      <c r="CU234" s="59"/>
      <c r="CV234" s="252"/>
      <c r="CW234" s="59"/>
      <c r="CX234" s="59"/>
      <c r="CY234" s="59"/>
      <c r="CZ234" s="59"/>
      <c r="DA234" s="59"/>
      <c r="DB234" s="252"/>
      <c r="DC234" s="59"/>
      <c r="DD234" s="59"/>
      <c r="DE234" s="59"/>
      <c r="DF234" s="59"/>
      <c r="DG234" s="59"/>
      <c r="DH234" s="252"/>
      <c r="DI234" s="59"/>
      <c r="DJ234" s="59"/>
      <c r="DK234" s="59"/>
      <c r="DL234" s="59"/>
      <c r="DM234" s="59"/>
      <c r="DN234" s="252"/>
      <c r="DO234" s="59"/>
      <c r="DP234" s="59"/>
      <c r="DQ234" s="59"/>
      <c r="DR234" s="59"/>
      <c r="DS234" s="59"/>
      <c r="DT234" s="252"/>
      <c r="DU234" s="59"/>
      <c r="DV234" s="59"/>
      <c r="DW234" s="59"/>
      <c r="DX234" s="59"/>
      <c r="DY234" s="282"/>
      <c r="DZ234" s="267"/>
      <c r="EA234" s="267"/>
      <c r="EB234" s="267"/>
      <c r="EC234" s="267"/>
      <c r="ED234" s="267"/>
      <c r="EE234" s="267"/>
      <c r="EF234" s="267"/>
      <c r="EG234" s="267"/>
      <c r="EH234" s="267"/>
      <c r="EI234" s="267"/>
      <c r="EJ234" s="267"/>
      <c r="EK234" s="267"/>
      <c r="EL234" s="267"/>
      <c r="EM234" s="267"/>
      <c r="EN234" s="267"/>
      <c r="EO234" s="267"/>
      <c r="EP234" s="267"/>
      <c r="EQ234" s="267"/>
      <c r="ER234" s="267"/>
      <c r="ES234" s="267"/>
      <c r="ET234" s="267"/>
      <c r="EU234" s="267"/>
      <c r="EV234" s="267"/>
      <c r="EW234" s="267"/>
      <c r="EX234" s="267"/>
      <c r="EY234" s="267"/>
      <c r="EZ234" s="267"/>
      <c r="FA234" s="267"/>
      <c r="FB234" s="267"/>
      <c r="FC234" s="267"/>
      <c r="FD234" s="267"/>
      <c r="FE234" s="267"/>
      <c r="FF234" s="267"/>
      <c r="FG234" s="267"/>
      <c r="FH234" s="267"/>
      <c r="FI234" s="267"/>
      <c r="FJ234" s="267"/>
      <c r="FK234" s="267"/>
      <c r="FL234" s="267"/>
      <c r="FM234" s="267"/>
      <c r="FN234" s="267"/>
      <c r="FO234" s="267"/>
      <c r="FP234" s="267"/>
      <c r="FQ234" s="267"/>
      <c r="FR234" s="267"/>
      <c r="FS234" s="267"/>
      <c r="FT234" s="267"/>
      <c r="FU234" s="267"/>
      <c r="FV234" s="305"/>
      <c r="FW234" s="305"/>
      <c r="FX234" s="305"/>
      <c r="FY234" s="305"/>
      <c r="FZ234" s="305"/>
      <c r="GA234" s="305"/>
      <c r="GB234" s="305"/>
      <c r="GC234" s="305"/>
      <c r="GD234" s="305"/>
      <c r="GE234" s="305"/>
      <c r="GF234" s="305"/>
      <c r="GG234" s="305"/>
    </row>
    <row r="235" spans="1:189" x14ac:dyDescent="0.25">
      <c r="A235" s="61" t="s">
        <v>1394</v>
      </c>
      <c r="B235" s="286"/>
      <c r="C235" s="275"/>
      <c r="D235" s="287"/>
      <c r="E235" s="287" t="s">
        <v>1017</v>
      </c>
      <c r="F235" s="275"/>
      <c r="G235" s="306" t="s">
        <v>1167</v>
      </c>
      <c r="H235" s="286"/>
      <c r="I235" s="59"/>
      <c r="J235" s="59"/>
      <c r="K235" s="59"/>
      <c r="L235" s="59"/>
      <c r="M235" s="59"/>
      <c r="N235" s="59"/>
      <c r="O235" s="59"/>
      <c r="P235" s="282" t="s">
        <v>1164</v>
      </c>
      <c r="Q235" s="59"/>
      <c r="R235" s="307"/>
      <c r="S235" s="308"/>
      <c r="T235" s="68"/>
      <c r="U235" s="309"/>
      <c r="V235" s="309"/>
      <c r="W235" s="54"/>
      <c r="X235" s="54"/>
      <c r="Y235" s="54"/>
      <c r="Z235" s="54"/>
      <c r="AA235" s="54"/>
      <c r="AB235" s="287"/>
      <c r="AC235" s="287"/>
      <c r="AD235" s="287"/>
      <c r="AE235" s="282"/>
      <c r="AF235" s="282" t="s">
        <v>1182</v>
      </c>
      <c r="AG235" s="59"/>
      <c r="AH235" s="344"/>
      <c r="AI235" s="267" t="s">
        <v>268</v>
      </c>
      <c r="AJ235" s="267" t="s">
        <v>1168</v>
      </c>
      <c r="AK235" s="267"/>
      <c r="AL235" s="310"/>
      <c r="AM235" s="310"/>
      <c r="AN235" s="310"/>
      <c r="AO235" s="310"/>
      <c r="AP235" s="310"/>
      <c r="AQ235" s="310"/>
      <c r="AR235" s="310"/>
      <c r="AS235" s="310"/>
      <c r="AT235" s="310"/>
      <c r="AU235" s="310"/>
      <c r="AV235" s="310"/>
      <c r="AW235" s="310"/>
      <c r="AX235" s="310"/>
      <c r="AY235" s="310"/>
      <c r="AZ235" s="310"/>
      <c r="BA235" s="310"/>
      <c r="BB235" s="310"/>
      <c r="BC235" s="310"/>
      <c r="BD235" s="310"/>
      <c r="BE235" s="310"/>
      <c r="BF235" s="310"/>
      <c r="BG235" s="310"/>
      <c r="BH235" s="310"/>
      <c r="BI235" s="310"/>
      <c r="BJ235" s="310"/>
      <c r="BK235" s="310"/>
      <c r="BL235" s="310"/>
      <c r="BM235" s="310"/>
      <c r="BN235" s="310"/>
      <c r="BO235" s="310"/>
      <c r="BP235" s="310"/>
      <c r="BQ235" s="310"/>
      <c r="BR235" s="310"/>
      <c r="BS235" s="310"/>
      <c r="BT235" s="310"/>
      <c r="BU235" s="310"/>
      <c r="BV235" s="310"/>
      <c r="BW235" s="310"/>
      <c r="BX235" s="310"/>
      <c r="BY235" s="310"/>
      <c r="BZ235" s="310"/>
      <c r="CA235" s="310"/>
      <c r="CB235" s="310"/>
      <c r="CC235" s="310"/>
      <c r="CD235" s="310"/>
      <c r="CE235" s="310"/>
      <c r="CF235" s="310"/>
      <c r="CG235" s="310"/>
      <c r="CH235" s="310"/>
      <c r="CI235" s="310"/>
      <c r="CJ235" s="230"/>
      <c r="CK235" s="230"/>
      <c r="CL235" s="230"/>
      <c r="CM235" s="230"/>
      <c r="CN235" s="230"/>
      <c r="CO235" s="230"/>
      <c r="CP235" s="230"/>
      <c r="CQ235" s="230"/>
      <c r="CR235" s="230"/>
      <c r="CS235" s="230"/>
      <c r="CT235" s="70"/>
      <c r="CU235" s="59"/>
      <c r="CV235" s="252"/>
      <c r="CW235" s="59"/>
      <c r="CX235" s="59"/>
      <c r="CY235" s="59"/>
      <c r="CZ235" s="59"/>
      <c r="DA235" s="59"/>
      <c r="DB235" s="252"/>
      <c r="DC235" s="59"/>
      <c r="DD235" s="59"/>
      <c r="DE235" s="59"/>
      <c r="DF235" s="59"/>
      <c r="DG235" s="59"/>
      <c r="DH235" s="252"/>
      <c r="DI235" s="59"/>
      <c r="DJ235" s="59"/>
      <c r="DK235" s="59"/>
      <c r="DL235" s="59"/>
      <c r="DM235" s="59"/>
      <c r="DN235" s="252"/>
      <c r="DO235" s="59"/>
      <c r="DP235" s="59"/>
      <c r="DQ235" s="59"/>
      <c r="DR235" s="59"/>
      <c r="DS235" s="59"/>
      <c r="DT235" s="252"/>
      <c r="DU235" s="59"/>
      <c r="DV235" s="59"/>
      <c r="DW235" s="59"/>
      <c r="DX235" s="59"/>
      <c r="DY235" s="282"/>
      <c r="DZ235" s="267"/>
      <c r="EA235" s="267"/>
      <c r="EB235" s="267"/>
      <c r="EC235" s="267"/>
      <c r="ED235" s="267"/>
      <c r="EE235" s="267"/>
      <c r="EF235" s="267"/>
      <c r="EG235" s="267"/>
      <c r="EH235" s="267"/>
      <c r="EI235" s="267"/>
      <c r="EJ235" s="267"/>
      <c r="EK235" s="267"/>
      <c r="EL235" s="267"/>
      <c r="EM235" s="267"/>
      <c r="EN235" s="267"/>
      <c r="EO235" s="267"/>
      <c r="EP235" s="267"/>
      <c r="EQ235" s="267"/>
      <c r="ER235" s="267"/>
      <c r="ES235" s="267"/>
      <c r="ET235" s="267"/>
      <c r="EU235" s="267"/>
      <c r="EV235" s="267"/>
      <c r="EW235" s="267"/>
      <c r="EX235" s="267"/>
      <c r="EY235" s="267"/>
      <c r="EZ235" s="267"/>
      <c r="FA235" s="267"/>
      <c r="FB235" s="267"/>
      <c r="FC235" s="267"/>
      <c r="FD235" s="267"/>
      <c r="FE235" s="267"/>
      <c r="FF235" s="267"/>
      <c r="FG235" s="267"/>
      <c r="FH235" s="267"/>
      <c r="FI235" s="267"/>
      <c r="FJ235" s="267"/>
      <c r="FK235" s="267"/>
      <c r="FL235" s="267"/>
      <c r="FM235" s="267"/>
      <c r="FN235" s="267"/>
      <c r="FO235" s="267"/>
      <c r="FP235" s="267"/>
      <c r="FQ235" s="267"/>
      <c r="FR235" s="267"/>
      <c r="FS235" s="267"/>
      <c r="FT235" s="267"/>
      <c r="FU235" s="267"/>
      <c r="FV235" s="305"/>
      <c r="FW235" s="305"/>
      <c r="FX235" s="305"/>
      <c r="FY235" s="305"/>
      <c r="FZ235" s="305"/>
      <c r="GA235" s="305"/>
      <c r="GB235" s="305"/>
      <c r="GC235" s="305"/>
      <c r="GD235" s="305"/>
      <c r="GE235" s="305"/>
      <c r="GF235" s="305"/>
      <c r="GG235" s="305"/>
    </row>
    <row r="236" spans="1:189" x14ac:dyDescent="0.25">
      <c r="A236" s="61" t="s">
        <v>1394</v>
      </c>
      <c r="B236" s="286"/>
      <c r="C236" s="275"/>
      <c r="D236" s="287"/>
      <c r="E236" s="287" t="s">
        <v>1017</v>
      </c>
      <c r="F236" s="275"/>
      <c r="G236" s="306" t="s">
        <v>1169</v>
      </c>
      <c r="H236" s="286"/>
      <c r="I236" s="71"/>
      <c r="J236" s="71"/>
      <c r="K236" s="71"/>
      <c r="L236" s="71"/>
      <c r="M236" s="71"/>
      <c r="N236" s="71"/>
      <c r="O236" s="71"/>
      <c r="P236" s="283" t="s">
        <v>1166</v>
      </c>
      <c r="Q236" s="71"/>
      <c r="R236" s="307"/>
      <c r="S236" s="308"/>
      <c r="T236" s="68"/>
      <c r="U236" s="309"/>
      <c r="V236" s="309"/>
      <c r="W236" s="54"/>
      <c r="X236" s="54"/>
      <c r="Y236" s="54"/>
      <c r="Z236" s="54"/>
      <c r="AA236" s="54"/>
      <c r="AB236" s="287"/>
      <c r="AC236" s="287"/>
      <c r="AD236" s="287"/>
      <c r="AE236" s="282"/>
      <c r="AF236" s="282" t="s">
        <v>1182</v>
      </c>
      <c r="AG236" s="59"/>
      <c r="AH236" s="344"/>
      <c r="AI236" s="267" t="s">
        <v>268</v>
      </c>
      <c r="AJ236" s="267" t="s">
        <v>1168</v>
      </c>
      <c r="AK236" s="267"/>
      <c r="AL236" s="310"/>
      <c r="AM236" s="310"/>
      <c r="AN236" s="310"/>
      <c r="AO236" s="310"/>
      <c r="AP236" s="310"/>
      <c r="AQ236" s="310"/>
      <c r="AR236" s="310"/>
      <c r="AS236" s="310"/>
      <c r="AT236" s="310"/>
      <c r="AU236" s="310"/>
      <c r="AV236" s="310"/>
      <c r="AW236" s="310"/>
      <c r="AX236" s="310"/>
      <c r="AY236" s="310"/>
      <c r="AZ236" s="310"/>
      <c r="BA236" s="310"/>
      <c r="BB236" s="310"/>
      <c r="BC236" s="310"/>
      <c r="BD236" s="310"/>
      <c r="BE236" s="310"/>
      <c r="BF236" s="310"/>
      <c r="BG236" s="310"/>
      <c r="BH236" s="310"/>
      <c r="BI236" s="310"/>
      <c r="BJ236" s="310"/>
      <c r="BK236" s="310"/>
      <c r="BL236" s="310"/>
      <c r="BM236" s="310"/>
      <c r="BN236" s="310"/>
      <c r="BO236" s="310"/>
      <c r="BP236" s="310"/>
      <c r="BQ236" s="310"/>
      <c r="BR236" s="310"/>
      <c r="BS236" s="310"/>
      <c r="BT236" s="310"/>
      <c r="BU236" s="310"/>
      <c r="BV236" s="310"/>
      <c r="BW236" s="310"/>
      <c r="BX236" s="310"/>
      <c r="BY236" s="310"/>
      <c r="BZ236" s="310"/>
      <c r="CA236" s="310"/>
      <c r="CB236" s="310"/>
      <c r="CC236" s="310"/>
      <c r="CD236" s="310"/>
      <c r="CE236" s="310"/>
      <c r="CF236" s="310"/>
      <c r="CG236" s="310"/>
      <c r="CH236" s="310"/>
      <c r="CI236" s="310"/>
      <c r="CJ236" s="230"/>
      <c r="CK236" s="230"/>
      <c r="CL236" s="230"/>
      <c r="CM236" s="230"/>
      <c r="CN236" s="230"/>
      <c r="CO236" s="230"/>
      <c r="CP236" s="230"/>
      <c r="CQ236" s="230"/>
      <c r="CR236" s="230"/>
      <c r="CS236" s="230"/>
      <c r="CT236" s="70"/>
      <c r="CU236" s="59"/>
      <c r="CV236" s="252"/>
      <c r="CW236" s="59"/>
      <c r="CX236" s="59"/>
      <c r="CY236" s="59"/>
      <c r="CZ236" s="59"/>
      <c r="DA236" s="59"/>
      <c r="DB236" s="252"/>
      <c r="DC236" s="59"/>
      <c r="DD236" s="59"/>
      <c r="DE236" s="59"/>
      <c r="DF236" s="59"/>
      <c r="DG236" s="59"/>
      <c r="DH236" s="252"/>
      <c r="DI236" s="59"/>
      <c r="DJ236" s="59"/>
      <c r="DK236" s="59"/>
      <c r="DL236" s="59"/>
      <c r="DM236" s="59"/>
      <c r="DN236" s="252"/>
      <c r="DO236" s="59"/>
      <c r="DP236" s="59"/>
      <c r="DQ236" s="59"/>
      <c r="DR236" s="59"/>
      <c r="DS236" s="59"/>
      <c r="DT236" s="252"/>
      <c r="DU236" s="59"/>
      <c r="DV236" s="59"/>
      <c r="DW236" s="59"/>
      <c r="DX236" s="59"/>
      <c r="DY236" s="282"/>
      <c r="DZ236" s="267"/>
      <c r="EA236" s="267"/>
      <c r="EB236" s="267"/>
      <c r="EC236" s="267"/>
      <c r="ED236" s="267"/>
      <c r="EE236" s="267"/>
      <c r="EF236" s="267"/>
      <c r="EG236" s="267"/>
      <c r="EH236" s="267"/>
      <c r="EI236" s="267"/>
      <c r="EJ236" s="267"/>
      <c r="EK236" s="267"/>
      <c r="EL236" s="267"/>
      <c r="EM236" s="267"/>
      <c r="EN236" s="267"/>
      <c r="EO236" s="267"/>
      <c r="EP236" s="267"/>
      <c r="EQ236" s="267"/>
      <c r="ER236" s="267"/>
      <c r="ES236" s="267"/>
      <c r="ET236" s="267"/>
      <c r="EU236" s="267"/>
      <c r="EV236" s="267"/>
      <c r="EW236" s="267"/>
      <c r="EX236" s="267"/>
      <c r="EY236" s="267"/>
      <c r="EZ236" s="267"/>
      <c r="FA236" s="267"/>
      <c r="FB236" s="267"/>
      <c r="FC236" s="267"/>
      <c r="FD236" s="267"/>
      <c r="FE236" s="267"/>
      <c r="FF236" s="267"/>
      <c r="FG236" s="267"/>
      <c r="FH236" s="267"/>
      <c r="FI236" s="267"/>
      <c r="FJ236" s="267"/>
      <c r="FK236" s="267"/>
      <c r="FL236" s="267"/>
      <c r="FM236" s="267"/>
      <c r="FN236" s="267"/>
      <c r="FO236" s="267"/>
      <c r="FP236" s="267"/>
      <c r="FQ236" s="267"/>
      <c r="FR236" s="267"/>
      <c r="FS236" s="267"/>
      <c r="FT236" s="267"/>
      <c r="FU236" s="267"/>
      <c r="FV236" s="305"/>
      <c r="FW236" s="305"/>
      <c r="FX236" s="305"/>
      <c r="FY236" s="305"/>
      <c r="FZ236" s="305"/>
      <c r="GA236" s="305"/>
      <c r="GB236" s="305"/>
      <c r="GC236" s="305"/>
      <c r="GD236" s="305"/>
      <c r="GE236" s="305"/>
      <c r="GF236" s="305"/>
      <c r="GG236" s="305"/>
    </row>
    <row r="237" spans="1:189" ht="31.5" x14ac:dyDescent="0.25">
      <c r="A237" s="61" t="s">
        <v>1394</v>
      </c>
      <c r="B237" s="311" t="s">
        <v>1172</v>
      </c>
      <c r="C237" s="275"/>
      <c r="D237" s="287"/>
      <c r="E237" s="287" t="s">
        <v>628</v>
      </c>
      <c r="F237" s="275"/>
      <c r="G237" s="306" t="s">
        <v>1170</v>
      </c>
      <c r="H237" s="286"/>
      <c r="I237" s="59"/>
      <c r="J237" s="59"/>
      <c r="K237" s="59"/>
      <c r="L237" s="59"/>
      <c r="M237" s="59"/>
      <c r="N237" s="59"/>
      <c r="O237" s="59"/>
      <c r="P237" s="282" t="s">
        <v>1171</v>
      </c>
      <c r="Q237" s="59"/>
      <c r="R237" s="307">
        <v>121.5</v>
      </c>
      <c r="S237" s="308">
        <v>34</v>
      </c>
      <c r="T237" s="68"/>
      <c r="U237" s="309" t="s">
        <v>1173</v>
      </c>
      <c r="V237" s="309" t="s">
        <v>923</v>
      </c>
      <c r="W237" s="54"/>
      <c r="X237" s="54"/>
      <c r="Y237" s="54"/>
      <c r="Z237" s="54"/>
      <c r="AA237" s="54"/>
      <c r="AB237" s="287" t="s">
        <v>529</v>
      </c>
      <c r="AC237" s="287"/>
      <c r="AD237" s="287"/>
      <c r="AE237" s="282">
        <v>198645</v>
      </c>
      <c r="AF237" s="282" t="s">
        <v>2612</v>
      </c>
      <c r="AG237" s="59"/>
      <c r="AH237" s="344"/>
      <c r="AI237" s="267" t="s">
        <v>268</v>
      </c>
      <c r="AJ237" s="267" t="s">
        <v>1174</v>
      </c>
      <c r="AK237" s="267"/>
      <c r="AL237" s="310"/>
      <c r="AM237" s="310"/>
      <c r="AN237" s="310"/>
      <c r="AO237" s="310"/>
      <c r="AP237" s="310"/>
      <c r="AQ237" s="310"/>
      <c r="AR237" s="310"/>
      <c r="AS237" s="310"/>
      <c r="AT237" s="310"/>
      <c r="AU237" s="310"/>
      <c r="AV237" s="310"/>
      <c r="AW237" s="310"/>
      <c r="AX237" s="310"/>
      <c r="AY237" s="310"/>
      <c r="AZ237" s="310"/>
      <c r="BA237" s="310"/>
      <c r="BB237" s="310"/>
      <c r="BC237" s="310"/>
      <c r="BD237" s="310"/>
      <c r="BE237" s="310"/>
      <c r="BF237" s="310"/>
      <c r="BG237" s="310"/>
      <c r="BH237" s="310"/>
      <c r="BI237" s="310"/>
      <c r="BJ237" s="310"/>
      <c r="BK237" s="310"/>
      <c r="BL237" s="310"/>
      <c r="BM237" s="310"/>
      <c r="BN237" s="310"/>
      <c r="BO237" s="310"/>
      <c r="BP237" s="310"/>
      <c r="BQ237" s="310"/>
      <c r="BR237" s="310"/>
      <c r="BS237" s="310"/>
      <c r="BT237" s="310"/>
      <c r="BU237" s="310"/>
      <c r="BV237" s="310"/>
      <c r="BW237" s="310"/>
      <c r="BX237" s="310"/>
      <c r="BY237" s="310"/>
      <c r="BZ237" s="310"/>
      <c r="CA237" s="310"/>
      <c r="CB237" s="310"/>
      <c r="CC237" s="310"/>
      <c r="CD237" s="310"/>
      <c r="CE237" s="310"/>
      <c r="CF237" s="310"/>
      <c r="CG237" s="310"/>
      <c r="CH237" s="310"/>
      <c r="CI237" s="310"/>
      <c r="CJ237" s="230"/>
      <c r="CK237" s="230"/>
      <c r="CL237" s="230"/>
      <c r="CM237" s="230"/>
      <c r="CN237" s="230"/>
      <c r="CO237" s="230"/>
      <c r="CP237" s="230"/>
      <c r="CQ237" s="230"/>
      <c r="CR237" s="230"/>
      <c r="CS237" s="230"/>
      <c r="CT237" s="70"/>
      <c r="CU237" s="59"/>
      <c r="CV237" s="252"/>
      <c r="CW237" s="59"/>
      <c r="CX237" s="59"/>
      <c r="CY237" s="59"/>
      <c r="CZ237" s="59"/>
      <c r="DA237" s="59"/>
      <c r="DB237" s="252"/>
      <c r="DC237" s="59"/>
      <c r="DD237" s="59"/>
      <c r="DE237" s="59"/>
      <c r="DF237" s="59"/>
      <c r="DG237" s="59"/>
      <c r="DH237" s="252"/>
      <c r="DI237" s="59"/>
      <c r="DJ237" s="59"/>
      <c r="DK237" s="59"/>
      <c r="DL237" s="59"/>
      <c r="DM237" s="59"/>
      <c r="DN237" s="252"/>
      <c r="DO237" s="59"/>
      <c r="DP237" s="59"/>
      <c r="DQ237" s="59"/>
      <c r="DR237" s="59"/>
      <c r="DS237" s="59"/>
      <c r="DT237" s="252"/>
      <c r="DU237" s="59"/>
      <c r="DV237" s="59"/>
      <c r="DW237" s="59"/>
      <c r="DX237" s="59"/>
      <c r="DY237" s="267" t="s">
        <v>2918</v>
      </c>
      <c r="DZ237" s="267"/>
      <c r="EA237" s="267"/>
      <c r="EB237" s="267"/>
      <c r="EC237" s="267"/>
      <c r="ED237" s="267"/>
      <c r="EE237" s="267"/>
      <c r="EF237" s="267"/>
      <c r="EG237" s="267"/>
      <c r="EH237" s="267"/>
      <c r="EI237" s="267"/>
      <c r="EJ237" s="267"/>
      <c r="EK237" s="267"/>
      <c r="EL237" s="267"/>
      <c r="EM237" s="267"/>
      <c r="EN237" s="267"/>
      <c r="EO237" s="267"/>
      <c r="EP237" s="267"/>
      <c r="EQ237" s="267"/>
      <c r="ER237" s="267"/>
      <c r="ES237" s="267"/>
      <c r="ET237" s="267"/>
      <c r="EU237" s="267"/>
      <c r="EV237" s="267"/>
      <c r="EW237" s="267"/>
      <c r="EX237" s="267"/>
      <c r="EY237" s="267"/>
      <c r="EZ237" s="267"/>
      <c r="FA237" s="267"/>
      <c r="FB237" s="267"/>
      <c r="FC237" s="267"/>
      <c r="FD237" s="267"/>
      <c r="FE237" s="267"/>
      <c r="FF237" s="267"/>
      <c r="FG237" s="267"/>
      <c r="FH237" s="267"/>
      <c r="FI237" s="267"/>
      <c r="FJ237" s="267"/>
      <c r="FK237" s="267"/>
      <c r="FL237" s="267"/>
      <c r="FM237" s="267"/>
      <c r="FN237" s="267"/>
      <c r="FO237" s="267"/>
      <c r="FP237" s="267"/>
      <c r="FQ237" s="267"/>
      <c r="FR237" s="267"/>
      <c r="FS237" s="267"/>
      <c r="FT237" s="267"/>
      <c r="FU237" s="267"/>
      <c r="FV237" s="305"/>
      <c r="FW237" s="305"/>
      <c r="FX237" s="305"/>
      <c r="FY237" s="305"/>
      <c r="FZ237" s="305"/>
      <c r="GA237" s="305"/>
      <c r="GB237" s="305"/>
      <c r="GC237" s="305"/>
      <c r="GD237" s="305"/>
      <c r="GE237" s="305"/>
      <c r="GF237" s="305"/>
      <c r="GG237" s="305"/>
    </row>
    <row r="238" spans="1:189" x14ac:dyDescent="0.25">
      <c r="A238" s="61" t="s">
        <v>1394</v>
      </c>
      <c r="B238" s="286"/>
      <c r="C238" s="275"/>
      <c r="D238" s="287"/>
      <c r="E238" s="287" t="s">
        <v>633</v>
      </c>
      <c r="F238" s="275"/>
      <c r="G238" s="306" t="s">
        <v>1175</v>
      </c>
      <c r="H238" s="286"/>
      <c r="I238" s="59"/>
      <c r="J238" s="59"/>
      <c r="K238" s="59"/>
      <c r="L238" s="59"/>
      <c r="M238" s="59"/>
      <c r="N238" s="59"/>
      <c r="O238" s="59"/>
      <c r="P238" s="282" t="s">
        <v>1171</v>
      </c>
      <c r="Q238" s="59"/>
      <c r="R238" s="307"/>
      <c r="S238" s="308"/>
      <c r="T238" s="68"/>
      <c r="U238" s="309" t="s">
        <v>1176</v>
      </c>
      <c r="V238" s="309" t="s">
        <v>923</v>
      </c>
      <c r="W238" s="54"/>
      <c r="X238" s="54"/>
      <c r="Y238" s="54"/>
      <c r="Z238" s="54"/>
      <c r="AA238" s="54"/>
      <c r="AB238" s="287" t="s">
        <v>636</v>
      </c>
      <c r="AC238" s="287"/>
      <c r="AD238" s="287"/>
      <c r="AE238" s="282">
        <v>177788</v>
      </c>
      <c r="AF238" s="282" t="s">
        <v>1182</v>
      </c>
      <c r="AG238" s="59"/>
      <c r="AH238" s="344"/>
      <c r="AI238" s="267" t="s">
        <v>268</v>
      </c>
      <c r="AJ238" s="283" t="s">
        <v>1177</v>
      </c>
      <c r="AK238" s="283"/>
      <c r="AL238" s="310"/>
      <c r="AM238" s="310"/>
      <c r="AN238" s="310"/>
      <c r="AO238" s="310"/>
      <c r="AP238" s="310"/>
      <c r="AQ238" s="310"/>
      <c r="AR238" s="310"/>
      <c r="AS238" s="310"/>
      <c r="AT238" s="310"/>
      <c r="AU238" s="310"/>
      <c r="AV238" s="310"/>
      <c r="AW238" s="310"/>
      <c r="AX238" s="310"/>
      <c r="AY238" s="310"/>
      <c r="AZ238" s="310"/>
      <c r="BA238" s="310"/>
      <c r="BB238" s="310"/>
      <c r="BC238" s="310"/>
      <c r="BD238" s="310"/>
      <c r="BE238" s="310"/>
      <c r="BF238" s="310"/>
      <c r="BG238" s="310"/>
      <c r="BH238" s="310"/>
      <c r="BI238" s="310"/>
      <c r="BJ238" s="310"/>
      <c r="BK238" s="310"/>
      <c r="BL238" s="310"/>
      <c r="BM238" s="310"/>
      <c r="BN238" s="310"/>
      <c r="BO238" s="310"/>
      <c r="BP238" s="310"/>
      <c r="BQ238" s="310"/>
      <c r="BR238" s="310"/>
      <c r="BS238" s="310"/>
      <c r="BT238" s="310"/>
      <c r="BU238" s="310"/>
      <c r="BV238" s="310"/>
      <c r="BW238" s="310"/>
      <c r="BX238" s="310"/>
      <c r="BY238" s="310"/>
      <c r="BZ238" s="310"/>
      <c r="CA238" s="310"/>
      <c r="CB238" s="310"/>
      <c r="CC238" s="310"/>
      <c r="CD238" s="310"/>
      <c r="CE238" s="310"/>
      <c r="CF238" s="310"/>
      <c r="CG238" s="310"/>
      <c r="CH238" s="310"/>
      <c r="CI238" s="310"/>
      <c r="CJ238" s="230"/>
      <c r="CK238" s="230"/>
      <c r="CL238" s="230"/>
      <c r="CM238" s="230"/>
      <c r="CN238" s="230"/>
      <c r="CO238" s="230"/>
      <c r="CP238" s="230"/>
      <c r="CQ238" s="230"/>
      <c r="CR238" s="230"/>
      <c r="CS238" s="230"/>
      <c r="CT238" s="70" t="s">
        <v>1178</v>
      </c>
      <c r="CU238" s="59"/>
      <c r="CV238" s="252"/>
      <c r="CW238" s="59"/>
      <c r="CX238" s="59"/>
      <c r="CY238" s="59"/>
      <c r="CZ238" s="59"/>
      <c r="DA238" s="59"/>
      <c r="DB238" s="252"/>
      <c r="DC238" s="59"/>
      <c r="DD238" s="59"/>
      <c r="DE238" s="59"/>
      <c r="DF238" s="59"/>
      <c r="DG238" s="59"/>
      <c r="DH238" s="252"/>
      <c r="DI238" s="59"/>
      <c r="DJ238" s="59"/>
      <c r="DK238" s="59"/>
      <c r="DL238" s="59"/>
      <c r="DM238" s="59"/>
      <c r="DN238" s="252"/>
      <c r="DO238" s="59"/>
      <c r="DP238" s="59"/>
      <c r="DQ238" s="59"/>
      <c r="DR238" s="59"/>
      <c r="DS238" s="59"/>
      <c r="DT238" s="252"/>
      <c r="DU238" s="59"/>
      <c r="DV238" s="59"/>
      <c r="DW238" s="59"/>
      <c r="DX238" s="59"/>
      <c r="DY238" s="267" t="s">
        <v>2842</v>
      </c>
      <c r="DZ238" s="267" t="s">
        <v>2917</v>
      </c>
      <c r="EA238" s="267" t="s">
        <v>2919</v>
      </c>
      <c r="EB238" s="267"/>
      <c r="EC238" s="267"/>
      <c r="ED238" s="267"/>
      <c r="EE238" s="267"/>
      <c r="EF238" s="267"/>
      <c r="EG238" s="267"/>
      <c r="EH238" s="267"/>
      <c r="EI238" s="267"/>
      <c r="EJ238" s="267"/>
      <c r="EK238" s="267"/>
      <c r="EL238" s="267"/>
      <c r="EM238" s="267"/>
      <c r="EN238" s="267"/>
      <c r="EO238" s="267"/>
      <c r="EP238" s="267"/>
      <c r="EQ238" s="267"/>
      <c r="ER238" s="267"/>
      <c r="ES238" s="267"/>
      <c r="ET238" s="267"/>
      <c r="EU238" s="267"/>
      <c r="EV238" s="267"/>
      <c r="EW238" s="267"/>
      <c r="EX238" s="267"/>
      <c r="EY238" s="267"/>
      <c r="EZ238" s="267"/>
      <c r="FA238" s="267"/>
      <c r="FB238" s="267"/>
      <c r="FC238" s="267"/>
      <c r="FD238" s="267"/>
      <c r="FE238" s="267"/>
      <c r="FF238" s="267"/>
      <c r="FG238" s="267"/>
      <c r="FH238" s="267"/>
      <c r="FI238" s="267"/>
      <c r="FJ238" s="267"/>
      <c r="FK238" s="267"/>
      <c r="FL238" s="267"/>
      <c r="FM238" s="267"/>
      <c r="FN238" s="267"/>
      <c r="FO238" s="267"/>
      <c r="FP238" s="267"/>
      <c r="FQ238" s="267"/>
      <c r="FR238" s="267"/>
      <c r="FS238" s="267"/>
      <c r="FT238" s="267"/>
      <c r="FU238" s="267"/>
      <c r="FV238" s="305"/>
      <c r="FW238" s="305"/>
      <c r="FX238" s="305"/>
      <c r="FY238" s="305"/>
      <c r="FZ238" s="305"/>
      <c r="GA238" s="305"/>
      <c r="GB238" s="305"/>
      <c r="GC238" s="305"/>
      <c r="GD238" s="305"/>
      <c r="GE238" s="305"/>
      <c r="GF238" s="305"/>
      <c r="GG238" s="305"/>
    </row>
    <row r="239" spans="1:189" x14ac:dyDescent="0.25">
      <c r="A239" s="61" t="s">
        <v>1394</v>
      </c>
      <c r="B239" s="286"/>
      <c r="C239" s="275"/>
      <c r="D239" s="287"/>
      <c r="E239" s="287" t="s">
        <v>1127</v>
      </c>
      <c r="F239" s="275"/>
      <c r="G239" s="306" t="s">
        <v>1179</v>
      </c>
      <c r="H239" s="286"/>
      <c r="I239" s="59"/>
      <c r="J239" s="59"/>
      <c r="K239" s="59"/>
      <c r="L239" s="59"/>
      <c r="M239" s="59"/>
      <c r="N239" s="59"/>
      <c r="O239" s="59"/>
      <c r="P239" s="282" t="s">
        <v>1117</v>
      </c>
      <c r="Q239" s="59"/>
      <c r="R239" s="307"/>
      <c r="S239" s="308"/>
      <c r="T239" s="68"/>
      <c r="U239" s="309"/>
      <c r="V239" s="309"/>
      <c r="W239" s="54"/>
      <c r="X239" s="54"/>
      <c r="Y239" s="54"/>
      <c r="Z239" s="54"/>
      <c r="AA239" s="54"/>
      <c r="AB239" s="287" t="s">
        <v>484</v>
      </c>
      <c r="AC239" s="287"/>
      <c r="AD239" s="287"/>
      <c r="AE239" s="282"/>
      <c r="AF239" s="282" t="s">
        <v>2613</v>
      </c>
      <c r="AG239" s="59"/>
      <c r="AH239" s="344"/>
      <c r="AI239" s="267" t="s">
        <v>268</v>
      </c>
      <c r="AJ239" s="267" t="s">
        <v>1180</v>
      </c>
      <c r="AK239" s="267"/>
      <c r="AL239" s="310"/>
      <c r="AM239" s="310"/>
      <c r="AN239" s="310"/>
      <c r="AO239" s="310"/>
      <c r="AP239" s="310"/>
      <c r="AQ239" s="310"/>
      <c r="AR239" s="310"/>
      <c r="AS239" s="310"/>
      <c r="AT239" s="310"/>
      <c r="AU239" s="310"/>
      <c r="AV239" s="310"/>
      <c r="AW239" s="310"/>
      <c r="AX239" s="310"/>
      <c r="AY239" s="310"/>
      <c r="AZ239" s="310"/>
      <c r="BA239" s="310"/>
      <c r="BB239" s="310"/>
      <c r="BC239" s="310"/>
      <c r="BD239" s="310"/>
      <c r="BE239" s="310"/>
      <c r="BF239" s="310"/>
      <c r="BG239" s="310"/>
      <c r="BH239" s="310"/>
      <c r="BI239" s="310"/>
      <c r="BJ239" s="310"/>
      <c r="BK239" s="310"/>
      <c r="BL239" s="310"/>
      <c r="BM239" s="310"/>
      <c r="BN239" s="310"/>
      <c r="BO239" s="310"/>
      <c r="BP239" s="310"/>
      <c r="BQ239" s="310"/>
      <c r="BR239" s="310"/>
      <c r="BS239" s="310"/>
      <c r="BT239" s="310"/>
      <c r="BU239" s="310"/>
      <c r="BV239" s="310"/>
      <c r="BW239" s="310"/>
      <c r="BX239" s="310"/>
      <c r="BY239" s="310"/>
      <c r="BZ239" s="310"/>
      <c r="CA239" s="310"/>
      <c r="CB239" s="310"/>
      <c r="CC239" s="310"/>
      <c r="CD239" s="310"/>
      <c r="CE239" s="310"/>
      <c r="CF239" s="310"/>
      <c r="CG239" s="310"/>
      <c r="CH239" s="310"/>
      <c r="CI239" s="310"/>
      <c r="CJ239" s="230"/>
      <c r="CK239" s="230"/>
      <c r="CL239" s="230"/>
      <c r="CM239" s="230"/>
      <c r="CN239" s="230"/>
      <c r="CO239" s="230"/>
      <c r="CP239" s="230"/>
      <c r="CQ239" s="230"/>
      <c r="CR239" s="230"/>
      <c r="CS239" s="230"/>
      <c r="CT239" s="70"/>
      <c r="CU239" s="59"/>
      <c r="CV239" s="252"/>
      <c r="CW239" s="59"/>
      <c r="CX239" s="59"/>
      <c r="CY239" s="59"/>
      <c r="CZ239" s="59"/>
      <c r="DA239" s="59"/>
      <c r="DB239" s="252"/>
      <c r="DC239" s="59"/>
      <c r="DD239" s="59"/>
      <c r="DE239" s="59"/>
      <c r="DF239" s="59"/>
      <c r="DG239" s="59"/>
      <c r="DH239" s="252"/>
      <c r="DI239" s="59"/>
      <c r="DJ239" s="59"/>
      <c r="DK239" s="59"/>
      <c r="DL239" s="59"/>
      <c r="DM239" s="59"/>
      <c r="DN239" s="252"/>
      <c r="DO239" s="59"/>
      <c r="DP239" s="59"/>
      <c r="DQ239" s="59"/>
      <c r="DR239" s="59"/>
      <c r="DS239" s="59"/>
      <c r="DT239" s="252"/>
      <c r="DU239" s="59"/>
      <c r="DV239" s="59"/>
      <c r="DW239" s="59"/>
      <c r="DX239" s="59"/>
      <c r="DY239" s="282" t="s">
        <v>113</v>
      </c>
      <c r="DZ239" s="267" t="s">
        <v>1179</v>
      </c>
      <c r="EA239" s="267">
        <v>200706</v>
      </c>
      <c r="EB239" s="267" t="s">
        <v>1179</v>
      </c>
      <c r="EC239" s="267">
        <v>200706</v>
      </c>
      <c r="ED239" s="267"/>
      <c r="EE239" s="267"/>
      <c r="EF239" s="267"/>
      <c r="EG239" s="267"/>
      <c r="EH239" s="267"/>
      <c r="EI239" s="267"/>
      <c r="EJ239" s="267"/>
      <c r="EK239" s="267"/>
      <c r="EL239" s="267"/>
      <c r="EM239" s="267"/>
      <c r="EN239" s="267"/>
      <c r="EO239" s="267"/>
      <c r="EP239" s="267"/>
      <c r="EQ239" s="267"/>
      <c r="ER239" s="267"/>
      <c r="ES239" s="267"/>
      <c r="ET239" s="267"/>
      <c r="EU239" s="267"/>
      <c r="EV239" s="267"/>
      <c r="EW239" s="267"/>
      <c r="EX239" s="267"/>
      <c r="EY239" s="267"/>
      <c r="EZ239" s="267"/>
      <c r="FA239" s="267"/>
      <c r="FB239" s="267"/>
      <c r="FC239" s="267"/>
      <c r="FD239" s="267"/>
      <c r="FE239" s="267"/>
      <c r="FF239" s="267"/>
      <c r="FG239" s="267"/>
      <c r="FH239" s="267"/>
      <c r="FI239" s="267"/>
      <c r="FJ239" s="267"/>
      <c r="FK239" s="267"/>
      <c r="FL239" s="267"/>
      <c r="FM239" s="267"/>
      <c r="FN239" s="267"/>
      <c r="FO239" s="267"/>
      <c r="FP239" s="267"/>
      <c r="FQ239" s="267"/>
      <c r="FR239" s="267"/>
      <c r="FS239" s="267"/>
      <c r="FT239" s="267"/>
      <c r="FU239" s="267"/>
      <c r="FV239" s="305"/>
      <c r="FW239" s="305"/>
      <c r="FX239" s="305"/>
      <c r="FY239" s="305"/>
      <c r="FZ239" s="305"/>
      <c r="GA239" s="305"/>
      <c r="GB239" s="305"/>
      <c r="GC239" s="305"/>
      <c r="GD239" s="305"/>
      <c r="GE239" s="305"/>
      <c r="GF239" s="305"/>
      <c r="GG239" s="305"/>
    </row>
    <row r="240" spans="1:189" x14ac:dyDescent="0.25">
      <c r="A240" s="61" t="s">
        <v>1394</v>
      </c>
      <c r="B240" s="286"/>
      <c r="C240" s="275"/>
      <c r="D240" s="287"/>
      <c r="E240" s="287"/>
      <c r="F240" s="275"/>
      <c r="G240" s="306" t="s">
        <v>1181</v>
      </c>
      <c r="H240" s="286"/>
      <c r="I240" s="59"/>
      <c r="J240" s="59"/>
      <c r="K240" s="59"/>
      <c r="L240" s="59"/>
      <c r="M240" s="59"/>
      <c r="N240" s="59"/>
      <c r="O240" s="59"/>
      <c r="P240" s="282" t="s">
        <v>1183</v>
      </c>
      <c r="Q240" s="59"/>
      <c r="R240" s="307"/>
      <c r="S240" s="308"/>
      <c r="T240" s="68"/>
      <c r="U240" s="309"/>
      <c r="V240" s="309"/>
      <c r="W240" s="54"/>
      <c r="X240" s="54"/>
      <c r="Y240" s="54"/>
      <c r="Z240" s="54"/>
      <c r="AA240" s="54"/>
      <c r="AB240" s="287" t="s">
        <v>349</v>
      </c>
      <c r="AC240" s="287"/>
      <c r="AD240" s="287"/>
      <c r="AE240" s="282">
        <v>176653</v>
      </c>
      <c r="AF240" s="282" t="s">
        <v>1182</v>
      </c>
      <c r="AG240" s="59"/>
      <c r="AH240" s="344"/>
      <c r="AI240" s="267" t="s">
        <v>268</v>
      </c>
      <c r="AJ240" s="267" t="s">
        <v>1184</v>
      </c>
      <c r="AK240" s="267"/>
      <c r="AL240" s="310"/>
      <c r="AM240" s="310"/>
      <c r="AN240" s="310"/>
      <c r="AO240" s="310"/>
      <c r="AP240" s="310"/>
      <c r="AQ240" s="310"/>
      <c r="AR240" s="310"/>
      <c r="AS240" s="310"/>
      <c r="AT240" s="310"/>
      <c r="AU240" s="310"/>
      <c r="AV240" s="310"/>
      <c r="AW240" s="310"/>
      <c r="AX240" s="310"/>
      <c r="AY240" s="310"/>
      <c r="AZ240" s="310"/>
      <c r="BA240" s="310"/>
      <c r="BB240" s="310"/>
      <c r="BC240" s="310"/>
      <c r="BD240" s="310"/>
      <c r="BE240" s="310"/>
      <c r="BF240" s="310"/>
      <c r="BG240" s="310"/>
      <c r="BH240" s="310"/>
      <c r="BI240" s="310"/>
      <c r="BJ240" s="310"/>
      <c r="BK240" s="310"/>
      <c r="BL240" s="310"/>
      <c r="BM240" s="310"/>
      <c r="BN240" s="310"/>
      <c r="BO240" s="310"/>
      <c r="BP240" s="310"/>
      <c r="BQ240" s="310"/>
      <c r="BR240" s="310"/>
      <c r="BS240" s="310"/>
      <c r="BT240" s="310"/>
      <c r="BU240" s="310"/>
      <c r="BV240" s="310"/>
      <c r="BW240" s="310"/>
      <c r="BX240" s="310"/>
      <c r="BY240" s="310"/>
      <c r="BZ240" s="310"/>
      <c r="CA240" s="310"/>
      <c r="CB240" s="310"/>
      <c r="CC240" s="310"/>
      <c r="CD240" s="310"/>
      <c r="CE240" s="310"/>
      <c r="CF240" s="310"/>
      <c r="CG240" s="310"/>
      <c r="CH240" s="310"/>
      <c r="CI240" s="310"/>
      <c r="CJ240" s="230"/>
      <c r="CK240" s="230"/>
      <c r="CL240" s="230"/>
      <c r="CM240" s="230"/>
      <c r="CN240" s="230"/>
      <c r="CO240" s="230"/>
      <c r="CP240" s="230"/>
      <c r="CQ240" s="230"/>
      <c r="CR240" s="230"/>
      <c r="CS240" s="230"/>
      <c r="CT240" s="70"/>
      <c r="CU240" s="59"/>
      <c r="CV240" s="252"/>
      <c r="CW240" s="59"/>
      <c r="CX240" s="59"/>
      <c r="CY240" s="59"/>
      <c r="CZ240" s="59"/>
      <c r="DA240" s="59"/>
      <c r="DB240" s="252"/>
      <c r="DC240" s="59"/>
      <c r="DD240" s="59"/>
      <c r="DE240" s="59"/>
      <c r="DF240" s="59"/>
      <c r="DG240" s="59"/>
      <c r="DH240" s="252"/>
      <c r="DI240" s="59"/>
      <c r="DJ240" s="59"/>
      <c r="DK240" s="59"/>
      <c r="DL240" s="59"/>
      <c r="DM240" s="59"/>
      <c r="DN240" s="252"/>
      <c r="DO240" s="59"/>
      <c r="DP240" s="59"/>
      <c r="DQ240" s="59"/>
      <c r="DR240" s="59"/>
      <c r="DS240" s="59"/>
      <c r="DT240" s="252"/>
      <c r="DU240" s="59"/>
      <c r="DV240" s="59"/>
      <c r="DW240" s="59"/>
      <c r="DX240" s="59"/>
      <c r="DY240" s="282" t="s">
        <v>113</v>
      </c>
      <c r="DZ240" s="267" t="s">
        <v>2920</v>
      </c>
      <c r="EA240" s="267" t="s">
        <v>2921</v>
      </c>
      <c r="EB240" s="267"/>
      <c r="EC240" s="267"/>
      <c r="ED240" s="267"/>
      <c r="EE240" s="267"/>
      <c r="EF240" s="267"/>
      <c r="EG240" s="267"/>
      <c r="EH240" s="267"/>
      <c r="EI240" s="267"/>
      <c r="EJ240" s="267"/>
      <c r="EK240" s="267"/>
      <c r="EL240" s="267"/>
      <c r="EM240" s="267"/>
      <c r="EN240" s="267"/>
      <c r="EO240" s="267"/>
      <c r="EP240" s="267"/>
      <c r="EQ240" s="267"/>
      <c r="ER240" s="267"/>
      <c r="ES240" s="267"/>
      <c r="ET240" s="267"/>
      <c r="EU240" s="267"/>
      <c r="EV240" s="267"/>
      <c r="EW240" s="267"/>
      <c r="EX240" s="267"/>
      <c r="EY240" s="267"/>
      <c r="EZ240" s="267"/>
      <c r="FA240" s="267"/>
      <c r="FB240" s="267"/>
      <c r="FC240" s="267"/>
      <c r="FD240" s="267"/>
      <c r="FE240" s="267"/>
      <c r="FF240" s="267"/>
      <c r="FG240" s="267"/>
      <c r="FH240" s="267"/>
      <c r="FI240" s="267"/>
      <c r="FJ240" s="267"/>
      <c r="FK240" s="267"/>
      <c r="FL240" s="267"/>
      <c r="FM240" s="267"/>
      <c r="FN240" s="267"/>
      <c r="FO240" s="267"/>
      <c r="FP240" s="267"/>
      <c r="FQ240" s="267"/>
      <c r="FR240" s="267"/>
      <c r="FS240" s="267"/>
      <c r="FT240" s="267"/>
      <c r="FU240" s="267"/>
      <c r="FV240" s="305"/>
      <c r="FW240" s="305"/>
      <c r="FX240" s="305"/>
      <c r="FY240" s="305"/>
      <c r="FZ240" s="305"/>
      <c r="GA240" s="305"/>
      <c r="GB240" s="305"/>
      <c r="GC240" s="305"/>
      <c r="GD240" s="305"/>
      <c r="GE240" s="305"/>
      <c r="GF240" s="305"/>
      <c r="GG240" s="305"/>
    </row>
    <row r="241" spans="1:189" x14ac:dyDescent="0.25">
      <c r="A241" s="61" t="s">
        <v>1394</v>
      </c>
      <c r="B241" s="286"/>
      <c r="C241" s="275"/>
      <c r="D241" s="287"/>
      <c r="E241" s="287" t="s">
        <v>876</v>
      </c>
      <c r="F241" s="275"/>
      <c r="G241" s="306" t="s">
        <v>1185</v>
      </c>
      <c r="H241" s="286"/>
      <c r="I241" s="71"/>
      <c r="J241" s="71"/>
      <c r="K241" s="71"/>
      <c r="L241" s="71"/>
      <c r="M241" s="71"/>
      <c r="N241" s="71"/>
      <c r="O241" s="71"/>
      <c r="P241" s="283" t="s">
        <v>1186</v>
      </c>
      <c r="Q241" s="71"/>
      <c r="R241" s="307"/>
      <c r="S241" s="308"/>
      <c r="T241" s="68"/>
      <c r="U241" s="309"/>
      <c r="V241" s="309"/>
      <c r="W241" s="54"/>
      <c r="X241" s="54"/>
      <c r="Y241" s="54"/>
      <c r="Z241" s="54"/>
      <c r="AA241" s="54"/>
      <c r="AB241" s="287" t="s">
        <v>349</v>
      </c>
      <c r="AC241" s="287"/>
      <c r="AD241" s="287"/>
      <c r="AE241" s="282">
        <v>180630</v>
      </c>
      <c r="AF241" s="282" t="s">
        <v>1182</v>
      </c>
      <c r="AG241" s="59"/>
      <c r="AH241" s="344"/>
      <c r="AI241" s="267" t="s">
        <v>268</v>
      </c>
      <c r="AJ241" s="282" t="s">
        <v>113</v>
      </c>
      <c r="AK241" s="282"/>
      <c r="AL241" s="310"/>
      <c r="AM241" s="310"/>
      <c r="AN241" s="310"/>
      <c r="AO241" s="310"/>
      <c r="AP241" s="310"/>
      <c r="AQ241" s="310"/>
      <c r="AR241" s="310"/>
      <c r="AS241" s="310"/>
      <c r="AT241" s="310"/>
      <c r="AU241" s="310"/>
      <c r="AV241" s="310"/>
      <c r="AW241" s="310"/>
      <c r="AX241" s="310"/>
      <c r="AY241" s="310"/>
      <c r="AZ241" s="310"/>
      <c r="BA241" s="310"/>
      <c r="BB241" s="310"/>
      <c r="BC241" s="310"/>
      <c r="BD241" s="310"/>
      <c r="BE241" s="310"/>
      <c r="BF241" s="310"/>
      <c r="BG241" s="310"/>
      <c r="BH241" s="310"/>
      <c r="BI241" s="310"/>
      <c r="BJ241" s="310"/>
      <c r="BK241" s="310"/>
      <c r="BL241" s="310"/>
      <c r="BM241" s="310"/>
      <c r="BN241" s="310"/>
      <c r="BO241" s="310"/>
      <c r="BP241" s="310"/>
      <c r="BQ241" s="310"/>
      <c r="BR241" s="310"/>
      <c r="BS241" s="310"/>
      <c r="BT241" s="310"/>
      <c r="BU241" s="310"/>
      <c r="BV241" s="310"/>
      <c r="BW241" s="310"/>
      <c r="BX241" s="310"/>
      <c r="BY241" s="310"/>
      <c r="BZ241" s="310"/>
      <c r="CA241" s="310"/>
      <c r="CB241" s="310"/>
      <c r="CC241" s="310"/>
      <c r="CD241" s="310"/>
      <c r="CE241" s="310"/>
      <c r="CF241" s="310"/>
      <c r="CG241" s="310"/>
      <c r="CH241" s="310"/>
      <c r="CI241" s="310"/>
      <c r="CJ241" s="230"/>
      <c r="CK241" s="230"/>
      <c r="CL241" s="230"/>
      <c r="CM241" s="230"/>
      <c r="CN241" s="230"/>
      <c r="CO241" s="230"/>
      <c r="CP241" s="230"/>
      <c r="CQ241" s="230"/>
      <c r="CR241" s="230"/>
      <c r="CS241" s="230"/>
      <c r="CT241" s="70"/>
      <c r="CU241" s="59"/>
      <c r="CV241" s="252"/>
      <c r="CW241" s="59"/>
      <c r="CX241" s="59"/>
      <c r="CY241" s="59"/>
      <c r="CZ241" s="59"/>
      <c r="DA241" s="59"/>
      <c r="DB241" s="252"/>
      <c r="DC241" s="59"/>
      <c r="DD241" s="59"/>
      <c r="DE241" s="59"/>
      <c r="DF241" s="59"/>
      <c r="DG241" s="59"/>
      <c r="DH241" s="252"/>
      <c r="DI241" s="59"/>
      <c r="DJ241" s="59"/>
      <c r="DK241" s="59"/>
      <c r="DL241" s="59"/>
      <c r="DM241" s="59"/>
      <c r="DN241" s="252"/>
      <c r="DO241" s="59"/>
      <c r="DP241" s="59"/>
      <c r="DQ241" s="59"/>
      <c r="DR241" s="59"/>
      <c r="DS241" s="59"/>
      <c r="DT241" s="252"/>
      <c r="DU241" s="59"/>
      <c r="DV241" s="59"/>
      <c r="DW241" s="59"/>
      <c r="DX241" s="59"/>
      <c r="DY241" s="282" t="s">
        <v>113</v>
      </c>
      <c r="DZ241" s="267"/>
      <c r="EA241" s="267"/>
      <c r="EB241" s="267"/>
      <c r="EC241" s="267"/>
      <c r="ED241" s="267"/>
      <c r="EE241" s="267"/>
      <c r="EF241" s="267"/>
      <c r="EG241" s="267"/>
      <c r="EH241" s="267"/>
      <c r="EI241" s="267"/>
      <c r="EJ241" s="267"/>
      <c r="EK241" s="267"/>
      <c r="EL241" s="267"/>
      <c r="EM241" s="267"/>
      <c r="EN241" s="267"/>
      <c r="EO241" s="267"/>
      <c r="EP241" s="267"/>
      <c r="EQ241" s="267"/>
      <c r="ER241" s="267"/>
      <c r="ES241" s="267"/>
      <c r="ET241" s="267"/>
      <c r="EU241" s="267"/>
      <c r="EV241" s="267"/>
      <c r="EW241" s="267"/>
      <c r="EX241" s="267"/>
      <c r="EY241" s="267"/>
      <c r="EZ241" s="267"/>
      <c r="FA241" s="267"/>
      <c r="FB241" s="267"/>
      <c r="FC241" s="267"/>
      <c r="FD241" s="267"/>
      <c r="FE241" s="267"/>
      <c r="FF241" s="267"/>
      <c r="FG241" s="267"/>
      <c r="FH241" s="267"/>
      <c r="FI241" s="267"/>
      <c r="FJ241" s="267"/>
      <c r="FK241" s="267"/>
      <c r="FL241" s="267"/>
      <c r="FM241" s="267"/>
      <c r="FN241" s="267"/>
      <c r="FO241" s="267"/>
      <c r="FP241" s="267"/>
      <c r="FQ241" s="267"/>
      <c r="FR241" s="267"/>
      <c r="FS241" s="267"/>
      <c r="FT241" s="267"/>
      <c r="FU241" s="267"/>
      <c r="FV241" s="305"/>
      <c r="FW241" s="305"/>
      <c r="FX241" s="305"/>
      <c r="FY241" s="305"/>
      <c r="FZ241" s="305"/>
      <c r="GA241" s="305"/>
      <c r="GB241" s="305"/>
      <c r="GC241" s="305"/>
      <c r="GD241" s="305"/>
      <c r="GE241" s="305"/>
      <c r="GF241" s="305"/>
      <c r="GG241" s="305"/>
    </row>
    <row r="242" spans="1:189" x14ac:dyDescent="0.25">
      <c r="A242" s="61" t="s">
        <v>1394</v>
      </c>
      <c r="B242" s="286"/>
      <c r="C242" s="275"/>
      <c r="D242" s="287"/>
      <c r="E242" s="287" t="s">
        <v>876</v>
      </c>
      <c r="F242" s="275"/>
      <c r="G242" s="306" t="s">
        <v>1187</v>
      </c>
      <c r="H242" s="286"/>
      <c r="I242" s="71"/>
      <c r="J242" s="71"/>
      <c r="K242" s="71"/>
      <c r="L242" s="71"/>
      <c r="M242" s="71"/>
      <c r="N242" s="71"/>
      <c r="O242" s="71"/>
      <c r="P242" s="283" t="s">
        <v>1188</v>
      </c>
      <c r="Q242" s="71"/>
      <c r="R242" s="307"/>
      <c r="S242" s="308"/>
      <c r="T242" s="68"/>
      <c r="U242" s="309"/>
      <c r="V242" s="309"/>
      <c r="W242" s="54"/>
      <c r="X242" s="54"/>
      <c r="Y242" s="54"/>
      <c r="Z242" s="54"/>
      <c r="AA242" s="54"/>
      <c r="AB242" s="287" t="s">
        <v>349</v>
      </c>
      <c r="AC242" s="287"/>
      <c r="AD242" s="287"/>
      <c r="AE242" s="282">
        <v>180631</v>
      </c>
      <c r="AF242" s="282" t="s">
        <v>1182</v>
      </c>
      <c r="AG242" s="59"/>
      <c r="AH242" s="344"/>
      <c r="AI242" s="267" t="s">
        <v>268</v>
      </c>
      <c r="AJ242" s="282" t="s">
        <v>113</v>
      </c>
      <c r="AK242" s="282"/>
      <c r="AL242" s="310"/>
      <c r="AM242" s="310"/>
      <c r="AN242" s="310"/>
      <c r="AO242" s="310"/>
      <c r="AP242" s="310"/>
      <c r="AQ242" s="310"/>
      <c r="AR242" s="310"/>
      <c r="AS242" s="310"/>
      <c r="AT242" s="310"/>
      <c r="AU242" s="310"/>
      <c r="AV242" s="310"/>
      <c r="AW242" s="310"/>
      <c r="AX242" s="310"/>
      <c r="AY242" s="310"/>
      <c r="AZ242" s="310"/>
      <c r="BA242" s="310"/>
      <c r="BB242" s="310"/>
      <c r="BC242" s="310"/>
      <c r="BD242" s="310"/>
      <c r="BE242" s="310"/>
      <c r="BF242" s="310"/>
      <c r="BG242" s="310"/>
      <c r="BH242" s="310"/>
      <c r="BI242" s="310"/>
      <c r="BJ242" s="310"/>
      <c r="BK242" s="310"/>
      <c r="BL242" s="310"/>
      <c r="BM242" s="310"/>
      <c r="BN242" s="310"/>
      <c r="BO242" s="310"/>
      <c r="BP242" s="310"/>
      <c r="BQ242" s="310"/>
      <c r="BR242" s="310"/>
      <c r="BS242" s="310"/>
      <c r="BT242" s="310"/>
      <c r="BU242" s="310"/>
      <c r="BV242" s="310"/>
      <c r="BW242" s="310"/>
      <c r="BX242" s="310"/>
      <c r="BY242" s="310"/>
      <c r="BZ242" s="310"/>
      <c r="CA242" s="310"/>
      <c r="CB242" s="310"/>
      <c r="CC242" s="310"/>
      <c r="CD242" s="310"/>
      <c r="CE242" s="310"/>
      <c r="CF242" s="310"/>
      <c r="CG242" s="310"/>
      <c r="CH242" s="310"/>
      <c r="CI242" s="310"/>
      <c r="CJ242" s="230"/>
      <c r="CK242" s="230"/>
      <c r="CL242" s="230"/>
      <c r="CM242" s="230"/>
      <c r="CN242" s="230"/>
      <c r="CO242" s="230"/>
      <c r="CP242" s="230"/>
      <c r="CQ242" s="230"/>
      <c r="CR242" s="230"/>
      <c r="CS242" s="230"/>
      <c r="CT242" s="70"/>
      <c r="CU242" s="59"/>
      <c r="CV242" s="252"/>
      <c r="CW242" s="59"/>
      <c r="CX242" s="59"/>
      <c r="CY242" s="59"/>
      <c r="CZ242" s="59"/>
      <c r="DA242" s="59"/>
      <c r="DB242" s="252"/>
      <c r="DC242" s="59"/>
      <c r="DD242" s="59"/>
      <c r="DE242" s="59"/>
      <c r="DF242" s="59"/>
      <c r="DG242" s="59"/>
      <c r="DH242" s="252"/>
      <c r="DI242" s="59"/>
      <c r="DJ242" s="59"/>
      <c r="DK242" s="59"/>
      <c r="DL242" s="59"/>
      <c r="DM242" s="59"/>
      <c r="DN242" s="252"/>
      <c r="DO242" s="59"/>
      <c r="DP242" s="59"/>
      <c r="DQ242" s="59"/>
      <c r="DR242" s="59"/>
      <c r="DS242" s="59"/>
      <c r="DT242" s="252"/>
      <c r="DU242" s="59"/>
      <c r="DV242" s="59"/>
      <c r="DW242" s="59"/>
      <c r="DX242" s="59"/>
      <c r="DY242" s="267" t="s">
        <v>880</v>
      </c>
      <c r="DZ242" s="267"/>
      <c r="EA242" s="267"/>
      <c r="EB242" s="267"/>
      <c r="EC242" s="267"/>
      <c r="ED242" s="267"/>
      <c r="EE242" s="267"/>
      <c r="EF242" s="267"/>
      <c r="EG242" s="267"/>
      <c r="EH242" s="267"/>
      <c r="EI242" s="267"/>
      <c r="EJ242" s="267"/>
      <c r="EK242" s="267"/>
      <c r="EL242" s="267"/>
      <c r="EM242" s="267"/>
      <c r="EN242" s="267"/>
      <c r="EO242" s="267"/>
      <c r="EP242" s="267"/>
      <c r="EQ242" s="267"/>
      <c r="ER242" s="267"/>
      <c r="ES242" s="267"/>
      <c r="ET242" s="267"/>
      <c r="EU242" s="267"/>
      <c r="EV242" s="267"/>
      <c r="EW242" s="267"/>
      <c r="EX242" s="267"/>
      <c r="EY242" s="267"/>
      <c r="EZ242" s="267"/>
      <c r="FA242" s="267"/>
      <c r="FB242" s="267"/>
      <c r="FC242" s="267"/>
      <c r="FD242" s="267"/>
      <c r="FE242" s="267"/>
      <c r="FF242" s="267"/>
      <c r="FG242" s="267"/>
      <c r="FH242" s="267"/>
      <c r="FI242" s="267"/>
      <c r="FJ242" s="267"/>
      <c r="FK242" s="267"/>
      <c r="FL242" s="267"/>
      <c r="FM242" s="267"/>
      <c r="FN242" s="267"/>
      <c r="FO242" s="267"/>
      <c r="FP242" s="267"/>
      <c r="FQ242" s="267"/>
      <c r="FR242" s="267"/>
      <c r="FS242" s="267"/>
      <c r="FT242" s="267"/>
      <c r="FU242" s="267"/>
      <c r="FV242" s="305"/>
      <c r="FW242" s="305"/>
      <c r="FX242" s="305"/>
      <c r="FY242" s="305"/>
      <c r="FZ242" s="305"/>
      <c r="GA242" s="305"/>
      <c r="GB242" s="305"/>
      <c r="GC242" s="305"/>
      <c r="GD242" s="305"/>
      <c r="GE242" s="305"/>
      <c r="GF242" s="305"/>
      <c r="GG242" s="305"/>
    </row>
    <row r="243" spans="1:189" x14ac:dyDescent="0.25">
      <c r="A243" s="61" t="s">
        <v>1394</v>
      </c>
      <c r="B243" s="286"/>
      <c r="C243" s="275"/>
      <c r="D243" s="287"/>
      <c r="E243" s="287" t="s">
        <v>876</v>
      </c>
      <c r="F243" s="275"/>
      <c r="G243" s="306" t="s">
        <v>1189</v>
      </c>
      <c r="H243" s="286"/>
      <c r="I243" s="71"/>
      <c r="J243" s="71"/>
      <c r="K243" s="71"/>
      <c r="L243" s="71"/>
      <c r="M243" s="71"/>
      <c r="N243" s="71"/>
      <c r="O243" s="71"/>
      <c r="P243" s="283" t="s">
        <v>1190</v>
      </c>
      <c r="Q243" s="71"/>
      <c r="R243" s="307"/>
      <c r="S243" s="308"/>
      <c r="T243" s="68"/>
      <c r="U243" s="309"/>
      <c r="V243" s="309"/>
      <c r="W243" s="54"/>
      <c r="X243" s="54"/>
      <c r="Y243" s="54"/>
      <c r="Z243" s="54"/>
      <c r="AA243" s="54"/>
      <c r="AB243" s="287" t="s">
        <v>349</v>
      </c>
      <c r="AC243" s="287"/>
      <c r="AD243" s="287"/>
      <c r="AE243" s="282">
        <v>180632</v>
      </c>
      <c r="AF243" s="282" t="s">
        <v>1182</v>
      </c>
      <c r="AG243" s="59"/>
      <c r="AH243" s="344"/>
      <c r="AI243" s="267" t="s">
        <v>268</v>
      </c>
      <c r="AJ243" s="282" t="s">
        <v>113</v>
      </c>
      <c r="AK243" s="282"/>
      <c r="AL243" s="310"/>
      <c r="AM243" s="310"/>
      <c r="AN243" s="310"/>
      <c r="AO243" s="310"/>
      <c r="AP243" s="310"/>
      <c r="AQ243" s="310"/>
      <c r="AR243" s="310"/>
      <c r="AS243" s="310"/>
      <c r="AT243" s="310"/>
      <c r="AU243" s="310"/>
      <c r="AV243" s="310"/>
      <c r="AW243" s="310"/>
      <c r="AX243" s="310"/>
      <c r="AY243" s="310"/>
      <c r="AZ243" s="310"/>
      <c r="BA243" s="310"/>
      <c r="BB243" s="310"/>
      <c r="BC243" s="310"/>
      <c r="BD243" s="310"/>
      <c r="BE243" s="310"/>
      <c r="BF243" s="310"/>
      <c r="BG243" s="310"/>
      <c r="BH243" s="310"/>
      <c r="BI243" s="310"/>
      <c r="BJ243" s="310"/>
      <c r="BK243" s="310"/>
      <c r="BL243" s="310"/>
      <c r="BM243" s="310"/>
      <c r="BN243" s="310"/>
      <c r="BO243" s="310"/>
      <c r="BP243" s="310"/>
      <c r="BQ243" s="310"/>
      <c r="BR243" s="310"/>
      <c r="BS243" s="310"/>
      <c r="BT243" s="310"/>
      <c r="BU243" s="310"/>
      <c r="BV243" s="310"/>
      <c r="BW243" s="310"/>
      <c r="BX243" s="310"/>
      <c r="BY243" s="310"/>
      <c r="BZ243" s="310"/>
      <c r="CA243" s="310"/>
      <c r="CB243" s="310"/>
      <c r="CC243" s="310"/>
      <c r="CD243" s="310"/>
      <c r="CE243" s="310"/>
      <c r="CF243" s="310"/>
      <c r="CG243" s="310"/>
      <c r="CH243" s="310"/>
      <c r="CI243" s="310"/>
      <c r="CJ243" s="230"/>
      <c r="CK243" s="230"/>
      <c r="CL243" s="230"/>
      <c r="CM243" s="230"/>
      <c r="CN243" s="230"/>
      <c r="CO243" s="230"/>
      <c r="CP243" s="230"/>
      <c r="CQ243" s="230"/>
      <c r="CR243" s="230"/>
      <c r="CS243" s="230"/>
      <c r="CT243" s="70"/>
      <c r="CU243" s="59"/>
      <c r="CV243" s="252"/>
      <c r="CW243" s="59"/>
      <c r="CX243" s="59"/>
      <c r="CY243" s="59"/>
      <c r="CZ243" s="59"/>
      <c r="DA243" s="59"/>
      <c r="DB243" s="252"/>
      <c r="DC243" s="59"/>
      <c r="DD243" s="59"/>
      <c r="DE243" s="59"/>
      <c r="DF243" s="59"/>
      <c r="DG243" s="59"/>
      <c r="DH243" s="252"/>
      <c r="DI243" s="59"/>
      <c r="DJ243" s="59"/>
      <c r="DK243" s="59"/>
      <c r="DL243" s="59"/>
      <c r="DM243" s="59"/>
      <c r="DN243" s="252"/>
      <c r="DO243" s="59"/>
      <c r="DP243" s="59"/>
      <c r="DQ243" s="59"/>
      <c r="DR243" s="59"/>
      <c r="DS243" s="59"/>
      <c r="DT243" s="252"/>
      <c r="DU243" s="59"/>
      <c r="DV243" s="59"/>
      <c r="DW243" s="59"/>
      <c r="DX243" s="59"/>
      <c r="DY243" s="267" t="s">
        <v>880</v>
      </c>
      <c r="DZ243" s="267"/>
      <c r="EA243" s="267"/>
      <c r="EB243" s="267"/>
      <c r="EC243" s="267"/>
      <c r="ED243" s="267"/>
      <c r="EE243" s="267"/>
      <c r="EF243" s="267"/>
      <c r="EG243" s="267"/>
      <c r="EH243" s="267"/>
      <c r="EI243" s="267"/>
      <c r="EJ243" s="267"/>
      <c r="EK243" s="267"/>
      <c r="EL243" s="267"/>
      <c r="EM243" s="267"/>
      <c r="EN243" s="267"/>
      <c r="EO243" s="267"/>
      <c r="EP243" s="267"/>
      <c r="EQ243" s="267"/>
      <c r="ER243" s="267"/>
      <c r="ES243" s="267"/>
      <c r="ET243" s="267"/>
      <c r="EU243" s="267"/>
      <c r="EV243" s="267"/>
      <c r="EW243" s="267"/>
      <c r="EX243" s="267"/>
      <c r="EY243" s="267"/>
      <c r="EZ243" s="267"/>
      <c r="FA243" s="267"/>
      <c r="FB243" s="267"/>
      <c r="FC243" s="267"/>
      <c r="FD243" s="267"/>
      <c r="FE243" s="267"/>
      <c r="FF243" s="267"/>
      <c r="FG243" s="267"/>
      <c r="FH243" s="267"/>
      <c r="FI243" s="267"/>
      <c r="FJ243" s="267"/>
      <c r="FK243" s="267"/>
      <c r="FL243" s="267"/>
      <c r="FM243" s="267"/>
      <c r="FN243" s="267"/>
      <c r="FO243" s="267"/>
      <c r="FP243" s="267"/>
      <c r="FQ243" s="267"/>
      <c r="FR243" s="267"/>
      <c r="FS243" s="267"/>
      <c r="FT243" s="267"/>
      <c r="FU243" s="267"/>
      <c r="FV243" s="305"/>
      <c r="FW243" s="305"/>
      <c r="FX243" s="305"/>
      <c r="FY243" s="305"/>
      <c r="FZ243" s="305"/>
      <c r="GA243" s="305"/>
      <c r="GB243" s="305"/>
      <c r="GC243" s="305"/>
      <c r="GD243" s="305"/>
      <c r="GE243" s="305"/>
      <c r="GF243" s="305"/>
      <c r="GG243" s="305"/>
    </row>
    <row r="244" spans="1:189" x14ac:dyDescent="0.25">
      <c r="A244" s="61" t="s">
        <v>1394</v>
      </c>
      <c r="B244" s="286"/>
      <c r="C244" s="275"/>
      <c r="D244" s="287"/>
      <c r="E244" s="287" t="s">
        <v>876</v>
      </c>
      <c r="F244" s="275"/>
      <c r="G244" s="306" t="s">
        <v>1191</v>
      </c>
      <c r="H244" s="286"/>
      <c r="I244" s="71"/>
      <c r="J244" s="71"/>
      <c r="K244" s="71"/>
      <c r="L244" s="71"/>
      <c r="M244" s="71"/>
      <c r="N244" s="71"/>
      <c r="O244" s="71"/>
      <c r="P244" s="283" t="s">
        <v>1192</v>
      </c>
      <c r="Q244" s="71"/>
      <c r="R244" s="307"/>
      <c r="S244" s="308"/>
      <c r="T244" s="68"/>
      <c r="U244" s="309"/>
      <c r="V244" s="309"/>
      <c r="W244" s="54"/>
      <c r="X244" s="54"/>
      <c r="Y244" s="54"/>
      <c r="Z244" s="54"/>
      <c r="AA244" s="54"/>
      <c r="AB244" s="287" t="s">
        <v>349</v>
      </c>
      <c r="AC244" s="287"/>
      <c r="AD244" s="287"/>
      <c r="AE244" s="282">
        <v>181007</v>
      </c>
      <c r="AF244" s="282" t="s">
        <v>1182</v>
      </c>
      <c r="AG244" s="59"/>
      <c r="AH244" s="344"/>
      <c r="AI244" s="267" t="s">
        <v>268</v>
      </c>
      <c r="AJ244" s="282" t="s">
        <v>113</v>
      </c>
      <c r="AK244" s="282"/>
      <c r="AL244" s="310"/>
      <c r="AM244" s="310"/>
      <c r="AN244" s="310"/>
      <c r="AO244" s="310"/>
      <c r="AP244" s="310"/>
      <c r="AQ244" s="310"/>
      <c r="AR244" s="310"/>
      <c r="AS244" s="310"/>
      <c r="AT244" s="310"/>
      <c r="AU244" s="310"/>
      <c r="AV244" s="310"/>
      <c r="AW244" s="310"/>
      <c r="AX244" s="310"/>
      <c r="AY244" s="310"/>
      <c r="AZ244" s="310"/>
      <c r="BA244" s="310"/>
      <c r="BB244" s="310"/>
      <c r="BC244" s="310"/>
      <c r="BD244" s="310"/>
      <c r="BE244" s="310"/>
      <c r="BF244" s="310"/>
      <c r="BG244" s="310"/>
      <c r="BH244" s="310"/>
      <c r="BI244" s="310"/>
      <c r="BJ244" s="310"/>
      <c r="BK244" s="310"/>
      <c r="BL244" s="310"/>
      <c r="BM244" s="310"/>
      <c r="BN244" s="310"/>
      <c r="BO244" s="310"/>
      <c r="BP244" s="310"/>
      <c r="BQ244" s="310"/>
      <c r="BR244" s="310"/>
      <c r="BS244" s="310"/>
      <c r="BT244" s="310"/>
      <c r="BU244" s="310"/>
      <c r="BV244" s="310"/>
      <c r="BW244" s="310"/>
      <c r="BX244" s="310"/>
      <c r="BY244" s="310"/>
      <c r="BZ244" s="310"/>
      <c r="CA244" s="310"/>
      <c r="CB244" s="310"/>
      <c r="CC244" s="310"/>
      <c r="CD244" s="310"/>
      <c r="CE244" s="310"/>
      <c r="CF244" s="310"/>
      <c r="CG244" s="310"/>
      <c r="CH244" s="310"/>
      <c r="CI244" s="310"/>
      <c r="CJ244" s="230"/>
      <c r="CK244" s="230"/>
      <c r="CL244" s="230"/>
      <c r="CM244" s="230"/>
      <c r="CN244" s="230"/>
      <c r="CO244" s="230"/>
      <c r="CP244" s="230"/>
      <c r="CQ244" s="230"/>
      <c r="CR244" s="230"/>
      <c r="CS244" s="230"/>
      <c r="CT244" s="70"/>
      <c r="CU244" s="59"/>
      <c r="CV244" s="252"/>
      <c r="CW244" s="59"/>
      <c r="CX244" s="59"/>
      <c r="CY244" s="59"/>
      <c r="CZ244" s="59"/>
      <c r="DA244" s="59"/>
      <c r="DB244" s="252"/>
      <c r="DC244" s="59"/>
      <c r="DD244" s="59"/>
      <c r="DE244" s="59"/>
      <c r="DF244" s="59"/>
      <c r="DG244" s="59"/>
      <c r="DH244" s="252"/>
      <c r="DI244" s="59"/>
      <c r="DJ244" s="59"/>
      <c r="DK244" s="59"/>
      <c r="DL244" s="59"/>
      <c r="DM244" s="59"/>
      <c r="DN244" s="252"/>
      <c r="DO244" s="59"/>
      <c r="DP244" s="59"/>
      <c r="DQ244" s="59"/>
      <c r="DR244" s="59"/>
      <c r="DS244" s="59"/>
      <c r="DT244" s="252"/>
      <c r="DU244" s="59"/>
      <c r="DV244" s="59"/>
      <c r="DW244" s="59"/>
      <c r="DX244" s="59"/>
      <c r="DY244" s="267" t="s">
        <v>880</v>
      </c>
      <c r="DZ244" s="267"/>
      <c r="EA244" s="267"/>
      <c r="EB244" s="267"/>
      <c r="EC244" s="267"/>
      <c r="ED244" s="267"/>
      <c r="EE244" s="267"/>
      <c r="EF244" s="267"/>
      <c r="EG244" s="267"/>
      <c r="EH244" s="267"/>
      <c r="EI244" s="267"/>
      <c r="EJ244" s="267"/>
      <c r="EK244" s="267"/>
      <c r="EL244" s="267"/>
      <c r="EM244" s="267"/>
      <c r="EN244" s="267"/>
      <c r="EO244" s="267"/>
      <c r="EP244" s="267"/>
      <c r="EQ244" s="267"/>
      <c r="ER244" s="267"/>
      <c r="ES244" s="267"/>
      <c r="ET244" s="267"/>
      <c r="EU244" s="267"/>
      <c r="EV244" s="267"/>
      <c r="EW244" s="267"/>
      <c r="EX244" s="267"/>
      <c r="EY244" s="267"/>
      <c r="EZ244" s="267"/>
      <c r="FA244" s="267"/>
      <c r="FB244" s="267"/>
      <c r="FC244" s="267"/>
      <c r="FD244" s="267"/>
      <c r="FE244" s="267"/>
      <c r="FF244" s="267"/>
      <c r="FG244" s="267"/>
      <c r="FH244" s="267"/>
      <c r="FI244" s="267"/>
      <c r="FJ244" s="267"/>
      <c r="FK244" s="267"/>
      <c r="FL244" s="267"/>
      <c r="FM244" s="267"/>
      <c r="FN244" s="267"/>
      <c r="FO244" s="267"/>
      <c r="FP244" s="267"/>
      <c r="FQ244" s="267"/>
      <c r="FR244" s="267"/>
      <c r="FS244" s="267"/>
      <c r="FT244" s="267"/>
      <c r="FU244" s="267"/>
      <c r="FV244" s="305"/>
      <c r="FW244" s="305"/>
      <c r="FX244" s="305"/>
      <c r="FY244" s="305"/>
      <c r="FZ244" s="305"/>
      <c r="GA244" s="305"/>
      <c r="GB244" s="305"/>
      <c r="GC244" s="305"/>
      <c r="GD244" s="305"/>
      <c r="GE244" s="305"/>
      <c r="GF244" s="305"/>
      <c r="GG244" s="305"/>
    </row>
    <row r="245" spans="1:189" x14ac:dyDescent="0.25">
      <c r="A245" s="61" t="s">
        <v>1394</v>
      </c>
      <c r="B245" s="286"/>
      <c r="C245" s="275"/>
      <c r="D245" s="287"/>
      <c r="E245" s="287" t="s">
        <v>876</v>
      </c>
      <c r="F245" s="275"/>
      <c r="G245" s="306" t="s">
        <v>1193</v>
      </c>
      <c r="H245" s="286"/>
      <c r="I245" s="71"/>
      <c r="J245" s="71"/>
      <c r="K245" s="71"/>
      <c r="L245" s="71"/>
      <c r="M245" s="71"/>
      <c r="N245" s="71"/>
      <c r="O245" s="71"/>
      <c r="P245" s="283" t="s">
        <v>1194</v>
      </c>
      <c r="Q245" s="71"/>
      <c r="R245" s="307"/>
      <c r="S245" s="308"/>
      <c r="T245" s="68"/>
      <c r="U245" s="309"/>
      <c r="V245" s="309"/>
      <c r="W245" s="54"/>
      <c r="X245" s="54"/>
      <c r="Y245" s="54"/>
      <c r="Z245" s="54"/>
      <c r="AA245" s="54"/>
      <c r="AB245" s="287" t="s">
        <v>349</v>
      </c>
      <c r="AC245" s="287"/>
      <c r="AD245" s="287"/>
      <c r="AE245" s="282">
        <v>181008</v>
      </c>
      <c r="AF245" s="282" t="s">
        <v>1182</v>
      </c>
      <c r="AG245" s="59"/>
      <c r="AH245" s="344"/>
      <c r="AI245" s="267" t="s">
        <v>268</v>
      </c>
      <c r="AJ245" s="282" t="s">
        <v>113</v>
      </c>
      <c r="AK245" s="282"/>
      <c r="AL245" s="310"/>
      <c r="AM245" s="310"/>
      <c r="AN245" s="310"/>
      <c r="AO245" s="310"/>
      <c r="AP245" s="310"/>
      <c r="AQ245" s="310"/>
      <c r="AR245" s="310"/>
      <c r="AS245" s="310"/>
      <c r="AT245" s="310"/>
      <c r="AU245" s="310"/>
      <c r="AV245" s="310"/>
      <c r="AW245" s="310"/>
      <c r="AX245" s="310"/>
      <c r="AY245" s="310"/>
      <c r="AZ245" s="310"/>
      <c r="BA245" s="310"/>
      <c r="BB245" s="310"/>
      <c r="BC245" s="310"/>
      <c r="BD245" s="310"/>
      <c r="BE245" s="310"/>
      <c r="BF245" s="310"/>
      <c r="BG245" s="310"/>
      <c r="BH245" s="310"/>
      <c r="BI245" s="310"/>
      <c r="BJ245" s="310"/>
      <c r="BK245" s="310"/>
      <c r="BL245" s="310"/>
      <c r="BM245" s="310"/>
      <c r="BN245" s="310"/>
      <c r="BO245" s="310"/>
      <c r="BP245" s="310"/>
      <c r="BQ245" s="310"/>
      <c r="BR245" s="310"/>
      <c r="BS245" s="310"/>
      <c r="BT245" s="310"/>
      <c r="BU245" s="310"/>
      <c r="BV245" s="310"/>
      <c r="BW245" s="310"/>
      <c r="BX245" s="310"/>
      <c r="BY245" s="310"/>
      <c r="BZ245" s="310"/>
      <c r="CA245" s="310"/>
      <c r="CB245" s="310"/>
      <c r="CC245" s="310"/>
      <c r="CD245" s="310"/>
      <c r="CE245" s="310"/>
      <c r="CF245" s="310"/>
      <c r="CG245" s="310"/>
      <c r="CH245" s="310"/>
      <c r="CI245" s="310"/>
      <c r="CJ245" s="230"/>
      <c r="CK245" s="230"/>
      <c r="CL245" s="230"/>
      <c r="CM245" s="230"/>
      <c r="CN245" s="230"/>
      <c r="CO245" s="230"/>
      <c r="CP245" s="230"/>
      <c r="CQ245" s="230"/>
      <c r="CR245" s="230"/>
      <c r="CS245" s="230"/>
      <c r="CT245" s="70"/>
      <c r="CU245" s="59"/>
      <c r="CV245" s="252"/>
      <c r="CW245" s="59"/>
      <c r="CX245" s="59"/>
      <c r="CY245" s="59"/>
      <c r="CZ245" s="59"/>
      <c r="DA245" s="59"/>
      <c r="DB245" s="252"/>
      <c r="DC245" s="59"/>
      <c r="DD245" s="59"/>
      <c r="DE245" s="59"/>
      <c r="DF245" s="59"/>
      <c r="DG245" s="59"/>
      <c r="DH245" s="252"/>
      <c r="DI245" s="59"/>
      <c r="DJ245" s="59"/>
      <c r="DK245" s="59"/>
      <c r="DL245" s="59"/>
      <c r="DM245" s="59"/>
      <c r="DN245" s="252"/>
      <c r="DO245" s="59"/>
      <c r="DP245" s="59"/>
      <c r="DQ245" s="59"/>
      <c r="DR245" s="59"/>
      <c r="DS245" s="59"/>
      <c r="DT245" s="252"/>
      <c r="DU245" s="59"/>
      <c r="DV245" s="59"/>
      <c r="DW245" s="59"/>
      <c r="DX245" s="59"/>
      <c r="DY245" s="267" t="s">
        <v>880</v>
      </c>
      <c r="DZ245" s="267"/>
      <c r="EA245" s="267"/>
      <c r="EB245" s="267"/>
      <c r="EC245" s="267"/>
      <c r="ED245" s="267"/>
      <c r="EE245" s="267"/>
      <c r="EF245" s="267"/>
      <c r="EG245" s="267"/>
      <c r="EH245" s="267"/>
      <c r="EI245" s="267"/>
      <c r="EJ245" s="267"/>
      <c r="EK245" s="267"/>
      <c r="EL245" s="267"/>
      <c r="EM245" s="267"/>
      <c r="EN245" s="267"/>
      <c r="EO245" s="267"/>
      <c r="EP245" s="267"/>
      <c r="EQ245" s="267"/>
      <c r="ER245" s="267"/>
      <c r="ES245" s="267"/>
      <c r="ET245" s="267"/>
      <c r="EU245" s="267"/>
      <c r="EV245" s="267"/>
      <c r="EW245" s="267"/>
      <c r="EX245" s="267"/>
      <c r="EY245" s="267"/>
      <c r="EZ245" s="267"/>
      <c r="FA245" s="267"/>
      <c r="FB245" s="267"/>
      <c r="FC245" s="267"/>
      <c r="FD245" s="267"/>
      <c r="FE245" s="267"/>
      <c r="FF245" s="267"/>
      <c r="FG245" s="267"/>
      <c r="FH245" s="267"/>
      <c r="FI245" s="267"/>
      <c r="FJ245" s="267"/>
      <c r="FK245" s="267"/>
      <c r="FL245" s="267"/>
      <c r="FM245" s="267"/>
      <c r="FN245" s="267"/>
      <c r="FO245" s="267"/>
      <c r="FP245" s="267"/>
      <c r="FQ245" s="267"/>
      <c r="FR245" s="267"/>
      <c r="FS245" s="267"/>
      <c r="FT245" s="267"/>
      <c r="FU245" s="267"/>
      <c r="FV245" s="305"/>
      <c r="FW245" s="305"/>
      <c r="FX245" s="305"/>
      <c r="FY245" s="305"/>
      <c r="FZ245" s="305"/>
      <c r="GA245" s="305"/>
      <c r="GB245" s="305"/>
      <c r="GC245" s="305"/>
      <c r="GD245" s="305"/>
      <c r="GE245" s="305"/>
      <c r="GF245" s="305"/>
      <c r="GG245" s="305"/>
    </row>
    <row r="246" spans="1:189" ht="31.5" x14ac:dyDescent="0.25">
      <c r="A246" s="61" t="s">
        <v>1394</v>
      </c>
      <c r="B246" s="311" t="s">
        <v>1195</v>
      </c>
      <c r="C246" s="275"/>
      <c r="D246" s="287"/>
      <c r="E246" s="287" t="s">
        <v>1196</v>
      </c>
      <c r="F246" s="275"/>
      <c r="G246" s="255" t="s">
        <v>1197</v>
      </c>
      <c r="H246" s="286"/>
      <c r="I246" s="71"/>
      <c r="J246" s="71"/>
      <c r="K246" s="71"/>
      <c r="L246" s="71"/>
      <c r="M246" s="71"/>
      <c r="N246" s="71"/>
      <c r="O246" s="71"/>
      <c r="P246" s="283" t="s">
        <v>1198</v>
      </c>
      <c r="Q246" s="71"/>
      <c r="R246" s="307"/>
      <c r="S246" s="308"/>
      <c r="T246" s="68"/>
      <c r="U246" s="309"/>
      <c r="V246" s="309"/>
      <c r="W246" s="54"/>
      <c r="X246" s="54"/>
      <c r="Y246" s="54"/>
      <c r="Z246" s="54"/>
      <c r="AA246" s="54"/>
      <c r="AB246" s="287" t="s">
        <v>1042</v>
      </c>
      <c r="AC246" s="287"/>
      <c r="AD246" s="287"/>
      <c r="AE246" s="282">
        <v>183615</v>
      </c>
      <c r="AF246" s="282" t="s">
        <v>1182</v>
      </c>
      <c r="AG246" s="59"/>
      <c r="AH246" s="344"/>
      <c r="AI246" s="267" t="s">
        <v>268</v>
      </c>
      <c r="AJ246" s="282" t="s">
        <v>113</v>
      </c>
      <c r="AK246" s="282"/>
      <c r="AL246" s="310" t="s">
        <v>1199</v>
      </c>
      <c r="AM246" s="310" t="s">
        <v>113</v>
      </c>
      <c r="AN246" s="310"/>
      <c r="AO246" s="310"/>
      <c r="AP246" s="310"/>
      <c r="AQ246" s="310"/>
      <c r="AR246" s="310"/>
      <c r="AS246" s="310"/>
      <c r="AT246" s="310"/>
      <c r="AU246" s="310"/>
      <c r="AV246" s="310"/>
      <c r="AW246" s="310"/>
      <c r="AX246" s="310"/>
      <c r="AY246" s="310"/>
      <c r="AZ246" s="310"/>
      <c r="BA246" s="310"/>
      <c r="BB246" s="310"/>
      <c r="BC246" s="310"/>
      <c r="BD246" s="310"/>
      <c r="BE246" s="310"/>
      <c r="BF246" s="310"/>
      <c r="BG246" s="310"/>
      <c r="BH246" s="310"/>
      <c r="BI246" s="310"/>
      <c r="BJ246" s="310"/>
      <c r="BK246" s="310"/>
      <c r="BL246" s="310"/>
      <c r="BM246" s="310"/>
      <c r="BN246" s="310"/>
      <c r="BO246" s="310"/>
      <c r="BP246" s="310"/>
      <c r="BQ246" s="310"/>
      <c r="BR246" s="310"/>
      <c r="BS246" s="310"/>
      <c r="BT246" s="310"/>
      <c r="BU246" s="310"/>
      <c r="BV246" s="310"/>
      <c r="BW246" s="310"/>
      <c r="BX246" s="310"/>
      <c r="BY246" s="310"/>
      <c r="BZ246" s="310"/>
      <c r="CA246" s="310"/>
      <c r="CB246" s="310"/>
      <c r="CC246" s="310"/>
      <c r="CD246" s="310"/>
      <c r="CE246" s="310"/>
      <c r="CF246" s="310"/>
      <c r="CG246" s="310"/>
      <c r="CH246" s="310"/>
      <c r="CI246" s="310"/>
      <c r="CJ246" s="230"/>
      <c r="CK246" s="230"/>
      <c r="CL246" s="230"/>
      <c r="CM246" s="230"/>
      <c r="CN246" s="230"/>
      <c r="CO246" s="230"/>
      <c r="CP246" s="230"/>
      <c r="CQ246" s="230"/>
      <c r="CR246" s="230"/>
      <c r="CS246" s="230"/>
      <c r="CT246" s="70" t="s">
        <v>1200</v>
      </c>
      <c r="CU246" s="59"/>
      <c r="CV246" s="252"/>
      <c r="CW246" s="59"/>
      <c r="CX246" s="59"/>
      <c r="CY246" s="59"/>
      <c r="CZ246" s="59"/>
      <c r="DA246" s="59"/>
      <c r="DB246" s="252"/>
      <c r="DC246" s="59"/>
      <c r="DD246" s="59"/>
      <c r="DE246" s="59"/>
      <c r="DF246" s="59"/>
      <c r="DG246" s="59"/>
      <c r="DH246" s="252"/>
      <c r="DI246" s="59"/>
      <c r="DJ246" s="59"/>
      <c r="DK246" s="59"/>
      <c r="DL246" s="59"/>
      <c r="DM246" s="59"/>
      <c r="DN246" s="252"/>
      <c r="DO246" s="59"/>
      <c r="DP246" s="59"/>
      <c r="DQ246" s="59"/>
      <c r="DR246" s="59"/>
      <c r="DS246" s="59"/>
      <c r="DT246" s="252"/>
      <c r="DU246" s="59"/>
      <c r="DV246" s="59"/>
      <c r="DW246" s="59"/>
      <c r="DX246" s="59"/>
      <c r="DY246" s="283" t="s">
        <v>2922</v>
      </c>
      <c r="DZ246" s="267" t="s">
        <v>1199</v>
      </c>
      <c r="EA246" s="267" t="s">
        <v>2923</v>
      </c>
      <c r="EB246" s="267"/>
      <c r="EC246" s="267"/>
      <c r="ED246" s="267"/>
      <c r="EE246" s="267"/>
      <c r="EF246" s="267"/>
      <c r="EG246" s="267"/>
      <c r="EH246" s="267"/>
      <c r="EI246" s="267"/>
      <c r="EJ246" s="267"/>
      <c r="EK246" s="267"/>
      <c r="EL246" s="267"/>
      <c r="EM246" s="267"/>
      <c r="EN246" s="267"/>
      <c r="EO246" s="267"/>
      <c r="EP246" s="267"/>
      <c r="EQ246" s="267"/>
      <c r="ER246" s="267"/>
      <c r="ES246" s="267"/>
      <c r="ET246" s="267"/>
      <c r="EU246" s="267"/>
      <c r="EV246" s="267"/>
      <c r="EW246" s="267"/>
      <c r="EX246" s="267"/>
      <c r="EY246" s="267"/>
      <c r="EZ246" s="267"/>
      <c r="FA246" s="267"/>
      <c r="FB246" s="267"/>
      <c r="FC246" s="267"/>
      <c r="FD246" s="267"/>
      <c r="FE246" s="267"/>
      <c r="FF246" s="267"/>
      <c r="FG246" s="267"/>
      <c r="FH246" s="267"/>
      <c r="FI246" s="267"/>
      <c r="FJ246" s="267"/>
      <c r="FK246" s="267"/>
      <c r="FL246" s="267"/>
      <c r="FM246" s="267"/>
      <c r="FN246" s="267"/>
      <c r="FO246" s="267"/>
      <c r="FP246" s="267"/>
      <c r="FQ246" s="267"/>
      <c r="FR246" s="267"/>
      <c r="FS246" s="267"/>
      <c r="FT246" s="267"/>
      <c r="FU246" s="267"/>
      <c r="FV246" s="305"/>
      <c r="FW246" s="305"/>
      <c r="FX246" s="305"/>
      <c r="FY246" s="305"/>
      <c r="FZ246" s="305"/>
      <c r="GA246" s="305"/>
      <c r="GB246" s="305"/>
      <c r="GC246" s="305"/>
      <c r="GD246" s="305"/>
      <c r="GE246" s="305"/>
      <c r="GF246" s="305"/>
      <c r="GG246" s="305"/>
    </row>
    <row r="247" spans="1:189" ht="31.5" x14ac:dyDescent="0.25">
      <c r="A247" s="61" t="s">
        <v>1394</v>
      </c>
      <c r="B247" s="311" t="s">
        <v>655</v>
      </c>
      <c r="C247" s="275"/>
      <c r="D247" s="287"/>
      <c r="E247" s="287" t="s">
        <v>779</v>
      </c>
      <c r="F247" s="275"/>
      <c r="G247" s="306" t="s">
        <v>1201</v>
      </c>
      <c r="H247" s="286"/>
      <c r="I247" s="59"/>
      <c r="J247" s="59"/>
      <c r="K247" s="59"/>
      <c r="L247" s="59"/>
      <c r="M247" s="59"/>
      <c r="N247" s="59"/>
      <c r="O247" s="59"/>
      <c r="P247" s="282" t="s">
        <v>1202</v>
      </c>
      <c r="Q247" s="59"/>
      <c r="R247" s="307"/>
      <c r="S247" s="308"/>
      <c r="T247" s="68"/>
      <c r="U247" s="309"/>
      <c r="V247" s="309"/>
      <c r="W247" s="54"/>
      <c r="X247" s="54"/>
      <c r="Y247" s="54"/>
      <c r="Z247" s="54"/>
      <c r="AA247" s="54"/>
      <c r="AB247" s="287" t="s">
        <v>784</v>
      </c>
      <c r="AC247" s="287"/>
      <c r="AD247" s="287"/>
      <c r="AE247" s="282">
        <v>190424</v>
      </c>
      <c r="AF247" s="282" t="s">
        <v>2613</v>
      </c>
      <c r="AG247" s="59"/>
      <c r="AH247" s="344"/>
      <c r="AI247" s="267" t="s">
        <v>268</v>
      </c>
      <c r="AJ247" s="267" t="s">
        <v>268</v>
      </c>
      <c r="AK247" s="267"/>
      <c r="AL247" s="310"/>
      <c r="AM247" s="310"/>
      <c r="AN247" s="340"/>
      <c r="AO247" s="340"/>
      <c r="AP247" s="340"/>
      <c r="AQ247" s="340"/>
      <c r="AR247" s="340"/>
      <c r="AS247" s="340"/>
      <c r="AT247" s="340"/>
      <c r="AU247" s="340"/>
      <c r="AV247" s="340"/>
      <c r="AW247" s="340"/>
      <c r="AX247" s="340"/>
      <c r="AY247" s="340"/>
      <c r="AZ247" s="340"/>
      <c r="BA247" s="340"/>
      <c r="BB247" s="340"/>
      <c r="BC247" s="340"/>
      <c r="BD247" s="340"/>
      <c r="BE247" s="340"/>
      <c r="BF247" s="340"/>
      <c r="BG247" s="340"/>
      <c r="BH247" s="340"/>
      <c r="BI247" s="340"/>
      <c r="BJ247" s="340"/>
      <c r="BK247" s="340"/>
      <c r="BL247" s="340"/>
      <c r="BM247" s="340"/>
      <c r="BN247" s="340"/>
      <c r="BO247" s="340"/>
      <c r="BP247" s="340"/>
      <c r="BQ247" s="340"/>
      <c r="BR247" s="340"/>
      <c r="BS247" s="340"/>
      <c r="BT247" s="340"/>
      <c r="BU247" s="340"/>
      <c r="BV247" s="340"/>
      <c r="BW247" s="340"/>
      <c r="BX247" s="340"/>
      <c r="BY247" s="340"/>
      <c r="BZ247" s="340"/>
      <c r="CA247" s="340"/>
      <c r="CB247" s="340"/>
      <c r="CC247" s="340"/>
      <c r="CD247" s="340"/>
      <c r="CE247" s="340"/>
      <c r="CF247" s="340"/>
      <c r="CG247" s="340"/>
      <c r="CH247" s="340"/>
      <c r="CI247" s="340"/>
      <c r="CJ247" s="230"/>
      <c r="CK247" s="230"/>
      <c r="CL247" s="230"/>
      <c r="CM247" s="230"/>
      <c r="CN247" s="230"/>
      <c r="CO247" s="230"/>
      <c r="CP247" s="230"/>
      <c r="CQ247" s="230"/>
      <c r="CR247" s="230"/>
      <c r="CS247" s="230"/>
      <c r="CT247" s="70"/>
      <c r="CU247" s="59"/>
      <c r="CV247" s="252"/>
      <c r="CW247" s="59"/>
      <c r="CX247" s="59"/>
      <c r="CY247" s="59"/>
      <c r="CZ247" s="59"/>
      <c r="DA247" s="59"/>
      <c r="DB247" s="252"/>
      <c r="DC247" s="59"/>
      <c r="DD247" s="59"/>
      <c r="DE247" s="59"/>
      <c r="DF247" s="59"/>
      <c r="DG247" s="59"/>
      <c r="DH247" s="252"/>
      <c r="DI247" s="59"/>
      <c r="DJ247" s="59"/>
      <c r="DK247" s="59"/>
      <c r="DL247" s="59"/>
      <c r="DM247" s="59"/>
      <c r="DN247" s="252"/>
      <c r="DO247" s="59"/>
      <c r="DP247" s="59"/>
      <c r="DQ247" s="59"/>
      <c r="DR247" s="59"/>
      <c r="DS247" s="59"/>
      <c r="DT247" s="252"/>
      <c r="DU247" s="59"/>
      <c r="DV247" s="59"/>
      <c r="DW247" s="59"/>
      <c r="DX247" s="59"/>
      <c r="DY247" s="282"/>
      <c r="DZ247" s="267"/>
      <c r="EA247" s="267"/>
      <c r="EB247" s="267"/>
      <c r="EC247" s="267"/>
      <c r="ED247" s="267"/>
      <c r="EE247" s="267"/>
      <c r="EF247" s="267"/>
      <c r="EG247" s="267"/>
      <c r="EH247" s="267"/>
      <c r="EI247" s="267"/>
      <c r="EJ247" s="267"/>
      <c r="EK247" s="267"/>
      <c r="EL247" s="267"/>
      <c r="EM247" s="267"/>
      <c r="EN247" s="267"/>
      <c r="EO247" s="267"/>
      <c r="EP247" s="267"/>
      <c r="EQ247" s="267"/>
      <c r="ER247" s="267"/>
      <c r="ES247" s="267"/>
      <c r="ET247" s="267"/>
      <c r="EU247" s="267"/>
      <c r="EV247" s="267"/>
      <c r="EW247" s="267"/>
      <c r="EX247" s="267"/>
      <c r="EY247" s="267"/>
      <c r="EZ247" s="267"/>
      <c r="FA247" s="267"/>
      <c r="FB247" s="267"/>
      <c r="FC247" s="267"/>
      <c r="FD247" s="267"/>
      <c r="FE247" s="267"/>
      <c r="FF247" s="267"/>
      <c r="FG247" s="267"/>
      <c r="FH247" s="267"/>
      <c r="FI247" s="267"/>
      <c r="FJ247" s="267"/>
      <c r="FK247" s="267"/>
      <c r="FL247" s="267"/>
      <c r="FM247" s="267"/>
      <c r="FN247" s="267"/>
      <c r="FO247" s="267"/>
      <c r="FP247" s="267"/>
      <c r="FQ247" s="267"/>
      <c r="FR247" s="267"/>
      <c r="FS247" s="267"/>
      <c r="FT247" s="267"/>
      <c r="FU247" s="267"/>
      <c r="FV247" s="305"/>
      <c r="FW247" s="305"/>
      <c r="FX247" s="305"/>
      <c r="FY247" s="305"/>
      <c r="FZ247" s="305"/>
      <c r="GA247" s="305"/>
      <c r="GB247" s="305"/>
      <c r="GC247" s="305"/>
      <c r="GD247" s="305"/>
      <c r="GE247" s="305"/>
      <c r="GF247" s="305"/>
      <c r="GG247" s="305"/>
    </row>
    <row r="248" spans="1:189" ht="31.5" x14ac:dyDescent="0.25">
      <c r="A248" s="61" t="s">
        <v>1394</v>
      </c>
      <c r="B248" s="311" t="s">
        <v>683</v>
      </c>
      <c r="C248" s="275"/>
      <c r="D248" s="287"/>
      <c r="E248" s="287" t="s">
        <v>779</v>
      </c>
      <c r="F248" s="275"/>
      <c r="G248" s="306" t="s">
        <v>1203</v>
      </c>
      <c r="H248" s="286"/>
      <c r="I248" s="59"/>
      <c r="J248" s="59"/>
      <c r="K248" s="59"/>
      <c r="L248" s="59"/>
      <c r="M248" s="59"/>
      <c r="N248" s="59"/>
      <c r="O248" s="59"/>
      <c r="P248" s="282" t="s">
        <v>1202</v>
      </c>
      <c r="Q248" s="59"/>
      <c r="R248" s="307"/>
      <c r="S248" s="308"/>
      <c r="T248" s="68"/>
      <c r="U248" s="309"/>
      <c r="V248" s="309"/>
      <c r="W248" s="54"/>
      <c r="X248" s="54"/>
      <c r="Y248" s="54"/>
      <c r="Z248" s="54"/>
      <c r="AA248" s="54"/>
      <c r="AB248" s="287" t="s">
        <v>784</v>
      </c>
      <c r="AC248" s="287"/>
      <c r="AD248" s="287"/>
      <c r="AE248" s="282">
        <v>190425</v>
      </c>
      <c r="AF248" s="282" t="s">
        <v>2613</v>
      </c>
      <c r="AG248" s="59"/>
      <c r="AH248" s="344"/>
      <c r="AI248" s="267" t="s">
        <v>268</v>
      </c>
      <c r="AJ248" s="267" t="s">
        <v>268</v>
      </c>
      <c r="AK248" s="267"/>
      <c r="AL248" s="310"/>
      <c r="AM248" s="310"/>
      <c r="AN248" s="340"/>
      <c r="AO248" s="340"/>
      <c r="AP248" s="340"/>
      <c r="AQ248" s="340"/>
      <c r="AR248" s="340"/>
      <c r="AS248" s="340"/>
      <c r="AT248" s="340"/>
      <c r="AU248" s="340"/>
      <c r="AV248" s="340"/>
      <c r="AW248" s="340"/>
      <c r="AX248" s="340"/>
      <c r="AY248" s="340"/>
      <c r="AZ248" s="340"/>
      <c r="BA248" s="340"/>
      <c r="BB248" s="340"/>
      <c r="BC248" s="340"/>
      <c r="BD248" s="340"/>
      <c r="BE248" s="340"/>
      <c r="BF248" s="340"/>
      <c r="BG248" s="340"/>
      <c r="BH248" s="340"/>
      <c r="BI248" s="340"/>
      <c r="BJ248" s="340"/>
      <c r="BK248" s="340"/>
      <c r="BL248" s="340"/>
      <c r="BM248" s="340"/>
      <c r="BN248" s="340"/>
      <c r="BO248" s="340"/>
      <c r="BP248" s="340"/>
      <c r="BQ248" s="340"/>
      <c r="BR248" s="340"/>
      <c r="BS248" s="340"/>
      <c r="BT248" s="340"/>
      <c r="BU248" s="340"/>
      <c r="BV248" s="340"/>
      <c r="BW248" s="340"/>
      <c r="BX248" s="340"/>
      <c r="BY248" s="340"/>
      <c r="BZ248" s="340"/>
      <c r="CA248" s="340"/>
      <c r="CB248" s="340"/>
      <c r="CC248" s="340"/>
      <c r="CD248" s="340"/>
      <c r="CE248" s="340"/>
      <c r="CF248" s="340"/>
      <c r="CG248" s="340"/>
      <c r="CH248" s="340"/>
      <c r="CI248" s="340"/>
      <c r="CJ248" s="230"/>
      <c r="CK248" s="230"/>
      <c r="CL248" s="230"/>
      <c r="CM248" s="230"/>
      <c r="CN248" s="230"/>
      <c r="CO248" s="230"/>
      <c r="CP248" s="230"/>
      <c r="CQ248" s="230"/>
      <c r="CR248" s="230"/>
      <c r="CS248" s="230"/>
      <c r="CT248" s="70"/>
      <c r="CU248" s="59"/>
      <c r="CV248" s="252"/>
      <c r="CW248" s="59"/>
      <c r="CX248" s="59"/>
      <c r="CY248" s="59"/>
      <c r="CZ248" s="59"/>
      <c r="DA248" s="59"/>
      <c r="DB248" s="252"/>
      <c r="DC248" s="59"/>
      <c r="DD248" s="59"/>
      <c r="DE248" s="59"/>
      <c r="DF248" s="59"/>
      <c r="DG248" s="59"/>
      <c r="DH248" s="252"/>
      <c r="DI248" s="59"/>
      <c r="DJ248" s="59"/>
      <c r="DK248" s="59"/>
      <c r="DL248" s="59"/>
      <c r="DM248" s="59"/>
      <c r="DN248" s="252"/>
      <c r="DO248" s="59"/>
      <c r="DP248" s="59"/>
      <c r="DQ248" s="59"/>
      <c r="DR248" s="59"/>
      <c r="DS248" s="59"/>
      <c r="DT248" s="252"/>
      <c r="DU248" s="59"/>
      <c r="DV248" s="59"/>
      <c r="DW248" s="59"/>
      <c r="DX248" s="59"/>
      <c r="DY248" s="282"/>
      <c r="DZ248" s="267"/>
      <c r="EA248" s="267"/>
      <c r="EB248" s="267"/>
      <c r="EC248" s="267"/>
      <c r="ED248" s="267"/>
      <c r="EE248" s="267"/>
      <c r="EF248" s="267"/>
      <c r="EG248" s="267"/>
      <c r="EH248" s="267"/>
      <c r="EI248" s="267"/>
      <c r="EJ248" s="267"/>
      <c r="EK248" s="267"/>
      <c r="EL248" s="267"/>
      <c r="EM248" s="267"/>
      <c r="EN248" s="267"/>
      <c r="EO248" s="267"/>
      <c r="EP248" s="267"/>
      <c r="EQ248" s="267"/>
      <c r="ER248" s="267"/>
      <c r="ES248" s="267"/>
      <c r="ET248" s="267"/>
      <c r="EU248" s="267"/>
      <c r="EV248" s="267"/>
      <c r="EW248" s="267"/>
      <c r="EX248" s="267"/>
      <c r="EY248" s="267"/>
      <c r="EZ248" s="267"/>
      <c r="FA248" s="267"/>
      <c r="FB248" s="267"/>
      <c r="FC248" s="267"/>
      <c r="FD248" s="267"/>
      <c r="FE248" s="267"/>
      <c r="FF248" s="267"/>
      <c r="FG248" s="267"/>
      <c r="FH248" s="267"/>
      <c r="FI248" s="267"/>
      <c r="FJ248" s="267"/>
      <c r="FK248" s="267"/>
      <c r="FL248" s="267"/>
      <c r="FM248" s="267"/>
      <c r="FN248" s="267"/>
      <c r="FO248" s="267"/>
      <c r="FP248" s="267"/>
      <c r="FQ248" s="267"/>
      <c r="FR248" s="267"/>
      <c r="FS248" s="267"/>
      <c r="FT248" s="267"/>
      <c r="FU248" s="267"/>
      <c r="FV248" s="305"/>
      <c r="FW248" s="305"/>
      <c r="FX248" s="305"/>
      <c r="FY248" s="305"/>
      <c r="FZ248" s="305"/>
      <c r="GA248" s="305"/>
      <c r="GB248" s="305"/>
      <c r="GC248" s="305"/>
      <c r="GD248" s="305"/>
      <c r="GE248" s="305"/>
      <c r="GF248" s="305"/>
      <c r="GG248" s="305"/>
    </row>
    <row r="249" spans="1:189" x14ac:dyDescent="0.25">
      <c r="A249" s="61" t="s">
        <v>1394</v>
      </c>
      <c r="B249" s="286"/>
      <c r="C249" s="84"/>
      <c r="D249" s="328"/>
      <c r="E249" s="328" t="s">
        <v>1204</v>
      </c>
      <c r="F249" s="84"/>
      <c r="G249" s="306" t="s">
        <v>1205</v>
      </c>
      <c r="H249" s="286"/>
      <c r="I249" s="59"/>
      <c r="J249" s="59"/>
      <c r="K249" s="59"/>
      <c r="L249" s="59"/>
      <c r="M249" s="59"/>
      <c r="N249" s="59"/>
      <c r="O249" s="59"/>
      <c r="P249" s="282" t="s">
        <v>1206</v>
      </c>
      <c r="Q249" s="59"/>
      <c r="R249" s="307"/>
      <c r="S249" s="308"/>
      <c r="T249" s="68"/>
      <c r="U249" s="309"/>
      <c r="V249" s="309"/>
      <c r="W249" s="54"/>
      <c r="X249" s="54"/>
      <c r="Y249" s="54"/>
      <c r="Z249" s="54"/>
      <c r="AA249" s="54"/>
      <c r="AB249" s="287" t="s">
        <v>320</v>
      </c>
      <c r="AC249" s="287"/>
      <c r="AD249" s="287"/>
      <c r="AE249" s="282"/>
      <c r="AF249" s="282"/>
      <c r="AG249" s="59"/>
      <c r="AH249" s="348" t="s">
        <v>1205</v>
      </c>
      <c r="AI249" s="267"/>
      <c r="AJ249" s="267"/>
      <c r="AK249" s="267"/>
      <c r="AL249" s="310"/>
      <c r="AM249" s="310"/>
      <c r="AN249" s="310"/>
      <c r="AO249" s="310"/>
      <c r="AP249" s="310"/>
      <c r="AQ249" s="310"/>
      <c r="AR249" s="310"/>
      <c r="AS249" s="310"/>
      <c r="AT249" s="310"/>
      <c r="AU249" s="310"/>
      <c r="AV249" s="310"/>
      <c r="AW249" s="310"/>
      <c r="AX249" s="310"/>
      <c r="AY249" s="310"/>
      <c r="AZ249" s="310"/>
      <c r="BA249" s="310"/>
      <c r="BB249" s="310"/>
      <c r="BC249" s="310"/>
      <c r="BD249" s="310"/>
      <c r="BE249" s="310"/>
      <c r="BF249" s="310"/>
      <c r="BG249" s="310"/>
      <c r="BH249" s="310"/>
      <c r="BI249" s="310"/>
      <c r="BJ249" s="310"/>
      <c r="BK249" s="310"/>
      <c r="BL249" s="310"/>
      <c r="BM249" s="310"/>
      <c r="BN249" s="310"/>
      <c r="BO249" s="310"/>
      <c r="BP249" s="310"/>
      <c r="BQ249" s="310"/>
      <c r="BR249" s="310"/>
      <c r="BS249" s="310"/>
      <c r="BT249" s="310"/>
      <c r="BU249" s="310"/>
      <c r="BV249" s="310"/>
      <c r="BW249" s="310"/>
      <c r="BX249" s="310"/>
      <c r="BY249" s="310"/>
      <c r="BZ249" s="310"/>
      <c r="CA249" s="310"/>
      <c r="CB249" s="310"/>
      <c r="CC249" s="310"/>
      <c r="CD249" s="310"/>
      <c r="CE249" s="310"/>
      <c r="CF249" s="310"/>
      <c r="CG249" s="310"/>
      <c r="CH249" s="310"/>
      <c r="CI249" s="310"/>
      <c r="CJ249" s="230"/>
      <c r="CK249" s="230"/>
      <c r="CL249" s="230"/>
      <c r="CM249" s="230"/>
      <c r="CN249" s="230"/>
      <c r="CO249" s="230"/>
      <c r="CP249" s="230"/>
      <c r="CQ249" s="230"/>
      <c r="CR249" s="230"/>
      <c r="CS249" s="230"/>
      <c r="CT249" s="70"/>
      <c r="CU249" s="59"/>
      <c r="CV249" s="252"/>
      <c r="CW249" s="59"/>
      <c r="CX249" s="59"/>
      <c r="CY249" s="59"/>
      <c r="CZ249" s="59"/>
      <c r="DA249" s="59"/>
      <c r="DB249" s="252"/>
      <c r="DC249" s="59"/>
      <c r="DD249" s="59"/>
      <c r="DE249" s="59"/>
      <c r="DF249" s="59"/>
      <c r="DG249" s="59"/>
      <c r="DH249" s="252"/>
      <c r="DI249" s="59"/>
      <c r="DJ249" s="59"/>
      <c r="DK249" s="59"/>
      <c r="DL249" s="59"/>
      <c r="DM249" s="59"/>
      <c r="DN249" s="252"/>
      <c r="DO249" s="59"/>
      <c r="DP249" s="59"/>
      <c r="DQ249" s="59"/>
      <c r="DR249" s="59"/>
      <c r="DS249" s="59"/>
      <c r="DT249" s="252"/>
      <c r="DU249" s="59"/>
      <c r="DV249" s="59"/>
      <c r="DW249" s="59"/>
      <c r="DX249" s="59"/>
      <c r="DY249" s="267"/>
      <c r="DZ249" s="267"/>
      <c r="EA249" s="267"/>
      <c r="EB249" s="267"/>
      <c r="EC249" s="267"/>
      <c r="ED249" s="267"/>
      <c r="EE249" s="267"/>
      <c r="EF249" s="267"/>
      <c r="EG249" s="267"/>
      <c r="EH249" s="267"/>
      <c r="EI249" s="267"/>
      <c r="EJ249" s="267"/>
      <c r="EK249" s="267"/>
      <c r="EL249" s="267"/>
      <c r="EM249" s="267"/>
      <c r="EN249" s="267"/>
      <c r="EO249" s="267"/>
      <c r="EP249" s="267"/>
      <c r="EQ249" s="267"/>
      <c r="ER249" s="267"/>
      <c r="ES249" s="267"/>
      <c r="ET249" s="267"/>
      <c r="EU249" s="267"/>
      <c r="EV249" s="267"/>
      <c r="EW249" s="267"/>
      <c r="EX249" s="267"/>
      <c r="EY249" s="267"/>
      <c r="EZ249" s="267"/>
      <c r="FA249" s="267"/>
      <c r="FB249" s="267"/>
      <c r="FC249" s="267"/>
      <c r="FD249" s="267"/>
      <c r="FE249" s="267"/>
      <c r="FF249" s="267"/>
      <c r="FG249" s="267"/>
      <c r="FH249" s="267"/>
      <c r="FI249" s="267"/>
      <c r="FJ249" s="267"/>
      <c r="FK249" s="267"/>
      <c r="FL249" s="267"/>
      <c r="FM249" s="267"/>
      <c r="FN249" s="267"/>
      <c r="FO249" s="267"/>
      <c r="FP249" s="267"/>
      <c r="FQ249" s="267"/>
      <c r="FR249" s="267"/>
      <c r="FS249" s="267"/>
      <c r="FT249" s="267"/>
      <c r="FU249" s="267"/>
      <c r="FV249" s="305"/>
      <c r="FW249" s="305"/>
      <c r="FX249" s="305"/>
      <c r="FY249" s="305"/>
      <c r="FZ249" s="305"/>
      <c r="GA249" s="305"/>
      <c r="GB249" s="305"/>
      <c r="GC249" s="305"/>
      <c r="GD249" s="305"/>
      <c r="GE249" s="305"/>
      <c r="GF249" s="305"/>
      <c r="GG249" s="305"/>
    </row>
    <row r="250" spans="1:189" ht="63" x14ac:dyDescent="0.25">
      <c r="A250" s="61" t="s">
        <v>1394</v>
      </c>
      <c r="B250" s="286"/>
      <c r="C250" s="96"/>
      <c r="D250" s="341"/>
      <c r="E250" s="341" t="s">
        <v>1207</v>
      </c>
      <c r="F250" s="96"/>
      <c r="G250" s="306" t="s">
        <v>1208</v>
      </c>
      <c r="H250" s="295" t="s">
        <v>1209</v>
      </c>
      <c r="I250" s="59"/>
      <c r="J250" s="59"/>
      <c r="K250" s="59"/>
      <c r="L250" s="59"/>
      <c r="M250" s="59"/>
      <c r="N250" s="59"/>
      <c r="O250" s="59"/>
      <c r="P250" s="282" t="s">
        <v>1211</v>
      </c>
      <c r="Q250" s="59"/>
      <c r="R250" s="307"/>
      <c r="S250" s="308"/>
      <c r="T250" s="68"/>
      <c r="U250" s="309"/>
      <c r="V250" s="309"/>
      <c r="W250" s="54"/>
      <c r="X250" s="54"/>
      <c r="Y250" s="54"/>
      <c r="Z250" s="54"/>
      <c r="AA250" s="54"/>
      <c r="AB250" s="287" t="s">
        <v>1210</v>
      </c>
      <c r="AC250" s="287"/>
      <c r="AD250" s="287"/>
      <c r="AE250" s="282"/>
      <c r="AF250" s="282"/>
      <c r="AG250" s="59"/>
      <c r="AH250" s="344"/>
      <c r="AI250" s="267"/>
      <c r="AJ250" s="267"/>
      <c r="AK250" s="267"/>
      <c r="AL250" s="310"/>
      <c r="AM250" s="310"/>
      <c r="AN250" s="310"/>
      <c r="AO250" s="310"/>
      <c r="AP250" s="310"/>
      <c r="AQ250" s="310"/>
      <c r="AR250" s="310"/>
      <c r="AS250" s="310"/>
      <c r="AT250" s="310"/>
      <c r="AU250" s="310"/>
      <c r="AV250" s="310"/>
      <c r="AW250" s="310"/>
      <c r="AX250" s="310"/>
      <c r="AY250" s="310"/>
      <c r="AZ250" s="310"/>
      <c r="BA250" s="310"/>
      <c r="BB250" s="310"/>
      <c r="BC250" s="310"/>
      <c r="BD250" s="310"/>
      <c r="BE250" s="310"/>
      <c r="BF250" s="310"/>
      <c r="BG250" s="310"/>
      <c r="BH250" s="310"/>
      <c r="BI250" s="310"/>
      <c r="BJ250" s="310"/>
      <c r="BK250" s="310"/>
      <c r="BL250" s="310"/>
      <c r="BM250" s="310"/>
      <c r="BN250" s="310"/>
      <c r="BO250" s="310"/>
      <c r="BP250" s="310"/>
      <c r="BQ250" s="310"/>
      <c r="BR250" s="310"/>
      <c r="BS250" s="310"/>
      <c r="BT250" s="310"/>
      <c r="BU250" s="310"/>
      <c r="BV250" s="310"/>
      <c r="BW250" s="310"/>
      <c r="BX250" s="310"/>
      <c r="BY250" s="310"/>
      <c r="BZ250" s="310"/>
      <c r="CA250" s="310"/>
      <c r="CB250" s="310"/>
      <c r="CC250" s="310"/>
      <c r="CD250" s="310"/>
      <c r="CE250" s="310"/>
      <c r="CF250" s="310"/>
      <c r="CG250" s="310"/>
      <c r="CH250" s="310"/>
      <c r="CI250" s="310"/>
      <c r="CJ250" s="230"/>
      <c r="CK250" s="230"/>
      <c r="CL250" s="230"/>
      <c r="CM250" s="230"/>
      <c r="CN250" s="230"/>
      <c r="CO250" s="230"/>
      <c r="CP250" s="230"/>
      <c r="CQ250" s="230"/>
      <c r="CR250" s="230"/>
      <c r="CS250" s="230"/>
      <c r="CT250" s="70"/>
      <c r="CU250" s="59"/>
      <c r="CV250" s="252"/>
      <c r="CW250" s="59"/>
      <c r="CX250" s="59"/>
      <c r="CY250" s="59"/>
      <c r="CZ250" s="59"/>
      <c r="DA250" s="59"/>
      <c r="DB250" s="252"/>
      <c r="DC250" s="59"/>
      <c r="DD250" s="59"/>
      <c r="DE250" s="59"/>
      <c r="DF250" s="59"/>
      <c r="DG250" s="59"/>
      <c r="DH250" s="252"/>
      <c r="DI250" s="59"/>
      <c r="DJ250" s="59"/>
      <c r="DK250" s="59"/>
      <c r="DL250" s="59"/>
      <c r="DM250" s="59"/>
      <c r="DN250" s="252"/>
      <c r="DO250" s="59"/>
      <c r="DP250" s="59"/>
      <c r="DQ250" s="59"/>
      <c r="DR250" s="59"/>
      <c r="DS250" s="59"/>
      <c r="DT250" s="252"/>
      <c r="DU250" s="59"/>
      <c r="DV250" s="59"/>
      <c r="DW250" s="59"/>
      <c r="DX250" s="59"/>
      <c r="DY250" s="267"/>
      <c r="DZ250" s="267"/>
      <c r="EA250" s="267"/>
      <c r="EB250" s="267"/>
      <c r="EC250" s="267"/>
      <c r="ED250" s="267"/>
      <c r="EE250" s="267"/>
      <c r="EF250" s="267"/>
      <c r="EG250" s="267"/>
      <c r="EH250" s="267"/>
      <c r="EI250" s="267"/>
      <c r="EJ250" s="267"/>
      <c r="EK250" s="267"/>
      <c r="EL250" s="267"/>
      <c r="EM250" s="267"/>
      <c r="EN250" s="267"/>
      <c r="EO250" s="267"/>
      <c r="EP250" s="267"/>
      <c r="EQ250" s="267"/>
      <c r="ER250" s="267"/>
      <c r="ES250" s="267"/>
      <c r="ET250" s="267"/>
      <c r="EU250" s="267"/>
      <c r="EV250" s="267"/>
      <c r="EW250" s="267"/>
      <c r="EX250" s="267"/>
      <c r="EY250" s="267"/>
      <c r="EZ250" s="267"/>
      <c r="FA250" s="267"/>
      <c r="FB250" s="267"/>
      <c r="FC250" s="267"/>
      <c r="FD250" s="267"/>
      <c r="FE250" s="267"/>
      <c r="FF250" s="267"/>
      <c r="FG250" s="267"/>
      <c r="FH250" s="267"/>
      <c r="FI250" s="267"/>
      <c r="FJ250" s="267"/>
      <c r="FK250" s="267"/>
      <c r="FL250" s="267"/>
      <c r="FM250" s="267"/>
      <c r="FN250" s="267"/>
      <c r="FO250" s="267"/>
      <c r="FP250" s="267"/>
      <c r="FQ250" s="267"/>
      <c r="FR250" s="267"/>
      <c r="FS250" s="267"/>
      <c r="FT250" s="267"/>
      <c r="FU250" s="267"/>
      <c r="FV250" s="305"/>
      <c r="FW250" s="305"/>
      <c r="FX250" s="305"/>
      <c r="FY250" s="305"/>
      <c r="FZ250" s="305"/>
      <c r="GA250" s="305"/>
      <c r="GB250" s="305"/>
      <c r="GC250" s="305"/>
      <c r="GD250" s="305"/>
      <c r="GE250" s="305"/>
      <c r="GF250" s="305"/>
      <c r="GG250" s="305"/>
    </row>
    <row r="251" spans="1:189" ht="47.25" x14ac:dyDescent="0.25">
      <c r="A251" s="61" t="s">
        <v>1394</v>
      </c>
      <c r="B251" s="311" t="s">
        <v>1485</v>
      </c>
      <c r="C251" s="275"/>
      <c r="D251" s="287" t="s">
        <v>1454</v>
      </c>
      <c r="E251" s="287" t="s">
        <v>1212</v>
      </c>
      <c r="F251" s="275"/>
      <c r="G251" s="306" t="s">
        <v>1213</v>
      </c>
      <c r="H251" s="295" t="s">
        <v>1214</v>
      </c>
      <c r="I251" s="59"/>
      <c r="J251" s="59"/>
      <c r="K251" s="59"/>
      <c r="L251" s="59"/>
      <c r="M251" s="59"/>
      <c r="N251" s="59"/>
      <c r="O251" s="59"/>
      <c r="P251" s="282" t="s">
        <v>1217</v>
      </c>
      <c r="Q251" s="59"/>
      <c r="R251" s="307">
        <v>145.4</v>
      </c>
      <c r="S251" s="308">
        <v>25</v>
      </c>
      <c r="T251" s="68"/>
      <c r="U251" s="309" t="s">
        <v>1003</v>
      </c>
      <c r="V251" s="309" t="s">
        <v>1215</v>
      </c>
      <c r="W251" s="54"/>
      <c r="X251" s="54"/>
      <c r="Y251" s="54"/>
      <c r="Z251" s="54"/>
      <c r="AA251" s="54"/>
      <c r="AB251" s="287" t="s">
        <v>1216</v>
      </c>
      <c r="AC251" s="287"/>
      <c r="AD251" s="287"/>
      <c r="AE251" s="282">
        <v>191172</v>
      </c>
      <c r="AF251" s="282" t="s">
        <v>2617</v>
      </c>
      <c r="AG251" s="59"/>
      <c r="AH251" s="344"/>
      <c r="AI251" s="267" t="s">
        <v>1486</v>
      </c>
      <c r="AJ251" s="267" t="s">
        <v>1487</v>
      </c>
      <c r="AK251" s="267">
        <v>220120</v>
      </c>
      <c r="AL251" s="310"/>
      <c r="AM251" s="310"/>
      <c r="AN251" s="310"/>
      <c r="AO251" s="310"/>
      <c r="AP251" s="310"/>
      <c r="AQ251" s="310"/>
      <c r="AR251" s="310"/>
      <c r="AS251" s="310"/>
      <c r="AT251" s="310"/>
      <c r="AU251" s="310"/>
      <c r="AV251" s="310"/>
      <c r="AW251" s="310"/>
      <c r="AX251" s="310"/>
      <c r="AY251" s="310"/>
      <c r="AZ251" s="310"/>
      <c r="BA251" s="310"/>
      <c r="BB251" s="310"/>
      <c r="BC251" s="310"/>
      <c r="BD251" s="310"/>
      <c r="BE251" s="310"/>
      <c r="BF251" s="310"/>
      <c r="BG251" s="310"/>
      <c r="BH251" s="310"/>
      <c r="BI251" s="310"/>
      <c r="BJ251" s="310"/>
      <c r="BK251" s="310"/>
      <c r="BL251" s="310"/>
      <c r="BM251" s="310"/>
      <c r="BN251" s="310"/>
      <c r="BO251" s="310"/>
      <c r="BP251" s="310"/>
      <c r="BQ251" s="310"/>
      <c r="BR251" s="310"/>
      <c r="BS251" s="310"/>
      <c r="BT251" s="310"/>
      <c r="BU251" s="310"/>
      <c r="BV251" s="310"/>
      <c r="BW251" s="310"/>
      <c r="BX251" s="310"/>
      <c r="BY251" s="310"/>
      <c r="BZ251" s="310"/>
      <c r="CA251" s="310"/>
      <c r="CB251" s="310"/>
      <c r="CC251" s="310"/>
      <c r="CD251" s="310"/>
      <c r="CE251" s="310"/>
      <c r="CF251" s="310"/>
      <c r="CG251" s="310"/>
      <c r="CH251" s="310"/>
      <c r="CI251" s="310"/>
      <c r="CJ251" s="230"/>
      <c r="CK251" s="230"/>
      <c r="CL251" s="230"/>
      <c r="CM251" s="230"/>
      <c r="CN251" s="230"/>
      <c r="CO251" s="230"/>
      <c r="CP251" s="230"/>
      <c r="CQ251" s="230"/>
      <c r="CR251" s="230"/>
      <c r="CS251" s="230"/>
      <c r="CT251" s="70"/>
      <c r="CU251" s="59"/>
      <c r="CV251" s="252"/>
      <c r="CW251" s="59"/>
      <c r="CX251" s="59"/>
      <c r="CY251" s="59"/>
      <c r="CZ251" s="59"/>
      <c r="DA251" s="59"/>
      <c r="DB251" s="252"/>
      <c r="DC251" s="59"/>
      <c r="DD251" s="59"/>
      <c r="DE251" s="59"/>
      <c r="DF251" s="59"/>
      <c r="DG251" s="59"/>
      <c r="DH251" s="252"/>
      <c r="DI251" s="59"/>
      <c r="DJ251" s="59"/>
      <c r="DK251" s="59"/>
      <c r="DL251" s="59"/>
      <c r="DM251" s="59"/>
      <c r="DN251" s="252"/>
      <c r="DO251" s="59"/>
      <c r="DP251" s="59"/>
      <c r="DQ251" s="59"/>
      <c r="DR251" s="59"/>
      <c r="DS251" s="59"/>
      <c r="DT251" s="252"/>
      <c r="DU251" s="59"/>
      <c r="DV251" s="59"/>
      <c r="DW251" s="59"/>
      <c r="DX251" s="59"/>
      <c r="DY251" s="267" t="s">
        <v>2924</v>
      </c>
      <c r="DZ251" s="267" t="s">
        <v>2925</v>
      </c>
      <c r="EA251" s="267" t="s">
        <v>2924</v>
      </c>
      <c r="EB251" s="267" t="s">
        <v>2925</v>
      </c>
      <c r="EC251" s="267" t="s">
        <v>2926</v>
      </c>
      <c r="ED251" s="267"/>
      <c r="EE251" s="267"/>
      <c r="EF251" s="267"/>
      <c r="EG251" s="267"/>
      <c r="EH251" s="267"/>
      <c r="EI251" s="267"/>
      <c r="EJ251" s="267"/>
      <c r="EK251" s="267"/>
      <c r="EL251" s="267"/>
      <c r="EM251" s="267"/>
      <c r="EN251" s="267"/>
      <c r="EO251" s="267"/>
      <c r="EP251" s="267"/>
      <c r="EQ251" s="267"/>
      <c r="ER251" s="267"/>
      <c r="ES251" s="267"/>
      <c r="ET251" s="267"/>
      <c r="EU251" s="267"/>
      <c r="EV251" s="267"/>
      <c r="EW251" s="267"/>
      <c r="EX251" s="267"/>
      <c r="EY251" s="267"/>
      <c r="EZ251" s="267"/>
      <c r="FA251" s="267"/>
      <c r="FB251" s="267"/>
      <c r="FC251" s="267"/>
      <c r="FD251" s="267"/>
      <c r="FE251" s="267"/>
      <c r="FF251" s="267"/>
      <c r="FG251" s="267"/>
      <c r="FH251" s="267"/>
      <c r="FI251" s="267"/>
      <c r="FJ251" s="267"/>
      <c r="FK251" s="267"/>
      <c r="FL251" s="267"/>
      <c r="FM251" s="267"/>
      <c r="FN251" s="267"/>
      <c r="FO251" s="267"/>
      <c r="FP251" s="267"/>
      <c r="FQ251" s="267"/>
      <c r="FR251" s="267"/>
      <c r="FS251" s="267"/>
      <c r="FT251" s="267"/>
      <c r="FU251" s="267"/>
      <c r="FV251" s="305"/>
      <c r="FW251" s="305"/>
      <c r="FX251" s="305"/>
      <c r="FY251" s="305"/>
      <c r="FZ251" s="305"/>
      <c r="GA251" s="305"/>
      <c r="GB251" s="305"/>
      <c r="GC251" s="305"/>
      <c r="GD251" s="305"/>
      <c r="GE251" s="305"/>
      <c r="GF251" s="305"/>
      <c r="GG251" s="305"/>
    </row>
    <row r="252" spans="1:189" ht="31.5" x14ac:dyDescent="0.25">
      <c r="A252" s="61" t="s">
        <v>1394</v>
      </c>
      <c r="B252" s="311" t="s">
        <v>1218</v>
      </c>
      <c r="C252" s="275"/>
      <c r="D252" s="287"/>
      <c r="E252" s="287" t="s">
        <v>1118</v>
      </c>
      <c r="F252" s="275"/>
      <c r="G252" s="255" t="s">
        <v>1219</v>
      </c>
      <c r="H252" s="286" t="s">
        <v>1219</v>
      </c>
      <c r="I252" s="59"/>
      <c r="J252" s="59"/>
      <c r="K252" s="59"/>
      <c r="L252" s="59"/>
      <c r="M252" s="59"/>
      <c r="N252" s="59"/>
      <c r="O252" s="59"/>
      <c r="P252" s="282" t="s">
        <v>1220</v>
      </c>
      <c r="Q252" s="59"/>
      <c r="R252" s="307"/>
      <c r="S252" s="308"/>
      <c r="T252" s="68"/>
      <c r="U252" s="309"/>
      <c r="V252" s="309"/>
      <c r="W252" s="54"/>
      <c r="X252" s="54"/>
      <c r="Y252" s="54"/>
      <c r="Z252" s="54"/>
      <c r="AA252" s="54"/>
      <c r="AB252" s="287" t="s">
        <v>1042</v>
      </c>
      <c r="AC252" s="287"/>
      <c r="AD252" s="287"/>
      <c r="AE252" s="282">
        <v>184661</v>
      </c>
      <c r="AF252" s="282" t="s">
        <v>2613</v>
      </c>
      <c r="AG252" s="59"/>
      <c r="AH252" s="344"/>
      <c r="AI252" s="267" t="s">
        <v>268</v>
      </c>
      <c r="AJ252" s="267" t="s">
        <v>1221</v>
      </c>
      <c r="AK252" s="267"/>
      <c r="AL252" s="310"/>
      <c r="AM252" s="310"/>
      <c r="AN252" s="310"/>
      <c r="AO252" s="310"/>
      <c r="AP252" s="310"/>
      <c r="AQ252" s="310"/>
      <c r="AR252" s="310"/>
      <c r="AS252" s="310"/>
      <c r="AT252" s="310"/>
      <c r="AU252" s="310"/>
      <c r="AV252" s="310"/>
      <c r="AW252" s="310"/>
      <c r="AX252" s="310"/>
      <c r="AY252" s="310"/>
      <c r="AZ252" s="310"/>
      <c r="BA252" s="310"/>
      <c r="BB252" s="310"/>
      <c r="BC252" s="310"/>
      <c r="BD252" s="310"/>
      <c r="BE252" s="310"/>
      <c r="BF252" s="310"/>
      <c r="BG252" s="310"/>
      <c r="BH252" s="310"/>
      <c r="BI252" s="310"/>
      <c r="BJ252" s="310"/>
      <c r="BK252" s="310"/>
      <c r="BL252" s="310"/>
      <c r="BM252" s="310"/>
      <c r="BN252" s="310"/>
      <c r="BO252" s="310"/>
      <c r="BP252" s="310"/>
      <c r="BQ252" s="310"/>
      <c r="BR252" s="310"/>
      <c r="BS252" s="310"/>
      <c r="BT252" s="310"/>
      <c r="BU252" s="310"/>
      <c r="BV252" s="310"/>
      <c r="BW252" s="310"/>
      <c r="BX252" s="310"/>
      <c r="BY252" s="310"/>
      <c r="BZ252" s="310"/>
      <c r="CA252" s="310"/>
      <c r="CB252" s="310"/>
      <c r="CC252" s="310"/>
      <c r="CD252" s="310"/>
      <c r="CE252" s="310"/>
      <c r="CF252" s="310"/>
      <c r="CG252" s="310"/>
      <c r="CH252" s="310"/>
      <c r="CI252" s="310"/>
      <c r="CJ252" s="230"/>
      <c r="CK252" s="230"/>
      <c r="CL252" s="230"/>
      <c r="CM252" s="230"/>
      <c r="CN252" s="230"/>
      <c r="CO252" s="230"/>
      <c r="CP252" s="230"/>
      <c r="CQ252" s="230"/>
      <c r="CR252" s="230"/>
      <c r="CS252" s="230"/>
      <c r="CT252" s="70"/>
      <c r="CU252" s="59"/>
      <c r="CV252" s="252"/>
      <c r="CW252" s="59"/>
      <c r="CX252" s="59"/>
      <c r="CY252" s="59"/>
      <c r="CZ252" s="59"/>
      <c r="DA252" s="59"/>
      <c r="DB252" s="252"/>
      <c r="DC252" s="59"/>
      <c r="DD252" s="59"/>
      <c r="DE252" s="59"/>
      <c r="DF252" s="59"/>
      <c r="DG252" s="59"/>
      <c r="DH252" s="252"/>
      <c r="DI252" s="59"/>
      <c r="DJ252" s="59"/>
      <c r="DK252" s="59"/>
      <c r="DL252" s="59"/>
      <c r="DM252" s="59"/>
      <c r="DN252" s="252"/>
      <c r="DO252" s="59"/>
      <c r="DP252" s="59"/>
      <c r="DQ252" s="59"/>
      <c r="DR252" s="59"/>
      <c r="DS252" s="59"/>
      <c r="DT252" s="252"/>
      <c r="DU252" s="59"/>
      <c r="DV252" s="59"/>
      <c r="DW252" s="59"/>
      <c r="DX252" s="59"/>
      <c r="DY252" s="283" t="s">
        <v>2927</v>
      </c>
      <c r="DZ252" s="267" t="s">
        <v>2928</v>
      </c>
      <c r="EA252" s="267" t="s">
        <v>2929</v>
      </c>
      <c r="EB252" s="271" t="s">
        <v>2904</v>
      </c>
      <c r="EC252" s="267">
        <v>210104</v>
      </c>
      <c r="ED252" s="267"/>
      <c r="EE252" s="267"/>
      <c r="EF252" s="267"/>
      <c r="EG252" s="267"/>
      <c r="EH252" s="267"/>
      <c r="EI252" s="267"/>
      <c r="EJ252" s="267"/>
      <c r="EK252" s="267"/>
      <c r="EL252" s="267"/>
      <c r="EM252" s="267"/>
      <c r="EN252" s="267"/>
      <c r="EO252" s="267"/>
      <c r="EP252" s="267"/>
      <c r="EQ252" s="267"/>
      <c r="ER252" s="267"/>
      <c r="ES252" s="267"/>
      <c r="ET252" s="267"/>
      <c r="EU252" s="267"/>
      <c r="EV252" s="267"/>
      <c r="EW252" s="267"/>
      <c r="EX252" s="267"/>
      <c r="EY252" s="267"/>
      <c r="EZ252" s="267"/>
      <c r="FA252" s="267"/>
      <c r="FB252" s="267"/>
      <c r="FC252" s="267"/>
      <c r="FD252" s="267"/>
      <c r="FE252" s="267"/>
      <c r="FF252" s="267"/>
      <c r="FG252" s="267"/>
      <c r="FH252" s="267"/>
      <c r="FI252" s="267"/>
      <c r="FJ252" s="267"/>
      <c r="FK252" s="267"/>
      <c r="FL252" s="267"/>
      <c r="FM252" s="267"/>
      <c r="FN252" s="267"/>
      <c r="FO252" s="267"/>
      <c r="FP252" s="267"/>
      <c r="FQ252" s="267"/>
      <c r="FR252" s="267"/>
      <c r="FS252" s="267"/>
      <c r="FT252" s="267"/>
      <c r="FU252" s="267"/>
      <c r="FV252" s="305"/>
      <c r="FW252" s="305"/>
      <c r="FX252" s="305"/>
      <c r="FY252" s="305"/>
      <c r="FZ252" s="305"/>
      <c r="GA252" s="305"/>
      <c r="GB252" s="305"/>
      <c r="GC252" s="305"/>
      <c r="GD252" s="305"/>
      <c r="GE252" s="305"/>
      <c r="GF252" s="305"/>
      <c r="GG252" s="305"/>
    </row>
    <row r="253" spans="1:189" x14ac:dyDescent="0.25">
      <c r="A253" s="61" t="s">
        <v>1394</v>
      </c>
      <c r="B253" s="330" t="s">
        <v>2946</v>
      </c>
      <c r="C253" s="275"/>
      <c r="D253" s="287" t="s">
        <v>1454</v>
      </c>
      <c r="E253" s="287" t="s">
        <v>2938</v>
      </c>
      <c r="F253" s="275"/>
      <c r="G253" s="306" t="s">
        <v>2678</v>
      </c>
      <c r="H253" s="286"/>
      <c r="I253" s="59"/>
      <c r="J253" s="59"/>
      <c r="K253" s="59"/>
      <c r="L253" s="59"/>
      <c r="M253" s="59"/>
      <c r="N253" s="59"/>
      <c r="O253" s="59"/>
      <c r="P253" s="282" t="s">
        <v>2947</v>
      </c>
      <c r="Q253" s="59"/>
      <c r="R253" s="307"/>
      <c r="S253" s="308"/>
      <c r="T253" s="68"/>
      <c r="U253" s="309"/>
      <c r="V253" s="309"/>
      <c r="W253" s="54" t="s">
        <v>29</v>
      </c>
      <c r="X253" s="54"/>
      <c r="Y253" s="54"/>
      <c r="Z253" s="54"/>
      <c r="AA253" s="54">
        <v>0.03</v>
      </c>
      <c r="AB253" s="287" t="s">
        <v>2948</v>
      </c>
      <c r="AC253" s="287"/>
      <c r="AD253" s="287"/>
      <c r="AE253" s="282"/>
      <c r="AF253" s="282"/>
      <c r="AG253" s="59"/>
      <c r="AH253" s="344"/>
      <c r="AI253" s="267"/>
      <c r="AJ253" s="267"/>
      <c r="AK253" s="267"/>
      <c r="AL253" s="310"/>
      <c r="AM253" s="310"/>
      <c r="AN253" s="310"/>
      <c r="AO253" s="310"/>
      <c r="AP253" s="310"/>
      <c r="AQ253" s="310"/>
      <c r="AR253" s="310"/>
      <c r="AS253" s="310"/>
      <c r="AT253" s="310"/>
      <c r="AU253" s="310"/>
      <c r="AV253" s="310"/>
      <c r="AW253" s="310"/>
      <c r="AX253" s="310"/>
      <c r="AY253" s="310"/>
      <c r="AZ253" s="310"/>
      <c r="BA253" s="310"/>
      <c r="BB253" s="310"/>
      <c r="BC253" s="310"/>
      <c r="BD253" s="310"/>
      <c r="BE253" s="310"/>
      <c r="BF253" s="310"/>
      <c r="BG253" s="310"/>
      <c r="BH253" s="310"/>
      <c r="BI253" s="310"/>
      <c r="BJ253" s="310"/>
      <c r="BK253" s="310"/>
      <c r="BL253" s="310"/>
      <c r="BM253" s="310"/>
      <c r="BN253" s="310"/>
      <c r="BO253" s="310"/>
      <c r="BP253" s="310"/>
      <c r="BQ253" s="310"/>
      <c r="BR253" s="310"/>
      <c r="BS253" s="310"/>
      <c r="BT253" s="310"/>
      <c r="BU253" s="310"/>
      <c r="BV253" s="310"/>
      <c r="BW253" s="310"/>
      <c r="BX253" s="310"/>
      <c r="BY253" s="310"/>
      <c r="BZ253" s="310"/>
      <c r="CA253" s="310"/>
      <c r="CB253" s="310"/>
      <c r="CC253" s="310"/>
      <c r="CD253" s="310"/>
      <c r="CE253" s="310"/>
      <c r="CF253" s="310"/>
      <c r="CG253" s="310"/>
      <c r="CH253" s="310"/>
      <c r="CI253" s="310"/>
      <c r="CJ253" s="230"/>
      <c r="CK253" s="230"/>
      <c r="CL253" s="230"/>
      <c r="CM253" s="230"/>
      <c r="CN253" s="230"/>
      <c r="CO253" s="230"/>
      <c r="CP253" s="230"/>
      <c r="CQ253" s="230"/>
      <c r="CR253" s="230"/>
      <c r="CS253" s="230"/>
      <c r="CT253" s="70"/>
      <c r="CU253" s="59"/>
      <c r="CV253" s="252"/>
      <c r="CW253" s="59"/>
      <c r="CX253" s="59"/>
      <c r="CY253" s="59"/>
      <c r="CZ253" s="59"/>
      <c r="DA253" s="59"/>
      <c r="DB253" s="252"/>
      <c r="DC253" s="59"/>
      <c r="DD253" s="59"/>
      <c r="DE253" s="59"/>
      <c r="DF253" s="59"/>
      <c r="DG253" s="59"/>
      <c r="DH253" s="252"/>
      <c r="DI253" s="59"/>
      <c r="DJ253" s="59"/>
      <c r="DK253" s="59"/>
      <c r="DL253" s="59"/>
      <c r="DM253" s="59"/>
      <c r="DN253" s="252"/>
      <c r="DO253" s="59"/>
      <c r="DP253" s="59"/>
      <c r="DQ253" s="59"/>
      <c r="DR253" s="59"/>
      <c r="DS253" s="59"/>
      <c r="DT253" s="252"/>
      <c r="DU253" s="59"/>
      <c r="DV253" s="59"/>
      <c r="DW253" s="59"/>
      <c r="DX253" s="59"/>
      <c r="DY253" s="267"/>
      <c r="DZ253" s="267"/>
      <c r="EA253" s="267"/>
      <c r="EB253" s="267"/>
      <c r="EC253" s="267"/>
      <c r="ED253" s="267"/>
      <c r="EE253" s="267"/>
      <c r="EF253" s="267"/>
      <c r="EG253" s="267"/>
      <c r="EH253" s="267"/>
      <c r="EI253" s="267"/>
      <c r="EJ253" s="267"/>
      <c r="EK253" s="267"/>
      <c r="EL253" s="267"/>
      <c r="EM253" s="267"/>
      <c r="EN253" s="267"/>
      <c r="EO253" s="267"/>
      <c r="EP253" s="267"/>
      <c r="EQ253" s="267"/>
      <c r="ER253" s="267"/>
      <c r="ES253" s="267"/>
      <c r="ET253" s="267"/>
      <c r="EU253" s="267"/>
      <c r="EV253" s="267"/>
      <c r="EW253" s="267"/>
      <c r="EX253" s="267"/>
      <c r="EY253" s="267"/>
      <c r="EZ253" s="267"/>
      <c r="FA253" s="267"/>
      <c r="FB253" s="267"/>
      <c r="FC253" s="267"/>
      <c r="FD253" s="267"/>
      <c r="FE253" s="267"/>
      <c r="FF253" s="267"/>
      <c r="FG253" s="267"/>
      <c r="FH253" s="267"/>
      <c r="FI253" s="267"/>
      <c r="FJ253" s="267"/>
      <c r="FK253" s="267"/>
      <c r="FL253" s="267"/>
      <c r="FM253" s="267"/>
      <c r="FN253" s="267"/>
      <c r="FO253" s="267"/>
      <c r="FP253" s="267"/>
      <c r="FQ253" s="267"/>
      <c r="FR253" s="267"/>
      <c r="FS253" s="267"/>
      <c r="FT253" s="267"/>
      <c r="FU253" s="267"/>
      <c r="FV253" s="305"/>
      <c r="FW253" s="305"/>
      <c r="FX253" s="305"/>
      <c r="FY253" s="305"/>
      <c r="FZ253" s="305"/>
      <c r="GA253" s="305"/>
      <c r="GB253" s="305"/>
      <c r="GC253" s="305"/>
      <c r="GD253" s="305"/>
      <c r="GE253" s="305"/>
      <c r="GF253" s="305"/>
      <c r="GG253" s="305"/>
    </row>
    <row r="254" spans="1:189" x14ac:dyDescent="0.25">
      <c r="A254" s="61" t="s">
        <v>1394</v>
      </c>
      <c r="B254" s="330" t="s">
        <v>2949</v>
      </c>
      <c r="C254" s="275"/>
      <c r="D254" s="287" t="s">
        <v>1454</v>
      </c>
      <c r="E254" s="287" t="s">
        <v>2938</v>
      </c>
      <c r="F254" s="275"/>
      <c r="G254" s="306" t="s">
        <v>2679</v>
      </c>
      <c r="H254" s="286"/>
      <c r="I254" s="59"/>
      <c r="J254" s="59"/>
      <c r="K254" s="59"/>
      <c r="L254" s="59"/>
      <c r="M254" s="59"/>
      <c r="N254" s="59"/>
      <c r="O254" s="59"/>
      <c r="P254" s="282" t="s">
        <v>2950</v>
      </c>
      <c r="Q254" s="59"/>
      <c r="R254" s="307"/>
      <c r="S254" s="308"/>
      <c r="T254" s="68"/>
      <c r="U254" s="309"/>
      <c r="V254" s="309"/>
      <c r="W254" s="54" t="s">
        <v>29</v>
      </c>
      <c r="X254" s="54"/>
      <c r="Y254" s="54"/>
      <c r="Z254" s="54"/>
      <c r="AA254" s="54">
        <v>0.03</v>
      </c>
      <c r="AB254" s="287" t="s">
        <v>2948</v>
      </c>
      <c r="AC254" s="287"/>
      <c r="AD254" s="287"/>
      <c r="AE254" s="282"/>
      <c r="AF254" s="282"/>
      <c r="AG254" s="59"/>
      <c r="AH254" s="344"/>
      <c r="AI254" s="267"/>
      <c r="AJ254" s="267"/>
      <c r="AK254" s="267"/>
      <c r="AL254" s="310"/>
      <c r="AM254" s="310"/>
      <c r="AN254" s="310"/>
      <c r="AO254" s="310"/>
      <c r="AP254" s="310"/>
      <c r="AQ254" s="310"/>
      <c r="AR254" s="310"/>
      <c r="AS254" s="310"/>
      <c r="AT254" s="310"/>
      <c r="AU254" s="310"/>
      <c r="AV254" s="310"/>
      <c r="AW254" s="310"/>
      <c r="AX254" s="310"/>
      <c r="AY254" s="310"/>
      <c r="AZ254" s="310"/>
      <c r="BA254" s="310"/>
      <c r="BB254" s="310"/>
      <c r="BC254" s="310"/>
      <c r="BD254" s="310"/>
      <c r="BE254" s="310"/>
      <c r="BF254" s="310"/>
      <c r="BG254" s="310"/>
      <c r="BH254" s="310"/>
      <c r="BI254" s="310"/>
      <c r="BJ254" s="310"/>
      <c r="BK254" s="310"/>
      <c r="BL254" s="310"/>
      <c r="BM254" s="310"/>
      <c r="BN254" s="310"/>
      <c r="BO254" s="310"/>
      <c r="BP254" s="310"/>
      <c r="BQ254" s="310"/>
      <c r="BR254" s="310"/>
      <c r="BS254" s="310"/>
      <c r="BT254" s="310"/>
      <c r="BU254" s="310"/>
      <c r="BV254" s="310"/>
      <c r="BW254" s="310"/>
      <c r="BX254" s="310"/>
      <c r="BY254" s="310"/>
      <c r="BZ254" s="310"/>
      <c r="CA254" s="310"/>
      <c r="CB254" s="310"/>
      <c r="CC254" s="310"/>
      <c r="CD254" s="310"/>
      <c r="CE254" s="310"/>
      <c r="CF254" s="310"/>
      <c r="CG254" s="310"/>
      <c r="CH254" s="310"/>
      <c r="CI254" s="310"/>
      <c r="CJ254" s="230"/>
      <c r="CK254" s="230"/>
      <c r="CL254" s="230"/>
      <c r="CM254" s="230"/>
      <c r="CN254" s="230"/>
      <c r="CO254" s="230"/>
      <c r="CP254" s="230"/>
      <c r="CQ254" s="230"/>
      <c r="CR254" s="230"/>
      <c r="CS254" s="230"/>
      <c r="CT254" s="70"/>
      <c r="CU254" s="59"/>
      <c r="CV254" s="252"/>
      <c r="CW254" s="59"/>
      <c r="CX254" s="59"/>
      <c r="CY254" s="59"/>
      <c r="CZ254" s="59"/>
      <c r="DA254" s="59"/>
      <c r="DB254" s="252"/>
      <c r="DC254" s="59"/>
      <c r="DD254" s="59"/>
      <c r="DE254" s="59"/>
      <c r="DF254" s="59"/>
      <c r="DG254" s="59"/>
      <c r="DH254" s="252"/>
      <c r="DI254" s="59"/>
      <c r="DJ254" s="59"/>
      <c r="DK254" s="59"/>
      <c r="DL254" s="59"/>
      <c r="DM254" s="59"/>
      <c r="DN254" s="252"/>
      <c r="DO254" s="59"/>
      <c r="DP254" s="59"/>
      <c r="DQ254" s="59"/>
      <c r="DR254" s="59"/>
      <c r="DS254" s="59"/>
      <c r="DT254" s="252"/>
      <c r="DU254" s="59"/>
      <c r="DV254" s="59"/>
      <c r="DW254" s="59"/>
      <c r="DX254" s="59"/>
      <c r="DY254" s="267"/>
      <c r="DZ254" s="267"/>
      <c r="EA254" s="267"/>
      <c r="EB254" s="267"/>
      <c r="EC254" s="267"/>
      <c r="ED254" s="267"/>
      <c r="EE254" s="267"/>
      <c r="EF254" s="267"/>
      <c r="EG254" s="267"/>
      <c r="EH254" s="267"/>
      <c r="EI254" s="267"/>
      <c r="EJ254" s="267"/>
      <c r="EK254" s="267"/>
      <c r="EL254" s="267"/>
      <c r="EM254" s="267"/>
      <c r="EN254" s="267"/>
      <c r="EO254" s="267"/>
      <c r="EP254" s="267"/>
      <c r="EQ254" s="267"/>
      <c r="ER254" s="267"/>
      <c r="ES254" s="267"/>
      <c r="ET254" s="267"/>
      <c r="EU254" s="267"/>
      <c r="EV254" s="267"/>
      <c r="EW254" s="267"/>
      <c r="EX254" s="267"/>
      <c r="EY254" s="267"/>
      <c r="EZ254" s="267"/>
      <c r="FA254" s="267"/>
      <c r="FB254" s="267"/>
      <c r="FC254" s="267"/>
      <c r="FD254" s="267"/>
      <c r="FE254" s="267"/>
      <c r="FF254" s="267"/>
      <c r="FG254" s="267"/>
      <c r="FH254" s="267"/>
      <c r="FI254" s="267"/>
      <c r="FJ254" s="267"/>
      <c r="FK254" s="267"/>
      <c r="FL254" s="267"/>
      <c r="FM254" s="267"/>
      <c r="FN254" s="267"/>
      <c r="FO254" s="267"/>
      <c r="FP254" s="267"/>
      <c r="FQ254" s="267"/>
      <c r="FR254" s="267"/>
      <c r="FS254" s="267"/>
      <c r="FT254" s="267"/>
      <c r="FU254" s="267"/>
      <c r="FV254" s="305"/>
      <c r="FW254" s="305"/>
      <c r="FX254" s="305"/>
      <c r="FY254" s="305"/>
      <c r="FZ254" s="305"/>
      <c r="GA254" s="305"/>
      <c r="GB254" s="305"/>
      <c r="GC254" s="305"/>
      <c r="GD254" s="305"/>
      <c r="GE254" s="305"/>
      <c r="GF254" s="305"/>
      <c r="GG254" s="305"/>
    </row>
    <row r="255" spans="1:189" x14ac:dyDescent="0.25">
      <c r="A255" s="61" t="s">
        <v>1394</v>
      </c>
      <c r="B255" s="330" t="s">
        <v>2946</v>
      </c>
      <c r="C255" s="275"/>
      <c r="D255" s="287" t="s">
        <v>1454</v>
      </c>
      <c r="E255" s="287" t="s">
        <v>2939</v>
      </c>
      <c r="F255" s="275"/>
      <c r="G255" s="306" t="s">
        <v>2680</v>
      </c>
      <c r="H255" s="286"/>
      <c r="I255" s="59"/>
      <c r="J255" s="59"/>
      <c r="K255" s="59"/>
      <c r="L255" s="59"/>
      <c r="M255" s="59"/>
      <c r="N255" s="59"/>
      <c r="O255" s="59"/>
      <c r="P255" s="282" t="s">
        <v>2947</v>
      </c>
      <c r="Q255" s="59"/>
      <c r="R255" s="307"/>
      <c r="S255" s="308"/>
      <c r="T255" s="68"/>
      <c r="U255" s="309"/>
      <c r="V255" s="309"/>
      <c r="W255" s="54" t="s">
        <v>28</v>
      </c>
      <c r="X255" s="54"/>
      <c r="Y255" s="54"/>
      <c r="Z255" s="54"/>
      <c r="AA255" s="54">
        <v>0.15</v>
      </c>
      <c r="AB255" s="287" t="s">
        <v>2951</v>
      </c>
      <c r="AC255" s="287"/>
      <c r="AD255" s="287"/>
      <c r="AE255" s="282"/>
      <c r="AF255" s="282"/>
      <c r="AG255" s="59"/>
      <c r="AH255" s="344"/>
      <c r="AI255" s="267"/>
      <c r="AJ255" s="267"/>
      <c r="AK255" s="267"/>
      <c r="AL255" s="310"/>
      <c r="AM255" s="310"/>
      <c r="AN255" s="310"/>
      <c r="AO255" s="310"/>
      <c r="AP255" s="310"/>
      <c r="AQ255" s="310"/>
      <c r="AR255" s="310"/>
      <c r="AS255" s="310"/>
      <c r="AT255" s="310"/>
      <c r="AU255" s="310"/>
      <c r="AV255" s="310"/>
      <c r="AW255" s="310"/>
      <c r="AX255" s="310"/>
      <c r="AY255" s="310"/>
      <c r="AZ255" s="310"/>
      <c r="BA255" s="310"/>
      <c r="BB255" s="310"/>
      <c r="BC255" s="310"/>
      <c r="BD255" s="310"/>
      <c r="BE255" s="310"/>
      <c r="BF255" s="310"/>
      <c r="BG255" s="310"/>
      <c r="BH255" s="310"/>
      <c r="BI255" s="310"/>
      <c r="BJ255" s="310"/>
      <c r="BK255" s="310"/>
      <c r="BL255" s="310"/>
      <c r="BM255" s="310"/>
      <c r="BN255" s="310"/>
      <c r="BO255" s="310"/>
      <c r="BP255" s="310"/>
      <c r="BQ255" s="310"/>
      <c r="BR255" s="310"/>
      <c r="BS255" s="310"/>
      <c r="BT255" s="310"/>
      <c r="BU255" s="310"/>
      <c r="BV255" s="310"/>
      <c r="BW255" s="310"/>
      <c r="BX255" s="310"/>
      <c r="BY255" s="310"/>
      <c r="BZ255" s="310"/>
      <c r="CA255" s="310"/>
      <c r="CB255" s="310"/>
      <c r="CC255" s="310"/>
      <c r="CD255" s="310"/>
      <c r="CE255" s="310"/>
      <c r="CF255" s="310"/>
      <c r="CG255" s="310"/>
      <c r="CH255" s="310"/>
      <c r="CI255" s="310"/>
      <c r="CJ255" s="230"/>
      <c r="CK255" s="230"/>
      <c r="CL255" s="230"/>
      <c r="CM255" s="230"/>
      <c r="CN255" s="230"/>
      <c r="CO255" s="230"/>
      <c r="CP255" s="230"/>
      <c r="CQ255" s="230"/>
      <c r="CR255" s="230"/>
      <c r="CS255" s="230"/>
      <c r="CT255" s="70"/>
      <c r="CU255" s="59"/>
      <c r="CV255" s="252"/>
      <c r="CW255" s="59"/>
      <c r="CX255" s="59"/>
      <c r="CY255" s="59"/>
      <c r="CZ255" s="59"/>
      <c r="DA255" s="59"/>
      <c r="DB255" s="252"/>
      <c r="DC255" s="59"/>
      <c r="DD255" s="59"/>
      <c r="DE255" s="59"/>
      <c r="DF255" s="59"/>
      <c r="DG255" s="59"/>
      <c r="DH255" s="252"/>
      <c r="DI255" s="59"/>
      <c r="DJ255" s="59"/>
      <c r="DK255" s="59"/>
      <c r="DL255" s="59"/>
      <c r="DM255" s="59"/>
      <c r="DN255" s="252"/>
      <c r="DO255" s="59"/>
      <c r="DP255" s="59"/>
      <c r="DQ255" s="59"/>
      <c r="DR255" s="59"/>
      <c r="DS255" s="59"/>
      <c r="DT255" s="252"/>
      <c r="DU255" s="59"/>
      <c r="DV255" s="59"/>
      <c r="DW255" s="59"/>
      <c r="DX255" s="59"/>
      <c r="DY255" s="267"/>
      <c r="DZ255" s="267"/>
      <c r="EA255" s="267"/>
      <c r="EB255" s="267"/>
      <c r="EC255" s="267"/>
      <c r="ED255" s="267"/>
      <c r="EE255" s="267"/>
      <c r="EF255" s="267"/>
      <c r="EG255" s="267"/>
      <c r="EH255" s="267"/>
      <c r="EI255" s="267"/>
      <c r="EJ255" s="267"/>
      <c r="EK255" s="267"/>
      <c r="EL255" s="267"/>
      <c r="EM255" s="267"/>
      <c r="EN255" s="267"/>
      <c r="EO255" s="267"/>
      <c r="EP255" s="267"/>
      <c r="EQ255" s="267"/>
      <c r="ER255" s="267"/>
      <c r="ES255" s="267"/>
      <c r="ET255" s="267"/>
      <c r="EU255" s="267"/>
      <c r="EV255" s="267"/>
      <c r="EW255" s="267"/>
      <c r="EX255" s="267"/>
      <c r="EY255" s="267"/>
      <c r="EZ255" s="267"/>
      <c r="FA255" s="267"/>
      <c r="FB255" s="267"/>
      <c r="FC255" s="267"/>
      <c r="FD255" s="267"/>
      <c r="FE255" s="267"/>
      <c r="FF255" s="267"/>
      <c r="FG255" s="267"/>
      <c r="FH255" s="267"/>
      <c r="FI255" s="267"/>
      <c r="FJ255" s="267"/>
      <c r="FK255" s="267"/>
      <c r="FL255" s="267"/>
      <c r="FM255" s="267"/>
      <c r="FN255" s="267"/>
      <c r="FO255" s="267"/>
      <c r="FP255" s="267"/>
      <c r="FQ255" s="267"/>
      <c r="FR255" s="267"/>
      <c r="FS255" s="267"/>
      <c r="FT255" s="267"/>
      <c r="FU255" s="267"/>
      <c r="FV255" s="305"/>
      <c r="FW255" s="305"/>
      <c r="FX255" s="305"/>
      <c r="FY255" s="305"/>
      <c r="FZ255" s="305"/>
      <c r="GA255" s="305"/>
      <c r="GB255" s="305"/>
      <c r="GC255" s="305"/>
      <c r="GD255" s="305"/>
      <c r="GE255" s="305"/>
      <c r="GF255" s="305"/>
      <c r="GG255" s="305"/>
    </row>
    <row r="256" spans="1:189" x14ac:dyDescent="0.25">
      <c r="A256" s="61" t="s">
        <v>1394</v>
      </c>
      <c r="B256" s="330" t="s">
        <v>2946</v>
      </c>
      <c r="C256" s="275"/>
      <c r="D256" s="287" t="s">
        <v>1454</v>
      </c>
      <c r="E256" s="287" t="s">
        <v>2939</v>
      </c>
      <c r="F256" s="275"/>
      <c r="G256" s="306" t="s">
        <v>2681</v>
      </c>
      <c r="H256" s="286"/>
      <c r="I256" s="59"/>
      <c r="J256" s="59"/>
      <c r="K256" s="59"/>
      <c r="L256" s="59"/>
      <c r="M256" s="59"/>
      <c r="N256" s="59"/>
      <c r="O256" s="59"/>
      <c r="P256" s="282" t="s">
        <v>2950</v>
      </c>
      <c r="Q256" s="59"/>
      <c r="R256" s="307"/>
      <c r="S256" s="308"/>
      <c r="T256" s="68"/>
      <c r="U256" s="309"/>
      <c r="V256" s="309"/>
      <c r="W256" s="54" t="s">
        <v>28</v>
      </c>
      <c r="X256" s="54"/>
      <c r="Y256" s="54"/>
      <c r="Z256" s="54"/>
      <c r="AA256" s="54">
        <v>0.15</v>
      </c>
      <c r="AB256" s="287" t="s">
        <v>2951</v>
      </c>
      <c r="AC256" s="287"/>
      <c r="AD256" s="287"/>
      <c r="AE256" s="282"/>
      <c r="AF256" s="282"/>
      <c r="AG256" s="59"/>
      <c r="AH256" s="344"/>
      <c r="AI256" s="267"/>
      <c r="AJ256" s="267"/>
      <c r="AK256" s="267"/>
      <c r="AL256" s="310"/>
      <c r="AM256" s="310"/>
      <c r="AN256" s="310"/>
      <c r="AO256" s="310"/>
      <c r="AP256" s="310"/>
      <c r="AQ256" s="310"/>
      <c r="AR256" s="310"/>
      <c r="AS256" s="310"/>
      <c r="AT256" s="310"/>
      <c r="AU256" s="310"/>
      <c r="AV256" s="310"/>
      <c r="AW256" s="310"/>
      <c r="AX256" s="310"/>
      <c r="AY256" s="310"/>
      <c r="AZ256" s="310"/>
      <c r="BA256" s="310"/>
      <c r="BB256" s="310"/>
      <c r="BC256" s="310"/>
      <c r="BD256" s="310"/>
      <c r="BE256" s="310"/>
      <c r="BF256" s="310"/>
      <c r="BG256" s="310"/>
      <c r="BH256" s="310"/>
      <c r="BI256" s="310"/>
      <c r="BJ256" s="310"/>
      <c r="BK256" s="310"/>
      <c r="BL256" s="310"/>
      <c r="BM256" s="310"/>
      <c r="BN256" s="310"/>
      <c r="BO256" s="310"/>
      <c r="BP256" s="310"/>
      <c r="BQ256" s="310"/>
      <c r="BR256" s="310"/>
      <c r="BS256" s="310"/>
      <c r="BT256" s="310"/>
      <c r="BU256" s="310"/>
      <c r="BV256" s="310"/>
      <c r="BW256" s="310"/>
      <c r="BX256" s="310"/>
      <c r="BY256" s="310"/>
      <c r="BZ256" s="310"/>
      <c r="CA256" s="310"/>
      <c r="CB256" s="310"/>
      <c r="CC256" s="310"/>
      <c r="CD256" s="310"/>
      <c r="CE256" s="310"/>
      <c r="CF256" s="310"/>
      <c r="CG256" s="310"/>
      <c r="CH256" s="310"/>
      <c r="CI256" s="310"/>
      <c r="CJ256" s="230"/>
      <c r="CK256" s="230"/>
      <c r="CL256" s="230"/>
      <c r="CM256" s="230"/>
      <c r="CN256" s="230"/>
      <c r="CO256" s="230"/>
      <c r="CP256" s="230"/>
      <c r="CQ256" s="230"/>
      <c r="CR256" s="230"/>
      <c r="CS256" s="230"/>
      <c r="CT256" s="70"/>
      <c r="CU256" s="59"/>
      <c r="CV256" s="252"/>
      <c r="CW256" s="59"/>
      <c r="CX256" s="59"/>
      <c r="CY256" s="59"/>
      <c r="CZ256" s="59"/>
      <c r="DA256" s="59"/>
      <c r="DB256" s="252"/>
      <c r="DC256" s="59"/>
      <c r="DD256" s="59"/>
      <c r="DE256" s="59"/>
      <c r="DF256" s="59"/>
      <c r="DG256" s="59"/>
      <c r="DH256" s="252"/>
      <c r="DI256" s="59"/>
      <c r="DJ256" s="59"/>
      <c r="DK256" s="59"/>
      <c r="DL256" s="59"/>
      <c r="DM256" s="59"/>
      <c r="DN256" s="252"/>
      <c r="DO256" s="59"/>
      <c r="DP256" s="59"/>
      <c r="DQ256" s="59"/>
      <c r="DR256" s="59"/>
      <c r="DS256" s="59"/>
      <c r="DT256" s="252"/>
      <c r="DU256" s="59"/>
      <c r="DV256" s="59"/>
      <c r="DW256" s="59"/>
      <c r="DX256" s="59"/>
      <c r="DY256" s="267"/>
      <c r="DZ256" s="267"/>
      <c r="EA256" s="267"/>
      <c r="EB256" s="267"/>
      <c r="EC256" s="267"/>
      <c r="ED256" s="267"/>
      <c r="EE256" s="267"/>
      <c r="EF256" s="267"/>
      <c r="EG256" s="267"/>
      <c r="EH256" s="267"/>
      <c r="EI256" s="267"/>
      <c r="EJ256" s="267"/>
      <c r="EK256" s="267"/>
      <c r="EL256" s="267"/>
      <c r="EM256" s="267"/>
      <c r="EN256" s="267"/>
      <c r="EO256" s="267"/>
      <c r="EP256" s="267"/>
      <c r="EQ256" s="267"/>
      <c r="ER256" s="267"/>
      <c r="ES256" s="267"/>
      <c r="ET256" s="267"/>
      <c r="EU256" s="267"/>
      <c r="EV256" s="267"/>
      <c r="EW256" s="267"/>
      <c r="EX256" s="267"/>
      <c r="EY256" s="267"/>
      <c r="EZ256" s="267"/>
      <c r="FA256" s="267"/>
      <c r="FB256" s="267"/>
      <c r="FC256" s="267"/>
      <c r="FD256" s="267"/>
      <c r="FE256" s="267"/>
      <c r="FF256" s="267"/>
      <c r="FG256" s="267"/>
      <c r="FH256" s="267"/>
      <c r="FI256" s="267"/>
      <c r="FJ256" s="267"/>
      <c r="FK256" s="267"/>
      <c r="FL256" s="267"/>
      <c r="FM256" s="267"/>
      <c r="FN256" s="267"/>
      <c r="FO256" s="267"/>
      <c r="FP256" s="267"/>
      <c r="FQ256" s="267"/>
      <c r="FR256" s="267"/>
      <c r="FS256" s="267"/>
      <c r="FT256" s="267"/>
      <c r="FU256" s="267"/>
      <c r="FV256" s="305"/>
      <c r="FW256" s="305"/>
      <c r="FX256" s="305"/>
      <c r="FY256" s="305"/>
      <c r="FZ256" s="305"/>
      <c r="GA256" s="305"/>
      <c r="GB256" s="305"/>
      <c r="GC256" s="305"/>
      <c r="GD256" s="305"/>
      <c r="GE256" s="305"/>
      <c r="GF256" s="305"/>
      <c r="GG256" s="305"/>
    </row>
    <row r="257" spans="1:189" x14ac:dyDescent="0.25">
      <c r="A257" s="61" t="s">
        <v>1394</v>
      </c>
      <c r="B257" s="330" t="s">
        <v>992</v>
      </c>
      <c r="C257" s="275"/>
      <c r="D257" s="287"/>
      <c r="E257" s="287" t="s">
        <v>1222</v>
      </c>
      <c r="F257" s="275"/>
      <c r="G257" s="306" t="s">
        <v>1223</v>
      </c>
      <c r="H257" s="286" t="s">
        <v>1224</v>
      </c>
      <c r="I257" s="59"/>
      <c r="J257" s="59"/>
      <c r="K257" s="59"/>
      <c r="L257" s="59"/>
      <c r="M257" s="59"/>
      <c r="N257" s="59"/>
      <c r="O257" s="59"/>
      <c r="P257" s="282" t="s">
        <v>1225</v>
      </c>
      <c r="Q257" s="59"/>
      <c r="R257" s="307">
        <v>2.65</v>
      </c>
      <c r="S257" s="308">
        <v>275</v>
      </c>
      <c r="T257" s="68"/>
      <c r="U257" s="309"/>
      <c r="V257" s="309"/>
      <c r="W257" s="54" t="s">
        <v>29</v>
      </c>
      <c r="X257" s="54"/>
      <c r="Y257" s="54"/>
      <c r="Z257" s="54"/>
      <c r="AA257" s="54">
        <v>0.1</v>
      </c>
      <c r="AB257" s="287" t="s">
        <v>997</v>
      </c>
      <c r="AC257" s="287"/>
      <c r="AD257" s="287"/>
      <c r="AE257" s="282">
        <v>198979</v>
      </c>
      <c r="AF257" s="282" t="s">
        <v>2618</v>
      </c>
      <c r="AG257" s="59"/>
      <c r="AH257" s="344"/>
      <c r="AI257" s="267"/>
      <c r="AJ257" s="267"/>
      <c r="AK257" s="267"/>
      <c r="AL257" s="310"/>
      <c r="AM257" s="310"/>
      <c r="AN257" s="310"/>
      <c r="AO257" s="310"/>
      <c r="AP257" s="310"/>
      <c r="AQ257" s="310"/>
      <c r="AR257" s="310"/>
      <c r="AS257" s="310"/>
      <c r="AT257" s="310"/>
      <c r="AU257" s="310"/>
      <c r="AV257" s="310"/>
      <c r="AW257" s="310"/>
      <c r="AX257" s="310"/>
      <c r="AY257" s="310"/>
      <c r="AZ257" s="310"/>
      <c r="BA257" s="310"/>
      <c r="BB257" s="310"/>
      <c r="BC257" s="310"/>
      <c r="BD257" s="310"/>
      <c r="BE257" s="310"/>
      <c r="BF257" s="310"/>
      <c r="BG257" s="310"/>
      <c r="BH257" s="310"/>
      <c r="BI257" s="310"/>
      <c r="BJ257" s="310"/>
      <c r="BK257" s="310"/>
      <c r="BL257" s="310"/>
      <c r="BM257" s="310"/>
      <c r="BN257" s="310"/>
      <c r="BO257" s="310"/>
      <c r="BP257" s="310"/>
      <c r="BQ257" s="310"/>
      <c r="BR257" s="310"/>
      <c r="BS257" s="310"/>
      <c r="BT257" s="310"/>
      <c r="BU257" s="310"/>
      <c r="BV257" s="310"/>
      <c r="BW257" s="310"/>
      <c r="BX257" s="310"/>
      <c r="BY257" s="310"/>
      <c r="BZ257" s="310"/>
      <c r="CA257" s="310"/>
      <c r="CB257" s="310"/>
      <c r="CC257" s="310"/>
      <c r="CD257" s="310"/>
      <c r="CE257" s="310"/>
      <c r="CF257" s="310"/>
      <c r="CG257" s="310"/>
      <c r="CH257" s="310"/>
      <c r="CI257" s="310"/>
      <c r="CJ257" s="230"/>
      <c r="CK257" s="230"/>
      <c r="CL257" s="230"/>
      <c r="CM257" s="230"/>
      <c r="CN257" s="230"/>
      <c r="CO257" s="230"/>
      <c r="CP257" s="230"/>
      <c r="CQ257" s="230"/>
      <c r="CR257" s="230"/>
      <c r="CS257" s="230"/>
      <c r="CT257" s="70"/>
      <c r="CU257" s="59"/>
      <c r="CV257" s="252"/>
      <c r="CW257" s="59"/>
      <c r="CX257" s="59"/>
      <c r="CY257" s="59"/>
      <c r="CZ257" s="59"/>
      <c r="DA257" s="59"/>
      <c r="DB257" s="252"/>
      <c r="DC257" s="59"/>
      <c r="DD257" s="59"/>
      <c r="DE257" s="59"/>
      <c r="DF257" s="59"/>
      <c r="DG257" s="59"/>
      <c r="DH257" s="252"/>
      <c r="DI257" s="59"/>
      <c r="DJ257" s="59"/>
      <c r="DK257" s="59"/>
      <c r="DL257" s="59"/>
      <c r="DM257" s="59"/>
      <c r="DN257" s="252"/>
      <c r="DO257" s="59"/>
      <c r="DP257" s="59"/>
      <c r="DQ257" s="59"/>
      <c r="DR257" s="59"/>
      <c r="DS257" s="59"/>
      <c r="DT257" s="252"/>
      <c r="DU257" s="59"/>
      <c r="DV257" s="59"/>
      <c r="DW257" s="59"/>
      <c r="DX257" s="59"/>
      <c r="DY257" s="267"/>
      <c r="DZ257" s="267"/>
      <c r="EA257" s="267"/>
      <c r="EB257" s="267"/>
      <c r="EC257" s="267"/>
      <c r="ED257" s="267"/>
      <c r="EE257" s="267"/>
      <c r="EF257" s="267"/>
      <c r="EG257" s="267"/>
      <c r="EH257" s="267"/>
      <c r="EI257" s="267"/>
      <c r="EJ257" s="267"/>
      <c r="EK257" s="267"/>
      <c r="EL257" s="267"/>
      <c r="EM257" s="267"/>
      <c r="EN257" s="267"/>
      <c r="EO257" s="267"/>
      <c r="EP257" s="267"/>
      <c r="EQ257" s="267"/>
      <c r="ER257" s="267"/>
      <c r="ES257" s="267"/>
      <c r="ET257" s="267"/>
      <c r="EU257" s="267"/>
      <c r="EV257" s="267"/>
      <c r="EW257" s="267"/>
      <c r="EX257" s="267"/>
      <c r="EY257" s="267"/>
      <c r="EZ257" s="267"/>
      <c r="FA257" s="267"/>
      <c r="FB257" s="267"/>
      <c r="FC257" s="267"/>
      <c r="FD257" s="267"/>
      <c r="FE257" s="267"/>
      <c r="FF257" s="267"/>
      <c r="FG257" s="267"/>
      <c r="FH257" s="267"/>
      <c r="FI257" s="267"/>
      <c r="FJ257" s="267"/>
      <c r="FK257" s="267"/>
      <c r="FL257" s="267"/>
      <c r="FM257" s="267"/>
      <c r="FN257" s="267"/>
      <c r="FO257" s="267"/>
      <c r="FP257" s="267"/>
      <c r="FQ257" s="267"/>
      <c r="FR257" s="267"/>
      <c r="FS257" s="267"/>
      <c r="FT257" s="267"/>
      <c r="FU257" s="267"/>
      <c r="FV257" s="305"/>
      <c r="FW257" s="305"/>
      <c r="FX257" s="305"/>
      <c r="FY257" s="305"/>
      <c r="FZ257" s="305"/>
      <c r="GA257" s="305"/>
      <c r="GB257" s="305"/>
      <c r="GC257" s="305"/>
      <c r="GD257" s="305"/>
      <c r="GE257" s="305"/>
      <c r="GF257" s="305"/>
      <c r="GG257" s="305"/>
    </row>
    <row r="258" spans="1:189" x14ac:dyDescent="0.25">
      <c r="A258" s="61" t="s">
        <v>1394</v>
      </c>
      <c r="B258" s="330" t="s">
        <v>992</v>
      </c>
      <c r="C258" s="275"/>
      <c r="D258" s="287"/>
      <c r="E258" s="287" t="s">
        <v>1222</v>
      </c>
      <c r="F258" s="275"/>
      <c r="G258" s="306" t="s">
        <v>1226</v>
      </c>
      <c r="H258" s="286" t="s">
        <v>1224</v>
      </c>
      <c r="I258" s="59"/>
      <c r="J258" s="59"/>
      <c r="K258" s="59"/>
      <c r="L258" s="59"/>
      <c r="M258" s="59"/>
      <c r="N258" s="59"/>
      <c r="O258" s="59"/>
      <c r="P258" s="282" t="s">
        <v>1225</v>
      </c>
      <c r="Q258" s="59"/>
      <c r="R258" s="307">
        <v>2.65</v>
      </c>
      <c r="S258" s="308">
        <v>275</v>
      </c>
      <c r="T258" s="68"/>
      <c r="U258" s="309"/>
      <c r="V258" s="309"/>
      <c r="W258" s="54" t="s">
        <v>29</v>
      </c>
      <c r="X258" s="54"/>
      <c r="Y258" s="54"/>
      <c r="Z258" s="54"/>
      <c r="AA258" s="54">
        <v>0.1</v>
      </c>
      <c r="AB258" s="287" t="s">
        <v>997</v>
      </c>
      <c r="AC258" s="287"/>
      <c r="AD258" s="287"/>
      <c r="AE258" s="282">
        <v>199902</v>
      </c>
      <c r="AF258" s="282" t="s">
        <v>2618</v>
      </c>
      <c r="AG258" s="59"/>
      <c r="AH258" s="344"/>
      <c r="AI258" s="267"/>
      <c r="AJ258" s="267"/>
      <c r="AK258" s="267"/>
      <c r="AL258" s="310"/>
      <c r="AM258" s="310"/>
      <c r="AN258" s="310"/>
      <c r="AO258" s="310"/>
      <c r="AP258" s="310"/>
      <c r="AQ258" s="310"/>
      <c r="AR258" s="310"/>
      <c r="AS258" s="310"/>
      <c r="AT258" s="310"/>
      <c r="AU258" s="310"/>
      <c r="AV258" s="310"/>
      <c r="AW258" s="310"/>
      <c r="AX258" s="310"/>
      <c r="AY258" s="310"/>
      <c r="AZ258" s="310"/>
      <c r="BA258" s="310"/>
      <c r="BB258" s="310"/>
      <c r="BC258" s="310"/>
      <c r="BD258" s="310"/>
      <c r="BE258" s="310"/>
      <c r="BF258" s="310"/>
      <c r="BG258" s="310"/>
      <c r="BH258" s="310"/>
      <c r="BI258" s="310"/>
      <c r="BJ258" s="310"/>
      <c r="BK258" s="310"/>
      <c r="BL258" s="310"/>
      <c r="BM258" s="310"/>
      <c r="BN258" s="310"/>
      <c r="BO258" s="310"/>
      <c r="BP258" s="310"/>
      <c r="BQ258" s="310"/>
      <c r="BR258" s="310"/>
      <c r="BS258" s="310"/>
      <c r="BT258" s="310"/>
      <c r="BU258" s="310"/>
      <c r="BV258" s="310"/>
      <c r="BW258" s="310"/>
      <c r="BX258" s="310"/>
      <c r="BY258" s="310"/>
      <c r="BZ258" s="310"/>
      <c r="CA258" s="310"/>
      <c r="CB258" s="310"/>
      <c r="CC258" s="310"/>
      <c r="CD258" s="310"/>
      <c r="CE258" s="310"/>
      <c r="CF258" s="310"/>
      <c r="CG258" s="310"/>
      <c r="CH258" s="310"/>
      <c r="CI258" s="310"/>
      <c r="CJ258" s="230"/>
      <c r="CK258" s="230"/>
      <c r="CL258" s="230"/>
      <c r="CM258" s="230"/>
      <c r="CN258" s="230"/>
      <c r="CO258" s="230"/>
      <c r="CP258" s="230"/>
      <c r="CQ258" s="230"/>
      <c r="CR258" s="230"/>
      <c r="CS258" s="230"/>
      <c r="CT258" s="70"/>
      <c r="CU258" s="59"/>
      <c r="CV258" s="252"/>
      <c r="CW258" s="59"/>
      <c r="CX258" s="59"/>
      <c r="CY258" s="59"/>
      <c r="CZ258" s="59"/>
      <c r="DA258" s="59"/>
      <c r="DB258" s="252"/>
      <c r="DC258" s="59"/>
      <c r="DD258" s="59"/>
      <c r="DE258" s="59"/>
      <c r="DF258" s="59"/>
      <c r="DG258" s="59"/>
      <c r="DH258" s="252"/>
      <c r="DI258" s="59"/>
      <c r="DJ258" s="59"/>
      <c r="DK258" s="59"/>
      <c r="DL258" s="59"/>
      <c r="DM258" s="59"/>
      <c r="DN258" s="252"/>
      <c r="DO258" s="59"/>
      <c r="DP258" s="59"/>
      <c r="DQ258" s="59"/>
      <c r="DR258" s="59"/>
      <c r="DS258" s="59"/>
      <c r="DT258" s="252"/>
      <c r="DU258" s="59"/>
      <c r="DV258" s="59"/>
      <c r="DW258" s="59"/>
      <c r="DX258" s="59"/>
      <c r="DY258" s="267"/>
      <c r="DZ258" s="267"/>
      <c r="EA258" s="267"/>
      <c r="EB258" s="267"/>
      <c r="EC258" s="267"/>
      <c r="ED258" s="267"/>
      <c r="EE258" s="267"/>
      <c r="EF258" s="267"/>
      <c r="EG258" s="267"/>
      <c r="EH258" s="267"/>
      <c r="EI258" s="267"/>
      <c r="EJ258" s="267"/>
      <c r="EK258" s="267"/>
      <c r="EL258" s="267"/>
      <c r="EM258" s="267"/>
      <c r="EN258" s="267"/>
      <c r="EO258" s="267"/>
      <c r="EP258" s="267"/>
      <c r="EQ258" s="267"/>
      <c r="ER258" s="267"/>
      <c r="ES258" s="267"/>
      <c r="ET258" s="267"/>
      <c r="EU258" s="267"/>
      <c r="EV258" s="267"/>
      <c r="EW258" s="267"/>
      <c r="EX258" s="267"/>
      <c r="EY258" s="267"/>
      <c r="EZ258" s="267"/>
      <c r="FA258" s="267"/>
      <c r="FB258" s="267"/>
      <c r="FC258" s="267"/>
      <c r="FD258" s="267"/>
      <c r="FE258" s="267"/>
      <c r="FF258" s="267"/>
      <c r="FG258" s="267"/>
      <c r="FH258" s="267"/>
      <c r="FI258" s="267"/>
      <c r="FJ258" s="267"/>
      <c r="FK258" s="267"/>
      <c r="FL258" s="267"/>
      <c r="FM258" s="267"/>
      <c r="FN258" s="267"/>
      <c r="FO258" s="267"/>
      <c r="FP258" s="267"/>
      <c r="FQ258" s="267"/>
      <c r="FR258" s="267"/>
      <c r="FS258" s="267"/>
      <c r="FT258" s="267"/>
      <c r="FU258" s="267"/>
      <c r="FV258" s="305"/>
      <c r="FW258" s="305"/>
      <c r="FX258" s="305"/>
      <c r="FY258" s="305"/>
      <c r="FZ258" s="305"/>
      <c r="GA258" s="305"/>
      <c r="GB258" s="305"/>
      <c r="GC258" s="305"/>
      <c r="GD258" s="305"/>
      <c r="GE258" s="305"/>
      <c r="GF258" s="305"/>
      <c r="GG258" s="305"/>
    </row>
    <row r="259" spans="1:189" x14ac:dyDescent="0.25">
      <c r="A259" s="61" t="s">
        <v>1394</v>
      </c>
      <c r="B259" s="330" t="s">
        <v>1227</v>
      </c>
      <c r="C259" s="275"/>
      <c r="D259" s="287"/>
      <c r="E259" s="287" t="s">
        <v>1222</v>
      </c>
      <c r="F259" s="275"/>
      <c r="G259" s="306" t="s">
        <v>1228</v>
      </c>
      <c r="H259" s="286"/>
      <c r="I259" s="59"/>
      <c r="J259" s="59"/>
      <c r="K259" s="59"/>
      <c r="L259" s="59"/>
      <c r="M259" s="59"/>
      <c r="N259" s="59"/>
      <c r="O259" s="59"/>
      <c r="P259" s="282" t="s">
        <v>1229</v>
      </c>
      <c r="Q259" s="59"/>
      <c r="R259" s="307">
        <v>4</v>
      </c>
      <c r="S259" s="308">
        <v>130</v>
      </c>
      <c r="T259" s="68"/>
      <c r="U259" s="309"/>
      <c r="V259" s="309"/>
      <c r="W259" s="54"/>
      <c r="X259" s="54"/>
      <c r="Y259" s="54"/>
      <c r="Z259" s="54"/>
      <c r="AA259" s="54"/>
      <c r="AB259" s="287" t="s">
        <v>997</v>
      </c>
      <c r="AC259" s="287"/>
      <c r="AD259" s="287"/>
      <c r="AE259" s="282">
        <v>198984</v>
      </c>
      <c r="AF259" s="282" t="s">
        <v>2617</v>
      </c>
      <c r="AG259" s="59"/>
      <c r="AH259" s="344"/>
      <c r="AI259" s="267"/>
      <c r="AJ259" s="267"/>
      <c r="AK259" s="267"/>
      <c r="AL259" s="310"/>
      <c r="AM259" s="310"/>
      <c r="AN259" s="310"/>
      <c r="AO259" s="310"/>
      <c r="AP259" s="310"/>
      <c r="AQ259" s="310"/>
      <c r="AR259" s="310"/>
      <c r="AS259" s="310"/>
      <c r="AT259" s="310"/>
      <c r="AU259" s="310"/>
      <c r="AV259" s="310"/>
      <c r="AW259" s="310"/>
      <c r="AX259" s="310"/>
      <c r="AY259" s="310"/>
      <c r="AZ259" s="310"/>
      <c r="BA259" s="310"/>
      <c r="BB259" s="310"/>
      <c r="BC259" s="310"/>
      <c r="BD259" s="310"/>
      <c r="BE259" s="310"/>
      <c r="BF259" s="310"/>
      <c r="BG259" s="310"/>
      <c r="BH259" s="310"/>
      <c r="BI259" s="310"/>
      <c r="BJ259" s="310"/>
      <c r="BK259" s="310"/>
      <c r="BL259" s="310"/>
      <c r="BM259" s="310"/>
      <c r="BN259" s="310"/>
      <c r="BO259" s="310"/>
      <c r="BP259" s="310"/>
      <c r="BQ259" s="310"/>
      <c r="BR259" s="310"/>
      <c r="BS259" s="310"/>
      <c r="BT259" s="310"/>
      <c r="BU259" s="310"/>
      <c r="BV259" s="310"/>
      <c r="BW259" s="310"/>
      <c r="BX259" s="310"/>
      <c r="BY259" s="310"/>
      <c r="BZ259" s="310"/>
      <c r="CA259" s="310"/>
      <c r="CB259" s="310"/>
      <c r="CC259" s="310"/>
      <c r="CD259" s="310"/>
      <c r="CE259" s="310"/>
      <c r="CF259" s="310"/>
      <c r="CG259" s="310"/>
      <c r="CH259" s="310"/>
      <c r="CI259" s="310"/>
      <c r="CJ259" s="230"/>
      <c r="CK259" s="230"/>
      <c r="CL259" s="230"/>
      <c r="CM259" s="230"/>
      <c r="CN259" s="230"/>
      <c r="CO259" s="230"/>
      <c r="CP259" s="230"/>
      <c r="CQ259" s="230"/>
      <c r="CR259" s="230"/>
      <c r="CS259" s="230"/>
      <c r="CT259" s="70"/>
      <c r="CU259" s="59"/>
      <c r="CV259" s="252"/>
      <c r="CW259" s="59"/>
      <c r="CX259" s="59"/>
      <c r="CY259" s="59"/>
      <c r="CZ259" s="59"/>
      <c r="DA259" s="59"/>
      <c r="DB259" s="252"/>
      <c r="DC259" s="59"/>
      <c r="DD259" s="59"/>
      <c r="DE259" s="59"/>
      <c r="DF259" s="59"/>
      <c r="DG259" s="59"/>
      <c r="DH259" s="252"/>
      <c r="DI259" s="59"/>
      <c r="DJ259" s="59"/>
      <c r="DK259" s="59"/>
      <c r="DL259" s="59"/>
      <c r="DM259" s="59"/>
      <c r="DN259" s="252"/>
      <c r="DO259" s="59"/>
      <c r="DP259" s="59"/>
      <c r="DQ259" s="59"/>
      <c r="DR259" s="59"/>
      <c r="DS259" s="59"/>
      <c r="DT259" s="252"/>
      <c r="DU259" s="59"/>
      <c r="DV259" s="59"/>
      <c r="DW259" s="59"/>
      <c r="DX259" s="59"/>
      <c r="DY259" s="267"/>
      <c r="DZ259" s="267"/>
      <c r="EA259" s="267"/>
      <c r="EB259" s="267"/>
      <c r="EC259" s="267"/>
      <c r="ED259" s="267"/>
      <c r="EE259" s="267"/>
      <c r="EF259" s="267"/>
      <c r="EG259" s="267"/>
      <c r="EH259" s="267"/>
      <c r="EI259" s="267"/>
      <c r="EJ259" s="267"/>
      <c r="EK259" s="267"/>
      <c r="EL259" s="267"/>
      <c r="EM259" s="267"/>
      <c r="EN259" s="267"/>
      <c r="EO259" s="267"/>
      <c r="EP259" s="267"/>
      <c r="EQ259" s="267"/>
      <c r="ER259" s="267"/>
      <c r="ES259" s="267"/>
      <c r="ET259" s="267"/>
      <c r="EU259" s="267"/>
      <c r="EV259" s="267"/>
      <c r="EW259" s="267"/>
      <c r="EX259" s="267"/>
      <c r="EY259" s="267"/>
      <c r="EZ259" s="267"/>
      <c r="FA259" s="267"/>
      <c r="FB259" s="267"/>
      <c r="FC259" s="267"/>
      <c r="FD259" s="267"/>
      <c r="FE259" s="267"/>
      <c r="FF259" s="267"/>
      <c r="FG259" s="267"/>
      <c r="FH259" s="267"/>
      <c r="FI259" s="267"/>
      <c r="FJ259" s="267"/>
      <c r="FK259" s="267"/>
      <c r="FL259" s="267"/>
      <c r="FM259" s="267"/>
      <c r="FN259" s="267"/>
      <c r="FO259" s="267"/>
      <c r="FP259" s="267"/>
      <c r="FQ259" s="267"/>
      <c r="FR259" s="267"/>
      <c r="FS259" s="267"/>
      <c r="FT259" s="267"/>
      <c r="FU259" s="267"/>
      <c r="FV259" s="305"/>
      <c r="FW259" s="305"/>
      <c r="FX259" s="305"/>
      <c r="FY259" s="305"/>
      <c r="FZ259" s="305"/>
      <c r="GA259" s="305"/>
      <c r="GB259" s="305"/>
      <c r="GC259" s="305"/>
      <c r="GD259" s="305"/>
      <c r="GE259" s="305"/>
      <c r="GF259" s="305"/>
      <c r="GG259" s="305"/>
    </row>
    <row r="260" spans="1:189" x14ac:dyDescent="0.25">
      <c r="A260" s="61" t="s">
        <v>1394</v>
      </c>
      <c r="B260" s="330" t="s">
        <v>1227</v>
      </c>
      <c r="C260" s="275"/>
      <c r="D260" s="287"/>
      <c r="E260" s="287" t="s">
        <v>1222</v>
      </c>
      <c r="F260" s="275"/>
      <c r="G260" s="306" t="s">
        <v>1230</v>
      </c>
      <c r="H260" s="286"/>
      <c r="I260" s="59"/>
      <c r="J260" s="59"/>
      <c r="K260" s="59"/>
      <c r="L260" s="59"/>
      <c r="M260" s="59"/>
      <c r="N260" s="59"/>
      <c r="O260" s="59"/>
      <c r="P260" s="282" t="s">
        <v>1231</v>
      </c>
      <c r="Q260" s="59"/>
      <c r="R260" s="307">
        <v>4</v>
      </c>
      <c r="S260" s="308">
        <v>130</v>
      </c>
      <c r="T260" s="68"/>
      <c r="U260" s="309"/>
      <c r="V260" s="309"/>
      <c r="W260" s="54"/>
      <c r="X260" s="54"/>
      <c r="Y260" s="54"/>
      <c r="Z260" s="54"/>
      <c r="AA260" s="54"/>
      <c r="AB260" s="287" t="s">
        <v>997</v>
      </c>
      <c r="AC260" s="287"/>
      <c r="AD260" s="287"/>
      <c r="AE260" s="282">
        <v>198985</v>
      </c>
      <c r="AF260" s="282" t="s">
        <v>2617</v>
      </c>
      <c r="AG260" s="59"/>
      <c r="AH260" s="344"/>
      <c r="AI260" s="267"/>
      <c r="AJ260" s="267"/>
      <c r="AK260" s="267"/>
      <c r="AL260" s="310"/>
      <c r="AM260" s="310"/>
      <c r="AN260" s="310"/>
      <c r="AO260" s="310"/>
      <c r="AP260" s="310"/>
      <c r="AQ260" s="310"/>
      <c r="AR260" s="310"/>
      <c r="AS260" s="310"/>
      <c r="AT260" s="310"/>
      <c r="AU260" s="310"/>
      <c r="AV260" s="310"/>
      <c r="AW260" s="310"/>
      <c r="AX260" s="310"/>
      <c r="AY260" s="310"/>
      <c r="AZ260" s="310"/>
      <c r="BA260" s="310"/>
      <c r="BB260" s="310"/>
      <c r="BC260" s="310"/>
      <c r="BD260" s="310"/>
      <c r="BE260" s="310"/>
      <c r="BF260" s="310"/>
      <c r="BG260" s="310"/>
      <c r="BH260" s="310"/>
      <c r="BI260" s="310"/>
      <c r="BJ260" s="310"/>
      <c r="BK260" s="310"/>
      <c r="BL260" s="310"/>
      <c r="BM260" s="310"/>
      <c r="BN260" s="310"/>
      <c r="BO260" s="310"/>
      <c r="BP260" s="310"/>
      <c r="BQ260" s="310"/>
      <c r="BR260" s="310"/>
      <c r="BS260" s="310"/>
      <c r="BT260" s="310"/>
      <c r="BU260" s="310"/>
      <c r="BV260" s="310"/>
      <c r="BW260" s="310"/>
      <c r="BX260" s="310"/>
      <c r="BY260" s="310"/>
      <c r="BZ260" s="310"/>
      <c r="CA260" s="310"/>
      <c r="CB260" s="310"/>
      <c r="CC260" s="310"/>
      <c r="CD260" s="310"/>
      <c r="CE260" s="310"/>
      <c r="CF260" s="310"/>
      <c r="CG260" s="310"/>
      <c r="CH260" s="310"/>
      <c r="CI260" s="310"/>
      <c r="CJ260" s="230"/>
      <c r="CK260" s="230"/>
      <c r="CL260" s="230"/>
      <c r="CM260" s="230"/>
      <c r="CN260" s="230"/>
      <c r="CO260" s="230"/>
      <c r="CP260" s="230"/>
      <c r="CQ260" s="230"/>
      <c r="CR260" s="230"/>
      <c r="CS260" s="230"/>
      <c r="CT260" s="70"/>
      <c r="CU260" s="59"/>
      <c r="CV260" s="252"/>
      <c r="CW260" s="59"/>
      <c r="CX260" s="59"/>
      <c r="CY260" s="59"/>
      <c r="CZ260" s="59"/>
      <c r="DA260" s="59"/>
      <c r="DB260" s="252"/>
      <c r="DC260" s="59"/>
      <c r="DD260" s="59"/>
      <c r="DE260" s="59"/>
      <c r="DF260" s="59"/>
      <c r="DG260" s="59"/>
      <c r="DH260" s="252"/>
      <c r="DI260" s="59"/>
      <c r="DJ260" s="59"/>
      <c r="DK260" s="59"/>
      <c r="DL260" s="59"/>
      <c r="DM260" s="59"/>
      <c r="DN260" s="252"/>
      <c r="DO260" s="59"/>
      <c r="DP260" s="59"/>
      <c r="DQ260" s="59"/>
      <c r="DR260" s="59"/>
      <c r="DS260" s="59"/>
      <c r="DT260" s="252"/>
      <c r="DU260" s="59"/>
      <c r="DV260" s="59"/>
      <c r="DW260" s="59"/>
      <c r="DX260" s="59"/>
      <c r="DY260" s="267"/>
      <c r="DZ260" s="267"/>
      <c r="EA260" s="267"/>
      <c r="EB260" s="267"/>
      <c r="EC260" s="267"/>
      <c r="ED260" s="267"/>
      <c r="EE260" s="267"/>
      <c r="EF260" s="267"/>
      <c r="EG260" s="267"/>
      <c r="EH260" s="267"/>
      <c r="EI260" s="267"/>
      <c r="EJ260" s="267"/>
      <c r="EK260" s="267"/>
      <c r="EL260" s="267"/>
      <c r="EM260" s="267"/>
      <c r="EN260" s="267"/>
      <c r="EO260" s="267"/>
      <c r="EP260" s="267"/>
      <c r="EQ260" s="267"/>
      <c r="ER260" s="267"/>
      <c r="ES260" s="267"/>
      <c r="ET260" s="267"/>
      <c r="EU260" s="267"/>
      <c r="EV260" s="267"/>
      <c r="EW260" s="267"/>
      <c r="EX260" s="267"/>
      <c r="EY260" s="267"/>
      <c r="EZ260" s="267"/>
      <c r="FA260" s="267"/>
      <c r="FB260" s="267"/>
      <c r="FC260" s="267"/>
      <c r="FD260" s="267"/>
      <c r="FE260" s="267"/>
      <c r="FF260" s="267"/>
      <c r="FG260" s="267"/>
      <c r="FH260" s="267"/>
      <c r="FI260" s="267"/>
      <c r="FJ260" s="267"/>
      <c r="FK260" s="267"/>
      <c r="FL260" s="267"/>
      <c r="FM260" s="267"/>
      <c r="FN260" s="267"/>
      <c r="FO260" s="267"/>
      <c r="FP260" s="267"/>
      <c r="FQ260" s="267"/>
      <c r="FR260" s="267"/>
      <c r="FS260" s="267"/>
      <c r="FT260" s="267"/>
      <c r="FU260" s="267"/>
      <c r="FV260" s="305"/>
      <c r="FW260" s="305"/>
      <c r="FX260" s="305"/>
      <c r="FY260" s="305"/>
      <c r="FZ260" s="305"/>
      <c r="GA260" s="305"/>
      <c r="GB260" s="305"/>
      <c r="GC260" s="305"/>
      <c r="GD260" s="305"/>
      <c r="GE260" s="305"/>
      <c r="GF260" s="305"/>
      <c r="GG260" s="305"/>
    </row>
    <row r="261" spans="1:189" ht="28.5" x14ac:dyDescent="0.25">
      <c r="A261" s="61" t="s">
        <v>1394</v>
      </c>
      <c r="B261" s="330" t="s">
        <v>1227</v>
      </c>
      <c r="C261" s="275"/>
      <c r="D261" s="287"/>
      <c r="E261" s="287" t="s">
        <v>1232</v>
      </c>
      <c r="F261" s="275"/>
      <c r="G261" s="306" t="s">
        <v>1233</v>
      </c>
      <c r="H261" s="342" t="s">
        <v>1234</v>
      </c>
      <c r="I261" s="59"/>
      <c r="J261" s="59"/>
      <c r="K261" s="59"/>
      <c r="L261" s="59"/>
      <c r="M261" s="59"/>
      <c r="N261" s="59"/>
      <c r="O261" s="59"/>
      <c r="P261" s="282" t="s">
        <v>1235</v>
      </c>
      <c r="Q261" s="59"/>
      <c r="R261" s="307">
        <v>161.5</v>
      </c>
      <c r="S261" s="308">
        <v>24</v>
      </c>
      <c r="T261" s="68"/>
      <c r="U261" s="309"/>
      <c r="V261" s="309"/>
      <c r="W261" s="54" t="s">
        <v>29</v>
      </c>
      <c r="X261" s="54"/>
      <c r="Y261" s="54"/>
      <c r="Z261" s="54"/>
      <c r="AA261" s="54">
        <v>0.15</v>
      </c>
      <c r="AB261" s="287" t="s">
        <v>65</v>
      </c>
      <c r="AC261" s="287"/>
      <c r="AD261" s="287"/>
      <c r="AE261" s="282">
        <v>202414</v>
      </c>
      <c r="AF261" s="282" t="s">
        <v>2617</v>
      </c>
      <c r="AG261" s="59"/>
      <c r="AH261" s="344"/>
      <c r="AI261" s="267"/>
      <c r="AJ261" s="267"/>
      <c r="AK261" s="267"/>
      <c r="AL261" s="310"/>
      <c r="AM261" s="310"/>
      <c r="AN261" s="310"/>
      <c r="AO261" s="310"/>
      <c r="AP261" s="310"/>
      <c r="AQ261" s="310"/>
      <c r="AR261" s="310"/>
      <c r="AS261" s="310"/>
      <c r="AT261" s="310"/>
      <c r="AU261" s="310"/>
      <c r="AV261" s="310"/>
      <c r="AW261" s="310"/>
      <c r="AX261" s="310"/>
      <c r="AY261" s="310"/>
      <c r="AZ261" s="310"/>
      <c r="BA261" s="310"/>
      <c r="BB261" s="310"/>
      <c r="BC261" s="310"/>
      <c r="BD261" s="310"/>
      <c r="BE261" s="310"/>
      <c r="BF261" s="310"/>
      <c r="BG261" s="310"/>
      <c r="BH261" s="310"/>
      <c r="BI261" s="310"/>
      <c r="BJ261" s="310"/>
      <c r="BK261" s="310"/>
      <c r="BL261" s="310"/>
      <c r="BM261" s="310"/>
      <c r="BN261" s="310"/>
      <c r="BO261" s="310"/>
      <c r="BP261" s="310"/>
      <c r="BQ261" s="310"/>
      <c r="BR261" s="310"/>
      <c r="BS261" s="310"/>
      <c r="BT261" s="310"/>
      <c r="BU261" s="310"/>
      <c r="BV261" s="310"/>
      <c r="BW261" s="310"/>
      <c r="BX261" s="310"/>
      <c r="BY261" s="310"/>
      <c r="BZ261" s="310"/>
      <c r="CA261" s="310"/>
      <c r="CB261" s="310"/>
      <c r="CC261" s="310"/>
      <c r="CD261" s="310"/>
      <c r="CE261" s="310"/>
      <c r="CF261" s="310"/>
      <c r="CG261" s="310"/>
      <c r="CH261" s="310"/>
      <c r="CI261" s="310"/>
      <c r="CJ261" s="230"/>
      <c r="CK261" s="230"/>
      <c r="CL261" s="230"/>
      <c r="CM261" s="230"/>
      <c r="CN261" s="230"/>
      <c r="CO261" s="230"/>
      <c r="CP261" s="230"/>
      <c r="CQ261" s="230"/>
      <c r="CR261" s="230"/>
      <c r="CS261" s="230"/>
      <c r="CT261" s="70"/>
      <c r="CU261" s="59"/>
      <c r="CV261" s="252"/>
      <c r="CW261" s="59"/>
      <c r="CX261" s="59"/>
      <c r="CY261" s="59"/>
      <c r="CZ261" s="59"/>
      <c r="DA261" s="59"/>
      <c r="DB261" s="252"/>
      <c r="DC261" s="59"/>
      <c r="DD261" s="59"/>
      <c r="DE261" s="59"/>
      <c r="DF261" s="59"/>
      <c r="DG261" s="59"/>
      <c r="DH261" s="252"/>
      <c r="DI261" s="59"/>
      <c r="DJ261" s="59"/>
      <c r="DK261" s="59"/>
      <c r="DL261" s="59"/>
      <c r="DM261" s="59"/>
      <c r="DN261" s="252"/>
      <c r="DO261" s="59"/>
      <c r="DP261" s="59"/>
      <c r="DQ261" s="59"/>
      <c r="DR261" s="59"/>
      <c r="DS261" s="59"/>
      <c r="DT261" s="252"/>
      <c r="DU261" s="59"/>
      <c r="DV261" s="59"/>
      <c r="DW261" s="59"/>
      <c r="DX261" s="59"/>
      <c r="DY261" s="267"/>
      <c r="DZ261" s="267" t="s">
        <v>2930</v>
      </c>
      <c r="EA261" s="267" t="s">
        <v>2931</v>
      </c>
      <c r="EB261" s="267"/>
      <c r="EC261" s="267"/>
      <c r="ED261" s="267"/>
      <c r="EE261" s="267"/>
      <c r="EF261" s="267"/>
      <c r="EG261" s="267"/>
      <c r="EH261" s="267"/>
      <c r="EI261" s="267"/>
      <c r="EJ261" s="267"/>
      <c r="EK261" s="267"/>
      <c r="EL261" s="267"/>
      <c r="EM261" s="267"/>
      <c r="EN261" s="267"/>
      <c r="EO261" s="267"/>
      <c r="EP261" s="267"/>
      <c r="EQ261" s="267"/>
      <c r="ER261" s="267"/>
      <c r="ES261" s="267"/>
      <c r="ET261" s="267"/>
      <c r="EU261" s="267"/>
      <c r="EV261" s="267"/>
      <c r="EW261" s="267"/>
      <c r="EX261" s="267"/>
      <c r="EY261" s="267"/>
      <c r="EZ261" s="267"/>
      <c r="FA261" s="267"/>
      <c r="FB261" s="267"/>
      <c r="FC261" s="267"/>
      <c r="FD261" s="267"/>
      <c r="FE261" s="267"/>
      <c r="FF261" s="267"/>
      <c r="FG261" s="267"/>
      <c r="FH261" s="267"/>
      <c r="FI261" s="267"/>
      <c r="FJ261" s="267"/>
      <c r="FK261" s="267"/>
      <c r="FL261" s="267"/>
      <c r="FM261" s="267"/>
      <c r="FN261" s="267"/>
      <c r="FO261" s="267"/>
      <c r="FP261" s="267"/>
      <c r="FQ261" s="267"/>
      <c r="FR261" s="267"/>
      <c r="FS261" s="267"/>
      <c r="FT261" s="267"/>
      <c r="FU261" s="267"/>
      <c r="FV261" s="305"/>
      <c r="FW261" s="305"/>
      <c r="FX261" s="305"/>
      <c r="FY261" s="305"/>
      <c r="FZ261" s="305"/>
      <c r="GA261" s="305"/>
      <c r="GB261" s="305"/>
      <c r="GC261" s="305"/>
      <c r="GD261" s="305"/>
      <c r="GE261" s="305"/>
      <c r="GF261" s="305"/>
      <c r="GG261" s="305"/>
    </row>
    <row r="262" spans="1:189" ht="28.5" x14ac:dyDescent="0.25">
      <c r="A262" s="61" t="s">
        <v>1394</v>
      </c>
      <c r="B262" s="330" t="s">
        <v>1227</v>
      </c>
      <c r="C262" s="275"/>
      <c r="D262" s="287"/>
      <c r="E262" s="287" t="s">
        <v>1232</v>
      </c>
      <c r="F262" s="275"/>
      <c r="G262" s="306" t="s">
        <v>1236</v>
      </c>
      <c r="H262" s="342" t="s">
        <v>1237</v>
      </c>
      <c r="I262" s="59"/>
      <c r="J262" s="59"/>
      <c r="K262" s="59"/>
      <c r="L262" s="59"/>
      <c r="M262" s="59"/>
      <c r="N262" s="59"/>
      <c r="O262" s="59"/>
      <c r="P262" s="282" t="s">
        <v>1238</v>
      </c>
      <c r="Q262" s="59"/>
      <c r="R262" s="307">
        <v>109</v>
      </c>
      <c r="S262" s="308">
        <v>32</v>
      </c>
      <c r="T262" s="68"/>
      <c r="U262" s="309"/>
      <c r="V262" s="309"/>
      <c r="W262" s="54" t="s">
        <v>29</v>
      </c>
      <c r="X262" s="54"/>
      <c r="Y262" s="54"/>
      <c r="Z262" s="54"/>
      <c r="AA262" s="54">
        <v>0.2</v>
      </c>
      <c r="AB262" s="287" t="s">
        <v>65</v>
      </c>
      <c r="AC262" s="287"/>
      <c r="AD262" s="287"/>
      <c r="AE262" s="282">
        <v>202415</v>
      </c>
      <c r="AF262" s="282" t="s">
        <v>2617</v>
      </c>
      <c r="AG262" s="59"/>
      <c r="AH262" s="344"/>
      <c r="AI262" s="267"/>
      <c r="AJ262" s="267"/>
      <c r="AK262" s="267"/>
      <c r="AL262" s="310"/>
      <c r="AM262" s="310"/>
      <c r="AN262" s="310"/>
      <c r="AO262" s="310"/>
      <c r="AP262" s="310"/>
      <c r="AQ262" s="310"/>
      <c r="AR262" s="310"/>
      <c r="AS262" s="310"/>
      <c r="AT262" s="310"/>
      <c r="AU262" s="310"/>
      <c r="AV262" s="310"/>
      <c r="AW262" s="310"/>
      <c r="AX262" s="310"/>
      <c r="AY262" s="310"/>
      <c r="AZ262" s="310"/>
      <c r="BA262" s="310"/>
      <c r="BB262" s="310"/>
      <c r="BC262" s="310"/>
      <c r="BD262" s="310"/>
      <c r="BE262" s="310"/>
      <c r="BF262" s="310"/>
      <c r="BG262" s="310"/>
      <c r="BH262" s="310"/>
      <c r="BI262" s="310"/>
      <c r="BJ262" s="310"/>
      <c r="BK262" s="310"/>
      <c r="BL262" s="310"/>
      <c r="BM262" s="310"/>
      <c r="BN262" s="310"/>
      <c r="BO262" s="310"/>
      <c r="BP262" s="310"/>
      <c r="BQ262" s="310"/>
      <c r="BR262" s="310"/>
      <c r="BS262" s="310"/>
      <c r="BT262" s="310"/>
      <c r="BU262" s="310"/>
      <c r="BV262" s="310"/>
      <c r="BW262" s="310"/>
      <c r="BX262" s="310"/>
      <c r="BY262" s="310"/>
      <c r="BZ262" s="310"/>
      <c r="CA262" s="310"/>
      <c r="CB262" s="310"/>
      <c r="CC262" s="310"/>
      <c r="CD262" s="310"/>
      <c r="CE262" s="310"/>
      <c r="CF262" s="310"/>
      <c r="CG262" s="310"/>
      <c r="CH262" s="310"/>
      <c r="CI262" s="310"/>
      <c r="CJ262" s="230"/>
      <c r="CK262" s="230"/>
      <c r="CL262" s="230"/>
      <c r="CM262" s="230"/>
      <c r="CN262" s="230"/>
      <c r="CO262" s="230"/>
      <c r="CP262" s="230"/>
      <c r="CQ262" s="230"/>
      <c r="CR262" s="230"/>
      <c r="CS262" s="230"/>
      <c r="CT262" s="70"/>
      <c r="CU262" s="59"/>
      <c r="CV262" s="252"/>
      <c r="CW262" s="59"/>
      <c r="CX262" s="59"/>
      <c r="CY262" s="59"/>
      <c r="CZ262" s="59"/>
      <c r="DA262" s="59"/>
      <c r="DB262" s="252"/>
      <c r="DC262" s="59"/>
      <c r="DD262" s="59"/>
      <c r="DE262" s="59"/>
      <c r="DF262" s="59"/>
      <c r="DG262" s="59"/>
      <c r="DH262" s="252"/>
      <c r="DI262" s="59"/>
      <c r="DJ262" s="59"/>
      <c r="DK262" s="59"/>
      <c r="DL262" s="59"/>
      <c r="DM262" s="59"/>
      <c r="DN262" s="252"/>
      <c r="DO262" s="59"/>
      <c r="DP262" s="59"/>
      <c r="DQ262" s="59"/>
      <c r="DR262" s="59"/>
      <c r="DS262" s="59"/>
      <c r="DT262" s="252"/>
      <c r="DU262" s="59"/>
      <c r="DV262" s="59"/>
      <c r="DW262" s="59"/>
      <c r="DX262" s="59"/>
      <c r="DY262" s="267"/>
      <c r="DZ262" s="267"/>
      <c r="EA262" s="267"/>
      <c r="EB262" s="267"/>
      <c r="EC262" s="267"/>
      <c r="ED262" s="267"/>
      <c r="EE262" s="267"/>
      <c r="EF262" s="267"/>
      <c r="EG262" s="267"/>
      <c r="EH262" s="267"/>
      <c r="EI262" s="267"/>
      <c r="EJ262" s="267"/>
      <c r="EK262" s="267"/>
      <c r="EL262" s="267"/>
      <c r="EM262" s="267"/>
      <c r="EN262" s="267"/>
      <c r="EO262" s="267"/>
      <c r="EP262" s="267"/>
      <c r="EQ262" s="267"/>
      <c r="ER262" s="267"/>
      <c r="ES262" s="267"/>
      <c r="ET262" s="267"/>
      <c r="EU262" s="267"/>
      <c r="EV262" s="267"/>
      <c r="EW262" s="267"/>
      <c r="EX262" s="267"/>
      <c r="EY262" s="267"/>
      <c r="EZ262" s="267"/>
      <c r="FA262" s="267"/>
      <c r="FB262" s="267"/>
      <c r="FC262" s="267"/>
      <c r="FD262" s="267"/>
      <c r="FE262" s="267"/>
      <c r="FF262" s="267"/>
      <c r="FG262" s="267"/>
      <c r="FH262" s="267"/>
      <c r="FI262" s="267"/>
      <c r="FJ262" s="267"/>
      <c r="FK262" s="267"/>
      <c r="FL262" s="267"/>
      <c r="FM262" s="267"/>
      <c r="FN262" s="267"/>
      <c r="FO262" s="267"/>
      <c r="FP262" s="267"/>
      <c r="FQ262" s="267"/>
      <c r="FR262" s="267"/>
      <c r="FS262" s="267"/>
      <c r="FT262" s="267"/>
      <c r="FU262" s="267"/>
      <c r="FV262" s="305"/>
      <c r="FW262" s="305"/>
      <c r="FX262" s="305"/>
      <c r="FY262" s="305"/>
      <c r="FZ262" s="305"/>
      <c r="GA262" s="305"/>
      <c r="GB262" s="305"/>
      <c r="GC262" s="305"/>
      <c r="GD262" s="305"/>
      <c r="GE262" s="305"/>
      <c r="GF262" s="305"/>
      <c r="GG262" s="305"/>
    </row>
    <row r="263" spans="1:189" x14ac:dyDescent="0.25">
      <c r="A263" s="61" t="s">
        <v>1394</v>
      </c>
      <c r="B263" s="330" t="s">
        <v>1239</v>
      </c>
      <c r="C263" s="275"/>
      <c r="D263" s="287"/>
      <c r="E263" s="287" t="s">
        <v>1232</v>
      </c>
      <c r="F263" s="275"/>
      <c r="G263" s="306" t="s">
        <v>1240</v>
      </c>
      <c r="H263" s="295" t="s">
        <v>1241</v>
      </c>
      <c r="I263" s="59"/>
      <c r="J263" s="59"/>
      <c r="K263" s="59"/>
      <c r="L263" s="59"/>
      <c r="M263" s="59"/>
      <c r="N263" s="59"/>
      <c r="O263" s="59"/>
      <c r="P263" s="282" t="s">
        <v>1243</v>
      </c>
      <c r="Q263" s="59"/>
      <c r="R263" s="307" t="s">
        <v>1242</v>
      </c>
      <c r="S263" s="308"/>
      <c r="T263" s="68"/>
      <c r="U263" s="309"/>
      <c r="V263" s="309"/>
      <c r="W263" s="54"/>
      <c r="X263" s="54"/>
      <c r="Y263" s="54"/>
      <c r="Z263" s="54"/>
      <c r="AA263" s="54"/>
      <c r="AB263" s="287" t="s">
        <v>65</v>
      </c>
      <c r="AC263" s="287"/>
      <c r="AD263" s="287"/>
      <c r="AE263" s="282"/>
      <c r="AF263" s="282"/>
      <c r="AG263" s="59"/>
      <c r="AH263" s="344"/>
      <c r="AI263" s="267"/>
      <c r="AJ263" s="267"/>
      <c r="AK263" s="267"/>
      <c r="AL263" s="310"/>
      <c r="AM263" s="310"/>
      <c r="AN263" s="310"/>
      <c r="AO263" s="310"/>
      <c r="AP263" s="310"/>
      <c r="AQ263" s="310"/>
      <c r="AR263" s="310"/>
      <c r="AS263" s="310"/>
      <c r="AT263" s="310"/>
      <c r="AU263" s="310"/>
      <c r="AV263" s="310"/>
      <c r="AW263" s="310"/>
      <c r="AX263" s="310"/>
      <c r="AY263" s="310"/>
      <c r="AZ263" s="310"/>
      <c r="BA263" s="310"/>
      <c r="BB263" s="310"/>
      <c r="BC263" s="310"/>
      <c r="BD263" s="310"/>
      <c r="BE263" s="310"/>
      <c r="BF263" s="310"/>
      <c r="BG263" s="310"/>
      <c r="BH263" s="310"/>
      <c r="BI263" s="310"/>
      <c r="BJ263" s="310"/>
      <c r="BK263" s="310"/>
      <c r="BL263" s="310"/>
      <c r="BM263" s="310"/>
      <c r="BN263" s="310"/>
      <c r="BO263" s="310"/>
      <c r="BP263" s="310"/>
      <c r="BQ263" s="310"/>
      <c r="BR263" s="310"/>
      <c r="BS263" s="310"/>
      <c r="BT263" s="310"/>
      <c r="BU263" s="310"/>
      <c r="BV263" s="310"/>
      <c r="BW263" s="310"/>
      <c r="BX263" s="310"/>
      <c r="BY263" s="310"/>
      <c r="BZ263" s="310"/>
      <c r="CA263" s="310"/>
      <c r="CB263" s="310"/>
      <c r="CC263" s="310"/>
      <c r="CD263" s="310"/>
      <c r="CE263" s="310"/>
      <c r="CF263" s="310"/>
      <c r="CG263" s="310"/>
      <c r="CH263" s="310"/>
      <c r="CI263" s="310"/>
      <c r="CJ263" s="230"/>
      <c r="CK263" s="230"/>
      <c r="CL263" s="230"/>
      <c r="CM263" s="230"/>
      <c r="CN263" s="230"/>
      <c r="CO263" s="230"/>
      <c r="CP263" s="230"/>
      <c r="CQ263" s="230"/>
      <c r="CR263" s="230"/>
      <c r="CS263" s="230"/>
      <c r="CT263" s="70"/>
      <c r="CU263" s="59"/>
      <c r="CV263" s="252"/>
      <c r="CW263" s="59"/>
      <c r="CX263" s="59"/>
      <c r="CY263" s="59"/>
      <c r="CZ263" s="59"/>
      <c r="DA263" s="59"/>
      <c r="DB263" s="252"/>
      <c r="DC263" s="59"/>
      <c r="DD263" s="59"/>
      <c r="DE263" s="59"/>
      <c r="DF263" s="59"/>
      <c r="DG263" s="59"/>
      <c r="DH263" s="252"/>
      <c r="DI263" s="59"/>
      <c r="DJ263" s="59"/>
      <c r="DK263" s="59"/>
      <c r="DL263" s="59"/>
      <c r="DM263" s="59"/>
      <c r="DN263" s="252"/>
      <c r="DO263" s="59"/>
      <c r="DP263" s="59"/>
      <c r="DQ263" s="59"/>
      <c r="DR263" s="59"/>
      <c r="DS263" s="59"/>
      <c r="DT263" s="252"/>
      <c r="DU263" s="59"/>
      <c r="DV263" s="59"/>
      <c r="DW263" s="59"/>
      <c r="DX263" s="59"/>
      <c r="DY263" s="267"/>
      <c r="DZ263" s="267" t="s">
        <v>2932</v>
      </c>
      <c r="EA263" s="267" t="s">
        <v>2931</v>
      </c>
      <c r="EB263" s="267"/>
      <c r="EC263" s="267"/>
      <c r="ED263" s="267"/>
      <c r="EE263" s="267"/>
      <c r="EF263" s="267"/>
      <c r="EG263" s="267"/>
      <c r="EH263" s="267"/>
      <c r="EI263" s="267"/>
      <c r="EJ263" s="267"/>
      <c r="EK263" s="267"/>
      <c r="EL263" s="267"/>
      <c r="EM263" s="267"/>
      <c r="EN263" s="267"/>
      <c r="EO263" s="267"/>
      <c r="EP263" s="267"/>
      <c r="EQ263" s="267"/>
      <c r="ER263" s="267"/>
      <c r="ES263" s="267"/>
      <c r="ET263" s="267"/>
      <c r="EU263" s="267"/>
      <c r="EV263" s="267"/>
      <c r="EW263" s="267"/>
      <c r="EX263" s="267"/>
      <c r="EY263" s="267"/>
      <c r="EZ263" s="267"/>
      <c r="FA263" s="267"/>
      <c r="FB263" s="267"/>
      <c r="FC263" s="267"/>
      <c r="FD263" s="267"/>
      <c r="FE263" s="267"/>
      <c r="FF263" s="267"/>
      <c r="FG263" s="267"/>
      <c r="FH263" s="267"/>
      <c r="FI263" s="267"/>
      <c r="FJ263" s="267"/>
      <c r="FK263" s="267"/>
      <c r="FL263" s="267"/>
      <c r="FM263" s="267"/>
      <c r="FN263" s="267"/>
      <c r="FO263" s="267"/>
      <c r="FP263" s="267"/>
      <c r="FQ263" s="267"/>
      <c r="FR263" s="267"/>
      <c r="FS263" s="267"/>
      <c r="FT263" s="267"/>
      <c r="FU263" s="267"/>
      <c r="FV263" s="305"/>
      <c r="FW263" s="305"/>
      <c r="FX263" s="305"/>
      <c r="FY263" s="305"/>
      <c r="FZ263" s="305"/>
      <c r="GA263" s="305"/>
      <c r="GB263" s="305"/>
      <c r="GC263" s="305"/>
      <c r="GD263" s="305"/>
      <c r="GE263" s="305"/>
      <c r="GF263" s="305"/>
      <c r="GG263" s="305"/>
    </row>
    <row r="264" spans="1:189" x14ac:dyDescent="0.25">
      <c r="A264" s="61" t="s">
        <v>1394</v>
      </c>
      <c r="B264" s="330" t="s">
        <v>1239</v>
      </c>
      <c r="C264" s="275"/>
      <c r="D264" s="287"/>
      <c r="E264" s="287" t="s">
        <v>1232</v>
      </c>
      <c r="F264" s="275"/>
      <c r="G264" s="306" t="s">
        <v>1244</v>
      </c>
      <c r="H264" s="286" t="s">
        <v>1245</v>
      </c>
      <c r="I264" s="59"/>
      <c r="J264" s="59"/>
      <c r="K264" s="59"/>
      <c r="L264" s="59"/>
      <c r="M264" s="59"/>
      <c r="N264" s="59"/>
      <c r="O264" s="59"/>
      <c r="P264" s="282" t="s">
        <v>1246</v>
      </c>
      <c r="Q264" s="59"/>
      <c r="R264" s="307"/>
      <c r="S264" s="308"/>
      <c r="T264" s="68"/>
      <c r="U264" s="309"/>
      <c r="V264" s="309"/>
      <c r="W264" s="54"/>
      <c r="X264" s="54"/>
      <c r="Y264" s="54"/>
      <c r="Z264" s="54"/>
      <c r="AA264" s="54"/>
      <c r="AB264" s="287" t="s">
        <v>65</v>
      </c>
      <c r="AC264" s="287"/>
      <c r="AD264" s="287"/>
      <c r="AE264" s="282"/>
      <c r="AF264" s="282"/>
      <c r="AG264" s="59"/>
      <c r="AH264" s="344"/>
      <c r="AI264" s="267"/>
      <c r="AJ264" s="267"/>
      <c r="AK264" s="267"/>
      <c r="AL264" s="310"/>
      <c r="AM264" s="310"/>
      <c r="AN264" s="310"/>
      <c r="AO264" s="310"/>
      <c r="AP264" s="310"/>
      <c r="AQ264" s="310"/>
      <c r="AR264" s="310"/>
      <c r="AS264" s="310"/>
      <c r="AT264" s="310"/>
      <c r="AU264" s="310"/>
      <c r="AV264" s="310"/>
      <c r="AW264" s="310"/>
      <c r="AX264" s="310"/>
      <c r="AY264" s="310"/>
      <c r="AZ264" s="310"/>
      <c r="BA264" s="310"/>
      <c r="BB264" s="310"/>
      <c r="BC264" s="310"/>
      <c r="BD264" s="310"/>
      <c r="BE264" s="310"/>
      <c r="BF264" s="310"/>
      <c r="BG264" s="310"/>
      <c r="BH264" s="310"/>
      <c r="BI264" s="310"/>
      <c r="BJ264" s="310"/>
      <c r="BK264" s="310"/>
      <c r="BL264" s="310"/>
      <c r="BM264" s="310"/>
      <c r="BN264" s="310"/>
      <c r="BO264" s="310"/>
      <c r="BP264" s="310"/>
      <c r="BQ264" s="310"/>
      <c r="BR264" s="310"/>
      <c r="BS264" s="310"/>
      <c r="BT264" s="310"/>
      <c r="BU264" s="310"/>
      <c r="BV264" s="310"/>
      <c r="BW264" s="310"/>
      <c r="BX264" s="310"/>
      <c r="BY264" s="310"/>
      <c r="BZ264" s="310"/>
      <c r="CA264" s="310"/>
      <c r="CB264" s="310"/>
      <c r="CC264" s="310"/>
      <c r="CD264" s="310"/>
      <c r="CE264" s="310"/>
      <c r="CF264" s="310"/>
      <c r="CG264" s="310"/>
      <c r="CH264" s="310"/>
      <c r="CI264" s="310"/>
      <c r="CJ264" s="230"/>
      <c r="CK264" s="230"/>
      <c r="CL264" s="230"/>
      <c r="CM264" s="230"/>
      <c r="CN264" s="230"/>
      <c r="CO264" s="230"/>
      <c r="CP264" s="230"/>
      <c r="CQ264" s="230"/>
      <c r="CR264" s="230"/>
      <c r="CS264" s="230"/>
      <c r="CT264" s="70"/>
      <c r="CU264" s="59"/>
      <c r="CV264" s="252"/>
      <c r="CW264" s="59"/>
      <c r="CX264" s="59"/>
      <c r="CY264" s="59"/>
      <c r="CZ264" s="59"/>
      <c r="DA264" s="59"/>
      <c r="DB264" s="252"/>
      <c r="DC264" s="59"/>
      <c r="DD264" s="59"/>
      <c r="DE264" s="59"/>
      <c r="DF264" s="59"/>
      <c r="DG264" s="59"/>
      <c r="DH264" s="252"/>
      <c r="DI264" s="59"/>
      <c r="DJ264" s="59"/>
      <c r="DK264" s="59"/>
      <c r="DL264" s="59"/>
      <c r="DM264" s="59"/>
      <c r="DN264" s="252"/>
      <c r="DO264" s="59"/>
      <c r="DP264" s="59"/>
      <c r="DQ264" s="59"/>
      <c r="DR264" s="59"/>
      <c r="DS264" s="59"/>
      <c r="DT264" s="252"/>
      <c r="DU264" s="59"/>
      <c r="DV264" s="59"/>
      <c r="DW264" s="59"/>
      <c r="DX264" s="59"/>
      <c r="DY264" s="267"/>
      <c r="DZ264" s="267"/>
      <c r="EA264" s="267"/>
      <c r="EB264" s="267"/>
      <c r="EC264" s="267"/>
      <c r="ED264" s="267"/>
      <c r="EE264" s="267"/>
      <c r="EF264" s="267"/>
      <c r="EG264" s="267"/>
      <c r="EH264" s="267"/>
      <c r="EI264" s="267"/>
      <c r="EJ264" s="267"/>
      <c r="EK264" s="267"/>
      <c r="EL264" s="267"/>
      <c r="EM264" s="267"/>
      <c r="EN264" s="267"/>
      <c r="EO264" s="267"/>
      <c r="EP264" s="267"/>
      <c r="EQ264" s="267"/>
      <c r="ER264" s="267"/>
      <c r="ES264" s="267"/>
      <c r="ET264" s="267"/>
      <c r="EU264" s="267"/>
      <c r="EV264" s="267"/>
      <c r="EW264" s="267"/>
      <c r="EX264" s="267"/>
      <c r="EY264" s="267"/>
      <c r="EZ264" s="267"/>
      <c r="FA264" s="267"/>
      <c r="FB264" s="267"/>
      <c r="FC264" s="267"/>
      <c r="FD264" s="267"/>
      <c r="FE264" s="267"/>
      <c r="FF264" s="267"/>
      <c r="FG264" s="267"/>
      <c r="FH264" s="267"/>
      <c r="FI264" s="267"/>
      <c r="FJ264" s="267"/>
      <c r="FK264" s="267"/>
      <c r="FL264" s="267"/>
      <c r="FM264" s="267"/>
      <c r="FN264" s="267"/>
      <c r="FO264" s="267"/>
      <c r="FP264" s="267"/>
      <c r="FQ264" s="267"/>
      <c r="FR264" s="267"/>
      <c r="FS264" s="267"/>
      <c r="FT264" s="267"/>
      <c r="FU264" s="267"/>
      <c r="FV264" s="305"/>
      <c r="FW264" s="305"/>
      <c r="FX264" s="305"/>
      <c r="FY264" s="305"/>
      <c r="FZ264" s="305"/>
      <c r="GA264" s="305"/>
      <c r="GB264" s="305"/>
      <c r="GC264" s="305"/>
      <c r="GD264" s="305"/>
      <c r="GE264" s="305"/>
      <c r="GF264" s="305"/>
      <c r="GG264" s="305"/>
    </row>
    <row r="265" spans="1:189" x14ac:dyDescent="0.25">
      <c r="A265" s="61" t="s">
        <v>1394</v>
      </c>
      <c r="B265" s="330" t="s">
        <v>1247</v>
      </c>
      <c r="C265" s="275"/>
      <c r="D265" s="287"/>
      <c r="E265" s="287" t="s">
        <v>1232</v>
      </c>
      <c r="F265" s="275"/>
      <c r="G265" s="306" t="s">
        <v>1248</v>
      </c>
      <c r="H265" s="286"/>
      <c r="I265" s="59"/>
      <c r="J265" s="59"/>
      <c r="K265" s="59"/>
      <c r="L265" s="59"/>
      <c r="M265" s="59"/>
      <c r="N265" s="59"/>
      <c r="O265" s="59"/>
      <c r="P265" s="282" t="s">
        <v>1249</v>
      </c>
      <c r="Q265" s="59"/>
      <c r="R265" s="307">
        <v>6.5</v>
      </c>
      <c r="S265" s="308">
        <v>416</v>
      </c>
      <c r="T265" s="68"/>
      <c r="U265" s="309"/>
      <c r="V265" s="309"/>
      <c r="W265" s="54" t="s">
        <v>29</v>
      </c>
      <c r="X265" s="54"/>
      <c r="Y265" s="54"/>
      <c r="Z265" s="54"/>
      <c r="AA265" s="54">
        <v>0.15</v>
      </c>
      <c r="AB265" s="287" t="s">
        <v>65</v>
      </c>
      <c r="AC265" s="287"/>
      <c r="AD265" s="287"/>
      <c r="AE265" s="282">
        <v>201476</v>
      </c>
      <c r="AF265" s="282" t="s">
        <v>2618</v>
      </c>
      <c r="AG265" s="59"/>
      <c r="AH265" s="344"/>
      <c r="AI265" s="267"/>
      <c r="AJ265" s="267"/>
      <c r="AK265" s="267"/>
      <c r="AL265" s="310"/>
      <c r="AM265" s="310"/>
      <c r="AN265" s="310"/>
      <c r="AO265" s="310"/>
      <c r="AP265" s="310"/>
      <c r="AQ265" s="310"/>
      <c r="AR265" s="310"/>
      <c r="AS265" s="310"/>
      <c r="AT265" s="310"/>
      <c r="AU265" s="310"/>
      <c r="AV265" s="310"/>
      <c r="AW265" s="310"/>
      <c r="AX265" s="310"/>
      <c r="AY265" s="310"/>
      <c r="AZ265" s="310"/>
      <c r="BA265" s="310"/>
      <c r="BB265" s="310"/>
      <c r="BC265" s="310"/>
      <c r="BD265" s="310"/>
      <c r="BE265" s="310"/>
      <c r="BF265" s="310"/>
      <c r="BG265" s="310"/>
      <c r="BH265" s="310"/>
      <c r="BI265" s="310"/>
      <c r="BJ265" s="310"/>
      <c r="BK265" s="310"/>
      <c r="BL265" s="310"/>
      <c r="BM265" s="310"/>
      <c r="BN265" s="310"/>
      <c r="BO265" s="310"/>
      <c r="BP265" s="310"/>
      <c r="BQ265" s="310"/>
      <c r="BR265" s="310"/>
      <c r="BS265" s="310"/>
      <c r="BT265" s="310"/>
      <c r="BU265" s="310"/>
      <c r="BV265" s="310"/>
      <c r="BW265" s="310"/>
      <c r="BX265" s="310"/>
      <c r="BY265" s="310"/>
      <c r="BZ265" s="310"/>
      <c r="CA265" s="310"/>
      <c r="CB265" s="310"/>
      <c r="CC265" s="310"/>
      <c r="CD265" s="310"/>
      <c r="CE265" s="310"/>
      <c r="CF265" s="310"/>
      <c r="CG265" s="310"/>
      <c r="CH265" s="310"/>
      <c r="CI265" s="310"/>
      <c r="CJ265" s="230"/>
      <c r="CK265" s="230"/>
      <c r="CL265" s="230"/>
      <c r="CM265" s="230"/>
      <c r="CN265" s="230"/>
      <c r="CO265" s="230"/>
      <c r="CP265" s="230"/>
      <c r="CQ265" s="230"/>
      <c r="CR265" s="230"/>
      <c r="CS265" s="230"/>
      <c r="CT265" s="70"/>
      <c r="CU265" s="59"/>
      <c r="CV265" s="252"/>
      <c r="CW265" s="59"/>
      <c r="CX265" s="59"/>
      <c r="CY265" s="59"/>
      <c r="CZ265" s="59"/>
      <c r="DA265" s="59"/>
      <c r="DB265" s="252"/>
      <c r="DC265" s="59"/>
      <c r="DD265" s="59"/>
      <c r="DE265" s="59"/>
      <c r="DF265" s="59"/>
      <c r="DG265" s="59"/>
      <c r="DH265" s="252"/>
      <c r="DI265" s="59"/>
      <c r="DJ265" s="59"/>
      <c r="DK265" s="59"/>
      <c r="DL265" s="59"/>
      <c r="DM265" s="59"/>
      <c r="DN265" s="252"/>
      <c r="DO265" s="59"/>
      <c r="DP265" s="59"/>
      <c r="DQ265" s="59"/>
      <c r="DR265" s="59"/>
      <c r="DS265" s="59"/>
      <c r="DT265" s="252"/>
      <c r="DU265" s="59"/>
      <c r="DV265" s="59"/>
      <c r="DW265" s="59"/>
      <c r="DX265" s="59"/>
      <c r="DY265" s="267"/>
      <c r="DZ265" s="267"/>
      <c r="EA265" s="267"/>
      <c r="EB265" s="267"/>
      <c r="EC265" s="267"/>
      <c r="ED265" s="267"/>
      <c r="EE265" s="267"/>
      <c r="EF265" s="267"/>
      <c r="EG265" s="267"/>
      <c r="EH265" s="267"/>
      <c r="EI265" s="267"/>
      <c r="EJ265" s="267"/>
      <c r="EK265" s="267"/>
      <c r="EL265" s="267"/>
      <c r="EM265" s="267"/>
      <c r="EN265" s="267"/>
      <c r="EO265" s="267"/>
      <c r="EP265" s="267"/>
      <c r="EQ265" s="267"/>
      <c r="ER265" s="267"/>
      <c r="ES265" s="267"/>
      <c r="ET265" s="267"/>
      <c r="EU265" s="267"/>
      <c r="EV265" s="267"/>
      <c r="EW265" s="267"/>
      <c r="EX265" s="267"/>
      <c r="EY265" s="267"/>
      <c r="EZ265" s="267"/>
      <c r="FA265" s="267"/>
      <c r="FB265" s="267"/>
      <c r="FC265" s="267"/>
      <c r="FD265" s="267"/>
      <c r="FE265" s="267"/>
      <c r="FF265" s="267"/>
      <c r="FG265" s="267"/>
      <c r="FH265" s="267"/>
      <c r="FI265" s="267"/>
      <c r="FJ265" s="267"/>
      <c r="FK265" s="267"/>
      <c r="FL265" s="267"/>
      <c r="FM265" s="267"/>
      <c r="FN265" s="267"/>
      <c r="FO265" s="267"/>
      <c r="FP265" s="267"/>
      <c r="FQ265" s="267"/>
      <c r="FR265" s="267"/>
      <c r="FS265" s="267"/>
      <c r="FT265" s="267"/>
      <c r="FU265" s="267"/>
      <c r="FV265" s="305"/>
      <c r="FW265" s="305"/>
      <c r="FX265" s="305"/>
      <c r="FY265" s="305"/>
      <c r="FZ265" s="305"/>
      <c r="GA265" s="305"/>
      <c r="GB265" s="305"/>
      <c r="GC265" s="305"/>
      <c r="GD265" s="305"/>
      <c r="GE265" s="305"/>
      <c r="GF265" s="305"/>
      <c r="GG265" s="305"/>
    </row>
    <row r="266" spans="1:189" x14ac:dyDescent="0.25">
      <c r="A266" s="61" t="s">
        <v>1394</v>
      </c>
      <c r="B266" s="330" t="s">
        <v>1247</v>
      </c>
      <c r="C266" s="275"/>
      <c r="D266" s="287"/>
      <c r="E266" s="287" t="s">
        <v>1232</v>
      </c>
      <c r="F266" s="275"/>
      <c r="G266" s="306" t="s">
        <v>1250</v>
      </c>
      <c r="H266" s="286"/>
      <c r="I266" s="59"/>
      <c r="J266" s="59"/>
      <c r="K266" s="59"/>
      <c r="L266" s="59"/>
      <c r="M266" s="59"/>
      <c r="N266" s="59"/>
      <c r="O266" s="59"/>
      <c r="P266" s="282" t="s">
        <v>1251</v>
      </c>
      <c r="Q266" s="59"/>
      <c r="R266" s="307">
        <v>6.5</v>
      </c>
      <c r="S266" s="308">
        <v>416</v>
      </c>
      <c r="T266" s="68"/>
      <c r="U266" s="309"/>
      <c r="V266" s="309"/>
      <c r="W266" s="54" t="s">
        <v>29</v>
      </c>
      <c r="X266" s="54"/>
      <c r="Y266" s="54"/>
      <c r="Z266" s="54"/>
      <c r="AA266" s="54">
        <v>0.2</v>
      </c>
      <c r="AB266" s="287" t="s">
        <v>65</v>
      </c>
      <c r="AC266" s="287"/>
      <c r="AD266" s="287"/>
      <c r="AE266" s="282">
        <v>201475</v>
      </c>
      <c r="AF266" s="282" t="s">
        <v>2618</v>
      </c>
      <c r="AG266" s="59"/>
      <c r="AH266" s="344"/>
      <c r="AI266" s="267"/>
      <c r="AJ266" s="267"/>
      <c r="AK266" s="267"/>
      <c r="AL266" s="310"/>
      <c r="AM266" s="310"/>
      <c r="AN266" s="310"/>
      <c r="AO266" s="310"/>
      <c r="AP266" s="310"/>
      <c r="AQ266" s="310"/>
      <c r="AR266" s="310"/>
      <c r="AS266" s="310"/>
      <c r="AT266" s="310"/>
      <c r="AU266" s="310"/>
      <c r="AV266" s="310"/>
      <c r="AW266" s="310"/>
      <c r="AX266" s="310"/>
      <c r="AY266" s="310"/>
      <c r="AZ266" s="310"/>
      <c r="BA266" s="310"/>
      <c r="BB266" s="310"/>
      <c r="BC266" s="310"/>
      <c r="BD266" s="310"/>
      <c r="BE266" s="310"/>
      <c r="BF266" s="310"/>
      <c r="BG266" s="310"/>
      <c r="BH266" s="310"/>
      <c r="BI266" s="310"/>
      <c r="BJ266" s="310"/>
      <c r="BK266" s="310"/>
      <c r="BL266" s="310"/>
      <c r="BM266" s="310"/>
      <c r="BN266" s="310"/>
      <c r="BO266" s="310"/>
      <c r="BP266" s="310"/>
      <c r="BQ266" s="310"/>
      <c r="BR266" s="310"/>
      <c r="BS266" s="310"/>
      <c r="BT266" s="310"/>
      <c r="BU266" s="310"/>
      <c r="BV266" s="310"/>
      <c r="BW266" s="310"/>
      <c r="BX266" s="310"/>
      <c r="BY266" s="310"/>
      <c r="BZ266" s="310"/>
      <c r="CA266" s="310"/>
      <c r="CB266" s="310"/>
      <c r="CC266" s="310"/>
      <c r="CD266" s="310"/>
      <c r="CE266" s="310"/>
      <c r="CF266" s="310"/>
      <c r="CG266" s="310"/>
      <c r="CH266" s="310"/>
      <c r="CI266" s="310"/>
      <c r="CJ266" s="230"/>
      <c r="CK266" s="230"/>
      <c r="CL266" s="230"/>
      <c r="CM266" s="230"/>
      <c r="CN266" s="230"/>
      <c r="CO266" s="230"/>
      <c r="CP266" s="230"/>
      <c r="CQ266" s="230"/>
      <c r="CR266" s="230"/>
      <c r="CS266" s="230"/>
      <c r="CT266" s="70"/>
      <c r="CU266" s="59"/>
      <c r="CV266" s="252"/>
      <c r="CW266" s="59"/>
      <c r="CX266" s="59"/>
      <c r="CY266" s="59"/>
      <c r="CZ266" s="59"/>
      <c r="DA266" s="59"/>
      <c r="DB266" s="252"/>
      <c r="DC266" s="59"/>
      <c r="DD266" s="59"/>
      <c r="DE266" s="59"/>
      <c r="DF266" s="59"/>
      <c r="DG266" s="59"/>
      <c r="DH266" s="252"/>
      <c r="DI266" s="59"/>
      <c r="DJ266" s="59"/>
      <c r="DK266" s="59"/>
      <c r="DL266" s="59"/>
      <c r="DM266" s="59"/>
      <c r="DN266" s="252"/>
      <c r="DO266" s="59"/>
      <c r="DP266" s="59"/>
      <c r="DQ266" s="59"/>
      <c r="DR266" s="59"/>
      <c r="DS266" s="59"/>
      <c r="DT266" s="252"/>
      <c r="DU266" s="59"/>
      <c r="DV266" s="59"/>
      <c r="DW266" s="59"/>
      <c r="DX266" s="59"/>
      <c r="DY266" s="267"/>
      <c r="DZ266" s="267"/>
      <c r="EA266" s="267"/>
      <c r="EB266" s="267"/>
      <c r="EC266" s="267"/>
      <c r="ED266" s="267"/>
      <c r="EE266" s="267"/>
      <c r="EF266" s="267"/>
      <c r="EG266" s="267"/>
      <c r="EH266" s="267"/>
      <c r="EI266" s="267"/>
      <c r="EJ266" s="267"/>
      <c r="EK266" s="267"/>
      <c r="EL266" s="267"/>
      <c r="EM266" s="267"/>
      <c r="EN266" s="267"/>
      <c r="EO266" s="267"/>
      <c r="EP266" s="267"/>
      <c r="EQ266" s="267"/>
      <c r="ER266" s="267"/>
      <c r="ES266" s="267"/>
      <c r="ET266" s="267"/>
      <c r="EU266" s="267"/>
      <c r="EV266" s="267"/>
      <c r="EW266" s="267"/>
      <c r="EX266" s="267"/>
      <c r="EY266" s="267"/>
      <c r="EZ266" s="267"/>
      <c r="FA266" s="267"/>
      <c r="FB266" s="267"/>
      <c r="FC266" s="267"/>
      <c r="FD266" s="267"/>
      <c r="FE266" s="267"/>
      <c r="FF266" s="267"/>
      <c r="FG266" s="267"/>
      <c r="FH266" s="267"/>
      <c r="FI266" s="267"/>
      <c r="FJ266" s="267"/>
      <c r="FK266" s="267"/>
      <c r="FL266" s="267"/>
      <c r="FM266" s="267"/>
      <c r="FN266" s="267"/>
      <c r="FO266" s="267"/>
      <c r="FP266" s="267"/>
      <c r="FQ266" s="267"/>
      <c r="FR266" s="267"/>
      <c r="FS266" s="267"/>
      <c r="FT266" s="267"/>
      <c r="FU266" s="267"/>
      <c r="FV266" s="305"/>
      <c r="FW266" s="305"/>
      <c r="FX266" s="305"/>
      <c r="FY266" s="305"/>
      <c r="FZ266" s="305"/>
      <c r="GA266" s="305"/>
      <c r="GB266" s="305"/>
      <c r="GC266" s="305"/>
      <c r="GD266" s="305"/>
      <c r="GE266" s="305"/>
      <c r="GF266" s="305"/>
      <c r="GG266" s="305"/>
    </row>
    <row r="267" spans="1:189" x14ac:dyDescent="0.25">
      <c r="A267" s="61" t="s">
        <v>1394</v>
      </c>
      <c r="B267" s="330" t="s">
        <v>1239</v>
      </c>
      <c r="C267" s="275"/>
      <c r="D267" s="287"/>
      <c r="E267" s="287" t="s">
        <v>955</v>
      </c>
      <c r="F267" s="275"/>
      <c r="G267" s="306" t="s">
        <v>1252</v>
      </c>
      <c r="H267" s="286" t="s">
        <v>1245</v>
      </c>
      <c r="I267" s="59"/>
      <c r="J267" s="59"/>
      <c r="K267" s="59"/>
      <c r="L267" s="59"/>
      <c r="M267" s="59"/>
      <c r="N267" s="59"/>
      <c r="O267" s="59"/>
      <c r="P267" s="282" t="s">
        <v>1253</v>
      </c>
      <c r="Q267" s="59"/>
      <c r="R267" s="307"/>
      <c r="S267" s="308"/>
      <c r="T267" s="68"/>
      <c r="U267" s="309"/>
      <c r="V267" s="309"/>
      <c r="W267" s="54"/>
      <c r="X267" s="54"/>
      <c r="Y267" s="54"/>
      <c r="Z267" s="54"/>
      <c r="AA267" s="54"/>
      <c r="AB267" s="287" t="s">
        <v>340</v>
      </c>
      <c r="AC267" s="287"/>
      <c r="AD267" s="287"/>
      <c r="AE267" s="282"/>
      <c r="AF267" s="282"/>
      <c r="AG267" s="59"/>
      <c r="AH267" s="344"/>
      <c r="AI267" s="267"/>
      <c r="AJ267" s="267"/>
      <c r="AK267" s="267"/>
      <c r="AL267" s="310"/>
      <c r="AM267" s="310"/>
      <c r="AN267" s="310"/>
      <c r="AO267" s="310"/>
      <c r="AP267" s="310"/>
      <c r="AQ267" s="310"/>
      <c r="AR267" s="310"/>
      <c r="AS267" s="310"/>
      <c r="AT267" s="310"/>
      <c r="AU267" s="310"/>
      <c r="AV267" s="310"/>
      <c r="AW267" s="310"/>
      <c r="AX267" s="310"/>
      <c r="AY267" s="310"/>
      <c r="AZ267" s="310"/>
      <c r="BA267" s="310"/>
      <c r="BB267" s="310"/>
      <c r="BC267" s="310"/>
      <c r="BD267" s="310"/>
      <c r="BE267" s="310"/>
      <c r="BF267" s="310"/>
      <c r="BG267" s="310"/>
      <c r="BH267" s="310"/>
      <c r="BI267" s="310"/>
      <c r="BJ267" s="310"/>
      <c r="BK267" s="310"/>
      <c r="BL267" s="310"/>
      <c r="BM267" s="310"/>
      <c r="BN267" s="310"/>
      <c r="BO267" s="310"/>
      <c r="BP267" s="310"/>
      <c r="BQ267" s="310"/>
      <c r="BR267" s="310"/>
      <c r="BS267" s="310"/>
      <c r="BT267" s="310"/>
      <c r="BU267" s="310"/>
      <c r="BV267" s="310"/>
      <c r="BW267" s="310"/>
      <c r="BX267" s="310"/>
      <c r="BY267" s="310"/>
      <c r="BZ267" s="310"/>
      <c r="CA267" s="310"/>
      <c r="CB267" s="310"/>
      <c r="CC267" s="310"/>
      <c r="CD267" s="310"/>
      <c r="CE267" s="310"/>
      <c r="CF267" s="310"/>
      <c r="CG267" s="310"/>
      <c r="CH267" s="310"/>
      <c r="CI267" s="310"/>
      <c r="CJ267" s="230"/>
      <c r="CK267" s="230"/>
      <c r="CL267" s="230"/>
      <c r="CM267" s="230"/>
      <c r="CN267" s="230"/>
      <c r="CO267" s="230"/>
      <c r="CP267" s="230"/>
      <c r="CQ267" s="230"/>
      <c r="CR267" s="230"/>
      <c r="CS267" s="230"/>
      <c r="CT267" s="70"/>
      <c r="CU267" s="59"/>
      <c r="CV267" s="252"/>
      <c r="CW267" s="59"/>
      <c r="CX267" s="59"/>
      <c r="CY267" s="59"/>
      <c r="CZ267" s="59"/>
      <c r="DA267" s="59"/>
      <c r="DB267" s="252"/>
      <c r="DC267" s="59"/>
      <c r="DD267" s="59"/>
      <c r="DE267" s="59"/>
      <c r="DF267" s="59"/>
      <c r="DG267" s="59"/>
      <c r="DH267" s="252"/>
      <c r="DI267" s="59"/>
      <c r="DJ267" s="59"/>
      <c r="DK267" s="59"/>
      <c r="DL267" s="59"/>
      <c r="DM267" s="59"/>
      <c r="DN267" s="252"/>
      <c r="DO267" s="59"/>
      <c r="DP267" s="59"/>
      <c r="DQ267" s="59"/>
      <c r="DR267" s="59"/>
      <c r="DS267" s="59"/>
      <c r="DT267" s="252"/>
      <c r="DU267" s="59"/>
      <c r="DV267" s="59"/>
      <c r="DW267" s="59"/>
      <c r="DX267" s="59"/>
      <c r="DY267" s="267"/>
      <c r="DZ267" s="267" t="s">
        <v>2933</v>
      </c>
      <c r="EA267" s="267" t="s">
        <v>2934</v>
      </c>
      <c r="EB267" s="267"/>
      <c r="EC267" s="267"/>
      <c r="ED267" s="267"/>
      <c r="EE267" s="267"/>
      <c r="EF267" s="267"/>
      <c r="EG267" s="267"/>
      <c r="EH267" s="267"/>
      <c r="EI267" s="267"/>
      <c r="EJ267" s="267"/>
      <c r="EK267" s="267"/>
      <c r="EL267" s="267"/>
      <c r="EM267" s="267"/>
      <c r="EN267" s="267"/>
      <c r="EO267" s="267"/>
      <c r="EP267" s="267"/>
      <c r="EQ267" s="267"/>
      <c r="ER267" s="267"/>
      <c r="ES267" s="267"/>
      <c r="ET267" s="267"/>
      <c r="EU267" s="267"/>
      <c r="EV267" s="267"/>
      <c r="EW267" s="267"/>
      <c r="EX267" s="267"/>
      <c r="EY267" s="267"/>
      <c r="EZ267" s="267"/>
      <c r="FA267" s="267"/>
      <c r="FB267" s="267"/>
      <c r="FC267" s="267"/>
      <c r="FD267" s="267"/>
      <c r="FE267" s="267"/>
      <c r="FF267" s="267"/>
      <c r="FG267" s="267"/>
      <c r="FH267" s="267"/>
      <c r="FI267" s="267"/>
      <c r="FJ267" s="267"/>
      <c r="FK267" s="267"/>
      <c r="FL267" s="267"/>
      <c r="FM267" s="267"/>
      <c r="FN267" s="267"/>
      <c r="FO267" s="267"/>
      <c r="FP267" s="267"/>
      <c r="FQ267" s="267"/>
      <c r="FR267" s="267"/>
      <c r="FS267" s="267"/>
      <c r="FT267" s="267"/>
      <c r="FU267" s="267"/>
      <c r="FV267" s="305"/>
      <c r="FW267" s="305"/>
      <c r="FX267" s="305"/>
      <c r="FY267" s="305"/>
      <c r="FZ267" s="305"/>
      <c r="GA267" s="305"/>
      <c r="GB267" s="305"/>
      <c r="GC267" s="305"/>
      <c r="GD267" s="305"/>
      <c r="GE267" s="305"/>
      <c r="GF267" s="305"/>
      <c r="GG267" s="305"/>
    </row>
    <row r="268" spans="1:189" x14ac:dyDescent="0.25">
      <c r="A268" s="61" t="s">
        <v>1394</v>
      </c>
      <c r="B268" s="330" t="s">
        <v>1239</v>
      </c>
      <c r="C268" s="275"/>
      <c r="D268" s="287"/>
      <c r="E268" s="287" t="s">
        <v>955</v>
      </c>
      <c r="F268" s="275"/>
      <c r="G268" s="306" t="s">
        <v>1254</v>
      </c>
      <c r="H268" s="286" t="s">
        <v>1255</v>
      </c>
      <c r="I268" s="59"/>
      <c r="J268" s="59"/>
      <c r="K268" s="59"/>
      <c r="L268" s="59"/>
      <c r="M268" s="59"/>
      <c r="N268" s="59"/>
      <c r="O268" s="59"/>
      <c r="P268" s="282" t="s">
        <v>1256</v>
      </c>
      <c r="Q268" s="59"/>
      <c r="R268" s="307"/>
      <c r="S268" s="308"/>
      <c r="T268" s="68"/>
      <c r="U268" s="309"/>
      <c r="V268" s="309"/>
      <c r="W268" s="54"/>
      <c r="X268" s="54"/>
      <c r="Y268" s="54"/>
      <c r="Z268" s="54"/>
      <c r="AA268" s="54"/>
      <c r="AB268" s="287" t="s">
        <v>340</v>
      </c>
      <c r="AC268" s="287"/>
      <c r="AD268" s="287"/>
      <c r="AE268" s="282"/>
      <c r="AF268" s="282"/>
      <c r="AG268" s="59"/>
      <c r="AH268" s="344"/>
      <c r="AI268" s="267"/>
      <c r="AJ268" s="267"/>
      <c r="AK268" s="267"/>
      <c r="AL268" s="310"/>
      <c r="AM268" s="310"/>
      <c r="AN268" s="310"/>
      <c r="AO268" s="310"/>
      <c r="AP268" s="310"/>
      <c r="AQ268" s="310"/>
      <c r="AR268" s="310"/>
      <c r="AS268" s="310"/>
      <c r="AT268" s="310"/>
      <c r="AU268" s="310"/>
      <c r="AV268" s="310"/>
      <c r="AW268" s="310"/>
      <c r="AX268" s="310"/>
      <c r="AY268" s="310"/>
      <c r="AZ268" s="310"/>
      <c r="BA268" s="310"/>
      <c r="BB268" s="310"/>
      <c r="BC268" s="310"/>
      <c r="BD268" s="310"/>
      <c r="BE268" s="310"/>
      <c r="BF268" s="310"/>
      <c r="BG268" s="310"/>
      <c r="BH268" s="310"/>
      <c r="BI268" s="310"/>
      <c r="BJ268" s="310"/>
      <c r="BK268" s="310"/>
      <c r="BL268" s="310"/>
      <c r="BM268" s="310"/>
      <c r="BN268" s="310"/>
      <c r="BO268" s="310"/>
      <c r="BP268" s="310"/>
      <c r="BQ268" s="310"/>
      <c r="BR268" s="310"/>
      <c r="BS268" s="310"/>
      <c r="BT268" s="310"/>
      <c r="BU268" s="310"/>
      <c r="BV268" s="310"/>
      <c r="BW268" s="310"/>
      <c r="BX268" s="310"/>
      <c r="BY268" s="310"/>
      <c r="BZ268" s="310"/>
      <c r="CA268" s="310"/>
      <c r="CB268" s="310"/>
      <c r="CC268" s="310"/>
      <c r="CD268" s="310"/>
      <c r="CE268" s="310"/>
      <c r="CF268" s="310"/>
      <c r="CG268" s="310"/>
      <c r="CH268" s="310"/>
      <c r="CI268" s="310"/>
      <c r="CJ268" s="230"/>
      <c r="CK268" s="230"/>
      <c r="CL268" s="230"/>
      <c r="CM268" s="230"/>
      <c r="CN268" s="230"/>
      <c r="CO268" s="230"/>
      <c r="CP268" s="230"/>
      <c r="CQ268" s="230"/>
      <c r="CR268" s="230"/>
      <c r="CS268" s="230"/>
      <c r="CT268" s="70"/>
      <c r="CU268" s="59"/>
      <c r="CV268" s="252"/>
      <c r="CW268" s="59"/>
      <c r="CX268" s="59"/>
      <c r="CY268" s="59"/>
      <c r="CZ268" s="59"/>
      <c r="DA268" s="59"/>
      <c r="DB268" s="252"/>
      <c r="DC268" s="59"/>
      <c r="DD268" s="59"/>
      <c r="DE268" s="59"/>
      <c r="DF268" s="59"/>
      <c r="DG268" s="59"/>
      <c r="DH268" s="252"/>
      <c r="DI268" s="59"/>
      <c r="DJ268" s="59"/>
      <c r="DK268" s="59"/>
      <c r="DL268" s="59"/>
      <c r="DM268" s="59"/>
      <c r="DN268" s="252"/>
      <c r="DO268" s="59"/>
      <c r="DP268" s="59"/>
      <c r="DQ268" s="59"/>
      <c r="DR268" s="59"/>
      <c r="DS268" s="59"/>
      <c r="DT268" s="252"/>
      <c r="DU268" s="59"/>
      <c r="DV268" s="59"/>
      <c r="DW268" s="59"/>
      <c r="DX268" s="59"/>
      <c r="DY268" s="267"/>
      <c r="DZ268" s="267"/>
      <c r="EA268" s="267"/>
      <c r="EB268" s="267"/>
      <c r="EC268" s="267"/>
      <c r="ED268" s="267"/>
      <c r="EE268" s="267"/>
      <c r="EF268" s="267"/>
      <c r="EG268" s="267"/>
      <c r="EH268" s="267"/>
      <c r="EI268" s="267"/>
      <c r="EJ268" s="267"/>
      <c r="EK268" s="267"/>
      <c r="EL268" s="267"/>
      <c r="EM268" s="267"/>
      <c r="EN268" s="267"/>
      <c r="EO268" s="267"/>
      <c r="EP268" s="267"/>
      <c r="EQ268" s="267"/>
      <c r="ER268" s="267"/>
      <c r="ES268" s="267"/>
      <c r="ET268" s="267"/>
      <c r="EU268" s="267"/>
      <c r="EV268" s="267"/>
      <c r="EW268" s="267"/>
      <c r="EX268" s="267"/>
      <c r="EY268" s="267"/>
      <c r="EZ268" s="267"/>
      <c r="FA268" s="267"/>
      <c r="FB268" s="267"/>
      <c r="FC268" s="267"/>
      <c r="FD268" s="267"/>
      <c r="FE268" s="267"/>
      <c r="FF268" s="267"/>
      <c r="FG268" s="267"/>
      <c r="FH268" s="267"/>
      <c r="FI268" s="267"/>
      <c r="FJ268" s="267"/>
      <c r="FK268" s="267"/>
      <c r="FL268" s="267"/>
      <c r="FM268" s="267"/>
      <c r="FN268" s="267"/>
      <c r="FO268" s="267"/>
      <c r="FP268" s="267"/>
      <c r="FQ268" s="267"/>
      <c r="FR268" s="267"/>
      <c r="FS268" s="267"/>
      <c r="FT268" s="267"/>
      <c r="FU268" s="267"/>
      <c r="FV268" s="305"/>
      <c r="FW268" s="305"/>
      <c r="FX268" s="305"/>
      <c r="FY268" s="305"/>
      <c r="FZ268" s="305"/>
      <c r="GA268" s="305"/>
      <c r="GB268" s="305"/>
      <c r="GC268" s="305"/>
      <c r="GD268" s="305"/>
      <c r="GE268" s="305"/>
      <c r="GF268" s="305"/>
      <c r="GG268" s="305"/>
    </row>
    <row r="269" spans="1:189" x14ac:dyDescent="0.25">
      <c r="A269" s="61" t="s">
        <v>1394</v>
      </c>
      <c r="B269" s="330" t="s">
        <v>1247</v>
      </c>
      <c r="C269" s="275"/>
      <c r="D269" s="287" t="s">
        <v>1454</v>
      </c>
      <c r="E269" s="287" t="s">
        <v>955</v>
      </c>
      <c r="F269" s="275"/>
      <c r="G269" s="306" t="s">
        <v>1257</v>
      </c>
      <c r="H269" s="286"/>
      <c r="I269" s="59"/>
      <c r="J269" s="59"/>
      <c r="K269" s="59"/>
      <c r="L269" s="59"/>
      <c r="M269" s="59"/>
      <c r="N269" s="59"/>
      <c r="O269" s="59"/>
      <c r="P269" s="282" t="s">
        <v>1258</v>
      </c>
      <c r="Q269" s="59"/>
      <c r="R269" s="307">
        <v>3.8</v>
      </c>
      <c r="S269" s="308">
        <v>490</v>
      </c>
      <c r="T269" s="68"/>
      <c r="U269" s="309"/>
      <c r="V269" s="309"/>
      <c r="W269" s="54"/>
      <c r="X269" s="54"/>
      <c r="Y269" s="54"/>
      <c r="Z269" s="54"/>
      <c r="AA269" s="54"/>
      <c r="AB269" s="287" t="s">
        <v>340</v>
      </c>
      <c r="AC269" s="287"/>
      <c r="AD269" s="287"/>
      <c r="AE269" s="282">
        <v>200960</v>
      </c>
      <c r="AF269" s="282" t="s">
        <v>2617</v>
      </c>
      <c r="AG269" s="59"/>
      <c r="AH269" s="344"/>
      <c r="AI269" s="267"/>
      <c r="AJ269" s="267"/>
      <c r="AK269" s="267"/>
      <c r="AL269" s="310"/>
      <c r="AM269" s="310"/>
      <c r="AN269" s="310"/>
      <c r="AO269" s="310"/>
      <c r="AP269" s="310"/>
      <c r="AQ269" s="310"/>
      <c r="AR269" s="310"/>
      <c r="AS269" s="310"/>
      <c r="AT269" s="310"/>
      <c r="AU269" s="310"/>
      <c r="AV269" s="310"/>
      <c r="AW269" s="310"/>
      <c r="AX269" s="310"/>
      <c r="AY269" s="310"/>
      <c r="AZ269" s="310"/>
      <c r="BA269" s="310"/>
      <c r="BB269" s="310"/>
      <c r="BC269" s="310"/>
      <c r="BD269" s="310"/>
      <c r="BE269" s="310"/>
      <c r="BF269" s="310"/>
      <c r="BG269" s="310"/>
      <c r="BH269" s="310"/>
      <c r="BI269" s="310"/>
      <c r="BJ269" s="310"/>
      <c r="BK269" s="310"/>
      <c r="BL269" s="310"/>
      <c r="BM269" s="310"/>
      <c r="BN269" s="310"/>
      <c r="BO269" s="310"/>
      <c r="BP269" s="310"/>
      <c r="BQ269" s="310"/>
      <c r="BR269" s="310"/>
      <c r="BS269" s="310"/>
      <c r="BT269" s="310"/>
      <c r="BU269" s="310"/>
      <c r="BV269" s="310"/>
      <c r="BW269" s="310"/>
      <c r="BX269" s="310"/>
      <c r="BY269" s="310"/>
      <c r="BZ269" s="310"/>
      <c r="CA269" s="310"/>
      <c r="CB269" s="310"/>
      <c r="CC269" s="310"/>
      <c r="CD269" s="310"/>
      <c r="CE269" s="310"/>
      <c r="CF269" s="310"/>
      <c r="CG269" s="310"/>
      <c r="CH269" s="310"/>
      <c r="CI269" s="310"/>
      <c r="CJ269" s="230"/>
      <c r="CK269" s="230"/>
      <c r="CL269" s="230"/>
      <c r="CM269" s="230"/>
      <c r="CN269" s="230"/>
      <c r="CO269" s="230"/>
      <c r="CP269" s="230"/>
      <c r="CQ269" s="230"/>
      <c r="CR269" s="230"/>
      <c r="CS269" s="230"/>
      <c r="CT269" s="70"/>
      <c r="CU269" s="59"/>
      <c r="CV269" s="252"/>
      <c r="CW269" s="59"/>
      <c r="CX269" s="59"/>
      <c r="CY269" s="59"/>
      <c r="CZ269" s="59"/>
      <c r="DA269" s="59"/>
      <c r="DB269" s="252"/>
      <c r="DC269" s="59"/>
      <c r="DD269" s="59"/>
      <c r="DE269" s="59"/>
      <c r="DF269" s="59"/>
      <c r="DG269" s="59"/>
      <c r="DH269" s="252"/>
      <c r="DI269" s="59"/>
      <c r="DJ269" s="59"/>
      <c r="DK269" s="59"/>
      <c r="DL269" s="59"/>
      <c r="DM269" s="59"/>
      <c r="DN269" s="252"/>
      <c r="DO269" s="59"/>
      <c r="DP269" s="59"/>
      <c r="DQ269" s="59"/>
      <c r="DR269" s="59"/>
      <c r="DS269" s="59"/>
      <c r="DT269" s="252"/>
      <c r="DU269" s="59"/>
      <c r="DV269" s="59"/>
      <c r="DW269" s="59"/>
      <c r="DX269" s="59"/>
      <c r="DY269" s="267"/>
      <c r="DZ269" s="267"/>
      <c r="EA269" s="267"/>
      <c r="EB269" s="267"/>
      <c r="EC269" s="267"/>
      <c r="ED269" s="267"/>
      <c r="EE269" s="267"/>
      <c r="EF269" s="267"/>
      <c r="EG269" s="267"/>
      <c r="EH269" s="267"/>
      <c r="EI269" s="267"/>
      <c r="EJ269" s="267"/>
      <c r="EK269" s="267"/>
      <c r="EL269" s="267"/>
      <c r="EM269" s="267"/>
      <c r="EN269" s="267"/>
      <c r="EO269" s="267"/>
      <c r="EP269" s="267"/>
      <c r="EQ269" s="267"/>
      <c r="ER269" s="267"/>
      <c r="ES269" s="267"/>
      <c r="ET269" s="267"/>
      <c r="EU269" s="267"/>
      <c r="EV269" s="267"/>
      <c r="EW269" s="267"/>
      <c r="EX269" s="267"/>
      <c r="EY269" s="267"/>
      <c r="EZ269" s="267"/>
      <c r="FA269" s="267"/>
      <c r="FB269" s="267"/>
      <c r="FC269" s="267"/>
      <c r="FD269" s="267"/>
      <c r="FE269" s="267"/>
      <c r="FF269" s="267"/>
      <c r="FG269" s="267"/>
      <c r="FH269" s="267"/>
      <c r="FI269" s="267"/>
      <c r="FJ269" s="267"/>
      <c r="FK269" s="267"/>
      <c r="FL269" s="267"/>
      <c r="FM269" s="267"/>
      <c r="FN269" s="267"/>
      <c r="FO269" s="267"/>
      <c r="FP269" s="267"/>
      <c r="FQ269" s="267"/>
      <c r="FR269" s="267"/>
      <c r="FS269" s="267"/>
      <c r="FT269" s="267"/>
      <c r="FU269" s="267"/>
      <c r="FV269" s="305"/>
      <c r="FW269" s="305"/>
      <c r="FX269" s="305"/>
      <c r="FY269" s="305"/>
      <c r="FZ269" s="305"/>
      <c r="GA269" s="305"/>
      <c r="GB269" s="305"/>
      <c r="GC269" s="305"/>
      <c r="GD269" s="305"/>
      <c r="GE269" s="305"/>
      <c r="GF269" s="305"/>
      <c r="GG269" s="305"/>
    </row>
    <row r="270" spans="1:189" x14ac:dyDescent="0.25">
      <c r="A270" s="61" t="s">
        <v>1394</v>
      </c>
      <c r="B270" s="330" t="s">
        <v>1247</v>
      </c>
      <c r="C270" s="275"/>
      <c r="D270" s="287" t="s">
        <v>1454</v>
      </c>
      <c r="E270" s="287" t="s">
        <v>955</v>
      </c>
      <c r="F270" s="275"/>
      <c r="G270" s="306" t="s">
        <v>1259</v>
      </c>
      <c r="H270" s="286"/>
      <c r="I270" s="59"/>
      <c r="J270" s="59"/>
      <c r="K270" s="59"/>
      <c r="L270" s="59"/>
      <c r="M270" s="59"/>
      <c r="N270" s="59"/>
      <c r="O270" s="59"/>
      <c r="P270" s="282" t="s">
        <v>1258</v>
      </c>
      <c r="Q270" s="59"/>
      <c r="R270" s="307">
        <v>2.8</v>
      </c>
      <c r="S270" s="308">
        <v>490</v>
      </c>
      <c r="T270" s="68"/>
      <c r="U270" s="309"/>
      <c r="V270" s="309"/>
      <c r="W270" s="54"/>
      <c r="X270" s="54"/>
      <c r="Y270" s="54"/>
      <c r="Z270" s="54"/>
      <c r="AA270" s="54"/>
      <c r="AB270" s="287" t="s">
        <v>340</v>
      </c>
      <c r="AC270" s="287"/>
      <c r="AD270" s="287"/>
      <c r="AE270" s="282">
        <v>200961</v>
      </c>
      <c r="AF270" s="282" t="s">
        <v>2617</v>
      </c>
      <c r="AG270" s="59"/>
      <c r="AH270" s="344"/>
      <c r="AI270" s="267"/>
      <c r="AJ270" s="267"/>
      <c r="AK270" s="267"/>
      <c r="AL270" s="310"/>
      <c r="AM270" s="310"/>
      <c r="AN270" s="310"/>
      <c r="AO270" s="310"/>
      <c r="AP270" s="310"/>
      <c r="AQ270" s="310"/>
      <c r="AR270" s="310"/>
      <c r="AS270" s="310"/>
      <c r="AT270" s="310"/>
      <c r="AU270" s="310"/>
      <c r="AV270" s="310"/>
      <c r="AW270" s="310"/>
      <c r="AX270" s="310"/>
      <c r="AY270" s="310"/>
      <c r="AZ270" s="310"/>
      <c r="BA270" s="310"/>
      <c r="BB270" s="310"/>
      <c r="BC270" s="310"/>
      <c r="BD270" s="310"/>
      <c r="BE270" s="310"/>
      <c r="BF270" s="310"/>
      <c r="BG270" s="310"/>
      <c r="BH270" s="310"/>
      <c r="BI270" s="310"/>
      <c r="BJ270" s="310"/>
      <c r="BK270" s="310"/>
      <c r="BL270" s="310"/>
      <c r="BM270" s="310"/>
      <c r="BN270" s="310"/>
      <c r="BO270" s="310"/>
      <c r="BP270" s="310"/>
      <c r="BQ270" s="310"/>
      <c r="BR270" s="310"/>
      <c r="BS270" s="310"/>
      <c r="BT270" s="310"/>
      <c r="BU270" s="310"/>
      <c r="BV270" s="310"/>
      <c r="BW270" s="310"/>
      <c r="BX270" s="310"/>
      <c r="BY270" s="310"/>
      <c r="BZ270" s="310"/>
      <c r="CA270" s="310"/>
      <c r="CB270" s="310"/>
      <c r="CC270" s="310"/>
      <c r="CD270" s="310"/>
      <c r="CE270" s="310"/>
      <c r="CF270" s="310"/>
      <c r="CG270" s="310"/>
      <c r="CH270" s="310"/>
      <c r="CI270" s="310"/>
      <c r="CJ270" s="230"/>
      <c r="CK270" s="230"/>
      <c r="CL270" s="230"/>
      <c r="CM270" s="230"/>
      <c r="CN270" s="230"/>
      <c r="CO270" s="230"/>
      <c r="CP270" s="230"/>
      <c r="CQ270" s="230"/>
      <c r="CR270" s="230"/>
      <c r="CS270" s="230"/>
      <c r="CT270" s="70"/>
      <c r="CU270" s="59"/>
      <c r="CV270" s="252"/>
      <c r="CW270" s="59"/>
      <c r="CX270" s="59"/>
      <c r="CY270" s="59"/>
      <c r="CZ270" s="59"/>
      <c r="DA270" s="59"/>
      <c r="DB270" s="252"/>
      <c r="DC270" s="59"/>
      <c r="DD270" s="59"/>
      <c r="DE270" s="59"/>
      <c r="DF270" s="59"/>
      <c r="DG270" s="59"/>
      <c r="DH270" s="252"/>
      <c r="DI270" s="59"/>
      <c r="DJ270" s="59"/>
      <c r="DK270" s="59"/>
      <c r="DL270" s="59"/>
      <c r="DM270" s="59"/>
      <c r="DN270" s="252"/>
      <c r="DO270" s="59"/>
      <c r="DP270" s="59"/>
      <c r="DQ270" s="59"/>
      <c r="DR270" s="59"/>
      <c r="DS270" s="59"/>
      <c r="DT270" s="252"/>
      <c r="DU270" s="59"/>
      <c r="DV270" s="59"/>
      <c r="DW270" s="59"/>
      <c r="DX270" s="59"/>
      <c r="DY270" s="267"/>
      <c r="DZ270" s="267"/>
      <c r="EA270" s="267"/>
      <c r="EB270" s="267"/>
      <c r="EC270" s="267"/>
      <c r="ED270" s="267"/>
      <c r="EE270" s="267"/>
      <c r="EF270" s="267"/>
      <c r="EG270" s="267"/>
      <c r="EH270" s="267"/>
      <c r="EI270" s="267"/>
      <c r="EJ270" s="267"/>
      <c r="EK270" s="267"/>
      <c r="EL270" s="267"/>
      <c r="EM270" s="267"/>
      <c r="EN270" s="267"/>
      <c r="EO270" s="267"/>
      <c r="EP270" s="267"/>
      <c r="EQ270" s="267"/>
      <c r="ER270" s="267"/>
      <c r="ES270" s="267"/>
      <c r="ET270" s="267"/>
      <c r="EU270" s="267"/>
      <c r="EV270" s="267"/>
      <c r="EW270" s="267"/>
      <c r="EX270" s="267"/>
      <c r="EY270" s="267"/>
      <c r="EZ270" s="267"/>
      <c r="FA270" s="267"/>
      <c r="FB270" s="267"/>
      <c r="FC270" s="267"/>
      <c r="FD270" s="267"/>
      <c r="FE270" s="267"/>
      <c r="FF270" s="267"/>
      <c r="FG270" s="267"/>
      <c r="FH270" s="267"/>
      <c r="FI270" s="267"/>
      <c r="FJ270" s="267"/>
      <c r="FK270" s="267"/>
      <c r="FL270" s="267"/>
      <c r="FM270" s="267"/>
      <c r="FN270" s="267"/>
      <c r="FO270" s="267"/>
      <c r="FP270" s="267"/>
      <c r="FQ270" s="267"/>
      <c r="FR270" s="267"/>
      <c r="FS270" s="267"/>
      <c r="FT270" s="267"/>
      <c r="FU270" s="267"/>
      <c r="FV270" s="305"/>
      <c r="FW270" s="305"/>
      <c r="FX270" s="305"/>
      <c r="FY270" s="305"/>
      <c r="FZ270" s="305"/>
      <c r="GA270" s="305"/>
      <c r="GB270" s="305"/>
      <c r="GC270" s="305"/>
      <c r="GD270" s="305"/>
      <c r="GE270" s="305"/>
      <c r="GF270" s="305"/>
      <c r="GG270" s="305"/>
    </row>
    <row r="271" spans="1:189" x14ac:dyDescent="0.25">
      <c r="A271" s="61" t="s">
        <v>1394</v>
      </c>
      <c r="B271" s="286"/>
      <c r="C271" s="275"/>
      <c r="D271" s="287"/>
      <c r="E271" s="287"/>
      <c r="F271" s="275"/>
      <c r="G271" s="306" t="s">
        <v>1260</v>
      </c>
      <c r="H271" s="286"/>
      <c r="I271" s="59"/>
      <c r="J271" s="59"/>
      <c r="K271" s="59"/>
      <c r="L271" s="59"/>
      <c r="M271" s="59"/>
      <c r="N271" s="59"/>
      <c r="O271" s="59"/>
      <c r="P271" s="282" t="s">
        <v>1261</v>
      </c>
      <c r="Q271" s="59"/>
      <c r="R271" s="307"/>
      <c r="S271" s="308"/>
      <c r="T271" s="68"/>
      <c r="U271" s="309"/>
      <c r="V271" s="309"/>
      <c r="W271" s="54"/>
      <c r="X271" s="54"/>
      <c r="Y271" s="54"/>
      <c r="Z271" s="54"/>
      <c r="AA271" s="54"/>
      <c r="AB271" s="287"/>
      <c r="AC271" s="287"/>
      <c r="AD271" s="287"/>
      <c r="AE271" s="282"/>
      <c r="AF271" s="282"/>
      <c r="AG271" s="59"/>
      <c r="AH271" s="344"/>
      <c r="AI271" s="267" t="s">
        <v>268</v>
      </c>
      <c r="AJ271" s="267"/>
      <c r="AK271" s="267"/>
      <c r="AL271" s="310"/>
      <c r="AM271" s="310"/>
      <c r="AN271" s="340"/>
      <c r="AO271" s="340"/>
      <c r="AP271" s="340"/>
      <c r="AQ271" s="340"/>
      <c r="AR271" s="340"/>
      <c r="AS271" s="340"/>
      <c r="AT271" s="340"/>
      <c r="AU271" s="340"/>
      <c r="AV271" s="340"/>
      <c r="AW271" s="340"/>
      <c r="AX271" s="340"/>
      <c r="AY271" s="340"/>
      <c r="AZ271" s="340"/>
      <c r="BA271" s="340"/>
      <c r="BB271" s="340"/>
      <c r="BC271" s="340"/>
      <c r="BD271" s="340"/>
      <c r="BE271" s="340"/>
      <c r="BF271" s="340"/>
      <c r="BG271" s="340"/>
      <c r="BH271" s="340"/>
      <c r="BI271" s="340"/>
      <c r="BJ271" s="340"/>
      <c r="BK271" s="340"/>
      <c r="BL271" s="340"/>
      <c r="BM271" s="340"/>
      <c r="BN271" s="340"/>
      <c r="BO271" s="340"/>
      <c r="BP271" s="340"/>
      <c r="BQ271" s="340"/>
      <c r="BR271" s="340"/>
      <c r="BS271" s="340"/>
      <c r="BT271" s="340"/>
      <c r="BU271" s="340"/>
      <c r="BV271" s="340"/>
      <c r="BW271" s="340"/>
      <c r="BX271" s="340"/>
      <c r="BY271" s="340"/>
      <c r="BZ271" s="340"/>
      <c r="CA271" s="340"/>
      <c r="CB271" s="340"/>
      <c r="CC271" s="340"/>
      <c r="CD271" s="340"/>
      <c r="CE271" s="340"/>
      <c r="CF271" s="340"/>
      <c r="CG271" s="340"/>
      <c r="CH271" s="340"/>
      <c r="CI271" s="340"/>
      <c r="CJ271" s="230"/>
      <c r="CK271" s="230"/>
      <c r="CL271" s="230"/>
      <c r="CM271" s="230"/>
      <c r="CN271" s="230"/>
      <c r="CO271" s="230"/>
      <c r="CP271" s="230"/>
      <c r="CQ271" s="230"/>
      <c r="CR271" s="230"/>
      <c r="CS271" s="230"/>
      <c r="CT271" s="70"/>
      <c r="CU271" s="59"/>
      <c r="CV271" s="252"/>
      <c r="CW271" s="59"/>
      <c r="CX271" s="59"/>
      <c r="CY271" s="59"/>
      <c r="CZ271" s="59"/>
      <c r="DA271" s="59"/>
      <c r="DB271" s="252"/>
      <c r="DC271" s="59"/>
      <c r="DD271" s="59"/>
      <c r="DE271" s="59"/>
      <c r="DF271" s="59"/>
      <c r="DG271" s="59"/>
      <c r="DH271" s="252"/>
      <c r="DI271" s="59"/>
      <c r="DJ271" s="59"/>
      <c r="DK271" s="59"/>
      <c r="DL271" s="59"/>
      <c r="DM271" s="59"/>
      <c r="DN271" s="252"/>
      <c r="DO271" s="59"/>
      <c r="DP271" s="59"/>
      <c r="DQ271" s="59"/>
      <c r="DR271" s="59"/>
      <c r="DS271" s="59"/>
      <c r="DT271" s="252"/>
      <c r="DU271" s="59"/>
      <c r="DV271" s="59"/>
      <c r="DW271" s="59"/>
      <c r="DX271" s="59"/>
      <c r="DY271" s="282"/>
      <c r="DZ271" s="267"/>
      <c r="EA271" s="267" t="s">
        <v>1261</v>
      </c>
      <c r="EB271" s="267"/>
      <c r="EC271" s="267"/>
      <c r="ED271" s="267"/>
      <c r="EE271" s="267"/>
      <c r="EF271" s="267"/>
      <c r="EG271" s="267"/>
      <c r="EH271" s="267"/>
      <c r="EI271" s="267"/>
      <c r="EJ271" s="267"/>
      <c r="EK271" s="267"/>
      <c r="EL271" s="267"/>
      <c r="EM271" s="267"/>
      <c r="EN271" s="267"/>
      <c r="EO271" s="267"/>
      <c r="EP271" s="267"/>
      <c r="EQ271" s="267"/>
      <c r="ER271" s="267"/>
      <c r="ES271" s="267"/>
      <c r="ET271" s="267"/>
      <c r="EU271" s="267"/>
      <c r="EV271" s="267"/>
      <c r="EW271" s="267"/>
      <c r="EX271" s="267"/>
      <c r="EY271" s="267"/>
      <c r="EZ271" s="267"/>
      <c r="FA271" s="267"/>
      <c r="FB271" s="267"/>
      <c r="FC271" s="267"/>
      <c r="FD271" s="267"/>
      <c r="FE271" s="267"/>
      <c r="FF271" s="267"/>
      <c r="FG271" s="267"/>
      <c r="FH271" s="267"/>
      <c r="FI271" s="267"/>
      <c r="FJ271" s="267"/>
      <c r="FK271" s="267"/>
      <c r="FL271" s="267"/>
      <c r="FM271" s="267"/>
      <c r="FN271" s="267"/>
      <c r="FO271" s="267"/>
      <c r="FP271" s="267"/>
      <c r="FQ271" s="267"/>
      <c r="FR271" s="267"/>
      <c r="FS271" s="267"/>
      <c r="FT271" s="267"/>
      <c r="FU271" s="267"/>
      <c r="FV271" s="305"/>
      <c r="FW271" s="305"/>
      <c r="FX271" s="305"/>
      <c r="FY271" s="305"/>
      <c r="FZ271" s="305"/>
      <c r="GA271" s="305"/>
      <c r="GB271" s="305"/>
      <c r="GC271" s="305"/>
      <c r="GD271" s="305"/>
      <c r="GE271" s="305"/>
      <c r="GF271" s="305"/>
      <c r="GG271" s="305"/>
    </row>
    <row r="272" spans="1:189" x14ac:dyDescent="0.25">
      <c r="A272" s="61" t="s">
        <v>1394</v>
      </c>
      <c r="B272" s="286"/>
      <c r="C272" s="275"/>
      <c r="D272" s="287"/>
      <c r="E272" s="287"/>
      <c r="F272" s="275"/>
      <c r="G272" s="306" t="s">
        <v>1262</v>
      </c>
      <c r="H272" s="286"/>
      <c r="I272" s="59"/>
      <c r="J272" s="59"/>
      <c r="K272" s="59"/>
      <c r="L272" s="59"/>
      <c r="M272" s="59"/>
      <c r="N272" s="59"/>
      <c r="O272" s="59"/>
      <c r="P272" s="282" t="s">
        <v>1264</v>
      </c>
      <c r="Q272" s="59"/>
      <c r="R272" s="307"/>
      <c r="S272" s="308"/>
      <c r="T272" s="81"/>
      <c r="U272" s="309"/>
      <c r="V272" s="309"/>
      <c r="W272" s="54"/>
      <c r="X272" s="54"/>
      <c r="Y272" s="54"/>
      <c r="Z272" s="54"/>
      <c r="AA272" s="54"/>
      <c r="AB272" s="287"/>
      <c r="AC272" s="287"/>
      <c r="AD272" s="287"/>
      <c r="AE272" s="282"/>
      <c r="AF272" s="282" t="s">
        <v>1263</v>
      </c>
      <c r="AG272" s="59"/>
      <c r="AH272" s="344"/>
      <c r="AI272" s="267" t="s">
        <v>268</v>
      </c>
      <c r="AJ272" s="267" t="s">
        <v>1265</v>
      </c>
      <c r="AK272" s="267"/>
      <c r="AL272" s="310"/>
      <c r="AM272" s="310"/>
      <c r="AN272" s="310"/>
      <c r="AO272" s="310"/>
      <c r="AP272" s="310"/>
      <c r="AQ272" s="310"/>
      <c r="AR272" s="310"/>
      <c r="AS272" s="310"/>
      <c r="AT272" s="310"/>
      <c r="AU272" s="310"/>
      <c r="AV272" s="310"/>
      <c r="AW272" s="310"/>
      <c r="AX272" s="310"/>
      <c r="AY272" s="310"/>
      <c r="AZ272" s="310"/>
      <c r="BA272" s="310"/>
      <c r="BB272" s="310"/>
      <c r="BC272" s="310"/>
      <c r="BD272" s="310"/>
      <c r="BE272" s="310"/>
      <c r="BF272" s="310"/>
      <c r="BG272" s="310"/>
      <c r="BH272" s="310"/>
      <c r="BI272" s="310"/>
      <c r="BJ272" s="310"/>
      <c r="BK272" s="310"/>
      <c r="BL272" s="310"/>
      <c r="BM272" s="310"/>
      <c r="BN272" s="310"/>
      <c r="BO272" s="310"/>
      <c r="BP272" s="310"/>
      <c r="BQ272" s="310"/>
      <c r="BR272" s="310"/>
      <c r="BS272" s="310"/>
      <c r="BT272" s="310"/>
      <c r="BU272" s="310"/>
      <c r="BV272" s="310"/>
      <c r="BW272" s="310"/>
      <c r="BX272" s="310"/>
      <c r="BY272" s="310"/>
      <c r="BZ272" s="310"/>
      <c r="CA272" s="310"/>
      <c r="CB272" s="310"/>
      <c r="CC272" s="310"/>
      <c r="CD272" s="310"/>
      <c r="CE272" s="310"/>
      <c r="CF272" s="310"/>
      <c r="CG272" s="310"/>
      <c r="CH272" s="310"/>
      <c r="CI272" s="310"/>
      <c r="CJ272" s="230"/>
      <c r="CK272" s="230"/>
      <c r="CL272" s="230"/>
      <c r="CM272" s="230"/>
      <c r="CN272" s="230"/>
      <c r="CO272" s="230"/>
      <c r="CP272" s="230"/>
      <c r="CQ272" s="230"/>
      <c r="CR272" s="230"/>
      <c r="CS272" s="230"/>
      <c r="CT272" s="70"/>
      <c r="CU272" s="59"/>
      <c r="CV272" s="252"/>
      <c r="CW272" s="59"/>
      <c r="CX272" s="59"/>
      <c r="CY272" s="59"/>
      <c r="CZ272" s="59"/>
      <c r="DA272" s="59"/>
      <c r="DB272" s="252"/>
      <c r="DC272" s="59"/>
      <c r="DD272" s="59"/>
      <c r="DE272" s="59"/>
      <c r="DF272" s="59"/>
      <c r="DG272" s="59"/>
      <c r="DH272" s="252"/>
      <c r="DI272" s="59"/>
      <c r="DJ272" s="59"/>
      <c r="DK272" s="59"/>
      <c r="DL272" s="59"/>
      <c r="DM272" s="59"/>
      <c r="DN272" s="252"/>
      <c r="DO272" s="59"/>
      <c r="DP272" s="59"/>
      <c r="DQ272" s="59"/>
      <c r="DR272" s="59"/>
      <c r="DS272" s="59"/>
      <c r="DT272" s="252"/>
      <c r="DU272" s="59"/>
      <c r="DV272" s="59"/>
      <c r="DW272" s="59"/>
      <c r="DX272" s="59"/>
      <c r="DY272" s="267" t="s">
        <v>268</v>
      </c>
      <c r="DZ272" s="267"/>
      <c r="EA272" s="267" t="s">
        <v>268</v>
      </c>
      <c r="EB272" s="267"/>
      <c r="EC272" s="267" t="s">
        <v>268</v>
      </c>
      <c r="ED272" s="267"/>
      <c r="EE272" s="267" t="s">
        <v>268</v>
      </c>
      <c r="EF272" s="267"/>
      <c r="EG272" s="267" t="s">
        <v>268</v>
      </c>
      <c r="EH272" s="267"/>
      <c r="EI272" s="267" t="s">
        <v>268</v>
      </c>
      <c r="EJ272" s="267"/>
      <c r="EK272" s="267" t="s">
        <v>268</v>
      </c>
      <c r="EL272" s="267"/>
      <c r="EM272" s="267" t="s">
        <v>268</v>
      </c>
      <c r="EN272" s="267"/>
      <c r="EO272" s="267" t="s">
        <v>268</v>
      </c>
      <c r="EP272" s="267"/>
      <c r="EQ272" s="267" t="s">
        <v>268</v>
      </c>
      <c r="ER272" s="267"/>
      <c r="ES272" s="267"/>
      <c r="ET272" s="267"/>
      <c r="EU272" s="267"/>
      <c r="EV272" s="267"/>
      <c r="EW272" s="267"/>
      <c r="EX272" s="267"/>
      <c r="EY272" s="267"/>
      <c r="EZ272" s="267"/>
      <c r="FA272" s="267"/>
      <c r="FB272" s="267"/>
      <c r="FC272" s="267"/>
      <c r="FD272" s="267"/>
      <c r="FE272" s="267"/>
      <c r="FF272" s="267"/>
      <c r="FG272" s="267"/>
      <c r="FH272" s="267"/>
      <c r="FI272" s="267"/>
      <c r="FJ272" s="267"/>
      <c r="FK272" s="267"/>
      <c r="FL272" s="267"/>
      <c r="FM272" s="267"/>
      <c r="FN272" s="267"/>
      <c r="FO272" s="267"/>
      <c r="FP272" s="267"/>
      <c r="FQ272" s="267"/>
      <c r="FR272" s="267"/>
      <c r="FS272" s="267"/>
      <c r="FT272" s="267"/>
      <c r="FU272" s="267"/>
      <c r="FV272" s="305"/>
      <c r="FW272" s="305"/>
      <c r="FX272" s="305"/>
      <c r="FY272" s="305"/>
      <c r="FZ272" s="305"/>
      <c r="GA272" s="305"/>
      <c r="GB272" s="305"/>
      <c r="GC272" s="305"/>
      <c r="GD272" s="305"/>
      <c r="GE272" s="305"/>
      <c r="GF272" s="305"/>
      <c r="GG272" s="305"/>
    </row>
    <row r="273" spans="1:189" x14ac:dyDescent="0.25">
      <c r="A273" s="61" t="s">
        <v>1394</v>
      </c>
      <c r="B273" s="286"/>
      <c r="C273" s="275"/>
      <c r="D273" s="287"/>
      <c r="E273" s="287" t="s">
        <v>1266</v>
      </c>
      <c r="F273" s="275"/>
      <c r="G273" s="306" t="s">
        <v>1267</v>
      </c>
      <c r="H273" s="286"/>
      <c r="I273" s="59"/>
      <c r="J273" s="59"/>
      <c r="K273" s="59"/>
      <c r="L273" s="59"/>
      <c r="M273" s="59"/>
      <c r="N273" s="59"/>
      <c r="O273" s="59"/>
      <c r="P273" s="282" t="s">
        <v>1269</v>
      </c>
      <c r="Q273" s="59"/>
      <c r="R273" s="307"/>
      <c r="S273" s="308"/>
      <c r="T273" s="81"/>
      <c r="U273" s="309"/>
      <c r="V273" s="309"/>
      <c r="W273" s="54"/>
      <c r="X273" s="54"/>
      <c r="Y273" s="54"/>
      <c r="Z273" s="54"/>
      <c r="AA273" s="54"/>
      <c r="AB273" s="287"/>
      <c r="AC273" s="287"/>
      <c r="AD273" s="287"/>
      <c r="AE273" s="282"/>
      <c r="AF273" s="282" t="s">
        <v>1268</v>
      </c>
      <c r="AG273" s="59"/>
      <c r="AH273" s="344"/>
      <c r="AI273" s="267" t="s">
        <v>268</v>
      </c>
      <c r="AJ273" s="267" t="s">
        <v>1270</v>
      </c>
      <c r="AK273" s="267"/>
      <c r="AL273" s="310"/>
      <c r="AM273" s="310"/>
      <c r="AN273" s="310"/>
      <c r="AO273" s="310"/>
      <c r="AP273" s="310"/>
      <c r="AQ273" s="310"/>
      <c r="AR273" s="310"/>
      <c r="AS273" s="310"/>
      <c r="AT273" s="310"/>
      <c r="AU273" s="310"/>
      <c r="AV273" s="310"/>
      <c r="AW273" s="310"/>
      <c r="AX273" s="310"/>
      <c r="AY273" s="310"/>
      <c r="AZ273" s="310"/>
      <c r="BA273" s="310"/>
      <c r="BB273" s="310"/>
      <c r="BC273" s="310"/>
      <c r="BD273" s="310"/>
      <c r="BE273" s="310"/>
      <c r="BF273" s="310"/>
      <c r="BG273" s="310"/>
      <c r="BH273" s="310"/>
      <c r="BI273" s="310"/>
      <c r="BJ273" s="310"/>
      <c r="BK273" s="310"/>
      <c r="BL273" s="310"/>
      <c r="BM273" s="310"/>
      <c r="BN273" s="310"/>
      <c r="BO273" s="310"/>
      <c r="BP273" s="310"/>
      <c r="BQ273" s="310"/>
      <c r="BR273" s="310"/>
      <c r="BS273" s="310"/>
      <c r="BT273" s="310"/>
      <c r="BU273" s="310"/>
      <c r="BV273" s="310"/>
      <c r="BW273" s="310"/>
      <c r="BX273" s="310"/>
      <c r="BY273" s="310"/>
      <c r="BZ273" s="310"/>
      <c r="CA273" s="310"/>
      <c r="CB273" s="310"/>
      <c r="CC273" s="310"/>
      <c r="CD273" s="310"/>
      <c r="CE273" s="310"/>
      <c r="CF273" s="310"/>
      <c r="CG273" s="310"/>
      <c r="CH273" s="310"/>
      <c r="CI273" s="310"/>
      <c r="CJ273" s="230"/>
      <c r="CK273" s="230"/>
      <c r="CL273" s="230"/>
      <c r="CM273" s="230"/>
      <c r="CN273" s="230"/>
      <c r="CO273" s="230"/>
      <c r="CP273" s="230"/>
      <c r="CQ273" s="230"/>
      <c r="CR273" s="230"/>
      <c r="CS273" s="230"/>
      <c r="CT273" s="70"/>
      <c r="CU273" s="59"/>
      <c r="CV273" s="252"/>
      <c r="CW273" s="59"/>
      <c r="CX273" s="59"/>
      <c r="CY273" s="59"/>
      <c r="CZ273" s="59"/>
      <c r="DA273" s="59"/>
      <c r="DB273" s="252"/>
      <c r="DC273" s="59"/>
      <c r="DD273" s="59"/>
      <c r="DE273" s="59"/>
      <c r="DF273" s="59"/>
      <c r="DG273" s="59"/>
      <c r="DH273" s="252"/>
      <c r="DI273" s="59"/>
      <c r="DJ273" s="59"/>
      <c r="DK273" s="59"/>
      <c r="DL273" s="59"/>
      <c r="DM273" s="59"/>
      <c r="DN273" s="252"/>
      <c r="DO273" s="59"/>
      <c r="DP273" s="59"/>
      <c r="DQ273" s="59"/>
      <c r="DR273" s="59"/>
      <c r="DS273" s="59"/>
      <c r="DT273" s="252"/>
      <c r="DU273" s="59"/>
      <c r="DV273" s="59"/>
      <c r="DW273" s="59"/>
      <c r="DX273" s="59"/>
      <c r="DY273" s="267" t="s">
        <v>113</v>
      </c>
      <c r="DZ273" s="267"/>
      <c r="EA273" s="267"/>
      <c r="EB273" s="267"/>
      <c r="EC273" s="267"/>
      <c r="ED273" s="267"/>
      <c r="EE273" s="267"/>
      <c r="EF273" s="267"/>
      <c r="EG273" s="267"/>
      <c r="EH273" s="267"/>
      <c r="EI273" s="267"/>
      <c r="EJ273" s="267"/>
      <c r="EK273" s="267"/>
      <c r="EL273" s="267"/>
      <c r="EM273" s="267"/>
      <c r="EN273" s="267"/>
      <c r="EO273" s="267"/>
      <c r="EP273" s="267"/>
      <c r="EQ273" s="267"/>
      <c r="ER273" s="267"/>
      <c r="ES273" s="267"/>
      <c r="ET273" s="267"/>
      <c r="EU273" s="267"/>
      <c r="EV273" s="267"/>
      <c r="EW273" s="267"/>
      <c r="EX273" s="267"/>
      <c r="EY273" s="267"/>
      <c r="EZ273" s="267"/>
      <c r="FA273" s="267"/>
      <c r="FB273" s="267"/>
      <c r="FC273" s="267"/>
      <c r="FD273" s="267"/>
      <c r="FE273" s="267"/>
      <c r="FF273" s="267"/>
      <c r="FG273" s="267"/>
      <c r="FH273" s="267"/>
      <c r="FI273" s="267"/>
      <c r="FJ273" s="267"/>
      <c r="FK273" s="267"/>
      <c r="FL273" s="267"/>
      <c r="FM273" s="267"/>
      <c r="FN273" s="267"/>
      <c r="FO273" s="267"/>
      <c r="FP273" s="267"/>
      <c r="FQ273" s="267"/>
      <c r="FR273" s="267"/>
      <c r="FS273" s="267"/>
      <c r="FT273" s="267"/>
      <c r="FU273" s="267"/>
      <c r="FV273" s="305"/>
      <c r="FW273" s="305"/>
      <c r="FX273" s="305"/>
      <c r="FY273" s="305"/>
      <c r="FZ273" s="305"/>
      <c r="GA273" s="305"/>
      <c r="GB273" s="305"/>
      <c r="GC273" s="305"/>
      <c r="GD273" s="305"/>
      <c r="GE273" s="305"/>
      <c r="GF273" s="305"/>
      <c r="GG273" s="305"/>
    </row>
    <row r="274" spans="1:189" x14ac:dyDescent="0.25">
      <c r="A274" s="61" t="s">
        <v>1394</v>
      </c>
      <c r="B274" s="286"/>
      <c r="C274" s="97"/>
      <c r="D274" s="287"/>
      <c r="E274" s="287" t="s">
        <v>1271</v>
      </c>
      <c r="F274" s="275"/>
      <c r="G274" s="306" t="s">
        <v>1272</v>
      </c>
      <c r="H274" s="286"/>
      <c r="I274" s="59"/>
      <c r="J274" s="59"/>
      <c r="K274" s="59"/>
      <c r="L274" s="59"/>
      <c r="M274" s="59"/>
      <c r="N274" s="59"/>
      <c r="O274" s="59"/>
      <c r="P274" s="282" t="s">
        <v>1274</v>
      </c>
      <c r="Q274" s="59"/>
      <c r="R274" s="307"/>
      <c r="S274" s="308"/>
      <c r="T274" s="81"/>
      <c r="U274" s="309"/>
      <c r="V274" s="309"/>
      <c r="W274" s="54"/>
      <c r="X274" s="54"/>
      <c r="Y274" s="54"/>
      <c r="Z274" s="54"/>
      <c r="AA274" s="54"/>
      <c r="AB274" s="287"/>
      <c r="AC274" s="287"/>
      <c r="AD274" s="287"/>
      <c r="AE274" s="282"/>
      <c r="AF274" s="282" t="s">
        <v>1273</v>
      </c>
      <c r="AG274" s="59"/>
      <c r="AH274" s="344"/>
      <c r="AI274" s="267" t="s">
        <v>268</v>
      </c>
      <c r="AJ274" s="267" t="s">
        <v>1275</v>
      </c>
      <c r="AK274" s="267"/>
      <c r="AL274" s="310"/>
      <c r="AM274" s="310"/>
      <c r="AN274" s="310"/>
      <c r="AO274" s="310"/>
      <c r="AP274" s="310"/>
      <c r="AQ274" s="310"/>
      <c r="AR274" s="310"/>
      <c r="AS274" s="310"/>
      <c r="AT274" s="310"/>
      <c r="AU274" s="310"/>
      <c r="AV274" s="310"/>
      <c r="AW274" s="310"/>
      <c r="AX274" s="310"/>
      <c r="AY274" s="310"/>
      <c r="AZ274" s="310"/>
      <c r="BA274" s="310"/>
      <c r="BB274" s="310"/>
      <c r="BC274" s="310"/>
      <c r="BD274" s="310"/>
      <c r="BE274" s="310"/>
      <c r="BF274" s="310"/>
      <c r="BG274" s="310"/>
      <c r="BH274" s="310"/>
      <c r="BI274" s="310"/>
      <c r="BJ274" s="310"/>
      <c r="BK274" s="310"/>
      <c r="BL274" s="310"/>
      <c r="BM274" s="310"/>
      <c r="BN274" s="310"/>
      <c r="BO274" s="310"/>
      <c r="BP274" s="310"/>
      <c r="BQ274" s="310"/>
      <c r="BR274" s="310"/>
      <c r="BS274" s="310"/>
      <c r="BT274" s="310"/>
      <c r="BU274" s="310"/>
      <c r="BV274" s="310"/>
      <c r="BW274" s="310"/>
      <c r="BX274" s="310"/>
      <c r="BY274" s="310"/>
      <c r="BZ274" s="310"/>
      <c r="CA274" s="310"/>
      <c r="CB274" s="310"/>
      <c r="CC274" s="310"/>
      <c r="CD274" s="310"/>
      <c r="CE274" s="310"/>
      <c r="CF274" s="310"/>
      <c r="CG274" s="310"/>
      <c r="CH274" s="310"/>
      <c r="CI274" s="310"/>
      <c r="CJ274" s="230"/>
      <c r="CK274" s="230"/>
      <c r="CL274" s="230"/>
      <c r="CM274" s="230"/>
      <c r="CN274" s="230"/>
      <c r="CO274" s="230"/>
      <c r="CP274" s="230"/>
      <c r="CQ274" s="230"/>
      <c r="CR274" s="230"/>
      <c r="CS274" s="230"/>
      <c r="CT274" s="70"/>
      <c r="CU274" s="59"/>
      <c r="CV274" s="252"/>
      <c r="CW274" s="59"/>
      <c r="CX274" s="59"/>
      <c r="CY274" s="59"/>
      <c r="CZ274" s="59"/>
      <c r="DA274" s="59"/>
      <c r="DB274" s="252"/>
      <c r="DC274" s="59"/>
      <c r="DD274" s="59"/>
      <c r="DE274" s="59"/>
      <c r="DF274" s="59"/>
      <c r="DG274" s="59"/>
      <c r="DH274" s="252"/>
      <c r="DI274" s="59"/>
      <c r="DJ274" s="59"/>
      <c r="DK274" s="59"/>
      <c r="DL274" s="59"/>
      <c r="DM274" s="59"/>
      <c r="DN274" s="252"/>
      <c r="DO274" s="59"/>
      <c r="DP274" s="59"/>
      <c r="DQ274" s="59"/>
      <c r="DR274" s="59"/>
      <c r="DS274" s="59"/>
      <c r="DT274" s="252"/>
      <c r="DU274" s="59"/>
      <c r="DV274" s="59"/>
      <c r="DW274" s="59"/>
      <c r="DX274" s="59"/>
      <c r="DY274" s="267" t="s">
        <v>113</v>
      </c>
      <c r="DZ274" s="267"/>
      <c r="EA274" s="267"/>
      <c r="EB274" s="267"/>
      <c r="EC274" s="267"/>
      <c r="ED274" s="267"/>
      <c r="EE274" s="267"/>
      <c r="EF274" s="267"/>
      <c r="EG274" s="267"/>
      <c r="EH274" s="267"/>
      <c r="EI274" s="267"/>
      <c r="EJ274" s="267"/>
      <c r="EK274" s="267"/>
      <c r="EL274" s="267"/>
      <c r="EM274" s="267"/>
      <c r="EN274" s="267"/>
      <c r="EO274" s="267"/>
      <c r="EP274" s="267"/>
      <c r="EQ274" s="267"/>
      <c r="ER274" s="267"/>
      <c r="ES274" s="267"/>
      <c r="ET274" s="267"/>
      <c r="EU274" s="267"/>
      <c r="EV274" s="267"/>
      <c r="EW274" s="267"/>
      <c r="EX274" s="267"/>
      <c r="EY274" s="267"/>
      <c r="EZ274" s="267"/>
      <c r="FA274" s="267"/>
      <c r="FB274" s="267"/>
      <c r="FC274" s="267"/>
      <c r="FD274" s="267"/>
      <c r="FE274" s="267"/>
      <c r="FF274" s="267"/>
      <c r="FG274" s="267"/>
      <c r="FH274" s="267"/>
      <c r="FI274" s="267"/>
      <c r="FJ274" s="267"/>
      <c r="FK274" s="267"/>
      <c r="FL274" s="267"/>
      <c r="FM274" s="267"/>
      <c r="FN274" s="267"/>
      <c r="FO274" s="267"/>
      <c r="FP274" s="267"/>
      <c r="FQ274" s="267"/>
      <c r="FR274" s="267"/>
      <c r="FS274" s="267"/>
      <c r="FT274" s="267"/>
      <c r="FU274" s="267"/>
      <c r="FV274" s="305"/>
      <c r="FW274" s="305"/>
      <c r="FX274" s="305"/>
      <c r="FY274" s="305"/>
      <c r="FZ274" s="305"/>
      <c r="GA274" s="305"/>
      <c r="GB274" s="305"/>
      <c r="GC274" s="305"/>
      <c r="GD274" s="305"/>
      <c r="GE274" s="305"/>
      <c r="GF274" s="305"/>
      <c r="GG274" s="305"/>
    </row>
    <row r="275" spans="1:189" x14ac:dyDescent="0.25">
      <c r="A275" s="61" t="s">
        <v>1394</v>
      </c>
      <c r="B275" s="286"/>
      <c r="C275" s="97"/>
      <c r="D275" s="287"/>
      <c r="E275" s="287" t="s">
        <v>1276</v>
      </c>
      <c r="F275" s="275"/>
      <c r="G275" s="306" t="s">
        <v>1277</v>
      </c>
      <c r="H275" s="286"/>
      <c r="I275" s="59"/>
      <c r="J275" s="59"/>
      <c r="K275" s="59"/>
      <c r="L275" s="59"/>
      <c r="M275" s="59"/>
      <c r="N275" s="59"/>
      <c r="O275" s="59"/>
      <c r="P275" s="282" t="s">
        <v>1278</v>
      </c>
      <c r="Q275" s="59"/>
      <c r="R275" s="307"/>
      <c r="S275" s="308"/>
      <c r="T275" s="81"/>
      <c r="U275" s="309"/>
      <c r="V275" s="309"/>
      <c r="W275" s="54"/>
      <c r="X275" s="54"/>
      <c r="Y275" s="54"/>
      <c r="Z275" s="54"/>
      <c r="AA275" s="54"/>
      <c r="AB275" s="287"/>
      <c r="AC275" s="287"/>
      <c r="AD275" s="287"/>
      <c r="AE275" s="282"/>
      <c r="AF275" s="282" t="s">
        <v>2613</v>
      </c>
      <c r="AG275" s="59"/>
      <c r="AH275" s="344"/>
      <c r="AI275" s="267" t="s">
        <v>1279</v>
      </c>
      <c r="AJ275" s="267" t="s">
        <v>1279</v>
      </c>
      <c r="AK275" s="267"/>
      <c r="AL275" s="310"/>
      <c r="AM275" s="310"/>
      <c r="AN275" s="310"/>
      <c r="AO275" s="310"/>
      <c r="AP275" s="310"/>
      <c r="AQ275" s="310"/>
      <c r="AR275" s="310"/>
      <c r="AS275" s="310"/>
      <c r="AT275" s="310"/>
      <c r="AU275" s="310"/>
      <c r="AV275" s="310"/>
      <c r="AW275" s="310"/>
      <c r="AX275" s="310"/>
      <c r="AY275" s="310"/>
      <c r="AZ275" s="310"/>
      <c r="BA275" s="310"/>
      <c r="BB275" s="310"/>
      <c r="BC275" s="310"/>
      <c r="BD275" s="310"/>
      <c r="BE275" s="310"/>
      <c r="BF275" s="310"/>
      <c r="BG275" s="310"/>
      <c r="BH275" s="310"/>
      <c r="BI275" s="310"/>
      <c r="BJ275" s="310"/>
      <c r="BK275" s="310"/>
      <c r="BL275" s="310"/>
      <c r="BM275" s="310"/>
      <c r="BN275" s="310"/>
      <c r="BO275" s="310"/>
      <c r="BP275" s="310"/>
      <c r="BQ275" s="310"/>
      <c r="BR275" s="310"/>
      <c r="BS275" s="310"/>
      <c r="BT275" s="310"/>
      <c r="BU275" s="310"/>
      <c r="BV275" s="310"/>
      <c r="BW275" s="310"/>
      <c r="BX275" s="310"/>
      <c r="BY275" s="310"/>
      <c r="BZ275" s="310"/>
      <c r="CA275" s="310"/>
      <c r="CB275" s="310"/>
      <c r="CC275" s="310"/>
      <c r="CD275" s="310"/>
      <c r="CE275" s="310"/>
      <c r="CF275" s="310"/>
      <c r="CG275" s="310"/>
      <c r="CH275" s="310"/>
      <c r="CI275" s="310"/>
      <c r="CJ275" s="230"/>
      <c r="CK275" s="230"/>
      <c r="CL275" s="230"/>
      <c r="CM275" s="230"/>
      <c r="CN275" s="230"/>
      <c r="CO275" s="230"/>
      <c r="CP275" s="230"/>
      <c r="CQ275" s="230"/>
      <c r="CR275" s="230"/>
      <c r="CS275" s="230"/>
      <c r="CT275" s="70"/>
      <c r="CU275" s="59"/>
      <c r="CV275" s="252"/>
      <c r="CW275" s="59"/>
      <c r="CX275" s="59"/>
      <c r="CY275" s="59"/>
      <c r="CZ275" s="59"/>
      <c r="DA275" s="59"/>
      <c r="DB275" s="252"/>
      <c r="DC275" s="59"/>
      <c r="DD275" s="59"/>
      <c r="DE275" s="59"/>
      <c r="DF275" s="59"/>
      <c r="DG275" s="59"/>
      <c r="DH275" s="252"/>
      <c r="DI275" s="59"/>
      <c r="DJ275" s="59"/>
      <c r="DK275" s="59"/>
      <c r="DL275" s="59"/>
      <c r="DM275" s="59"/>
      <c r="DN275" s="252"/>
      <c r="DO275" s="59"/>
      <c r="DP275" s="59"/>
      <c r="DQ275" s="59"/>
      <c r="DR275" s="59"/>
      <c r="DS275" s="59"/>
      <c r="DT275" s="252"/>
      <c r="DU275" s="59"/>
      <c r="DV275" s="59"/>
      <c r="DW275" s="59"/>
      <c r="DX275" s="59"/>
      <c r="DY275" s="267" t="s">
        <v>113</v>
      </c>
      <c r="DZ275" s="267"/>
      <c r="EA275" s="267"/>
      <c r="EB275" s="267"/>
      <c r="EC275" s="267"/>
      <c r="ED275" s="267"/>
      <c r="EE275" s="267"/>
      <c r="EF275" s="267"/>
      <c r="EG275" s="267"/>
      <c r="EH275" s="267"/>
      <c r="EI275" s="267"/>
      <c r="EJ275" s="267"/>
      <c r="EK275" s="267"/>
      <c r="EL275" s="267"/>
      <c r="EM275" s="267"/>
      <c r="EN275" s="267"/>
      <c r="EO275" s="267"/>
      <c r="EP275" s="267"/>
      <c r="EQ275" s="267"/>
      <c r="ER275" s="267"/>
      <c r="ES275" s="267"/>
      <c r="ET275" s="267"/>
      <c r="EU275" s="267"/>
      <c r="EV275" s="267"/>
      <c r="EW275" s="267"/>
      <c r="EX275" s="267"/>
      <c r="EY275" s="267"/>
      <c r="EZ275" s="267"/>
      <c r="FA275" s="267"/>
      <c r="FB275" s="267"/>
      <c r="FC275" s="267"/>
      <c r="FD275" s="267"/>
      <c r="FE275" s="267"/>
      <c r="FF275" s="267"/>
      <c r="FG275" s="267"/>
      <c r="FH275" s="267"/>
      <c r="FI275" s="267"/>
      <c r="FJ275" s="267"/>
      <c r="FK275" s="267"/>
      <c r="FL275" s="267"/>
      <c r="FM275" s="267"/>
      <c r="FN275" s="267"/>
      <c r="FO275" s="267"/>
      <c r="FP275" s="267"/>
      <c r="FQ275" s="267"/>
      <c r="FR275" s="267"/>
      <c r="FS275" s="267"/>
      <c r="FT275" s="267"/>
      <c r="FU275" s="267"/>
      <c r="FV275" s="305"/>
      <c r="FW275" s="305"/>
      <c r="FX275" s="305"/>
      <c r="FY275" s="305"/>
      <c r="FZ275" s="305"/>
      <c r="GA275" s="305"/>
      <c r="GB275" s="305"/>
      <c r="GC275" s="305"/>
      <c r="GD275" s="305"/>
      <c r="GE275" s="305"/>
      <c r="GF275" s="305"/>
      <c r="GG275" s="305"/>
    </row>
    <row r="276" spans="1:189" ht="31.5" x14ac:dyDescent="0.25">
      <c r="A276" s="61" t="s">
        <v>1394</v>
      </c>
      <c r="B276" s="311" t="s">
        <v>1280</v>
      </c>
      <c r="C276" s="275"/>
      <c r="D276" s="287"/>
      <c r="E276" s="287"/>
      <c r="F276" s="275"/>
      <c r="G276" s="306" t="s">
        <v>1281</v>
      </c>
      <c r="H276" s="286" t="s">
        <v>1282</v>
      </c>
      <c r="I276" s="59"/>
      <c r="J276" s="59"/>
      <c r="K276" s="59"/>
      <c r="L276" s="59"/>
      <c r="M276" s="59"/>
      <c r="N276" s="59"/>
      <c r="O276" s="59"/>
      <c r="P276" s="282" t="s">
        <v>1285</v>
      </c>
      <c r="Q276" s="59"/>
      <c r="R276" s="307">
        <v>4.9000000000000004</v>
      </c>
      <c r="S276" s="323">
        <v>1260</v>
      </c>
      <c r="T276" s="81"/>
      <c r="U276" s="309" t="s">
        <v>1283</v>
      </c>
      <c r="V276" s="309" t="s">
        <v>1215</v>
      </c>
      <c r="W276" s="54"/>
      <c r="X276" s="54"/>
      <c r="Y276" s="54"/>
      <c r="Z276" s="54"/>
      <c r="AA276" s="54"/>
      <c r="AB276" s="287" t="s">
        <v>1284</v>
      </c>
      <c r="AC276" s="287"/>
      <c r="AD276" s="287"/>
      <c r="AE276" s="282">
        <v>199042</v>
      </c>
      <c r="AF276" s="282" t="s">
        <v>1273</v>
      </c>
      <c r="AG276" s="59"/>
      <c r="AH276" s="344"/>
      <c r="AI276" s="267"/>
      <c r="AJ276" s="267" t="s">
        <v>1488</v>
      </c>
      <c r="AK276" s="267">
        <v>220112</v>
      </c>
      <c r="AL276" s="310" t="s">
        <v>1489</v>
      </c>
      <c r="AM276" s="310" t="s">
        <v>1490</v>
      </c>
      <c r="AN276" s="310"/>
      <c r="AO276" s="310"/>
      <c r="AP276" s="310"/>
      <c r="AQ276" s="310"/>
      <c r="AR276" s="310"/>
      <c r="AS276" s="310"/>
      <c r="AT276" s="310"/>
      <c r="AU276" s="310"/>
      <c r="AV276" s="310"/>
      <c r="AW276" s="310"/>
      <c r="AX276" s="310"/>
      <c r="AY276" s="310"/>
      <c r="AZ276" s="310"/>
      <c r="BA276" s="310"/>
      <c r="BB276" s="310"/>
      <c r="BC276" s="310"/>
      <c r="BD276" s="310"/>
      <c r="BE276" s="310"/>
      <c r="BF276" s="310"/>
      <c r="BG276" s="310"/>
      <c r="BH276" s="310"/>
      <c r="BI276" s="310"/>
      <c r="BJ276" s="310"/>
      <c r="BK276" s="310"/>
      <c r="BL276" s="310"/>
      <c r="BM276" s="310"/>
      <c r="BN276" s="310"/>
      <c r="BO276" s="310"/>
      <c r="BP276" s="310"/>
      <c r="BQ276" s="310"/>
      <c r="BR276" s="310"/>
      <c r="BS276" s="310"/>
      <c r="BT276" s="310"/>
      <c r="BU276" s="310"/>
      <c r="BV276" s="310"/>
      <c r="BW276" s="310"/>
      <c r="BX276" s="310"/>
      <c r="BY276" s="310"/>
      <c r="BZ276" s="310"/>
      <c r="CA276" s="310"/>
      <c r="CB276" s="310"/>
      <c r="CC276" s="310"/>
      <c r="CD276" s="310"/>
      <c r="CE276" s="310"/>
      <c r="CF276" s="310"/>
      <c r="CG276" s="310"/>
      <c r="CH276" s="310"/>
      <c r="CI276" s="310"/>
      <c r="CJ276" s="230"/>
      <c r="CK276" s="230"/>
      <c r="CL276" s="230"/>
      <c r="CM276" s="230"/>
      <c r="CN276" s="230"/>
      <c r="CO276" s="230"/>
      <c r="CP276" s="230"/>
      <c r="CQ276" s="230"/>
      <c r="CR276" s="230"/>
      <c r="CS276" s="230"/>
      <c r="CT276" s="70"/>
      <c r="CU276" s="59"/>
      <c r="CV276" s="252"/>
      <c r="CW276" s="59"/>
      <c r="CX276" s="59"/>
      <c r="CY276" s="59"/>
      <c r="CZ276" s="59"/>
      <c r="DA276" s="59"/>
      <c r="DB276" s="252"/>
      <c r="DC276" s="59"/>
      <c r="DD276" s="59"/>
      <c r="DE276" s="59"/>
      <c r="DF276" s="59"/>
      <c r="DG276" s="59"/>
      <c r="DH276" s="252"/>
      <c r="DI276" s="59"/>
      <c r="DJ276" s="59"/>
      <c r="DK276" s="59"/>
      <c r="DL276" s="59"/>
      <c r="DM276" s="59"/>
      <c r="DN276" s="252"/>
      <c r="DO276" s="59"/>
      <c r="DP276" s="59"/>
      <c r="DQ276" s="59"/>
      <c r="DR276" s="59"/>
      <c r="DS276" s="59"/>
      <c r="DT276" s="252"/>
      <c r="DU276" s="59"/>
      <c r="DV276" s="59"/>
      <c r="DW276" s="59"/>
      <c r="DX276" s="59"/>
      <c r="DY276" s="267"/>
      <c r="DZ276" s="267" t="s">
        <v>2935</v>
      </c>
      <c r="EA276" s="267">
        <v>220107</v>
      </c>
      <c r="EB276" s="267" t="s">
        <v>2936</v>
      </c>
      <c r="EC276" s="267">
        <v>220107</v>
      </c>
      <c r="ED276" s="267"/>
      <c r="EE276" s="267"/>
      <c r="EF276" s="267"/>
      <c r="EG276" s="267"/>
      <c r="EH276" s="267"/>
      <c r="EI276" s="267"/>
      <c r="EJ276" s="267"/>
      <c r="EK276" s="267"/>
      <c r="EL276" s="267"/>
      <c r="EM276" s="267"/>
      <c r="EN276" s="267"/>
      <c r="EO276" s="267"/>
      <c r="EP276" s="267"/>
      <c r="EQ276" s="267"/>
      <c r="ER276" s="267"/>
      <c r="ES276" s="267"/>
      <c r="ET276" s="267"/>
      <c r="EU276" s="267"/>
      <c r="EV276" s="267"/>
      <c r="EW276" s="267"/>
      <c r="EX276" s="267"/>
      <c r="EY276" s="267"/>
      <c r="EZ276" s="267"/>
      <c r="FA276" s="267"/>
      <c r="FB276" s="267"/>
      <c r="FC276" s="267"/>
      <c r="FD276" s="267"/>
      <c r="FE276" s="267"/>
      <c r="FF276" s="267"/>
      <c r="FG276" s="267"/>
      <c r="FH276" s="267"/>
      <c r="FI276" s="267"/>
      <c r="FJ276" s="267"/>
      <c r="FK276" s="267"/>
      <c r="FL276" s="267"/>
      <c r="FM276" s="267"/>
      <c r="FN276" s="267"/>
      <c r="FO276" s="267"/>
      <c r="FP276" s="267"/>
      <c r="FQ276" s="267"/>
      <c r="FR276" s="267"/>
      <c r="FS276" s="267"/>
      <c r="FT276" s="267"/>
      <c r="FU276" s="267"/>
      <c r="FV276" s="305"/>
      <c r="FW276" s="305"/>
      <c r="FX276" s="305"/>
      <c r="FY276" s="305"/>
      <c r="FZ276" s="305"/>
      <c r="GA276" s="305"/>
      <c r="GB276" s="305"/>
      <c r="GC276" s="305"/>
      <c r="GD276" s="305"/>
      <c r="GE276" s="305"/>
      <c r="GF276" s="305"/>
      <c r="GG276" s="305"/>
    </row>
    <row r="277" spans="1:189" ht="31.5" x14ac:dyDescent="0.25">
      <c r="A277" s="61" t="s">
        <v>1394</v>
      </c>
      <c r="B277" s="311" t="s">
        <v>1280</v>
      </c>
      <c r="C277" s="275"/>
      <c r="D277" s="287"/>
      <c r="E277" s="287"/>
      <c r="F277" s="275"/>
      <c r="G277" s="306" t="s">
        <v>1286</v>
      </c>
      <c r="H277" s="286" t="s">
        <v>1287</v>
      </c>
      <c r="I277" s="59"/>
      <c r="J277" s="59"/>
      <c r="K277" s="59"/>
      <c r="L277" s="59"/>
      <c r="M277" s="59"/>
      <c r="N277" s="59"/>
      <c r="O277" s="59"/>
      <c r="P277" s="282" t="s">
        <v>1288</v>
      </c>
      <c r="Q277" s="59"/>
      <c r="R277" s="307">
        <v>5.2</v>
      </c>
      <c r="S277" s="323">
        <v>1260</v>
      </c>
      <c r="T277" s="81"/>
      <c r="U277" s="309"/>
      <c r="V277" s="309"/>
      <c r="W277" s="54"/>
      <c r="X277" s="54"/>
      <c r="Y277" s="54"/>
      <c r="Z277" s="54"/>
      <c r="AA277" s="54"/>
      <c r="AB277" s="287" t="s">
        <v>1284</v>
      </c>
      <c r="AC277" s="287" t="s">
        <v>67</v>
      </c>
      <c r="AD277" s="287"/>
      <c r="AE277" s="282"/>
      <c r="AF277" s="282" t="s">
        <v>1273</v>
      </c>
      <c r="AG277" s="59"/>
      <c r="AH277" s="344"/>
      <c r="AI277" s="267"/>
      <c r="AJ277" s="267"/>
      <c r="AK277" s="267"/>
      <c r="AL277" s="310"/>
      <c r="AM277" s="310"/>
      <c r="AN277" s="310"/>
      <c r="AO277" s="310"/>
      <c r="AP277" s="310"/>
      <c r="AQ277" s="310"/>
      <c r="AR277" s="310"/>
      <c r="AS277" s="310"/>
      <c r="AT277" s="310"/>
      <c r="AU277" s="310"/>
      <c r="AV277" s="310"/>
      <c r="AW277" s="310"/>
      <c r="AX277" s="310"/>
      <c r="AY277" s="310"/>
      <c r="AZ277" s="310"/>
      <c r="BA277" s="310"/>
      <c r="BB277" s="310"/>
      <c r="BC277" s="310"/>
      <c r="BD277" s="310"/>
      <c r="BE277" s="310"/>
      <c r="BF277" s="310"/>
      <c r="BG277" s="310"/>
      <c r="BH277" s="310"/>
      <c r="BI277" s="310"/>
      <c r="BJ277" s="310"/>
      <c r="BK277" s="310"/>
      <c r="BL277" s="310"/>
      <c r="BM277" s="310"/>
      <c r="BN277" s="310"/>
      <c r="BO277" s="310"/>
      <c r="BP277" s="310"/>
      <c r="BQ277" s="310"/>
      <c r="BR277" s="310"/>
      <c r="BS277" s="310"/>
      <c r="BT277" s="310"/>
      <c r="BU277" s="310"/>
      <c r="BV277" s="310"/>
      <c r="BW277" s="310"/>
      <c r="BX277" s="310"/>
      <c r="BY277" s="310"/>
      <c r="BZ277" s="310"/>
      <c r="CA277" s="310"/>
      <c r="CB277" s="310"/>
      <c r="CC277" s="310"/>
      <c r="CD277" s="310"/>
      <c r="CE277" s="310"/>
      <c r="CF277" s="310"/>
      <c r="CG277" s="310"/>
      <c r="CH277" s="310"/>
      <c r="CI277" s="310"/>
      <c r="CJ277" s="230"/>
      <c r="CK277" s="230"/>
      <c r="CL277" s="230"/>
      <c r="CM277" s="230"/>
      <c r="CN277" s="230"/>
      <c r="CO277" s="230"/>
      <c r="CP277" s="230"/>
      <c r="CQ277" s="230"/>
      <c r="CR277" s="230"/>
      <c r="CS277" s="230"/>
      <c r="CT277" s="70"/>
      <c r="CU277" s="59"/>
      <c r="CV277" s="252"/>
      <c r="CW277" s="59"/>
      <c r="CX277" s="59"/>
      <c r="CY277" s="59"/>
      <c r="CZ277" s="59"/>
      <c r="DA277" s="59"/>
      <c r="DB277" s="252"/>
      <c r="DC277" s="59"/>
      <c r="DD277" s="59"/>
      <c r="DE277" s="59"/>
      <c r="DF277" s="59"/>
      <c r="DG277" s="59"/>
      <c r="DH277" s="252"/>
      <c r="DI277" s="59"/>
      <c r="DJ277" s="59"/>
      <c r="DK277" s="59"/>
      <c r="DL277" s="59"/>
      <c r="DM277" s="59"/>
      <c r="DN277" s="252"/>
      <c r="DO277" s="59"/>
      <c r="DP277" s="59"/>
      <c r="DQ277" s="59"/>
      <c r="DR277" s="59"/>
      <c r="DS277" s="59"/>
      <c r="DT277" s="252"/>
      <c r="DU277" s="59"/>
      <c r="DV277" s="59"/>
      <c r="DW277" s="59"/>
      <c r="DX277" s="59"/>
      <c r="DY277" s="267"/>
      <c r="DZ277" s="267"/>
      <c r="EA277" s="267"/>
      <c r="EB277" s="267"/>
      <c r="EC277" s="267"/>
      <c r="ED277" s="267"/>
      <c r="EE277" s="267"/>
      <c r="EF277" s="267"/>
      <c r="EG277" s="267"/>
      <c r="EH277" s="267"/>
      <c r="EI277" s="267"/>
      <c r="EJ277" s="267"/>
      <c r="EK277" s="267"/>
      <c r="EL277" s="267"/>
      <c r="EM277" s="267"/>
      <c r="EN277" s="267"/>
      <c r="EO277" s="267"/>
      <c r="EP277" s="267"/>
      <c r="EQ277" s="267"/>
      <c r="ER277" s="267"/>
      <c r="ES277" s="267"/>
      <c r="ET277" s="267"/>
      <c r="EU277" s="267"/>
      <c r="EV277" s="267"/>
      <c r="EW277" s="267"/>
      <c r="EX277" s="267"/>
      <c r="EY277" s="267"/>
      <c r="EZ277" s="267"/>
      <c r="FA277" s="267"/>
      <c r="FB277" s="267"/>
      <c r="FC277" s="267"/>
      <c r="FD277" s="267"/>
      <c r="FE277" s="267"/>
      <c r="FF277" s="267"/>
      <c r="FG277" s="267"/>
      <c r="FH277" s="267"/>
      <c r="FI277" s="267"/>
      <c r="FJ277" s="267"/>
      <c r="FK277" s="267"/>
      <c r="FL277" s="267"/>
      <c r="FM277" s="267"/>
      <c r="FN277" s="267"/>
      <c r="FO277" s="267"/>
      <c r="FP277" s="267"/>
      <c r="FQ277" s="267"/>
      <c r="FR277" s="267"/>
      <c r="FS277" s="267"/>
      <c r="FT277" s="267"/>
      <c r="FU277" s="267"/>
      <c r="FV277" s="305"/>
      <c r="FW277" s="305"/>
      <c r="FX277" s="305"/>
      <c r="FY277" s="305"/>
      <c r="FZ277" s="305"/>
      <c r="GA277" s="305"/>
      <c r="GB277" s="305"/>
      <c r="GC277" s="305"/>
      <c r="GD277" s="305"/>
      <c r="GE277" s="305"/>
      <c r="GF277" s="305"/>
      <c r="GG277" s="305"/>
    </row>
    <row r="278" spans="1:189" x14ac:dyDescent="0.25">
      <c r="A278" s="61" t="s">
        <v>1394</v>
      </c>
      <c r="B278" s="286"/>
      <c r="C278" s="275"/>
      <c r="D278" s="287"/>
      <c r="E278" s="287" t="s">
        <v>1289</v>
      </c>
      <c r="F278" s="275"/>
      <c r="G278" s="306" t="s">
        <v>1290</v>
      </c>
      <c r="H278" s="286" t="s">
        <v>1291</v>
      </c>
      <c r="I278" s="86"/>
      <c r="J278" s="86"/>
      <c r="K278" s="86"/>
      <c r="L278" s="86"/>
      <c r="M278" s="86"/>
      <c r="N278" s="86"/>
      <c r="O278" s="86"/>
      <c r="P278" s="282" t="s">
        <v>1293</v>
      </c>
      <c r="Q278" s="86"/>
      <c r="R278" s="307">
        <v>2.2000000000000002</v>
      </c>
      <c r="S278" s="323">
        <v>1260</v>
      </c>
      <c r="T278" s="81"/>
      <c r="U278" s="309"/>
      <c r="V278" s="309"/>
      <c r="W278" s="54"/>
      <c r="X278" s="54"/>
      <c r="Y278" s="54"/>
      <c r="Z278" s="54"/>
      <c r="AA278" s="54"/>
      <c r="AB278" s="287" t="s">
        <v>1292</v>
      </c>
      <c r="AC278" s="287" t="s">
        <v>67</v>
      </c>
      <c r="AD278" s="287"/>
      <c r="AE278" s="282">
        <v>197232</v>
      </c>
      <c r="AF278" s="282" t="s">
        <v>2615</v>
      </c>
      <c r="AG278" s="59"/>
      <c r="AH278" s="344"/>
      <c r="AI278" s="267"/>
      <c r="AJ278" s="267"/>
      <c r="AK278" s="267"/>
      <c r="AL278" s="310"/>
      <c r="AM278" s="310"/>
      <c r="AN278" s="310"/>
      <c r="AO278" s="310"/>
      <c r="AP278" s="310"/>
      <c r="AQ278" s="310"/>
      <c r="AR278" s="310"/>
      <c r="AS278" s="310"/>
      <c r="AT278" s="310"/>
      <c r="AU278" s="310"/>
      <c r="AV278" s="310"/>
      <c r="AW278" s="310"/>
      <c r="AX278" s="310"/>
      <c r="AY278" s="310"/>
      <c r="AZ278" s="310"/>
      <c r="BA278" s="310"/>
      <c r="BB278" s="310"/>
      <c r="BC278" s="310"/>
      <c r="BD278" s="310"/>
      <c r="BE278" s="310"/>
      <c r="BF278" s="310"/>
      <c r="BG278" s="310"/>
      <c r="BH278" s="310"/>
      <c r="BI278" s="310"/>
      <c r="BJ278" s="310"/>
      <c r="BK278" s="310"/>
      <c r="BL278" s="310"/>
      <c r="BM278" s="310"/>
      <c r="BN278" s="310"/>
      <c r="BO278" s="310"/>
      <c r="BP278" s="310"/>
      <c r="BQ278" s="310"/>
      <c r="BR278" s="310"/>
      <c r="BS278" s="310"/>
      <c r="BT278" s="310"/>
      <c r="BU278" s="310"/>
      <c r="BV278" s="310"/>
      <c r="BW278" s="310"/>
      <c r="BX278" s="310"/>
      <c r="BY278" s="310"/>
      <c r="BZ278" s="310"/>
      <c r="CA278" s="310"/>
      <c r="CB278" s="310"/>
      <c r="CC278" s="310"/>
      <c r="CD278" s="310"/>
      <c r="CE278" s="310"/>
      <c r="CF278" s="310"/>
      <c r="CG278" s="310"/>
      <c r="CH278" s="310"/>
      <c r="CI278" s="310"/>
      <c r="CJ278" s="230"/>
      <c r="CK278" s="230"/>
      <c r="CL278" s="230"/>
      <c r="CM278" s="230"/>
      <c r="CN278" s="230"/>
      <c r="CO278" s="230"/>
      <c r="CP278" s="230"/>
      <c r="CQ278" s="230"/>
      <c r="CR278" s="230"/>
      <c r="CS278" s="230"/>
      <c r="CT278" s="70"/>
      <c r="CU278" s="59"/>
      <c r="CV278" s="252"/>
      <c r="CW278" s="59"/>
      <c r="CX278" s="59"/>
      <c r="CY278" s="59"/>
      <c r="CZ278" s="59"/>
      <c r="DA278" s="59"/>
      <c r="DB278" s="252"/>
      <c r="DC278" s="59"/>
      <c r="DD278" s="59"/>
      <c r="DE278" s="59"/>
      <c r="DF278" s="59"/>
      <c r="DG278" s="59"/>
      <c r="DH278" s="252"/>
      <c r="DI278" s="59"/>
      <c r="DJ278" s="59"/>
      <c r="DK278" s="59"/>
      <c r="DL278" s="59"/>
      <c r="DM278" s="59"/>
      <c r="DN278" s="252"/>
      <c r="DO278" s="59"/>
      <c r="DP278" s="59"/>
      <c r="DQ278" s="59"/>
      <c r="DR278" s="59"/>
      <c r="DS278" s="59"/>
      <c r="DT278" s="252"/>
      <c r="DU278" s="59"/>
      <c r="DV278" s="59"/>
      <c r="DW278" s="59"/>
      <c r="DX278" s="59"/>
      <c r="DY278" s="267"/>
      <c r="DZ278" s="267"/>
      <c r="EA278" s="267"/>
      <c r="EB278" s="267"/>
      <c r="EC278" s="267"/>
      <c r="ED278" s="267"/>
      <c r="EE278" s="267"/>
      <c r="EF278" s="267"/>
      <c r="EG278" s="267"/>
      <c r="EH278" s="267"/>
      <c r="EI278" s="267"/>
      <c r="EJ278" s="267"/>
      <c r="EK278" s="267"/>
      <c r="EL278" s="267"/>
      <c r="EM278" s="267"/>
      <c r="EN278" s="267"/>
      <c r="EO278" s="267"/>
      <c r="EP278" s="267"/>
      <c r="EQ278" s="267"/>
      <c r="ER278" s="267"/>
      <c r="ES278" s="267"/>
      <c r="ET278" s="267"/>
      <c r="EU278" s="267"/>
      <c r="EV278" s="267"/>
      <c r="EW278" s="267"/>
      <c r="EX278" s="267"/>
      <c r="EY278" s="267"/>
      <c r="EZ278" s="267"/>
      <c r="FA278" s="267"/>
      <c r="FB278" s="267"/>
      <c r="FC278" s="267"/>
      <c r="FD278" s="267"/>
      <c r="FE278" s="267"/>
      <c r="FF278" s="267"/>
      <c r="FG278" s="267"/>
      <c r="FH278" s="267"/>
      <c r="FI278" s="267"/>
      <c r="FJ278" s="267"/>
      <c r="FK278" s="267"/>
      <c r="FL278" s="267"/>
      <c r="FM278" s="267"/>
      <c r="FN278" s="267"/>
      <c r="FO278" s="267"/>
      <c r="FP278" s="267"/>
      <c r="FQ278" s="267"/>
      <c r="FR278" s="267"/>
      <c r="FS278" s="267"/>
      <c r="FT278" s="267"/>
      <c r="FU278" s="267"/>
      <c r="FV278" s="305"/>
      <c r="FW278" s="305"/>
      <c r="FX278" s="305"/>
      <c r="FY278" s="305"/>
      <c r="FZ278" s="305"/>
      <c r="GA278" s="305"/>
      <c r="GB278" s="305"/>
      <c r="GC278" s="305"/>
      <c r="GD278" s="305"/>
      <c r="GE278" s="305"/>
      <c r="GF278" s="305"/>
      <c r="GG278" s="305"/>
    </row>
    <row r="279" spans="1:189" x14ac:dyDescent="0.25">
      <c r="A279" s="61" t="s">
        <v>1394</v>
      </c>
      <c r="B279" s="286"/>
      <c r="C279" s="275"/>
      <c r="D279" s="287"/>
      <c r="E279" s="287" t="s">
        <v>1289</v>
      </c>
      <c r="F279" s="275"/>
      <c r="G279" s="306" t="s">
        <v>1294</v>
      </c>
      <c r="H279" s="286" t="s">
        <v>1295</v>
      </c>
      <c r="I279" s="59"/>
      <c r="J279" s="59"/>
      <c r="K279" s="59"/>
      <c r="L279" s="59"/>
      <c r="M279" s="59"/>
      <c r="N279" s="59"/>
      <c r="O279" s="59"/>
      <c r="P279" s="282" t="s">
        <v>1296</v>
      </c>
      <c r="Q279" s="59"/>
      <c r="R279" s="307">
        <v>2.2000000000000002</v>
      </c>
      <c r="S279" s="323">
        <v>1260</v>
      </c>
      <c r="T279" s="81"/>
      <c r="U279" s="309"/>
      <c r="V279" s="309"/>
      <c r="W279" s="54"/>
      <c r="X279" s="54"/>
      <c r="Y279" s="54"/>
      <c r="Z279" s="54"/>
      <c r="AA279" s="54"/>
      <c r="AB279" s="287" t="s">
        <v>1292</v>
      </c>
      <c r="AC279" s="287" t="s">
        <v>67</v>
      </c>
      <c r="AD279" s="287"/>
      <c r="AE279" s="282">
        <v>197700</v>
      </c>
      <c r="AF279" s="282" t="s">
        <v>2615</v>
      </c>
      <c r="AG279" s="59"/>
      <c r="AH279" s="344"/>
      <c r="AI279" s="267"/>
      <c r="AJ279" s="267"/>
      <c r="AK279" s="267"/>
      <c r="AL279" s="310"/>
      <c r="AM279" s="310"/>
      <c r="AN279" s="310"/>
      <c r="AO279" s="310"/>
      <c r="AP279" s="310"/>
      <c r="AQ279" s="310"/>
      <c r="AR279" s="310"/>
      <c r="AS279" s="310"/>
      <c r="AT279" s="310"/>
      <c r="AU279" s="310"/>
      <c r="AV279" s="310"/>
      <c r="AW279" s="310"/>
      <c r="AX279" s="310"/>
      <c r="AY279" s="310"/>
      <c r="AZ279" s="310"/>
      <c r="BA279" s="310"/>
      <c r="BB279" s="310"/>
      <c r="BC279" s="310"/>
      <c r="BD279" s="310"/>
      <c r="BE279" s="310"/>
      <c r="BF279" s="310"/>
      <c r="BG279" s="310"/>
      <c r="BH279" s="310"/>
      <c r="BI279" s="310"/>
      <c r="BJ279" s="310"/>
      <c r="BK279" s="310"/>
      <c r="BL279" s="310"/>
      <c r="BM279" s="310"/>
      <c r="BN279" s="310"/>
      <c r="BO279" s="310"/>
      <c r="BP279" s="310"/>
      <c r="BQ279" s="310"/>
      <c r="BR279" s="310"/>
      <c r="BS279" s="310"/>
      <c r="BT279" s="310"/>
      <c r="BU279" s="310"/>
      <c r="BV279" s="310"/>
      <c r="BW279" s="310"/>
      <c r="BX279" s="310"/>
      <c r="BY279" s="310"/>
      <c r="BZ279" s="310"/>
      <c r="CA279" s="310"/>
      <c r="CB279" s="310"/>
      <c r="CC279" s="310"/>
      <c r="CD279" s="310"/>
      <c r="CE279" s="310"/>
      <c r="CF279" s="310"/>
      <c r="CG279" s="310"/>
      <c r="CH279" s="310"/>
      <c r="CI279" s="310"/>
      <c r="CJ279" s="230"/>
      <c r="CK279" s="230"/>
      <c r="CL279" s="230"/>
      <c r="CM279" s="230"/>
      <c r="CN279" s="230"/>
      <c r="CO279" s="230"/>
      <c r="CP279" s="230"/>
      <c r="CQ279" s="230"/>
      <c r="CR279" s="230"/>
      <c r="CS279" s="230"/>
      <c r="CT279" s="70"/>
      <c r="CU279" s="59"/>
      <c r="CV279" s="252"/>
      <c r="CW279" s="59"/>
      <c r="CX279" s="59"/>
      <c r="CY279" s="59"/>
      <c r="CZ279" s="59"/>
      <c r="DA279" s="59"/>
      <c r="DB279" s="252"/>
      <c r="DC279" s="59"/>
      <c r="DD279" s="59"/>
      <c r="DE279" s="59"/>
      <c r="DF279" s="59"/>
      <c r="DG279" s="59"/>
      <c r="DH279" s="252"/>
      <c r="DI279" s="59"/>
      <c r="DJ279" s="59"/>
      <c r="DK279" s="59"/>
      <c r="DL279" s="59"/>
      <c r="DM279" s="59"/>
      <c r="DN279" s="252"/>
      <c r="DO279" s="59"/>
      <c r="DP279" s="59"/>
      <c r="DQ279" s="59"/>
      <c r="DR279" s="59"/>
      <c r="DS279" s="59"/>
      <c r="DT279" s="252"/>
      <c r="DU279" s="59"/>
      <c r="DV279" s="59"/>
      <c r="DW279" s="59"/>
      <c r="DX279" s="59"/>
      <c r="DY279" s="267"/>
      <c r="DZ279" s="267"/>
      <c r="EA279" s="267"/>
      <c r="EB279" s="267"/>
      <c r="EC279" s="267"/>
      <c r="ED279" s="267"/>
      <c r="EE279" s="267"/>
      <c r="EF279" s="267"/>
      <c r="EG279" s="267"/>
      <c r="EH279" s="267"/>
      <c r="EI279" s="267"/>
      <c r="EJ279" s="267"/>
      <c r="EK279" s="267"/>
      <c r="EL279" s="267"/>
      <c r="EM279" s="267"/>
      <c r="EN279" s="267"/>
      <c r="EO279" s="267"/>
      <c r="EP279" s="267"/>
      <c r="EQ279" s="267"/>
      <c r="ER279" s="267"/>
      <c r="ES279" s="267"/>
      <c r="ET279" s="267"/>
      <c r="EU279" s="267"/>
      <c r="EV279" s="267"/>
      <c r="EW279" s="267"/>
      <c r="EX279" s="267"/>
      <c r="EY279" s="267"/>
      <c r="EZ279" s="267"/>
      <c r="FA279" s="267"/>
      <c r="FB279" s="267"/>
      <c r="FC279" s="267"/>
      <c r="FD279" s="267"/>
      <c r="FE279" s="267"/>
      <c r="FF279" s="267"/>
      <c r="FG279" s="267"/>
      <c r="FH279" s="267"/>
      <c r="FI279" s="267"/>
      <c r="FJ279" s="267"/>
      <c r="FK279" s="267"/>
      <c r="FL279" s="267"/>
      <c r="FM279" s="267"/>
      <c r="FN279" s="267"/>
      <c r="FO279" s="267"/>
      <c r="FP279" s="267"/>
      <c r="FQ279" s="267"/>
      <c r="FR279" s="267"/>
      <c r="FS279" s="267"/>
      <c r="FT279" s="267"/>
      <c r="FU279" s="267"/>
      <c r="FV279" s="305"/>
      <c r="FW279" s="305"/>
      <c r="FX279" s="305"/>
      <c r="FY279" s="305"/>
      <c r="FZ279" s="305"/>
      <c r="GA279" s="305"/>
      <c r="GB279" s="305"/>
      <c r="GC279" s="305"/>
      <c r="GD279" s="305"/>
      <c r="GE279" s="305"/>
      <c r="GF279" s="305"/>
      <c r="GG279" s="305"/>
    </row>
    <row r="280" spans="1:189" ht="31.5" x14ac:dyDescent="0.25">
      <c r="A280" s="61" t="s">
        <v>1394</v>
      </c>
      <c r="B280" s="311" t="s">
        <v>1491</v>
      </c>
      <c r="C280" s="275"/>
      <c r="D280" s="287" t="s">
        <v>1454</v>
      </c>
      <c r="E280" s="287"/>
      <c r="F280" s="275"/>
      <c r="G280" s="306" t="s">
        <v>1297</v>
      </c>
      <c r="H280" s="286" t="s">
        <v>1298</v>
      </c>
      <c r="I280" s="59"/>
      <c r="J280" s="59"/>
      <c r="K280" s="59"/>
      <c r="L280" s="59"/>
      <c r="M280" s="59"/>
      <c r="N280" s="59"/>
      <c r="O280" s="59"/>
      <c r="P280" s="282" t="s">
        <v>1300</v>
      </c>
      <c r="Q280" s="59"/>
      <c r="R280" s="307">
        <v>4.8</v>
      </c>
      <c r="S280" s="323">
        <v>1260</v>
      </c>
      <c r="T280" s="81"/>
      <c r="U280" s="309" t="s">
        <v>1283</v>
      </c>
      <c r="V280" s="309" t="s">
        <v>1215</v>
      </c>
      <c r="W280" s="54"/>
      <c r="X280" s="54"/>
      <c r="Y280" s="54"/>
      <c r="Z280" s="54"/>
      <c r="AA280" s="54"/>
      <c r="AB280" s="287" t="s">
        <v>1299</v>
      </c>
      <c r="AC280" s="287" t="s">
        <v>67</v>
      </c>
      <c r="AD280" s="287"/>
      <c r="AE280" s="282">
        <v>198349</v>
      </c>
      <c r="AF280" s="282" t="s">
        <v>2623</v>
      </c>
      <c r="AG280" s="59"/>
      <c r="AH280" s="344"/>
      <c r="AI280" s="267"/>
      <c r="AJ280" s="267" t="s">
        <v>1492</v>
      </c>
      <c r="AK280" s="267">
        <v>220121</v>
      </c>
      <c r="AL280" s="310" t="s">
        <v>1493</v>
      </c>
      <c r="AM280" s="310" t="s">
        <v>1490</v>
      </c>
      <c r="AN280" s="310"/>
      <c r="AO280" s="310"/>
      <c r="AP280" s="310"/>
      <c r="AQ280" s="310"/>
      <c r="AR280" s="310"/>
      <c r="AS280" s="310"/>
      <c r="AT280" s="310"/>
      <c r="AU280" s="310"/>
      <c r="AV280" s="310"/>
      <c r="AW280" s="310"/>
      <c r="AX280" s="310"/>
      <c r="AY280" s="310"/>
      <c r="AZ280" s="310"/>
      <c r="BA280" s="310"/>
      <c r="BB280" s="310"/>
      <c r="BC280" s="310"/>
      <c r="BD280" s="310"/>
      <c r="BE280" s="310"/>
      <c r="BF280" s="310"/>
      <c r="BG280" s="310"/>
      <c r="BH280" s="310"/>
      <c r="BI280" s="310"/>
      <c r="BJ280" s="310"/>
      <c r="BK280" s="310"/>
      <c r="BL280" s="310"/>
      <c r="BM280" s="310"/>
      <c r="BN280" s="310"/>
      <c r="BO280" s="310"/>
      <c r="BP280" s="310"/>
      <c r="BQ280" s="310"/>
      <c r="BR280" s="310"/>
      <c r="BS280" s="310"/>
      <c r="BT280" s="310"/>
      <c r="BU280" s="310"/>
      <c r="BV280" s="310"/>
      <c r="BW280" s="310"/>
      <c r="BX280" s="310"/>
      <c r="BY280" s="310"/>
      <c r="BZ280" s="310"/>
      <c r="CA280" s="310"/>
      <c r="CB280" s="310"/>
      <c r="CC280" s="310"/>
      <c r="CD280" s="310"/>
      <c r="CE280" s="310"/>
      <c r="CF280" s="310"/>
      <c r="CG280" s="310"/>
      <c r="CH280" s="310"/>
      <c r="CI280" s="310"/>
      <c r="CJ280" s="230"/>
      <c r="CK280" s="230"/>
      <c r="CL280" s="230"/>
      <c r="CM280" s="230"/>
      <c r="CN280" s="230"/>
      <c r="CO280" s="230"/>
      <c r="CP280" s="230"/>
      <c r="CQ280" s="230"/>
      <c r="CR280" s="230"/>
      <c r="CS280" s="230"/>
      <c r="CT280" s="70"/>
      <c r="CU280" s="59"/>
      <c r="CV280" s="252"/>
      <c r="CW280" s="59"/>
      <c r="CX280" s="59"/>
      <c r="CY280" s="59"/>
      <c r="CZ280" s="59"/>
      <c r="DA280" s="59"/>
      <c r="DB280" s="252"/>
      <c r="DC280" s="59"/>
      <c r="DD280" s="59"/>
      <c r="DE280" s="59"/>
      <c r="DF280" s="59"/>
      <c r="DG280" s="59"/>
      <c r="DH280" s="252"/>
      <c r="DI280" s="59"/>
      <c r="DJ280" s="59"/>
      <c r="DK280" s="59"/>
      <c r="DL280" s="59"/>
      <c r="DM280" s="59"/>
      <c r="DN280" s="252"/>
      <c r="DO280" s="59"/>
      <c r="DP280" s="59"/>
      <c r="DQ280" s="59"/>
      <c r="DR280" s="59"/>
      <c r="DS280" s="59"/>
      <c r="DT280" s="252"/>
      <c r="DU280" s="59"/>
      <c r="DV280" s="59"/>
      <c r="DW280" s="59"/>
      <c r="DX280" s="59"/>
      <c r="DY280" s="267"/>
      <c r="DZ280" s="267"/>
      <c r="EA280" s="267"/>
      <c r="EB280" s="267"/>
      <c r="EC280" s="267"/>
      <c r="ED280" s="267"/>
      <c r="EE280" s="267"/>
      <c r="EF280" s="267"/>
      <c r="EG280" s="267"/>
      <c r="EH280" s="267"/>
      <c r="EI280" s="267"/>
      <c r="EJ280" s="267"/>
      <c r="EK280" s="267"/>
      <c r="EL280" s="267"/>
      <c r="EM280" s="267"/>
      <c r="EN280" s="267"/>
      <c r="EO280" s="267"/>
      <c r="EP280" s="267"/>
      <c r="EQ280" s="267"/>
      <c r="ER280" s="267"/>
      <c r="ES280" s="267"/>
      <c r="ET280" s="267"/>
      <c r="EU280" s="267"/>
      <c r="EV280" s="267"/>
      <c r="EW280" s="267"/>
      <c r="EX280" s="267"/>
      <c r="EY280" s="267"/>
      <c r="EZ280" s="267"/>
      <c r="FA280" s="267"/>
      <c r="FB280" s="267"/>
      <c r="FC280" s="267"/>
      <c r="FD280" s="267"/>
      <c r="FE280" s="267"/>
      <c r="FF280" s="267"/>
      <c r="FG280" s="267"/>
      <c r="FH280" s="267"/>
      <c r="FI280" s="267"/>
      <c r="FJ280" s="267"/>
      <c r="FK280" s="267"/>
      <c r="FL280" s="267"/>
      <c r="FM280" s="267"/>
      <c r="FN280" s="267"/>
      <c r="FO280" s="267"/>
      <c r="FP280" s="267"/>
      <c r="FQ280" s="267"/>
      <c r="FR280" s="267"/>
      <c r="FS280" s="267"/>
      <c r="FT280" s="267"/>
      <c r="FU280" s="267"/>
      <c r="FV280" s="305"/>
      <c r="FW280" s="305"/>
      <c r="FX280" s="305"/>
      <c r="FY280" s="305"/>
      <c r="FZ280" s="305"/>
      <c r="GA280" s="305"/>
      <c r="GB280" s="305"/>
      <c r="GC280" s="305"/>
      <c r="GD280" s="305"/>
      <c r="GE280" s="305"/>
      <c r="GF280" s="305"/>
      <c r="GG280" s="305"/>
    </row>
    <row r="281" spans="1:189" ht="31.5" x14ac:dyDescent="0.25">
      <c r="A281" s="61" t="s">
        <v>1394</v>
      </c>
      <c r="B281" s="311" t="s">
        <v>1494</v>
      </c>
      <c r="C281" s="275"/>
      <c r="D281" s="287" t="s">
        <v>1454</v>
      </c>
      <c r="E281" s="287"/>
      <c r="F281" s="275"/>
      <c r="G281" s="306" t="s">
        <v>1301</v>
      </c>
      <c r="H281" s="286" t="s">
        <v>1302</v>
      </c>
      <c r="I281" s="59"/>
      <c r="J281" s="59"/>
      <c r="K281" s="59"/>
      <c r="L281" s="59"/>
      <c r="M281" s="59"/>
      <c r="N281" s="59"/>
      <c r="O281" s="59"/>
      <c r="P281" s="282" t="s">
        <v>1300</v>
      </c>
      <c r="Q281" s="59"/>
      <c r="R281" s="307">
        <v>6.6</v>
      </c>
      <c r="S281" s="323">
        <v>1260</v>
      </c>
      <c r="T281" s="81"/>
      <c r="U281" s="309" t="s">
        <v>1283</v>
      </c>
      <c r="V281" s="309" t="s">
        <v>1215</v>
      </c>
      <c r="W281" s="54"/>
      <c r="X281" s="54"/>
      <c r="Y281" s="54"/>
      <c r="Z281" s="54"/>
      <c r="AA281" s="54"/>
      <c r="AB281" s="287" t="s">
        <v>1299</v>
      </c>
      <c r="AC281" s="287" t="s">
        <v>67</v>
      </c>
      <c r="AD281" s="287"/>
      <c r="AE281" s="282">
        <v>198346</v>
      </c>
      <c r="AF281" s="282" t="s">
        <v>2623</v>
      </c>
      <c r="AG281" s="59"/>
      <c r="AH281" s="344"/>
      <c r="AI281" s="267"/>
      <c r="AJ281" s="267" t="s">
        <v>1492</v>
      </c>
      <c r="AK281" s="267">
        <v>220120</v>
      </c>
      <c r="AL281" s="310" t="s">
        <v>1489</v>
      </c>
      <c r="AM281" s="310" t="s">
        <v>1490</v>
      </c>
      <c r="AN281" s="310"/>
      <c r="AO281" s="310"/>
      <c r="AP281" s="310"/>
      <c r="AQ281" s="310"/>
      <c r="AR281" s="310"/>
      <c r="AS281" s="310"/>
      <c r="AT281" s="310"/>
      <c r="AU281" s="310"/>
      <c r="AV281" s="310"/>
      <c r="AW281" s="310"/>
      <c r="AX281" s="310"/>
      <c r="AY281" s="310"/>
      <c r="AZ281" s="310"/>
      <c r="BA281" s="310"/>
      <c r="BB281" s="310"/>
      <c r="BC281" s="310"/>
      <c r="BD281" s="310"/>
      <c r="BE281" s="310"/>
      <c r="BF281" s="310"/>
      <c r="BG281" s="310"/>
      <c r="BH281" s="310"/>
      <c r="BI281" s="310"/>
      <c r="BJ281" s="310"/>
      <c r="BK281" s="310"/>
      <c r="BL281" s="310"/>
      <c r="BM281" s="310"/>
      <c r="BN281" s="310"/>
      <c r="BO281" s="310"/>
      <c r="BP281" s="310"/>
      <c r="BQ281" s="310"/>
      <c r="BR281" s="310"/>
      <c r="BS281" s="310"/>
      <c r="BT281" s="310"/>
      <c r="BU281" s="310"/>
      <c r="BV281" s="310"/>
      <c r="BW281" s="310"/>
      <c r="BX281" s="310"/>
      <c r="BY281" s="310"/>
      <c r="BZ281" s="310"/>
      <c r="CA281" s="310"/>
      <c r="CB281" s="310"/>
      <c r="CC281" s="310"/>
      <c r="CD281" s="310"/>
      <c r="CE281" s="310"/>
      <c r="CF281" s="310"/>
      <c r="CG281" s="310"/>
      <c r="CH281" s="310"/>
      <c r="CI281" s="310"/>
      <c r="CJ281" s="230"/>
      <c r="CK281" s="230"/>
      <c r="CL281" s="230"/>
      <c r="CM281" s="230"/>
      <c r="CN281" s="230"/>
      <c r="CO281" s="230"/>
      <c r="CP281" s="230"/>
      <c r="CQ281" s="230"/>
      <c r="CR281" s="230"/>
      <c r="CS281" s="230"/>
      <c r="CT281" s="70"/>
      <c r="CU281" s="59"/>
      <c r="CV281" s="252"/>
      <c r="CW281" s="59"/>
      <c r="CX281" s="59"/>
      <c r="CY281" s="59"/>
      <c r="CZ281" s="59"/>
      <c r="DA281" s="59"/>
      <c r="DB281" s="252"/>
      <c r="DC281" s="59"/>
      <c r="DD281" s="59"/>
      <c r="DE281" s="59"/>
      <c r="DF281" s="59"/>
      <c r="DG281" s="59"/>
      <c r="DH281" s="252"/>
      <c r="DI281" s="59"/>
      <c r="DJ281" s="59"/>
      <c r="DK281" s="59"/>
      <c r="DL281" s="59"/>
      <c r="DM281" s="59"/>
      <c r="DN281" s="252"/>
      <c r="DO281" s="59"/>
      <c r="DP281" s="59"/>
      <c r="DQ281" s="59"/>
      <c r="DR281" s="59"/>
      <c r="DS281" s="59"/>
      <c r="DT281" s="252"/>
      <c r="DU281" s="59"/>
      <c r="DV281" s="59"/>
      <c r="DW281" s="59"/>
      <c r="DX281" s="59"/>
      <c r="DY281" s="267"/>
      <c r="DZ281" s="267"/>
      <c r="EA281" s="267"/>
      <c r="EB281" s="267"/>
      <c r="EC281" s="267"/>
      <c r="ED281" s="267"/>
      <c r="EE281" s="267"/>
      <c r="EF281" s="267"/>
      <c r="EG281" s="267"/>
      <c r="EH281" s="267"/>
      <c r="EI281" s="267"/>
      <c r="EJ281" s="267"/>
      <c r="EK281" s="267"/>
      <c r="EL281" s="267"/>
      <c r="EM281" s="267"/>
      <c r="EN281" s="267"/>
      <c r="EO281" s="267"/>
      <c r="EP281" s="267"/>
      <c r="EQ281" s="267"/>
      <c r="ER281" s="267"/>
      <c r="ES281" s="267"/>
      <c r="ET281" s="267"/>
      <c r="EU281" s="267"/>
      <c r="EV281" s="267"/>
      <c r="EW281" s="267"/>
      <c r="EX281" s="267"/>
      <c r="EY281" s="267"/>
      <c r="EZ281" s="267"/>
      <c r="FA281" s="267"/>
      <c r="FB281" s="267"/>
      <c r="FC281" s="267"/>
      <c r="FD281" s="267"/>
      <c r="FE281" s="267"/>
      <c r="FF281" s="267"/>
      <c r="FG281" s="267"/>
      <c r="FH281" s="267"/>
      <c r="FI281" s="267"/>
      <c r="FJ281" s="267"/>
      <c r="FK281" s="267"/>
      <c r="FL281" s="267"/>
      <c r="FM281" s="267"/>
      <c r="FN281" s="267"/>
      <c r="FO281" s="267"/>
      <c r="FP281" s="267"/>
      <c r="FQ281" s="267"/>
      <c r="FR281" s="267"/>
      <c r="FS281" s="267"/>
      <c r="FT281" s="267"/>
      <c r="FU281" s="267"/>
      <c r="FV281" s="305"/>
      <c r="FW281" s="305"/>
      <c r="FX281" s="305"/>
      <c r="FY281" s="305"/>
      <c r="FZ281" s="305"/>
      <c r="GA281" s="305"/>
      <c r="GB281" s="305"/>
      <c r="GC281" s="305"/>
      <c r="GD281" s="305"/>
      <c r="GE281" s="305"/>
      <c r="GF281" s="305"/>
      <c r="GG281" s="305"/>
    </row>
    <row r="282" spans="1:189" ht="33" x14ac:dyDescent="0.25">
      <c r="A282" s="61" t="s">
        <v>1394</v>
      </c>
      <c r="B282" s="311" t="s">
        <v>1495</v>
      </c>
      <c r="C282" s="275"/>
      <c r="D282" s="287" t="s">
        <v>1454</v>
      </c>
      <c r="E282" s="287"/>
      <c r="F282" s="275"/>
      <c r="G282" s="306" t="s">
        <v>1303</v>
      </c>
      <c r="H282" s="286" t="s">
        <v>1304</v>
      </c>
      <c r="I282" s="59"/>
      <c r="J282" s="59"/>
      <c r="K282" s="59"/>
      <c r="L282" s="59"/>
      <c r="M282" s="59"/>
      <c r="N282" s="59"/>
      <c r="O282" s="59"/>
      <c r="P282" s="331" t="s">
        <v>1305</v>
      </c>
      <c r="Q282" s="59"/>
      <c r="R282" s="307">
        <v>5.0999999999999996</v>
      </c>
      <c r="S282" s="323">
        <v>1260</v>
      </c>
      <c r="T282" s="81"/>
      <c r="U282" s="309" t="s">
        <v>1283</v>
      </c>
      <c r="V282" s="309" t="s">
        <v>1215</v>
      </c>
      <c r="W282" s="54"/>
      <c r="X282" s="54"/>
      <c r="Y282" s="54"/>
      <c r="Z282" s="54"/>
      <c r="AA282" s="54"/>
      <c r="AB282" s="287" t="s">
        <v>1292</v>
      </c>
      <c r="AC282" s="287"/>
      <c r="AD282" s="287"/>
      <c r="AE282" s="282">
        <v>197697</v>
      </c>
      <c r="AF282" s="282" t="s">
        <v>2620</v>
      </c>
      <c r="AG282" s="59"/>
      <c r="AH282" s="344"/>
      <c r="AI282" s="267"/>
      <c r="AJ282" s="267" t="s">
        <v>1496</v>
      </c>
      <c r="AK282" s="267"/>
      <c r="AL282" s="310"/>
      <c r="AM282" s="310"/>
      <c r="AN282" s="310"/>
      <c r="AO282" s="310"/>
      <c r="AP282" s="310"/>
      <c r="AQ282" s="310"/>
      <c r="AR282" s="310"/>
      <c r="AS282" s="310"/>
      <c r="AT282" s="310"/>
      <c r="AU282" s="310"/>
      <c r="AV282" s="310"/>
      <c r="AW282" s="310"/>
      <c r="AX282" s="310"/>
      <c r="AY282" s="310"/>
      <c r="AZ282" s="310"/>
      <c r="BA282" s="310"/>
      <c r="BB282" s="310"/>
      <c r="BC282" s="310"/>
      <c r="BD282" s="310"/>
      <c r="BE282" s="310"/>
      <c r="BF282" s="310"/>
      <c r="BG282" s="310"/>
      <c r="BH282" s="310"/>
      <c r="BI282" s="310"/>
      <c r="BJ282" s="310"/>
      <c r="BK282" s="310"/>
      <c r="BL282" s="310"/>
      <c r="BM282" s="310"/>
      <c r="BN282" s="310"/>
      <c r="BO282" s="310"/>
      <c r="BP282" s="310"/>
      <c r="BQ282" s="310"/>
      <c r="BR282" s="310"/>
      <c r="BS282" s="310"/>
      <c r="BT282" s="310"/>
      <c r="BU282" s="310"/>
      <c r="BV282" s="310"/>
      <c r="BW282" s="310"/>
      <c r="BX282" s="310"/>
      <c r="BY282" s="310"/>
      <c r="BZ282" s="310"/>
      <c r="CA282" s="310"/>
      <c r="CB282" s="310"/>
      <c r="CC282" s="310"/>
      <c r="CD282" s="310"/>
      <c r="CE282" s="310"/>
      <c r="CF282" s="310"/>
      <c r="CG282" s="310"/>
      <c r="CH282" s="310"/>
      <c r="CI282" s="310"/>
      <c r="CJ282" s="230"/>
      <c r="CK282" s="230"/>
      <c r="CL282" s="230"/>
      <c r="CM282" s="230"/>
      <c r="CN282" s="230"/>
      <c r="CO282" s="230"/>
      <c r="CP282" s="230"/>
      <c r="CQ282" s="230"/>
      <c r="CR282" s="230"/>
      <c r="CS282" s="230"/>
      <c r="CT282" s="70"/>
      <c r="CU282" s="59"/>
      <c r="CV282" s="252"/>
      <c r="CW282" s="59"/>
      <c r="CX282" s="59"/>
      <c r="CY282" s="59"/>
      <c r="CZ282" s="59"/>
      <c r="DA282" s="59"/>
      <c r="DB282" s="252"/>
      <c r="DC282" s="59"/>
      <c r="DD282" s="59"/>
      <c r="DE282" s="59"/>
      <c r="DF282" s="59"/>
      <c r="DG282" s="59"/>
      <c r="DH282" s="252"/>
      <c r="DI282" s="59"/>
      <c r="DJ282" s="59"/>
      <c r="DK282" s="59"/>
      <c r="DL282" s="59"/>
      <c r="DM282" s="59"/>
      <c r="DN282" s="252"/>
      <c r="DO282" s="59"/>
      <c r="DP282" s="59"/>
      <c r="DQ282" s="59"/>
      <c r="DR282" s="59"/>
      <c r="DS282" s="59"/>
      <c r="DT282" s="252"/>
      <c r="DU282" s="59"/>
      <c r="DV282" s="59"/>
      <c r="DW282" s="59"/>
      <c r="DX282" s="59"/>
      <c r="DY282" s="267"/>
      <c r="DZ282" s="267"/>
      <c r="EA282" s="267"/>
      <c r="EB282" s="267"/>
      <c r="EC282" s="267"/>
      <c r="ED282" s="267"/>
      <c r="EE282" s="267"/>
      <c r="EF282" s="267"/>
      <c r="EG282" s="267"/>
      <c r="EH282" s="267"/>
      <c r="EI282" s="267"/>
      <c r="EJ282" s="267"/>
      <c r="EK282" s="267"/>
      <c r="EL282" s="267"/>
      <c r="EM282" s="267"/>
      <c r="EN282" s="267"/>
      <c r="EO282" s="267"/>
      <c r="EP282" s="267"/>
      <c r="EQ282" s="267"/>
      <c r="ER282" s="267"/>
      <c r="ES282" s="267"/>
      <c r="ET282" s="267"/>
      <c r="EU282" s="267"/>
      <c r="EV282" s="267"/>
      <c r="EW282" s="267"/>
      <c r="EX282" s="267"/>
      <c r="EY282" s="267"/>
      <c r="EZ282" s="267"/>
      <c r="FA282" s="267"/>
      <c r="FB282" s="267"/>
      <c r="FC282" s="267"/>
      <c r="FD282" s="267"/>
      <c r="FE282" s="267"/>
      <c r="FF282" s="267"/>
      <c r="FG282" s="267"/>
      <c r="FH282" s="267"/>
      <c r="FI282" s="267"/>
      <c r="FJ282" s="267"/>
      <c r="FK282" s="267"/>
      <c r="FL282" s="267"/>
      <c r="FM282" s="267"/>
      <c r="FN282" s="267"/>
      <c r="FO282" s="267"/>
      <c r="FP282" s="267"/>
      <c r="FQ282" s="267"/>
      <c r="FR282" s="267"/>
      <c r="FS282" s="267"/>
      <c r="FT282" s="267"/>
      <c r="FU282" s="267"/>
      <c r="FV282" s="305"/>
      <c r="FW282" s="305"/>
      <c r="FX282" s="305"/>
      <c r="FY282" s="305"/>
      <c r="FZ282" s="305"/>
      <c r="GA282" s="305"/>
      <c r="GB282" s="305"/>
      <c r="GC282" s="305"/>
      <c r="GD282" s="305"/>
      <c r="GE282" s="305"/>
      <c r="GF282" s="305"/>
      <c r="GG282" s="305"/>
    </row>
    <row r="283" spans="1:189" x14ac:dyDescent="0.25">
      <c r="A283" s="61" t="s">
        <v>1394</v>
      </c>
      <c r="B283" s="286"/>
      <c r="C283" s="275"/>
      <c r="D283" s="287"/>
      <c r="E283" s="287" t="s">
        <v>1306</v>
      </c>
      <c r="F283" s="275"/>
      <c r="G283" s="306" t="s">
        <v>1307</v>
      </c>
      <c r="H283" s="286" t="s">
        <v>1308</v>
      </c>
      <c r="I283" s="59"/>
      <c r="J283" s="59"/>
      <c r="K283" s="59"/>
      <c r="L283" s="59"/>
      <c r="M283" s="59"/>
      <c r="N283" s="59"/>
      <c r="O283" s="59"/>
      <c r="P283" s="282" t="s">
        <v>1309</v>
      </c>
      <c r="Q283" s="59"/>
      <c r="R283" s="307">
        <v>4.5</v>
      </c>
      <c r="S283" s="323">
        <v>1260</v>
      </c>
      <c r="T283" s="81"/>
      <c r="U283" s="309" t="s">
        <v>1283</v>
      </c>
      <c r="V283" s="309" t="s">
        <v>1215</v>
      </c>
      <c r="W283" s="54"/>
      <c r="X283" s="54"/>
      <c r="Y283" s="54"/>
      <c r="Z283" s="54"/>
      <c r="AA283" s="54"/>
      <c r="AB283" s="287" t="s">
        <v>1216</v>
      </c>
      <c r="AC283" s="287"/>
      <c r="AD283" s="287"/>
      <c r="AE283" s="282">
        <v>200167</v>
      </c>
      <c r="AF283" s="282" t="s">
        <v>2622</v>
      </c>
      <c r="AG283" s="59"/>
      <c r="AH283" s="344"/>
      <c r="AI283" s="267"/>
      <c r="AJ283" s="267"/>
      <c r="AK283" s="267"/>
      <c r="AL283" s="310"/>
      <c r="AM283" s="310"/>
      <c r="AN283" s="310"/>
      <c r="AO283" s="310"/>
      <c r="AP283" s="310"/>
      <c r="AQ283" s="310"/>
      <c r="AR283" s="310"/>
      <c r="AS283" s="310"/>
      <c r="AT283" s="310"/>
      <c r="AU283" s="310"/>
      <c r="AV283" s="310"/>
      <c r="AW283" s="310"/>
      <c r="AX283" s="310"/>
      <c r="AY283" s="310"/>
      <c r="AZ283" s="310"/>
      <c r="BA283" s="310"/>
      <c r="BB283" s="310"/>
      <c r="BC283" s="310"/>
      <c r="BD283" s="310"/>
      <c r="BE283" s="310"/>
      <c r="BF283" s="310"/>
      <c r="BG283" s="310"/>
      <c r="BH283" s="310"/>
      <c r="BI283" s="310"/>
      <c r="BJ283" s="310"/>
      <c r="BK283" s="310"/>
      <c r="BL283" s="310"/>
      <c r="BM283" s="310"/>
      <c r="BN283" s="310"/>
      <c r="BO283" s="310"/>
      <c r="BP283" s="310"/>
      <c r="BQ283" s="310"/>
      <c r="BR283" s="310"/>
      <c r="BS283" s="310"/>
      <c r="BT283" s="310"/>
      <c r="BU283" s="310"/>
      <c r="BV283" s="310"/>
      <c r="BW283" s="310"/>
      <c r="BX283" s="310"/>
      <c r="BY283" s="310"/>
      <c r="BZ283" s="310"/>
      <c r="CA283" s="310"/>
      <c r="CB283" s="310"/>
      <c r="CC283" s="310"/>
      <c r="CD283" s="310"/>
      <c r="CE283" s="310"/>
      <c r="CF283" s="310"/>
      <c r="CG283" s="310"/>
      <c r="CH283" s="310"/>
      <c r="CI283" s="310"/>
      <c r="CJ283" s="230"/>
      <c r="CK283" s="230"/>
      <c r="CL283" s="230"/>
      <c r="CM283" s="230"/>
      <c r="CN283" s="230"/>
      <c r="CO283" s="230"/>
      <c r="CP283" s="230"/>
      <c r="CQ283" s="230"/>
      <c r="CR283" s="230"/>
      <c r="CS283" s="230"/>
      <c r="CT283" s="70"/>
      <c r="CU283" s="59"/>
      <c r="CV283" s="252"/>
      <c r="CW283" s="59"/>
      <c r="CX283" s="59"/>
      <c r="CY283" s="59"/>
      <c r="CZ283" s="59"/>
      <c r="DA283" s="59"/>
      <c r="DB283" s="252"/>
      <c r="DC283" s="59"/>
      <c r="DD283" s="59"/>
      <c r="DE283" s="59"/>
      <c r="DF283" s="59"/>
      <c r="DG283" s="59"/>
      <c r="DH283" s="252"/>
      <c r="DI283" s="59"/>
      <c r="DJ283" s="59"/>
      <c r="DK283" s="59"/>
      <c r="DL283" s="59"/>
      <c r="DM283" s="59"/>
      <c r="DN283" s="252"/>
      <c r="DO283" s="59"/>
      <c r="DP283" s="59"/>
      <c r="DQ283" s="59"/>
      <c r="DR283" s="59"/>
      <c r="DS283" s="59"/>
      <c r="DT283" s="252"/>
      <c r="DU283" s="59"/>
      <c r="DV283" s="59"/>
      <c r="DW283" s="59"/>
      <c r="DX283" s="59"/>
      <c r="DY283" s="267"/>
      <c r="DZ283" s="267"/>
      <c r="EA283" s="267"/>
      <c r="EB283" s="267"/>
      <c r="EC283" s="267"/>
      <c r="ED283" s="267"/>
      <c r="EE283" s="267"/>
      <c r="EF283" s="267"/>
      <c r="EG283" s="267"/>
      <c r="EH283" s="267"/>
      <c r="EI283" s="267"/>
      <c r="EJ283" s="267"/>
      <c r="EK283" s="267"/>
      <c r="EL283" s="267"/>
      <c r="EM283" s="267"/>
      <c r="EN283" s="267"/>
      <c r="EO283" s="267"/>
      <c r="EP283" s="267"/>
      <c r="EQ283" s="267"/>
      <c r="ER283" s="267"/>
      <c r="ES283" s="267"/>
      <c r="ET283" s="267"/>
      <c r="EU283" s="267"/>
      <c r="EV283" s="267"/>
      <c r="EW283" s="267"/>
      <c r="EX283" s="267"/>
      <c r="EY283" s="267"/>
      <c r="EZ283" s="267"/>
      <c r="FA283" s="267"/>
      <c r="FB283" s="267"/>
      <c r="FC283" s="267"/>
      <c r="FD283" s="267"/>
      <c r="FE283" s="267"/>
      <c r="FF283" s="267"/>
      <c r="FG283" s="267"/>
      <c r="FH283" s="267"/>
      <c r="FI283" s="267"/>
      <c r="FJ283" s="267"/>
      <c r="FK283" s="267"/>
      <c r="FL283" s="267"/>
      <c r="FM283" s="267"/>
      <c r="FN283" s="267"/>
      <c r="FO283" s="267"/>
      <c r="FP283" s="267"/>
      <c r="FQ283" s="267"/>
      <c r="FR283" s="267"/>
      <c r="FS283" s="267"/>
      <c r="FT283" s="267"/>
      <c r="FU283" s="267"/>
      <c r="FV283" s="305"/>
      <c r="FW283" s="305"/>
      <c r="FX283" s="305"/>
      <c r="FY283" s="305"/>
      <c r="FZ283" s="305"/>
      <c r="GA283" s="305"/>
      <c r="GB283" s="305"/>
      <c r="GC283" s="305"/>
      <c r="GD283" s="305"/>
      <c r="GE283" s="305"/>
      <c r="GF283" s="305"/>
      <c r="GG283" s="305"/>
    </row>
    <row r="284" spans="1:189" x14ac:dyDescent="0.25">
      <c r="A284" s="61" t="s">
        <v>1394</v>
      </c>
      <c r="B284" s="286"/>
      <c r="C284" s="275"/>
      <c r="D284" s="287"/>
      <c r="E284" s="287" t="s">
        <v>1310</v>
      </c>
      <c r="F284" s="275"/>
      <c r="G284" s="306" t="s">
        <v>1311</v>
      </c>
      <c r="H284" s="286" t="s">
        <v>1308</v>
      </c>
      <c r="I284" s="59"/>
      <c r="J284" s="59"/>
      <c r="K284" s="59"/>
      <c r="L284" s="59"/>
      <c r="M284" s="59"/>
      <c r="N284" s="59"/>
      <c r="O284" s="59"/>
      <c r="P284" s="282" t="s">
        <v>1309</v>
      </c>
      <c r="Q284" s="59"/>
      <c r="R284" s="307">
        <v>4.5</v>
      </c>
      <c r="S284" s="323">
        <v>1260</v>
      </c>
      <c r="T284" s="81"/>
      <c r="U284" s="309"/>
      <c r="V284" s="309"/>
      <c r="W284" s="54"/>
      <c r="X284" s="54"/>
      <c r="Y284" s="54"/>
      <c r="Z284" s="54"/>
      <c r="AA284" s="54"/>
      <c r="AB284" s="287" t="s">
        <v>1216</v>
      </c>
      <c r="AC284" s="287"/>
      <c r="AD284" s="287"/>
      <c r="AE284" s="282"/>
      <c r="AF284" s="282" t="s">
        <v>1182</v>
      </c>
      <c r="AG284" s="59"/>
      <c r="AH284" s="344"/>
      <c r="AI284" s="267"/>
      <c r="AJ284" s="267"/>
      <c r="AK284" s="267"/>
      <c r="AL284" s="310"/>
      <c r="AM284" s="310"/>
      <c r="AN284" s="310"/>
      <c r="AO284" s="310"/>
      <c r="AP284" s="310"/>
      <c r="AQ284" s="310"/>
      <c r="AR284" s="310"/>
      <c r="AS284" s="310"/>
      <c r="AT284" s="310"/>
      <c r="AU284" s="310"/>
      <c r="AV284" s="310"/>
      <c r="AW284" s="310"/>
      <c r="AX284" s="310"/>
      <c r="AY284" s="310"/>
      <c r="AZ284" s="310"/>
      <c r="BA284" s="310"/>
      <c r="BB284" s="310"/>
      <c r="BC284" s="310"/>
      <c r="BD284" s="310"/>
      <c r="BE284" s="310"/>
      <c r="BF284" s="310"/>
      <c r="BG284" s="310"/>
      <c r="BH284" s="310"/>
      <c r="BI284" s="310"/>
      <c r="BJ284" s="310"/>
      <c r="BK284" s="310"/>
      <c r="BL284" s="310"/>
      <c r="BM284" s="310"/>
      <c r="BN284" s="310"/>
      <c r="BO284" s="310"/>
      <c r="BP284" s="310"/>
      <c r="BQ284" s="310"/>
      <c r="BR284" s="310"/>
      <c r="BS284" s="310"/>
      <c r="BT284" s="310"/>
      <c r="BU284" s="310"/>
      <c r="BV284" s="310"/>
      <c r="BW284" s="310"/>
      <c r="BX284" s="310"/>
      <c r="BY284" s="310"/>
      <c r="BZ284" s="310"/>
      <c r="CA284" s="310"/>
      <c r="CB284" s="310"/>
      <c r="CC284" s="310"/>
      <c r="CD284" s="310"/>
      <c r="CE284" s="310"/>
      <c r="CF284" s="310"/>
      <c r="CG284" s="310"/>
      <c r="CH284" s="310"/>
      <c r="CI284" s="310"/>
      <c r="CJ284" s="230"/>
      <c r="CK284" s="230"/>
      <c r="CL284" s="230"/>
      <c r="CM284" s="230"/>
      <c r="CN284" s="230"/>
      <c r="CO284" s="230"/>
      <c r="CP284" s="230"/>
      <c r="CQ284" s="230"/>
      <c r="CR284" s="230"/>
      <c r="CS284" s="230"/>
      <c r="CT284" s="70"/>
      <c r="CU284" s="59"/>
      <c r="CV284" s="252"/>
      <c r="CW284" s="59"/>
      <c r="CX284" s="59"/>
      <c r="CY284" s="59"/>
      <c r="CZ284" s="59"/>
      <c r="DA284" s="59"/>
      <c r="DB284" s="252"/>
      <c r="DC284" s="59"/>
      <c r="DD284" s="59"/>
      <c r="DE284" s="59"/>
      <c r="DF284" s="59"/>
      <c r="DG284" s="59"/>
      <c r="DH284" s="252"/>
      <c r="DI284" s="59"/>
      <c r="DJ284" s="59"/>
      <c r="DK284" s="59"/>
      <c r="DL284" s="59"/>
      <c r="DM284" s="59"/>
      <c r="DN284" s="252"/>
      <c r="DO284" s="59"/>
      <c r="DP284" s="59"/>
      <c r="DQ284" s="59"/>
      <c r="DR284" s="59"/>
      <c r="DS284" s="59"/>
      <c r="DT284" s="252"/>
      <c r="DU284" s="59"/>
      <c r="DV284" s="59"/>
      <c r="DW284" s="59"/>
      <c r="DX284" s="59"/>
      <c r="DY284" s="267"/>
      <c r="DZ284" s="267"/>
      <c r="EA284" s="267"/>
      <c r="EB284" s="267"/>
      <c r="EC284" s="267"/>
      <c r="ED284" s="267"/>
      <c r="EE284" s="267"/>
      <c r="EF284" s="267"/>
      <c r="EG284" s="267"/>
      <c r="EH284" s="267"/>
      <c r="EI284" s="267"/>
      <c r="EJ284" s="267"/>
      <c r="EK284" s="267"/>
      <c r="EL284" s="267"/>
      <c r="EM284" s="267"/>
      <c r="EN284" s="267"/>
      <c r="EO284" s="267"/>
      <c r="EP284" s="267"/>
      <c r="EQ284" s="267"/>
      <c r="ER284" s="267"/>
      <c r="ES284" s="267"/>
      <c r="ET284" s="267"/>
      <c r="EU284" s="267"/>
      <c r="EV284" s="267"/>
      <c r="EW284" s="267"/>
      <c r="EX284" s="267"/>
      <c r="EY284" s="267"/>
      <c r="EZ284" s="267"/>
      <c r="FA284" s="267"/>
      <c r="FB284" s="267"/>
      <c r="FC284" s="267"/>
      <c r="FD284" s="267"/>
      <c r="FE284" s="267"/>
      <c r="FF284" s="267"/>
      <c r="FG284" s="267"/>
      <c r="FH284" s="267"/>
      <c r="FI284" s="267"/>
      <c r="FJ284" s="267"/>
      <c r="FK284" s="267"/>
      <c r="FL284" s="267"/>
      <c r="FM284" s="267"/>
      <c r="FN284" s="267"/>
      <c r="FO284" s="267"/>
      <c r="FP284" s="267"/>
      <c r="FQ284" s="267"/>
      <c r="FR284" s="267"/>
      <c r="FS284" s="267"/>
      <c r="FT284" s="267"/>
      <c r="FU284" s="267"/>
      <c r="FV284" s="305"/>
      <c r="FW284" s="305"/>
      <c r="FX284" s="305"/>
      <c r="FY284" s="305"/>
      <c r="FZ284" s="305"/>
      <c r="GA284" s="305"/>
      <c r="GB284" s="305"/>
      <c r="GC284" s="305"/>
      <c r="GD284" s="305"/>
      <c r="GE284" s="305"/>
      <c r="GF284" s="305"/>
      <c r="GG284" s="305"/>
    </row>
    <row r="285" spans="1:189" x14ac:dyDescent="0.25">
      <c r="A285" s="61" t="s">
        <v>1394</v>
      </c>
      <c r="B285" s="330" t="s">
        <v>1497</v>
      </c>
      <c r="C285" s="275"/>
      <c r="D285" s="287" t="s">
        <v>1454</v>
      </c>
      <c r="E285" s="287" t="s">
        <v>1498</v>
      </c>
      <c r="F285" s="275"/>
      <c r="G285" s="306" t="s">
        <v>1499</v>
      </c>
      <c r="H285" s="286" t="s">
        <v>1500</v>
      </c>
      <c r="I285" s="59"/>
      <c r="J285" s="59"/>
      <c r="K285" s="59"/>
      <c r="L285" s="59"/>
      <c r="M285" s="59"/>
      <c r="N285" s="59"/>
      <c r="O285" s="59"/>
      <c r="P285" s="282" t="s">
        <v>1501</v>
      </c>
      <c r="Q285" s="59"/>
      <c r="R285" s="307"/>
      <c r="S285" s="323">
        <v>1260</v>
      </c>
      <c r="T285" s="81"/>
      <c r="U285" s="309"/>
      <c r="V285" s="309"/>
      <c r="W285" s="54"/>
      <c r="X285" s="54"/>
      <c r="Y285" s="54"/>
      <c r="Z285" s="54"/>
      <c r="AA285" s="54"/>
      <c r="AB285" s="287" t="s">
        <v>1292</v>
      </c>
      <c r="AC285" s="287"/>
      <c r="AD285" s="287"/>
      <c r="AE285" s="282"/>
      <c r="AF285" s="282" t="s">
        <v>2624</v>
      </c>
      <c r="AG285" s="59"/>
      <c r="AH285" s="344"/>
      <c r="AI285" s="267"/>
      <c r="AJ285" s="267"/>
      <c r="AK285" s="267"/>
      <c r="AL285" s="310"/>
      <c r="AM285" s="310"/>
      <c r="AN285" s="310"/>
      <c r="AO285" s="310"/>
      <c r="AP285" s="310"/>
      <c r="AQ285" s="310"/>
      <c r="AR285" s="310"/>
      <c r="AS285" s="310"/>
      <c r="AT285" s="310"/>
      <c r="AU285" s="310"/>
      <c r="AV285" s="310"/>
      <c r="AW285" s="310"/>
      <c r="AX285" s="310"/>
      <c r="AY285" s="310"/>
      <c r="AZ285" s="310"/>
      <c r="BA285" s="310"/>
      <c r="BB285" s="310"/>
      <c r="BC285" s="310"/>
      <c r="BD285" s="310"/>
      <c r="BE285" s="310"/>
      <c r="BF285" s="310"/>
      <c r="BG285" s="310"/>
      <c r="BH285" s="310"/>
      <c r="BI285" s="310"/>
      <c r="BJ285" s="310"/>
      <c r="BK285" s="310"/>
      <c r="BL285" s="310"/>
      <c r="BM285" s="310"/>
      <c r="BN285" s="310"/>
      <c r="BO285" s="310"/>
      <c r="BP285" s="310"/>
      <c r="BQ285" s="310"/>
      <c r="BR285" s="310"/>
      <c r="BS285" s="310"/>
      <c r="BT285" s="310"/>
      <c r="BU285" s="310"/>
      <c r="BV285" s="310"/>
      <c r="BW285" s="310"/>
      <c r="BX285" s="310"/>
      <c r="BY285" s="310"/>
      <c r="BZ285" s="310"/>
      <c r="CA285" s="310"/>
      <c r="CB285" s="310"/>
      <c r="CC285" s="310"/>
      <c r="CD285" s="310"/>
      <c r="CE285" s="310"/>
      <c r="CF285" s="310"/>
      <c r="CG285" s="310"/>
      <c r="CH285" s="310"/>
      <c r="CI285" s="310"/>
      <c r="CJ285" s="230"/>
      <c r="CK285" s="230"/>
      <c r="CL285" s="230"/>
      <c r="CM285" s="230"/>
      <c r="CN285" s="230"/>
      <c r="CO285" s="230"/>
      <c r="CP285" s="230"/>
      <c r="CQ285" s="230"/>
      <c r="CR285" s="230"/>
      <c r="CS285" s="230"/>
      <c r="CT285" s="70"/>
      <c r="CU285" s="59"/>
      <c r="CV285" s="252"/>
      <c r="CW285" s="59"/>
      <c r="CX285" s="59"/>
      <c r="CY285" s="59"/>
      <c r="CZ285" s="59"/>
      <c r="DA285" s="59"/>
      <c r="DB285" s="252"/>
      <c r="DC285" s="59"/>
      <c r="DD285" s="59"/>
      <c r="DE285" s="59"/>
      <c r="DF285" s="59"/>
      <c r="DG285" s="59"/>
      <c r="DH285" s="252"/>
      <c r="DI285" s="59"/>
      <c r="DJ285" s="59"/>
      <c r="DK285" s="59"/>
      <c r="DL285" s="59"/>
      <c r="DM285" s="59"/>
      <c r="DN285" s="252"/>
      <c r="DO285" s="59"/>
      <c r="DP285" s="59"/>
      <c r="DQ285" s="59"/>
      <c r="DR285" s="59"/>
      <c r="DS285" s="59"/>
      <c r="DT285" s="252"/>
      <c r="DU285" s="59"/>
      <c r="DV285" s="59"/>
      <c r="DW285" s="59"/>
      <c r="DX285" s="59"/>
      <c r="DY285" s="267"/>
      <c r="DZ285" s="267"/>
      <c r="EA285" s="267"/>
      <c r="EB285" s="267"/>
      <c r="EC285" s="267"/>
      <c r="ED285" s="267"/>
      <c r="EE285" s="267"/>
      <c r="EF285" s="267"/>
      <c r="EG285" s="267"/>
      <c r="EH285" s="267"/>
      <c r="EI285" s="267"/>
      <c r="EJ285" s="267"/>
      <c r="EK285" s="267"/>
      <c r="EL285" s="267"/>
      <c r="EM285" s="267"/>
      <c r="EN285" s="267"/>
      <c r="EO285" s="267"/>
      <c r="EP285" s="267"/>
      <c r="EQ285" s="267"/>
      <c r="ER285" s="267"/>
      <c r="ES285" s="267"/>
      <c r="ET285" s="267"/>
      <c r="EU285" s="267"/>
      <c r="EV285" s="267"/>
      <c r="EW285" s="267"/>
      <c r="EX285" s="267"/>
      <c r="EY285" s="267"/>
      <c r="EZ285" s="267"/>
      <c r="FA285" s="267"/>
      <c r="FB285" s="267"/>
      <c r="FC285" s="267"/>
      <c r="FD285" s="267"/>
      <c r="FE285" s="267"/>
      <c r="FF285" s="267"/>
      <c r="FG285" s="267"/>
      <c r="FH285" s="267"/>
      <c r="FI285" s="267"/>
      <c r="FJ285" s="267"/>
      <c r="FK285" s="267"/>
      <c r="FL285" s="267"/>
      <c r="FM285" s="267"/>
      <c r="FN285" s="267"/>
      <c r="FO285" s="267"/>
      <c r="FP285" s="267"/>
      <c r="FQ285" s="267"/>
      <c r="FR285" s="267"/>
      <c r="FS285" s="267"/>
      <c r="FT285" s="267"/>
      <c r="FU285" s="267"/>
      <c r="FV285" s="305"/>
      <c r="FW285" s="305"/>
      <c r="FX285" s="305"/>
      <c r="FY285" s="305"/>
      <c r="FZ285" s="305"/>
      <c r="GA285" s="305"/>
      <c r="GB285" s="305"/>
      <c r="GC285" s="305"/>
      <c r="GD285" s="305"/>
      <c r="GE285" s="305"/>
      <c r="GF285" s="305"/>
      <c r="GG285" s="305"/>
    </row>
    <row r="286" spans="1:189" x14ac:dyDescent="0.25">
      <c r="A286" s="61" t="s">
        <v>1394</v>
      </c>
      <c r="B286" s="330" t="s">
        <v>1497</v>
      </c>
      <c r="C286" s="275"/>
      <c r="D286" s="287" t="s">
        <v>1454</v>
      </c>
      <c r="E286" s="287" t="s">
        <v>1498</v>
      </c>
      <c r="F286" s="275"/>
      <c r="G286" s="306" t="s">
        <v>1502</v>
      </c>
      <c r="H286" s="286" t="s">
        <v>1503</v>
      </c>
      <c r="I286" s="59"/>
      <c r="J286" s="59"/>
      <c r="K286" s="59"/>
      <c r="L286" s="59"/>
      <c r="M286" s="59"/>
      <c r="N286" s="59"/>
      <c r="O286" s="59"/>
      <c r="P286" s="282" t="s">
        <v>1501</v>
      </c>
      <c r="Q286" s="59"/>
      <c r="R286" s="307"/>
      <c r="S286" s="323">
        <v>1260</v>
      </c>
      <c r="T286" s="81"/>
      <c r="U286" s="309"/>
      <c r="V286" s="309"/>
      <c r="W286" s="54"/>
      <c r="X286" s="54"/>
      <c r="Y286" s="54"/>
      <c r="Z286" s="54"/>
      <c r="AA286" s="54"/>
      <c r="AB286" s="287" t="s">
        <v>1292</v>
      </c>
      <c r="AC286" s="287"/>
      <c r="AD286" s="287"/>
      <c r="AE286" s="282"/>
      <c r="AF286" s="282" t="s">
        <v>2624</v>
      </c>
      <c r="AG286" s="59"/>
      <c r="AH286" s="344"/>
      <c r="AI286" s="267"/>
      <c r="AJ286" s="267"/>
      <c r="AK286" s="267"/>
      <c r="AL286" s="310"/>
      <c r="AM286" s="310"/>
      <c r="AN286" s="310"/>
      <c r="AO286" s="310"/>
      <c r="AP286" s="310"/>
      <c r="AQ286" s="310"/>
      <c r="AR286" s="310"/>
      <c r="AS286" s="310"/>
      <c r="AT286" s="310"/>
      <c r="AU286" s="310"/>
      <c r="AV286" s="310"/>
      <c r="AW286" s="310"/>
      <c r="AX286" s="310"/>
      <c r="AY286" s="310"/>
      <c r="AZ286" s="310"/>
      <c r="BA286" s="310"/>
      <c r="BB286" s="310"/>
      <c r="BC286" s="310"/>
      <c r="BD286" s="310"/>
      <c r="BE286" s="310"/>
      <c r="BF286" s="310"/>
      <c r="BG286" s="310"/>
      <c r="BH286" s="310"/>
      <c r="BI286" s="310"/>
      <c r="BJ286" s="310"/>
      <c r="BK286" s="310"/>
      <c r="BL286" s="310"/>
      <c r="BM286" s="310"/>
      <c r="BN286" s="310"/>
      <c r="BO286" s="310"/>
      <c r="BP286" s="310"/>
      <c r="BQ286" s="310"/>
      <c r="BR286" s="310"/>
      <c r="BS286" s="310"/>
      <c r="BT286" s="310"/>
      <c r="BU286" s="310"/>
      <c r="BV286" s="310"/>
      <c r="BW286" s="310"/>
      <c r="BX286" s="310"/>
      <c r="BY286" s="310"/>
      <c r="BZ286" s="310"/>
      <c r="CA286" s="310"/>
      <c r="CB286" s="310"/>
      <c r="CC286" s="310"/>
      <c r="CD286" s="310"/>
      <c r="CE286" s="310"/>
      <c r="CF286" s="310"/>
      <c r="CG286" s="310"/>
      <c r="CH286" s="310"/>
      <c r="CI286" s="310"/>
      <c r="CJ286" s="230"/>
      <c r="CK286" s="230"/>
      <c r="CL286" s="230"/>
      <c r="CM286" s="230"/>
      <c r="CN286" s="230"/>
      <c r="CO286" s="230"/>
      <c r="CP286" s="230"/>
      <c r="CQ286" s="230"/>
      <c r="CR286" s="230"/>
      <c r="CS286" s="230"/>
      <c r="CT286" s="70"/>
      <c r="CU286" s="59"/>
      <c r="CV286" s="252"/>
      <c r="CW286" s="59"/>
      <c r="CX286" s="59"/>
      <c r="CY286" s="59"/>
      <c r="CZ286" s="59"/>
      <c r="DA286" s="59"/>
      <c r="DB286" s="252"/>
      <c r="DC286" s="59"/>
      <c r="DD286" s="59"/>
      <c r="DE286" s="59"/>
      <c r="DF286" s="59"/>
      <c r="DG286" s="59"/>
      <c r="DH286" s="252"/>
      <c r="DI286" s="59"/>
      <c r="DJ286" s="59"/>
      <c r="DK286" s="59"/>
      <c r="DL286" s="59"/>
      <c r="DM286" s="59"/>
      <c r="DN286" s="252"/>
      <c r="DO286" s="59"/>
      <c r="DP286" s="59"/>
      <c r="DQ286" s="59"/>
      <c r="DR286" s="59"/>
      <c r="DS286" s="59"/>
      <c r="DT286" s="252"/>
      <c r="DU286" s="59"/>
      <c r="DV286" s="59"/>
      <c r="DW286" s="59"/>
      <c r="DX286" s="59"/>
      <c r="DY286" s="267"/>
      <c r="DZ286" s="267"/>
      <c r="EA286" s="267"/>
      <c r="EB286" s="267"/>
      <c r="EC286" s="267"/>
      <c r="ED286" s="267"/>
      <c r="EE286" s="267"/>
      <c r="EF286" s="267"/>
      <c r="EG286" s="267"/>
      <c r="EH286" s="267"/>
      <c r="EI286" s="267"/>
      <c r="EJ286" s="267"/>
      <c r="EK286" s="267"/>
      <c r="EL286" s="267"/>
      <c r="EM286" s="267"/>
      <c r="EN286" s="267"/>
      <c r="EO286" s="267"/>
      <c r="EP286" s="267"/>
      <c r="EQ286" s="267"/>
      <c r="ER286" s="267"/>
      <c r="ES286" s="267"/>
      <c r="ET286" s="267"/>
      <c r="EU286" s="267"/>
      <c r="EV286" s="267"/>
      <c r="EW286" s="267"/>
      <c r="EX286" s="267"/>
      <c r="EY286" s="267"/>
      <c r="EZ286" s="267"/>
      <c r="FA286" s="267"/>
      <c r="FB286" s="267"/>
      <c r="FC286" s="267"/>
      <c r="FD286" s="267"/>
      <c r="FE286" s="267"/>
      <c r="FF286" s="267"/>
      <c r="FG286" s="267"/>
      <c r="FH286" s="267"/>
      <c r="FI286" s="267"/>
      <c r="FJ286" s="267"/>
      <c r="FK286" s="267"/>
      <c r="FL286" s="267"/>
      <c r="FM286" s="267"/>
      <c r="FN286" s="267"/>
      <c r="FO286" s="267"/>
      <c r="FP286" s="267"/>
      <c r="FQ286" s="267"/>
      <c r="FR286" s="267"/>
      <c r="FS286" s="267"/>
      <c r="FT286" s="267"/>
      <c r="FU286" s="267"/>
      <c r="FV286" s="305"/>
      <c r="FW286" s="305"/>
      <c r="FX286" s="305"/>
      <c r="FY286" s="305"/>
      <c r="FZ286" s="305"/>
      <c r="GA286" s="305"/>
      <c r="GB286" s="305"/>
      <c r="GC286" s="305"/>
      <c r="GD286" s="305"/>
      <c r="GE286" s="305"/>
      <c r="GF286" s="305"/>
      <c r="GG286" s="305"/>
    </row>
    <row r="287" spans="1:189" x14ac:dyDescent="0.25">
      <c r="A287" s="61" t="s">
        <v>1394</v>
      </c>
      <c r="B287" s="286"/>
      <c r="C287" s="275"/>
      <c r="D287" s="287"/>
      <c r="E287" s="287"/>
      <c r="F287" s="275"/>
      <c r="G287" s="306" t="s">
        <v>1312</v>
      </c>
      <c r="H287" s="286" t="s">
        <v>1313</v>
      </c>
      <c r="I287" s="59"/>
      <c r="J287" s="59"/>
      <c r="K287" s="59"/>
      <c r="L287" s="59"/>
      <c r="M287" s="59"/>
      <c r="N287" s="59"/>
      <c r="O287" s="59"/>
      <c r="P287" s="282" t="s">
        <v>1314</v>
      </c>
      <c r="Q287" s="59"/>
      <c r="R287" s="307">
        <v>3.5</v>
      </c>
      <c r="S287" s="323">
        <v>1260</v>
      </c>
      <c r="T287" s="81"/>
      <c r="U287" s="309" t="s">
        <v>804</v>
      </c>
      <c r="V287" s="309" t="s">
        <v>804</v>
      </c>
      <c r="W287" s="54"/>
      <c r="X287" s="54"/>
      <c r="Y287" s="54"/>
      <c r="Z287" s="54"/>
      <c r="AA287" s="54"/>
      <c r="AB287" s="287" t="s">
        <v>71</v>
      </c>
      <c r="AC287" s="287" t="s">
        <v>67</v>
      </c>
      <c r="AD287" s="287"/>
      <c r="AE287" s="282">
        <v>197571</v>
      </c>
      <c r="AF287" s="282" t="s">
        <v>1182</v>
      </c>
      <c r="AG287" s="59"/>
      <c r="AH287" s="344"/>
      <c r="AI287" s="267"/>
      <c r="AJ287" s="267"/>
      <c r="AK287" s="267"/>
      <c r="AL287" s="310"/>
      <c r="AM287" s="310"/>
      <c r="AN287" s="310"/>
      <c r="AO287" s="310"/>
      <c r="AP287" s="310"/>
      <c r="AQ287" s="310"/>
      <c r="AR287" s="310"/>
      <c r="AS287" s="310"/>
      <c r="AT287" s="310"/>
      <c r="AU287" s="310"/>
      <c r="AV287" s="310"/>
      <c r="AW287" s="310"/>
      <c r="AX287" s="310"/>
      <c r="AY287" s="310"/>
      <c r="AZ287" s="310"/>
      <c r="BA287" s="310"/>
      <c r="BB287" s="310"/>
      <c r="BC287" s="310"/>
      <c r="BD287" s="310"/>
      <c r="BE287" s="310"/>
      <c r="BF287" s="310"/>
      <c r="BG287" s="310"/>
      <c r="BH287" s="310"/>
      <c r="BI287" s="310"/>
      <c r="BJ287" s="310"/>
      <c r="BK287" s="310"/>
      <c r="BL287" s="310"/>
      <c r="BM287" s="310"/>
      <c r="BN287" s="310"/>
      <c r="BO287" s="310"/>
      <c r="BP287" s="310"/>
      <c r="BQ287" s="310"/>
      <c r="BR287" s="310"/>
      <c r="BS287" s="310"/>
      <c r="BT287" s="310"/>
      <c r="BU287" s="310"/>
      <c r="BV287" s="310"/>
      <c r="BW287" s="310"/>
      <c r="BX287" s="310"/>
      <c r="BY287" s="310"/>
      <c r="BZ287" s="310"/>
      <c r="CA287" s="310"/>
      <c r="CB287" s="310"/>
      <c r="CC287" s="310"/>
      <c r="CD287" s="310"/>
      <c r="CE287" s="310"/>
      <c r="CF287" s="310"/>
      <c r="CG287" s="310"/>
      <c r="CH287" s="310"/>
      <c r="CI287" s="310"/>
      <c r="CJ287" s="230"/>
      <c r="CK287" s="230"/>
      <c r="CL287" s="230"/>
      <c r="CM287" s="230"/>
      <c r="CN287" s="230"/>
      <c r="CO287" s="230"/>
      <c r="CP287" s="230"/>
      <c r="CQ287" s="230"/>
      <c r="CR287" s="230"/>
      <c r="CS287" s="230"/>
      <c r="CT287" s="70"/>
      <c r="CU287" s="59"/>
      <c r="CV287" s="252"/>
      <c r="CW287" s="59"/>
      <c r="CX287" s="59"/>
      <c r="CY287" s="59"/>
      <c r="CZ287" s="59"/>
      <c r="DA287" s="59"/>
      <c r="DB287" s="252"/>
      <c r="DC287" s="59"/>
      <c r="DD287" s="59"/>
      <c r="DE287" s="59"/>
      <c r="DF287" s="59"/>
      <c r="DG287" s="59"/>
      <c r="DH287" s="252"/>
      <c r="DI287" s="59"/>
      <c r="DJ287" s="59"/>
      <c r="DK287" s="59"/>
      <c r="DL287" s="59"/>
      <c r="DM287" s="59"/>
      <c r="DN287" s="252"/>
      <c r="DO287" s="59"/>
      <c r="DP287" s="59"/>
      <c r="DQ287" s="59"/>
      <c r="DR287" s="59"/>
      <c r="DS287" s="59"/>
      <c r="DT287" s="252"/>
      <c r="DU287" s="59"/>
      <c r="DV287" s="59"/>
      <c r="DW287" s="59"/>
      <c r="DX287" s="59"/>
      <c r="DY287" s="267"/>
      <c r="DZ287" s="267"/>
      <c r="EA287" s="267"/>
      <c r="EB287" s="267"/>
      <c r="EC287" s="267"/>
      <c r="ED287" s="267"/>
      <c r="EE287" s="267"/>
      <c r="EF287" s="267"/>
      <c r="EG287" s="267"/>
      <c r="EH287" s="267"/>
      <c r="EI287" s="267"/>
      <c r="EJ287" s="267"/>
      <c r="EK287" s="267"/>
      <c r="EL287" s="267"/>
      <c r="EM287" s="267"/>
      <c r="EN287" s="267"/>
      <c r="EO287" s="267"/>
      <c r="EP287" s="267"/>
      <c r="EQ287" s="267"/>
      <c r="ER287" s="267"/>
      <c r="ES287" s="267"/>
      <c r="ET287" s="267"/>
      <c r="EU287" s="267"/>
      <c r="EV287" s="267"/>
      <c r="EW287" s="267"/>
      <c r="EX287" s="267"/>
      <c r="EY287" s="267"/>
      <c r="EZ287" s="267"/>
      <c r="FA287" s="267"/>
      <c r="FB287" s="267"/>
      <c r="FC287" s="267"/>
      <c r="FD287" s="267"/>
      <c r="FE287" s="267"/>
      <c r="FF287" s="267"/>
      <c r="FG287" s="267"/>
      <c r="FH287" s="267"/>
      <c r="FI287" s="267"/>
      <c r="FJ287" s="267"/>
      <c r="FK287" s="267"/>
      <c r="FL287" s="267"/>
      <c r="FM287" s="267"/>
      <c r="FN287" s="267"/>
      <c r="FO287" s="267"/>
      <c r="FP287" s="267"/>
      <c r="FQ287" s="267"/>
      <c r="FR287" s="267"/>
      <c r="FS287" s="267"/>
      <c r="FT287" s="267"/>
      <c r="FU287" s="267"/>
      <c r="FV287" s="305"/>
      <c r="FW287" s="305"/>
      <c r="FX287" s="305"/>
      <c r="FY287" s="305"/>
      <c r="FZ287" s="305"/>
      <c r="GA287" s="305"/>
      <c r="GB287" s="305"/>
      <c r="GC287" s="305"/>
      <c r="GD287" s="305"/>
      <c r="GE287" s="305"/>
      <c r="GF287" s="305"/>
      <c r="GG287" s="305"/>
    </row>
    <row r="288" spans="1:189" x14ac:dyDescent="0.25">
      <c r="A288" s="61" t="s">
        <v>1394</v>
      </c>
      <c r="B288" s="286"/>
      <c r="C288" s="275"/>
      <c r="D288" s="287"/>
      <c r="E288" s="287"/>
      <c r="F288" s="275"/>
      <c r="G288" s="306" t="s">
        <v>1315</v>
      </c>
      <c r="H288" s="286" t="s">
        <v>1316</v>
      </c>
      <c r="I288" s="59"/>
      <c r="J288" s="59"/>
      <c r="K288" s="59"/>
      <c r="L288" s="59"/>
      <c r="M288" s="59"/>
      <c r="N288" s="59"/>
      <c r="O288" s="59"/>
      <c r="P288" s="282" t="s">
        <v>1317</v>
      </c>
      <c r="Q288" s="59"/>
      <c r="R288" s="307">
        <v>4.0999999999999996</v>
      </c>
      <c r="S288" s="323">
        <v>1260</v>
      </c>
      <c r="T288" s="81"/>
      <c r="U288" s="309"/>
      <c r="V288" s="309"/>
      <c r="W288" s="54"/>
      <c r="X288" s="54"/>
      <c r="Y288" s="54"/>
      <c r="Z288" s="54"/>
      <c r="AA288" s="54"/>
      <c r="AB288" s="287" t="s">
        <v>71</v>
      </c>
      <c r="AC288" s="287"/>
      <c r="AD288" s="287"/>
      <c r="AE288" s="282">
        <v>197572</v>
      </c>
      <c r="AF288" s="282" t="s">
        <v>1182</v>
      </c>
      <c r="AG288" s="59"/>
      <c r="AH288" s="344"/>
      <c r="AI288" s="267"/>
      <c r="AJ288" s="267"/>
      <c r="AK288" s="267"/>
      <c r="AL288" s="310"/>
      <c r="AM288" s="310"/>
      <c r="AN288" s="310"/>
      <c r="AO288" s="310"/>
      <c r="AP288" s="310"/>
      <c r="AQ288" s="310"/>
      <c r="AR288" s="310"/>
      <c r="AS288" s="310"/>
      <c r="AT288" s="310"/>
      <c r="AU288" s="310"/>
      <c r="AV288" s="310"/>
      <c r="AW288" s="310"/>
      <c r="AX288" s="310"/>
      <c r="AY288" s="310"/>
      <c r="AZ288" s="310"/>
      <c r="BA288" s="310"/>
      <c r="BB288" s="310"/>
      <c r="BC288" s="310"/>
      <c r="BD288" s="310"/>
      <c r="BE288" s="310"/>
      <c r="BF288" s="310"/>
      <c r="BG288" s="310"/>
      <c r="BH288" s="310"/>
      <c r="BI288" s="310"/>
      <c r="BJ288" s="310"/>
      <c r="BK288" s="310"/>
      <c r="BL288" s="310"/>
      <c r="BM288" s="310"/>
      <c r="BN288" s="310"/>
      <c r="BO288" s="310"/>
      <c r="BP288" s="310"/>
      <c r="BQ288" s="310"/>
      <c r="BR288" s="310"/>
      <c r="BS288" s="310"/>
      <c r="BT288" s="310"/>
      <c r="BU288" s="310"/>
      <c r="BV288" s="310"/>
      <c r="BW288" s="310"/>
      <c r="BX288" s="310"/>
      <c r="BY288" s="310"/>
      <c r="BZ288" s="310"/>
      <c r="CA288" s="310"/>
      <c r="CB288" s="310"/>
      <c r="CC288" s="310"/>
      <c r="CD288" s="310"/>
      <c r="CE288" s="310"/>
      <c r="CF288" s="310"/>
      <c r="CG288" s="310"/>
      <c r="CH288" s="310"/>
      <c r="CI288" s="310"/>
      <c r="CJ288" s="230"/>
      <c r="CK288" s="230"/>
      <c r="CL288" s="230"/>
      <c r="CM288" s="230"/>
      <c r="CN288" s="230"/>
      <c r="CO288" s="230"/>
      <c r="CP288" s="230"/>
      <c r="CQ288" s="230"/>
      <c r="CR288" s="230"/>
      <c r="CS288" s="230"/>
      <c r="CT288" s="70"/>
      <c r="CU288" s="59"/>
      <c r="CV288" s="252"/>
      <c r="CW288" s="59"/>
      <c r="CX288" s="59"/>
      <c r="CY288" s="59"/>
      <c r="CZ288" s="59"/>
      <c r="DA288" s="59"/>
      <c r="DB288" s="252"/>
      <c r="DC288" s="59"/>
      <c r="DD288" s="59"/>
      <c r="DE288" s="59"/>
      <c r="DF288" s="59"/>
      <c r="DG288" s="59"/>
      <c r="DH288" s="252"/>
      <c r="DI288" s="59"/>
      <c r="DJ288" s="59"/>
      <c r="DK288" s="59"/>
      <c r="DL288" s="59"/>
      <c r="DM288" s="59"/>
      <c r="DN288" s="252"/>
      <c r="DO288" s="59"/>
      <c r="DP288" s="59"/>
      <c r="DQ288" s="59"/>
      <c r="DR288" s="59"/>
      <c r="DS288" s="59"/>
      <c r="DT288" s="252"/>
      <c r="DU288" s="59"/>
      <c r="DV288" s="59"/>
      <c r="DW288" s="59"/>
      <c r="DX288" s="59"/>
      <c r="DY288" s="267"/>
      <c r="DZ288" s="267"/>
      <c r="EA288" s="267"/>
      <c r="EB288" s="267"/>
      <c r="EC288" s="267"/>
      <c r="ED288" s="267"/>
      <c r="EE288" s="267"/>
      <c r="EF288" s="267"/>
      <c r="EG288" s="267"/>
      <c r="EH288" s="267"/>
      <c r="EI288" s="267"/>
      <c r="EJ288" s="267"/>
      <c r="EK288" s="267"/>
      <c r="EL288" s="267"/>
      <c r="EM288" s="267"/>
      <c r="EN288" s="267"/>
      <c r="EO288" s="267"/>
      <c r="EP288" s="267"/>
      <c r="EQ288" s="267"/>
      <c r="ER288" s="267"/>
      <c r="ES288" s="267"/>
      <c r="ET288" s="267"/>
      <c r="EU288" s="267"/>
      <c r="EV288" s="267"/>
      <c r="EW288" s="267"/>
      <c r="EX288" s="267"/>
      <c r="EY288" s="267"/>
      <c r="EZ288" s="267"/>
      <c r="FA288" s="267"/>
      <c r="FB288" s="267"/>
      <c r="FC288" s="267"/>
      <c r="FD288" s="267"/>
      <c r="FE288" s="267"/>
      <c r="FF288" s="267"/>
      <c r="FG288" s="267"/>
      <c r="FH288" s="267"/>
      <c r="FI288" s="267"/>
      <c r="FJ288" s="267"/>
      <c r="FK288" s="267"/>
      <c r="FL288" s="267"/>
      <c r="FM288" s="267"/>
      <c r="FN288" s="267"/>
      <c r="FO288" s="267"/>
      <c r="FP288" s="267"/>
      <c r="FQ288" s="267"/>
      <c r="FR288" s="267"/>
      <c r="FS288" s="267"/>
      <c r="FT288" s="267"/>
      <c r="FU288" s="267"/>
      <c r="FV288" s="305"/>
      <c r="FW288" s="305"/>
      <c r="FX288" s="305"/>
      <c r="FY288" s="305"/>
      <c r="FZ288" s="305"/>
      <c r="GA288" s="305"/>
      <c r="GB288" s="305"/>
      <c r="GC288" s="305"/>
      <c r="GD288" s="305"/>
      <c r="GE288" s="305"/>
      <c r="GF288" s="305"/>
      <c r="GG288" s="305"/>
    </row>
    <row r="289" spans="1:189" ht="31.5" x14ac:dyDescent="0.25">
      <c r="A289" s="61" t="s">
        <v>1394</v>
      </c>
      <c r="B289" s="311" t="s">
        <v>1504</v>
      </c>
      <c r="C289" s="275"/>
      <c r="D289" s="287" t="s">
        <v>1454</v>
      </c>
      <c r="E289" s="287" t="s">
        <v>1318</v>
      </c>
      <c r="F289" s="275"/>
      <c r="G289" s="306" t="s">
        <v>1319</v>
      </c>
      <c r="H289" s="286" t="s">
        <v>1316</v>
      </c>
      <c r="I289" s="59"/>
      <c r="J289" s="59"/>
      <c r="K289" s="59"/>
      <c r="L289" s="59"/>
      <c r="M289" s="59"/>
      <c r="N289" s="59"/>
      <c r="O289" s="59"/>
      <c r="P289" s="282" t="s">
        <v>1322</v>
      </c>
      <c r="Q289" s="59"/>
      <c r="R289" s="307">
        <v>3.5</v>
      </c>
      <c r="S289" s="323">
        <v>1260</v>
      </c>
      <c r="T289" s="81"/>
      <c r="U289" s="309" t="s">
        <v>1320</v>
      </c>
      <c r="V289" s="309" t="s">
        <v>319</v>
      </c>
      <c r="W289" s="54"/>
      <c r="X289" s="54"/>
      <c r="Y289" s="54"/>
      <c r="Z289" s="54"/>
      <c r="AA289" s="54"/>
      <c r="AB289" s="287" t="s">
        <v>71</v>
      </c>
      <c r="AC289" s="287" t="s">
        <v>1321</v>
      </c>
      <c r="AD289" s="287"/>
      <c r="AE289" s="282">
        <v>197573</v>
      </c>
      <c r="AF289" s="282" t="s">
        <v>2613</v>
      </c>
      <c r="AG289" s="59"/>
      <c r="AH289" s="344"/>
      <c r="AI289" s="267"/>
      <c r="AJ289" s="267" t="s">
        <v>1505</v>
      </c>
      <c r="AK289" s="267">
        <v>220117</v>
      </c>
      <c r="AL289" s="310" t="s">
        <v>1506</v>
      </c>
      <c r="AM289" s="310" t="s">
        <v>1507</v>
      </c>
      <c r="AN289" s="310"/>
      <c r="AO289" s="310"/>
      <c r="AP289" s="310"/>
      <c r="AQ289" s="310"/>
      <c r="AR289" s="310"/>
      <c r="AS289" s="310"/>
      <c r="AT289" s="310"/>
      <c r="AU289" s="310"/>
      <c r="AV289" s="310"/>
      <c r="AW289" s="310"/>
      <c r="AX289" s="310"/>
      <c r="AY289" s="310"/>
      <c r="AZ289" s="310"/>
      <c r="BA289" s="310"/>
      <c r="BB289" s="310"/>
      <c r="BC289" s="310"/>
      <c r="BD289" s="310"/>
      <c r="BE289" s="310"/>
      <c r="BF289" s="310"/>
      <c r="BG289" s="310"/>
      <c r="BH289" s="310"/>
      <c r="BI289" s="310"/>
      <c r="BJ289" s="310"/>
      <c r="BK289" s="310"/>
      <c r="BL289" s="310"/>
      <c r="BM289" s="310"/>
      <c r="BN289" s="310"/>
      <c r="BO289" s="310"/>
      <c r="BP289" s="310"/>
      <c r="BQ289" s="310"/>
      <c r="BR289" s="310"/>
      <c r="BS289" s="310"/>
      <c r="BT289" s="310"/>
      <c r="BU289" s="310"/>
      <c r="BV289" s="310"/>
      <c r="BW289" s="310"/>
      <c r="BX289" s="310"/>
      <c r="BY289" s="310"/>
      <c r="BZ289" s="310"/>
      <c r="CA289" s="310"/>
      <c r="CB289" s="310"/>
      <c r="CC289" s="310"/>
      <c r="CD289" s="310"/>
      <c r="CE289" s="310"/>
      <c r="CF289" s="310"/>
      <c r="CG289" s="310"/>
      <c r="CH289" s="310"/>
      <c r="CI289" s="310"/>
      <c r="CJ289" s="230"/>
      <c r="CK289" s="230"/>
      <c r="CL289" s="230"/>
      <c r="CM289" s="230"/>
      <c r="CN289" s="230"/>
      <c r="CO289" s="230"/>
      <c r="CP289" s="230"/>
      <c r="CQ289" s="230"/>
      <c r="CR289" s="230"/>
      <c r="CS289" s="230"/>
      <c r="CT289" s="70"/>
      <c r="CU289" s="59"/>
      <c r="CV289" s="252"/>
      <c r="CW289" s="59"/>
      <c r="CX289" s="59"/>
      <c r="CY289" s="59"/>
      <c r="CZ289" s="59"/>
      <c r="DA289" s="59"/>
      <c r="DB289" s="252"/>
      <c r="DC289" s="59"/>
      <c r="DD289" s="59"/>
      <c r="DE289" s="59"/>
      <c r="DF289" s="59"/>
      <c r="DG289" s="59"/>
      <c r="DH289" s="252"/>
      <c r="DI289" s="59"/>
      <c r="DJ289" s="59"/>
      <c r="DK289" s="59"/>
      <c r="DL289" s="59"/>
      <c r="DM289" s="59"/>
      <c r="DN289" s="252"/>
      <c r="DO289" s="59"/>
      <c r="DP289" s="59"/>
      <c r="DQ289" s="59"/>
      <c r="DR289" s="59"/>
      <c r="DS289" s="59"/>
      <c r="DT289" s="252"/>
      <c r="DU289" s="59"/>
      <c r="DV289" s="59"/>
      <c r="DW289" s="59"/>
      <c r="DX289" s="59"/>
      <c r="DY289" s="267"/>
      <c r="DZ289" s="267"/>
      <c r="EA289" s="267"/>
      <c r="EB289" s="267"/>
      <c r="EC289" s="267"/>
      <c r="ED289" s="267"/>
      <c r="EE289" s="267"/>
      <c r="EF289" s="267"/>
      <c r="EG289" s="267"/>
      <c r="EH289" s="267"/>
      <c r="EI289" s="267"/>
      <c r="EJ289" s="267"/>
      <c r="EK289" s="267"/>
      <c r="EL289" s="267"/>
      <c r="EM289" s="267"/>
      <c r="EN289" s="267"/>
      <c r="EO289" s="267"/>
      <c r="EP289" s="267"/>
      <c r="EQ289" s="267"/>
      <c r="ER289" s="267"/>
      <c r="ES289" s="267"/>
      <c r="ET289" s="267"/>
      <c r="EU289" s="267"/>
      <c r="EV289" s="267"/>
      <c r="EW289" s="267"/>
      <c r="EX289" s="267"/>
      <c r="EY289" s="267"/>
      <c r="EZ289" s="267"/>
      <c r="FA289" s="267"/>
      <c r="FB289" s="267"/>
      <c r="FC289" s="267"/>
      <c r="FD289" s="267"/>
      <c r="FE289" s="267"/>
      <c r="FF289" s="267"/>
      <c r="FG289" s="267"/>
      <c r="FH289" s="267"/>
      <c r="FI289" s="267"/>
      <c r="FJ289" s="267"/>
      <c r="FK289" s="267"/>
      <c r="FL289" s="267"/>
      <c r="FM289" s="267"/>
      <c r="FN289" s="267"/>
      <c r="FO289" s="267"/>
      <c r="FP289" s="267"/>
      <c r="FQ289" s="267"/>
      <c r="FR289" s="267"/>
      <c r="FS289" s="267"/>
      <c r="FT289" s="267"/>
      <c r="FU289" s="267"/>
      <c r="FV289" s="305"/>
      <c r="FW289" s="305"/>
      <c r="FX289" s="305"/>
      <c r="FY289" s="305"/>
      <c r="FZ289" s="305"/>
      <c r="GA289" s="305"/>
      <c r="GB289" s="305"/>
      <c r="GC289" s="305"/>
      <c r="GD289" s="305"/>
      <c r="GE289" s="305"/>
      <c r="GF289" s="305"/>
      <c r="GG289" s="305"/>
    </row>
    <row r="290" spans="1:189" x14ac:dyDescent="0.25">
      <c r="A290" s="61" t="s">
        <v>1394</v>
      </c>
      <c r="B290" s="286"/>
      <c r="C290" s="275"/>
      <c r="D290" s="287"/>
      <c r="E290" s="287"/>
      <c r="F290" s="275"/>
      <c r="G290" s="306" t="s">
        <v>1323</v>
      </c>
      <c r="H290" s="286" t="s">
        <v>1324</v>
      </c>
      <c r="I290" s="59"/>
      <c r="J290" s="59"/>
      <c r="K290" s="59"/>
      <c r="L290" s="59"/>
      <c r="M290" s="59"/>
      <c r="N290" s="59"/>
      <c r="O290" s="59"/>
      <c r="P290" s="282" t="s">
        <v>1326</v>
      </c>
      <c r="Q290" s="59"/>
      <c r="R290" s="307">
        <v>4.91</v>
      </c>
      <c r="S290" s="323">
        <v>1260</v>
      </c>
      <c r="T290" s="81"/>
      <c r="U290" s="309" t="s">
        <v>1283</v>
      </c>
      <c r="V290" s="309" t="s">
        <v>1215</v>
      </c>
      <c r="W290" s="54"/>
      <c r="X290" s="54"/>
      <c r="Y290" s="54"/>
      <c r="Z290" s="54"/>
      <c r="AA290" s="54"/>
      <c r="AB290" s="287" t="s">
        <v>621</v>
      </c>
      <c r="AC290" s="287"/>
      <c r="AD290" s="287"/>
      <c r="AE290" s="282">
        <v>197842</v>
      </c>
      <c r="AF290" s="282" t="s">
        <v>1325</v>
      </c>
      <c r="AG290" s="59"/>
      <c r="AH290" s="344"/>
      <c r="AI290" s="267"/>
      <c r="AJ290" s="267"/>
      <c r="AK290" s="267"/>
      <c r="AL290" s="310"/>
      <c r="AM290" s="310"/>
      <c r="AN290" s="310"/>
      <c r="AO290" s="310"/>
      <c r="AP290" s="310"/>
      <c r="AQ290" s="310"/>
      <c r="AR290" s="310"/>
      <c r="AS290" s="310"/>
      <c r="AT290" s="310"/>
      <c r="AU290" s="310"/>
      <c r="AV290" s="310"/>
      <c r="AW290" s="310"/>
      <c r="AX290" s="310"/>
      <c r="AY290" s="310"/>
      <c r="AZ290" s="310"/>
      <c r="BA290" s="310"/>
      <c r="BB290" s="310"/>
      <c r="BC290" s="310"/>
      <c r="BD290" s="310"/>
      <c r="BE290" s="310"/>
      <c r="BF290" s="310"/>
      <c r="BG290" s="310"/>
      <c r="BH290" s="310"/>
      <c r="BI290" s="310"/>
      <c r="BJ290" s="310"/>
      <c r="BK290" s="310"/>
      <c r="BL290" s="310"/>
      <c r="BM290" s="310"/>
      <c r="BN290" s="310"/>
      <c r="BO290" s="310"/>
      <c r="BP290" s="310"/>
      <c r="BQ290" s="310"/>
      <c r="BR290" s="310"/>
      <c r="BS290" s="310"/>
      <c r="BT290" s="310"/>
      <c r="BU290" s="310"/>
      <c r="BV290" s="310"/>
      <c r="BW290" s="310"/>
      <c r="BX290" s="310"/>
      <c r="BY290" s="310"/>
      <c r="BZ290" s="310"/>
      <c r="CA290" s="310"/>
      <c r="CB290" s="310"/>
      <c r="CC290" s="310"/>
      <c r="CD290" s="310"/>
      <c r="CE290" s="310"/>
      <c r="CF290" s="310"/>
      <c r="CG290" s="310"/>
      <c r="CH290" s="310"/>
      <c r="CI290" s="310"/>
      <c r="CJ290" s="230"/>
      <c r="CK290" s="230"/>
      <c r="CL290" s="230"/>
      <c r="CM290" s="230"/>
      <c r="CN290" s="230"/>
      <c r="CO290" s="230"/>
      <c r="CP290" s="230"/>
      <c r="CQ290" s="230"/>
      <c r="CR290" s="230"/>
      <c r="CS290" s="230"/>
      <c r="CT290" s="70"/>
      <c r="CU290" s="59"/>
      <c r="CV290" s="252"/>
      <c r="CW290" s="59"/>
      <c r="CX290" s="59"/>
      <c r="CY290" s="59"/>
      <c r="CZ290" s="59"/>
      <c r="DA290" s="59"/>
      <c r="DB290" s="252"/>
      <c r="DC290" s="59"/>
      <c r="DD290" s="59"/>
      <c r="DE290" s="59"/>
      <c r="DF290" s="59"/>
      <c r="DG290" s="59"/>
      <c r="DH290" s="252"/>
      <c r="DI290" s="59"/>
      <c r="DJ290" s="59"/>
      <c r="DK290" s="59"/>
      <c r="DL290" s="59"/>
      <c r="DM290" s="59"/>
      <c r="DN290" s="252"/>
      <c r="DO290" s="59"/>
      <c r="DP290" s="59"/>
      <c r="DQ290" s="59"/>
      <c r="DR290" s="59"/>
      <c r="DS290" s="59"/>
      <c r="DT290" s="252"/>
      <c r="DU290" s="59"/>
      <c r="DV290" s="59"/>
      <c r="DW290" s="59"/>
      <c r="DX290" s="59"/>
      <c r="DY290" s="267"/>
      <c r="DZ290" s="267"/>
      <c r="EA290" s="267"/>
      <c r="EB290" s="267"/>
      <c r="EC290" s="267"/>
      <c r="ED290" s="267"/>
      <c r="EE290" s="267"/>
      <c r="EF290" s="267"/>
      <c r="EG290" s="267"/>
      <c r="EH290" s="267"/>
      <c r="EI290" s="267"/>
      <c r="EJ290" s="267"/>
      <c r="EK290" s="267"/>
      <c r="EL290" s="267"/>
      <c r="EM290" s="267"/>
      <c r="EN290" s="267"/>
      <c r="EO290" s="267"/>
      <c r="EP290" s="267"/>
      <c r="EQ290" s="267"/>
      <c r="ER290" s="267"/>
      <c r="ES290" s="267"/>
      <c r="ET290" s="267"/>
      <c r="EU290" s="267"/>
      <c r="EV290" s="267"/>
      <c r="EW290" s="267"/>
      <c r="EX290" s="267"/>
      <c r="EY290" s="267"/>
      <c r="EZ290" s="267"/>
      <c r="FA290" s="267"/>
      <c r="FB290" s="267"/>
      <c r="FC290" s="267"/>
      <c r="FD290" s="267"/>
      <c r="FE290" s="267"/>
      <c r="FF290" s="267"/>
      <c r="FG290" s="267"/>
      <c r="FH290" s="267"/>
      <c r="FI290" s="267"/>
      <c r="FJ290" s="267"/>
      <c r="FK290" s="267"/>
      <c r="FL290" s="267"/>
      <c r="FM290" s="267"/>
      <c r="FN290" s="267"/>
      <c r="FO290" s="267"/>
      <c r="FP290" s="267"/>
      <c r="FQ290" s="267"/>
      <c r="FR290" s="267"/>
      <c r="FS290" s="267"/>
      <c r="FT290" s="267"/>
      <c r="FU290" s="267"/>
      <c r="FV290" s="305"/>
      <c r="FW290" s="305"/>
      <c r="FX290" s="305"/>
      <c r="FY290" s="305"/>
      <c r="FZ290" s="305"/>
      <c r="GA290" s="305"/>
      <c r="GB290" s="305"/>
      <c r="GC290" s="305"/>
      <c r="GD290" s="305"/>
      <c r="GE290" s="305"/>
      <c r="GF290" s="305"/>
      <c r="GG290" s="305"/>
    </row>
    <row r="291" spans="1:189" ht="31.5" x14ac:dyDescent="0.25">
      <c r="A291" s="61" t="s">
        <v>1394</v>
      </c>
      <c r="B291" s="311" t="s">
        <v>1508</v>
      </c>
      <c r="C291" s="275"/>
      <c r="D291" s="287" t="s">
        <v>1454</v>
      </c>
      <c r="E291" s="287"/>
      <c r="F291" s="275"/>
      <c r="G291" s="306" t="s">
        <v>1327</v>
      </c>
      <c r="H291" s="286" t="s">
        <v>1308</v>
      </c>
      <c r="I291" s="59"/>
      <c r="J291" s="59"/>
      <c r="K291" s="59"/>
      <c r="L291" s="59"/>
      <c r="M291" s="59"/>
      <c r="N291" s="59"/>
      <c r="O291" s="59"/>
      <c r="P291" s="282" t="s">
        <v>1329</v>
      </c>
      <c r="Q291" s="59"/>
      <c r="R291" s="307">
        <v>5.03</v>
      </c>
      <c r="S291" s="323">
        <v>1260</v>
      </c>
      <c r="T291" s="81"/>
      <c r="U291" s="309" t="s">
        <v>942</v>
      </c>
      <c r="V291" s="309" t="s">
        <v>1328</v>
      </c>
      <c r="W291" s="54"/>
      <c r="X291" s="54"/>
      <c r="Y291" s="54"/>
      <c r="Z291" s="54"/>
      <c r="AA291" s="54"/>
      <c r="AB291" s="287" t="s">
        <v>621</v>
      </c>
      <c r="AC291" s="287" t="s">
        <v>67</v>
      </c>
      <c r="AD291" s="287"/>
      <c r="AE291" s="282">
        <v>197904</v>
      </c>
      <c r="AF291" s="282" t="s">
        <v>1325</v>
      </c>
      <c r="AG291" s="59"/>
      <c r="AH291" s="344"/>
      <c r="AI291" s="267"/>
      <c r="AJ291" s="267"/>
      <c r="AK291" s="267"/>
      <c r="AL291" s="310"/>
      <c r="AM291" s="310"/>
      <c r="AN291" s="310"/>
      <c r="AO291" s="310"/>
      <c r="AP291" s="310"/>
      <c r="AQ291" s="310"/>
      <c r="AR291" s="310"/>
      <c r="AS291" s="310"/>
      <c r="AT291" s="310"/>
      <c r="AU291" s="310"/>
      <c r="AV291" s="310"/>
      <c r="AW291" s="310"/>
      <c r="AX291" s="310"/>
      <c r="AY291" s="310"/>
      <c r="AZ291" s="310"/>
      <c r="BA291" s="310"/>
      <c r="BB291" s="310"/>
      <c r="BC291" s="310"/>
      <c r="BD291" s="310"/>
      <c r="BE291" s="310"/>
      <c r="BF291" s="310"/>
      <c r="BG291" s="310"/>
      <c r="BH291" s="310"/>
      <c r="BI291" s="310"/>
      <c r="BJ291" s="310"/>
      <c r="BK291" s="310"/>
      <c r="BL291" s="310"/>
      <c r="BM291" s="310"/>
      <c r="BN291" s="310"/>
      <c r="BO291" s="310"/>
      <c r="BP291" s="310"/>
      <c r="BQ291" s="310"/>
      <c r="BR291" s="310"/>
      <c r="BS291" s="310"/>
      <c r="BT291" s="310"/>
      <c r="BU291" s="310"/>
      <c r="BV291" s="310"/>
      <c r="BW291" s="310"/>
      <c r="BX291" s="310"/>
      <c r="BY291" s="310"/>
      <c r="BZ291" s="310"/>
      <c r="CA291" s="310"/>
      <c r="CB291" s="310"/>
      <c r="CC291" s="310"/>
      <c r="CD291" s="310"/>
      <c r="CE291" s="310"/>
      <c r="CF291" s="310"/>
      <c r="CG291" s="310"/>
      <c r="CH291" s="310"/>
      <c r="CI291" s="310"/>
      <c r="CJ291" s="230"/>
      <c r="CK291" s="230"/>
      <c r="CL291" s="230"/>
      <c r="CM291" s="230"/>
      <c r="CN291" s="230"/>
      <c r="CO291" s="230"/>
      <c r="CP291" s="230"/>
      <c r="CQ291" s="230"/>
      <c r="CR291" s="230"/>
      <c r="CS291" s="230"/>
      <c r="CT291" s="70"/>
      <c r="CU291" s="59"/>
      <c r="CV291" s="252"/>
      <c r="CW291" s="59"/>
      <c r="CX291" s="59"/>
      <c r="CY291" s="59"/>
      <c r="CZ291" s="59"/>
      <c r="DA291" s="59"/>
      <c r="DB291" s="252"/>
      <c r="DC291" s="59"/>
      <c r="DD291" s="59"/>
      <c r="DE291" s="59"/>
      <c r="DF291" s="59"/>
      <c r="DG291" s="59"/>
      <c r="DH291" s="252"/>
      <c r="DI291" s="59"/>
      <c r="DJ291" s="59"/>
      <c r="DK291" s="59"/>
      <c r="DL291" s="59"/>
      <c r="DM291" s="59"/>
      <c r="DN291" s="252"/>
      <c r="DO291" s="59"/>
      <c r="DP291" s="59"/>
      <c r="DQ291" s="59"/>
      <c r="DR291" s="59"/>
      <c r="DS291" s="59"/>
      <c r="DT291" s="252"/>
      <c r="DU291" s="59"/>
      <c r="DV291" s="59"/>
      <c r="DW291" s="59"/>
      <c r="DX291" s="59"/>
      <c r="DY291" s="267"/>
      <c r="DZ291" s="267"/>
      <c r="EA291" s="267"/>
      <c r="EB291" s="267"/>
      <c r="EC291" s="267"/>
      <c r="ED291" s="267"/>
      <c r="EE291" s="267"/>
      <c r="EF291" s="267"/>
      <c r="EG291" s="267"/>
      <c r="EH291" s="267"/>
      <c r="EI291" s="267"/>
      <c r="EJ291" s="267"/>
      <c r="EK291" s="267"/>
      <c r="EL291" s="267"/>
      <c r="EM291" s="267"/>
      <c r="EN291" s="267"/>
      <c r="EO291" s="267"/>
      <c r="EP291" s="267"/>
      <c r="EQ291" s="267"/>
      <c r="ER291" s="267"/>
      <c r="ES291" s="267"/>
      <c r="ET291" s="267"/>
      <c r="EU291" s="267"/>
      <c r="EV291" s="267"/>
      <c r="EW291" s="267"/>
      <c r="EX291" s="267"/>
      <c r="EY291" s="267"/>
      <c r="EZ291" s="267"/>
      <c r="FA291" s="267"/>
      <c r="FB291" s="267"/>
      <c r="FC291" s="267"/>
      <c r="FD291" s="267"/>
      <c r="FE291" s="267"/>
      <c r="FF291" s="267"/>
      <c r="FG291" s="267"/>
      <c r="FH291" s="267"/>
      <c r="FI291" s="267"/>
      <c r="FJ291" s="267"/>
      <c r="FK291" s="267"/>
      <c r="FL291" s="267"/>
      <c r="FM291" s="267"/>
      <c r="FN291" s="267"/>
      <c r="FO291" s="267"/>
      <c r="FP291" s="267"/>
      <c r="FQ291" s="267"/>
      <c r="FR291" s="267"/>
      <c r="FS291" s="267"/>
      <c r="FT291" s="267"/>
      <c r="FU291" s="267"/>
      <c r="FV291" s="305"/>
      <c r="FW291" s="305"/>
      <c r="FX291" s="305"/>
      <c r="FY291" s="305"/>
      <c r="FZ291" s="305"/>
      <c r="GA291" s="305"/>
      <c r="GB291" s="305"/>
      <c r="GC291" s="305"/>
      <c r="GD291" s="305"/>
      <c r="GE291" s="305"/>
      <c r="GF291" s="305"/>
      <c r="GG291" s="305"/>
    </row>
    <row r="292" spans="1:189" x14ac:dyDescent="0.25">
      <c r="A292" s="61" t="s">
        <v>1394</v>
      </c>
      <c r="B292" s="286"/>
      <c r="C292" s="275"/>
      <c r="D292" s="287"/>
      <c r="E292" s="287"/>
      <c r="F292" s="275"/>
      <c r="G292" s="306" t="s">
        <v>1330</v>
      </c>
      <c r="H292" s="286" t="s">
        <v>1331</v>
      </c>
      <c r="I292" s="59"/>
      <c r="J292" s="59"/>
      <c r="K292" s="59"/>
      <c r="L292" s="59"/>
      <c r="M292" s="59"/>
      <c r="N292" s="59"/>
      <c r="O292" s="59"/>
      <c r="P292" s="282"/>
      <c r="Q292" s="59"/>
      <c r="R292" s="307"/>
      <c r="S292" s="323">
        <v>1260</v>
      </c>
      <c r="T292" s="81"/>
      <c r="U292" s="309"/>
      <c r="V292" s="309"/>
      <c r="W292" s="54"/>
      <c r="X292" s="54"/>
      <c r="Y292" s="54"/>
      <c r="Z292" s="54"/>
      <c r="AA292" s="54"/>
      <c r="AB292" s="287"/>
      <c r="AC292" s="287"/>
      <c r="AD292" s="287"/>
      <c r="AE292" s="282"/>
      <c r="AF292" s="282" t="s">
        <v>1325</v>
      </c>
      <c r="AG292" s="59"/>
      <c r="AH292" s="344"/>
      <c r="AI292" s="267"/>
      <c r="AJ292" s="267"/>
      <c r="AK292" s="267"/>
      <c r="AL292" s="310"/>
      <c r="AM292" s="310"/>
      <c r="AN292" s="310"/>
      <c r="AO292" s="310"/>
      <c r="AP292" s="310"/>
      <c r="AQ292" s="310"/>
      <c r="AR292" s="310"/>
      <c r="AS292" s="310"/>
      <c r="AT292" s="310"/>
      <c r="AU292" s="310"/>
      <c r="AV292" s="310"/>
      <c r="AW292" s="310"/>
      <c r="AX292" s="310"/>
      <c r="AY292" s="310"/>
      <c r="AZ292" s="310"/>
      <c r="BA292" s="310"/>
      <c r="BB292" s="310"/>
      <c r="BC292" s="310"/>
      <c r="BD292" s="310"/>
      <c r="BE292" s="310"/>
      <c r="BF292" s="310"/>
      <c r="BG292" s="310"/>
      <c r="BH292" s="310"/>
      <c r="BI292" s="310"/>
      <c r="BJ292" s="310"/>
      <c r="BK292" s="310"/>
      <c r="BL292" s="310"/>
      <c r="BM292" s="310"/>
      <c r="BN292" s="310"/>
      <c r="BO292" s="310"/>
      <c r="BP292" s="310"/>
      <c r="BQ292" s="310"/>
      <c r="BR292" s="310"/>
      <c r="BS292" s="310"/>
      <c r="BT292" s="310"/>
      <c r="BU292" s="310"/>
      <c r="BV292" s="310"/>
      <c r="BW292" s="310"/>
      <c r="BX292" s="310"/>
      <c r="BY292" s="310"/>
      <c r="BZ292" s="310"/>
      <c r="CA292" s="310"/>
      <c r="CB292" s="310"/>
      <c r="CC292" s="310"/>
      <c r="CD292" s="310"/>
      <c r="CE292" s="310"/>
      <c r="CF292" s="310"/>
      <c r="CG292" s="310"/>
      <c r="CH292" s="310"/>
      <c r="CI292" s="310"/>
      <c r="CJ292" s="230"/>
      <c r="CK292" s="230"/>
      <c r="CL292" s="230"/>
      <c r="CM292" s="230"/>
      <c r="CN292" s="230"/>
      <c r="CO292" s="230"/>
      <c r="CP292" s="230"/>
      <c r="CQ292" s="230"/>
      <c r="CR292" s="230"/>
      <c r="CS292" s="230"/>
      <c r="CT292" s="70"/>
      <c r="CU292" s="59"/>
      <c r="CV292" s="252"/>
      <c r="CW292" s="59"/>
      <c r="CX292" s="59"/>
      <c r="CY292" s="59"/>
      <c r="CZ292" s="59"/>
      <c r="DA292" s="59"/>
      <c r="DB292" s="252"/>
      <c r="DC292" s="59"/>
      <c r="DD292" s="59"/>
      <c r="DE292" s="59"/>
      <c r="DF292" s="59"/>
      <c r="DG292" s="59"/>
      <c r="DH292" s="252"/>
      <c r="DI292" s="59"/>
      <c r="DJ292" s="59"/>
      <c r="DK292" s="59"/>
      <c r="DL292" s="59"/>
      <c r="DM292" s="59"/>
      <c r="DN292" s="252"/>
      <c r="DO292" s="59"/>
      <c r="DP292" s="59"/>
      <c r="DQ292" s="59"/>
      <c r="DR292" s="59"/>
      <c r="DS292" s="59"/>
      <c r="DT292" s="252"/>
      <c r="DU292" s="59"/>
      <c r="DV292" s="59"/>
      <c r="DW292" s="59"/>
      <c r="DX292" s="59"/>
      <c r="DY292" s="267"/>
      <c r="DZ292" s="267"/>
      <c r="EA292" s="267"/>
      <c r="EB292" s="267"/>
      <c r="EC292" s="267"/>
      <c r="ED292" s="267"/>
      <c r="EE292" s="267"/>
      <c r="EF292" s="267"/>
      <c r="EG292" s="267"/>
      <c r="EH292" s="267"/>
      <c r="EI292" s="267"/>
      <c r="EJ292" s="267"/>
      <c r="EK292" s="267"/>
      <c r="EL292" s="267"/>
      <c r="EM292" s="267"/>
      <c r="EN292" s="267"/>
      <c r="EO292" s="267"/>
      <c r="EP292" s="267"/>
      <c r="EQ292" s="267"/>
      <c r="ER292" s="267"/>
      <c r="ES292" s="267"/>
      <c r="ET292" s="267"/>
      <c r="EU292" s="267"/>
      <c r="EV292" s="267"/>
      <c r="EW292" s="267"/>
      <c r="EX292" s="267"/>
      <c r="EY292" s="267"/>
      <c r="EZ292" s="267"/>
      <c r="FA292" s="267"/>
      <c r="FB292" s="267"/>
      <c r="FC292" s="267"/>
      <c r="FD292" s="267"/>
      <c r="FE292" s="267"/>
      <c r="FF292" s="267"/>
      <c r="FG292" s="267"/>
      <c r="FH292" s="267"/>
      <c r="FI292" s="267"/>
      <c r="FJ292" s="267"/>
      <c r="FK292" s="267"/>
      <c r="FL292" s="267"/>
      <c r="FM292" s="267"/>
      <c r="FN292" s="267"/>
      <c r="FO292" s="267"/>
      <c r="FP292" s="267"/>
      <c r="FQ292" s="267"/>
      <c r="FR292" s="267"/>
      <c r="FS292" s="267"/>
      <c r="FT292" s="267"/>
      <c r="FU292" s="267"/>
      <c r="FV292" s="305"/>
      <c r="FW292" s="305"/>
      <c r="FX292" s="305"/>
      <c r="FY292" s="305"/>
      <c r="FZ292" s="305"/>
      <c r="GA292" s="305"/>
      <c r="GB292" s="305"/>
      <c r="GC292" s="305"/>
      <c r="GD292" s="305"/>
      <c r="GE292" s="305"/>
      <c r="GF292" s="305"/>
      <c r="GG292" s="305"/>
    </row>
    <row r="293" spans="1:189" x14ac:dyDescent="0.25">
      <c r="A293" s="61" t="s">
        <v>1394</v>
      </c>
      <c r="B293" s="286"/>
      <c r="C293" s="275"/>
      <c r="D293" s="287"/>
      <c r="E293" s="287" t="s">
        <v>1332</v>
      </c>
      <c r="F293" s="275"/>
      <c r="G293" s="306" t="s">
        <v>1333</v>
      </c>
      <c r="H293" s="286" t="s">
        <v>1334</v>
      </c>
      <c r="I293" s="59"/>
      <c r="J293" s="59"/>
      <c r="K293" s="59"/>
      <c r="L293" s="59"/>
      <c r="M293" s="59"/>
      <c r="N293" s="59"/>
      <c r="O293" s="59"/>
      <c r="P293" s="282" t="s">
        <v>1336</v>
      </c>
      <c r="Q293" s="59"/>
      <c r="R293" s="307">
        <v>5.3</v>
      </c>
      <c r="S293" s="323">
        <v>1260</v>
      </c>
      <c r="T293" s="81"/>
      <c r="U293" s="309" t="s">
        <v>1283</v>
      </c>
      <c r="V293" s="309" t="s">
        <v>1215</v>
      </c>
      <c r="W293" s="54"/>
      <c r="X293" s="54"/>
      <c r="Y293" s="54"/>
      <c r="Z293" s="54"/>
      <c r="AA293" s="54"/>
      <c r="AB293" s="287" t="s">
        <v>1335</v>
      </c>
      <c r="AC293" s="287"/>
      <c r="AD293" s="287"/>
      <c r="AE293" s="282">
        <v>197905</v>
      </c>
      <c r="AF293" s="282" t="s">
        <v>1325</v>
      </c>
      <c r="AG293" s="59"/>
      <c r="AH293" s="344"/>
      <c r="AI293" s="267"/>
      <c r="AJ293" s="267"/>
      <c r="AK293" s="267"/>
      <c r="AL293" s="310"/>
      <c r="AM293" s="310"/>
      <c r="AN293" s="310"/>
      <c r="AO293" s="310"/>
      <c r="AP293" s="310"/>
      <c r="AQ293" s="310"/>
      <c r="AR293" s="310"/>
      <c r="AS293" s="310"/>
      <c r="AT293" s="310"/>
      <c r="AU293" s="310"/>
      <c r="AV293" s="310"/>
      <c r="AW293" s="310"/>
      <c r="AX293" s="310"/>
      <c r="AY293" s="310"/>
      <c r="AZ293" s="310"/>
      <c r="BA293" s="310"/>
      <c r="BB293" s="310"/>
      <c r="BC293" s="310"/>
      <c r="BD293" s="310"/>
      <c r="BE293" s="310"/>
      <c r="BF293" s="310"/>
      <c r="BG293" s="310"/>
      <c r="BH293" s="310"/>
      <c r="BI293" s="310"/>
      <c r="BJ293" s="310"/>
      <c r="BK293" s="310"/>
      <c r="BL293" s="310"/>
      <c r="BM293" s="310"/>
      <c r="BN293" s="310"/>
      <c r="BO293" s="310"/>
      <c r="BP293" s="310"/>
      <c r="BQ293" s="310"/>
      <c r="BR293" s="310"/>
      <c r="BS293" s="310"/>
      <c r="BT293" s="310"/>
      <c r="BU293" s="310"/>
      <c r="BV293" s="310"/>
      <c r="BW293" s="310"/>
      <c r="BX293" s="310"/>
      <c r="BY293" s="310"/>
      <c r="BZ293" s="310"/>
      <c r="CA293" s="310"/>
      <c r="CB293" s="310"/>
      <c r="CC293" s="310"/>
      <c r="CD293" s="310"/>
      <c r="CE293" s="310"/>
      <c r="CF293" s="310"/>
      <c r="CG293" s="310"/>
      <c r="CH293" s="310"/>
      <c r="CI293" s="310"/>
      <c r="CJ293" s="230"/>
      <c r="CK293" s="230"/>
      <c r="CL293" s="230"/>
      <c r="CM293" s="230"/>
      <c r="CN293" s="230"/>
      <c r="CO293" s="230"/>
      <c r="CP293" s="230"/>
      <c r="CQ293" s="230"/>
      <c r="CR293" s="230"/>
      <c r="CS293" s="230"/>
      <c r="CT293" s="70"/>
      <c r="CU293" s="59"/>
      <c r="CV293" s="252"/>
      <c r="CW293" s="59"/>
      <c r="CX293" s="59"/>
      <c r="CY293" s="59"/>
      <c r="CZ293" s="59"/>
      <c r="DA293" s="59"/>
      <c r="DB293" s="252"/>
      <c r="DC293" s="59"/>
      <c r="DD293" s="59"/>
      <c r="DE293" s="59"/>
      <c r="DF293" s="59"/>
      <c r="DG293" s="59"/>
      <c r="DH293" s="252"/>
      <c r="DI293" s="59"/>
      <c r="DJ293" s="59"/>
      <c r="DK293" s="59"/>
      <c r="DL293" s="59"/>
      <c r="DM293" s="59"/>
      <c r="DN293" s="252"/>
      <c r="DO293" s="59"/>
      <c r="DP293" s="59"/>
      <c r="DQ293" s="59"/>
      <c r="DR293" s="59"/>
      <c r="DS293" s="59"/>
      <c r="DT293" s="252"/>
      <c r="DU293" s="59"/>
      <c r="DV293" s="59"/>
      <c r="DW293" s="59"/>
      <c r="DX293" s="59"/>
      <c r="DY293" s="267"/>
      <c r="DZ293" s="267"/>
      <c r="EA293" s="267"/>
      <c r="EB293" s="267"/>
      <c r="EC293" s="267"/>
      <c r="ED293" s="267"/>
      <c r="EE293" s="267"/>
      <c r="EF293" s="267"/>
      <c r="EG293" s="267"/>
      <c r="EH293" s="267"/>
      <c r="EI293" s="267"/>
      <c r="EJ293" s="267"/>
      <c r="EK293" s="267"/>
      <c r="EL293" s="267"/>
      <c r="EM293" s="267"/>
      <c r="EN293" s="267"/>
      <c r="EO293" s="267"/>
      <c r="EP293" s="267"/>
      <c r="EQ293" s="267"/>
      <c r="ER293" s="267"/>
      <c r="ES293" s="267"/>
      <c r="ET293" s="267"/>
      <c r="EU293" s="267"/>
      <c r="EV293" s="267"/>
      <c r="EW293" s="267"/>
      <c r="EX293" s="267"/>
      <c r="EY293" s="267"/>
      <c r="EZ293" s="267"/>
      <c r="FA293" s="267"/>
      <c r="FB293" s="267"/>
      <c r="FC293" s="267"/>
      <c r="FD293" s="267"/>
      <c r="FE293" s="267"/>
      <c r="FF293" s="267"/>
      <c r="FG293" s="267"/>
      <c r="FH293" s="267"/>
      <c r="FI293" s="267"/>
      <c r="FJ293" s="267"/>
      <c r="FK293" s="267"/>
      <c r="FL293" s="267"/>
      <c r="FM293" s="267"/>
      <c r="FN293" s="267"/>
      <c r="FO293" s="267"/>
      <c r="FP293" s="267"/>
      <c r="FQ293" s="267"/>
      <c r="FR293" s="267"/>
      <c r="FS293" s="267"/>
      <c r="FT293" s="267"/>
      <c r="FU293" s="267"/>
      <c r="FV293" s="305"/>
      <c r="FW293" s="305"/>
      <c r="FX293" s="305"/>
      <c r="FY293" s="305"/>
      <c r="FZ293" s="305"/>
      <c r="GA293" s="305"/>
      <c r="GB293" s="305"/>
      <c r="GC293" s="305"/>
      <c r="GD293" s="305"/>
      <c r="GE293" s="305"/>
      <c r="GF293" s="305"/>
      <c r="GG293" s="305"/>
    </row>
    <row r="294" spans="1:189" x14ac:dyDescent="0.25">
      <c r="A294" s="61" t="s">
        <v>1394</v>
      </c>
      <c r="B294" s="286"/>
      <c r="C294" s="275"/>
      <c r="D294" s="287"/>
      <c r="E294" s="287"/>
      <c r="F294" s="275"/>
      <c r="G294" s="306" t="s">
        <v>1337</v>
      </c>
      <c r="H294" s="286" t="s">
        <v>1334</v>
      </c>
      <c r="I294" s="59"/>
      <c r="J294" s="59"/>
      <c r="K294" s="59"/>
      <c r="L294" s="59"/>
      <c r="M294" s="59"/>
      <c r="N294" s="59"/>
      <c r="O294" s="59"/>
      <c r="P294" s="282"/>
      <c r="Q294" s="59"/>
      <c r="R294" s="307"/>
      <c r="S294" s="323">
        <v>1260</v>
      </c>
      <c r="T294" s="81"/>
      <c r="U294" s="309"/>
      <c r="V294" s="309"/>
      <c r="W294" s="54"/>
      <c r="X294" s="54"/>
      <c r="Y294" s="54"/>
      <c r="Z294" s="54"/>
      <c r="AA294" s="54"/>
      <c r="AB294" s="287"/>
      <c r="AC294" s="287"/>
      <c r="AD294" s="287"/>
      <c r="AE294" s="282"/>
      <c r="AF294" s="282" t="s">
        <v>1325</v>
      </c>
      <c r="AG294" s="59"/>
      <c r="AH294" s="344"/>
      <c r="AI294" s="267"/>
      <c r="AJ294" s="267"/>
      <c r="AK294" s="267"/>
      <c r="AL294" s="310"/>
      <c r="AM294" s="310"/>
      <c r="AN294" s="310"/>
      <c r="AO294" s="310"/>
      <c r="AP294" s="310"/>
      <c r="AQ294" s="310"/>
      <c r="AR294" s="310"/>
      <c r="AS294" s="310"/>
      <c r="AT294" s="310"/>
      <c r="AU294" s="310"/>
      <c r="AV294" s="310"/>
      <c r="AW294" s="310"/>
      <c r="AX294" s="310"/>
      <c r="AY294" s="310"/>
      <c r="AZ294" s="310"/>
      <c r="BA294" s="310"/>
      <c r="BB294" s="310"/>
      <c r="BC294" s="310"/>
      <c r="BD294" s="310"/>
      <c r="BE294" s="310"/>
      <c r="BF294" s="310"/>
      <c r="BG294" s="310"/>
      <c r="BH294" s="310"/>
      <c r="BI294" s="310"/>
      <c r="BJ294" s="310"/>
      <c r="BK294" s="310"/>
      <c r="BL294" s="310"/>
      <c r="BM294" s="310"/>
      <c r="BN294" s="310"/>
      <c r="BO294" s="310"/>
      <c r="BP294" s="310"/>
      <c r="BQ294" s="310"/>
      <c r="BR294" s="310"/>
      <c r="BS294" s="310"/>
      <c r="BT294" s="310"/>
      <c r="BU294" s="310"/>
      <c r="BV294" s="310"/>
      <c r="BW294" s="310"/>
      <c r="BX294" s="310"/>
      <c r="BY294" s="310"/>
      <c r="BZ294" s="310"/>
      <c r="CA294" s="310"/>
      <c r="CB294" s="310"/>
      <c r="CC294" s="310"/>
      <c r="CD294" s="310"/>
      <c r="CE294" s="310"/>
      <c r="CF294" s="310"/>
      <c r="CG294" s="310"/>
      <c r="CH294" s="310"/>
      <c r="CI294" s="310"/>
      <c r="CJ294" s="230"/>
      <c r="CK294" s="230"/>
      <c r="CL294" s="230"/>
      <c r="CM294" s="230"/>
      <c r="CN294" s="230"/>
      <c r="CO294" s="230"/>
      <c r="CP294" s="230"/>
      <c r="CQ294" s="230"/>
      <c r="CR294" s="230"/>
      <c r="CS294" s="230"/>
      <c r="CT294" s="70"/>
      <c r="CU294" s="59"/>
      <c r="CV294" s="252"/>
      <c r="CW294" s="59"/>
      <c r="CX294" s="59"/>
      <c r="CY294" s="59"/>
      <c r="CZ294" s="59"/>
      <c r="DA294" s="59"/>
      <c r="DB294" s="252"/>
      <c r="DC294" s="59"/>
      <c r="DD294" s="59"/>
      <c r="DE294" s="59"/>
      <c r="DF294" s="59"/>
      <c r="DG294" s="59"/>
      <c r="DH294" s="252"/>
      <c r="DI294" s="59"/>
      <c r="DJ294" s="59"/>
      <c r="DK294" s="59"/>
      <c r="DL294" s="59"/>
      <c r="DM294" s="59"/>
      <c r="DN294" s="252"/>
      <c r="DO294" s="59"/>
      <c r="DP294" s="59"/>
      <c r="DQ294" s="59"/>
      <c r="DR294" s="59"/>
      <c r="DS294" s="59"/>
      <c r="DT294" s="252"/>
      <c r="DU294" s="59"/>
      <c r="DV294" s="59"/>
      <c r="DW294" s="59"/>
      <c r="DX294" s="59"/>
      <c r="DY294" s="267"/>
      <c r="DZ294" s="267"/>
      <c r="EA294" s="267"/>
      <c r="EB294" s="267"/>
      <c r="EC294" s="267"/>
      <c r="ED294" s="267"/>
      <c r="EE294" s="267"/>
      <c r="EF294" s="267"/>
      <c r="EG294" s="267"/>
      <c r="EH294" s="267"/>
      <c r="EI294" s="267"/>
      <c r="EJ294" s="267"/>
      <c r="EK294" s="267"/>
      <c r="EL294" s="267"/>
      <c r="EM294" s="267"/>
      <c r="EN294" s="267"/>
      <c r="EO294" s="267"/>
      <c r="EP294" s="267"/>
      <c r="EQ294" s="267"/>
      <c r="ER294" s="267"/>
      <c r="ES294" s="267"/>
      <c r="ET294" s="267"/>
      <c r="EU294" s="267"/>
      <c r="EV294" s="267"/>
      <c r="EW294" s="267"/>
      <c r="EX294" s="267"/>
      <c r="EY294" s="267"/>
      <c r="EZ294" s="267"/>
      <c r="FA294" s="267"/>
      <c r="FB294" s="267"/>
      <c r="FC294" s="267"/>
      <c r="FD294" s="267"/>
      <c r="FE294" s="267"/>
      <c r="FF294" s="267"/>
      <c r="FG294" s="267"/>
      <c r="FH294" s="267"/>
      <c r="FI294" s="267"/>
      <c r="FJ294" s="267"/>
      <c r="FK294" s="267"/>
      <c r="FL294" s="267"/>
      <c r="FM294" s="267"/>
      <c r="FN294" s="267"/>
      <c r="FO294" s="267"/>
      <c r="FP294" s="267"/>
      <c r="FQ294" s="267"/>
      <c r="FR294" s="267"/>
      <c r="FS294" s="267"/>
      <c r="FT294" s="267"/>
      <c r="FU294" s="267"/>
      <c r="FV294" s="305"/>
      <c r="FW294" s="305"/>
      <c r="FX294" s="305"/>
      <c r="FY294" s="305"/>
      <c r="FZ294" s="305"/>
      <c r="GA294" s="305"/>
      <c r="GB294" s="305"/>
      <c r="GC294" s="305"/>
      <c r="GD294" s="305"/>
      <c r="GE294" s="305"/>
      <c r="GF294" s="305"/>
      <c r="GG294" s="305"/>
    </row>
    <row r="295" spans="1:189" x14ac:dyDescent="0.25">
      <c r="A295" s="61" t="s">
        <v>1394</v>
      </c>
      <c r="B295" s="286"/>
      <c r="C295" s="275"/>
      <c r="D295" s="287"/>
      <c r="E295" s="287"/>
      <c r="F295" s="275"/>
      <c r="G295" s="306" t="s">
        <v>1338</v>
      </c>
      <c r="H295" s="286" t="s">
        <v>1308</v>
      </c>
      <c r="I295" s="59"/>
      <c r="J295" s="59"/>
      <c r="K295" s="59"/>
      <c r="L295" s="59"/>
      <c r="M295" s="59"/>
      <c r="N295" s="59"/>
      <c r="O295" s="59"/>
      <c r="P295" s="282" t="s">
        <v>1339</v>
      </c>
      <c r="Q295" s="59"/>
      <c r="R295" s="307">
        <v>4.95</v>
      </c>
      <c r="S295" s="323">
        <v>1260</v>
      </c>
      <c r="T295" s="81"/>
      <c r="U295" s="309" t="s">
        <v>1283</v>
      </c>
      <c r="V295" s="309" t="s">
        <v>1215</v>
      </c>
      <c r="W295" s="54"/>
      <c r="X295" s="54"/>
      <c r="Y295" s="54"/>
      <c r="Z295" s="54"/>
      <c r="AA295" s="54"/>
      <c r="AB295" s="287" t="s">
        <v>1335</v>
      </c>
      <c r="AC295" s="287"/>
      <c r="AD295" s="287"/>
      <c r="AE295" s="282">
        <v>197906</v>
      </c>
      <c r="AF295" s="282" t="s">
        <v>1325</v>
      </c>
      <c r="AG295" s="59"/>
      <c r="AH295" s="344"/>
      <c r="AI295" s="267"/>
      <c r="AJ295" s="267"/>
      <c r="AK295" s="267"/>
      <c r="AL295" s="310"/>
      <c r="AM295" s="310"/>
      <c r="AN295" s="310"/>
      <c r="AO295" s="310"/>
      <c r="AP295" s="310"/>
      <c r="AQ295" s="310"/>
      <c r="AR295" s="310"/>
      <c r="AS295" s="310"/>
      <c r="AT295" s="310"/>
      <c r="AU295" s="310"/>
      <c r="AV295" s="310"/>
      <c r="AW295" s="310"/>
      <c r="AX295" s="310"/>
      <c r="AY295" s="310"/>
      <c r="AZ295" s="310"/>
      <c r="BA295" s="310"/>
      <c r="BB295" s="310"/>
      <c r="BC295" s="310"/>
      <c r="BD295" s="310"/>
      <c r="BE295" s="310"/>
      <c r="BF295" s="310"/>
      <c r="BG295" s="310"/>
      <c r="BH295" s="310"/>
      <c r="BI295" s="310"/>
      <c r="BJ295" s="310"/>
      <c r="BK295" s="310"/>
      <c r="BL295" s="310"/>
      <c r="BM295" s="310"/>
      <c r="BN295" s="310"/>
      <c r="BO295" s="310"/>
      <c r="BP295" s="310"/>
      <c r="BQ295" s="310"/>
      <c r="BR295" s="310"/>
      <c r="BS295" s="310"/>
      <c r="BT295" s="310"/>
      <c r="BU295" s="310"/>
      <c r="BV295" s="310"/>
      <c r="BW295" s="310"/>
      <c r="BX295" s="310"/>
      <c r="BY295" s="310"/>
      <c r="BZ295" s="310"/>
      <c r="CA295" s="310"/>
      <c r="CB295" s="310"/>
      <c r="CC295" s="310"/>
      <c r="CD295" s="310"/>
      <c r="CE295" s="310"/>
      <c r="CF295" s="310"/>
      <c r="CG295" s="310"/>
      <c r="CH295" s="310"/>
      <c r="CI295" s="310"/>
      <c r="CJ295" s="230"/>
      <c r="CK295" s="230"/>
      <c r="CL295" s="230"/>
      <c r="CM295" s="230"/>
      <c r="CN295" s="230"/>
      <c r="CO295" s="230"/>
      <c r="CP295" s="230"/>
      <c r="CQ295" s="230"/>
      <c r="CR295" s="230"/>
      <c r="CS295" s="230"/>
      <c r="CT295" s="70"/>
      <c r="CU295" s="59"/>
      <c r="CV295" s="252"/>
      <c r="CW295" s="59"/>
      <c r="CX295" s="59"/>
      <c r="CY295" s="59"/>
      <c r="CZ295" s="59"/>
      <c r="DA295" s="59"/>
      <c r="DB295" s="252"/>
      <c r="DC295" s="59"/>
      <c r="DD295" s="59"/>
      <c r="DE295" s="59"/>
      <c r="DF295" s="59"/>
      <c r="DG295" s="59"/>
      <c r="DH295" s="252"/>
      <c r="DI295" s="59"/>
      <c r="DJ295" s="59"/>
      <c r="DK295" s="59"/>
      <c r="DL295" s="59"/>
      <c r="DM295" s="59"/>
      <c r="DN295" s="252"/>
      <c r="DO295" s="59"/>
      <c r="DP295" s="59"/>
      <c r="DQ295" s="59"/>
      <c r="DR295" s="59"/>
      <c r="DS295" s="59"/>
      <c r="DT295" s="252"/>
      <c r="DU295" s="59"/>
      <c r="DV295" s="59"/>
      <c r="DW295" s="59"/>
      <c r="DX295" s="59"/>
      <c r="DY295" s="267"/>
      <c r="DZ295" s="267"/>
      <c r="EA295" s="267"/>
      <c r="EB295" s="267"/>
      <c r="EC295" s="267"/>
      <c r="ED295" s="267"/>
      <c r="EE295" s="267"/>
      <c r="EF295" s="267"/>
      <c r="EG295" s="267"/>
      <c r="EH295" s="267"/>
      <c r="EI295" s="267"/>
      <c r="EJ295" s="267"/>
      <c r="EK295" s="267"/>
      <c r="EL295" s="267"/>
      <c r="EM295" s="267"/>
      <c r="EN295" s="267"/>
      <c r="EO295" s="267"/>
      <c r="EP295" s="267"/>
      <c r="EQ295" s="267"/>
      <c r="ER295" s="267"/>
      <c r="ES295" s="267"/>
      <c r="ET295" s="267"/>
      <c r="EU295" s="267"/>
      <c r="EV295" s="267"/>
      <c r="EW295" s="267"/>
      <c r="EX295" s="267"/>
      <c r="EY295" s="267"/>
      <c r="EZ295" s="267"/>
      <c r="FA295" s="267"/>
      <c r="FB295" s="267"/>
      <c r="FC295" s="267"/>
      <c r="FD295" s="267"/>
      <c r="FE295" s="267"/>
      <c r="FF295" s="267"/>
      <c r="FG295" s="267"/>
      <c r="FH295" s="267"/>
      <c r="FI295" s="267"/>
      <c r="FJ295" s="267"/>
      <c r="FK295" s="267"/>
      <c r="FL295" s="267"/>
      <c r="FM295" s="267"/>
      <c r="FN295" s="267"/>
      <c r="FO295" s="267"/>
      <c r="FP295" s="267"/>
      <c r="FQ295" s="267"/>
      <c r="FR295" s="267"/>
      <c r="FS295" s="267"/>
      <c r="FT295" s="267"/>
      <c r="FU295" s="267"/>
      <c r="FV295" s="305"/>
      <c r="FW295" s="305"/>
      <c r="FX295" s="305"/>
      <c r="FY295" s="305"/>
      <c r="FZ295" s="305"/>
      <c r="GA295" s="305"/>
      <c r="GB295" s="305"/>
      <c r="GC295" s="305"/>
      <c r="GD295" s="305"/>
      <c r="GE295" s="305"/>
      <c r="GF295" s="305"/>
      <c r="GG295" s="305"/>
    </row>
    <row r="296" spans="1:189" x14ac:dyDescent="0.25">
      <c r="A296" s="61" t="s">
        <v>1394</v>
      </c>
      <c r="B296" s="286"/>
      <c r="C296" s="275"/>
      <c r="D296" s="287"/>
      <c r="E296" s="287"/>
      <c r="F296" s="275"/>
      <c r="G296" s="306" t="s">
        <v>1340</v>
      </c>
      <c r="H296" s="286" t="s">
        <v>1302</v>
      </c>
      <c r="I296" s="59"/>
      <c r="J296" s="59"/>
      <c r="K296" s="59"/>
      <c r="L296" s="59"/>
      <c r="M296" s="59"/>
      <c r="N296" s="59"/>
      <c r="O296" s="59"/>
      <c r="P296" s="282" t="s">
        <v>1341</v>
      </c>
      <c r="Q296" s="59"/>
      <c r="R296" s="307">
        <v>5.14</v>
      </c>
      <c r="S296" s="323">
        <v>1260</v>
      </c>
      <c r="T296" s="81"/>
      <c r="U296" s="309"/>
      <c r="V296" s="309"/>
      <c r="W296" s="54"/>
      <c r="X296" s="54"/>
      <c r="Y296" s="54"/>
      <c r="Z296" s="54"/>
      <c r="AA296" s="54"/>
      <c r="AB296" s="287" t="s">
        <v>1335</v>
      </c>
      <c r="AC296" s="287"/>
      <c r="AD296" s="287"/>
      <c r="AE296" s="282">
        <v>197907</v>
      </c>
      <c r="AF296" s="282" t="s">
        <v>1325</v>
      </c>
      <c r="AG296" s="59"/>
      <c r="AH296" s="344"/>
      <c r="AI296" s="267"/>
      <c r="AJ296" s="267"/>
      <c r="AK296" s="267"/>
      <c r="AL296" s="310"/>
      <c r="AM296" s="310"/>
      <c r="AN296" s="310"/>
      <c r="AO296" s="310"/>
      <c r="AP296" s="310"/>
      <c r="AQ296" s="310"/>
      <c r="AR296" s="310"/>
      <c r="AS296" s="310"/>
      <c r="AT296" s="310"/>
      <c r="AU296" s="310"/>
      <c r="AV296" s="310"/>
      <c r="AW296" s="310"/>
      <c r="AX296" s="310"/>
      <c r="AY296" s="310"/>
      <c r="AZ296" s="310"/>
      <c r="BA296" s="310"/>
      <c r="BB296" s="310"/>
      <c r="BC296" s="310"/>
      <c r="BD296" s="310"/>
      <c r="BE296" s="310"/>
      <c r="BF296" s="310"/>
      <c r="BG296" s="310"/>
      <c r="BH296" s="310"/>
      <c r="BI296" s="310"/>
      <c r="BJ296" s="310"/>
      <c r="BK296" s="310"/>
      <c r="BL296" s="310"/>
      <c r="BM296" s="310"/>
      <c r="BN296" s="310"/>
      <c r="BO296" s="310"/>
      <c r="BP296" s="310"/>
      <c r="BQ296" s="310"/>
      <c r="BR296" s="310"/>
      <c r="BS296" s="310"/>
      <c r="BT296" s="310"/>
      <c r="BU296" s="310"/>
      <c r="BV296" s="310"/>
      <c r="BW296" s="310"/>
      <c r="BX296" s="310"/>
      <c r="BY296" s="310"/>
      <c r="BZ296" s="310"/>
      <c r="CA296" s="310"/>
      <c r="CB296" s="310"/>
      <c r="CC296" s="310"/>
      <c r="CD296" s="310"/>
      <c r="CE296" s="310"/>
      <c r="CF296" s="310"/>
      <c r="CG296" s="310"/>
      <c r="CH296" s="310"/>
      <c r="CI296" s="310"/>
      <c r="CJ296" s="230"/>
      <c r="CK296" s="230"/>
      <c r="CL296" s="230"/>
      <c r="CM296" s="230"/>
      <c r="CN296" s="230"/>
      <c r="CO296" s="230"/>
      <c r="CP296" s="230"/>
      <c r="CQ296" s="230"/>
      <c r="CR296" s="230"/>
      <c r="CS296" s="230"/>
      <c r="CT296" s="70"/>
      <c r="CU296" s="59"/>
      <c r="CV296" s="252"/>
      <c r="CW296" s="59"/>
      <c r="CX296" s="59"/>
      <c r="CY296" s="59"/>
      <c r="CZ296" s="59"/>
      <c r="DA296" s="59"/>
      <c r="DB296" s="252"/>
      <c r="DC296" s="59"/>
      <c r="DD296" s="59"/>
      <c r="DE296" s="59"/>
      <c r="DF296" s="59"/>
      <c r="DG296" s="59"/>
      <c r="DH296" s="252"/>
      <c r="DI296" s="59"/>
      <c r="DJ296" s="59"/>
      <c r="DK296" s="59"/>
      <c r="DL296" s="59"/>
      <c r="DM296" s="59"/>
      <c r="DN296" s="252"/>
      <c r="DO296" s="59"/>
      <c r="DP296" s="59"/>
      <c r="DQ296" s="59"/>
      <c r="DR296" s="59"/>
      <c r="DS296" s="59"/>
      <c r="DT296" s="252"/>
      <c r="DU296" s="59"/>
      <c r="DV296" s="59"/>
      <c r="DW296" s="59"/>
      <c r="DX296" s="59"/>
      <c r="DY296" s="267"/>
      <c r="DZ296" s="267"/>
      <c r="EA296" s="267"/>
      <c r="EB296" s="267"/>
      <c r="EC296" s="267"/>
      <c r="ED296" s="267"/>
      <c r="EE296" s="267"/>
      <c r="EF296" s="267"/>
      <c r="EG296" s="267"/>
      <c r="EH296" s="267"/>
      <c r="EI296" s="267"/>
      <c r="EJ296" s="267"/>
      <c r="EK296" s="267"/>
      <c r="EL296" s="267"/>
      <c r="EM296" s="267"/>
      <c r="EN296" s="267"/>
      <c r="EO296" s="267"/>
      <c r="EP296" s="267"/>
      <c r="EQ296" s="267"/>
      <c r="ER296" s="267"/>
      <c r="ES296" s="267"/>
      <c r="ET296" s="267"/>
      <c r="EU296" s="267"/>
      <c r="EV296" s="267"/>
      <c r="EW296" s="267"/>
      <c r="EX296" s="267"/>
      <c r="EY296" s="267"/>
      <c r="EZ296" s="267"/>
      <c r="FA296" s="267"/>
      <c r="FB296" s="267"/>
      <c r="FC296" s="267"/>
      <c r="FD296" s="267"/>
      <c r="FE296" s="267"/>
      <c r="FF296" s="267"/>
      <c r="FG296" s="267"/>
      <c r="FH296" s="267"/>
      <c r="FI296" s="267"/>
      <c r="FJ296" s="267"/>
      <c r="FK296" s="267"/>
      <c r="FL296" s="267"/>
      <c r="FM296" s="267"/>
      <c r="FN296" s="267"/>
      <c r="FO296" s="267"/>
      <c r="FP296" s="267"/>
      <c r="FQ296" s="267"/>
      <c r="FR296" s="267"/>
      <c r="FS296" s="267"/>
      <c r="FT296" s="267"/>
      <c r="FU296" s="267"/>
      <c r="FV296" s="305"/>
      <c r="FW296" s="305"/>
      <c r="FX296" s="305"/>
      <c r="FY296" s="305"/>
      <c r="FZ296" s="305"/>
      <c r="GA296" s="305"/>
      <c r="GB296" s="305"/>
      <c r="GC296" s="305"/>
      <c r="GD296" s="305"/>
      <c r="GE296" s="305"/>
      <c r="GF296" s="305"/>
      <c r="GG296" s="305"/>
    </row>
    <row r="297" spans="1:189" x14ac:dyDescent="0.25">
      <c r="A297" s="61" t="s">
        <v>1394</v>
      </c>
      <c r="B297" s="286"/>
      <c r="C297" s="275"/>
      <c r="D297" s="287"/>
      <c r="E297" s="287"/>
      <c r="F297" s="275"/>
      <c r="G297" s="306" t="s">
        <v>1342</v>
      </c>
      <c r="H297" s="286" t="s">
        <v>1298</v>
      </c>
      <c r="I297" s="59"/>
      <c r="J297" s="59"/>
      <c r="K297" s="59"/>
      <c r="L297" s="59"/>
      <c r="M297" s="59"/>
      <c r="N297" s="59"/>
      <c r="O297" s="59"/>
      <c r="P297" s="282" t="s">
        <v>1343</v>
      </c>
      <c r="Q297" s="59"/>
      <c r="R297" s="307">
        <v>5.31</v>
      </c>
      <c r="S297" s="323">
        <v>1260</v>
      </c>
      <c r="T297" s="81"/>
      <c r="U297" s="309" t="s">
        <v>1283</v>
      </c>
      <c r="V297" s="309" t="s">
        <v>1215</v>
      </c>
      <c r="W297" s="54"/>
      <c r="X297" s="54"/>
      <c r="Y297" s="54"/>
      <c r="Z297" s="54"/>
      <c r="AA297" s="54"/>
      <c r="AB297" s="287" t="s">
        <v>1335</v>
      </c>
      <c r="AC297" s="287"/>
      <c r="AD297" s="287"/>
      <c r="AE297" s="282">
        <v>197908</v>
      </c>
      <c r="AF297" s="282" t="s">
        <v>1325</v>
      </c>
      <c r="AG297" s="59"/>
      <c r="AH297" s="344"/>
      <c r="AI297" s="267"/>
      <c r="AJ297" s="267"/>
      <c r="AK297" s="267"/>
      <c r="AL297" s="310"/>
      <c r="AM297" s="310"/>
      <c r="AN297" s="310"/>
      <c r="AO297" s="310"/>
      <c r="AP297" s="310"/>
      <c r="AQ297" s="310"/>
      <c r="AR297" s="310"/>
      <c r="AS297" s="310"/>
      <c r="AT297" s="310"/>
      <c r="AU297" s="310"/>
      <c r="AV297" s="310"/>
      <c r="AW297" s="310"/>
      <c r="AX297" s="310"/>
      <c r="AY297" s="310"/>
      <c r="AZ297" s="310"/>
      <c r="BA297" s="310"/>
      <c r="BB297" s="310"/>
      <c r="BC297" s="310"/>
      <c r="BD297" s="310"/>
      <c r="BE297" s="310"/>
      <c r="BF297" s="310"/>
      <c r="BG297" s="310"/>
      <c r="BH297" s="310"/>
      <c r="BI297" s="310"/>
      <c r="BJ297" s="310"/>
      <c r="BK297" s="310"/>
      <c r="BL297" s="310"/>
      <c r="BM297" s="310"/>
      <c r="BN297" s="310"/>
      <c r="BO297" s="310"/>
      <c r="BP297" s="310"/>
      <c r="BQ297" s="310"/>
      <c r="BR297" s="310"/>
      <c r="BS297" s="310"/>
      <c r="BT297" s="310"/>
      <c r="BU297" s="310"/>
      <c r="BV297" s="310"/>
      <c r="BW297" s="310"/>
      <c r="BX297" s="310"/>
      <c r="BY297" s="310"/>
      <c r="BZ297" s="310"/>
      <c r="CA297" s="310"/>
      <c r="CB297" s="310"/>
      <c r="CC297" s="310"/>
      <c r="CD297" s="310"/>
      <c r="CE297" s="310"/>
      <c r="CF297" s="310"/>
      <c r="CG297" s="310"/>
      <c r="CH297" s="310"/>
      <c r="CI297" s="310"/>
      <c r="CJ297" s="230"/>
      <c r="CK297" s="230"/>
      <c r="CL297" s="230"/>
      <c r="CM297" s="230"/>
      <c r="CN297" s="230"/>
      <c r="CO297" s="230"/>
      <c r="CP297" s="230"/>
      <c r="CQ297" s="230"/>
      <c r="CR297" s="230"/>
      <c r="CS297" s="230"/>
      <c r="CT297" s="70"/>
      <c r="CU297" s="59"/>
      <c r="CV297" s="252"/>
      <c r="CW297" s="59"/>
      <c r="CX297" s="59"/>
      <c r="CY297" s="59"/>
      <c r="CZ297" s="59"/>
      <c r="DA297" s="59"/>
      <c r="DB297" s="252"/>
      <c r="DC297" s="59"/>
      <c r="DD297" s="59"/>
      <c r="DE297" s="59"/>
      <c r="DF297" s="59"/>
      <c r="DG297" s="59"/>
      <c r="DH297" s="252"/>
      <c r="DI297" s="59"/>
      <c r="DJ297" s="59"/>
      <c r="DK297" s="59"/>
      <c r="DL297" s="59"/>
      <c r="DM297" s="59"/>
      <c r="DN297" s="252"/>
      <c r="DO297" s="59"/>
      <c r="DP297" s="59"/>
      <c r="DQ297" s="59"/>
      <c r="DR297" s="59"/>
      <c r="DS297" s="59"/>
      <c r="DT297" s="252"/>
      <c r="DU297" s="59"/>
      <c r="DV297" s="59"/>
      <c r="DW297" s="59"/>
      <c r="DX297" s="59"/>
      <c r="DY297" s="267"/>
      <c r="DZ297" s="267"/>
      <c r="EA297" s="267"/>
      <c r="EB297" s="267"/>
      <c r="EC297" s="267"/>
      <c r="ED297" s="267"/>
      <c r="EE297" s="267"/>
      <c r="EF297" s="267"/>
      <c r="EG297" s="267"/>
      <c r="EH297" s="267"/>
      <c r="EI297" s="267"/>
      <c r="EJ297" s="267"/>
      <c r="EK297" s="267"/>
      <c r="EL297" s="267"/>
      <c r="EM297" s="267"/>
      <c r="EN297" s="267"/>
      <c r="EO297" s="267"/>
      <c r="EP297" s="267"/>
      <c r="EQ297" s="267"/>
      <c r="ER297" s="267"/>
      <c r="ES297" s="267"/>
      <c r="ET297" s="267"/>
      <c r="EU297" s="267"/>
      <c r="EV297" s="267"/>
      <c r="EW297" s="267"/>
      <c r="EX297" s="267"/>
      <c r="EY297" s="267"/>
      <c r="EZ297" s="267"/>
      <c r="FA297" s="267"/>
      <c r="FB297" s="267"/>
      <c r="FC297" s="267"/>
      <c r="FD297" s="267"/>
      <c r="FE297" s="267"/>
      <c r="FF297" s="267"/>
      <c r="FG297" s="267"/>
      <c r="FH297" s="267"/>
      <c r="FI297" s="267"/>
      <c r="FJ297" s="267"/>
      <c r="FK297" s="267"/>
      <c r="FL297" s="267"/>
      <c r="FM297" s="267"/>
      <c r="FN297" s="267"/>
      <c r="FO297" s="267"/>
      <c r="FP297" s="267"/>
      <c r="FQ297" s="267"/>
      <c r="FR297" s="267"/>
      <c r="FS297" s="267"/>
      <c r="FT297" s="267"/>
      <c r="FU297" s="267"/>
      <c r="FV297" s="305"/>
      <c r="FW297" s="305"/>
      <c r="FX297" s="305"/>
      <c r="FY297" s="305"/>
      <c r="FZ297" s="305"/>
      <c r="GA297" s="305"/>
      <c r="GB297" s="305"/>
      <c r="GC297" s="305"/>
      <c r="GD297" s="305"/>
      <c r="GE297" s="305"/>
      <c r="GF297" s="305"/>
      <c r="GG297" s="305"/>
    </row>
    <row r="298" spans="1:189" x14ac:dyDescent="0.25">
      <c r="A298" s="61" t="s">
        <v>1394</v>
      </c>
      <c r="B298" s="286"/>
      <c r="C298" s="275"/>
      <c r="D298" s="287"/>
      <c r="E298" s="287"/>
      <c r="F298" s="275"/>
      <c r="G298" s="306" t="s">
        <v>1344</v>
      </c>
      <c r="H298" s="286" t="s">
        <v>1345</v>
      </c>
      <c r="I298" s="59"/>
      <c r="J298" s="59"/>
      <c r="K298" s="59"/>
      <c r="L298" s="59"/>
      <c r="M298" s="59"/>
      <c r="N298" s="59"/>
      <c r="O298" s="59"/>
      <c r="P298" s="282"/>
      <c r="Q298" s="59"/>
      <c r="R298" s="307"/>
      <c r="S298" s="323">
        <v>1260</v>
      </c>
      <c r="T298" s="81"/>
      <c r="U298" s="309"/>
      <c r="V298" s="309"/>
      <c r="W298" s="54"/>
      <c r="X298" s="54"/>
      <c r="Y298" s="54"/>
      <c r="Z298" s="54"/>
      <c r="AA298" s="54"/>
      <c r="AB298" s="287"/>
      <c r="AC298" s="287"/>
      <c r="AD298" s="287"/>
      <c r="AE298" s="282"/>
      <c r="AF298" s="282" t="s">
        <v>1325</v>
      </c>
      <c r="AG298" s="59"/>
      <c r="AH298" s="344"/>
      <c r="AI298" s="267"/>
      <c r="AJ298" s="267"/>
      <c r="AK298" s="267"/>
      <c r="AL298" s="310"/>
      <c r="AM298" s="310"/>
      <c r="AN298" s="310"/>
      <c r="AO298" s="310"/>
      <c r="AP298" s="310"/>
      <c r="AQ298" s="310"/>
      <c r="AR298" s="310"/>
      <c r="AS298" s="310"/>
      <c r="AT298" s="310"/>
      <c r="AU298" s="310"/>
      <c r="AV298" s="310"/>
      <c r="AW298" s="310"/>
      <c r="AX298" s="310"/>
      <c r="AY298" s="310"/>
      <c r="AZ298" s="310"/>
      <c r="BA298" s="310"/>
      <c r="BB298" s="310"/>
      <c r="BC298" s="310"/>
      <c r="BD298" s="310"/>
      <c r="BE298" s="310"/>
      <c r="BF298" s="310"/>
      <c r="BG298" s="310"/>
      <c r="BH298" s="310"/>
      <c r="BI298" s="310"/>
      <c r="BJ298" s="310"/>
      <c r="BK298" s="310"/>
      <c r="BL298" s="310"/>
      <c r="BM298" s="310"/>
      <c r="BN298" s="310"/>
      <c r="BO298" s="310"/>
      <c r="BP298" s="310"/>
      <c r="BQ298" s="310"/>
      <c r="BR298" s="310"/>
      <c r="BS298" s="310"/>
      <c r="BT298" s="310"/>
      <c r="BU298" s="310"/>
      <c r="BV298" s="310"/>
      <c r="BW298" s="310"/>
      <c r="BX298" s="310"/>
      <c r="BY298" s="310"/>
      <c r="BZ298" s="310"/>
      <c r="CA298" s="310"/>
      <c r="CB298" s="310"/>
      <c r="CC298" s="310"/>
      <c r="CD298" s="310"/>
      <c r="CE298" s="310"/>
      <c r="CF298" s="310"/>
      <c r="CG298" s="310"/>
      <c r="CH298" s="310"/>
      <c r="CI298" s="310"/>
      <c r="CJ298" s="230"/>
      <c r="CK298" s="230"/>
      <c r="CL298" s="230"/>
      <c r="CM298" s="230"/>
      <c r="CN298" s="230"/>
      <c r="CO298" s="230"/>
      <c r="CP298" s="230"/>
      <c r="CQ298" s="230"/>
      <c r="CR298" s="230"/>
      <c r="CS298" s="230"/>
      <c r="CT298" s="70"/>
      <c r="CU298" s="59"/>
      <c r="CV298" s="252"/>
      <c r="CW298" s="59"/>
      <c r="CX298" s="59"/>
      <c r="CY298" s="59"/>
      <c r="CZ298" s="59"/>
      <c r="DA298" s="59"/>
      <c r="DB298" s="252"/>
      <c r="DC298" s="59"/>
      <c r="DD298" s="59"/>
      <c r="DE298" s="59"/>
      <c r="DF298" s="59"/>
      <c r="DG298" s="59"/>
      <c r="DH298" s="252"/>
      <c r="DI298" s="59"/>
      <c r="DJ298" s="59"/>
      <c r="DK298" s="59"/>
      <c r="DL298" s="59"/>
      <c r="DM298" s="59"/>
      <c r="DN298" s="252"/>
      <c r="DO298" s="59"/>
      <c r="DP298" s="59"/>
      <c r="DQ298" s="59"/>
      <c r="DR298" s="59"/>
      <c r="DS298" s="59"/>
      <c r="DT298" s="252"/>
      <c r="DU298" s="59"/>
      <c r="DV298" s="59"/>
      <c r="DW298" s="59"/>
      <c r="DX298" s="59"/>
      <c r="DY298" s="267"/>
      <c r="DZ298" s="267"/>
      <c r="EA298" s="267"/>
      <c r="EB298" s="267"/>
      <c r="EC298" s="267"/>
      <c r="ED298" s="267"/>
      <c r="EE298" s="267"/>
      <c r="EF298" s="267"/>
      <c r="EG298" s="267"/>
      <c r="EH298" s="267"/>
      <c r="EI298" s="267"/>
      <c r="EJ298" s="267"/>
      <c r="EK298" s="267"/>
      <c r="EL298" s="267"/>
      <c r="EM298" s="267"/>
      <c r="EN298" s="267"/>
      <c r="EO298" s="267"/>
      <c r="EP298" s="267"/>
      <c r="EQ298" s="267"/>
      <c r="ER298" s="267"/>
      <c r="ES298" s="267"/>
      <c r="ET298" s="267"/>
      <c r="EU298" s="267"/>
      <c r="EV298" s="267"/>
      <c r="EW298" s="267"/>
      <c r="EX298" s="267"/>
      <c r="EY298" s="267"/>
      <c r="EZ298" s="267"/>
      <c r="FA298" s="267"/>
      <c r="FB298" s="267"/>
      <c r="FC298" s="267"/>
      <c r="FD298" s="267"/>
      <c r="FE298" s="267"/>
      <c r="FF298" s="267"/>
      <c r="FG298" s="267"/>
      <c r="FH298" s="267"/>
      <c r="FI298" s="267"/>
      <c r="FJ298" s="267"/>
      <c r="FK298" s="267"/>
      <c r="FL298" s="267"/>
      <c r="FM298" s="267"/>
      <c r="FN298" s="267"/>
      <c r="FO298" s="267"/>
      <c r="FP298" s="267"/>
      <c r="FQ298" s="267"/>
      <c r="FR298" s="267"/>
      <c r="FS298" s="267"/>
      <c r="FT298" s="267"/>
      <c r="FU298" s="267"/>
      <c r="FV298" s="305"/>
      <c r="FW298" s="305"/>
      <c r="FX298" s="305"/>
      <c r="FY298" s="305"/>
      <c r="FZ298" s="305"/>
      <c r="GA298" s="305"/>
      <c r="GB298" s="305"/>
      <c r="GC298" s="305"/>
      <c r="GD298" s="305"/>
      <c r="GE298" s="305"/>
      <c r="GF298" s="305"/>
      <c r="GG298" s="305"/>
    </row>
    <row r="299" spans="1:189" x14ac:dyDescent="0.25">
      <c r="A299" s="61" t="s">
        <v>1394</v>
      </c>
      <c r="B299" s="286"/>
      <c r="C299" s="275"/>
      <c r="D299" s="287"/>
      <c r="E299" s="287" t="s">
        <v>1346</v>
      </c>
      <c r="F299" s="275"/>
      <c r="G299" s="306" t="s">
        <v>1347</v>
      </c>
      <c r="H299" s="286" t="s">
        <v>1287</v>
      </c>
      <c r="I299" s="59"/>
      <c r="J299" s="59"/>
      <c r="K299" s="59"/>
      <c r="L299" s="59"/>
      <c r="M299" s="59"/>
      <c r="N299" s="59"/>
      <c r="O299" s="59"/>
      <c r="P299" s="282" t="s">
        <v>1349</v>
      </c>
      <c r="Q299" s="59"/>
      <c r="R299" s="307">
        <v>5.6</v>
      </c>
      <c r="S299" s="323">
        <v>1260</v>
      </c>
      <c r="T299" s="81"/>
      <c r="U299" s="309" t="s">
        <v>1283</v>
      </c>
      <c r="V299" s="309" t="s">
        <v>1215</v>
      </c>
      <c r="W299" s="54"/>
      <c r="X299" s="54"/>
      <c r="Y299" s="54"/>
      <c r="Z299" s="54"/>
      <c r="AA299" s="54"/>
      <c r="AB299" s="287" t="s">
        <v>1348</v>
      </c>
      <c r="AC299" s="287"/>
      <c r="AD299" s="287"/>
      <c r="AE299" s="282"/>
      <c r="AF299" s="282" t="s">
        <v>1325</v>
      </c>
      <c r="AG299" s="59"/>
      <c r="AH299" s="344"/>
      <c r="AI299" s="267"/>
      <c r="AJ299" s="267"/>
      <c r="AK299" s="267"/>
      <c r="AL299" s="310"/>
      <c r="AM299" s="310"/>
      <c r="AN299" s="310"/>
      <c r="AO299" s="310"/>
      <c r="AP299" s="310"/>
      <c r="AQ299" s="310"/>
      <c r="AR299" s="310"/>
      <c r="AS299" s="310"/>
      <c r="AT299" s="310"/>
      <c r="AU299" s="310"/>
      <c r="AV299" s="310"/>
      <c r="AW299" s="310"/>
      <c r="AX299" s="310"/>
      <c r="AY299" s="310"/>
      <c r="AZ299" s="310"/>
      <c r="BA299" s="310"/>
      <c r="BB299" s="310"/>
      <c r="BC299" s="310"/>
      <c r="BD299" s="310"/>
      <c r="BE299" s="310"/>
      <c r="BF299" s="310"/>
      <c r="BG299" s="310"/>
      <c r="BH299" s="310"/>
      <c r="BI299" s="310"/>
      <c r="BJ299" s="310"/>
      <c r="BK299" s="310"/>
      <c r="BL299" s="310"/>
      <c r="BM299" s="310"/>
      <c r="BN299" s="310"/>
      <c r="BO299" s="310"/>
      <c r="BP299" s="310"/>
      <c r="BQ299" s="310"/>
      <c r="BR299" s="310"/>
      <c r="BS299" s="310"/>
      <c r="BT299" s="310"/>
      <c r="BU299" s="310"/>
      <c r="BV299" s="310"/>
      <c r="BW299" s="310"/>
      <c r="BX299" s="310"/>
      <c r="BY299" s="310"/>
      <c r="BZ299" s="310"/>
      <c r="CA299" s="310"/>
      <c r="CB299" s="310"/>
      <c r="CC299" s="310"/>
      <c r="CD299" s="310"/>
      <c r="CE299" s="310"/>
      <c r="CF299" s="310"/>
      <c r="CG299" s="310"/>
      <c r="CH299" s="310"/>
      <c r="CI299" s="310"/>
      <c r="CJ299" s="230"/>
      <c r="CK299" s="230"/>
      <c r="CL299" s="230"/>
      <c r="CM299" s="230"/>
      <c r="CN299" s="230"/>
      <c r="CO299" s="230"/>
      <c r="CP299" s="230"/>
      <c r="CQ299" s="230"/>
      <c r="CR299" s="230"/>
      <c r="CS299" s="230"/>
      <c r="CT299" s="70"/>
      <c r="CU299" s="59"/>
      <c r="CV299" s="252"/>
      <c r="CW299" s="59"/>
      <c r="CX299" s="59"/>
      <c r="CY299" s="59"/>
      <c r="CZ299" s="59"/>
      <c r="DA299" s="59"/>
      <c r="DB299" s="252"/>
      <c r="DC299" s="59"/>
      <c r="DD299" s="59"/>
      <c r="DE299" s="59"/>
      <c r="DF299" s="59"/>
      <c r="DG299" s="59"/>
      <c r="DH299" s="252"/>
      <c r="DI299" s="59"/>
      <c r="DJ299" s="59"/>
      <c r="DK299" s="59"/>
      <c r="DL299" s="59"/>
      <c r="DM299" s="59"/>
      <c r="DN299" s="252"/>
      <c r="DO299" s="59"/>
      <c r="DP299" s="59"/>
      <c r="DQ299" s="59"/>
      <c r="DR299" s="59"/>
      <c r="DS299" s="59"/>
      <c r="DT299" s="252"/>
      <c r="DU299" s="59"/>
      <c r="DV299" s="59"/>
      <c r="DW299" s="59"/>
      <c r="DX299" s="59"/>
      <c r="DY299" s="267"/>
      <c r="DZ299" s="267"/>
      <c r="EA299" s="267"/>
      <c r="EB299" s="267"/>
      <c r="EC299" s="267"/>
      <c r="ED299" s="267"/>
      <c r="EE299" s="267"/>
      <c r="EF299" s="267"/>
      <c r="EG299" s="267"/>
      <c r="EH299" s="267"/>
      <c r="EI299" s="267"/>
      <c r="EJ299" s="267"/>
      <c r="EK299" s="267"/>
      <c r="EL299" s="267"/>
      <c r="EM299" s="267"/>
      <c r="EN299" s="267"/>
      <c r="EO299" s="267"/>
      <c r="EP299" s="267"/>
      <c r="EQ299" s="267"/>
      <c r="ER299" s="267"/>
      <c r="ES299" s="267"/>
      <c r="ET299" s="267"/>
      <c r="EU299" s="267"/>
      <c r="EV299" s="267"/>
      <c r="EW299" s="267"/>
      <c r="EX299" s="267"/>
      <c r="EY299" s="267"/>
      <c r="EZ299" s="267"/>
      <c r="FA299" s="267"/>
      <c r="FB299" s="267"/>
      <c r="FC299" s="267"/>
      <c r="FD299" s="267"/>
      <c r="FE299" s="267"/>
      <c r="FF299" s="267"/>
      <c r="FG299" s="267"/>
      <c r="FH299" s="267"/>
      <c r="FI299" s="267"/>
      <c r="FJ299" s="267"/>
      <c r="FK299" s="267"/>
      <c r="FL299" s="267"/>
      <c r="FM299" s="267"/>
      <c r="FN299" s="267"/>
      <c r="FO299" s="267"/>
      <c r="FP299" s="267"/>
      <c r="FQ299" s="267"/>
      <c r="FR299" s="267"/>
      <c r="FS299" s="267"/>
      <c r="FT299" s="267"/>
      <c r="FU299" s="267"/>
      <c r="FV299" s="305"/>
      <c r="FW299" s="305"/>
      <c r="FX299" s="305"/>
      <c r="FY299" s="305"/>
      <c r="FZ299" s="305"/>
      <c r="GA299" s="305"/>
      <c r="GB299" s="305"/>
      <c r="GC299" s="305"/>
      <c r="GD299" s="305"/>
      <c r="GE299" s="305"/>
      <c r="GF299" s="305"/>
      <c r="GG299" s="305"/>
    </row>
    <row r="300" spans="1:189" x14ac:dyDescent="0.25">
      <c r="A300" s="61" t="s">
        <v>1394</v>
      </c>
      <c r="B300" s="286"/>
      <c r="C300" s="275"/>
      <c r="D300" s="287"/>
      <c r="E300" s="287"/>
      <c r="F300" s="275"/>
      <c r="G300" s="306" t="s">
        <v>1350</v>
      </c>
      <c r="H300" s="286" t="s">
        <v>1351</v>
      </c>
      <c r="I300" s="59"/>
      <c r="J300" s="59"/>
      <c r="K300" s="59"/>
      <c r="L300" s="59"/>
      <c r="M300" s="59"/>
      <c r="N300" s="59"/>
      <c r="O300" s="59"/>
      <c r="P300" s="282"/>
      <c r="Q300" s="59"/>
      <c r="R300" s="307"/>
      <c r="S300" s="323">
        <v>1260</v>
      </c>
      <c r="T300" s="81"/>
      <c r="U300" s="309"/>
      <c r="V300" s="309"/>
      <c r="W300" s="54"/>
      <c r="X300" s="54"/>
      <c r="Y300" s="54"/>
      <c r="Z300" s="54"/>
      <c r="AA300" s="54"/>
      <c r="AB300" s="287"/>
      <c r="AC300" s="287"/>
      <c r="AD300" s="287"/>
      <c r="AE300" s="282"/>
      <c r="AF300" s="282" t="s">
        <v>1325</v>
      </c>
      <c r="AG300" s="59"/>
      <c r="AH300" s="344"/>
      <c r="AI300" s="267"/>
      <c r="AJ300" s="267"/>
      <c r="AK300" s="267"/>
      <c r="AL300" s="310"/>
      <c r="AM300" s="310"/>
      <c r="AN300" s="310"/>
      <c r="AO300" s="310"/>
      <c r="AP300" s="310"/>
      <c r="AQ300" s="310"/>
      <c r="AR300" s="310"/>
      <c r="AS300" s="310"/>
      <c r="AT300" s="310"/>
      <c r="AU300" s="310"/>
      <c r="AV300" s="310"/>
      <c r="AW300" s="310"/>
      <c r="AX300" s="310"/>
      <c r="AY300" s="310"/>
      <c r="AZ300" s="310"/>
      <c r="BA300" s="310"/>
      <c r="BB300" s="310"/>
      <c r="BC300" s="310"/>
      <c r="BD300" s="310"/>
      <c r="BE300" s="310"/>
      <c r="BF300" s="310"/>
      <c r="BG300" s="310"/>
      <c r="BH300" s="310"/>
      <c r="BI300" s="310"/>
      <c r="BJ300" s="310"/>
      <c r="BK300" s="310"/>
      <c r="BL300" s="310"/>
      <c r="BM300" s="310"/>
      <c r="BN300" s="310"/>
      <c r="BO300" s="310"/>
      <c r="BP300" s="310"/>
      <c r="BQ300" s="310"/>
      <c r="BR300" s="310"/>
      <c r="BS300" s="310"/>
      <c r="BT300" s="310"/>
      <c r="BU300" s="310"/>
      <c r="BV300" s="310"/>
      <c r="BW300" s="310"/>
      <c r="BX300" s="310"/>
      <c r="BY300" s="310"/>
      <c r="BZ300" s="310"/>
      <c r="CA300" s="310"/>
      <c r="CB300" s="310"/>
      <c r="CC300" s="310"/>
      <c r="CD300" s="310"/>
      <c r="CE300" s="310"/>
      <c r="CF300" s="310"/>
      <c r="CG300" s="310"/>
      <c r="CH300" s="310"/>
      <c r="CI300" s="310"/>
      <c r="CJ300" s="230"/>
      <c r="CK300" s="230"/>
      <c r="CL300" s="230"/>
      <c r="CM300" s="230"/>
      <c r="CN300" s="230"/>
      <c r="CO300" s="230"/>
      <c r="CP300" s="230"/>
      <c r="CQ300" s="230"/>
      <c r="CR300" s="230"/>
      <c r="CS300" s="230"/>
      <c r="CT300" s="70"/>
      <c r="CU300" s="59"/>
      <c r="CV300" s="252"/>
      <c r="CW300" s="59"/>
      <c r="CX300" s="59"/>
      <c r="CY300" s="59"/>
      <c r="CZ300" s="59"/>
      <c r="DA300" s="59"/>
      <c r="DB300" s="252"/>
      <c r="DC300" s="59"/>
      <c r="DD300" s="59"/>
      <c r="DE300" s="59"/>
      <c r="DF300" s="59"/>
      <c r="DG300" s="59"/>
      <c r="DH300" s="252"/>
      <c r="DI300" s="59"/>
      <c r="DJ300" s="59"/>
      <c r="DK300" s="59"/>
      <c r="DL300" s="59"/>
      <c r="DM300" s="59"/>
      <c r="DN300" s="252"/>
      <c r="DO300" s="59"/>
      <c r="DP300" s="59"/>
      <c r="DQ300" s="59"/>
      <c r="DR300" s="59"/>
      <c r="DS300" s="59"/>
      <c r="DT300" s="252"/>
      <c r="DU300" s="59"/>
      <c r="DV300" s="59"/>
      <c r="DW300" s="59"/>
      <c r="DX300" s="59"/>
      <c r="DY300" s="267"/>
      <c r="DZ300" s="267"/>
      <c r="EA300" s="267"/>
      <c r="EB300" s="267"/>
      <c r="EC300" s="267"/>
      <c r="ED300" s="267"/>
      <c r="EE300" s="267"/>
      <c r="EF300" s="267"/>
      <c r="EG300" s="267"/>
      <c r="EH300" s="267"/>
      <c r="EI300" s="267"/>
      <c r="EJ300" s="267"/>
      <c r="EK300" s="267"/>
      <c r="EL300" s="267"/>
      <c r="EM300" s="267"/>
      <c r="EN300" s="267"/>
      <c r="EO300" s="267"/>
      <c r="EP300" s="267"/>
      <c r="EQ300" s="267"/>
      <c r="ER300" s="267"/>
      <c r="ES300" s="267"/>
      <c r="ET300" s="267"/>
      <c r="EU300" s="267"/>
      <c r="EV300" s="267"/>
      <c r="EW300" s="267"/>
      <c r="EX300" s="267"/>
      <c r="EY300" s="267"/>
      <c r="EZ300" s="267"/>
      <c r="FA300" s="267"/>
      <c r="FB300" s="267"/>
      <c r="FC300" s="267"/>
      <c r="FD300" s="267"/>
      <c r="FE300" s="267"/>
      <c r="FF300" s="267"/>
      <c r="FG300" s="267"/>
      <c r="FH300" s="267"/>
      <c r="FI300" s="267"/>
      <c r="FJ300" s="267"/>
      <c r="FK300" s="267"/>
      <c r="FL300" s="267"/>
      <c r="FM300" s="267"/>
      <c r="FN300" s="267"/>
      <c r="FO300" s="267"/>
      <c r="FP300" s="267"/>
      <c r="FQ300" s="267"/>
      <c r="FR300" s="267"/>
      <c r="FS300" s="267"/>
      <c r="FT300" s="267"/>
      <c r="FU300" s="267"/>
      <c r="FV300" s="305"/>
      <c r="FW300" s="305"/>
      <c r="FX300" s="305"/>
      <c r="FY300" s="305"/>
      <c r="FZ300" s="305"/>
      <c r="GA300" s="305"/>
      <c r="GB300" s="305"/>
      <c r="GC300" s="305"/>
      <c r="GD300" s="305"/>
      <c r="GE300" s="305"/>
      <c r="GF300" s="305"/>
      <c r="GG300" s="305"/>
    </row>
    <row r="301" spans="1:189" x14ac:dyDescent="0.25">
      <c r="A301" s="61" t="s">
        <v>1394</v>
      </c>
      <c r="B301" s="286"/>
      <c r="C301" s="275"/>
      <c r="D301" s="287"/>
      <c r="E301" s="287"/>
      <c r="F301" s="275"/>
      <c r="G301" s="306" t="s">
        <v>1352</v>
      </c>
      <c r="H301" s="286" t="s">
        <v>1304</v>
      </c>
      <c r="I301" s="59"/>
      <c r="J301" s="59"/>
      <c r="K301" s="59"/>
      <c r="L301" s="59"/>
      <c r="M301" s="59"/>
      <c r="N301" s="59"/>
      <c r="O301" s="59"/>
      <c r="P301" s="282" t="s">
        <v>1341</v>
      </c>
      <c r="Q301" s="59"/>
      <c r="R301" s="307">
        <v>5.61</v>
      </c>
      <c r="S301" s="323">
        <v>1260</v>
      </c>
      <c r="T301" s="81"/>
      <c r="U301" s="309"/>
      <c r="V301" s="309"/>
      <c r="W301" s="54"/>
      <c r="X301" s="54"/>
      <c r="Y301" s="54"/>
      <c r="Z301" s="54"/>
      <c r="AA301" s="54"/>
      <c r="AB301" s="287" t="s">
        <v>1335</v>
      </c>
      <c r="AC301" s="287"/>
      <c r="AD301" s="287"/>
      <c r="AE301" s="282">
        <v>197913</v>
      </c>
      <c r="AF301" s="282" t="s">
        <v>1325</v>
      </c>
      <c r="AG301" s="59"/>
      <c r="AH301" s="344"/>
      <c r="AI301" s="267"/>
      <c r="AJ301" s="267"/>
      <c r="AK301" s="267"/>
      <c r="AL301" s="310"/>
      <c r="AM301" s="310"/>
      <c r="AN301" s="310"/>
      <c r="AO301" s="310"/>
      <c r="AP301" s="310"/>
      <c r="AQ301" s="310"/>
      <c r="AR301" s="310"/>
      <c r="AS301" s="310"/>
      <c r="AT301" s="310"/>
      <c r="AU301" s="310"/>
      <c r="AV301" s="310"/>
      <c r="AW301" s="310"/>
      <c r="AX301" s="310"/>
      <c r="AY301" s="310"/>
      <c r="AZ301" s="310"/>
      <c r="BA301" s="310"/>
      <c r="BB301" s="310"/>
      <c r="BC301" s="310"/>
      <c r="BD301" s="310"/>
      <c r="BE301" s="310"/>
      <c r="BF301" s="310"/>
      <c r="BG301" s="310"/>
      <c r="BH301" s="310"/>
      <c r="BI301" s="310"/>
      <c r="BJ301" s="310"/>
      <c r="BK301" s="310"/>
      <c r="BL301" s="310"/>
      <c r="BM301" s="310"/>
      <c r="BN301" s="310"/>
      <c r="BO301" s="310"/>
      <c r="BP301" s="310"/>
      <c r="BQ301" s="310"/>
      <c r="BR301" s="310"/>
      <c r="BS301" s="310"/>
      <c r="BT301" s="310"/>
      <c r="BU301" s="310"/>
      <c r="BV301" s="310"/>
      <c r="BW301" s="310"/>
      <c r="BX301" s="310"/>
      <c r="BY301" s="310"/>
      <c r="BZ301" s="310"/>
      <c r="CA301" s="310"/>
      <c r="CB301" s="310"/>
      <c r="CC301" s="310"/>
      <c r="CD301" s="310"/>
      <c r="CE301" s="310"/>
      <c r="CF301" s="310"/>
      <c r="CG301" s="310"/>
      <c r="CH301" s="310"/>
      <c r="CI301" s="310"/>
      <c r="CJ301" s="230"/>
      <c r="CK301" s="230"/>
      <c r="CL301" s="230"/>
      <c r="CM301" s="230"/>
      <c r="CN301" s="230"/>
      <c r="CO301" s="230"/>
      <c r="CP301" s="230"/>
      <c r="CQ301" s="230"/>
      <c r="CR301" s="230"/>
      <c r="CS301" s="230"/>
      <c r="CT301" s="70"/>
      <c r="CU301" s="59"/>
      <c r="CV301" s="252"/>
      <c r="CW301" s="59"/>
      <c r="CX301" s="59"/>
      <c r="CY301" s="59"/>
      <c r="CZ301" s="59"/>
      <c r="DA301" s="59"/>
      <c r="DB301" s="252"/>
      <c r="DC301" s="59"/>
      <c r="DD301" s="59"/>
      <c r="DE301" s="59"/>
      <c r="DF301" s="59"/>
      <c r="DG301" s="59"/>
      <c r="DH301" s="252"/>
      <c r="DI301" s="59"/>
      <c r="DJ301" s="59"/>
      <c r="DK301" s="59"/>
      <c r="DL301" s="59"/>
      <c r="DM301" s="59"/>
      <c r="DN301" s="252"/>
      <c r="DO301" s="59"/>
      <c r="DP301" s="59"/>
      <c r="DQ301" s="59"/>
      <c r="DR301" s="59"/>
      <c r="DS301" s="59"/>
      <c r="DT301" s="252"/>
      <c r="DU301" s="59"/>
      <c r="DV301" s="59"/>
      <c r="DW301" s="59"/>
      <c r="DX301" s="59"/>
      <c r="DY301" s="267"/>
      <c r="DZ301" s="267"/>
      <c r="EA301" s="267"/>
      <c r="EB301" s="267"/>
      <c r="EC301" s="267"/>
      <c r="ED301" s="267"/>
      <c r="EE301" s="267"/>
      <c r="EF301" s="267"/>
      <c r="EG301" s="267"/>
      <c r="EH301" s="267"/>
      <c r="EI301" s="267"/>
      <c r="EJ301" s="267"/>
      <c r="EK301" s="267"/>
      <c r="EL301" s="267"/>
      <c r="EM301" s="267"/>
      <c r="EN301" s="267"/>
      <c r="EO301" s="267"/>
      <c r="EP301" s="267"/>
      <c r="EQ301" s="267"/>
      <c r="ER301" s="267"/>
      <c r="ES301" s="267"/>
      <c r="ET301" s="267"/>
      <c r="EU301" s="267"/>
      <c r="EV301" s="267"/>
      <c r="EW301" s="267"/>
      <c r="EX301" s="267"/>
      <c r="EY301" s="267"/>
      <c r="EZ301" s="267"/>
      <c r="FA301" s="267"/>
      <c r="FB301" s="267"/>
      <c r="FC301" s="267"/>
      <c r="FD301" s="267"/>
      <c r="FE301" s="267"/>
      <c r="FF301" s="267"/>
      <c r="FG301" s="267"/>
      <c r="FH301" s="267"/>
      <c r="FI301" s="267"/>
      <c r="FJ301" s="267"/>
      <c r="FK301" s="267"/>
      <c r="FL301" s="267"/>
      <c r="FM301" s="267"/>
      <c r="FN301" s="267"/>
      <c r="FO301" s="267"/>
      <c r="FP301" s="267"/>
      <c r="FQ301" s="267"/>
      <c r="FR301" s="267"/>
      <c r="FS301" s="267"/>
      <c r="FT301" s="267"/>
      <c r="FU301" s="267"/>
      <c r="FV301" s="305"/>
      <c r="FW301" s="305"/>
      <c r="FX301" s="305"/>
      <c r="FY301" s="305"/>
      <c r="FZ301" s="305"/>
      <c r="GA301" s="305"/>
      <c r="GB301" s="305"/>
      <c r="GC301" s="305"/>
      <c r="GD301" s="305"/>
      <c r="GE301" s="305"/>
      <c r="GF301" s="305"/>
      <c r="GG301" s="305"/>
    </row>
    <row r="302" spans="1:189" x14ac:dyDescent="0.25">
      <c r="A302" s="61" t="s">
        <v>1394</v>
      </c>
      <c r="B302" s="286"/>
      <c r="C302" s="275"/>
      <c r="D302" s="287"/>
      <c r="E302" s="287"/>
      <c r="F302" s="275"/>
      <c r="G302" s="306" t="s">
        <v>1353</v>
      </c>
      <c r="H302" s="286" t="s">
        <v>1354</v>
      </c>
      <c r="I302" s="59"/>
      <c r="J302" s="59"/>
      <c r="K302" s="59"/>
      <c r="L302" s="59"/>
      <c r="M302" s="59"/>
      <c r="N302" s="59"/>
      <c r="O302" s="59"/>
      <c r="P302" s="282" t="s">
        <v>1329</v>
      </c>
      <c r="Q302" s="59"/>
      <c r="R302" s="307">
        <v>5.81</v>
      </c>
      <c r="S302" s="323">
        <v>1260</v>
      </c>
      <c r="T302" s="81"/>
      <c r="U302" s="309" t="s">
        <v>1283</v>
      </c>
      <c r="V302" s="309" t="s">
        <v>1215</v>
      </c>
      <c r="W302" s="54"/>
      <c r="X302" s="54"/>
      <c r="Y302" s="54"/>
      <c r="Z302" s="54"/>
      <c r="AA302" s="54"/>
      <c r="AB302" s="287" t="s">
        <v>1335</v>
      </c>
      <c r="AC302" s="287"/>
      <c r="AD302" s="287"/>
      <c r="AE302" s="282">
        <v>197914</v>
      </c>
      <c r="AF302" s="282" t="s">
        <v>1325</v>
      </c>
      <c r="AG302" s="59"/>
      <c r="AH302" s="344"/>
      <c r="AI302" s="267"/>
      <c r="AJ302" s="267"/>
      <c r="AK302" s="267"/>
      <c r="AL302" s="310"/>
      <c r="AM302" s="310"/>
      <c r="AN302" s="310"/>
      <c r="AO302" s="310"/>
      <c r="AP302" s="310"/>
      <c r="AQ302" s="310"/>
      <c r="AR302" s="310"/>
      <c r="AS302" s="310"/>
      <c r="AT302" s="310"/>
      <c r="AU302" s="310"/>
      <c r="AV302" s="310"/>
      <c r="AW302" s="310"/>
      <c r="AX302" s="310"/>
      <c r="AY302" s="310"/>
      <c r="AZ302" s="310"/>
      <c r="BA302" s="310"/>
      <c r="BB302" s="310"/>
      <c r="BC302" s="310"/>
      <c r="BD302" s="310"/>
      <c r="BE302" s="310"/>
      <c r="BF302" s="310"/>
      <c r="BG302" s="310"/>
      <c r="BH302" s="310"/>
      <c r="BI302" s="310"/>
      <c r="BJ302" s="310"/>
      <c r="BK302" s="310"/>
      <c r="BL302" s="310"/>
      <c r="BM302" s="310"/>
      <c r="BN302" s="310"/>
      <c r="BO302" s="310"/>
      <c r="BP302" s="310"/>
      <c r="BQ302" s="310"/>
      <c r="BR302" s="310"/>
      <c r="BS302" s="310"/>
      <c r="BT302" s="310"/>
      <c r="BU302" s="310"/>
      <c r="BV302" s="310"/>
      <c r="BW302" s="310"/>
      <c r="BX302" s="310"/>
      <c r="BY302" s="310"/>
      <c r="BZ302" s="310"/>
      <c r="CA302" s="310"/>
      <c r="CB302" s="310"/>
      <c r="CC302" s="310"/>
      <c r="CD302" s="310"/>
      <c r="CE302" s="310"/>
      <c r="CF302" s="310"/>
      <c r="CG302" s="310"/>
      <c r="CH302" s="310"/>
      <c r="CI302" s="310"/>
      <c r="CJ302" s="230"/>
      <c r="CK302" s="230"/>
      <c r="CL302" s="230"/>
      <c r="CM302" s="230"/>
      <c r="CN302" s="230"/>
      <c r="CO302" s="230"/>
      <c r="CP302" s="230"/>
      <c r="CQ302" s="230"/>
      <c r="CR302" s="230"/>
      <c r="CS302" s="230"/>
      <c r="CT302" s="70"/>
      <c r="CU302" s="59"/>
      <c r="CV302" s="252"/>
      <c r="CW302" s="59"/>
      <c r="CX302" s="59"/>
      <c r="CY302" s="59"/>
      <c r="CZ302" s="59"/>
      <c r="DA302" s="59"/>
      <c r="DB302" s="252"/>
      <c r="DC302" s="59"/>
      <c r="DD302" s="59"/>
      <c r="DE302" s="59"/>
      <c r="DF302" s="59"/>
      <c r="DG302" s="59"/>
      <c r="DH302" s="252"/>
      <c r="DI302" s="59"/>
      <c r="DJ302" s="59"/>
      <c r="DK302" s="59"/>
      <c r="DL302" s="59"/>
      <c r="DM302" s="59"/>
      <c r="DN302" s="252"/>
      <c r="DO302" s="59"/>
      <c r="DP302" s="59"/>
      <c r="DQ302" s="59"/>
      <c r="DR302" s="59"/>
      <c r="DS302" s="59"/>
      <c r="DT302" s="252"/>
      <c r="DU302" s="59"/>
      <c r="DV302" s="59"/>
      <c r="DW302" s="59"/>
      <c r="DX302" s="59"/>
      <c r="DY302" s="267"/>
      <c r="DZ302" s="267"/>
      <c r="EA302" s="267"/>
      <c r="EB302" s="267"/>
      <c r="EC302" s="267"/>
      <c r="ED302" s="267"/>
      <c r="EE302" s="267"/>
      <c r="EF302" s="267"/>
      <c r="EG302" s="267"/>
      <c r="EH302" s="267"/>
      <c r="EI302" s="267"/>
      <c r="EJ302" s="267"/>
      <c r="EK302" s="267"/>
      <c r="EL302" s="267"/>
      <c r="EM302" s="267"/>
      <c r="EN302" s="267"/>
      <c r="EO302" s="267"/>
      <c r="EP302" s="267"/>
      <c r="EQ302" s="267"/>
      <c r="ER302" s="267"/>
      <c r="ES302" s="267"/>
      <c r="ET302" s="267"/>
      <c r="EU302" s="267"/>
      <c r="EV302" s="267"/>
      <c r="EW302" s="267"/>
      <c r="EX302" s="267"/>
      <c r="EY302" s="267"/>
      <c r="EZ302" s="267"/>
      <c r="FA302" s="267"/>
      <c r="FB302" s="267"/>
      <c r="FC302" s="267"/>
      <c r="FD302" s="267"/>
      <c r="FE302" s="267"/>
      <c r="FF302" s="267"/>
      <c r="FG302" s="267"/>
      <c r="FH302" s="267"/>
      <c r="FI302" s="267"/>
      <c r="FJ302" s="267"/>
      <c r="FK302" s="267"/>
      <c r="FL302" s="267"/>
      <c r="FM302" s="267"/>
      <c r="FN302" s="267"/>
      <c r="FO302" s="267"/>
      <c r="FP302" s="267"/>
      <c r="FQ302" s="267"/>
      <c r="FR302" s="267"/>
      <c r="FS302" s="267"/>
      <c r="FT302" s="267"/>
      <c r="FU302" s="267"/>
      <c r="FV302" s="305"/>
      <c r="FW302" s="305"/>
      <c r="FX302" s="305"/>
      <c r="FY302" s="305"/>
      <c r="FZ302" s="305"/>
      <c r="GA302" s="305"/>
      <c r="GB302" s="305"/>
      <c r="GC302" s="305"/>
      <c r="GD302" s="305"/>
      <c r="GE302" s="305"/>
      <c r="GF302" s="305"/>
      <c r="GG302" s="305"/>
    </row>
    <row r="303" spans="1:189" x14ac:dyDescent="0.25">
      <c r="A303" s="61" t="s">
        <v>1394</v>
      </c>
      <c r="B303" s="286"/>
      <c r="C303" s="275"/>
      <c r="D303" s="287"/>
      <c r="E303" s="287"/>
      <c r="F303" s="275"/>
      <c r="G303" s="306" t="s">
        <v>1355</v>
      </c>
      <c r="H303" s="286" t="s">
        <v>1356</v>
      </c>
      <c r="I303" s="59"/>
      <c r="J303" s="59"/>
      <c r="K303" s="59"/>
      <c r="L303" s="59"/>
      <c r="M303" s="59"/>
      <c r="N303" s="59"/>
      <c r="O303" s="59"/>
      <c r="P303" s="282"/>
      <c r="Q303" s="59"/>
      <c r="R303" s="307"/>
      <c r="S303" s="323">
        <v>1260</v>
      </c>
      <c r="T303" s="81"/>
      <c r="U303" s="309"/>
      <c r="V303" s="309"/>
      <c r="W303" s="54"/>
      <c r="X303" s="54"/>
      <c r="Y303" s="54"/>
      <c r="Z303" s="54"/>
      <c r="AA303" s="54"/>
      <c r="AB303" s="287"/>
      <c r="AC303" s="287"/>
      <c r="AD303" s="287"/>
      <c r="AE303" s="282"/>
      <c r="AF303" s="282" t="s">
        <v>1325</v>
      </c>
      <c r="AG303" s="59"/>
      <c r="AH303" s="344"/>
      <c r="AI303" s="267"/>
      <c r="AJ303" s="267"/>
      <c r="AK303" s="267"/>
      <c r="AL303" s="310"/>
      <c r="AM303" s="310"/>
      <c r="AN303" s="310"/>
      <c r="AO303" s="310"/>
      <c r="AP303" s="310"/>
      <c r="AQ303" s="310"/>
      <c r="AR303" s="310"/>
      <c r="AS303" s="310"/>
      <c r="AT303" s="310"/>
      <c r="AU303" s="310"/>
      <c r="AV303" s="310"/>
      <c r="AW303" s="310"/>
      <c r="AX303" s="310"/>
      <c r="AY303" s="310"/>
      <c r="AZ303" s="310"/>
      <c r="BA303" s="310"/>
      <c r="BB303" s="310"/>
      <c r="BC303" s="310"/>
      <c r="BD303" s="310"/>
      <c r="BE303" s="310"/>
      <c r="BF303" s="310"/>
      <c r="BG303" s="310"/>
      <c r="BH303" s="310"/>
      <c r="BI303" s="310"/>
      <c r="BJ303" s="310"/>
      <c r="BK303" s="310"/>
      <c r="BL303" s="310"/>
      <c r="BM303" s="310"/>
      <c r="BN303" s="310"/>
      <c r="BO303" s="310"/>
      <c r="BP303" s="310"/>
      <c r="BQ303" s="310"/>
      <c r="BR303" s="310"/>
      <c r="BS303" s="310"/>
      <c r="BT303" s="310"/>
      <c r="BU303" s="310"/>
      <c r="BV303" s="310"/>
      <c r="BW303" s="310"/>
      <c r="BX303" s="310"/>
      <c r="BY303" s="310"/>
      <c r="BZ303" s="310"/>
      <c r="CA303" s="310"/>
      <c r="CB303" s="310"/>
      <c r="CC303" s="310"/>
      <c r="CD303" s="310"/>
      <c r="CE303" s="310"/>
      <c r="CF303" s="310"/>
      <c r="CG303" s="310"/>
      <c r="CH303" s="310"/>
      <c r="CI303" s="310"/>
      <c r="CJ303" s="230"/>
      <c r="CK303" s="230"/>
      <c r="CL303" s="230"/>
      <c r="CM303" s="230"/>
      <c r="CN303" s="230"/>
      <c r="CO303" s="230"/>
      <c r="CP303" s="230"/>
      <c r="CQ303" s="230"/>
      <c r="CR303" s="230"/>
      <c r="CS303" s="230"/>
      <c r="CT303" s="70"/>
      <c r="CU303" s="59"/>
      <c r="CV303" s="252"/>
      <c r="CW303" s="59"/>
      <c r="CX303" s="59"/>
      <c r="CY303" s="59"/>
      <c r="CZ303" s="59"/>
      <c r="DA303" s="59"/>
      <c r="DB303" s="252"/>
      <c r="DC303" s="59"/>
      <c r="DD303" s="59"/>
      <c r="DE303" s="59"/>
      <c r="DF303" s="59"/>
      <c r="DG303" s="59"/>
      <c r="DH303" s="252"/>
      <c r="DI303" s="59"/>
      <c r="DJ303" s="59"/>
      <c r="DK303" s="59"/>
      <c r="DL303" s="59"/>
      <c r="DM303" s="59"/>
      <c r="DN303" s="252"/>
      <c r="DO303" s="59"/>
      <c r="DP303" s="59"/>
      <c r="DQ303" s="59"/>
      <c r="DR303" s="59"/>
      <c r="DS303" s="59"/>
      <c r="DT303" s="252"/>
      <c r="DU303" s="59"/>
      <c r="DV303" s="59"/>
      <c r="DW303" s="59"/>
      <c r="DX303" s="59"/>
      <c r="DY303" s="267"/>
      <c r="DZ303" s="267"/>
      <c r="EA303" s="267"/>
      <c r="EB303" s="267"/>
      <c r="EC303" s="267"/>
      <c r="ED303" s="267"/>
      <c r="EE303" s="267"/>
      <c r="EF303" s="267"/>
      <c r="EG303" s="267"/>
      <c r="EH303" s="267"/>
      <c r="EI303" s="267"/>
      <c r="EJ303" s="267"/>
      <c r="EK303" s="267"/>
      <c r="EL303" s="267"/>
      <c r="EM303" s="267"/>
      <c r="EN303" s="267"/>
      <c r="EO303" s="267"/>
      <c r="EP303" s="267"/>
      <c r="EQ303" s="267"/>
      <c r="ER303" s="267"/>
      <c r="ES303" s="267"/>
      <c r="ET303" s="267"/>
      <c r="EU303" s="267"/>
      <c r="EV303" s="267"/>
      <c r="EW303" s="267"/>
      <c r="EX303" s="267"/>
      <c r="EY303" s="267"/>
      <c r="EZ303" s="267"/>
      <c r="FA303" s="267"/>
      <c r="FB303" s="267"/>
      <c r="FC303" s="267"/>
      <c r="FD303" s="267"/>
      <c r="FE303" s="267"/>
      <c r="FF303" s="267"/>
      <c r="FG303" s="267"/>
      <c r="FH303" s="267"/>
      <c r="FI303" s="267"/>
      <c r="FJ303" s="267"/>
      <c r="FK303" s="267"/>
      <c r="FL303" s="267"/>
      <c r="FM303" s="267"/>
      <c r="FN303" s="267"/>
      <c r="FO303" s="267"/>
      <c r="FP303" s="267"/>
      <c r="FQ303" s="267"/>
      <c r="FR303" s="267"/>
      <c r="FS303" s="267"/>
      <c r="FT303" s="267"/>
      <c r="FU303" s="267"/>
      <c r="FV303" s="305"/>
      <c r="FW303" s="305"/>
      <c r="FX303" s="305"/>
      <c r="FY303" s="305"/>
      <c r="FZ303" s="305"/>
      <c r="GA303" s="305"/>
      <c r="GB303" s="305"/>
      <c r="GC303" s="305"/>
      <c r="GD303" s="305"/>
      <c r="GE303" s="305"/>
      <c r="GF303" s="305"/>
      <c r="GG303" s="305"/>
    </row>
    <row r="304" spans="1:189" x14ac:dyDescent="0.25">
      <c r="A304" s="61" t="s">
        <v>1394</v>
      </c>
      <c r="B304" s="286"/>
      <c r="C304" s="275"/>
      <c r="D304" s="287"/>
      <c r="E304" s="287"/>
      <c r="F304" s="275"/>
      <c r="G304" s="306" t="s">
        <v>1357</v>
      </c>
      <c r="H304" s="286" t="s">
        <v>1358</v>
      </c>
      <c r="I304" s="59"/>
      <c r="J304" s="59"/>
      <c r="K304" s="59"/>
      <c r="L304" s="59"/>
      <c r="M304" s="59"/>
      <c r="N304" s="59"/>
      <c r="O304" s="59"/>
      <c r="P304" s="282" t="s">
        <v>1341</v>
      </c>
      <c r="Q304" s="59"/>
      <c r="R304" s="307">
        <v>5.73</v>
      </c>
      <c r="S304" s="323">
        <v>1260</v>
      </c>
      <c r="T304" s="81"/>
      <c r="U304" s="309"/>
      <c r="V304" s="309"/>
      <c r="W304" s="54"/>
      <c r="X304" s="54"/>
      <c r="Y304" s="54"/>
      <c r="Z304" s="54"/>
      <c r="AA304" s="54"/>
      <c r="AB304" s="287" t="s">
        <v>1348</v>
      </c>
      <c r="AC304" s="287"/>
      <c r="AD304" s="287"/>
      <c r="AE304" s="282"/>
      <c r="AF304" s="282" t="s">
        <v>1325</v>
      </c>
      <c r="AG304" s="59"/>
      <c r="AH304" s="344"/>
      <c r="AI304" s="267"/>
      <c r="AJ304" s="267"/>
      <c r="AK304" s="267"/>
      <c r="AL304" s="310"/>
      <c r="AM304" s="310"/>
      <c r="AN304" s="310"/>
      <c r="AO304" s="310"/>
      <c r="AP304" s="310"/>
      <c r="AQ304" s="310"/>
      <c r="AR304" s="310"/>
      <c r="AS304" s="310"/>
      <c r="AT304" s="310"/>
      <c r="AU304" s="310"/>
      <c r="AV304" s="310"/>
      <c r="AW304" s="310"/>
      <c r="AX304" s="310"/>
      <c r="AY304" s="310"/>
      <c r="AZ304" s="310"/>
      <c r="BA304" s="310"/>
      <c r="BB304" s="310"/>
      <c r="BC304" s="310"/>
      <c r="BD304" s="310"/>
      <c r="BE304" s="310"/>
      <c r="BF304" s="310"/>
      <c r="BG304" s="310"/>
      <c r="BH304" s="310"/>
      <c r="BI304" s="310"/>
      <c r="BJ304" s="310"/>
      <c r="BK304" s="310"/>
      <c r="BL304" s="310"/>
      <c r="BM304" s="310"/>
      <c r="BN304" s="310"/>
      <c r="BO304" s="310"/>
      <c r="BP304" s="310"/>
      <c r="BQ304" s="310"/>
      <c r="BR304" s="310"/>
      <c r="BS304" s="310"/>
      <c r="BT304" s="310"/>
      <c r="BU304" s="310"/>
      <c r="BV304" s="310"/>
      <c r="BW304" s="310"/>
      <c r="BX304" s="310"/>
      <c r="BY304" s="310"/>
      <c r="BZ304" s="310"/>
      <c r="CA304" s="310"/>
      <c r="CB304" s="310"/>
      <c r="CC304" s="310"/>
      <c r="CD304" s="310"/>
      <c r="CE304" s="310"/>
      <c r="CF304" s="310"/>
      <c r="CG304" s="310"/>
      <c r="CH304" s="310"/>
      <c r="CI304" s="310"/>
      <c r="CJ304" s="230"/>
      <c r="CK304" s="230"/>
      <c r="CL304" s="230"/>
      <c r="CM304" s="230"/>
      <c r="CN304" s="230"/>
      <c r="CO304" s="230"/>
      <c r="CP304" s="230"/>
      <c r="CQ304" s="230"/>
      <c r="CR304" s="230"/>
      <c r="CS304" s="230"/>
      <c r="CT304" s="70"/>
      <c r="CU304" s="59"/>
      <c r="CV304" s="252"/>
      <c r="CW304" s="59"/>
      <c r="CX304" s="59"/>
      <c r="CY304" s="59"/>
      <c r="CZ304" s="59"/>
      <c r="DA304" s="59"/>
      <c r="DB304" s="252"/>
      <c r="DC304" s="59"/>
      <c r="DD304" s="59"/>
      <c r="DE304" s="59"/>
      <c r="DF304" s="59"/>
      <c r="DG304" s="59"/>
      <c r="DH304" s="252"/>
      <c r="DI304" s="59"/>
      <c r="DJ304" s="59"/>
      <c r="DK304" s="59"/>
      <c r="DL304" s="59"/>
      <c r="DM304" s="59"/>
      <c r="DN304" s="252"/>
      <c r="DO304" s="59"/>
      <c r="DP304" s="59"/>
      <c r="DQ304" s="59"/>
      <c r="DR304" s="59"/>
      <c r="DS304" s="59"/>
      <c r="DT304" s="252"/>
      <c r="DU304" s="59"/>
      <c r="DV304" s="59"/>
      <c r="DW304" s="59"/>
      <c r="DX304" s="59"/>
      <c r="DY304" s="267"/>
      <c r="DZ304" s="267"/>
      <c r="EA304" s="267"/>
      <c r="EB304" s="267"/>
      <c r="EC304" s="267"/>
      <c r="ED304" s="267"/>
      <c r="EE304" s="267"/>
      <c r="EF304" s="267"/>
      <c r="EG304" s="267"/>
      <c r="EH304" s="267"/>
      <c r="EI304" s="267"/>
      <c r="EJ304" s="267"/>
      <c r="EK304" s="267"/>
      <c r="EL304" s="267"/>
      <c r="EM304" s="267"/>
      <c r="EN304" s="267"/>
      <c r="EO304" s="267"/>
      <c r="EP304" s="267"/>
      <c r="EQ304" s="267"/>
      <c r="ER304" s="267"/>
      <c r="ES304" s="267"/>
      <c r="ET304" s="267"/>
      <c r="EU304" s="267"/>
      <c r="EV304" s="267"/>
      <c r="EW304" s="267"/>
      <c r="EX304" s="267"/>
      <c r="EY304" s="267"/>
      <c r="EZ304" s="267"/>
      <c r="FA304" s="267"/>
      <c r="FB304" s="267"/>
      <c r="FC304" s="267"/>
      <c r="FD304" s="267"/>
      <c r="FE304" s="267"/>
      <c r="FF304" s="267"/>
      <c r="FG304" s="267"/>
      <c r="FH304" s="267"/>
      <c r="FI304" s="267"/>
      <c r="FJ304" s="267"/>
      <c r="FK304" s="267"/>
      <c r="FL304" s="267"/>
      <c r="FM304" s="267"/>
      <c r="FN304" s="267"/>
      <c r="FO304" s="267"/>
      <c r="FP304" s="267"/>
      <c r="FQ304" s="267"/>
      <c r="FR304" s="267"/>
      <c r="FS304" s="267"/>
      <c r="FT304" s="267"/>
      <c r="FU304" s="267"/>
      <c r="FV304" s="305"/>
      <c r="FW304" s="305"/>
      <c r="FX304" s="305"/>
      <c r="FY304" s="305"/>
      <c r="FZ304" s="305"/>
      <c r="GA304" s="305"/>
      <c r="GB304" s="305"/>
      <c r="GC304" s="305"/>
      <c r="GD304" s="305"/>
      <c r="GE304" s="305"/>
      <c r="GF304" s="305"/>
      <c r="GG304" s="305"/>
    </row>
    <row r="305" spans="1:189" x14ac:dyDescent="0.25">
      <c r="A305" s="61" t="s">
        <v>1394</v>
      </c>
      <c r="B305" s="286"/>
      <c r="C305" s="275"/>
      <c r="D305" s="287"/>
      <c r="E305" s="287"/>
      <c r="F305" s="275"/>
      <c r="G305" s="306" t="s">
        <v>1359</v>
      </c>
      <c r="H305" s="286" t="s">
        <v>1360</v>
      </c>
      <c r="I305" s="59"/>
      <c r="J305" s="59"/>
      <c r="K305" s="59"/>
      <c r="L305" s="59"/>
      <c r="M305" s="59"/>
      <c r="N305" s="59"/>
      <c r="O305" s="59"/>
      <c r="P305" s="282" t="s">
        <v>1329</v>
      </c>
      <c r="Q305" s="59"/>
      <c r="R305" s="307"/>
      <c r="S305" s="323">
        <v>1260</v>
      </c>
      <c r="T305" s="81"/>
      <c r="U305" s="309"/>
      <c r="V305" s="309"/>
      <c r="W305" s="54"/>
      <c r="X305" s="54"/>
      <c r="Y305" s="54"/>
      <c r="Z305" s="54"/>
      <c r="AA305" s="54"/>
      <c r="AB305" s="287" t="s">
        <v>1348</v>
      </c>
      <c r="AC305" s="287"/>
      <c r="AD305" s="287"/>
      <c r="AE305" s="282">
        <v>199021</v>
      </c>
      <c r="AF305" s="282" t="s">
        <v>1325</v>
      </c>
      <c r="AG305" s="59"/>
      <c r="AH305" s="344"/>
      <c r="AI305" s="267"/>
      <c r="AJ305" s="267"/>
      <c r="AK305" s="267"/>
      <c r="AL305" s="310"/>
      <c r="AM305" s="310"/>
      <c r="AN305" s="310"/>
      <c r="AO305" s="310"/>
      <c r="AP305" s="310"/>
      <c r="AQ305" s="310"/>
      <c r="AR305" s="310"/>
      <c r="AS305" s="310"/>
      <c r="AT305" s="310"/>
      <c r="AU305" s="310"/>
      <c r="AV305" s="310"/>
      <c r="AW305" s="310"/>
      <c r="AX305" s="310"/>
      <c r="AY305" s="310"/>
      <c r="AZ305" s="310"/>
      <c r="BA305" s="310"/>
      <c r="BB305" s="310"/>
      <c r="BC305" s="310"/>
      <c r="BD305" s="310"/>
      <c r="BE305" s="310"/>
      <c r="BF305" s="310"/>
      <c r="BG305" s="310"/>
      <c r="BH305" s="310"/>
      <c r="BI305" s="310"/>
      <c r="BJ305" s="310"/>
      <c r="BK305" s="310"/>
      <c r="BL305" s="310"/>
      <c r="BM305" s="310"/>
      <c r="BN305" s="310"/>
      <c r="BO305" s="310"/>
      <c r="BP305" s="310"/>
      <c r="BQ305" s="310"/>
      <c r="BR305" s="310"/>
      <c r="BS305" s="310"/>
      <c r="BT305" s="310"/>
      <c r="BU305" s="310"/>
      <c r="BV305" s="310"/>
      <c r="BW305" s="310"/>
      <c r="BX305" s="310"/>
      <c r="BY305" s="310"/>
      <c r="BZ305" s="310"/>
      <c r="CA305" s="310"/>
      <c r="CB305" s="310"/>
      <c r="CC305" s="310"/>
      <c r="CD305" s="310"/>
      <c r="CE305" s="310"/>
      <c r="CF305" s="310"/>
      <c r="CG305" s="310"/>
      <c r="CH305" s="310"/>
      <c r="CI305" s="310"/>
      <c r="CJ305" s="230"/>
      <c r="CK305" s="230"/>
      <c r="CL305" s="230"/>
      <c r="CM305" s="230"/>
      <c r="CN305" s="230"/>
      <c r="CO305" s="230"/>
      <c r="CP305" s="230"/>
      <c r="CQ305" s="230"/>
      <c r="CR305" s="230"/>
      <c r="CS305" s="230"/>
      <c r="CT305" s="70"/>
      <c r="CU305" s="59"/>
      <c r="CV305" s="252"/>
      <c r="CW305" s="59"/>
      <c r="CX305" s="59"/>
      <c r="CY305" s="59"/>
      <c r="CZ305" s="59"/>
      <c r="DA305" s="59"/>
      <c r="DB305" s="252"/>
      <c r="DC305" s="59"/>
      <c r="DD305" s="59"/>
      <c r="DE305" s="59"/>
      <c r="DF305" s="59"/>
      <c r="DG305" s="59"/>
      <c r="DH305" s="252"/>
      <c r="DI305" s="59"/>
      <c r="DJ305" s="59"/>
      <c r="DK305" s="59"/>
      <c r="DL305" s="59"/>
      <c r="DM305" s="59"/>
      <c r="DN305" s="252"/>
      <c r="DO305" s="59"/>
      <c r="DP305" s="59"/>
      <c r="DQ305" s="59"/>
      <c r="DR305" s="59"/>
      <c r="DS305" s="59"/>
      <c r="DT305" s="252"/>
      <c r="DU305" s="59"/>
      <c r="DV305" s="59"/>
      <c r="DW305" s="59"/>
      <c r="DX305" s="59"/>
      <c r="DY305" s="267"/>
      <c r="DZ305" s="267" t="s">
        <v>2935</v>
      </c>
      <c r="EA305" s="267">
        <v>220107</v>
      </c>
      <c r="EB305" s="267" t="s">
        <v>2936</v>
      </c>
      <c r="EC305" s="267">
        <v>220107</v>
      </c>
      <c r="ED305" s="267" t="s">
        <v>2936</v>
      </c>
      <c r="EE305" s="267">
        <v>220107</v>
      </c>
      <c r="EF305" s="267"/>
      <c r="EG305" s="267"/>
      <c r="EH305" s="267"/>
      <c r="EI305" s="267"/>
      <c r="EJ305" s="267"/>
      <c r="EK305" s="267"/>
      <c r="EL305" s="267"/>
      <c r="EM305" s="267"/>
      <c r="EN305" s="267"/>
      <c r="EO305" s="267"/>
      <c r="EP305" s="267"/>
      <c r="EQ305" s="267"/>
      <c r="ER305" s="267"/>
      <c r="ES305" s="267"/>
      <c r="ET305" s="267"/>
      <c r="EU305" s="267"/>
      <c r="EV305" s="267"/>
      <c r="EW305" s="267"/>
      <c r="EX305" s="267"/>
      <c r="EY305" s="267"/>
      <c r="EZ305" s="267"/>
      <c r="FA305" s="267"/>
      <c r="FB305" s="267"/>
      <c r="FC305" s="267"/>
      <c r="FD305" s="267"/>
      <c r="FE305" s="267"/>
      <c r="FF305" s="267"/>
      <c r="FG305" s="267"/>
      <c r="FH305" s="267"/>
      <c r="FI305" s="267"/>
      <c r="FJ305" s="267"/>
      <c r="FK305" s="267"/>
      <c r="FL305" s="267"/>
      <c r="FM305" s="267"/>
      <c r="FN305" s="267"/>
      <c r="FO305" s="267"/>
      <c r="FP305" s="267"/>
      <c r="FQ305" s="267"/>
      <c r="FR305" s="267"/>
      <c r="FS305" s="267"/>
      <c r="FT305" s="267"/>
      <c r="FU305" s="267"/>
      <c r="FV305" s="305"/>
      <c r="FW305" s="305"/>
      <c r="FX305" s="305"/>
      <c r="FY305" s="305"/>
      <c r="FZ305" s="305"/>
      <c r="GA305" s="305"/>
      <c r="GB305" s="305"/>
      <c r="GC305" s="305"/>
      <c r="GD305" s="305"/>
      <c r="GE305" s="305"/>
      <c r="GF305" s="305"/>
      <c r="GG305" s="305"/>
    </row>
    <row r="306" spans="1:189" x14ac:dyDescent="0.25">
      <c r="A306" s="61" t="s">
        <v>1394</v>
      </c>
      <c r="B306" s="286"/>
      <c r="C306" s="275"/>
      <c r="D306" s="287"/>
      <c r="E306" s="287"/>
      <c r="F306" s="275"/>
      <c r="G306" s="306" t="s">
        <v>1361</v>
      </c>
      <c r="H306" s="286" t="s">
        <v>1362</v>
      </c>
      <c r="I306" s="59"/>
      <c r="J306" s="59"/>
      <c r="K306" s="59"/>
      <c r="L306" s="59"/>
      <c r="M306" s="59"/>
      <c r="N306" s="59"/>
      <c r="O306" s="59"/>
      <c r="P306" s="282"/>
      <c r="Q306" s="59"/>
      <c r="R306" s="307"/>
      <c r="S306" s="323">
        <v>1260</v>
      </c>
      <c r="T306" s="81"/>
      <c r="U306" s="309"/>
      <c r="V306" s="309"/>
      <c r="W306" s="54"/>
      <c r="X306" s="54"/>
      <c r="Y306" s="54"/>
      <c r="Z306" s="54"/>
      <c r="AA306" s="54"/>
      <c r="AB306" s="287"/>
      <c r="AC306" s="287"/>
      <c r="AD306" s="287"/>
      <c r="AE306" s="282"/>
      <c r="AF306" s="282" t="s">
        <v>1325</v>
      </c>
      <c r="AG306" s="59"/>
      <c r="AH306" s="344"/>
      <c r="AI306" s="267"/>
      <c r="AJ306" s="267"/>
      <c r="AK306" s="267"/>
      <c r="AL306" s="310"/>
      <c r="AM306" s="310"/>
      <c r="AN306" s="310"/>
      <c r="AO306" s="310"/>
      <c r="AP306" s="310"/>
      <c r="AQ306" s="310"/>
      <c r="AR306" s="310"/>
      <c r="AS306" s="310"/>
      <c r="AT306" s="310"/>
      <c r="AU306" s="310"/>
      <c r="AV306" s="310"/>
      <c r="AW306" s="310"/>
      <c r="AX306" s="310"/>
      <c r="AY306" s="310"/>
      <c r="AZ306" s="310"/>
      <c r="BA306" s="310"/>
      <c r="BB306" s="310"/>
      <c r="BC306" s="310"/>
      <c r="BD306" s="310"/>
      <c r="BE306" s="310"/>
      <c r="BF306" s="310"/>
      <c r="BG306" s="310"/>
      <c r="BH306" s="310"/>
      <c r="BI306" s="310"/>
      <c r="BJ306" s="310"/>
      <c r="BK306" s="310"/>
      <c r="BL306" s="310"/>
      <c r="BM306" s="310"/>
      <c r="BN306" s="310"/>
      <c r="BO306" s="310"/>
      <c r="BP306" s="310"/>
      <c r="BQ306" s="310"/>
      <c r="BR306" s="310"/>
      <c r="BS306" s="310"/>
      <c r="BT306" s="310"/>
      <c r="BU306" s="310"/>
      <c r="BV306" s="310"/>
      <c r="BW306" s="310"/>
      <c r="BX306" s="310"/>
      <c r="BY306" s="310"/>
      <c r="BZ306" s="310"/>
      <c r="CA306" s="310"/>
      <c r="CB306" s="310"/>
      <c r="CC306" s="310"/>
      <c r="CD306" s="310"/>
      <c r="CE306" s="310"/>
      <c r="CF306" s="310"/>
      <c r="CG306" s="310"/>
      <c r="CH306" s="310"/>
      <c r="CI306" s="310"/>
      <c r="CJ306" s="230"/>
      <c r="CK306" s="230"/>
      <c r="CL306" s="230"/>
      <c r="CM306" s="230"/>
      <c r="CN306" s="230"/>
      <c r="CO306" s="230"/>
      <c r="CP306" s="230"/>
      <c r="CQ306" s="230"/>
      <c r="CR306" s="230"/>
      <c r="CS306" s="230"/>
      <c r="CT306" s="70"/>
      <c r="CU306" s="59"/>
      <c r="CV306" s="252"/>
      <c r="CW306" s="59"/>
      <c r="CX306" s="59"/>
      <c r="CY306" s="59"/>
      <c r="CZ306" s="59"/>
      <c r="DA306" s="59"/>
      <c r="DB306" s="252"/>
      <c r="DC306" s="59"/>
      <c r="DD306" s="59"/>
      <c r="DE306" s="59"/>
      <c r="DF306" s="59"/>
      <c r="DG306" s="59"/>
      <c r="DH306" s="252"/>
      <c r="DI306" s="59"/>
      <c r="DJ306" s="59"/>
      <c r="DK306" s="59"/>
      <c r="DL306" s="59"/>
      <c r="DM306" s="59"/>
      <c r="DN306" s="252"/>
      <c r="DO306" s="59"/>
      <c r="DP306" s="59"/>
      <c r="DQ306" s="59"/>
      <c r="DR306" s="59"/>
      <c r="DS306" s="59"/>
      <c r="DT306" s="252"/>
      <c r="DU306" s="59"/>
      <c r="DV306" s="59"/>
      <c r="DW306" s="59"/>
      <c r="DX306" s="59"/>
      <c r="DY306" s="267"/>
      <c r="DZ306" s="267"/>
      <c r="EA306" s="267"/>
      <c r="EB306" s="267"/>
      <c r="EC306" s="267"/>
      <c r="ED306" s="267"/>
      <c r="EE306" s="267"/>
      <c r="EF306" s="267"/>
      <c r="EG306" s="267"/>
      <c r="EH306" s="267"/>
      <c r="EI306" s="267"/>
      <c r="EJ306" s="267"/>
      <c r="EK306" s="267"/>
      <c r="EL306" s="267"/>
      <c r="EM306" s="267"/>
      <c r="EN306" s="267"/>
      <c r="EO306" s="267"/>
      <c r="EP306" s="267"/>
      <c r="EQ306" s="267"/>
      <c r="ER306" s="267"/>
      <c r="ES306" s="267"/>
      <c r="ET306" s="267"/>
      <c r="EU306" s="267"/>
      <c r="EV306" s="267"/>
      <c r="EW306" s="267"/>
      <c r="EX306" s="267"/>
      <c r="EY306" s="267"/>
      <c r="EZ306" s="267"/>
      <c r="FA306" s="267"/>
      <c r="FB306" s="267"/>
      <c r="FC306" s="267"/>
      <c r="FD306" s="267"/>
      <c r="FE306" s="267"/>
      <c r="FF306" s="267"/>
      <c r="FG306" s="267"/>
      <c r="FH306" s="267"/>
      <c r="FI306" s="267"/>
      <c r="FJ306" s="267"/>
      <c r="FK306" s="267"/>
      <c r="FL306" s="267"/>
      <c r="FM306" s="267"/>
      <c r="FN306" s="267"/>
      <c r="FO306" s="267"/>
      <c r="FP306" s="267"/>
      <c r="FQ306" s="267"/>
      <c r="FR306" s="267"/>
      <c r="FS306" s="267"/>
      <c r="FT306" s="267"/>
      <c r="FU306" s="267"/>
      <c r="FV306" s="305"/>
      <c r="FW306" s="305"/>
      <c r="FX306" s="305"/>
      <c r="FY306" s="305"/>
      <c r="FZ306" s="305"/>
      <c r="GA306" s="305"/>
      <c r="GB306" s="305"/>
      <c r="GC306" s="305"/>
      <c r="GD306" s="305"/>
      <c r="GE306" s="305"/>
      <c r="GF306" s="305"/>
      <c r="GG306" s="305"/>
    </row>
    <row r="307" spans="1:189" x14ac:dyDescent="0.25">
      <c r="A307" s="61" t="s">
        <v>1394</v>
      </c>
      <c r="B307" s="286"/>
      <c r="C307" s="275"/>
      <c r="D307" s="287"/>
      <c r="E307" s="287"/>
      <c r="F307" s="275"/>
      <c r="G307" s="306" t="s">
        <v>1363</v>
      </c>
      <c r="H307" s="286" t="s">
        <v>1362</v>
      </c>
      <c r="I307" s="59"/>
      <c r="J307" s="59"/>
      <c r="K307" s="59"/>
      <c r="L307" s="59"/>
      <c r="M307" s="59"/>
      <c r="N307" s="59"/>
      <c r="O307" s="59"/>
      <c r="P307" s="282"/>
      <c r="Q307" s="59"/>
      <c r="R307" s="307"/>
      <c r="S307" s="323">
        <v>1260</v>
      </c>
      <c r="T307" s="81"/>
      <c r="U307" s="309"/>
      <c r="V307" s="309"/>
      <c r="W307" s="54"/>
      <c r="X307" s="54"/>
      <c r="Y307" s="54"/>
      <c r="Z307" s="54"/>
      <c r="AA307" s="54"/>
      <c r="AB307" s="287"/>
      <c r="AC307" s="287"/>
      <c r="AD307" s="287"/>
      <c r="AE307" s="282"/>
      <c r="AF307" s="282" t="s">
        <v>1325</v>
      </c>
      <c r="AG307" s="59"/>
      <c r="AH307" s="344"/>
      <c r="AI307" s="267"/>
      <c r="AJ307" s="267"/>
      <c r="AK307" s="267"/>
      <c r="AL307" s="310"/>
      <c r="AM307" s="310"/>
      <c r="AN307" s="310"/>
      <c r="AO307" s="310"/>
      <c r="AP307" s="310"/>
      <c r="AQ307" s="310"/>
      <c r="AR307" s="310"/>
      <c r="AS307" s="310"/>
      <c r="AT307" s="310"/>
      <c r="AU307" s="310"/>
      <c r="AV307" s="310"/>
      <c r="AW307" s="310"/>
      <c r="AX307" s="310"/>
      <c r="AY307" s="310"/>
      <c r="AZ307" s="310"/>
      <c r="BA307" s="310"/>
      <c r="BB307" s="310"/>
      <c r="BC307" s="310"/>
      <c r="BD307" s="310"/>
      <c r="BE307" s="310"/>
      <c r="BF307" s="310"/>
      <c r="BG307" s="310"/>
      <c r="BH307" s="310"/>
      <c r="BI307" s="310"/>
      <c r="BJ307" s="310"/>
      <c r="BK307" s="310"/>
      <c r="BL307" s="310"/>
      <c r="BM307" s="310"/>
      <c r="BN307" s="310"/>
      <c r="BO307" s="310"/>
      <c r="BP307" s="310"/>
      <c r="BQ307" s="310"/>
      <c r="BR307" s="310"/>
      <c r="BS307" s="310"/>
      <c r="BT307" s="310"/>
      <c r="BU307" s="310"/>
      <c r="BV307" s="310"/>
      <c r="BW307" s="310"/>
      <c r="BX307" s="310"/>
      <c r="BY307" s="310"/>
      <c r="BZ307" s="310"/>
      <c r="CA307" s="310"/>
      <c r="CB307" s="310"/>
      <c r="CC307" s="310"/>
      <c r="CD307" s="310"/>
      <c r="CE307" s="310"/>
      <c r="CF307" s="310"/>
      <c r="CG307" s="310"/>
      <c r="CH307" s="310"/>
      <c r="CI307" s="310"/>
      <c r="CJ307" s="230"/>
      <c r="CK307" s="230"/>
      <c r="CL307" s="230"/>
      <c r="CM307" s="230"/>
      <c r="CN307" s="230"/>
      <c r="CO307" s="230"/>
      <c r="CP307" s="230"/>
      <c r="CQ307" s="230"/>
      <c r="CR307" s="230"/>
      <c r="CS307" s="230"/>
      <c r="CT307" s="70"/>
      <c r="CU307" s="59"/>
      <c r="CV307" s="252"/>
      <c r="CW307" s="59"/>
      <c r="CX307" s="59"/>
      <c r="CY307" s="59"/>
      <c r="CZ307" s="59"/>
      <c r="DA307" s="59"/>
      <c r="DB307" s="252"/>
      <c r="DC307" s="59"/>
      <c r="DD307" s="59"/>
      <c r="DE307" s="59"/>
      <c r="DF307" s="59"/>
      <c r="DG307" s="59"/>
      <c r="DH307" s="252"/>
      <c r="DI307" s="59"/>
      <c r="DJ307" s="59"/>
      <c r="DK307" s="59"/>
      <c r="DL307" s="59"/>
      <c r="DM307" s="59"/>
      <c r="DN307" s="252"/>
      <c r="DO307" s="59"/>
      <c r="DP307" s="59"/>
      <c r="DQ307" s="59"/>
      <c r="DR307" s="59"/>
      <c r="DS307" s="59"/>
      <c r="DT307" s="252"/>
      <c r="DU307" s="59"/>
      <c r="DV307" s="59"/>
      <c r="DW307" s="59"/>
      <c r="DX307" s="59"/>
      <c r="DY307" s="267"/>
      <c r="DZ307" s="267"/>
      <c r="EA307" s="267"/>
      <c r="EB307" s="267"/>
      <c r="EC307" s="267"/>
      <c r="ED307" s="267"/>
      <c r="EE307" s="267"/>
      <c r="EF307" s="267"/>
      <c r="EG307" s="267"/>
      <c r="EH307" s="267"/>
      <c r="EI307" s="267"/>
      <c r="EJ307" s="267"/>
      <c r="EK307" s="267"/>
      <c r="EL307" s="267"/>
      <c r="EM307" s="267"/>
      <c r="EN307" s="267"/>
      <c r="EO307" s="267"/>
      <c r="EP307" s="267"/>
      <c r="EQ307" s="267"/>
      <c r="ER307" s="267"/>
      <c r="ES307" s="267"/>
      <c r="ET307" s="267"/>
      <c r="EU307" s="267"/>
      <c r="EV307" s="267"/>
      <c r="EW307" s="267"/>
      <c r="EX307" s="267"/>
      <c r="EY307" s="267"/>
      <c r="EZ307" s="267"/>
      <c r="FA307" s="267"/>
      <c r="FB307" s="267"/>
      <c r="FC307" s="267"/>
      <c r="FD307" s="267"/>
      <c r="FE307" s="267"/>
      <c r="FF307" s="267"/>
      <c r="FG307" s="267"/>
      <c r="FH307" s="267"/>
      <c r="FI307" s="267"/>
      <c r="FJ307" s="267"/>
      <c r="FK307" s="267"/>
      <c r="FL307" s="267"/>
      <c r="FM307" s="267"/>
      <c r="FN307" s="267"/>
      <c r="FO307" s="267"/>
      <c r="FP307" s="267"/>
      <c r="FQ307" s="267"/>
      <c r="FR307" s="267"/>
      <c r="FS307" s="267"/>
      <c r="FT307" s="267"/>
      <c r="FU307" s="267"/>
      <c r="FV307" s="305"/>
      <c r="FW307" s="305"/>
      <c r="FX307" s="305"/>
      <c r="FY307" s="305"/>
      <c r="FZ307" s="305"/>
      <c r="GA307" s="305"/>
      <c r="GB307" s="305"/>
      <c r="GC307" s="305"/>
      <c r="GD307" s="305"/>
      <c r="GE307" s="305"/>
      <c r="GF307" s="305"/>
      <c r="GG307" s="305"/>
    </row>
    <row r="308" spans="1:189" x14ac:dyDescent="0.25">
      <c r="A308" s="61" t="s">
        <v>1394</v>
      </c>
      <c r="B308" s="286"/>
      <c r="C308" s="275"/>
      <c r="D308" s="287"/>
      <c r="E308" s="287" t="s">
        <v>1346</v>
      </c>
      <c r="F308" s="275"/>
      <c r="G308" s="306" t="s">
        <v>1364</v>
      </c>
      <c r="H308" s="286" t="s">
        <v>1358</v>
      </c>
      <c r="I308" s="59"/>
      <c r="J308" s="59"/>
      <c r="K308" s="59"/>
      <c r="L308" s="59"/>
      <c r="M308" s="59"/>
      <c r="N308" s="59"/>
      <c r="O308" s="59"/>
      <c r="P308" s="282" t="s">
        <v>1365</v>
      </c>
      <c r="Q308" s="59"/>
      <c r="R308" s="307">
        <v>5.8</v>
      </c>
      <c r="S308" s="323">
        <v>1260</v>
      </c>
      <c r="T308" s="81"/>
      <c r="U308" s="309" t="s">
        <v>1283</v>
      </c>
      <c r="V308" s="309" t="s">
        <v>1215</v>
      </c>
      <c r="W308" s="54"/>
      <c r="X308" s="54"/>
      <c r="Y308" s="54"/>
      <c r="Z308" s="54"/>
      <c r="AA308" s="54"/>
      <c r="AB308" s="287" t="s">
        <v>1335</v>
      </c>
      <c r="AC308" s="287"/>
      <c r="AD308" s="287"/>
      <c r="AE308" s="282">
        <v>197915</v>
      </c>
      <c r="AF308" s="282" t="s">
        <v>1325</v>
      </c>
      <c r="AG308" s="59"/>
      <c r="AH308" s="344"/>
      <c r="AI308" s="267"/>
      <c r="AJ308" s="267"/>
      <c r="AK308" s="267"/>
      <c r="AL308" s="310"/>
      <c r="AM308" s="310"/>
      <c r="AN308" s="310"/>
      <c r="AO308" s="310"/>
      <c r="AP308" s="310"/>
      <c r="AQ308" s="310"/>
      <c r="AR308" s="310"/>
      <c r="AS308" s="310"/>
      <c r="AT308" s="310"/>
      <c r="AU308" s="310"/>
      <c r="AV308" s="310"/>
      <c r="AW308" s="310"/>
      <c r="AX308" s="310"/>
      <c r="AY308" s="310"/>
      <c r="AZ308" s="310"/>
      <c r="BA308" s="310"/>
      <c r="BB308" s="310"/>
      <c r="BC308" s="310"/>
      <c r="BD308" s="310"/>
      <c r="BE308" s="310"/>
      <c r="BF308" s="310"/>
      <c r="BG308" s="310"/>
      <c r="BH308" s="310"/>
      <c r="BI308" s="310"/>
      <c r="BJ308" s="310"/>
      <c r="BK308" s="310"/>
      <c r="BL308" s="310"/>
      <c r="BM308" s="310"/>
      <c r="BN308" s="310"/>
      <c r="BO308" s="310"/>
      <c r="BP308" s="310"/>
      <c r="BQ308" s="310"/>
      <c r="BR308" s="310"/>
      <c r="BS308" s="310"/>
      <c r="BT308" s="310"/>
      <c r="BU308" s="310"/>
      <c r="BV308" s="310"/>
      <c r="BW308" s="310"/>
      <c r="BX308" s="310"/>
      <c r="BY308" s="310"/>
      <c r="BZ308" s="310"/>
      <c r="CA308" s="310"/>
      <c r="CB308" s="310"/>
      <c r="CC308" s="310"/>
      <c r="CD308" s="310"/>
      <c r="CE308" s="310"/>
      <c r="CF308" s="310"/>
      <c r="CG308" s="310"/>
      <c r="CH308" s="310"/>
      <c r="CI308" s="310"/>
      <c r="CJ308" s="230"/>
      <c r="CK308" s="230"/>
      <c r="CL308" s="230"/>
      <c r="CM308" s="230"/>
      <c r="CN308" s="230"/>
      <c r="CO308" s="230"/>
      <c r="CP308" s="230"/>
      <c r="CQ308" s="230"/>
      <c r="CR308" s="230"/>
      <c r="CS308" s="230"/>
      <c r="CT308" s="70"/>
      <c r="CU308" s="59"/>
      <c r="CV308" s="252"/>
      <c r="CW308" s="59"/>
      <c r="CX308" s="59"/>
      <c r="CY308" s="59"/>
      <c r="CZ308" s="59"/>
      <c r="DA308" s="59"/>
      <c r="DB308" s="252"/>
      <c r="DC308" s="59"/>
      <c r="DD308" s="59"/>
      <c r="DE308" s="59"/>
      <c r="DF308" s="59"/>
      <c r="DG308" s="59"/>
      <c r="DH308" s="252"/>
      <c r="DI308" s="59"/>
      <c r="DJ308" s="59"/>
      <c r="DK308" s="59"/>
      <c r="DL308" s="59"/>
      <c r="DM308" s="59"/>
      <c r="DN308" s="252"/>
      <c r="DO308" s="59"/>
      <c r="DP308" s="59"/>
      <c r="DQ308" s="59"/>
      <c r="DR308" s="59"/>
      <c r="DS308" s="59"/>
      <c r="DT308" s="252"/>
      <c r="DU308" s="59"/>
      <c r="DV308" s="59"/>
      <c r="DW308" s="59"/>
      <c r="DX308" s="59"/>
      <c r="DY308" s="267"/>
      <c r="DZ308" s="267"/>
      <c r="EA308" s="267"/>
      <c r="EB308" s="267"/>
      <c r="EC308" s="267"/>
      <c r="ED308" s="267"/>
      <c r="EE308" s="267"/>
      <c r="EF308" s="267"/>
      <c r="EG308" s="267"/>
      <c r="EH308" s="267"/>
      <c r="EI308" s="267"/>
      <c r="EJ308" s="267"/>
      <c r="EK308" s="267"/>
      <c r="EL308" s="267"/>
      <c r="EM308" s="267"/>
      <c r="EN308" s="267"/>
      <c r="EO308" s="267"/>
      <c r="EP308" s="267"/>
      <c r="EQ308" s="267"/>
      <c r="ER308" s="267"/>
      <c r="ES308" s="267"/>
      <c r="ET308" s="267"/>
      <c r="EU308" s="267"/>
      <c r="EV308" s="267"/>
      <c r="EW308" s="267"/>
      <c r="EX308" s="267"/>
      <c r="EY308" s="267"/>
      <c r="EZ308" s="267"/>
      <c r="FA308" s="267"/>
      <c r="FB308" s="267"/>
      <c r="FC308" s="267"/>
      <c r="FD308" s="267"/>
      <c r="FE308" s="267"/>
      <c r="FF308" s="267"/>
      <c r="FG308" s="267"/>
      <c r="FH308" s="267"/>
      <c r="FI308" s="267"/>
      <c r="FJ308" s="267"/>
      <c r="FK308" s="267"/>
      <c r="FL308" s="267"/>
      <c r="FM308" s="267"/>
      <c r="FN308" s="267"/>
      <c r="FO308" s="267"/>
      <c r="FP308" s="267"/>
      <c r="FQ308" s="267"/>
      <c r="FR308" s="267"/>
      <c r="FS308" s="267"/>
      <c r="FT308" s="267"/>
      <c r="FU308" s="267"/>
      <c r="FV308" s="305"/>
      <c r="FW308" s="305"/>
      <c r="FX308" s="305"/>
      <c r="FY308" s="305"/>
      <c r="FZ308" s="305"/>
      <c r="GA308" s="305"/>
      <c r="GB308" s="305"/>
      <c r="GC308" s="305"/>
      <c r="GD308" s="305"/>
      <c r="GE308" s="305"/>
      <c r="GF308" s="305"/>
      <c r="GG308" s="305"/>
    </row>
    <row r="309" spans="1:189" ht="31.5" x14ac:dyDescent="0.25">
      <c r="A309" s="61" t="s">
        <v>1394</v>
      </c>
      <c r="B309" s="286"/>
      <c r="C309" s="275"/>
      <c r="D309" s="287"/>
      <c r="E309" s="287"/>
      <c r="F309" s="275"/>
      <c r="G309" s="306" t="s">
        <v>1366</v>
      </c>
      <c r="H309" s="295" t="s">
        <v>1367</v>
      </c>
      <c r="I309" s="59"/>
      <c r="J309" s="59"/>
      <c r="K309" s="59"/>
      <c r="L309" s="59"/>
      <c r="M309" s="59"/>
      <c r="N309" s="59"/>
      <c r="O309" s="59"/>
      <c r="P309" s="282" t="s">
        <v>1341</v>
      </c>
      <c r="Q309" s="59"/>
      <c r="R309" s="307">
        <v>6.5</v>
      </c>
      <c r="S309" s="323">
        <v>1260</v>
      </c>
      <c r="T309" s="81"/>
      <c r="U309" s="309" t="s">
        <v>1283</v>
      </c>
      <c r="V309" s="309" t="s">
        <v>1215</v>
      </c>
      <c r="W309" s="54"/>
      <c r="X309" s="54"/>
      <c r="Y309" s="54"/>
      <c r="Z309" s="54"/>
      <c r="AA309" s="54"/>
      <c r="AB309" s="287" t="s">
        <v>1348</v>
      </c>
      <c r="AC309" s="287"/>
      <c r="AD309" s="287"/>
      <c r="AE309" s="282">
        <v>197804</v>
      </c>
      <c r="AF309" s="282" t="s">
        <v>1325</v>
      </c>
      <c r="AG309" s="59"/>
      <c r="AH309" s="344"/>
      <c r="AI309" s="267"/>
      <c r="AJ309" s="267"/>
      <c r="AK309" s="267"/>
      <c r="AL309" s="310"/>
      <c r="AM309" s="310"/>
      <c r="AN309" s="310"/>
      <c r="AO309" s="310"/>
      <c r="AP309" s="310"/>
      <c r="AQ309" s="310"/>
      <c r="AR309" s="310"/>
      <c r="AS309" s="310"/>
      <c r="AT309" s="310"/>
      <c r="AU309" s="310"/>
      <c r="AV309" s="310"/>
      <c r="AW309" s="310"/>
      <c r="AX309" s="310"/>
      <c r="AY309" s="310"/>
      <c r="AZ309" s="310"/>
      <c r="BA309" s="310"/>
      <c r="BB309" s="310"/>
      <c r="BC309" s="310"/>
      <c r="BD309" s="310"/>
      <c r="BE309" s="310"/>
      <c r="BF309" s="310"/>
      <c r="BG309" s="310"/>
      <c r="BH309" s="310"/>
      <c r="BI309" s="310"/>
      <c r="BJ309" s="310"/>
      <c r="BK309" s="310"/>
      <c r="BL309" s="310"/>
      <c r="BM309" s="310"/>
      <c r="BN309" s="310"/>
      <c r="BO309" s="310"/>
      <c r="BP309" s="310"/>
      <c r="BQ309" s="310"/>
      <c r="BR309" s="310"/>
      <c r="BS309" s="310"/>
      <c r="BT309" s="310"/>
      <c r="BU309" s="310"/>
      <c r="BV309" s="310"/>
      <c r="BW309" s="310"/>
      <c r="BX309" s="310"/>
      <c r="BY309" s="310"/>
      <c r="BZ309" s="310"/>
      <c r="CA309" s="310"/>
      <c r="CB309" s="310"/>
      <c r="CC309" s="310"/>
      <c r="CD309" s="310"/>
      <c r="CE309" s="310"/>
      <c r="CF309" s="310"/>
      <c r="CG309" s="310"/>
      <c r="CH309" s="310"/>
      <c r="CI309" s="310"/>
      <c r="CJ309" s="230"/>
      <c r="CK309" s="230"/>
      <c r="CL309" s="230"/>
      <c r="CM309" s="230"/>
      <c r="CN309" s="230"/>
      <c r="CO309" s="230"/>
      <c r="CP309" s="230"/>
      <c r="CQ309" s="230"/>
      <c r="CR309" s="230"/>
      <c r="CS309" s="230"/>
      <c r="CT309" s="70"/>
      <c r="CU309" s="59"/>
      <c r="CV309" s="252"/>
      <c r="CW309" s="59"/>
      <c r="CX309" s="59"/>
      <c r="CY309" s="59"/>
      <c r="CZ309" s="59"/>
      <c r="DA309" s="59"/>
      <c r="DB309" s="252"/>
      <c r="DC309" s="59"/>
      <c r="DD309" s="59"/>
      <c r="DE309" s="59"/>
      <c r="DF309" s="59"/>
      <c r="DG309" s="59"/>
      <c r="DH309" s="252"/>
      <c r="DI309" s="59"/>
      <c r="DJ309" s="59"/>
      <c r="DK309" s="59"/>
      <c r="DL309" s="59"/>
      <c r="DM309" s="59"/>
      <c r="DN309" s="252"/>
      <c r="DO309" s="59"/>
      <c r="DP309" s="59"/>
      <c r="DQ309" s="59"/>
      <c r="DR309" s="59"/>
      <c r="DS309" s="59"/>
      <c r="DT309" s="252"/>
      <c r="DU309" s="59"/>
      <c r="DV309" s="59"/>
      <c r="DW309" s="59"/>
      <c r="DX309" s="59"/>
      <c r="DY309" s="267"/>
      <c r="DZ309" s="267" t="s">
        <v>2935</v>
      </c>
      <c r="EA309" s="267">
        <v>220222</v>
      </c>
      <c r="EB309" s="267" t="s">
        <v>2936</v>
      </c>
      <c r="EC309" s="267">
        <v>220222</v>
      </c>
      <c r="ED309" s="267"/>
      <c r="EE309" s="267"/>
      <c r="EF309" s="267"/>
      <c r="EG309" s="267"/>
      <c r="EH309" s="267"/>
      <c r="EI309" s="267"/>
      <c r="EJ309" s="267"/>
      <c r="EK309" s="267"/>
      <c r="EL309" s="267"/>
      <c r="EM309" s="267"/>
      <c r="EN309" s="267"/>
      <c r="EO309" s="267"/>
      <c r="EP309" s="267"/>
      <c r="EQ309" s="267"/>
      <c r="ER309" s="267"/>
      <c r="ES309" s="267"/>
      <c r="ET309" s="267"/>
      <c r="EU309" s="267"/>
      <c r="EV309" s="267"/>
      <c r="EW309" s="267"/>
      <c r="EX309" s="267"/>
      <c r="EY309" s="267"/>
      <c r="EZ309" s="267"/>
      <c r="FA309" s="267"/>
      <c r="FB309" s="267"/>
      <c r="FC309" s="267"/>
      <c r="FD309" s="267"/>
      <c r="FE309" s="267"/>
      <c r="FF309" s="267"/>
      <c r="FG309" s="267"/>
      <c r="FH309" s="267"/>
      <c r="FI309" s="267"/>
      <c r="FJ309" s="267"/>
      <c r="FK309" s="267"/>
      <c r="FL309" s="267"/>
      <c r="FM309" s="267"/>
      <c r="FN309" s="267"/>
      <c r="FO309" s="267"/>
      <c r="FP309" s="267"/>
      <c r="FQ309" s="267"/>
      <c r="FR309" s="267"/>
      <c r="FS309" s="267"/>
      <c r="FT309" s="267"/>
      <c r="FU309" s="267"/>
      <c r="FV309" s="305"/>
      <c r="FW309" s="305"/>
      <c r="FX309" s="305"/>
      <c r="FY309" s="305"/>
      <c r="FZ309" s="305"/>
      <c r="GA309" s="305"/>
      <c r="GB309" s="305"/>
      <c r="GC309" s="305"/>
      <c r="GD309" s="305"/>
      <c r="GE309" s="305"/>
      <c r="GF309" s="305"/>
      <c r="GG309" s="305"/>
    </row>
    <row r="310" spans="1:189" ht="31.5" x14ac:dyDescent="0.25">
      <c r="A310" s="61" t="s">
        <v>1394</v>
      </c>
      <c r="B310" s="286"/>
      <c r="C310" s="275"/>
      <c r="D310" s="287"/>
      <c r="E310" s="287"/>
      <c r="F310" s="275"/>
      <c r="G310" s="306" t="s">
        <v>1368</v>
      </c>
      <c r="H310" s="295" t="s">
        <v>1369</v>
      </c>
      <c r="I310" s="59"/>
      <c r="J310" s="59"/>
      <c r="K310" s="59"/>
      <c r="L310" s="59"/>
      <c r="M310" s="59"/>
      <c r="N310" s="59"/>
      <c r="O310" s="59"/>
      <c r="P310" s="282" t="s">
        <v>1329</v>
      </c>
      <c r="Q310" s="59"/>
      <c r="R310" s="307"/>
      <c r="S310" s="323">
        <v>1260</v>
      </c>
      <c r="T310" s="81"/>
      <c r="U310" s="309"/>
      <c r="V310" s="309"/>
      <c r="W310" s="54"/>
      <c r="X310" s="54"/>
      <c r="Y310" s="54"/>
      <c r="Z310" s="54"/>
      <c r="AA310" s="54"/>
      <c r="AB310" s="287" t="s">
        <v>1348</v>
      </c>
      <c r="AC310" s="287"/>
      <c r="AD310" s="287"/>
      <c r="AE310" s="282"/>
      <c r="AF310" s="282" t="s">
        <v>1325</v>
      </c>
      <c r="AG310" s="59"/>
      <c r="AH310" s="344"/>
      <c r="AI310" s="267"/>
      <c r="AJ310" s="267"/>
      <c r="AK310" s="267"/>
      <c r="AL310" s="310"/>
      <c r="AM310" s="310"/>
      <c r="AN310" s="310"/>
      <c r="AO310" s="310"/>
      <c r="AP310" s="310"/>
      <c r="AQ310" s="310"/>
      <c r="AR310" s="310"/>
      <c r="AS310" s="310"/>
      <c r="AT310" s="310"/>
      <c r="AU310" s="310"/>
      <c r="AV310" s="310"/>
      <c r="AW310" s="310"/>
      <c r="AX310" s="310"/>
      <c r="AY310" s="310"/>
      <c r="AZ310" s="310"/>
      <c r="BA310" s="310"/>
      <c r="BB310" s="310"/>
      <c r="BC310" s="310"/>
      <c r="BD310" s="310"/>
      <c r="BE310" s="310"/>
      <c r="BF310" s="310"/>
      <c r="BG310" s="310"/>
      <c r="BH310" s="310"/>
      <c r="BI310" s="310"/>
      <c r="BJ310" s="310"/>
      <c r="BK310" s="310"/>
      <c r="BL310" s="310"/>
      <c r="BM310" s="310"/>
      <c r="BN310" s="310"/>
      <c r="BO310" s="310"/>
      <c r="BP310" s="310"/>
      <c r="BQ310" s="310"/>
      <c r="BR310" s="310"/>
      <c r="BS310" s="310"/>
      <c r="BT310" s="310"/>
      <c r="BU310" s="310"/>
      <c r="BV310" s="310"/>
      <c r="BW310" s="310"/>
      <c r="BX310" s="310"/>
      <c r="BY310" s="310"/>
      <c r="BZ310" s="310"/>
      <c r="CA310" s="310"/>
      <c r="CB310" s="310"/>
      <c r="CC310" s="310"/>
      <c r="CD310" s="310"/>
      <c r="CE310" s="310"/>
      <c r="CF310" s="310"/>
      <c r="CG310" s="310"/>
      <c r="CH310" s="310"/>
      <c r="CI310" s="310"/>
      <c r="CJ310" s="230"/>
      <c r="CK310" s="230"/>
      <c r="CL310" s="230"/>
      <c r="CM310" s="230"/>
      <c r="CN310" s="230"/>
      <c r="CO310" s="230"/>
      <c r="CP310" s="230"/>
      <c r="CQ310" s="230"/>
      <c r="CR310" s="230"/>
      <c r="CS310" s="230"/>
      <c r="CT310" s="70"/>
      <c r="CU310" s="59"/>
      <c r="CV310" s="252"/>
      <c r="CW310" s="59"/>
      <c r="CX310" s="59"/>
      <c r="CY310" s="59"/>
      <c r="CZ310" s="59"/>
      <c r="DA310" s="59"/>
      <c r="DB310" s="252"/>
      <c r="DC310" s="59"/>
      <c r="DD310" s="59"/>
      <c r="DE310" s="59"/>
      <c r="DF310" s="59"/>
      <c r="DG310" s="59"/>
      <c r="DH310" s="252"/>
      <c r="DI310" s="59"/>
      <c r="DJ310" s="59"/>
      <c r="DK310" s="59"/>
      <c r="DL310" s="59"/>
      <c r="DM310" s="59"/>
      <c r="DN310" s="252"/>
      <c r="DO310" s="59"/>
      <c r="DP310" s="59"/>
      <c r="DQ310" s="59"/>
      <c r="DR310" s="59"/>
      <c r="DS310" s="59"/>
      <c r="DT310" s="252"/>
      <c r="DU310" s="59"/>
      <c r="DV310" s="59"/>
      <c r="DW310" s="59"/>
      <c r="DX310" s="59"/>
      <c r="DY310" s="267"/>
      <c r="DZ310" s="267"/>
      <c r="EA310" s="267"/>
      <c r="EB310" s="267"/>
      <c r="EC310" s="267"/>
      <c r="ED310" s="267"/>
      <c r="EE310" s="267"/>
      <c r="EF310" s="267"/>
      <c r="EG310" s="267"/>
      <c r="EH310" s="267"/>
      <c r="EI310" s="267"/>
      <c r="EJ310" s="267"/>
      <c r="EK310" s="267"/>
      <c r="EL310" s="267"/>
      <c r="EM310" s="267"/>
      <c r="EN310" s="267"/>
      <c r="EO310" s="267"/>
      <c r="EP310" s="267"/>
      <c r="EQ310" s="267"/>
      <c r="ER310" s="267"/>
      <c r="ES310" s="267"/>
      <c r="ET310" s="267"/>
      <c r="EU310" s="267"/>
      <c r="EV310" s="267"/>
      <c r="EW310" s="267"/>
      <c r="EX310" s="267"/>
      <c r="EY310" s="267"/>
      <c r="EZ310" s="267"/>
      <c r="FA310" s="267"/>
      <c r="FB310" s="267"/>
      <c r="FC310" s="267"/>
      <c r="FD310" s="267"/>
      <c r="FE310" s="267"/>
      <c r="FF310" s="267"/>
      <c r="FG310" s="267"/>
      <c r="FH310" s="267"/>
      <c r="FI310" s="267"/>
      <c r="FJ310" s="267"/>
      <c r="FK310" s="267"/>
      <c r="FL310" s="267"/>
      <c r="FM310" s="267"/>
      <c r="FN310" s="267"/>
      <c r="FO310" s="267"/>
      <c r="FP310" s="267"/>
      <c r="FQ310" s="267"/>
      <c r="FR310" s="267"/>
      <c r="FS310" s="267"/>
      <c r="FT310" s="267"/>
      <c r="FU310" s="267"/>
      <c r="FV310" s="305"/>
      <c r="FW310" s="305"/>
      <c r="FX310" s="305"/>
      <c r="FY310" s="305"/>
      <c r="FZ310" s="305"/>
      <c r="GA310" s="305"/>
      <c r="GB310" s="305"/>
      <c r="GC310" s="305"/>
      <c r="GD310" s="305"/>
      <c r="GE310" s="305"/>
      <c r="GF310" s="305"/>
      <c r="GG310" s="305"/>
    </row>
    <row r="311" spans="1:189" ht="31.5" x14ac:dyDescent="0.25">
      <c r="A311" s="61" t="s">
        <v>1394</v>
      </c>
      <c r="B311" s="286"/>
      <c r="C311" s="275"/>
      <c r="D311" s="287"/>
      <c r="E311" s="287"/>
      <c r="F311" s="275"/>
      <c r="G311" s="306" t="s">
        <v>1370</v>
      </c>
      <c r="H311" s="295" t="s">
        <v>1371</v>
      </c>
      <c r="I311" s="59"/>
      <c r="J311" s="59"/>
      <c r="K311" s="59"/>
      <c r="L311" s="59"/>
      <c r="M311" s="59"/>
      <c r="N311" s="59"/>
      <c r="O311" s="59"/>
      <c r="P311" s="282"/>
      <c r="Q311" s="59"/>
      <c r="R311" s="307"/>
      <c r="S311" s="323">
        <v>1260</v>
      </c>
      <c r="T311" s="81"/>
      <c r="U311" s="309"/>
      <c r="V311" s="309"/>
      <c r="W311" s="54"/>
      <c r="X311" s="54"/>
      <c r="Y311" s="54"/>
      <c r="Z311" s="54"/>
      <c r="AA311" s="54"/>
      <c r="AB311" s="287"/>
      <c r="AC311" s="287"/>
      <c r="AD311" s="287"/>
      <c r="AE311" s="282"/>
      <c r="AF311" s="282" t="s">
        <v>1325</v>
      </c>
      <c r="AG311" s="59"/>
      <c r="AH311" s="344"/>
      <c r="AI311" s="267"/>
      <c r="AJ311" s="267"/>
      <c r="AK311" s="267"/>
      <c r="AL311" s="310"/>
      <c r="AM311" s="310"/>
      <c r="AN311" s="310"/>
      <c r="AO311" s="310"/>
      <c r="AP311" s="310"/>
      <c r="AQ311" s="310"/>
      <c r="AR311" s="310"/>
      <c r="AS311" s="310"/>
      <c r="AT311" s="310"/>
      <c r="AU311" s="310"/>
      <c r="AV311" s="310"/>
      <c r="AW311" s="310"/>
      <c r="AX311" s="310"/>
      <c r="AY311" s="310"/>
      <c r="AZ311" s="310"/>
      <c r="BA311" s="310"/>
      <c r="BB311" s="310"/>
      <c r="BC311" s="310"/>
      <c r="BD311" s="310"/>
      <c r="BE311" s="310"/>
      <c r="BF311" s="310"/>
      <c r="BG311" s="310"/>
      <c r="BH311" s="310"/>
      <c r="BI311" s="310"/>
      <c r="BJ311" s="310"/>
      <c r="BK311" s="310"/>
      <c r="BL311" s="310"/>
      <c r="BM311" s="310"/>
      <c r="BN311" s="310"/>
      <c r="BO311" s="310"/>
      <c r="BP311" s="310"/>
      <c r="BQ311" s="310"/>
      <c r="BR311" s="310"/>
      <c r="BS311" s="310"/>
      <c r="BT311" s="310"/>
      <c r="BU311" s="310"/>
      <c r="BV311" s="310"/>
      <c r="BW311" s="310"/>
      <c r="BX311" s="310"/>
      <c r="BY311" s="310"/>
      <c r="BZ311" s="310"/>
      <c r="CA311" s="310"/>
      <c r="CB311" s="310"/>
      <c r="CC311" s="310"/>
      <c r="CD311" s="310"/>
      <c r="CE311" s="310"/>
      <c r="CF311" s="310"/>
      <c r="CG311" s="310"/>
      <c r="CH311" s="310"/>
      <c r="CI311" s="310"/>
      <c r="CJ311" s="230"/>
      <c r="CK311" s="230"/>
      <c r="CL311" s="230"/>
      <c r="CM311" s="230"/>
      <c r="CN311" s="230"/>
      <c r="CO311" s="230"/>
      <c r="CP311" s="230"/>
      <c r="CQ311" s="230"/>
      <c r="CR311" s="230"/>
      <c r="CS311" s="230"/>
      <c r="CT311" s="70"/>
      <c r="CU311" s="59"/>
      <c r="CV311" s="252"/>
      <c r="CW311" s="59"/>
      <c r="CX311" s="59"/>
      <c r="CY311" s="59"/>
      <c r="CZ311" s="59"/>
      <c r="DA311" s="59"/>
      <c r="DB311" s="252"/>
      <c r="DC311" s="59"/>
      <c r="DD311" s="59"/>
      <c r="DE311" s="59"/>
      <c r="DF311" s="59"/>
      <c r="DG311" s="59"/>
      <c r="DH311" s="252"/>
      <c r="DI311" s="59"/>
      <c r="DJ311" s="59"/>
      <c r="DK311" s="59"/>
      <c r="DL311" s="59"/>
      <c r="DM311" s="59"/>
      <c r="DN311" s="252"/>
      <c r="DO311" s="59"/>
      <c r="DP311" s="59"/>
      <c r="DQ311" s="59"/>
      <c r="DR311" s="59"/>
      <c r="DS311" s="59"/>
      <c r="DT311" s="252"/>
      <c r="DU311" s="59"/>
      <c r="DV311" s="59"/>
      <c r="DW311" s="59"/>
      <c r="DX311" s="59"/>
      <c r="DY311" s="267"/>
      <c r="DZ311" s="267"/>
      <c r="EA311" s="267"/>
      <c r="EB311" s="267"/>
      <c r="EC311" s="267"/>
      <c r="ED311" s="267"/>
      <c r="EE311" s="267"/>
      <c r="EF311" s="267"/>
      <c r="EG311" s="267"/>
      <c r="EH311" s="267"/>
      <c r="EI311" s="267"/>
      <c r="EJ311" s="267"/>
      <c r="EK311" s="267"/>
      <c r="EL311" s="267"/>
      <c r="EM311" s="267"/>
      <c r="EN311" s="267"/>
      <c r="EO311" s="267"/>
      <c r="EP311" s="267"/>
      <c r="EQ311" s="267"/>
      <c r="ER311" s="267"/>
      <c r="ES311" s="267"/>
      <c r="ET311" s="267"/>
      <c r="EU311" s="267"/>
      <c r="EV311" s="267"/>
      <c r="EW311" s="267"/>
      <c r="EX311" s="267"/>
      <c r="EY311" s="267"/>
      <c r="EZ311" s="267"/>
      <c r="FA311" s="267"/>
      <c r="FB311" s="267"/>
      <c r="FC311" s="267"/>
      <c r="FD311" s="267"/>
      <c r="FE311" s="267"/>
      <c r="FF311" s="267"/>
      <c r="FG311" s="267"/>
      <c r="FH311" s="267"/>
      <c r="FI311" s="267"/>
      <c r="FJ311" s="267"/>
      <c r="FK311" s="267"/>
      <c r="FL311" s="267"/>
      <c r="FM311" s="267"/>
      <c r="FN311" s="267"/>
      <c r="FO311" s="267"/>
      <c r="FP311" s="267"/>
      <c r="FQ311" s="267"/>
      <c r="FR311" s="267"/>
      <c r="FS311" s="267"/>
      <c r="FT311" s="267"/>
      <c r="FU311" s="267"/>
      <c r="FV311" s="305"/>
      <c r="FW311" s="305"/>
      <c r="FX311" s="305"/>
      <c r="FY311" s="305"/>
      <c r="FZ311" s="305"/>
      <c r="GA311" s="305"/>
      <c r="GB311" s="305"/>
      <c r="GC311" s="305"/>
      <c r="GD311" s="305"/>
      <c r="GE311" s="305"/>
      <c r="GF311" s="305"/>
      <c r="GG311" s="305"/>
    </row>
    <row r="312" spans="1:189" x14ac:dyDescent="0.25">
      <c r="A312" s="61" t="s">
        <v>1394</v>
      </c>
      <c r="B312" s="286"/>
      <c r="C312" s="275"/>
      <c r="D312" s="287"/>
      <c r="E312" s="287"/>
      <c r="F312" s="275"/>
      <c r="G312" s="306" t="s">
        <v>1372</v>
      </c>
      <c r="H312" s="286" t="s">
        <v>1373</v>
      </c>
      <c r="I312" s="59"/>
      <c r="J312" s="59"/>
      <c r="K312" s="59"/>
      <c r="L312" s="59"/>
      <c r="M312" s="59"/>
      <c r="N312" s="59"/>
      <c r="O312" s="59"/>
      <c r="P312" s="282" t="s">
        <v>1329</v>
      </c>
      <c r="Q312" s="59"/>
      <c r="R312" s="307">
        <v>6.5</v>
      </c>
      <c r="S312" s="323">
        <v>1260</v>
      </c>
      <c r="T312" s="81"/>
      <c r="U312" s="309"/>
      <c r="V312" s="309"/>
      <c r="W312" s="54"/>
      <c r="X312" s="54"/>
      <c r="Y312" s="54"/>
      <c r="Z312" s="54"/>
      <c r="AA312" s="54"/>
      <c r="AB312" s="287" t="s">
        <v>1348</v>
      </c>
      <c r="AC312" s="287"/>
      <c r="AD312" s="287"/>
      <c r="AE312" s="282"/>
      <c r="AF312" s="282" t="s">
        <v>1325</v>
      </c>
      <c r="AG312" s="59"/>
      <c r="AH312" s="344"/>
      <c r="AI312" s="267"/>
      <c r="AJ312" s="267"/>
      <c r="AK312" s="267"/>
      <c r="AL312" s="310"/>
      <c r="AM312" s="310"/>
      <c r="AN312" s="310"/>
      <c r="AO312" s="310"/>
      <c r="AP312" s="310"/>
      <c r="AQ312" s="310"/>
      <c r="AR312" s="310"/>
      <c r="AS312" s="310"/>
      <c r="AT312" s="310"/>
      <c r="AU312" s="310"/>
      <c r="AV312" s="310"/>
      <c r="AW312" s="310"/>
      <c r="AX312" s="310"/>
      <c r="AY312" s="310"/>
      <c r="AZ312" s="310"/>
      <c r="BA312" s="310"/>
      <c r="BB312" s="310"/>
      <c r="BC312" s="310"/>
      <c r="BD312" s="310"/>
      <c r="BE312" s="310"/>
      <c r="BF312" s="310"/>
      <c r="BG312" s="310"/>
      <c r="BH312" s="310"/>
      <c r="BI312" s="310"/>
      <c r="BJ312" s="310"/>
      <c r="BK312" s="310"/>
      <c r="BL312" s="310"/>
      <c r="BM312" s="310"/>
      <c r="BN312" s="310"/>
      <c r="BO312" s="310"/>
      <c r="BP312" s="310"/>
      <c r="BQ312" s="310"/>
      <c r="BR312" s="310"/>
      <c r="BS312" s="310"/>
      <c r="BT312" s="310"/>
      <c r="BU312" s="310"/>
      <c r="BV312" s="310"/>
      <c r="BW312" s="310"/>
      <c r="BX312" s="310"/>
      <c r="BY312" s="310"/>
      <c r="BZ312" s="310"/>
      <c r="CA312" s="310"/>
      <c r="CB312" s="310"/>
      <c r="CC312" s="310"/>
      <c r="CD312" s="310"/>
      <c r="CE312" s="310"/>
      <c r="CF312" s="310"/>
      <c r="CG312" s="310"/>
      <c r="CH312" s="310"/>
      <c r="CI312" s="310"/>
      <c r="CJ312" s="230"/>
      <c r="CK312" s="230"/>
      <c r="CL312" s="230"/>
      <c r="CM312" s="230"/>
      <c r="CN312" s="230"/>
      <c r="CO312" s="230"/>
      <c r="CP312" s="230"/>
      <c r="CQ312" s="230"/>
      <c r="CR312" s="230"/>
      <c r="CS312" s="230"/>
      <c r="CT312" s="70"/>
      <c r="CU312" s="59"/>
      <c r="CV312" s="252"/>
      <c r="CW312" s="59"/>
      <c r="CX312" s="59"/>
      <c r="CY312" s="59"/>
      <c r="CZ312" s="59"/>
      <c r="DA312" s="59"/>
      <c r="DB312" s="252"/>
      <c r="DC312" s="59"/>
      <c r="DD312" s="59"/>
      <c r="DE312" s="59"/>
      <c r="DF312" s="59"/>
      <c r="DG312" s="59"/>
      <c r="DH312" s="252"/>
      <c r="DI312" s="59"/>
      <c r="DJ312" s="59"/>
      <c r="DK312" s="59"/>
      <c r="DL312" s="59"/>
      <c r="DM312" s="59"/>
      <c r="DN312" s="252"/>
      <c r="DO312" s="59"/>
      <c r="DP312" s="59"/>
      <c r="DQ312" s="59"/>
      <c r="DR312" s="59"/>
      <c r="DS312" s="59"/>
      <c r="DT312" s="252"/>
      <c r="DU312" s="59"/>
      <c r="DV312" s="59"/>
      <c r="DW312" s="59"/>
      <c r="DX312" s="59"/>
      <c r="DY312" s="267"/>
      <c r="DZ312" s="267"/>
      <c r="EA312" s="267"/>
      <c r="EB312" s="267"/>
      <c r="EC312" s="267"/>
      <c r="ED312" s="267"/>
      <c r="EE312" s="267"/>
      <c r="EF312" s="267"/>
      <c r="EG312" s="267"/>
      <c r="EH312" s="267"/>
      <c r="EI312" s="267"/>
      <c r="EJ312" s="267"/>
      <c r="EK312" s="267"/>
      <c r="EL312" s="267"/>
      <c r="EM312" s="267"/>
      <c r="EN312" s="267"/>
      <c r="EO312" s="267"/>
      <c r="EP312" s="267"/>
      <c r="EQ312" s="267"/>
      <c r="ER312" s="267"/>
      <c r="ES312" s="267"/>
      <c r="ET312" s="267"/>
      <c r="EU312" s="267"/>
      <c r="EV312" s="267"/>
      <c r="EW312" s="267"/>
      <c r="EX312" s="267"/>
      <c r="EY312" s="267"/>
      <c r="EZ312" s="267"/>
      <c r="FA312" s="267"/>
      <c r="FB312" s="267"/>
      <c r="FC312" s="267"/>
      <c r="FD312" s="267"/>
      <c r="FE312" s="267"/>
      <c r="FF312" s="267"/>
      <c r="FG312" s="267"/>
      <c r="FH312" s="267"/>
      <c r="FI312" s="267"/>
      <c r="FJ312" s="267"/>
      <c r="FK312" s="267"/>
      <c r="FL312" s="267"/>
      <c r="FM312" s="267"/>
      <c r="FN312" s="267"/>
      <c r="FO312" s="267"/>
      <c r="FP312" s="267"/>
      <c r="FQ312" s="267"/>
      <c r="FR312" s="267"/>
      <c r="FS312" s="267"/>
      <c r="FT312" s="267"/>
      <c r="FU312" s="267"/>
      <c r="FV312" s="305"/>
      <c r="FW312" s="305"/>
      <c r="FX312" s="305"/>
      <c r="FY312" s="305"/>
      <c r="FZ312" s="305"/>
      <c r="GA312" s="305"/>
      <c r="GB312" s="305"/>
      <c r="GC312" s="305"/>
      <c r="GD312" s="305"/>
      <c r="GE312" s="305"/>
      <c r="GF312" s="305"/>
      <c r="GG312" s="305"/>
    </row>
    <row r="313" spans="1:189" x14ac:dyDescent="0.25">
      <c r="A313" s="61" t="s">
        <v>1394</v>
      </c>
      <c r="B313" s="286"/>
      <c r="C313" s="275"/>
      <c r="D313" s="287"/>
      <c r="E313" s="287" t="s">
        <v>1346</v>
      </c>
      <c r="F313" s="275"/>
      <c r="G313" s="306" t="s">
        <v>1374</v>
      </c>
      <c r="H313" s="286" t="s">
        <v>1373</v>
      </c>
      <c r="I313" s="59"/>
      <c r="J313" s="59"/>
      <c r="K313" s="59"/>
      <c r="L313" s="59"/>
      <c r="M313" s="59"/>
      <c r="N313" s="59"/>
      <c r="O313" s="59"/>
      <c r="P313" s="282" t="s">
        <v>1375</v>
      </c>
      <c r="Q313" s="59"/>
      <c r="R313" s="307">
        <v>6.5</v>
      </c>
      <c r="S313" s="323">
        <v>1260</v>
      </c>
      <c r="T313" s="81"/>
      <c r="U313" s="309" t="s">
        <v>1283</v>
      </c>
      <c r="V313" s="309" t="s">
        <v>1215</v>
      </c>
      <c r="W313" s="54"/>
      <c r="X313" s="54"/>
      <c r="Y313" s="54"/>
      <c r="Z313" s="54"/>
      <c r="AA313" s="54"/>
      <c r="AB313" s="287" t="s">
        <v>1348</v>
      </c>
      <c r="AC313" s="287"/>
      <c r="AD313" s="287"/>
      <c r="AE313" s="282"/>
      <c r="AF313" s="282" t="s">
        <v>1325</v>
      </c>
      <c r="AG313" s="59"/>
      <c r="AH313" s="344"/>
      <c r="AI313" s="267"/>
      <c r="AJ313" s="267"/>
      <c r="AK313" s="267"/>
      <c r="AL313" s="310"/>
      <c r="AM313" s="310"/>
      <c r="AN313" s="310"/>
      <c r="AO313" s="310"/>
      <c r="AP313" s="310"/>
      <c r="AQ313" s="310"/>
      <c r="AR313" s="310"/>
      <c r="AS313" s="310"/>
      <c r="AT313" s="310"/>
      <c r="AU313" s="310"/>
      <c r="AV313" s="310"/>
      <c r="AW313" s="310"/>
      <c r="AX313" s="310"/>
      <c r="AY313" s="310"/>
      <c r="AZ313" s="310"/>
      <c r="BA313" s="310"/>
      <c r="BB313" s="310"/>
      <c r="BC313" s="310"/>
      <c r="BD313" s="310"/>
      <c r="BE313" s="310"/>
      <c r="BF313" s="310"/>
      <c r="BG313" s="310"/>
      <c r="BH313" s="310"/>
      <c r="BI313" s="310"/>
      <c r="BJ313" s="310"/>
      <c r="BK313" s="310"/>
      <c r="BL313" s="310"/>
      <c r="BM313" s="310"/>
      <c r="BN313" s="310"/>
      <c r="BO313" s="310"/>
      <c r="BP313" s="310"/>
      <c r="BQ313" s="310"/>
      <c r="BR313" s="310"/>
      <c r="BS313" s="310"/>
      <c r="BT313" s="310"/>
      <c r="BU313" s="310"/>
      <c r="BV313" s="310"/>
      <c r="BW313" s="310"/>
      <c r="BX313" s="310"/>
      <c r="BY313" s="310"/>
      <c r="BZ313" s="310"/>
      <c r="CA313" s="310"/>
      <c r="CB313" s="310"/>
      <c r="CC313" s="310"/>
      <c r="CD313" s="310"/>
      <c r="CE313" s="310"/>
      <c r="CF313" s="310"/>
      <c r="CG313" s="310"/>
      <c r="CH313" s="310"/>
      <c r="CI313" s="310"/>
      <c r="CJ313" s="230"/>
      <c r="CK313" s="230"/>
      <c r="CL313" s="230"/>
      <c r="CM313" s="230"/>
      <c r="CN313" s="230"/>
      <c r="CO313" s="230"/>
      <c r="CP313" s="230"/>
      <c r="CQ313" s="230"/>
      <c r="CR313" s="230"/>
      <c r="CS313" s="230"/>
      <c r="CT313" s="70"/>
      <c r="CU313" s="59"/>
      <c r="CV313" s="252"/>
      <c r="CW313" s="59"/>
      <c r="CX313" s="59"/>
      <c r="CY313" s="59"/>
      <c r="CZ313" s="59"/>
      <c r="DA313" s="59"/>
      <c r="DB313" s="252"/>
      <c r="DC313" s="59"/>
      <c r="DD313" s="59"/>
      <c r="DE313" s="59"/>
      <c r="DF313" s="59"/>
      <c r="DG313" s="59"/>
      <c r="DH313" s="252"/>
      <c r="DI313" s="59"/>
      <c r="DJ313" s="59"/>
      <c r="DK313" s="59"/>
      <c r="DL313" s="59"/>
      <c r="DM313" s="59"/>
      <c r="DN313" s="252"/>
      <c r="DO313" s="59"/>
      <c r="DP313" s="59"/>
      <c r="DQ313" s="59"/>
      <c r="DR313" s="59"/>
      <c r="DS313" s="59"/>
      <c r="DT313" s="252"/>
      <c r="DU313" s="59"/>
      <c r="DV313" s="59"/>
      <c r="DW313" s="59"/>
      <c r="DX313" s="59"/>
      <c r="DY313" s="267"/>
      <c r="DZ313" s="267"/>
      <c r="EA313" s="267"/>
      <c r="EB313" s="267"/>
      <c r="EC313" s="267"/>
      <c r="ED313" s="267"/>
      <c r="EE313" s="267"/>
      <c r="EF313" s="267"/>
      <c r="EG313" s="267"/>
      <c r="EH313" s="267"/>
      <c r="EI313" s="267"/>
      <c r="EJ313" s="267"/>
      <c r="EK313" s="267"/>
      <c r="EL313" s="267"/>
      <c r="EM313" s="267"/>
      <c r="EN313" s="267"/>
      <c r="EO313" s="267"/>
      <c r="EP313" s="267"/>
      <c r="EQ313" s="267"/>
      <c r="ER313" s="267"/>
      <c r="ES313" s="267"/>
      <c r="ET313" s="267"/>
      <c r="EU313" s="267"/>
      <c r="EV313" s="267"/>
      <c r="EW313" s="267"/>
      <c r="EX313" s="267"/>
      <c r="EY313" s="267"/>
      <c r="EZ313" s="267"/>
      <c r="FA313" s="267"/>
      <c r="FB313" s="267"/>
      <c r="FC313" s="267"/>
      <c r="FD313" s="267"/>
      <c r="FE313" s="267"/>
      <c r="FF313" s="267"/>
      <c r="FG313" s="267"/>
      <c r="FH313" s="267"/>
      <c r="FI313" s="267"/>
      <c r="FJ313" s="267"/>
      <c r="FK313" s="267"/>
      <c r="FL313" s="267"/>
      <c r="FM313" s="267"/>
      <c r="FN313" s="267"/>
      <c r="FO313" s="267"/>
      <c r="FP313" s="267"/>
      <c r="FQ313" s="267"/>
      <c r="FR313" s="267"/>
      <c r="FS313" s="267"/>
      <c r="FT313" s="267"/>
      <c r="FU313" s="267"/>
      <c r="FV313" s="305"/>
      <c r="FW313" s="305"/>
      <c r="FX313" s="305"/>
      <c r="FY313" s="305"/>
      <c r="FZ313" s="305"/>
      <c r="GA313" s="305"/>
      <c r="GB313" s="305"/>
      <c r="GC313" s="305"/>
      <c r="GD313" s="305"/>
      <c r="GE313" s="305"/>
      <c r="GF313" s="305"/>
      <c r="GG313" s="305"/>
    </row>
    <row r="314" spans="1:189" x14ac:dyDescent="0.25">
      <c r="A314" s="61" t="s">
        <v>1394</v>
      </c>
      <c r="B314" s="286"/>
      <c r="C314" s="275"/>
      <c r="D314" s="287"/>
      <c r="E314" s="287" t="s">
        <v>1346</v>
      </c>
      <c r="F314" s="275"/>
      <c r="G314" s="306" t="s">
        <v>1376</v>
      </c>
      <c r="H314" s="286" t="s">
        <v>1377</v>
      </c>
      <c r="I314" s="59"/>
      <c r="J314" s="59"/>
      <c r="K314" s="59"/>
      <c r="L314" s="59"/>
      <c r="M314" s="59"/>
      <c r="N314" s="59"/>
      <c r="O314" s="59"/>
      <c r="P314" s="282" t="s">
        <v>1375</v>
      </c>
      <c r="Q314" s="59"/>
      <c r="R314" s="307">
        <v>5.9</v>
      </c>
      <c r="S314" s="323">
        <v>1260</v>
      </c>
      <c r="T314" s="81"/>
      <c r="U314" s="309" t="s">
        <v>1283</v>
      </c>
      <c r="V314" s="309" t="s">
        <v>1215</v>
      </c>
      <c r="W314" s="54"/>
      <c r="X314" s="54"/>
      <c r="Y314" s="54"/>
      <c r="Z314" s="54"/>
      <c r="AA314" s="54"/>
      <c r="AB314" s="287" t="s">
        <v>1348</v>
      </c>
      <c r="AC314" s="287"/>
      <c r="AD314" s="287"/>
      <c r="AE314" s="282">
        <v>197762</v>
      </c>
      <c r="AF314" s="282" t="s">
        <v>1325</v>
      </c>
      <c r="AG314" s="59"/>
      <c r="AH314" s="344"/>
      <c r="AI314" s="267"/>
      <c r="AJ314" s="267"/>
      <c r="AK314" s="267"/>
      <c r="AL314" s="310"/>
      <c r="AM314" s="310"/>
      <c r="AN314" s="310"/>
      <c r="AO314" s="310"/>
      <c r="AP314" s="310"/>
      <c r="AQ314" s="310"/>
      <c r="AR314" s="310"/>
      <c r="AS314" s="310"/>
      <c r="AT314" s="310"/>
      <c r="AU314" s="310"/>
      <c r="AV314" s="310"/>
      <c r="AW314" s="310"/>
      <c r="AX314" s="310"/>
      <c r="AY314" s="310"/>
      <c r="AZ314" s="310"/>
      <c r="BA314" s="310"/>
      <c r="BB314" s="310"/>
      <c r="BC314" s="310"/>
      <c r="BD314" s="310"/>
      <c r="BE314" s="310"/>
      <c r="BF314" s="310"/>
      <c r="BG314" s="310"/>
      <c r="BH314" s="310"/>
      <c r="BI314" s="310"/>
      <c r="BJ314" s="310"/>
      <c r="BK314" s="310"/>
      <c r="BL314" s="310"/>
      <c r="BM314" s="310"/>
      <c r="BN314" s="310"/>
      <c r="BO314" s="310"/>
      <c r="BP314" s="310"/>
      <c r="BQ314" s="310"/>
      <c r="BR314" s="310"/>
      <c r="BS314" s="310"/>
      <c r="BT314" s="310"/>
      <c r="BU314" s="310"/>
      <c r="BV314" s="310"/>
      <c r="BW314" s="310"/>
      <c r="BX314" s="310"/>
      <c r="BY314" s="310"/>
      <c r="BZ314" s="310"/>
      <c r="CA314" s="310"/>
      <c r="CB314" s="310"/>
      <c r="CC314" s="310"/>
      <c r="CD314" s="310"/>
      <c r="CE314" s="310"/>
      <c r="CF314" s="310"/>
      <c r="CG314" s="310"/>
      <c r="CH314" s="310"/>
      <c r="CI314" s="310"/>
      <c r="CJ314" s="230"/>
      <c r="CK314" s="230"/>
      <c r="CL314" s="230"/>
      <c r="CM314" s="230"/>
      <c r="CN314" s="230"/>
      <c r="CO314" s="230"/>
      <c r="CP314" s="230"/>
      <c r="CQ314" s="230"/>
      <c r="CR314" s="230"/>
      <c r="CS314" s="230"/>
      <c r="CT314" s="70"/>
      <c r="CU314" s="59"/>
      <c r="CV314" s="252"/>
      <c r="CW314" s="59"/>
      <c r="CX314" s="59"/>
      <c r="CY314" s="59"/>
      <c r="CZ314" s="59"/>
      <c r="DA314" s="59"/>
      <c r="DB314" s="252"/>
      <c r="DC314" s="59"/>
      <c r="DD314" s="59"/>
      <c r="DE314" s="59"/>
      <c r="DF314" s="59"/>
      <c r="DG314" s="59"/>
      <c r="DH314" s="252"/>
      <c r="DI314" s="59"/>
      <c r="DJ314" s="59"/>
      <c r="DK314" s="59"/>
      <c r="DL314" s="59"/>
      <c r="DM314" s="59"/>
      <c r="DN314" s="252"/>
      <c r="DO314" s="59"/>
      <c r="DP314" s="59"/>
      <c r="DQ314" s="59"/>
      <c r="DR314" s="59"/>
      <c r="DS314" s="59"/>
      <c r="DT314" s="252"/>
      <c r="DU314" s="59"/>
      <c r="DV314" s="59"/>
      <c r="DW314" s="59"/>
      <c r="DX314" s="59"/>
      <c r="DY314" s="267"/>
      <c r="DZ314" s="267"/>
      <c r="EA314" s="267"/>
      <c r="EB314" s="267"/>
      <c r="EC314" s="267"/>
      <c r="ED314" s="267"/>
      <c r="EE314" s="267"/>
      <c r="EF314" s="267"/>
      <c r="EG314" s="267"/>
      <c r="EH314" s="267"/>
      <c r="EI314" s="267"/>
      <c r="EJ314" s="267"/>
      <c r="EK314" s="267"/>
      <c r="EL314" s="267"/>
      <c r="EM314" s="267"/>
      <c r="EN314" s="267"/>
      <c r="EO314" s="267"/>
      <c r="EP314" s="267"/>
      <c r="EQ314" s="267"/>
      <c r="ER314" s="267"/>
      <c r="ES314" s="267"/>
      <c r="ET314" s="267"/>
      <c r="EU314" s="267"/>
      <c r="EV314" s="267"/>
      <c r="EW314" s="267"/>
      <c r="EX314" s="267"/>
      <c r="EY314" s="267"/>
      <c r="EZ314" s="267"/>
      <c r="FA314" s="267"/>
      <c r="FB314" s="267"/>
      <c r="FC314" s="267"/>
      <c r="FD314" s="267"/>
      <c r="FE314" s="267"/>
      <c r="FF314" s="267"/>
      <c r="FG314" s="267"/>
      <c r="FH314" s="267"/>
      <c r="FI314" s="267"/>
      <c r="FJ314" s="267"/>
      <c r="FK314" s="267"/>
      <c r="FL314" s="267"/>
      <c r="FM314" s="267"/>
      <c r="FN314" s="267"/>
      <c r="FO314" s="267"/>
      <c r="FP314" s="267"/>
      <c r="FQ314" s="267"/>
      <c r="FR314" s="267"/>
      <c r="FS314" s="267"/>
      <c r="FT314" s="267"/>
      <c r="FU314" s="267"/>
      <c r="FV314" s="305"/>
      <c r="FW314" s="305"/>
      <c r="FX314" s="305"/>
      <c r="FY314" s="305"/>
      <c r="FZ314" s="305"/>
      <c r="GA314" s="305"/>
      <c r="GB314" s="305"/>
      <c r="GC314" s="305"/>
      <c r="GD314" s="305"/>
      <c r="GE314" s="305"/>
      <c r="GF314" s="305"/>
      <c r="GG314" s="305"/>
    </row>
    <row r="315" spans="1:189" x14ac:dyDescent="0.25">
      <c r="A315" s="61" t="s">
        <v>1394</v>
      </c>
      <c r="B315" s="286"/>
      <c r="C315" s="275"/>
      <c r="D315" s="287"/>
      <c r="E315" s="287"/>
      <c r="F315" s="275"/>
      <c r="G315" s="306" t="s">
        <v>1378</v>
      </c>
      <c r="H315" s="286" t="s">
        <v>1379</v>
      </c>
      <c r="I315" s="59"/>
      <c r="J315" s="59"/>
      <c r="K315" s="59"/>
      <c r="L315" s="59"/>
      <c r="M315" s="59"/>
      <c r="N315" s="59"/>
      <c r="O315" s="59"/>
      <c r="P315" s="282"/>
      <c r="Q315" s="59"/>
      <c r="R315" s="307"/>
      <c r="S315" s="323">
        <v>1260</v>
      </c>
      <c r="T315" s="81"/>
      <c r="U315" s="309"/>
      <c r="V315" s="309"/>
      <c r="W315" s="54"/>
      <c r="X315" s="54"/>
      <c r="Y315" s="54"/>
      <c r="Z315" s="54"/>
      <c r="AA315" s="54"/>
      <c r="AB315" s="287"/>
      <c r="AC315" s="287"/>
      <c r="AD315" s="287"/>
      <c r="AE315" s="282"/>
      <c r="AF315" s="282" t="s">
        <v>1325</v>
      </c>
      <c r="AG315" s="59"/>
      <c r="AH315" s="344"/>
      <c r="AI315" s="267"/>
      <c r="AJ315" s="267"/>
      <c r="AK315" s="267"/>
      <c r="AL315" s="310"/>
      <c r="AM315" s="310"/>
      <c r="AN315" s="310"/>
      <c r="AO315" s="310"/>
      <c r="AP315" s="310"/>
      <c r="AQ315" s="310"/>
      <c r="AR315" s="310"/>
      <c r="AS315" s="310"/>
      <c r="AT315" s="310"/>
      <c r="AU315" s="310"/>
      <c r="AV315" s="310"/>
      <c r="AW315" s="310"/>
      <c r="AX315" s="310"/>
      <c r="AY315" s="310"/>
      <c r="AZ315" s="310"/>
      <c r="BA315" s="310"/>
      <c r="BB315" s="310"/>
      <c r="BC315" s="310"/>
      <c r="BD315" s="310"/>
      <c r="BE315" s="310"/>
      <c r="BF315" s="310"/>
      <c r="BG315" s="310"/>
      <c r="BH315" s="310"/>
      <c r="BI315" s="310"/>
      <c r="BJ315" s="310"/>
      <c r="BK315" s="310"/>
      <c r="BL315" s="310"/>
      <c r="BM315" s="310"/>
      <c r="BN315" s="310"/>
      <c r="BO315" s="310"/>
      <c r="BP315" s="310"/>
      <c r="BQ315" s="310"/>
      <c r="BR315" s="310"/>
      <c r="BS315" s="310"/>
      <c r="BT315" s="310"/>
      <c r="BU315" s="310"/>
      <c r="BV315" s="310"/>
      <c r="BW315" s="310"/>
      <c r="BX315" s="310"/>
      <c r="BY315" s="310"/>
      <c r="BZ315" s="310"/>
      <c r="CA315" s="310"/>
      <c r="CB315" s="310"/>
      <c r="CC315" s="310"/>
      <c r="CD315" s="310"/>
      <c r="CE315" s="310"/>
      <c r="CF315" s="310"/>
      <c r="CG315" s="310"/>
      <c r="CH315" s="310"/>
      <c r="CI315" s="310"/>
      <c r="CJ315" s="230"/>
      <c r="CK315" s="230"/>
      <c r="CL315" s="230"/>
      <c r="CM315" s="230"/>
      <c r="CN315" s="230"/>
      <c r="CO315" s="230"/>
      <c r="CP315" s="230"/>
      <c r="CQ315" s="230"/>
      <c r="CR315" s="230"/>
      <c r="CS315" s="230"/>
      <c r="CT315" s="70"/>
      <c r="CU315" s="59"/>
      <c r="CV315" s="252"/>
      <c r="CW315" s="59"/>
      <c r="CX315" s="59"/>
      <c r="CY315" s="59"/>
      <c r="CZ315" s="59"/>
      <c r="DA315" s="59"/>
      <c r="DB315" s="252"/>
      <c r="DC315" s="59"/>
      <c r="DD315" s="59"/>
      <c r="DE315" s="59"/>
      <c r="DF315" s="59"/>
      <c r="DG315" s="59"/>
      <c r="DH315" s="252"/>
      <c r="DI315" s="59"/>
      <c r="DJ315" s="59"/>
      <c r="DK315" s="59"/>
      <c r="DL315" s="59"/>
      <c r="DM315" s="59"/>
      <c r="DN315" s="252"/>
      <c r="DO315" s="59"/>
      <c r="DP315" s="59"/>
      <c r="DQ315" s="59"/>
      <c r="DR315" s="59"/>
      <c r="DS315" s="59"/>
      <c r="DT315" s="252"/>
      <c r="DU315" s="59"/>
      <c r="DV315" s="59"/>
      <c r="DW315" s="59"/>
      <c r="DX315" s="59"/>
      <c r="DY315" s="267"/>
      <c r="DZ315" s="267"/>
      <c r="EA315" s="267"/>
      <c r="EB315" s="267"/>
      <c r="EC315" s="267"/>
      <c r="ED315" s="267"/>
      <c r="EE315" s="267"/>
      <c r="EF315" s="267"/>
      <c r="EG315" s="267"/>
      <c r="EH315" s="267"/>
      <c r="EI315" s="267"/>
      <c r="EJ315" s="267"/>
      <c r="EK315" s="267"/>
      <c r="EL315" s="267"/>
      <c r="EM315" s="267"/>
      <c r="EN315" s="267"/>
      <c r="EO315" s="267"/>
      <c r="EP315" s="267"/>
      <c r="EQ315" s="267"/>
      <c r="ER315" s="267"/>
      <c r="ES315" s="267"/>
      <c r="ET315" s="267"/>
      <c r="EU315" s="267"/>
      <c r="EV315" s="267"/>
      <c r="EW315" s="267"/>
      <c r="EX315" s="267"/>
      <c r="EY315" s="267"/>
      <c r="EZ315" s="267"/>
      <c r="FA315" s="267"/>
      <c r="FB315" s="267"/>
      <c r="FC315" s="267"/>
      <c r="FD315" s="267"/>
      <c r="FE315" s="267"/>
      <c r="FF315" s="267"/>
      <c r="FG315" s="267"/>
      <c r="FH315" s="267"/>
      <c r="FI315" s="267"/>
      <c r="FJ315" s="267"/>
      <c r="FK315" s="267"/>
      <c r="FL315" s="267"/>
      <c r="FM315" s="267"/>
      <c r="FN315" s="267"/>
      <c r="FO315" s="267"/>
      <c r="FP315" s="267"/>
      <c r="FQ315" s="267"/>
      <c r="FR315" s="267"/>
      <c r="FS315" s="267"/>
      <c r="FT315" s="267"/>
      <c r="FU315" s="267"/>
      <c r="FV315" s="305"/>
      <c r="FW315" s="305"/>
      <c r="FX315" s="305"/>
      <c r="FY315" s="305"/>
      <c r="FZ315" s="305"/>
      <c r="GA315" s="305"/>
      <c r="GB315" s="305"/>
      <c r="GC315" s="305"/>
      <c r="GD315" s="305"/>
      <c r="GE315" s="305"/>
      <c r="GF315" s="305"/>
      <c r="GG315" s="305"/>
    </row>
    <row r="316" spans="1:189" ht="78.75" x14ac:dyDescent="0.25">
      <c r="A316" s="61" t="s">
        <v>1394</v>
      </c>
      <c r="B316" s="286"/>
      <c r="C316" s="275"/>
      <c r="D316" s="287" t="s">
        <v>1454</v>
      </c>
      <c r="E316" s="287" t="s">
        <v>1380</v>
      </c>
      <c r="F316" s="94"/>
      <c r="G316" s="306" t="s">
        <v>1381</v>
      </c>
      <c r="H316" s="286" t="s">
        <v>1382</v>
      </c>
      <c r="I316" s="86" t="s">
        <v>2653</v>
      </c>
      <c r="J316" s="59" t="s">
        <v>1618</v>
      </c>
      <c r="K316" s="59" t="s">
        <v>1618</v>
      </c>
      <c r="L316" s="59" t="s">
        <v>1618</v>
      </c>
      <c r="M316" s="86"/>
      <c r="N316" s="86"/>
      <c r="O316" s="86"/>
      <c r="P316" s="282" t="s">
        <v>1383</v>
      </c>
      <c r="Q316" s="86"/>
      <c r="R316" s="307">
        <v>4.9000000000000004</v>
      </c>
      <c r="S316" s="323">
        <v>1260</v>
      </c>
      <c r="T316" s="68" t="s">
        <v>2656</v>
      </c>
      <c r="U316" s="309" t="s">
        <v>1320</v>
      </c>
      <c r="V316" s="309" t="s">
        <v>319</v>
      </c>
      <c r="W316" s="257" t="s">
        <v>2657</v>
      </c>
      <c r="X316" s="54" t="s">
        <v>1618</v>
      </c>
      <c r="Y316" s="54" t="s">
        <v>1618</v>
      </c>
      <c r="Z316" s="257"/>
      <c r="AA316" s="54"/>
      <c r="AB316" s="287" t="s">
        <v>1292</v>
      </c>
      <c r="AC316" s="287"/>
      <c r="AD316" s="287"/>
      <c r="AE316" s="282">
        <v>197699</v>
      </c>
      <c r="AF316" s="282" t="s">
        <v>2612</v>
      </c>
      <c r="AG316" s="59" t="s">
        <v>2659</v>
      </c>
      <c r="AH316" s="344"/>
      <c r="AI316" s="267"/>
      <c r="AJ316" s="267"/>
      <c r="AK316" s="267"/>
      <c r="AL316" s="310"/>
      <c r="AM316" s="310"/>
      <c r="AN316" s="310"/>
      <c r="AO316" s="310"/>
      <c r="AP316" s="310"/>
      <c r="AQ316" s="310"/>
      <c r="AR316" s="310"/>
      <c r="AS316" s="310"/>
      <c r="AT316" s="310"/>
      <c r="AU316" s="310"/>
      <c r="AV316" s="310"/>
      <c r="AW316" s="310"/>
      <c r="AX316" s="310"/>
      <c r="AY316" s="310"/>
      <c r="AZ316" s="310"/>
      <c r="BA316" s="310"/>
      <c r="BB316" s="310"/>
      <c r="BC316" s="310"/>
      <c r="BD316" s="310"/>
      <c r="BE316" s="310"/>
      <c r="BF316" s="310"/>
      <c r="BG316" s="310"/>
      <c r="BH316" s="310"/>
      <c r="BI316" s="310"/>
      <c r="BJ316" s="310"/>
      <c r="BK316" s="310"/>
      <c r="BL316" s="310"/>
      <c r="BM316" s="310"/>
      <c r="BN316" s="310"/>
      <c r="BO316" s="310"/>
      <c r="BP316" s="310"/>
      <c r="BQ316" s="310"/>
      <c r="BR316" s="310"/>
      <c r="BS316" s="310"/>
      <c r="BT316" s="310"/>
      <c r="BU316" s="310"/>
      <c r="BV316" s="310"/>
      <c r="BW316" s="310"/>
      <c r="BX316" s="310"/>
      <c r="BY316" s="310"/>
      <c r="BZ316" s="310"/>
      <c r="CA316" s="310"/>
      <c r="CB316" s="310"/>
      <c r="CC316" s="310"/>
      <c r="CD316" s="310"/>
      <c r="CE316" s="310"/>
      <c r="CF316" s="310"/>
      <c r="CG316" s="310"/>
      <c r="CH316" s="310"/>
      <c r="CI316" s="310"/>
      <c r="CJ316" s="232" t="s">
        <v>1618</v>
      </c>
      <c r="CK316" s="232" t="s">
        <v>1618</v>
      </c>
      <c r="CL316" s="232" t="s">
        <v>1618</v>
      </c>
      <c r="CM316" s="232" t="s">
        <v>1618</v>
      </c>
      <c r="CN316" s="232" t="s">
        <v>1618</v>
      </c>
      <c r="CO316" s="232" t="s">
        <v>1618</v>
      </c>
      <c r="CP316" s="232" t="s">
        <v>1618</v>
      </c>
      <c r="CQ316" s="232" t="s">
        <v>1618</v>
      </c>
      <c r="CR316" s="232" t="s">
        <v>1618</v>
      </c>
      <c r="CS316" s="232" t="s">
        <v>1618</v>
      </c>
      <c r="CT316" s="256" t="s">
        <v>1618</v>
      </c>
      <c r="CU316" s="59">
        <v>1</v>
      </c>
      <c r="CV316" s="252" t="s">
        <v>2650</v>
      </c>
      <c r="CW316" s="59" t="s">
        <v>2648</v>
      </c>
      <c r="CX316" s="59" t="s">
        <v>2660</v>
      </c>
      <c r="CY316" s="59" t="s">
        <v>2660</v>
      </c>
      <c r="CZ316" s="59" t="s">
        <v>2649</v>
      </c>
      <c r="DA316" s="59" t="s">
        <v>2660</v>
      </c>
      <c r="DB316" s="252" t="s">
        <v>2660</v>
      </c>
      <c r="DC316" s="59" t="s">
        <v>1618</v>
      </c>
      <c r="DD316" s="59" t="s">
        <v>2660</v>
      </c>
      <c r="DE316" s="59" t="s">
        <v>1618</v>
      </c>
      <c r="DF316" s="59" t="s">
        <v>1618</v>
      </c>
      <c r="DG316" s="59" t="s">
        <v>1618</v>
      </c>
      <c r="DH316" s="252" t="s">
        <v>1618</v>
      </c>
      <c r="DI316" s="59" t="s">
        <v>1618</v>
      </c>
      <c r="DJ316" s="59" t="s">
        <v>1618</v>
      </c>
      <c r="DK316" s="59" t="s">
        <v>1618</v>
      </c>
      <c r="DL316" s="59" t="s">
        <v>1618</v>
      </c>
      <c r="DM316" s="59" t="s">
        <v>1618</v>
      </c>
      <c r="DN316" s="252" t="s">
        <v>1618</v>
      </c>
      <c r="DO316" s="59" t="s">
        <v>1618</v>
      </c>
      <c r="DP316" s="59" t="s">
        <v>1618</v>
      </c>
      <c r="DQ316" s="59" t="s">
        <v>1618</v>
      </c>
      <c r="DR316" s="59" t="s">
        <v>1618</v>
      </c>
      <c r="DS316" s="59" t="s">
        <v>1618</v>
      </c>
      <c r="DT316" s="252" t="s">
        <v>1618</v>
      </c>
      <c r="DU316" s="59" t="s">
        <v>1618</v>
      </c>
      <c r="DV316" s="59" t="s">
        <v>1618</v>
      </c>
      <c r="DW316" s="59" t="s">
        <v>1618</v>
      </c>
      <c r="DX316" s="59" t="s">
        <v>1618</v>
      </c>
      <c r="DY316" s="267"/>
      <c r="DZ316" s="267"/>
      <c r="EA316" s="267"/>
      <c r="EB316" s="267"/>
      <c r="EC316" s="267"/>
      <c r="ED316" s="267"/>
      <c r="EE316" s="267"/>
      <c r="EF316" s="267"/>
      <c r="EG316" s="267"/>
      <c r="EH316" s="267"/>
      <c r="EI316" s="267"/>
      <c r="EJ316" s="267"/>
      <c r="EK316" s="267"/>
      <c r="EL316" s="267"/>
      <c r="EM316" s="267"/>
      <c r="EN316" s="267"/>
      <c r="EO316" s="267"/>
      <c r="EP316" s="267"/>
      <c r="EQ316" s="267"/>
      <c r="ER316" s="267"/>
      <c r="ES316" s="267"/>
      <c r="ET316" s="267"/>
      <c r="EU316" s="267"/>
      <c r="EV316" s="267"/>
      <c r="EW316" s="267"/>
      <c r="EX316" s="267"/>
      <c r="EY316" s="267"/>
      <c r="EZ316" s="267"/>
      <c r="FA316" s="267"/>
      <c r="FB316" s="267"/>
      <c r="FC316" s="267"/>
      <c r="FD316" s="267"/>
      <c r="FE316" s="267"/>
      <c r="FF316" s="267"/>
      <c r="FG316" s="267"/>
      <c r="FH316" s="267"/>
      <c r="FI316" s="267"/>
      <c r="FJ316" s="267"/>
      <c r="FK316" s="267"/>
      <c r="FL316" s="267"/>
      <c r="FM316" s="267"/>
      <c r="FN316" s="267"/>
      <c r="FO316" s="267"/>
      <c r="FP316" s="267"/>
      <c r="FQ316" s="267"/>
      <c r="FR316" s="267"/>
      <c r="FS316" s="267"/>
      <c r="FT316" s="267"/>
      <c r="FU316" s="267"/>
      <c r="FV316" s="305"/>
      <c r="FW316" s="305"/>
      <c r="FX316" s="305"/>
      <c r="FY316" s="305"/>
      <c r="FZ316" s="305"/>
      <c r="GA316" s="305"/>
      <c r="GB316" s="305"/>
      <c r="GC316" s="305"/>
      <c r="GD316" s="305"/>
      <c r="GE316" s="305"/>
      <c r="GF316" s="305"/>
      <c r="GG316" s="305"/>
    </row>
    <row r="317" spans="1:189" x14ac:dyDescent="0.25">
      <c r="A317" s="61" t="s">
        <v>1394</v>
      </c>
      <c r="B317" s="286"/>
      <c r="C317" s="275"/>
      <c r="D317" s="287"/>
      <c r="E317" s="287"/>
      <c r="F317" s="275" t="s">
        <v>1618</v>
      </c>
      <c r="G317" s="306" t="s">
        <v>1384</v>
      </c>
      <c r="H317" s="286" t="s">
        <v>1385</v>
      </c>
      <c r="I317" s="404" t="s">
        <v>4225</v>
      </c>
      <c r="J317" s="59" t="s">
        <v>1618</v>
      </c>
      <c r="K317" s="59" t="s">
        <v>1618</v>
      </c>
      <c r="L317" s="59" t="s">
        <v>1618</v>
      </c>
      <c r="M317" s="59" t="s">
        <v>1618</v>
      </c>
      <c r="N317" s="59" t="s">
        <v>1618</v>
      </c>
      <c r="O317" s="59" t="s">
        <v>1618</v>
      </c>
      <c r="P317" s="282" t="s">
        <v>1386</v>
      </c>
      <c r="Q317" s="59" t="s">
        <v>1618</v>
      </c>
      <c r="R317" s="307"/>
      <c r="S317" s="323">
        <v>1260</v>
      </c>
      <c r="T317" s="68" t="s">
        <v>1618</v>
      </c>
      <c r="U317" s="309"/>
      <c r="V317" s="309"/>
      <c r="W317" s="54" t="s">
        <v>1618</v>
      </c>
      <c r="X317" s="54" t="s">
        <v>1618</v>
      </c>
      <c r="Y317" s="54" t="s">
        <v>1618</v>
      </c>
      <c r="Z317" s="54" t="s">
        <v>1618</v>
      </c>
      <c r="AA317" s="54"/>
      <c r="AB317" s="287" t="s">
        <v>1216</v>
      </c>
      <c r="AC317" s="287"/>
      <c r="AD317" s="287"/>
      <c r="AE317" s="282"/>
      <c r="AF317" s="282" t="s">
        <v>2612</v>
      </c>
      <c r="AG317" s="59" t="s">
        <v>1618</v>
      </c>
      <c r="AH317" s="344"/>
      <c r="AI317" s="267"/>
      <c r="AJ317" s="267"/>
      <c r="AK317" s="267"/>
      <c r="AL317" s="310"/>
      <c r="AM317" s="310"/>
      <c r="AN317" s="310"/>
      <c r="AO317" s="310"/>
      <c r="AP317" s="310"/>
      <c r="AQ317" s="310"/>
      <c r="AR317" s="310"/>
      <c r="AS317" s="310"/>
      <c r="AT317" s="310"/>
      <c r="AU317" s="310"/>
      <c r="AV317" s="310"/>
      <c r="AW317" s="310"/>
      <c r="AX317" s="310"/>
      <c r="AY317" s="310"/>
      <c r="AZ317" s="310"/>
      <c r="BA317" s="310"/>
      <c r="BB317" s="310"/>
      <c r="BC317" s="310"/>
      <c r="BD317" s="310"/>
      <c r="BE317" s="310"/>
      <c r="BF317" s="310"/>
      <c r="BG317" s="310"/>
      <c r="BH317" s="310"/>
      <c r="BI317" s="310"/>
      <c r="BJ317" s="310"/>
      <c r="BK317" s="310"/>
      <c r="BL317" s="310"/>
      <c r="BM317" s="310"/>
      <c r="BN317" s="310"/>
      <c r="BO317" s="310"/>
      <c r="BP317" s="310"/>
      <c r="BQ317" s="310"/>
      <c r="BR317" s="310"/>
      <c r="BS317" s="310"/>
      <c r="BT317" s="310"/>
      <c r="BU317" s="310"/>
      <c r="BV317" s="310"/>
      <c r="BW317" s="310"/>
      <c r="BX317" s="310"/>
      <c r="BY317" s="310"/>
      <c r="BZ317" s="310"/>
      <c r="CA317" s="310"/>
      <c r="CB317" s="310"/>
      <c r="CC317" s="310"/>
      <c r="CD317" s="310"/>
      <c r="CE317" s="310"/>
      <c r="CF317" s="310"/>
      <c r="CG317" s="310"/>
      <c r="CH317" s="310"/>
      <c r="CI317" s="310"/>
      <c r="CJ317" s="232" t="s">
        <v>1618</v>
      </c>
      <c r="CK317" s="232" t="s">
        <v>1618</v>
      </c>
      <c r="CL317" s="232" t="s">
        <v>1618</v>
      </c>
      <c r="CM317" s="232" t="s">
        <v>1618</v>
      </c>
      <c r="CN317" s="232" t="s">
        <v>1618</v>
      </c>
      <c r="CO317" s="232" t="s">
        <v>1618</v>
      </c>
      <c r="CP317" s="232" t="s">
        <v>1618</v>
      </c>
      <c r="CQ317" s="232" t="s">
        <v>1618</v>
      </c>
      <c r="CR317" s="232" t="s">
        <v>1618</v>
      </c>
      <c r="CS317" s="232" t="s">
        <v>1618</v>
      </c>
      <c r="CT317" s="256" t="s">
        <v>1618</v>
      </c>
      <c r="CU317" s="59">
        <v>1</v>
      </c>
      <c r="CV317" s="252" t="s">
        <v>2650</v>
      </c>
      <c r="CW317" s="59" t="s">
        <v>2645</v>
      </c>
      <c r="CX317" s="59" t="s">
        <v>1618</v>
      </c>
      <c r="CY317" s="59" t="s">
        <v>1618</v>
      </c>
      <c r="CZ317" s="59" t="s">
        <v>2649</v>
      </c>
      <c r="DA317" s="59" t="s">
        <v>1618</v>
      </c>
      <c r="DB317" s="252" t="s">
        <v>1618</v>
      </c>
      <c r="DC317" s="59" t="s">
        <v>1618</v>
      </c>
      <c r="DD317" s="59" t="s">
        <v>1618</v>
      </c>
      <c r="DE317" s="59" t="s">
        <v>1618</v>
      </c>
      <c r="DF317" s="59" t="s">
        <v>1618</v>
      </c>
      <c r="DG317" s="59" t="s">
        <v>1618</v>
      </c>
      <c r="DH317" s="252" t="s">
        <v>1618</v>
      </c>
      <c r="DI317" s="59" t="s">
        <v>1618</v>
      </c>
      <c r="DJ317" s="59" t="s">
        <v>1618</v>
      </c>
      <c r="DK317" s="59" t="s">
        <v>1618</v>
      </c>
      <c r="DL317" s="59" t="s">
        <v>1618</v>
      </c>
      <c r="DM317" s="59" t="s">
        <v>1618</v>
      </c>
      <c r="DN317" s="252" t="s">
        <v>1618</v>
      </c>
      <c r="DO317" s="59" t="s">
        <v>1618</v>
      </c>
      <c r="DP317" s="59" t="s">
        <v>1618</v>
      </c>
      <c r="DQ317" s="59" t="s">
        <v>1618</v>
      </c>
      <c r="DR317" s="59" t="s">
        <v>1618</v>
      </c>
      <c r="DS317" s="59" t="s">
        <v>1618</v>
      </c>
      <c r="DT317" s="252" t="s">
        <v>1618</v>
      </c>
      <c r="DU317" s="59" t="s">
        <v>1618</v>
      </c>
      <c r="DV317" s="59" t="s">
        <v>1618</v>
      </c>
      <c r="DW317" s="59" t="s">
        <v>1618</v>
      </c>
      <c r="DX317" s="59" t="s">
        <v>1618</v>
      </c>
      <c r="DY317" s="267"/>
      <c r="DZ317" s="267"/>
      <c r="EA317" s="267"/>
      <c r="EB317" s="267"/>
      <c r="EC317" s="267"/>
      <c r="ED317" s="267"/>
      <c r="EE317" s="267"/>
      <c r="EF317" s="267"/>
      <c r="EG317" s="267"/>
      <c r="EH317" s="267"/>
      <c r="EI317" s="267"/>
      <c r="EJ317" s="267"/>
      <c r="EK317" s="267"/>
      <c r="EL317" s="267"/>
      <c r="EM317" s="267"/>
      <c r="EN317" s="267"/>
      <c r="EO317" s="267"/>
      <c r="EP317" s="267"/>
      <c r="EQ317" s="267"/>
      <c r="ER317" s="267"/>
      <c r="ES317" s="267"/>
      <c r="ET317" s="267"/>
      <c r="EU317" s="267"/>
      <c r="EV317" s="267"/>
      <c r="EW317" s="267"/>
      <c r="EX317" s="267"/>
      <c r="EY317" s="267"/>
      <c r="EZ317" s="267"/>
      <c r="FA317" s="267"/>
      <c r="FB317" s="267"/>
      <c r="FC317" s="267"/>
      <c r="FD317" s="267"/>
      <c r="FE317" s="267"/>
      <c r="FF317" s="267"/>
      <c r="FG317" s="267"/>
      <c r="FH317" s="267"/>
      <c r="FI317" s="267"/>
      <c r="FJ317" s="267"/>
      <c r="FK317" s="267"/>
      <c r="FL317" s="267"/>
      <c r="FM317" s="267"/>
      <c r="FN317" s="267"/>
      <c r="FO317" s="267"/>
      <c r="FP317" s="267"/>
      <c r="FQ317" s="267"/>
      <c r="FR317" s="267"/>
      <c r="FS317" s="267"/>
      <c r="FT317" s="267"/>
      <c r="FU317" s="267"/>
      <c r="FV317" s="305"/>
      <c r="FW317" s="305"/>
      <c r="FX317" s="305"/>
      <c r="FY317" s="305"/>
      <c r="FZ317" s="305"/>
      <c r="GA317" s="305"/>
      <c r="GB317" s="305"/>
      <c r="GC317" s="305"/>
      <c r="GD317" s="305"/>
      <c r="GE317" s="305"/>
      <c r="GF317" s="305"/>
      <c r="GG317" s="305"/>
    </row>
    <row r="318" spans="1:189" x14ac:dyDescent="0.25">
      <c r="A318" s="61" t="s">
        <v>1394</v>
      </c>
      <c r="B318" s="286"/>
      <c r="C318" s="275"/>
      <c r="D318" s="287" t="s">
        <v>1454</v>
      </c>
      <c r="E318" s="287" t="s">
        <v>1380</v>
      </c>
      <c r="F318" s="275"/>
      <c r="G318" s="306" t="s">
        <v>1387</v>
      </c>
      <c r="H318" s="286" t="s">
        <v>1382</v>
      </c>
      <c r="I318" s="59"/>
      <c r="J318" s="59"/>
      <c r="K318" s="59"/>
      <c r="L318" s="59"/>
      <c r="M318" s="59"/>
      <c r="N318" s="59"/>
      <c r="O318" s="59"/>
      <c r="P318" s="282" t="s">
        <v>1383</v>
      </c>
      <c r="Q318" s="59"/>
      <c r="R318" s="307">
        <v>4.95</v>
      </c>
      <c r="S318" s="323">
        <v>1260</v>
      </c>
      <c r="T318" s="68"/>
      <c r="U318" s="309" t="s">
        <v>1320</v>
      </c>
      <c r="V318" s="309" t="s">
        <v>319</v>
      </c>
      <c r="W318" s="54"/>
      <c r="X318" s="54"/>
      <c r="Y318" s="54"/>
      <c r="Z318" s="54"/>
      <c r="AA318" s="54"/>
      <c r="AB318" s="287" t="s">
        <v>65</v>
      </c>
      <c r="AC318" s="287"/>
      <c r="AD318" s="287"/>
      <c r="AE318" s="282">
        <v>199338</v>
      </c>
      <c r="AF318" s="282" t="s">
        <v>2612</v>
      </c>
      <c r="AG318" s="59"/>
      <c r="AH318" s="344"/>
      <c r="AI318" s="267"/>
      <c r="AJ318" s="267"/>
      <c r="AK318" s="267"/>
      <c r="AL318" s="310"/>
      <c r="AM318" s="310"/>
      <c r="AN318" s="310"/>
      <c r="AO318" s="310"/>
      <c r="AP318" s="310"/>
      <c r="AQ318" s="310"/>
      <c r="AR318" s="310"/>
      <c r="AS318" s="310"/>
      <c r="AT318" s="310"/>
      <c r="AU318" s="310"/>
      <c r="AV318" s="310"/>
      <c r="AW318" s="310"/>
      <c r="AX318" s="310"/>
      <c r="AY318" s="310"/>
      <c r="AZ318" s="310"/>
      <c r="BA318" s="310"/>
      <c r="BB318" s="310"/>
      <c r="BC318" s="310"/>
      <c r="BD318" s="310"/>
      <c r="BE318" s="310"/>
      <c r="BF318" s="310"/>
      <c r="BG318" s="310"/>
      <c r="BH318" s="310"/>
      <c r="BI318" s="310"/>
      <c r="BJ318" s="310"/>
      <c r="BK318" s="310"/>
      <c r="BL318" s="310"/>
      <c r="BM318" s="310"/>
      <c r="BN318" s="310"/>
      <c r="BO318" s="310"/>
      <c r="BP318" s="310"/>
      <c r="BQ318" s="310"/>
      <c r="BR318" s="310"/>
      <c r="BS318" s="310"/>
      <c r="BT318" s="310"/>
      <c r="BU318" s="310"/>
      <c r="BV318" s="310"/>
      <c r="BW318" s="310"/>
      <c r="BX318" s="310"/>
      <c r="BY318" s="310"/>
      <c r="BZ318" s="310"/>
      <c r="CA318" s="310"/>
      <c r="CB318" s="310"/>
      <c r="CC318" s="310"/>
      <c r="CD318" s="310"/>
      <c r="CE318" s="310"/>
      <c r="CF318" s="310"/>
      <c r="CG318" s="310"/>
      <c r="CH318" s="310"/>
      <c r="CI318" s="310"/>
      <c r="CJ318" s="232"/>
      <c r="CK318" s="232"/>
      <c r="CL318" s="232"/>
      <c r="CM318" s="232"/>
      <c r="CN318" s="232"/>
      <c r="CO318" s="232"/>
      <c r="CP318" s="232"/>
      <c r="CQ318" s="232"/>
      <c r="CR318" s="232"/>
      <c r="CS318" s="232"/>
      <c r="CT318" s="256"/>
      <c r="CU318" s="59"/>
      <c r="CV318" s="252"/>
      <c r="CW318" s="59"/>
      <c r="CX318" s="59"/>
      <c r="CY318" s="59"/>
      <c r="CZ318" s="59"/>
      <c r="DA318" s="59"/>
      <c r="DB318" s="252"/>
      <c r="DC318" s="59"/>
      <c r="DD318" s="59"/>
      <c r="DE318" s="59"/>
      <c r="DF318" s="59"/>
      <c r="DG318" s="59"/>
      <c r="DH318" s="252"/>
      <c r="DI318" s="59"/>
      <c r="DJ318" s="59"/>
      <c r="DK318" s="59"/>
      <c r="DL318" s="59"/>
      <c r="DM318" s="59"/>
      <c r="DN318" s="252"/>
      <c r="DO318" s="59"/>
      <c r="DP318" s="59"/>
      <c r="DQ318" s="59"/>
      <c r="DR318" s="59"/>
      <c r="DS318" s="59"/>
      <c r="DT318" s="252"/>
      <c r="DU318" s="59"/>
      <c r="DV318" s="59"/>
      <c r="DW318" s="59"/>
      <c r="DX318" s="59"/>
      <c r="DY318" s="267"/>
      <c r="DZ318" s="267" t="s">
        <v>2935</v>
      </c>
      <c r="EA318" s="267">
        <v>220222</v>
      </c>
      <c r="EB318" s="267" t="s">
        <v>2936</v>
      </c>
      <c r="EC318" s="267">
        <v>220222</v>
      </c>
      <c r="ED318" s="267"/>
      <c r="EE318" s="267"/>
      <c r="EF318" s="267"/>
      <c r="EG318" s="267"/>
      <c r="EH318" s="267"/>
      <c r="EI318" s="267"/>
      <c r="EJ318" s="267"/>
      <c r="EK318" s="267"/>
      <c r="EL318" s="267"/>
      <c r="EM318" s="267"/>
      <c r="EN318" s="267"/>
      <c r="EO318" s="267"/>
      <c r="EP318" s="267"/>
      <c r="EQ318" s="267"/>
      <c r="ER318" s="267"/>
      <c r="ES318" s="267"/>
      <c r="ET318" s="267"/>
      <c r="EU318" s="267"/>
      <c r="EV318" s="267"/>
      <c r="EW318" s="267"/>
      <c r="EX318" s="267"/>
      <c r="EY318" s="267"/>
      <c r="EZ318" s="267"/>
      <c r="FA318" s="267"/>
      <c r="FB318" s="267"/>
      <c r="FC318" s="267"/>
      <c r="FD318" s="267"/>
      <c r="FE318" s="267"/>
      <c r="FF318" s="267"/>
      <c r="FG318" s="267"/>
      <c r="FH318" s="267"/>
      <c r="FI318" s="267"/>
      <c r="FJ318" s="267"/>
      <c r="FK318" s="267"/>
      <c r="FL318" s="267"/>
      <c r="FM318" s="267"/>
      <c r="FN318" s="267"/>
      <c r="FO318" s="267"/>
      <c r="FP318" s="267"/>
      <c r="FQ318" s="267"/>
      <c r="FR318" s="267"/>
      <c r="FS318" s="267"/>
      <c r="FT318" s="267"/>
      <c r="FU318" s="267"/>
      <c r="FV318" s="305"/>
      <c r="FW318" s="305"/>
      <c r="FX318" s="305"/>
      <c r="FY318" s="305"/>
      <c r="FZ318" s="305"/>
      <c r="GA318" s="305"/>
      <c r="GB318" s="305"/>
      <c r="GC318" s="305"/>
      <c r="GD318" s="305"/>
      <c r="GE318" s="305"/>
      <c r="GF318" s="305"/>
      <c r="GG318" s="305"/>
    </row>
    <row r="319" spans="1:189" ht="63" x14ac:dyDescent="0.25">
      <c r="A319" s="61" t="s">
        <v>1394</v>
      </c>
      <c r="B319" s="286"/>
      <c r="C319" s="275"/>
      <c r="D319" s="287"/>
      <c r="E319" s="287" t="s">
        <v>1388</v>
      </c>
      <c r="F319" s="275"/>
      <c r="G319" s="306" t="s">
        <v>1389</v>
      </c>
      <c r="H319" s="295" t="s">
        <v>1509</v>
      </c>
      <c r="I319" s="59"/>
      <c r="J319" s="59"/>
      <c r="K319" s="59"/>
      <c r="L319" s="59"/>
      <c r="M319" s="59"/>
      <c r="N319" s="59"/>
      <c r="O319" s="59"/>
      <c r="P319" s="282" t="s">
        <v>1390</v>
      </c>
      <c r="Q319" s="59"/>
      <c r="R319" s="307">
        <v>5.75</v>
      </c>
      <c r="S319" s="323">
        <v>1260</v>
      </c>
      <c r="T319" s="68"/>
      <c r="U319" s="309" t="s">
        <v>1510</v>
      </c>
      <c r="V319" s="309" t="s">
        <v>1511</v>
      </c>
      <c r="W319" s="54"/>
      <c r="X319" s="54"/>
      <c r="Y319" s="54"/>
      <c r="Z319" s="54"/>
      <c r="AA319" s="54"/>
      <c r="AB319" s="287" t="s">
        <v>110</v>
      </c>
      <c r="AC319" s="287"/>
      <c r="AD319" s="287"/>
      <c r="AE319" s="282">
        <v>194341</v>
      </c>
      <c r="AF319" s="282">
        <v>2</v>
      </c>
      <c r="AG319" s="59"/>
      <c r="AH319" s="344"/>
      <c r="AI319" s="267"/>
      <c r="AJ319" s="267"/>
      <c r="AK319" s="267"/>
      <c r="AL319" s="310"/>
      <c r="AM319" s="310"/>
      <c r="AN319" s="310"/>
      <c r="AO319" s="310"/>
      <c r="AP319" s="310"/>
      <c r="AQ319" s="310"/>
      <c r="AR319" s="310"/>
      <c r="AS319" s="310"/>
      <c r="AT319" s="310"/>
      <c r="AU319" s="310"/>
      <c r="AV319" s="310"/>
      <c r="AW319" s="310"/>
      <c r="AX319" s="310"/>
      <c r="AY319" s="310"/>
      <c r="AZ319" s="310"/>
      <c r="BA319" s="310"/>
      <c r="BB319" s="310"/>
      <c r="BC319" s="310"/>
      <c r="BD319" s="310"/>
      <c r="BE319" s="310"/>
      <c r="BF319" s="310"/>
      <c r="BG319" s="310"/>
      <c r="BH319" s="310"/>
      <c r="BI319" s="310"/>
      <c r="BJ319" s="310"/>
      <c r="BK319" s="310"/>
      <c r="BL319" s="310"/>
      <c r="BM319" s="310"/>
      <c r="BN319" s="310"/>
      <c r="BO319" s="310"/>
      <c r="BP319" s="310"/>
      <c r="BQ319" s="310"/>
      <c r="BR319" s="310"/>
      <c r="BS319" s="310"/>
      <c r="BT319" s="310"/>
      <c r="BU319" s="310"/>
      <c r="BV319" s="310"/>
      <c r="BW319" s="310"/>
      <c r="BX319" s="310"/>
      <c r="BY319" s="310"/>
      <c r="BZ319" s="310"/>
      <c r="CA319" s="310"/>
      <c r="CB319" s="310"/>
      <c r="CC319" s="310"/>
      <c r="CD319" s="310"/>
      <c r="CE319" s="310"/>
      <c r="CF319" s="310"/>
      <c r="CG319" s="310"/>
      <c r="CH319" s="310"/>
      <c r="CI319" s="310"/>
      <c r="CJ319" s="232"/>
      <c r="CK319" s="232"/>
      <c r="CL319" s="232"/>
      <c r="CM319" s="232"/>
      <c r="CN319" s="232"/>
      <c r="CO319" s="232"/>
      <c r="CP319" s="232"/>
      <c r="CQ319" s="232"/>
      <c r="CR319" s="232"/>
      <c r="CS319" s="232"/>
      <c r="CT319" s="256"/>
      <c r="CU319" s="59"/>
      <c r="CV319" s="252"/>
      <c r="CW319" s="59"/>
      <c r="CX319" s="59"/>
      <c r="CY319" s="59"/>
      <c r="CZ319" s="59"/>
      <c r="DA319" s="59"/>
      <c r="DB319" s="252"/>
      <c r="DC319" s="59"/>
      <c r="DD319" s="59"/>
      <c r="DE319" s="59"/>
      <c r="DF319" s="59"/>
      <c r="DG319" s="59"/>
      <c r="DH319" s="252"/>
      <c r="DI319" s="59"/>
      <c r="DJ319" s="59"/>
      <c r="DK319" s="59"/>
      <c r="DL319" s="59"/>
      <c r="DM319" s="59"/>
      <c r="DN319" s="252"/>
      <c r="DO319" s="59"/>
      <c r="DP319" s="59"/>
      <c r="DQ319" s="59"/>
      <c r="DR319" s="59"/>
      <c r="DS319" s="59"/>
      <c r="DT319" s="252"/>
      <c r="DU319" s="59"/>
      <c r="DV319" s="59"/>
      <c r="DW319" s="59"/>
      <c r="DX319" s="59"/>
      <c r="DY319" s="267"/>
      <c r="DZ319" s="267"/>
      <c r="EA319" s="267"/>
      <c r="EB319" s="267"/>
      <c r="EC319" s="267"/>
      <c r="ED319" s="267"/>
      <c r="EE319" s="267"/>
      <c r="EF319" s="267"/>
      <c r="EG319" s="267"/>
      <c r="EH319" s="267"/>
      <c r="EI319" s="267"/>
      <c r="EJ319" s="267"/>
      <c r="EK319" s="267"/>
      <c r="EL319" s="267"/>
      <c r="EM319" s="267"/>
      <c r="EN319" s="267"/>
      <c r="EO319" s="267"/>
      <c r="EP319" s="267"/>
      <c r="EQ319" s="267"/>
      <c r="ER319" s="267"/>
      <c r="ES319" s="267"/>
      <c r="ET319" s="267"/>
      <c r="EU319" s="267"/>
      <c r="EV319" s="267"/>
      <c r="EW319" s="267"/>
      <c r="EX319" s="267"/>
      <c r="EY319" s="267"/>
      <c r="EZ319" s="267"/>
      <c r="FA319" s="267"/>
      <c r="FB319" s="267"/>
      <c r="FC319" s="267"/>
      <c r="FD319" s="267"/>
      <c r="FE319" s="267"/>
      <c r="FF319" s="267"/>
      <c r="FG319" s="267"/>
      <c r="FH319" s="267"/>
      <c r="FI319" s="267"/>
      <c r="FJ319" s="267"/>
      <c r="FK319" s="267"/>
      <c r="FL319" s="267"/>
      <c r="FM319" s="267"/>
      <c r="FN319" s="267"/>
      <c r="FO319" s="267"/>
      <c r="FP319" s="267"/>
      <c r="FQ319" s="267"/>
      <c r="FR319" s="267"/>
      <c r="FS319" s="267"/>
      <c r="FT319" s="267"/>
      <c r="FU319" s="267"/>
      <c r="FV319" s="305"/>
      <c r="FW319" s="305"/>
      <c r="FX319" s="305"/>
      <c r="FY319" s="305"/>
      <c r="FZ319" s="305"/>
      <c r="GA319" s="305"/>
      <c r="GB319" s="305"/>
      <c r="GC319" s="305"/>
      <c r="GD319" s="305"/>
      <c r="GE319" s="305"/>
      <c r="GF319" s="305"/>
      <c r="GG319" s="305"/>
    </row>
    <row r="320" spans="1:189" ht="409.5" x14ac:dyDescent="0.25">
      <c r="A320" s="59" t="s">
        <v>1670</v>
      </c>
      <c r="B320" s="274" t="s">
        <v>2645</v>
      </c>
      <c r="C320" s="275"/>
      <c r="D320" s="275" t="s">
        <v>2634</v>
      </c>
      <c r="E320" s="275" t="s">
        <v>2647</v>
      </c>
      <c r="F320" s="94" t="s">
        <v>3939</v>
      </c>
      <c r="G320" s="244" t="s">
        <v>2651</v>
      </c>
      <c r="H320" s="86" t="s">
        <v>4008</v>
      </c>
      <c r="I320" s="86" t="s">
        <v>3952</v>
      </c>
      <c r="J320" s="86" t="s">
        <v>3953</v>
      </c>
      <c r="K320" s="86" t="s">
        <v>3953</v>
      </c>
      <c r="L320" s="86" t="s">
        <v>3953</v>
      </c>
      <c r="M320" s="86" t="s">
        <v>3954</v>
      </c>
      <c r="N320" s="86" t="s">
        <v>3955</v>
      </c>
      <c r="O320" s="86" t="s">
        <v>3956</v>
      </c>
      <c r="P320" s="86" t="s">
        <v>4009</v>
      </c>
      <c r="Q320" s="86" t="s">
        <v>3957</v>
      </c>
      <c r="R320" s="425" t="s">
        <v>3958</v>
      </c>
      <c r="S320" s="424" t="s">
        <v>3959</v>
      </c>
      <c r="T320" s="424" t="s">
        <v>3960</v>
      </c>
      <c r="U320" s="69"/>
      <c r="V320" s="69"/>
      <c r="W320" s="257" t="s">
        <v>3961</v>
      </c>
      <c r="X320" s="257" t="s">
        <v>3953</v>
      </c>
      <c r="Y320" s="257" t="s">
        <v>3953</v>
      </c>
      <c r="Z320" s="257" t="s">
        <v>3962</v>
      </c>
      <c r="AA320" s="257" t="s">
        <v>3956</v>
      </c>
      <c r="AB320" s="275" t="s">
        <v>1618</v>
      </c>
      <c r="AC320" s="275" t="s">
        <v>1618</v>
      </c>
      <c r="AD320" s="275" t="s">
        <v>1618</v>
      </c>
      <c r="AE320" s="59">
        <v>419</v>
      </c>
      <c r="AF320" s="59" t="s">
        <v>2646</v>
      </c>
      <c r="AG320" s="86" t="s">
        <v>3963</v>
      </c>
      <c r="AH320" s="345"/>
      <c r="AI320" s="231" t="s">
        <v>1618</v>
      </c>
      <c r="AJ320" s="231" t="s">
        <v>1618</v>
      </c>
      <c r="AK320" s="231" t="s">
        <v>1618</v>
      </c>
      <c r="AL320" s="232" t="s">
        <v>1618</v>
      </c>
      <c r="AM320" s="232" t="s">
        <v>1618</v>
      </c>
      <c r="AN320" s="232" t="s">
        <v>1618</v>
      </c>
      <c r="AO320" s="232" t="s">
        <v>1618</v>
      </c>
      <c r="AP320" s="232" t="s">
        <v>1618</v>
      </c>
      <c r="AQ320" s="232" t="s">
        <v>1618</v>
      </c>
      <c r="AR320" s="232" t="s">
        <v>1618</v>
      </c>
      <c r="AS320" s="232" t="s">
        <v>1618</v>
      </c>
      <c r="AT320" s="232" t="s">
        <v>1618</v>
      </c>
      <c r="AU320" s="232" t="s">
        <v>1618</v>
      </c>
      <c r="AV320" s="232" t="s">
        <v>1618</v>
      </c>
      <c r="AW320" s="232" t="s">
        <v>1618</v>
      </c>
      <c r="AX320" s="232" t="s">
        <v>1618</v>
      </c>
      <c r="AY320" s="232" t="s">
        <v>1618</v>
      </c>
      <c r="AZ320" s="232" t="s">
        <v>1618</v>
      </c>
      <c r="BA320" s="232" t="s">
        <v>1618</v>
      </c>
      <c r="BB320" s="232" t="s">
        <v>1618</v>
      </c>
      <c r="BC320" s="232" t="s">
        <v>1618</v>
      </c>
      <c r="BD320" s="232" t="s">
        <v>1618</v>
      </c>
      <c r="BE320" s="232" t="s">
        <v>1618</v>
      </c>
      <c r="BF320" s="232" t="s">
        <v>1618</v>
      </c>
      <c r="BG320" s="232" t="s">
        <v>1618</v>
      </c>
      <c r="BH320" s="232" t="s">
        <v>1618</v>
      </c>
      <c r="BI320" s="232" t="s">
        <v>1618</v>
      </c>
      <c r="BJ320" s="232" t="s">
        <v>1618</v>
      </c>
      <c r="BK320" s="232" t="s">
        <v>1618</v>
      </c>
      <c r="BL320" s="232" t="s">
        <v>1618</v>
      </c>
      <c r="BM320" s="232" t="s">
        <v>1618</v>
      </c>
      <c r="BN320" s="232" t="s">
        <v>1618</v>
      </c>
      <c r="BO320" s="232" t="s">
        <v>1618</v>
      </c>
      <c r="BP320" s="232" t="s">
        <v>1618</v>
      </c>
      <c r="BQ320" s="232" t="s">
        <v>1618</v>
      </c>
      <c r="BR320" s="232" t="s">
        <v>1618</v>
      </c>
      <c r="BS320" s="232" t="s">
        <v>1618</v>
      </c>
      <c r="BT320" s="232" t="s">
        <v>1618</v>
      </c>
      <c r="BU320" s="232" t="s">
        <v>1618</v>
      </c>
      <c r="BV320" s="232" t="s">
        <v>1618</v>
      </c>
      <c r="BW320" s="232" t="s">
        <v>1618</v>
      </c>
      <c r="BX320" s="232" t="s">
        <v>1618</v>
      </c>
      <c r="BY320" s="232" t="s">
        <v>1618</v>
      </c>
      <c r="BZ320" s="232" t="s">
        <v>1618</v>
      </c>
      <c r="CA320" s="232" t="s">
        <v>1618</v>
      </c>
      <c r="CB320" s="232" t="s">
        <v>1618</v>
      </c>
      <c r="CC320" s="232" t="s">
        <v>1618</v>
      </c>
      <c r="CD320" s="232" t="s">
        <v>1618</v>
      </c>
      <c r="CE320" s="232" t="s">
        <v>1618</v>
      </c>
      <c r="CF320" s="232" t="s">
        <v>1618</v>
      </c>
      <c r="CG320" s="232" t="s">
        <v>1618</v>
      </c>
      <c r="CH320" s="232" t="s">
        <v>1618</v>
      </c>
      <c r="CI320" s="232" t="s">
        <v>1618</v>
      </c>
      <c r="CJ320" s="232" t="s">
        <v>1618</v>
      </c>
      <c r="CK320" s="232" t="s">
        <v>1618</v>
      </c>
      <c r="CL320" s="232" t="s">
        <v>1618</v>
      </c>
      <c r="CM320" s="232" t="s">
        <v>1618</v>
      </c>
      <c r="CN320" s="232" t="s">
        <v>1618</v>
      </c>
      <c r="CO320" s="232" t="s">
        <v>1618</v>
      </c>
      <c r="CP320" s="232" t="s">
        <v>1618</v>
      </c>
      <c r="CQ320" s="232" t="s">
        <v>1618</v>
      </c>
      <c r="CR320" s="232" t="s">
        <v>1618</v>
      </c>
      <c r="CS320" s="232" t="s">
        <v>1618</v>
      </c>
      <c r="CT320" s="256" t="s">
        <v>1618</v>
      </c>
      <c r="CU320" s="59">
        <v>1</v>
      </c>
      <c r="CV320" s="252" t="s">
        <v>2650</v>
      </c>
      <c r="CW320" s="59" t="s">
        <v>2648</v>
      </c>
      <c r="CX320" s="59" t="s">
        <v>2660</v>
      </c>
      <c r="CY320" s="59" t="s">
        <v>2660</v>
      </c>
      <c r="CZ320" s="59" t="s">
        <v>2649</v>
      </c>
      <c r="DA320" s="59" t="s">
        <v>2660</v>
      </c>
      <c r="DB320" s="252" t="s">
        <v>2660</v>
      </c>
      <c r="DC320" s="59" t="s">
        <v>1618</v>
      </c>
      <c r="DD320" s="59" t="s">
        <v>2660</v>
      </c>
      <c r="DE320" s="59" t="s">
        <v>1618</v>
      </c>
      <c r="DF320" s="59" t="s">
        <v>1618</v>
      </c>
      <c r="DG320" s="59" t="s">
        <v>1618</v>
      </c>
      <c r="DH320" s="252" t="s">
        <v>1618</v>
      </c>
      <c r="DI320" s="59" t="s">
        <v>1618</v>
      </c>
      <c r="DJ320" s="59" t="s">
        <v>1618</v>
      </c>
      <c r="DK320" s="59" t="s">
        <v>1618</v>
      </c>
      <c r="DL320" s="59" t="s">
        <v>1618</v>
      </c>
      <c r="DM320" s="59" t="s">
        <v>1618</v>
      </c>
      <c r="DN320" s="252" t="s">
        <v>1618</v>
      </c>
      <c r="DO320" s="59" t="s">
        <v>1618</v>
      </c>
      <c r="DP320" s="59" t="s">
        <v>1618</v>
      </c>
      <c r="DQ320" s="59" t="s">
        <v>1618</v>
      </c>
      <c r="DR320" s="59" t="s">
        <v>1618</v>
      </c>
      <c r="DS320" s="59" t="s">
        <v>1618</v>
      </c>
      <c r="DT320" s="252" t="s">
        <v>1618</v>
      </c>
      <c r="DU320" s="59" t="s">
        <v>1618</v>
      </c>
      <c r="DV320" s="59" t="s">
        <v>1618</v>
      </c>
      <c r="DW320" s="59" t="s">
        <v>1618</v>
      </c>
      <c r="DX320" s="276" t="s">
        <v>1618</v>
      </c>
      <c r="DY320" s="267" t="s">
        <v>1618</v>
      </c>
      <c r="DZ320" s="267" t="s">
        <v>1618</v>
      </c>
      <c r="EA320" s="267" t="s">
        <v>1618</v>
      </c>
      <c r="EB320" s="267" t="s">
        <v>1618</v>
      </c>
      <c r="EC320" s="267" t="s">
        <v>1618</v>
      </c>
      <c r="ED320" s="267" t="s">
        <v>1618</v>
      </c>
      <c r="EE320" s="267" t="s">
        <v>1618</v>
      </c>
      <c r="EF320" s="267" t="s">
        <v>1618</v>
      </c>
      <c r="EG320" s="267" t="s">
        <v>1618</v>
      </c>
      <c r="EH320" s="267" t="s">
        <v>1618</v>
      </c>
      <c r="EI320" s="267" t="s">
        <v>1618</v>
      </c>
      <c r="EJ320" s="267" t="s">
        <v>1618</v>
      </c>
      <c r="EK320" s="267" t="s">
        <v>1618</v>
      </c>
      <c r="EL320" s="267" t="s">
        <v>1618</v>
      </c>
      <c r="EM320" s="267" t="s">
        <v>1618</v>
      </c>
      <c r="EN320" s="267" t="s">
        <v>1618</v>
      </c>
      <c r="EO320" s="267" t="s">
        <v>1618</v>
      </c>
      <c r="EP320" s="267" t="s">
        <v>1618</v>
      </c>
      <c r="EQ320" s="267" t="s">
        <v>1618</v>
      </c>
      <c r="ER320" s="267" t="s">
        <v>1618</v>
      </c>
      <c r="ES320" s="267" t="s">
        <v>1618</v>
      </c>
      <c r="ET320" s="267" t="s">
        <v>1618</v>
      </c>
      <c r="EU320" s="267" t="s">
        <v>1618</v>
      </c>
      <c r="EV320" s="267" t="s">
        <v>1618</v>
      </c>
      <c r="EW320" s="267" t="s">
        <v>1618</v>
      </c>
      <c r="EX320" s="267" t="s">
        <v>1618</v>
      </c>
      <c r="EY320" s="267" t="s">
        <v>1618</v>
      </c>
      <c r="EZ320" s="267" t="s">
        <v>1618</v>
      </c>
      <c r="FA320" s="267" t="s">
        <v>1618</v>
      </c>
      <c r="FB320" s="267" t="s">
        <v>1618</v>
      </c>
      <c r="FC320" s="267" t="s">
        <v>1618</v>
      </c>
      <c r="FD320" s="267" t="s">
        <v>1618</v>
      </c>
      <c r="FE320" s="267" t="s">
        <v>1618</v>
      </c>
      <c r="FF320" s="267" t="s">
        <v>1618</v>
      </c>
      <c r="FG320" s="267" t="s">
        <v>1618</v>
      </c>
      <c r="FH320" s="267" t="s">
        <v>1618</v>
      </c>
      <c r="FI320" s="267" t="s">
        <v>1618</v>
      </c>
      <c r="FJ320" s="267" t="s">
        <v>1618</v>
      </c>
      <c r="FK320" s="267" t="s">
        <v>1618</v>
      </c>
      <c r="FL320" s="267" t="s">
        <v>1618</v>
      </c>
      <c r="FM320" s="267" t="s">
        <v>1618</v>
      </c>
      <c r="FN320" s="267" t="s">
        <v>1618</v>
      </c>
      <c r="FO320" s="267" t="s">
        <v>1618</v>
      </c>
      <c r="FP320" s="267" t="s">
        <v>1618</v>
      </c>
      <c r="FQ320" s="267" t="s">
        <v>1618</v>
      </c>
      <c r="FR320" s="267" t="s">
        <v>1618</v>
      </c>
      <c r="FS320" s="267" t="s">
        <v>1618</v>
      </c>
      <c r="FT320" s="267" t="s">
        <v>1618</v>
      </c>
      <c r="FU320" s="267" t="s">
        <v>1618</v>
      </c>
      <c r="FV320" s="59" t="s">
        <v>1618</v>
      </c>
      <c r="FW320" s="59" t="s">
        <v>1618</v>
      </c>
      <c r="FX320" s="59" t="s">
        <v>1618</v>
      </c>
      <c r="FY320" s="59" t="s">
        <v>1618</v>
      </c>
      <c r="FZ320" s="59" t="s">
        <v>1618</v>
      </c>
      <c r="GA320" s="59" t="s">
        <v>1618</v>
      </c>
      <c r="GB320" s="59" t="s">
        <v>1618</v>
      </c>
      <c r="GC320" s="59" t="s">
        <v>1618</v>
      </c>
      <c r="GD320" s="59" t="s">
        <v>1618</v>
      </c>
      <c r="GE320" s="59" t="s">
        <v>1618</v>
      </c>
      <c r="GF320" s="59" t="s">
        <v>1618</v>
      </c>
      <c r="GG320" s="59" t="s">
        <v>1618</v>
      </c>
    </row>
    <row r="321" spans="1:189" ht="33" x14ac:dyDescent="0.25">
      <c r="A321" s="59" t="s">
        <v>1671</v>
      </c>
      <c r="B321" s="274" t="s">
        <v>2663</v>
      </c>
      <c r="C321" s="275"/>
      <c r="D321" s="275" t="s">
        <v>2664</v>
      </c>
      <c r="E321" s="275" t="s">
        <v>2662</v>
      </c>
      <c r="F321" s="275" t="s">
        <v>1618</v>
      </c>
      <c r="G321" s="244" t="s">
        <v>2661</v>
      </c>
      <c r="H321" s="86" t="s">
        <v>2666</v>
      </c>
      <c r="I321" s="59" t="s">
        <v>4225</v>
      </c>
      <c r="J321" s="59" t="s">
        <v>1618</v>
      </c>
      <c r="K321" s="59" t="s">
        <v>1618</v>
      </c>
      <c r="L321" s="59" t="s">
        <v>1618</v>
      </c>
      <c r="M321" s="59" t="s">
        <v>1618</v>
      </c>
      <c r="N321" s="59" t="s">
        <v>1618</v>
      </c>
      <c r="O321" s="59" t="s">
        <v>1618</v>
      </c>
      <c r="P321" s="59" t="s">
        <v>1618</v>
      </c>
      <c r="Q321" s="59" t="s">
        <v>1618</v>
      </c>
      <c r="R321" s="67" t="s">
        <v>1618</v>
      </c>
      <c r="S321" s="68" t="s">
        <v>1618</v>
      </c>
      <c r="T321" s="68" t="s">
        <v>1618</v>
      </c>
      <c r="U321" s="69"/>
      <c r="V321" s="69"/>
      <c r="W321" s="54" t="s">
        <v>3018</v>
      </c>
      <c r="X321" s="54" t="s">
        <v>2635</v>
      </c>
      <c r="Y321" s="54" t="s">
        <v>1618</v>
      </c>
      <c r="Z321" s="54" t="s">
        <v>1618</v>
      </c>
      <c r="AA321" s="54"/>
      <c r="AB321" s="275" t="s">
        <v>1618</v>
      </c>
      <c r="AC321" s="275" t="s">
        <v>1618</v>
      </c>
      <c r="AD321" s="275" t="s">
        <v>1618</v>
      </c>
      <c r="AE321" s="59" t="s">
        <v>1618</v>
      </c>
      <c r="AF321" s="59" t="s">
        <v>2665</v>
      </c>
      <c r="AG321" s="59" t="s">
        <v>1618</v>
      </c>
      <c r="AH321" s="345"/>
      <c r="AI321" s="231" t="s">
        <v>1618</v>
      </c>
      <c r="AJ321" s="231" t="s">
        <v>1618</v>
      </c>
      <c r="AK321" s="231" t="s">
        <v>1618</v>
      </c>
      <c r="AL321" s="232" t="s">
        <v>1618</v>
      </c>
      <c r="AM321" s="232" t="s">
        <v>1618</v>
      </c>
      <c r="AN321" s="232" t="s">
        <v>1618</v>
      </c>
      <c r="AO321" s="232" t="s">
        <v>1618</v>
      </c>
      <c r="AP321" s="232" t="s">
        <v>1618</v>
      </c>
      <c r="AQ321" s="232" t="s">
        <v>1618</v>
      </c>
      <c r="AR321" s="232" t="s">
        <v>1618</v>
      </c>
      <c r="AS321" s="232" t="s">
        <v>1618</v>
      </c>
      <c r="AT321" s="232" t="s">
        <v>1618</v>
      </c>
      <c r="AU321" s="232" t="s">
        <v>1618</v>
      </c>
      <c r="AV321" s="232" t="s">
        <v>1618</v>
      </c>
      <c r="AW321" s="232" t="s">
        <v>1618</v>
      </c>
      <c r="AX321" s="232" t="s">
        <v>1618</v>
      </c>
      <c r="AY321" s="232" t="s">
        <v>1618</v>
      </c>
      <c r="AZ321" s="232" t="s">
        <v>1618</v>
      </c>
      <c r="BA321" s="232" t="s">
        <v>1618</v>
      </c>
      <c r="BB321" s="232" t="s">
        <v>1618</v>
      </c>
      <c r="BC321" s="232" t="s">
        <v>1618</v>
      </c>
      <c r="BD321" s="232" t="s">
        <v>1618</v>
      </c>
      <c r="BE321" s="232" t="s">
        <v>1618</v>
      </c>
      <c r="BF321" s="232" t="s">
        <v>1618</v>
      </c>
      <c r="BG321" s="232" t="s">
        <v>1618</v>
      </c>
      <c r="BH321" s="232" t="s">
        <v>1618</v>
      </c>
      <c r="BI321" s="232" t="s">
        <v>1618</v>
      </c>
      <c r="BJ321" s="232" t="s">
        <v>1618</v>
      </c>
      <c r="BK321" s="232" t="s">
        <v>1618</v>
      </c>
      <c r="BL321" s="232" t="s">
        <v>1618</v>
      </c>
      <c r="BM321" s="232" t="s">
        <v>1618</v>
      </c>
      <c r="BN321" s="232" t="s">
        <v>1618</v>
      </c>
      <c r="BO321" s="232" t="s">
        <v>1618</v>
      </c>
      <c r="BP321" s="232" t="s">
        <v>1618</v>
      </c>
      <c r="BQ321" s="232" t="s">
        <v>1618</v>
      </c>
      <c r="BR321" s="232" t="s">
        <v>1618</v>
      </c>
      <c r="BS321" s="232" t="s">
        <v>1618</v>
      </c>
      <c r="BT321" s="232" t="s">
        <v>1618</v>
      </c>
      <c r="BU321" s="232" t="s">
        <v>1618</v>
      </c>
      <c r="BV321" s="232" t="s">
        <v>1618</v>
      </c>
      <c r="BW321" s="232" t="s">
        <v>1618</v>
      </c>
      <c r="BX321" s="232" t="s">
        <v>1618</v>
      </c>
      <c r="BY321" s="232" t="s">
        <v>1618</v>
      </c>
      <c r="BZ321" s="232" t="s">
        <v>1618</v>
      </c>
      <c r="CA321" s="232" t="s">
        <v>1618</v>
      </c>
      <c r="CB321" s="232" t="s">
        <v>1618</v>
      </c>
      <c r="CC321" s="232" t="s">
        <v>1618</v>
      </c>
      <c r="CD321" s="232" t="s">
        <v>1618</v>
      </c>
      <c r="CE321" s="232" t="s">
        <v>1618</v>
      </c>
      <c r="CF321" s="232" t="s">
        <v>1618</v>
      </c>
      <c r="CG321" s="232" t="s">
        <v>1618</v>
      </c>
      <c r="CH321" s="232" t="s">
        <v>1618</v>
      </c>
      <c r="CI321" s="232" t="s">
        <v>1618</v>
      </c>
      <c r="CJ321" s="232" t="s">
        <v>1618</v>
      </c>
      <c r="CK321" s="232" t="s">
        <v>1618</v>
      </c>
      <c r="CL321" s="232" t="s">
        <v>1618</v>
      </c>
      <c r="CM321" s="232" t="s">
        <v>1618</v>
      </c>
      <c r="CN321" s="232" t="s">
        <v>1618</v>
      </c>
      <c r="CO321" s="232" t="s">
        <v>1618</v>
      </c>
      <c r="CP321" s="232" t="s">
        <v>1618</v>
      </c>
      <c r="CQ321" s="232" t="s">
        <v>1618</v>
      </c>
      <c r="CR321" s="232" t="s">
        <v>1618</v>
      </c>
      <c r="CS321" s="232" t="s">
        <v>1618</v>
      </c>
      <c r="CT321" s="256" t="s">
        <v>1618</v>
      </c>
      <c r="CU321" s="59">
        <v>1</v>
      </c>
      <c r="CV321" s="252" t="s">
        <v>2650</v>
      </c>
      <c r="CW321" s="59" t="s">
        <v>2645</v>
      </c>
      <c r="CX321" s="59" t="s">
        <v>1618</v>
      </c>
      <c r="CY321" s="59" t="s">
        <v>1618</v>
      </c>
      <c r="CZ321" s="59" t="s">
        <v>2649</v>
      </c>
      <c r="DA321" s="59" t="s">
        <v>1618</v>
      </c>
      <c r="DB321" s="252" t="s">
        <v>1618</v>
      </c>
      <c r="DC321" s="59" t="s">
        <v>1618</v>
      </c>
      <c r="DD321" s="59" t="s">
        <v>1618</v>
      </c>
      <c r="DE321" s="59" t="s">
        <v>1618</v>
      </c>
      <c r="DF321" s="59" t="s">
        <v>1618</v>
      </c>
      <c r="DG321" s="59" t="s">
        <v>1618</v>
      </c>
      <c r="DH321" s="252" t="s">
        <v>1618</v>
      </c>
      <c r="DI321" s="59" t="s">
        <v>1618</v>
      </c>
      <c r="DJ321" s="59" t="s">
        <v>1618</v>
      </c>
      <c r="DK321" s="59" t="s">
        <v>1618</v>
      </c>
      <c r="DL321" s="59" t="s">
        <v>1618</v>
      </c>
      <c r="DM321" s="59" t="s">
        <v>1618</v>
      </c>
      <c r="DN321" s="252" t="s">
        <v>1618</v>
      </c>
      <c r="DO321" s="59" t="s">
        <v>1618</v>
      </c>
      <c r="DP321" s="59" t="s">
        <v>1618</v>
      </c>
      <c r="DQ321" s="59" t="s">
        <v>1618</v>
      </c>
      <c r="DR321" s="59" t="s">
        <v>1618</v>
      </c>
      <c r="DS321" s="59" t="s">
        <v>1618</v>
      </c>
      <c r="DT321" s="252" t="s">
        <v>1618</v>
      </c>
      <c r="DU321" s="59" t="s">
        <v>1618</v>
      </c>
      <c r="DV321" s="59" t="s">
        <v>1618</v>
      </c>
      <c r="DW321" s="59" t="s">
        <v>1618</v>
      </c>
      <c r="DX321" s="59" t="s">
        <v>1618</v>
      </c>
      <c r="DY321" s="267"/>
      <c r="DZ321" s="267"/>
      <c r="EA321" s="267"/>
      <c r="EB321" s="267"/>
      <c r="EC321" s="267"/>
      <c r="ED321" s="267"/>
      <c r="EE321" s="267"/>
      <c r="EF321" s="267"/>
      <c r="EG321" s="267"/>
      <c r="EH321" s="267"/>
      <c r="EI321" s="267"/>
      <c r="EJ321" s="267"/>
      <c r="EK321" s="267"/>
      <c r="EL321" s="267"/>
      <c r="EM321" s="267"/>
      <c r="EN321" s="267"/>
      <c r="EO321" s="267"/>
      <c r="EP321" s="267"/>
      <c r="EQ321" s="267"/>
      <c r="ER321" s="267"/>
      <c r="ES321" s="267"/>
      <c r="ET321" s="267"/>
      <c r="EU321" s="267"/>
      <c r="EV321" s="267"/>
      <c r="EW321" s="267"/>
      <c r="EX321" s="267"/>
      <c r="EY321" s="267"/>
      <c r="EZ321" s="267"/>
      <c r="FA321" s="267"/>
      <c r="FB321" s="267"/>
      <c r="FC321" s="267"/>
      <c r="FD321" s="267"/>
      <c r="FE321" s="267"/>
      <c r="FF321" s="267"/>
      <c r="FG321" s="267"/>
      <c r="FH321" s="267"/>
      <c r="FI321" s="267"/>
      <c r="FJ321" s="267"/>
      <c r="FK321" s="267"/>
      <c r="FL321" s="267"/>
      <c r="FM321" s="267"/>
      <c r="FN321" s="267"/>
      <c r="FO321" s="267"/>
      <c r="FP321" s="267"/>
      <c r="FQ321" s="267"/>
      <c r="FR321" s="267"/>
      <c r="FS321" s="267"/>
      <c r="FT321" s="267"/>
      <c r="FU321" s="267"/>
      <c r="FV321" s="59"/>
      <c r="FW321" s="59"/>
      <c r="FX321" s="59"/>
      <c r="FY321" s="59"/>
      <c r="FZ321" s="59"/>
      <c r="GA321" s="59"/>
      <c r="GB321" s="59"/>
      <c r="GC321" s="59"/>
      <c r="GD321" s="59"/>
      <c r="GE321" s="59"/>
      <c r="GF321" s="59"/>
      <c r="GG321" s="59"/>
    </row>
    <row r="322" spans="1:189" s="58" customFormat="1" x14ac:dyDescent="0.25">
      <c r="A322" s="71"/>
      <c r="B322" s="286"/>
      <c r="C322" s="275"/>
      <c r="D322" s="287"/>
      <c r="E322" s="287"/>
      <c r="F322" s="275"/>
      <c r="G322" s="306"/>
      <c r="H322" s="286"/>
      <c r="I322" s="59"/>
      <c r="J322" s="59"/>
      <c r="K322" s="59"/>
      <c r="L322" s="59"/>
      <c r="M322" s="59"/>
      <c r="N322" s="59"/>
      <c r="O322" s="59"/>
      <c r="P322" s="282"/>
      <c r="Q322" s="59"/>
      <c r="R322" s="307"/>
      <c r="S322" s="308"/>
      <c r="T322" s="68"/>
      <c r="U322" s="309"/>
      <c r="V322" s="309"/>
      <c r="W322" s="54"/>
      <c r="X322" s="54"/>
      <c r="Y322" s="54"/>
      <c r="Z322" s="54"/>
      <c r="AA322" s="54"/>
      <c r="AB322" s="287"/>
      <c r="AC322" s="287"/>
      <c r="AD322" s="287"/>
      <c r="AE322" s="282"/>
      <c r="AF322" s="282"/>
      <c r="AG322" s="59"/>
      <c r="AH322" s="344"/>
      <c r="AI322" s="267"/>
      <c r="AJ322" s="267"/>
      <c r="AK322" s="267"/>
      <c r="AL322" s="310"/>
      <c r="AM322" s="310"/>
      <c r="AN322" s="310"/>
      <c r="AO322" s="310"/>
      <c r="AP322" s="310"/>
      <c r="AQ322" s="310"/>
      <c r="AR322" s="310"/>
      <c r="AS322" s="310"/>
      <c r="AT322" s="310"/>
      <c r="AU322" s="310"/>
      <c r="AV322" s="310"/>
      <c r="AW322" s="310"/>
      <c r="AX322" s="310"/>
      <c r="AY322" s="310"/>
      <c r="AZ322" s="310"/>
      <c r="BA322" s="310"/>
      <c r="BB322" s="310"/>
      <c r="BC322" s="310"/>
      <c r="BD322" s="310"/>
      <c r="BE322" s="310"/>
      <c r="BF322" s="310"/>
      <c r="BG322" s="310"/>
      <c r="BH322" s="310"/>
      <c r="BI322" s="310"/>
      <c r="BJ322" s="310"/>
      <c r="BK322" s="310"/>
      <c r="BL322" s="310"/>
      <c r="BM322" s="310"/>
      <c r="BN322" s="310"/>
      <c r="BO322" s="310"/>
      <c r="BP322" s="310"/>
      <c r="BQ322" s="310"/>
      <c r="BR322" s="310"/>
      <c r="BS322" s="310"/>
      <c r="BT322" s="310"/>
      <c r="BU322" s="310"/>
      <c r="BV322" s="310"/>
      <c r="BW322" s="310"/>
      <c r="BX322" s="310"/>
      <c r="BY322" s="310"/>
      <c r="BZ322" s="310"/>
      <c r="CA322" s="310"/>
      <c r="CB322" s="310"/>
      <c r="CC322" s="310"/>
      <c r="CD322" s="310"/>
      <c r="CE322" s="310"/>
      <c r="CF322" s="310"/>
      <c r="CG322" s="310"/>
      <c r="CH322" s="310"/>
      <c r="CI322" s="310"/>
      <c r="CJ322" s="232"/>
      <c r="CK322" s="232"/>
      <c r="CL322" s="232"/>
      <c r="CM322" s="232"/>
      <c r="CN322" s="232"/>
      <c r="CO322" s="232"/>
      <c r="CP322" s="232"/>
      <c r="CQ322" s="232"/>
      <c r="CR322" s="232"/>
      <c r="CS322" s="232"/>
      <c r="CT322" s="256"/>
      <c r="CU322" s="59"/>
      <c r="CV322" s="252"/>
      <c r="CW322" s="59"/>
      <c r="CX322" s="59"/>
      <c r="CY322" s="59"/>
      <c r="CZ322" s="59"/>
      <c r="DA322" s="59"/>
      <c r="DB322" s="252"/>
      <c r="DC322" s="59"/>
      <c r="DD322" s="59"/>
      <c r="DE322" s="59"/>
      <c r="DF322" s="59"/>
      <c r="DG322" s="59"/>
      <c r="DH322" s="252"/>
      <c r="DI322" s="59"/>
      <c r="DJ322" s="59"/>
      <c r="DK322" s="59"/>
      <c r="DL322" s="59"/>
      <c r="DM322" s="59"/>
      <c r="DN322" s="252"/>
      <c r="DO322" s="59"/>
      <c r="DP322" s="59"/>
      <c r="DQ322" s="59"/>
      <c r="DR322" s="59"/>
      <c r="DS322" s="59"/>
      <c r="DT322" s="252"/>
      <c r="DU322" s="59"/>
      <c r="DV322" s="59"/>
      <c r="DW322" s="59"/>
      <c r="DX322" s="59"/>
      <c r="DY322" s="267"/>
      <c r="DZ322" s="267"/>
      <c r="EA322" s="267"/>
      <c r="EB322" s="267"/>
      <c r="EC322" s="267"/>
      <c r="ED322" s="267"/>
      <c r="EE322" s="267"/>
      <c r="EF322" s="267"/>
      <c r="EG322" s="267"/>
      <c r="EH322" s="267"/>
      <c r="EI322" s="267"/>
      <c r="EJ322" s="267"/>
      <c r="EK322" s="267"/>
      <c r="EL322" s="267"/>
      <c r="EM322" s="267"/>
      <c r="EN322" s="267"/>
      <c r="EO322" s="267"/>
      <c r="EP322" s="267"/>
      <c r="EQ322" s="267"/>
      <c r="ER322" s="267"/>
      <c r="ES322" s="267"/>
      <c r="ET322" s="267"/>
      <c r="EU322" s="267"/>
      <c r="EV322" s="267"/>
      <c r="EW322" s="267"/>
      <c r="EX322" s="267"/>
      <c r="EY322" s="267"/>
      <c r="EZ322" s="267"/>
      <c r="FA322" s="267"/>
      <c r="FB322" s="267"/>
      <c r="FC322" s="267"/>
      <c r="FD322" s="267"/>
      <c r="FE322" s="267"/>
      <c r="FF322" s="267"/>
      <c r="FG322" s="267"/>
      <c r="FH322" s="267"/>
      <c r="FI322" s="267"/>
      <c r="FJ322" s="267"/>
      <c r="FK322" s="267"/>
      <c r="FL322" s="267"/>
      <c r="FM322" s="267"/>
      <c r="FN322" s="267"/>
      <c r="FO322" s="267"/>
      <c r="FP322" s="267"/>
      <c r="FQ322" s="267"/>
      <c r="FR322" s="267"/>
      <c r="FS322" s="267"/>
      <c r="FT322" s="267"/>
      <c r="FU322" s="267"/>
      <c r="FV322" s="305"/>
      <c r="FW322" s="305"/>
      <c r="FX322" s="305"/>
      <c r="FY322" s="305"/>
      <c r="FZ322" s="305"/>
      <c r="GA322" s="305"/>
      <c r="GB322" s="305"/>
      <c r="GC322" s="305"/>
      <c r="GD322" s="305"/>
      <c r="GE322" s="305"/>
      <c r="GF322" s="305"/>
      <c r="GG322" s="305"/>
    </row>
    <row r="323" spans="1:189" s="58" customFormat="1" x14ac:dyDescent="0.25">
      <c r="A323" s="71"/>
      <c r="B323" s="286"/>
      <c r="C323" s="275"/>
      <c r="D323" s="287"/>
      <c r="E323" s="287"/>
      <c r="F323" s="275"/>
      <c r="G323" s="306"/>
      <c r="H323" s="286"/>
      <c r="I323" s="59"/>
      <c r="J323" s="59"/>
      <c r="K323" s="59"/>
      <c r="L323" s="59"/>
      <c r="M323" s="59"/>
      <c r="N323" s="59"/>
      <c r="O323" s="59"/>
      <c r="P323" s="282"/>
      <c r="Q323" s="59"/>
      <c r="R323" s="307"/>
      <c r="S323" s="308"/>
      <c r="T323" s="68"/>
      <c r="U323" s="309"/>
      <c r="V323" s="309"/>
      <c r="W323" s="54"/>
      <c r="X323" s="54"/>
      <c r="Y323" s="54"/>
      <c r="Z323" s="54"/>
      <c r="AA323" s="54"/>
      <c r="AB323" s="287"/>
      <c r="AC323" s="287"/>
      <c r="AD323" s="287"/>
      <c r="AE323" s="282"/>
      <c r="AF323" s="282"/>
      <c r="AG323" s="59"/>
      <c r="AH323" s="344"/>
      <c r="AI323" s="267"/>
      <c r="AJ323" s="267"/>
      <c r="AK323" s="267"/>
      <c r="AL323" s="310"/>
      <c r="AM323" s="310"/>
      <c r="AN323" s="310"/>
      <c r="AO323" s="310"/>
      <c r="AP323" s="310"/>
      <c r="AQ323" s="310"/>
      <c r="AR323" s="310"/>
      <c r="AS323" s="310"/>
      <c r="AT323" s="310"/>
      <c r="AU323" s="310"/>
      <c r="AV323" s="310"/>
      <c r="AW323" s="310"/>
      <c r="AX323" s="310"/>
      <c r="AY323" s="310"/>
      <c r="AZ323" s="310"/>
      <c r="BA323" s="310"/>
      <c r="BB323" s="310"/>
      <c r="BC323" s="310"/>
      <c r="BD323" s="310"/>
      <c r="BE323" s="310"/>
      <c r="BF323" s="310"/>
      <c r="BG323" s="310"/>
      <c r="BH323" s="310"/>
      <c r="BI323" s="310"/>
      <c r="BJ323" s="310"/>
      <c r="BK323" s="310"/>
      <c r="BL323" s="310"/>
      <c r="BM323" s="310"/>
      <c r="BN323" s="310"/>
      <c r="BO323" s="310"/>
      <c r="BP323" s="310"/>
      <c r="BQ323" s="310"/>
      <c r="BR323" s="310"/>
      <c r="BS323" s="310"/>
      <c r="BT323" s="310"/>
      <c r="BU323" s="310"/>
      <c r="BV323" s="310"/>
      <c r="BW323" s="310"/>
      <c r="BX323" s="310"/>
      <c r="BY323" s="310"/>
      <c r="BZ323" s="310"/>
      <c r="CA323" s="310"/>
      <c r="CB323" s="310"/>
      <c r="CC323" s="310"/>
      <c r="CD323" s="310"/>
      <c r="CE323" s="310"/>
      <c r="CF323" s="310"/>
      <c r="CG323" s="310"/>
      <c r="CH323" s="310"/>
      <c r="CI323" s="310"/>
      <c r="CJ323" s="232"/>
      <c r="CK323" s="232"/>
      <c r="CL323" s="232"/>
      <c r="CM323" s="232"/>
      <c r="CN323" s="232"/>
      <c r="CO323" s="232"/>
      <c r="CP323" s="232"/>
      <c r="CQ323" s="232"/>
      <c r="CR323" s="232"/>
      <c r="CS323" s="232"/>
      <c r="CT323" s="256"/>
      <c r="CU323" s="59"/>
      <c r="CV323" s="252"/>
      <c r="CW323" s="59"/>
      <c r="CX323" s="59"/>
      <c r="CY323" s="59"/>
      <c r="CZ323" s="59"/>
      <c r="DA323" s="59"/>
      <c r="DB323" s="252"/>
      <c r="DC323" s="59"/>
      <c r="DD323" s="59"/>
      <c r="DE323" s="59"/>
      <c r="DF323" s="59"/>
      <c r="DG323" s="59"/>
      <c r="DH323" s="252"/>
      <c r="DI323" s="59"/>
      <c r="DJ323" s="59"/>
      <c r="DK323" s="59"/>
      <c r="DL323" s="59"/>
      <c r="DM323" s="59"/>
      <c r="DN323" s="252"/>
      <c r="DO323" s="59"/>
      <c r="DP323" s="59"/>
      <c r="DQ323" s="59"/>
      <c r="DR323" s="59"/>
      <c r="DS323" s="59"/>
      <c r="DT323" s="252"/>
      <c r="DU323" s="59"/>
      <c r="DV323" s="59"/>
      <c r="DW323" s="59"/>
      <c r="DX323" s="59"/>
      <c r="DY323" s="267"/>
      <c r="DZ323" s="267"/>
      <c r="EA323" s="267"/>
      <c r="EB323" s="267"/>
      <c r="EC323" s="267"/>
      <c r="ED323" s="267"/>
      <c r="EE323" s="267"/>
      <c r="EF323" s="267"/>
      <c r="EG323" s="267"/>
      <c r="EH323" s="267"/>
      <c r="EI323" s="267"/>
      <c r="EJ323" s="267"/>
      <c r="EK323" s="267"/>
      <c r="EL323" s="267"/>
      <c r="EM323" s="267"/>
      <c r="EN323" s="267"/>
      <c r="EO323" s="267"/>
      <c r="EP323" s="267"/>
      <c r="EQ323" s="267"/>
      <c r="ER323" s="267"/>
      <c r="ES323" s="267"/>
      <c r="ET323" s="267"/>
      <c r="EU323" s="267"/>
      <c r="EV323" s="267"/>
      <c r="EW323" s="267"/>
      <c r="EX323" s="267"/>
      <c r="EY323" s="267"/>
      <c r="EZ323" s="267"/>
      <c r="FA323" s="267"/>
      <c r="FB323" s="267"/>
      <c r="FC323" s="267"/>
      <c r="FD323" s="267"/>
      <c r="FE323" s="267"/>
      <c r="FF323" s="267"/>
      <c r="FG323" s="267"/>
      <c r="FH323" s="267"/>
      <c r="FI323" s="267"/>
      <c r="FJ323" s="267"/>
      <c r="FK323" s="267"/>
      <c r="FL323" s="267"/>
      <c r="FM323" s="267"/>
      <c r="FN323" s="267"/>
      <c r="FO323" s="267"/>
      <c r="FP323" s="267"/>
      <c r="FQ323" s="267"/>
      <c r="FR323" s="267"/>
      <c r="FS323" s="267"/>
      <c r="FT323" s="267"/>
      <c r="FU323" s="267"/>
      <c r="FV323" s="305"/>
      <c r="FW323" s="305"/>
      <c r="FX323" s="305"/>
      <c r="FY323" s="305"/>
      <c r="FZ323" s="305"/>
      <c r="GA323" s="305"/>
      <c r="GB323" s="305"/>
      <c r="GC323" s="305"/>
      <c r="GD323" s="305"/>
      <c r="GE323" s="305"/>
      <c r="GF323" s="305"/>
      <c r="GG323" s="305"/>
    </row>
    <row r="324" spans="1:189" s="58" customFormat="1" x14ac:dyDescent="0.25">
      <c r="A324" s="71"/>
      <c r="B324" s="286"/>
      <c r="C324" s="275"/>
      <c r="D324" s="287"/>
      <c r="E324" s="287"/>
      <c r="F324" s="275"/>
      <c r="G324" s="306"/>
      <c r="H324" s="286"/>
      <c r="I324" s="59"/>
      <c r="J324" s="59"/>
      <c r="K324" s="59"/>
      <c r="L324" s="59"/>
      <c r="M324" s="59"/>
      <c r="N324" s="59"/>
      <c r="O324" s="59"/>
      <c r="P324" s="282"/>
      <c r="Q324" s="59"/>
      <c r="R324" s="307"/>
      <c r="S324" s="308"/>
      <c r="T324" s="68"/>
      <c r="U324" s="309"/>
      <c r="V324" s="309"/>
      <c r="W324" s="54"/>
      <c r="X324" s="54"/>
      <c r="Y324" s="54"/>
      <c r="Z324" s="54"/>
      <c r="AA324" s="54"/>
      <c r="AB324" s="287"/>
      <c r="AC324" s="287"/>
      <c r="AD324" s="287"/>
      <c r="AE324" s="282"/>
      <c r="AF324" s="282"/>
      <c r="AG324" s="59"/>
      <c r="AH324" s="344"/>
      <c r="AI324" s="267"/>
      <c r="AJ324" s="267"/>
      <c r="AK324" s="267"/>
      <c r="AL324" s="310"/>
      <c r="AM324" s="310"/>
      <c r="AN324" s="310"/>
      <c r="AO324" s="310"/>
      <c r="AP324" s="310"/>
      <c r="AQ324" s="310"/>
      <c r="AR324" s="310"/>
      <c r="AS324" s="310"/>
      <c r="AT324" s="310"/>
      <c r="AU324" s="310"/>
      <c r="AV324" s="310"/>
      <c r="AW324" s="310"/>
      <c r="AX324" s="310"/>
      <c r="AY324" s="310"/>
      <c r="AZ324" s="310"/>
      <c r="BA324" s="310"/>
      <c r="BB324" s="310"/>
      <c r="BC324" s="310"/>
      <c r="BD324" s="310"/>
      <c r="BE324" s="310"/>
      <c r="BF324" s="310"/>
      <c r="BG324" s="310"/>
      <c r="BH324" s="310"/>
      <c r="BI324" s="310"/>
      <c r="BJ324" s="310"/>
      <c r="BK324" s="310"/>
      <c r="BL324" s="310"/>
      <c r="BM324" s="310"/>
      <c r="BN324" s="310"/>
      <c r="BO324" s="310"/>
      <c r="BP324" s="310"/>
      <c r="BQ324" s="310"/>
      <c r="BR324" s="310"/>
      <c r="BS324" s="310"/>
      <c r="BT324" s="310"/>
      <c r="BU324" s="310"/>
      <c r="BV324" s="310"/>
      <c r="BW324" s="310"/>
      <c r="BX324" s="310"/>
      <c r="BY324" s="310"/>
      <c r="BZ324" s="310"/>
      <c r="CA324" s="310"/>
      <c r="CB324" s="310"/>
      <c r="CC324" s="310"/>
      <c r="CD324" s="310"/>
      <c r="CE324" s="310"/>
      <c r="CF324" s="310"/>
      <c r="CG324" s="310"/>
      <c r="CH324" s="310"/>
      <c r="CI324" s="310"/>
      <c r="CJ324" s="232"/>
      <c r="CK324" s="232"/>
      <c r="CL324" s="232"/>
      <c r="CM324" s="232"/>
      <c r="CN324" s="232"/>
      <c r="CO324" s="232"/>
      <c r="CP324" s="232"/>
      <c r="CQ324" s="232"/>
      <c r="CR324" s="232"/>
      <c r="CS324" s="232"/>
      <c r="CT324" s="256"/>
      <c r="CU324" s="59"/>
      <c r="CV324" s="252"/>
      <c r="CW324" s="59"/>
      <c r="CX324" s="59"/>
      <c r="CY324" s="59"/>
      <c r="CZ324" s="59"/>
      <c r="DA324" s="59"/>
      <c r="DB324" s="252"/>
      <c r="DC324" s="59"/>
      <c r="DD324" s="59"/>
      <c r="DE324" s="59"/>
      <c r="DF324" s="59"/>
      <c r="DG324" s="59"/>
      <c r="DH324" s="252"/>
      <c r="DI324" s="59"/>
      <c r="DJ324" s="59"/>
      <c r="DK324" s="59"/>
      <c r="DL324" s="59"/>
      <c r="DM324" s="59"/>
      <c r="DN324" s="252"/>
      <c r="DO324" s="59"/>
      <c r="DP324" s="59"/>
      <c r="DQ324" s="59"/>
      <c r="DR324" s="59"/>
      <c r="DS324" s="59"/>
      <c r="DT324" s="252"/>
      <c r="DU324" s="59"/>
      <c r="DV324" s="59"/>
      <c r="DW324" s="59"/>
      <c r="DX324" s="59"/>
      <c r="DY324" s="267"/>
      <c r="DZ324" s="267"/>
      <c r="EA324" s="267"/>
      <c r="EB324" s="267"/>
      <c r="EC324" s="267"/>
      <c r="ED324" s="267"/>
      <c r="EE324" s="267"/>
      <c r="EF324" s="267"/>
      <c r="EG324" s="267"/>
      <c r="EH324" s="267"/>
      <c r="EI324" s="267"/>
      <c r="EJ324" s="267"/>
      <c r="EK324" s="267"/>
      <c r="EL324" s="267"/>
      <c r="EM324" s="267"/>
      <c r="EN324" s="267"/>
      <c r="EO324" s="267"/>
      <c r="EP324" s="267"/>
      <c r="EQ324" s="267"/>
      <c r="ER324" s="267"/>
      <c r="ES324" s="267"/>
      <c r="ET324" s="267"/>
      <c r="EU324" s="267"/>
      <c r="EV324" s="267"/>
      <c r="EW324" s="267"/>
      <c r="EX324" s="267"/>
      <c r="EY324" s="267"/>
      <c r="EZ324" s="267"/>
      <c r="FA324" s="267"/>
      <c r="FB324" s="267"/>
      <c r="FC324" s="267"/>
      <c r="FD324" s="267"/>
      <c r="FE324" s="267"/>
      <c r="FF324" s="267"/>
      <c r="FG324" s="267"/>
      <c r="FH324" s="267"/>
      <c r="FI324" s="267"/>
      <c r="FJ324" s="267"/>
      <c r="FK324" s="267"/>
      <c r="FL324" s="267"/>
      <c r="FM324" s="267"/>
      <c r="FN324" s="267"/>
      <c r="FO324" s="267"/>
      <c r="FP324" s="267"/>
      <c r="FQ324" s="267"/>
      <c r="FR324" s="267"/>
      <c r="FS324" s="267"/>
      <c r="FT324" s="267"/>
      <c r="FU324" s="267"/>
      <c r="FV324" s="305"/>
      <c r="FW324" s="305"/>
      <c r="FX324" s="305"/>
      <c r="FY324" s="305"/>
      <c r="FZ324" s="305"/>
      <c r="GA324" s="305"/>
      <c r="GB324" s="305"/>
      <c r="GC324" s="305"/>
      <c r="GD324" s="305"/>
      <c r="GE324" s="305"/>
      <c r="GF324" s="305"/>
      <c r="GG324" s="305"/>
    </row>
    <row r="325" spans="1:189" s="58" customFormat="1" x14ac:dyDescent="0.25">
      <c r="A325" s="71"/>
      <c r="B325" s="286"/>
      <c r="C325" s="275"/>
      <c r="D325" s="287"/>
      <c r="E325" s="287"/>
      <c r="F325" s="275"/>
      <c r="G325" s="306"/>
      <c r="H325" s="286"/>
      <c r="I325" s="59"/>
      <c r="J325" s="59"/>
      <c r="K325" s="59"/>
      <c r="L325" s="59"/>
      <c r="M325" s="59"/>
      <c r="N325" s="59"/>
      <c r="O325" s="59"/>
      <c r="P325" s="282"/>
      <c r="Q325" s="59"/>
      <c r="R325" s="307"/>
      <c r="S325" s="308"/>
      <c r="T325" s="68"/>
      <c r="U325" s="309"/>
      <c r="V325" s="309"/>
      <c r="W325" s="54"/>
      <c r="X325" s="54"/>
      <c r="Y325" s="54"/>
      <c r="Z325" s="54"/>
      <c r="AA325" s="54"/>
      <c r="AB325" s="287"/>
      <c r="AC325" s="287"/>
      <c r="AD325" s="287"/>
      <c r="AE325" s="282"/>
      <c r="AF325" s="282"/>
      <c r="AG325" s="59"/>
      <c r="AH325" s="344"/>
      <c r="AI325" s="267"/>
      <c r="AJ325" s="267"/>
      <c r="AK325" s="267"/>
      <c r="AL325" s="310"/>
      <c r="AM325" s="310"/>
      <c r="AN325" s="310"/>
      <c r="AO325" s="310"/>
      <c r="AP325" s="310"/>
      <c r="AQ325" s="310"/>
      <c r="AR325" s="310"/>
      <c r="AS325" s="310"/>
      <c r="AT325" s="310"/>
      <c r="AU325" s="310"/>
      <c r="AV325" s="310"/>
      <c r="AW325" s="310"/>
      <c r="AX325" s="310"/>
      <c r="AY325" s="310"/>
      <c r="AZ325" s="310"/>
      <c r="BA325" s="310"/>
      <c r="BB325" s="310"/>
      <c r="BC325" s="310"/>
      <c r="BD325" s="310"/>
      <c r="BE325" s="310"/>
      <c r="BF325" s="310"/>
      <c r="BG325" s="310"/>
      <c r="BH325" s="310"/>
      <c r="BI325" s="310"/>
      <c r="BJ325" s="310"/>
      <c r="BK325" s="310"/>
      <c r="BL325" s="310"/>
      <c r="BM325" s="310"/>
      <c r="BN325" s="310"/>
      <c r="BO325" s="310"/>
      <c r="BP325" s="310"/>
      <c r="BQ325" s="310"/>
      <c r="BR325" s="310"/>
      <c r="BS325" s="310"/>
      <c r="BT325" s="310"/>
      <c r="BU325" s="310"/>
      <c r="BV325" s="310"/>
      <c r="BW325" s="310"/>
      <c r="BX325" s="310"/>
      <c r="BY325" s="310"/>
      <c r="BZ325" s="310"/>
      <c r="CA325" s="310"/>
      <c r="CB325" s="310"/>
      <c r="CC325" s="310"/>
      <c r="CD325" s="310"/>
      <c r="CE325" s="310"/>
      <c r="CF325" s="310"/>
      <c r="CG325" s="310"/>
      <c r="CH325" s="310"/>
      <c r="CI325" s="310"/>
      <c r="CJ325" s="232"/>
      <c r="CK325" s="232"/>
      <c r="CL325" s="232"/>
      <c r="CM325" s="232"/>
      <c r="CN325" s="232"/>
      <c r="CO325" s="232"/>
      <c r="CP325" s="232"/>
      <c r="CQ325" s="232"/>
      <c r="CR325" s="232"/>
      <c r="CS325" s="232"/>
      <c r="CT325" s="256"/>
      <c r="CU325" s="59"/>
      <c r="CV325" s="252"/>
      <c r="CW325" s="59"/>
      <c r="CX325" s="59"/>
      <c r="CY325" s="59"/>
      <c r="CZ325" s="59"/>
      <c r="DA325" s="59"/>
      <c r="DB325" s="252"/>
      <c r="DC325" s="59"/>
      <c r="DD325" s="59"/>
      <c r="DE325" s="59"/>
      <c r="DF325" s="59"/>
      <c r="DG325" s="59"/>
      <c r="DH325" s="252"/>
      <c r="DI325" s="59"/>
      <c r="DJ325" s="59"/>
      <c r="DK325" s="59"/>
      <c r="DL325" s="59"/>
      <c r="DM325" s="59"/>
      <c r="DN325" s="252"/>
      <c r="DO325" s="59"/>
      <c r="DP325" s="59"/>
      <c r="DQ325" s="59"/>
      <c r="DR325" s="59"/>
      <c r="DS325" s="59"/>
      <c r="DT325" s="252"/>
      <c r="DU325" s="59"/>
      <c r="DV325" s="59"/>
      <c r="DW325" s="59"/>
      <c r="DX325" s="59"/>
      <c r="DY325" s="267"/>
      <c r="DZ325" s="267"/>
      <c r="EA325" s="267"/>
      <c r="EB325" s="267"/>
      <c r="EC325" s="267"/>
      <c r="ED325" s="267"/>
      <c r="EE325" s="267"/>
      <c r="EF325" s="267"/>
      <c r="EG325" s="267"/>
      <c r="EH325" s="267"/>
      <c r="EI325" s="267"/>
      <c r="EJ325" s="267"/>
      <c r="EK325" s="267"/>
      <c r="EL325" s="267"/>
      <c r="EM325" s="267"/>
      <c r="EN325" s="267"/>
      <c r="EO325" s="267"/>
      <c r="EP325" s="267"/>
      <c r="EQ325" s="267"/>
      <c r="ER325" s="267"/>
      <c r="ES325" s="267"/>
      <c r="ET325" s="267"/>
      <c r="EU325" s="267"/>
      <c r="EV325" s="267"/>
      <c r="EW325" s="267"/>
      <c r="EX325" s="267"/>
      <c r="EY325" s="267"/>
      <c r="EZ325" s="267"/>
      <c r="FA325" s="267"/>
      <c r="FB325" s="267"/>
      <c r="FC325" s="267"/>
      <c r="FD325" s="267"/>
      <c r="FE325" s="267"/>
      <c r="FF325" s="267"/>
      <c r="FG325" s="267"/>
      <c r="FH325" s="267"/>
      <c r="FI325" s="267"/>
      <c r="FJ325" s="267"/>
      <c r="FK325" s="267"/>
      <c r="FL325" s="267"/>
      <c r="FM325" s="267"/>
      <c r="FN325" s="267"/>
      <c r="FO325" s="267"/>
      <c r="FP325" s="267"/>
      <c r="FQ325" s="267"/>
      <c r="FR325" s="267"/>
      <c r="FS325" s="267"/>
      <c r="FT325" s="267"/>
      <c r="FU325" s="267"/>
      <c r="FV325" s="305"/>
      <c r="FW325" s="305"/>
      <c r="FX325" s="305"/>
      <c r="FY325" s="305"/>
      <c r="FZ325" s="305"/>
      <c r="GA325" s="305"/>
      <c r="GB325" s="305"/>
      <c r="GC325" s="305"/>
      <c r="GD325" s="305"/>
      <c r="GE325" s="305"/>
      <c r="GF325" s="305"/>
      <c r="GG325" s="305"/>
    </row>
    <row r="326" spans="1:189" s="58" customFormat="1" x14ac:dyDescent="0.25">
      <c r="A326" s="71"/>
      <c r="B326" s="286"/>
      <c r="C326" s="275"/>
      <c r="D326" s="287"/>
      <c r="E326" s="287"/>
      <c r="F326" s="275"/>
      <c r="G326" s="306"/>
      <c r="H326" s="286"/>
      <c r="I326" s="59"/>
      <c r="J326" s="59"/>
      <c r="K326" s="59"/>
      <c r="L326" s="59"/>
      <c r="M326" s="59"/>
      <c r="N326" s="59"/>
      <c r="O326" s="59"/>
      <c r="P326" s="282"/>
      <c r="Q326" s="59"/>
      <c r="R326" s="307"/>
      <c r="S326" s="308"/>
      <c r="T326" s="68"/>
      <c r="U326" s="309"/>
      <c r="V326" s="309"/>
      <c r="W326" s="54"/>
      <c r="X326" s="54"/>
      <c r="Y326" s="54"/>
      <c r="Z326" s="54"/>
      <c r="AA326" s="54"/>
      <c r="AB326" s="287"/>
      <c r="AC326" s="287"/>
      <c r="AD326" s="287"/>
      <c r="AE326" s="282"/>
      <c r="AF326" s="282"/>
      <c r="AG326" s="59"/>
      <c r="AH326" s="344"/>
      <c r="AI326" s="267"/>
      <c r="AJ326" s="267"/>
      <c r="AK326" s="267"/>
      <c r="AL326" s="310"/>
      <c r="AM326" s="310"/>
      <c r="AN326" s="310"/>
      <c r="AO326" s="310"/>
      <c r="AP326" s="310"/>
      <c r="AQ326" s="310"/>
      <c r="AR326" s="310"/>
      <c r="AS326" s="310"/>
      <c r="AT326" s="310"/>
      <c r="AU326" s="310"/>
      <c r="AV326" s="310"/>
      <c r="AW326" s="310"/>
      <c r="AX326" s="310"/>
      <c r="AY326" s="310"/>
      <c r="AZ326" s="310"/>
      <c r="BA326" s="310"/>
      <c r="BB326" s="310"/>
      <c r="BC326" s="310"/>
      <c r="BD326" s="310"/>
      <c r="BE326" s="310"/>
      <c r="BF326" s="310"/>
      <c r="BG326" s="310"/>
      <c r="BH326" s="310"/>
      <c r="BI326" s="310"/>
      <c r="BJ326" s="310"/>
      <c r="BK326" s="310"/>
      <c r="BL326" s="310"/>
      <c r="BM326" s="310"/>
      <c r="BN326" s="310"/>
      <c r="BO326" s="310"/>
      <c r="BP326" s="310"/>
      <c r="BQ326" s="310"/>
      <c r="BR326" s="310"/>
      <c r="BS326" s="310"/>
      <c r="BT326" s="310"/>
      <c r="BU326" s="310"/>
      <c r="BV326" s="310"/>
      <c r="BW326" s="310"/>
      <c r="BX326" s="310"/>
      <c r="BY326" s="310"/>
      <c r="BZ326" s="310"/>
      <c r="CA326" s="310"/>
      <c r="CB326" s="310"/>
      <c r="CC326" s="310"/>
      <c r="CD326" s="310"/>
      <c r="CE326" s="310"/>
      <c r="CF326" s="310"/>
      <c r="CG326" s="310"/>
      <c r="CH326" s="310"/>
      <c r="CI326" s="310"/>
      <c r="CJ326" s="232"/>
      <c r="CK326" s="232"/>
      <c r="CL326" s="232"/>
      <c r="CM326" s="232"/>
      <c r="CN326" s="232"/>
      <c r="CO326" s="232"/>
      <c r="CP326" s="232"/>
      <c r="CQ326" s="232"/>
      <c r="CR326" s="232"/>
      <c r="CS326" s="232"/>
      <c r="CT326" s="256"/>
      <c r="CU326" s="59"/>
      <c r="CV326" s="252"/>
      <c r="CW326" s="59"/>
      <c r="CX326" s="59"/>
      <c r="CY326" s="59"/>
      <c r="CZ326" s="59"/>
      <c r="DA326" s="59"/>
      <c r="DB326" s="252"/>
      <c r="DC326" s="59"/>
      <c r="DD326" s="59"/>
      <c r="DE326" s="59"/>
      <c r="DF326" s="59"/>
      <c r="DG326" s="59"/>
      <c r="DH326" s="252"/>
      <c r="DI326" s="59"/>
      <c r="DJ326" s="59"/>
      <c r="DK326" s="59"/>
      <c r="DL326" s="59"/>
      <c r="DM326" s="59"/>
      <c r="DN326" s="252"/>
      <c r="DO326" s="59"/>
      <c r="DP326" s="59"/>
      <c r="DQ326" s="59"/>
      <c r="DR326" s="59"/>
      <c r="DS326" s="59"/>
      <c r="DT326" s="252"/>
      <c r="DU326" s="59"/>
      <c r="DV326" s="59"/>
      <c r="DW326" s="59"/>
      <c r="DX326" s="59"/>
      <c r="DY326" s="267"/>
      <c r="DZ326" s="267"/>
      <c r="EA326" s="267"/>
      <c r="EB326" s="267"/>
      <c r="EC326" s="267"/>
      <c r="ED326" s="267"/>
      <c r="EE326" s="267"/>
      <c r="EF326" s="267"/>
      <c r="EG326" s="267"/>
      <c r="EH326" s="267"/>
      <c r="EI326" s="267"/>
      <c r="EJ326" s="267"/>
      <c r="EK326" s="267"/>
      <c r="EL326" s="267"/>
      <c r="EM326" s="267"/>
      <c r="EN326" s="267"/>
      <c r="EO326" s="267"/>
      <c r="EP326" s="267"/>
      <c r="EQ326" s="267"/>
      <c r="ER326" s="267"/>
      <c r="ES326" s="267"/>
      <c r="ET326" s="267"/>
      <c r="EU326" s="267"/>
      <c r="EV326" s="267"/>
      <c r="EW326" s="267"/>
      <c r="EX326" s="267"/>
      <c r="EY326" s="267"/>
      <c r="EZ326" s="267"/>
      <c r="FA326" s="267"/>
      <c r="FB326" s="267"/>
      <c r="FC326" s="267"/>
      <c r="FD326" s="267"/>
      <c r="FE326" s="267"/>
      <c r="FF326" s="267"/>
      <c r="FG326" s="267"/>
      <c r="FH326" s="267"/>
      <c r="FI326" s="267"/>
      <c r="FJ326" s="267"/>
      <c r="FK326" s="267"/>
      <c r="FL326" s="267"/>
      <c r="FM326" s="267"/>
      <c r="FN326" s="267"/>
      <c r="FO326" s="267"/>
      <c r="FP326" s="267"/>
      <c r="FQ326" s="267"/>
      <c r="FR326" s="267"/>
      <c r="FS326" s="267"/>
      <c r="FT326" s="267"/>
      <c r="FU326" s="267"/>
      <c r="FV326" s="305"/>
      <c r="FW326" s="305"/>
      <c r="FX326" s="305"/>
      <c r="FY326" s="305"/>
      <c r="FZ326" s="305"/>
      <c r="GA326" s="305"/>
      <c r="GB326" s="305"/>
      <c r="GC326" s="305"/>
      <c r="GD326" s="305"/>
      <c r="GE326" s="305"/>
      <c r="GF326" s="305"/>
      <c r="GG326" s="305"/>
    </row>
    <row r="327" spans="1:189" s="58" customFormat="1" x14ac:dyDescent="0.25">
      <c r="A327" s="71"/>
      <c r="B327" s="286"/>
      <c r="C327" s="275"/>
      <c r="D327" s="287"/>
      <c r="E327" s="287"/>
      <c r="F327" s="275"/>
      <c r="G327" s="306"/>
      <c r="H327" s="286"/>
      <c r="I327" s="59"/>
      <c r="J327" s="59"/>
      <c r="K327" s="59"/>
      <c r="L327" s="59"/>
      <c r="M327" s="59"/>
      <c r="N327" s="59"/>
      <c r="O327" s="59"/>
      <c r="P327" s="282"/>
      <c r="Q327" s="59"/>
      <c r="R327" s="307"/>
      <c r="S327" s="308"/>
      <c r="T327" s="68"/>
      <c r="U327" s="309"/>
      <c r="V327" s="309"/>
      <c r="W327" s="54"/>
      <c r="X327" s="54"/>
      <c r="Y327" s="54"/>
      <c r="Z327" s="54"/>
      <c r="AA327" s="54"/>
      <c r="AB327" s="287"/>
      <c r="AC327" s="287"/>
      <c r="AD327" s="287"/>
      <c r="AE327" s="282"/>
      <c r="AF327" s="282"/>
      <c r="AG327" s="59"/>
      <c r="AH327" s="344"/>
      <c r="AI327" s="267"/>
      <c r="AJ327" s="267"/>
      <c r="AK327" s="267"/>
      <c r="AL327" s="310"/>
      <c r="AM327" s="310"/>
      <c r="AN327" s="310"/>
      <c r="AO327" s="310"/>
      <c r="AP327" s="310"/>
      <c r="AQ327" s="310"/>
      <c r="AR327" s="310"/>
      <c r="AS327" s="310"/>
      <c r="AT327" s="310"/>
      <c r="AU327" s="310"/>
      <c r="AV327" s="310"/>
      <c r="AW327" s="310"/>
      <c r="AX327" s="310"/>
      <c r="AY327" s="310"/>
      <c r="AZ327" s="310"/>
      <c r="BA327" s="310"/>
      <c r="BB327" s="310"/>
      <c r="BC327" s="310"/>
      <c r="BD327" s="310"/>
      <c r="BE327" s="310"/>
      <c r="BF327" s="310"/>
      <c r="BG327" s="310"/>
      <c r="BH327" s="310"/>
      <c r="BI327" s="310"/>
      <c r="BJ327" s="310"/>
      <c r="BK327" s="310"/>
      <c r="BL327" s="310"/>
      <c r="BM327" s="310"/>
      <c r="BN327" s="310"/>
      <c r="BO327" s="310"/>
      <c r="BP327" s="310"/>
      <c r="BQ327" s="310"/>
      <c r="BR327" s="310"/>
      <c r="BS327" s="310"/>
      <c r="BT327" s="310"/>
      <c r="BU327" s="310"/>
      <c r="BV327" s="310"/>
      <c r="BW327" s="310"/>
      <c r="BX327" s="310"/>
      <c r="BY327" s="310"/>
      <c r="BZ327" s="310"/>
      <c r="CA327" s="310"/>
      <c r="CB327" s="310"/>
      <c r="CC327" s="310"/>
      <c r="CD327" s="310"/>
      <c r="CE327" s="310"/>
      <c r="CF327" s="310"/>
      <c r="CG327" s="310"/>
      <c r="CH327" s="310"/>
      <c r="CI327" s="310"/>
      <c r="CJ327" s="232"/>
      <c r="CK327" s="232"/>
      <c r="CL327" s="232"/>
      <c r="CM327" s="232"/>
      <c r="CN327" s="232"/>
      <c r="CO327" s="232"/>
      <c r="CP327" s="232"/>
      <c r="CQ327" s="232"/>
      <c r="CR327" s="232"/>
      <c r="CS327" s="232"/>
      <c r="CT327" s="256"/>
      <c r="CU327" s="59"/>
      <c r="CV327" s="252"/>
      <c r="CW327" s="59"/>
      <c r="CX327" s="59"/>
      <c r="CY327" s="59"/>
      <c r="CZ327" s="59"/>
      <c r="DA327" s="59"/>
      <c r="DB327" s="252"/>
      <c r="DC327" s="59"/>
      <c r="DD327" s="59"/>
      <c r="DE327" s="59"/>
      <c r="DF327" s="59"/>
      <c r="DG327" s="59"/>
      <c r="DH327" s="252"/>
      <c r="DI327" s="59"/>
      <c r="DJ327" s="59"/>
      <c r="DK327" s="59"/>
      <c r="DL327" s="59"/>
      <c r="DM327" s="59"/>
      <c r="DN327" s="252"/>
      <c r="DO327" s="59"/>
      <c r="DP327" s="59"/>
      <c r="DQ327" s="59"/>
      <c r="DR327" s="59"/>
      <c r="DS327" s="59"/>
      <c r="DT327" s="252"/>
      <c r="DU327" s="59"/>
      <c r="DV327" s="59"/>
      <c r="DW327" s="59"/>
      <c r="DX327" s="59"/>
      <c r="DY327" s="267"/>
      <c r="DZ327" s="267"/>
      <c r="EA327" s="267"/>
      <c r="EB327" s="267"/>
      <c r="EC327" s="267"/>
      <c r="ED327" s="267"/>
      <c r="EE327" s="267"/>
      <c r="EF327" s="267"/>
      <c r="EG327" s="267"/>
      <c r="EH327" s="267"/>
      <c r="EI327" s="267"/>
      <c r="EJ327" s="267"/>
      <c r="EK327" s="267"/>
      <c r="EL327" s="267"/>
      <c r="EM327" s="267"/>
      <c r="EN327" s="267"/>
      <c r="EO327" s="267"/>
      <c r="EP327" s="267"/>
      <c r="EQ327" s="267"/>
      <c r="ER327" s="267"/>
      <c r="ES327" s="267"/>
      <c r="ET327" s="267"/>
      <c r="EU327" s="267"/>
      <c r="EV327" s="267"/>
      <c r="EW327" s="267"/>
      <c r="EX327" s="267"/>
      <c r="EY327" s="267"/>
      <c r="EZ327" s="267"/>
      <c r="FA327" s="267"/>
      <c r="FB327" s="267"/>
      <c r="FC327" s="267"/>
      <c r="FD327" s="267"/>
      <c r="FE327" s="267"/>
      <c r="FF327" s="267"/>
      <c r="FG327" s="267"/>
      <c r="FH327" s="267"/>
      <c r="FI327" s="267"/>
      <c r="FJ327" s="267"/>
      <c r="FK327" s="267"/>
      <c r="FL327" s="267"/>
      <c r="FM327" s="267"/>
      <c r="FN327" s="267"/>
      <c r="FO327" s="267"/>
      <c r="FP327" s="267"/>
      <c r="FQ327" s="267"/>
      <c r="FR327" s="267"/>
      <c r="FS327" s="267"/>
      <c r="FT327" s="267"/>
      <c r="FU327" s="267"/>
      <c r="FV327" s="305"/>
      <c r="FW327" s="305"/>
      <c r="FX327" s="305"/>
      <c r="FY327" s="305"/>
      <c r="FZ327" s="305"/>
      <c r="GA327" s="305"/>
      <c r="GB327" s="305"/>
      <c r="GC327" s="305"/>
      <c r="GD327" s="305"/>
      <c r="GE327" s="305"/>
      <c r="GF327" s="305"/>
      <c r="GG327" s="305"/>
    </row>
    <row r="328" spans="1:189" s="58" customFormat="1" x14ac:dyDescent="0.25">
      <c r="A328" s="71"/>
      <c r="B328" s="286"/>
      <c r="C328" s="275"/>
      <c r="D328" s="287"/>
      <c r="E328" s="287"/>
      <c r="F328" s="275"/>
      <c r="G328" s="306"/>
      <c r="H328" s="286"/>
      <c r="I328" s="59"/>
      <c r="J328" s="59"/>
      <c r="K328" s="59"/>
      <c r="L328" s="59"/>
      <c r="M328" s="59"/>
      <c r="N328" s="59"/>
      <c r="O328" s="59"/>
      <c r="P328" s="282"/>
      <c r="Q328" s="59"/>
      <c r="R328" s="307"/>
      <c r="S328" s="308"/>
      <c r="T328" s="68"/>
      <c r="U328" s="309"/>
      <c r="V328" s="309"/>
      <c r="W328" s="54"/>
      <c r="X328" s="54"/>
      <c r="Y328" s="54"/>
      <c r="Z328" s="54"/>
      <c r="AA328" s="54"/>
      <c r="AB328" s="287"/>
      <c r="AC328" s="287"/>
      <c r="AD328" s="287"/>
      <c r="AE328" s="282"/>
      <c r="AF328" s="282"/>
      <c r="AG328" s="59"/>
      <c r="AH328" s="344"/>
      <c r="AI328" s="267"/>
      <c r="AJ328" s="267"/>
      <c r="AK328" s="267"/>
      <c r="AL328" s="310"/>
      <c r="AM328" s="310"/>
      <c r="AN328" s="310"/>
      <c r="AO328" s="310"/>
      <c r="AP328" s="310"/>
      <c r="AQ328" s="310"/>
      <c r="AR328" s="310"/>
      <c r="AS328" s="310"/>
      <c r="AT328" s="310"/>
      <c r="AU328" s="310"/>
      <c r="AV328" s="310"/>
      <c r="AW328" s="310"/>
      <c r="AX328" s="310"/>
      <c r="AY328" s="310"/>
      <c r="AZ328" s="310"/>
      <c r="BA328" s="310"/>
      <c r="BB328" s="310"/>
      <c r="BC328" s="310"/>
      <c r="BD328" s="310"/>
      <c r="BE328" s="310"/>
      <c r="BF328" s="310"/>
      <c r="BG328" s="310"/>
      <c r="BH328" s="310"/>
      <c r="BI328" s="310"/>
      <c r="BJ328" s="310"/>
      <c r="BK328" s="310"/>
      <c r="BL328" s="310"/>
      <c r="BM328" s="310"/>
      <c r="BN328" s="310"/>
      <c r="BO328" s="310"/>
      <c r="BP328" s="310"/>
      <c r="BQ328" s="310"/>
      <c r="BR328" s="310"/>
      <c r="BS328" s="310"/>
      <c r="BT328" s="310"/>
      <c r="BU328" s="310"/>
      <c r="BV328" s="310"/>
      <c r="BW328" s="310"/>
      <c r="BX328" s="310"/>
      <c r="BY328" s="310"/>
      <c r="BZ328" s="310"/>
      <c r="CA328" s="310"/>
      <c r="CB328" s="310"/>
      <c r="CC328" s="310"/>
      <c r="CD328" s="310"/>
      <c r="CE328" s="310"/>
      <c r="CF328" s="310"/>
      <c r="CG328" s="310"/>
      <c r="CH328" s="310"/>
      <c r="CI328" s="310"/>
      <c r="CJ328" s="232"/>
      <c r="CK328" s="232"/>
      <c r="CL328" s="232"/>
      <c r="CM328" s="232"/>
      <c r="CN328" s="232"/>
      <c r="CO328" s="232"/>
      <c r="CP328" s="232"/>
      <c r="CQ328" s="232"/>
      <c r="CR328" s="232"/>
      <c r="CS328" s="232"/>
      <c r="CT328" s="256"/>
      <c r="CU328" s="59"/>
      <c r="CV328" s="252"/>
      <c r="CW328" s="59"/>
      <c r="CX328" s="59"/>
      <c r="CY328" s="59"/>
      <c r="CZ328" s="59"/>
      <c r="DA328" s="59"/>
      <c r="DB328" s="252"/>
      <c r="DC328" s="59"/>
      <c r="DD328" s="59"/>
      <c r="DE328" s="59"/>
      <c r="DF328" s="59"/>
      <c r="DG328" s="59"/>
      <c r="DH328" s="252"/>
      <c r="DI328" s="59"/>
      <c r="DJ328" s="59"/>
      <c r="DK328" s="59"/>
      <c r="DL328" s="59"/>
      <c r="DM328" s="59"/>
      <c r="DN328" s="252"/>
      <c r="DO328" s="59"/>
      <c r="DP328" s="59"/>
      <c r="DQ328" s="59"/>
      <c r="DR328" s="59"/>
      <c r="DS328" s="59"/>
      <c r="DT328" s="252"/>
      <c r="DU328" s="59"/>
      <c r="DV328" s="59"/>
      <c r="DW328" s="59"/>
      <c r="DX328" s="59"/>
      <c r="DY328" s="267"/>
      <c r="DZ328" s="267"/>
      <c r="EA328" s="267"/>
      <c r="EB328" s="267"/>
      <c r="EC328" s="267"/>
      <c r="ED328" s="267"/>
      <c r="EE328" s="267"/>
      <c r="EF328" s="267"/>
      <c r="EG328" s="267"/>
      <c r="EH328" s="267"/>
      <c r="EI328" s="267"/>
      <c r="EJ328" s="267"/>
      <c r="EK328" s="267"/>
      <c r="EL328" s="267"/>
      <c r="EM328" s="267"/>
      <c r="EN328" s="267"/>
      <c r="EO328" s="267"/>
      <c r="EP328" s="267"/>
      <c r="EQ328" s="267"/>
      <c r="ER328" s="267"/>
      <c r="ES328" s="267"/>
      <c r="ET328" s="267"/>
      <c r="EU328" s="267"/>
      <c r="EV328" s="267"/>
      <c r="EW328" s="267"/>
      <c r="EX328" s="267"/>
      <c r="EY328" s="267"/>
      <c r="EZ328" s="267"/>
      <c r="FA328" s="267"/>
      <c r="FB328" s="267"/>
      <c r="FC328" s="267"/>
      <c r="FD328" s="267"/>
      <c r="FE328" s="267"/>
      <c r="FF328" s="267"/>
      <c r="FG328" s="267"/>
      <c r="FH328" s="267"/>
      <c r="FI328" s="267"/>
      <c r="FJ328" s="267"/>
      <c r="FK328" s="267"/>
      <c r="FL328" s="267"/>
      <c r="FM328" s="267"/>
      <c r="FN328" s="267"/>
      <c r="FO328" s="267"/>
      <c r="FP328" s="267"/>
      <c r="FQ328" s="267"/>
      <c r="FR328" s="267"/>
      <c r="FS328" s="267"/>
      <c r="FT328" s="267"/>
      <c r="FU328" s="267"/>
      <c r="FV328" s="305"/>
      <c r="FW328" s="305"/>
      <c r="FX328" s="305"/>
      <c r="FY328" s="305"/>
      <c r="FZ328" s="305"/>
      <c r="GA328" s="305"/>
      <c r="GB328" s="305"/>
      <c r="GC328" s="305"/>
      <c r="GD328" s="305"/>
      <c r="GE328" s="305"/>
      <c r="GF328" s="305"/>
      <c r="GG328" s="305"/>
    </row>
    <row r="329" spans="1:189" s="58" customFormat="1" x14ac:dyDescent="0.25">
      <c r="A329" s="71"/>
      <c r="B329" s="286"/>
      <c r="C329" s="275"/>
      <c r="D329" s="287"/>
      <c r="E329" s="287"/>
      <c r="F329" s="275"/>
      <c r="G329" s="306"/>
      <c r="H329" s="286"/>
      <c r="I329" s="59"/>
      <c r="J329" s="59"/>
      <c r="K329" s="59"/>
      <c r="L329" s="59"/>
      <c r="M329" s="59"/>
      <c r="N329" s="59"/>
      <c r="O329" s="59"/>
      <c r="P329" s="282"/>
      <c r="Q329" s="59"/>
      <c r="R329" s="307"/>
      <c r="S329" s="308"/>
      <c r="T329" s="68"/>
      <c r="U329" s="309"/>
      <c r="V329" s="309"/>
      <c r="W329" s="54"/>
      <c r="X329" s="54"/>
      <c r="Y329" s="54"/>
      <c r="Z329" s="54"/>
      <c r="AA329" s="54"/>
      <c r="AB329" s="287"/>
      <c r="AC329" s="287"/>
      <c r="AD329" s="287"/>
      <c r="AE329" s="282"/>
      <c r="AF329" s="282"/>
      <c r="AG329" s="59"/>
      <c r="AH329" s="344"/>
      <c r="AI329" s="267"/>
      <c r="AJ329" s="267"/>
      <c r="AK329" s="267"/>
      <c r="AL329" s="310"/>
      <c r="AM329" s="310"/>
      <c r="AN329" s="310"/>
      <c r="AO329" s="310"/>
      <c r="AP329" s="310"/>
      <c r="AQ329" s="310"/>
      <c r="AR329" s="310"/>
      <c r="AS329" s="310"/>
      <c r="AT329" s="310"/>
      <c r="AU329" s="310"/>
      <c r="AV329" s="310"/>
      <c r="AW329" s="310"/>
      <c r="AX329" s="310"/>
      <c r="AY329" s="310"/>
      <c r="AZ329" s="310"/>
      <c r="BA329" s="310"/>
      <c r="BB329" s="310"/>
      <c r="BC329" s="310"/>
      <c r="BD329" s="310"/>
      <c r="BE329" s="310"/>
      <c r="BF329" s="310"/>
      <c r="BG329" s="310"/>
      <c r="BH329" s="310"/>
      <c r="BI329" s="310"/>
      <c r="BJ329" s="310"/>
      <c r="BK329" s="310"/>
      <c r="BL329" s="310"/>
      <c r="BM329" s="310"/>
      <c r="BN329" s="310"/>
      <c r="BO329" s="310"/>
      <c r="BP329" s="310"/>
      <c r="BQ329" s="310"/>
      <c r="BR329" s="310"/>
      <c r="BS329" s="310"/>
      <c r="BT329" s="310"/>
      <c r="BU329" s="310"/>
      <c r="BV329" s="310"/>
      <c r="BW329" s="310"/>
      <c r="BX329" s="310"/>
      <c r="BY329" s="310"/>
      <c r="BZ329" s="310"/>
      <c r="CA329" s="310"/>
      <c r="CB329" s="310"/>
      <c r="CC329" s="310"/>
      <c r="CD329" s="310"/>
      <c r="CE329" s="310"/>
      <c r="CF329" s="310"/>
      <c r="CG329" s="310"/>
      <c r="CH329" s="310"/>
      <c r="CI329" s="310"/>
      <c r="CJ329" s="232"/>
      <c r="CK329" s="232"/>
      <c r="CL329" s="232"/>
      <c r="CM329" s="232"/>
      <c r="CN329" s="232"/>
      <c r="CO329" s="232"/>
      <c r="CP329" s="232"/>
      <c r="CQ329" s="232"/>
      <c r="CR329" s="232"/>
      <c r="CS329" s="232"/>
      <c r="CT329" s="256"/>
      <c r="CU329" s="59"/>
      <c r="CV329" s="252"/>
      <c r="CW329" s="59"/>
      <c r="CX329" s="59"/>
      <c r="CY329" s="59"/>
      <c r="CZ329" s="59"/>
      <c r="DA329" s="59"/>
      <c r="DB329" s="252"/>
      <c r="DC329" s="59"/>
      <c r="DD329" s="59"/>
      <c r="DE329" s="59"/>
      <c r="DF329" s="59"/>
      <c r="DG329" s="59"/>
      <c r="DH329" s="252"/>
      <c r="DI329" s="59"/>
      <c r="DJ329" s="59"/>
      <c r="DK329" s="59"/>
      <c r="DL329" s="59"/>
      <c r="DM329" s="59"/>
      <c r="DN329" s="252"/>
      <c r="DO329" s="59"/>
      <c r="DP329" s="59"/>
      <c r="DQ329" s="59"/>
      <c r="DR329" s="59"/>
      <c r="DS329" s="59"/>
      <c r="DT329" s="252"/>
      <c r="DU329" s="59"/>
      <c r="DV329" s="59"/>
      <c r="DW329" s="59"/>
      <c r="DX329" s="59"/>
      <c r="DY329" s="267"/>
      <c r="DZ329" s="267"/>
      <c r="EA329" s="267"/>
      <c r="EB329" s="267"/>
      <c r="EC329" s="267"/>
      <c r="ED329" s="267"/>
      <c r="EE329" s="267"/>
      <c r="EF329" s="267"/>
      <c r="EG329" s="267"/>
      <c r="EH329" s="267"/>
      <c r="EI329" s="267"/>
      <c r="EJ329" s="267"/>
      <c r="EK329" s="267"/>
      <c r="EL329" s="267"/>
      <c r="EM329" s="267"/>
      <c r="EN329" s="267"/>
      <c r="EO329" s="267"/>
      <c r="EP329" s="267"/>
      <c r="EQ329" s="267"/>
      <c r="ER329" s="267"/>
      <c r="ES329" s="267"/>
      <c r="ET329" s="267"/>
      <c r="EU329" s="267"/>
      <c r="EV329" s="267"/>
      <c r="EW329" s="267"/>
      <c r="EX329" s="267"/>
      <c r="EY329" s="267"/>
      <c r="EZ329" s="267"/>
      <c r="FA329" s="267"/>
      <c r="FB329" s="267"/>
      <c r="FC329" s="267"/>
      <c r="FD329" s="267"/>
      <c r="FE329" s="267"/>
      <c r="FF329" s="267"/>
      <c r="FG329" s="267"/>
      <c r="FH329" s="267"/>
      <c r="FI329" s="267"/>
      <c r="FJ329" s="267"/>
      <c r="FK329" s="267"/>
      <c r="FL329" s="267"/>
      <c r="FM329" s="267"/>
      <c r="FN329" s="267"/>
      <c r="FO329" s="267"/>
      <c r="FP329" s="267"/>
      <c r="FQ329" s="267"/>
      <c r="FR329" s="267"/>
      <c r="FS329" s="267"/>
      <c r="FT329" s="267"/>
      <c r="FU329" s="267"/>
      <c r="FV329" s="305"/>
      <c r="FW329" s="305"/>
      <c r="FX329" s="305"/>
      <c r="FY329" s="305"/>
      <c r="FZ329" s="305"/>
      <c r="GA329" s="305"/>
      <c r="GB329" s="305"/>
      <c r="GC329" s="305"/>
      <c r="GD329" s="305"/>
      <c r="GE329" s="305"/>
      <c r="GF329" s="305"/>
      <c r="GG329" s="305"/>
    </row>
    <row r="330" spans="1:189" s="58" customFormat="1" x14ac:dyDescent="0.25">
      <c r="A330" s="71"/>
      <c r="B330" s="286"/>
      <c r="C330" s="275"/>
      <c r="D330" s="287"/>
      <c r="E330" s="287"/>
      <c r="F330" s="275"/>
      <c r="G330" s="306"/>
      <c r="H330" s="286"/>
      <c r="I330" s="59"/>
      <c r="J330" s="59"/>
      <c r="K330" s="59"/>
      <c r="L330" s="59"/>
      <c r="M330" s="59"/>
      <c r="N330" s="59"/>
      <c r="O330" s="59"/>
      <c r="P330" s="282"/>
      <c r="Q330" s="59"/>
      <c r="R330" s="307"/>
      <c r="S330" s="308"/>
      <c r="T330" s="68"/>
      <c r="U330" s="309"/>
      <c r="V330" s="309"/>
      <c r="W330" s="54"/>
      <c r="X330" s="54"/>
      <c r="Y330" s="54"/>
      <c r="Z330" s="54"/>
      <c r="AA330" s="54"/>
      <c r="AB330" s="287"/>
      <c r="AC330" s="287"/>
      <c r="AD330" s="287"/>
      <c r="AE330" s="282"/>
      <c r="AF330" s="282"/>
      <c r="AG330" s="59"/>
      <c r="AH330" s="344"/>
      <c r="AI330" s="267"/>
      <c r="AJ330" s="267"/>
      <c r="AK330" s="267"/>
      <c r="AL330" s="310"/>
      <c r="AM330" s="310"/>
      <c r="AN330" s="310"/>
      <c r="AO330" s="310"/>
      <c r="AP330" s="310"/>
      <c r="AQ330" s="310"/>
      <c r="AR330" s="310"/>
      <c r="AS330" s="310"/>
      <c r="AT330" s="310"/>
      <c r="AU330" s="310"/>
      <c r="AV330" s="310"/>
      <c r="AW330" s="310"/>
      <c r="AX330" s="310"/>
      <c r="AY330" s="310"/>
      <c r="AZ330" s="310"/>
      <c r="BA330" s="310"/>
      <c r="BB330" s="310"/>
      <c r="BC330" s="310"/>
      <c r="BD330" s="310"/>
      <c r="BE330" s="310"/>
      <c r="BF330" s="310"/>
      <c r="BG330" s="310"/>
      <c r="BH330" s="310"/>
      <c r="BI330" s="310"/>
      <c r="BJ330" s="310"/>
      <c r="BK330" s="310"/>
      <c r="BL330" s="310"/>
      <c r="BM330" s="310"/>
      <c r="BN330" s="310"/>
      <c r="BO330" s="310"/>
      <c r="BP330" s="310"/>
      <c r="BQ330" s="310"/>
      <c r="BR330" s="310"/>
      <c r="BS330" s="310"/>
      <c r="BT330" s="310"/>
      <c r="BU330" s="310"/>
      <c r="BV330" s="310"/>
      <c r="BW330" s="310"/>
      <c r="BX330" s="310"/>
      <c r="BY330" s="310"/>
      <c r="BZ330" s="310"/>
      <c r="CA330" s="310"/>
      <c r="CB330" s="310"/>
      <c r="CC330" s="310"/>
      <c r="CD330" s="310"/>
      <c r="CE330" s="310"/>
      <c r="CF330" s="310"/>
      <c r="CG330" s="310"/>
      <c r="CH330" s="310"/>
      <c r="CI330" s="310"/>
      <c r="CJ330" s="232"/>
      <c r="CK330" s="232"/>
      <c r="CL330" s="232"/>
      <c r="CM330" s="232"/>
      <c r="CN330" s="232"/>
      <c r="CO330" s="232"/>
      <c r="CP330" s="232"/>
      <c r="CQ330" s="232"/>
      <c r="CR330" s="232"/>
      <c r="CS330" s="232"/>
      <c r="CT330" s="256"/>
      <c r="CU330" s="59"/>
      <c r="CV330" s="252"/>
      <c r="CW330" s="59"/>
      <c r="CX330" s="59"/>
      <c r="CY330" s="59"/>
      <c r="CZ330" s="59"/>
      <c r="DA330" s="59"/>
      <c r="DB330" s="252"/>
      <c r="DC330" s="59"/>
      <c r="DD330" s="59"/>
      <c r="DE330" s="59"/>
      <c r="DF330" s="59"/>
      <c r="DG330" s="59"/>
      <c r="DH330" s="252"/>
      <c r="DI330" s="59"/>
      <c r="DJ330" s="59"/>
      <c r="DK330" s="59"/>
      <c r="DL330" s="59"/>
      <c r="DM330" s="59"/>
      <c r="DN330" s="252"/>
      <c r="DO330" s="59"/>
      <c r="DP330" s="59"/>
      <c r="DQ330" s="59"/>
      <c r="DR330" s="59"/>
      <c r="DS330" s="59"/>
      <c r="DT330" s="252"/>
      <c r="DU330" s="59"/>
      <c r="DV330" s="59"/>
      <c r="DW330" s="59"/>
      <c r="DX330" s="59"/>
      <c r="DY330" s="267"/>
      <c r="DZ330" s="267"/>
      <c r="EA330" s="267"/>
      <c r="EB330" s="267"/>
      <c r="EC330" s="267"/>
      <c r="ED330" s="267"/>
      <c r="EE330" s="267"/>
      <c r="EF330" s="267"/>
      <c r="EG330" s="267"/>
      <c r="EH330" s="267"/>
      <c r="EI330" s="267"/>
      <c r="EJ330" s="267"/>
      <c r="EK330" s="267"/>
      <c r="EL330" s="267"/>
      <c r="EM330" s="267"/>
      <c r="EN330" s="267"/>
      <c r="EO330" s="267"/>
      <c r="EP330" s="267"/>
      <c r="EQ330" s="267"/>
      <c r="ER330" s="267"/>
      <c r="ES330" s="267"/>
      <c r="ET330" s="267"/>
      <c r="EU330" s="267"/>
      <c r="EV330" s="267"/>
      <c r="EW330" s="267"/>
      <c r="EX330" s="267"/>
      <c r="EY330" s="267"/>
      <c r="EZ330" s="267"/>
      <c r="FA330" s="267"/>
      <c r="FB330" s="267"/>
      <c r="FC330" s="267"/>
      <c r="FD330" s="267"/>
      <c r="FE330" s="267"/>
      <c r="FF330" s="267"/>
      <c r="FG330" s="267"/>
      <c r="FH330" s="267"/>
      <c r="FI330" s="267"/>
      <c r="FJ330" s="267"/>
      <c r="FK330" s="267"/>
      <c r="FL330" s="267"/>
      <c r="FM330" s="267"/>
      <c r="FN330" s="267"/>
      <c r="FO330" s="267"/>
      <c r="FP330" s="267"/>
      <c r="FQ330" s="267"/>
      <c r="FR330" s="267"/>
      <c r="FS330" s="267"/>
      <c r="FT330" s="267"/>
      <c r="FU330" s="267"/>
      <c r="FV330" s="305"/>
      <c r="FW330" s="305"/>
      <c r="FX330" s="305"/>
      <c r="FY330" s="305"/>
      <c r="FZ330" s="305"/>
      <c r="GA330" s="305"/>
      <c r="GB330" s="305"/>
      <c r="GC330" s="305"/>
      <c r="GD330" s="305"/>
      <c r="GE330" s="305"/>
      <c r="GF330" s="305"/>
      <c r="GG330" s="305"/>
    </row>
    <row r="331" spans="1:189" s="58" customFormat="1" x14ac:dyDescent="0.25">
      <c r="A331" s="71"/>
      <c r="B331" s="286"/>
      <c r="C331" s="275"/>
      <c r="D331" s="287"/>
      <c r="E331" s="287"/>
      <c r="F331" s="275"/>
      <c r="G331" s="306"/>
      <c r="H331" s="286"/>
      <c r="I331" s="59"/>
      <c r="J331" s="59"/>
      <c r="K331" s="59"/>
      <c r="L331" s="59"/>
      <c r="M331" s="59"/>
      <c r="N331" s="59"/>
      <c r="O331" s="59"/>
      <c r="P331" s="282"/>
      <c r="Q331" s="59"/>
      <c r="R331" s="307"/>
      <c r="S331" s="308"/>
      <c r="T331" s="68"/>
      <c r="U331" s="309"/>
      <c r="V331" s="309"/>
      <c r="W331" s="54"/>
      <c r="X331" s="54"/>
      <c r="Y331" s="54"/>
      <c r="Z331" s="54"/>
      <c r="AA331" s="54"/>
      <c r="AB331" s="287"/>
      <c r="AC331" s="287"/>
      <c r="AD331" s="287"/>
      <c r="AE331" s="282"/>
      <c r="AF331" s="282"/>
      <c r="AG331" s="59"/>
      <c r="AH331" s="344"/>
      <c r="AI331" s="267"/>
      <c r="AJ331" s="267"/>
      <c r="AK331" s="267"/>
      <c r="AL331" s="310"/>
      <c r="AM331" s="310"/>
      <c r="AN331" s="310"/>
      <c r="AO331" s="310"/>
      <c r="AP331" s="310"/>
      <c r="AQ331" s="310"/>
      <c r="AR331" s="310"/>
      <c r="AS331" s="310"/>
      <c r="AT331" s="310"/>
      <c r="AU331" s="310"/>
      <c r="AV331" s="310"/>
      <c r="AW331" s="310"/>
      <c r="AX331" s="310"/>
      <c r="AY331" s="310"/>
      <c r="AZ331" s="310"/>
      <c r="BA331" s="310"/>
      <c r="BB331" s="310"/>
      <c r="BC331" s="310"/>
      <c r="BD331" s="310"/>
      <c r="BE331" s="310"/>
      <c r="BF331" s="310"/>
      <c r="BG331" s="310"/>
      <c r="BH331" s="310"/>
      <c r="BI331" s="310"/>
      <c r="BJ331" s="310"/>
      <c r="BK331" s="310"/>
      <c r="BL331" s="310"/>
      <c r="BM331" s="310"/>
      <c r="BN331" s="310"/>
      <c r="BO331" s="310"/>
      <c r="BP331" s="310"/>
      <c r="BQ331" s="310"/>
      <c r="BR331" s="310"/>
      <c r="BS331" s="310"/>
      <c r="BT331" s="310"/>
      <c r="BU331" s="310"/>
      <c r="BV331" s="310"/>
      <c r="BW331" s="310"/>
      <c r="BX331" s="310"/>
      <c r="BY331" s="310"/>
      <c r="BZ331" s="310"/>
      <c r="CA331" s="310"/>
      <c r="CB331" s="310"/>
      <c r="CC331" s="310"/>
      <c r="CD331" s="310"/>
      <c r="CE331" s="310"/>
      <c r="CF331" s="310"/>
      <c r="CG331" s="310"/>
      <c r="CH331" s="310"/>
      <c r="CI331" s="310"/>
      <c r="CJ331" s="232"/>
      <c r="CK331" s="232"/>
      <c r="CL331" s="232"/>
      <c r="CM331" s="232"/>
      <c r="CN331" s="232"/>
      <c r="CO331" s="232"/>
      <c r="CP331" s="232"/>
      <c r="CQ331" s="232"/>
      <c r="CR331" s="232"/>
      <c r="CS331" s="232"/>
      <c r="CT331" s="256"/>
      <c r="CU331" s="59"/>
      <c r="CV331" s="252"/>
      <c r="CW331" s="59"/>
      <c r="CX331" s="59"/>
      <c r="CY331" s="59"/>
      <c r="CZ331" s="59"/>
      <c r="DA331" s="59"/>
      <c r="DB331" s="252"/>
      <c r="DC331" s="59"/>
      <c r="DD331" s="59"/>
      <c r="DE331" s="59"/>
      <c r="DF331" s="59"/>
      <c r="DG331" s="59"/>
      <c r="DH331" s="252"/>
      <c r="DI331" s="59"/>
      <c r="DJ331" s="59"/>
      <c r="DK331" s="59"/>
      <c r="DL331" s="59"/>
      <c r="DM331" s="59"/>
      <c r="DN331" s="252"/>
      <c r="DO331" s="59"/>
      <c r="DP331" s="59"/>
      <c r="DQ331" s="59"/>
      <c r="DR331" s="59"/>
      <c r="DS331" s="59"/>
      <c r="DT331" s="252"/>
      <c r="DU331" s="59"/>
      <c r="DV331" s="59"/>
      <c r="DW331" s="59"/>
      <c r="DX331" s="59"/>
      <c r="DY331" s="267"/>
      <c r="DZ331" s="267"/>
      <c r="EA331" s="267"/>
      <c r="EB331" s="267"/>
      <c r="EC331" s="267"/>
      <c r="ED331" s="267"/>
      <c r="EE331" s="267"/>
      <c r="EF331" s="267"/>
      <c r="EG331" s="267"/>
      <c r="EH331" s="267"/>
      <c r="EI331" s="267"/>
      <c r="EJ331" s="267"/>
      <c r="EK331" s="267"/>
      <c r="EL331" s="267"/>
      <c r="EM331" s="267"/>
      <c r="EN331" s="267"/>
      <c r="EO331" s="267"/>
      <c r="EP331" s="267"/>
      <c r="EQ331" s="267"/>
      <c r="ER331" s="267"/>
      <c r="ES331" s="267"/>
      <c r="ET331" s="267"/>
      <c r="EU331" s="267"/>
      <c r="EV331" s="267"/>
      <c r="EW331" s="267"/>
      <c r="EX331" s="267"/>
      <c r="EY331" s="267"/>
      <c r="EZ331" s="267"/>
      <c r="FA331" s="267"/>
      <c r="FB331" s="267"/>
      <c r="FC331" s="267"/>
      <c r="FD331" s="267"/>
      <c r="FE331" s="267"/>
      <c r="FF331" s="267"/>
      <c r="FG331" s="267"/>
      <c r="FH331" s="267"/>
      <c r="FI331" s="267"/>
      <c r="FJ331" s="267"/>
      <c r="FK331" s="267"/>
      <c r="FL331" s="267"/>
      <c r="FM331" s="267"/>
      <c r="FN331" s="267"/>
      <c r="FO331" s="267"/>
      <c r="FP331" s="267"/>
      <c r="FQ331" s="267"/>
      <c r="FR331" s="267"/>
      <c r="FS331" s="267"/>
      <c r="FT331" s="267"/>
      <c r="FU331" s="267"/>
      <c r="FV331" s="305"/>
      <c r="FW331" s="305"/>
      <c r="FX331" s="305"/>
      <c r="FY331" s="305"/>
      <c r="FZ331" s="305"/>
      <c r="GA331" s="305"/>
      <c r="GB331" s="305"/>
      <c r="GC331" s="305"/>
      <c r="GD331" s="305"/>
      <c r="GE331" s="305"/>
      <c r="GF331" s="305"/>
      <c r="GG331" s="305"/>
    </row>
    <row r="332" spans="1:189" s="58" customFormat="1" x14ac:dyDescent="0.25">
      <c r="A332" s="71"/>
      <c r="B332" s="286"/>
      <c r="C332" s="275"/>
      <c r="D332" s="287"/>
      <c r="E332" s="287"/>
      <c r="F332" s="275"/>
      <c r="G332" s="306"/>
      <c r="H332" s="286"/>
      <c r="I332" s="59"/>
      <c r="J332" s="59"/>
      <c r="K332" s="59"/>
      <c r="L332" s="59"/>
      <c r="M332" s="59"/>
      <c r="N332" s="59"/>
      <c r="O332" s="59"/>
      <c r="P332" s="282"/>
      <c r="Q332" s="59"/>
      <c r="R332" s="307"/>
      <c r="S332" s="308"/>
      <c r="T332" s="68"/>
      <c r="U332" s="309"/>
      <c r="V332" s="309"/>
      <c r="W332" s="54"/>
      <c r="X332" s="54"/>
      <c r="Y332" s="54"/>
      <c r="Z332" s="54"/>
      <c r="AA332" s="54"/>
      <c r="AB332" s="287"/>
      <c r="AC332" s="287"/>
      <c r="AD332" s="287"/>
      <c r="AE332" s="282"/>
      <c r="AF332" s="282"/>
      <c r="AG332" s="59"/>
      <c r="AH332" s="344"/>
      <c r="AI332" s="267"/>
      <c r="AJ332" s="267"/>
      <c r="AK332" s="267"/>
      <c r="AL332" s="310"/>
      <c r="AM332" s="310"/>
      <c r="AN332" s="310"/>
      <c r="AO332" s="310"/>
      <c r="AP332" s="310"/>
      <c r="AQ332" s="310"/>
      <c r="AR332" s="310"/>
      <c r="AS332" s="310"/>
      <c r="AT332" s="310"/>
      <c r="AU332" s="310"/>
      <c r="AV332" s="310"/>
      <c r="AW332" s="310"/>
      <c r="AX332" s="310"/>
      <c r="AY332" s="310"/>
      <c r="AZ332" s="310"/>
      <c r="BA332" s="310"/>
      <c r="BB332" s="310"/>
      <c r="BC332" s="310"/>
      <c r="BD332" s="310"/>
      <c r="BE332" s="310"/>
      <c r="BF332" s="310"/>
      <c r="BG332" s="310"/>
      <c r="BH332" s="310"/>
      <c r="BI332" s="310"/>
      <c r="BJ332" s="310"/>
      <c r="BK332" s="310"/>
      <c r="BL332" s="310"/>
      <c r="BM332" s="310"/>
      <c r="BN332" s="310"/>
      <c r="BO332" s="310"/>
      <c r="BP332" s="310"/>
      <c r="BQ332" s="310"/>
      <c r="BR332" s="310"/>
      <c r="BS332" s="310"/>
      <c r="BT332" s="310"/>
      <c r="BU332" s="310"/>
      <c r="BV332" s="310"/>
      <c r="BW332" s="310"/>
      <c r="BX332" s="310"/>
      <c r="BY332" s="310"/>
      <c r="BZ332" s="310"/>
      <c r="CA332" s="310"/>
      <c r="CB332" s="310"/>
      <c r="CC332" s="310"/>
      <c r="CD332" s="310"/>
      <c r="CE332" s="310"/>
      <c r="CF332" s="310"/>
      <c r="CG332" s="310"/>
      <c r="CH332" s="310"/>
      <c r="CI332" s="310"/>
      <c r="CJ332" s="232"/>
      <c r="CK332" s="232"/>
      <c r="CL332" s="232"/>
      <c r="CM332" s="232"/>
      <c r="CN332" s="232"/>
      <c r="CO332" s="232"/>
      <c r="CP332" s="232"/>
      <c r="CQ332" s="232"/>
      <c r="CR332" s="232"/>
      <c r="CS332" s="232"/>
      <c r="CT332" s="256"/>
      <c r="CU332" s="59"/>
      <c r="CV332" s="252"/>
      <c r="CW332" s="59"/>
      <c r="CX332" s="59"/>
      <c r="CY332" s="59"/>
      <c r="CZ332" s="59"/>
      <c r="DA332" s="59"/>
      <c r="DB332" s="252"/>
      <c r="DC332" s="59"/>
      <c r="DD332" s="59"/>
      <c r="DE332" s="59"/>
      <c r="DF332" s="59"/>
      <c r="DG332" s="59"/>
      <c r="DH332" s="252"/>
      <c r="DI332" s="59"/>
      <c r="DJ332" s="59"/>
      <c r="DK332" s="59"/>
      <c r="DL332" s="59"/>
      <c r="DM332" s="59"/>
      <c r="DN332" s="252"/>
      <c r="DO332" s="59"/>
      <c r="DP332" s="59"/>
      <c r="DQ332" s="59"/>
      <c r="DR332" s="59"/>
      <c r="DS332" s="59"/>
      <c r="DT332" s="252"/>
      <c r="DU332" s="59"/>
      <c r="DV332" s="59"/>
      <c r="DW332" s="59"/>
      <c r="DX332" s="59"/>
      <c r="DY332" s="267"/>
      <c r="DZ332" s="267"/>
      <c r="EA332" s="267"/>
      <c r="EB332" s="267"/>
      <c r="EC332" s="267"/>
      <c r="ED332" s="267"/>
      <c r="EE332" s="267"/>
      <c r="EF332" s="267"/>
      <c r="EG332" s="267"/>
      <c r="EH332" s="267"/>
      <c r="EI332" s="267"/>
      <c r="EJ332" s="267"/>
      <c r="EK332" s="267"/>
      <c r="EL332" s="267"/>
      <c r="EM332" s="267"/>
      <c r="EN332" s="267"/>
      <c r="EO332" s="267"/>
      <c r="EP332" s="267"/>
      <c r="EQ332" s="267"/>
      <c r="ER332" s="267"/>
      <c r="ES332" s="267"/>
      <c r="ET332" s="267"/>
      <c r="EU332" s="267"/>
      <c r="EV332" s="267"/>
      <c r="EW332" s="267"/>
      <c r="EX332" s="267"/>
      <c r="EY332" s="267"/>
      <c r="EZ332" s="267"/>
      <c r="FA332" s="267"/>
      <c r="FB332" s="267"/>
      <c r="FC332" s="267"/>
      <c r="FD332" s="267"/>
      <c r="FE332" s="267"/>
      <c r="FF332" s="267"/>
      <c r="FG332" s="267"/>
      <c r="FH332" s="267"/>
      <c r="FI332" s="267"/>
      <c r="FJ332" s="267"/>
      <c r="FK332" s="267"/>
      <c r="FL332" s="267"/>
      <c r="FM332" s="267"/>
      <c r="FN332" s="267"/>
      <c r="FO332" s="267"/>
      <c r="FP332" s="267"/>
      <c r="FQ332" s="267"/>
      <c r="FR332" s="267"/>
      <c r="FS332" s="267"/>
      <c r="FT332" s="267"/>
      <c r="FU332" s="267"/>
      <c r="FV332" s="305"/>
      <c r="FW332" s="305"/>
      <c r="FX332" s="305"/>
      <c r="FY332" s="305"/>
      <c r="FZ332" s="305"/>
      <c r="GA332" s="305"/>
      <c r="GB332" s="305"/>
      <c r="GC332" s="305"/>
      <c r="GD332" s="305"/>
      <c r="GE332" s="305"/>
      <c r="GF332" s="305"/>
      <c r="GG332" s="305"/>
    </row>
    <row r="333" spans="1:189" s="58" customFormat="1" x14ac:dyDescent="0.25">
      <c r="A333" s="71"/>
      <c r="B333" s="286"/>
      <c r="C333" s="275"/>
      <c r="D333" s="287"/>
      <c r="E333" s="287"/>
      <c r="F333" s="275"/>
      <c r="G333" s="306"/>
      <c r="H333" s="286"/>
      <c r="I333" s="59"/>
      <c r="J333" s="59"/>
      <c r="K333" s="59"/>
      <c r="L333" s="59"/>
      <c r="M333" s="59"/>
      <c r="N333" s="59"/>
      <c r="O333" s="59"/>
      <c r="P333" s="282"/>
      <c r="Q333" s="59"/>
      <c r="R333" s="307"/>
      <c r="S333" s="308"/>
      <c r="T333" s="68"/>
      <c r="U333" s="309"/>
      <c r="V333" s="309"/>
      <c r="W333" s="54"/>
      <c r="X333" s="54"/>
      <c r="Y333" s="54"/>
      <c r="Z333" s="54"/>
      <c r="AA333" s="54"/>
      <c r="AB333" s="287"/>
      <c r="AC333" s="287"/>
      <c r="AD333" s="287"/>
      <c r="AE333" s="282"/>
      <c r="AF333" s="282"/>
      <c r="AG333" s="59"/>
      <c r="AH333" s="344"/>
      <c r="AI333" s="267"/>
      <c r="AJ333" s="267"/>
      <c r="AK333" s="267"/>
      <c r="AL333" s="310"/>
      <c r="AM333" s="310"/>
      <c r="AN333" s="310"/>
      <c r="AO333" s="310"/>
      <c r="AP333" s="310"/>
      <c r="AQ333" s="310"/>
      <c r="AR333" s="310"/>
      <c r="AS333" s="310"/>
      <c r="AT333" s="310"/>
      <c r="AU333" s="310"/>
      <c r="AV333" s="310"/>
      <c r="AW333" s="310"/>
      <c r="AX333" s="310"/>
      <c r="AY333" s="310"/>
      <c r="AZ333" s="310"/>
      <c r="BA333" s="310"/>
      <c r="BB333" s="310"/>
      <c r="BC333" s="310"/>
      <c r="BD333" s="310"/>
      <c r="BE333" s="310"/>
      <c r="BF333" s="310"/>
      <c r="BG333" s="310"/>
      <c r="BH333" s="310"/>
      <c r="BI333" s="310"/>
      <c r="BJ333" s="310"/>
      <c r="BK333" s="310"/>
      <c r="BL333" s="310"/>
      <c r="BM333" s="310"/>
      <c r="BN333" s="310"/>
      <c r="BO333" s="310"/>
      <c r="BP333" s="310"/>
      <c r="BQ333" s="310"/>
      <c r="BR333" s="310"/>
      <c r="BS333" s="310"/>
      <c r="BT333" s="310"/>
      <c r="BU333" s="310"/>
      <c r="BV333" s="310"/>
      <c r="BW333" s="310"/>
      <c r="BX333" s="310"/>
      <c r="BY333" s="310"/>
      <c r="BZ333" s="310"/>
      <c r="CA333" s="310"/>
      <c r="CB333" s="310"/>
      <c r="CC333" s="310"/>
      <c r="CD333" s="310"/>
      <c r="CE333" s="310"/>
      <c r="CF333" s="310"/>
      <c r="CG333" s="310"/>
      <c r="CH333" s="310"/>
      <c r="CI333" s="310"/>
      <c r="CJ333" s="232"/>
      <c r="CK333" s="232"/>
      <c r="CL333" s="232"/>
      <c r="CM333" s="232"/>
      <c r="CN333" s="232"/>
      <c r="CO333" s="232"/>
      <c r="CP333" s="232"/>
      <c r="CQ333" s="232"/>
      <c r="CR333" s="232"/>
      <c r="CS333" s="232"/>
      <c r="CT333" s="256"/>
      <c r="CU333" s="59"/>
      <c r="CV333" s="252"/>
      <c r="CW333" s="59"/>
      <c r="CX333" s="59"/>
      <c r="CY333" s="59"/>
      <c r="CZ333" s="59"/>
      <c r="DA333" s="59"/>
      <c r="DB333" s="252"/>
      <c r="DC333" s="59"/>
      <c r="DD333" s="59"/>
      <c r="DE333" s="59"/>
      <c r="DF333" s="59"/>
      <c r="DG333" s="59"/>
      <c r="DH333" s="252"/>
      <c r="DI333" s="59"/>
      <c r="DJ333" s="59"/>
      <c r="DK333" s="59"/>
      <c r="DL333" s="59"/>
      <c r="DM333" s="59"/>
      <c r="DN333" s="252"/>
      <c r="DO333" s="59"/>
      <c r="DP333" s="59"/>
      <c r="DQ333" s="59"/>
      <c r="DR333" s="59"/>
      <c r="DS333" s="59"/>
      <c r="DT333" s="252"/>
      <c r="DU333" s="59"/>
      <c r="DV333" s="59"/>
      <c r="DW333" s="59"/>
      <c r="DX333" s="59"/>
      <c r="DY333" s="267"/>
      <c r="DZ333" s="267"/>
      <c r="EA333" s="267"/>
      <c r="EB333" s="267"/>
      <c r="EC333" s="267"/>
      <c r="ED333" s="267"/>
      <c r="EE333" s="267"/>
      <c r="EF333" s="267"/>
      <c r="EG333" s="267"/>
      <c r="EH333" s="267"/>
      <c r="EI333" s="267"/>
      <c r="EJ333" s="267"/>
      <c r="EK333" s="267"/>
      <c r="EL333" s="267"/>
      <c r="EM333" s="267"/>
      <c r="EN333" s="267"/>
      <c r="EO333" s="267"/>
      <c r="EP333" s="267"/>
      <c r="EQ333" s="267"/>
      <c r="ER333" s="267"/>
      <c r="ES333" s="267"/>
      <c r="ET333" s="267"/>
      <c r="EU333" s="267"/>
      <c r="EV333" s="267"/>
      <c r="EW333" s="267"/>
      <c r="EX333" s="267"/>
      <c r="EY333" s="267"/>
      <c r="EZ333" s="267"/>
      <c r="FA333" s="267"/>
      <c r="FB333" s="267"/>
      <c r="FC333" s="267"/>
      <c r="FD333" s="267"/>
      <c r="FE333" s="267"/>
      <c r="FF333" s="267"/>
      <c r="FG333" s="267"/>
      <c r="FH333" s="267"/>
      <c r="FI333" s="267"/>
      <c r="FJ333" s="267"/>
      <c r="FK333" s="267"/>
      <c r="FL333" s="267"/>
      <c r="FM333" s="267"/>
      <c r="FN333" s="267"/>
      <c r="FO333" s="267"/>
      <c r="FP333" s="267"/>
      <c r="FQ333" s="267"/>
      <c r="FR333" s="267"/>
      <c r="FS333" s="267"/>
      <c r="FT333" s="267"/>
      <c r="FU333" s="267"/>
      <c r="FV333" s="305"/>
      <c r="FW333" s="305"/>
      <c r="FX333" s="305"/>
      <c r="FY333" s="305"/>
      <c r="FZ333" s="305"/>
      <c r="GA333" s="305"/>
      <c r="GB333" s="305"/>
      <c r="GC333" s="305"/>
      <c r="GD333" s="305"/>
      <c r="GE333" s="305"/>
      <c r="GF333" s="305"/>
      <c r="GG333" s="305"/>
    </row>
    <row r="334" spans="1:189" s="58" customFormat="1" x14ac:dyDescent="0.25">
      <c r="A334" s="71"/>
      <c r="B334" s="286"/>
      <c r="C334" s="275"/>
      <c r="D334" s="287"/>
      <c r="E334" s="287"/>
      <c r="F334" s="275"/>
      <c r="G334" s="306"/>
      <c r="H334" s="286"/>
      <c r="I334" s="59"/>
      <c r="J334" s="59"/>
      <c r="K334" s="59"/>
      <c r="L334" s="59"/>
      <c r="M334" s="59"/>
      <c r="N334" s="59"/>
      <c r="O334" s="59"/>
      <c r="P334" s="282"/>
      <c r="Q334" s="59"/>
      <c r="R334" s="307"/>
      <c r="S334" s="308"/>
      <c r="T334" s="68"/>
      <c r="U334" s="309"/>
      <c r="V334" s="309"/>
      <c r="W334" s="54"/>
      <c r="X334" s="54"/>
      <c r="Y334" s="54"/>
      <c r="Z334" s="54"/>
      <c r="AA334" s="54"/>
      <c r="AB334" s="287"/>
      <c r="AC334" s="287"/>
      <c r="AD334" s="287"/>
      <c r="AE334" s="282"/>
      <c r="AF334" s="282"/>
      <c r="AG334" s="59"/>
      <c r="AH334" s="344"/>
      <c r="AI334" s="267"/>
      <c r="AJ334" s="267"/>
      <c r="AK334" s="267"/>
      <c r="AL334" s="310"/>
      <c r="AM334" s="310"/>
      <c r="AN334" s="310"/>
      <c r="AO334" s="310"/>
      <c r="AP334" s="310"/>
      <c r="AQ334" s="310"/>
      <c r="AR334" s="310"/>
      <c r="AS334" s="310"/>
      <c r="AT334" s="310"/>
      <c r="AU334" s="310"/>
      <c r="AV334" s="310"/>
      <c r="AW334" s="310"/>
      <c r="AX334" s="310"/>
      <c r="AY334" s="310"/>
      <c r="AZ334" s="310"/>
      <c r="BA334" s="310"/>
      <c r="BB334" s="310"/>
      <c r="BC334" s="310"/>
      <c r="BD334" s="310"/>
      <c r="BE334" s="310"/>
      <c r="BF334" s="310"/>
      <c r="BG334" s="310"/>
      <c r="BH334" s="310"/>
      <c r="BI334" s="310"/>
      <c r="BJ334" s="310"/>
      <c r="BK334" s="310"/>
      <c r="BL334" s="310"/>
      <c r="BM334" s="310"/>
      <c r="BN334" s="310"/>
      <c r="BO334" s="310"/>
      <c r="BP334" s="310"/>
      <c r="BQ334" s="310"/>
      <c r="BR334" s="310"/>
      <c r="BS334" s="310"/>
      <c r="BT334" s="310"/>
      <c r="BU334" s="310"/>
      <c r="BV334" s="310"/>
      <c r="BW334" s="310"/>
      <c r="BX334" s="310"/>
      <c r="BY334" s="310"/>
      <c r="BZ334" s="310"/>
      <c r="CA334" s="310"/>
      <c r="CB334" s="310"/>
      <c r="CC334" s="310"/>
      <c r="CD334" s="310"/>
      <c r="CE334" s="310"/>
      <c r="CF334" s="310"/>
      <c r="CG334" s="310"/>
      <c r="CH334" s="310"/>
      <c r="CI334" s="310"/>
      <c r="CJ334" s="232"/>
      <c r="CK334" s="232"/>
      <c r="CL334" s="232"/>
      <c r="CM334" s="232"/>
      <c r="CN334" s="232"/>
      <c r="CO334" s="232"/>
      <c r="CP334" s="232"/>
      <c r="CQ334" s="232"/>
      <c r="CR334" s="232"/>
      <c r="CS334" s="232"/>
      <c r="CT334" s="256"/>
      <c r="CU334" s="59"/>
      <c r="CV334" s="252"/>
      <c r="CW334" s="59"/>
      <c r="CX334" s="59"/>
      <c r="CY334" s="59"/>
      <c r="CZ334" s="59"/>
      <c r="DA334" s="59"/>
      <c r="DB334" s="252"/>
      <c r="DC334" s="59"/>
      <c r="DD334" s="59"/>
      <c r="DE334" s="59"/>
      <c r="DF334" s="59"/>
      <c r="DG334" s="59"/>
      <c r="DH334" s="252"/>
      <c r="DI334" s="59"/>
      <c r="DJ334" s="59"/>
      <c r="DK334" s="59"/>
      <c r="DL334" s="59"/>
      <c r="DM334" s="59"/>
      <c r="DN334" s="252"/>
      <c r="DO334" s="59"/>
      <c r="DP334" s="59"/>
      <c r="DQ334" s="59"/>
      <c r="DR334" s="59"/>
      <c r="DS334" s="59"/>
      <c r="DT334" s="252"/>
      <c r="DU334" s="59"/>
      <c r="DV334" s="59"/>
      <c r="DW334" s="59"/>
      <c r="DX334" s="59"/>
      <c r="DY334" s="267"/>
      <c r="DZ334" s="267"/>
      <c r="EA334" s="267"/>
      <c r="EB334" s="267"/>
      <c r="EC334" s="267"/>
      <c r="ED334" s="267"/>
      <c r="EE334" s="267"/>
      <c r="EF334" s="267"/>
      <c r="EG334" s="267"/>
      <c r="EH334" s="267"/>
      <c r="EI334" s="267"/>
      <c r="EJ334" s="267"/>
      <c r="EK334" s="267"/>
      <c r="EL334" s="267"/>
      <c r="EM334" s="267"/>
      <c r="EN334" s="267"/>
      <c r="EO334" s="267"/>
      <c r="EP334" s="267"/>
      <c r="EQ334" s="267"/>
      <c r="ER334" s="267"/>
      <c r="ES334" s="267"/>
      <c r="ET334" s="267"/>
      <c r="EU334" s="267"/>
      <c r="EV334" s="267"/>
      <c r="EW334" s="267"/>
      <c r="EX334" s="267"/>
      <c r="EY334" s="267"/>
      <c r="EZ334" s="267"/>
      <c r="FA334" s="267"/>
      <c r="FB334" s="267"/>
      <c r="FC334" s="267"/>
      <c r="FD334" s="267"/>
      <c r="FE334" s="267"/>
      <c r="FF334" s="267"/>
      <c r="FG334" s="267"/>
      <c r="FH334" s="267"/>
      <c r="FI334" s="267"/>
      <c r="FJ334" s="267"/>
      <c r="FK334" s="267"/>
      <c r="FL334" s="267"/>
      <c r="FM334" s="267"/>
      <c r="FN334" s="267"/>
      <c r="FO334" s="267"/>
      <c r="FP334" s="267"/>
      <c r="FQ334" s="267"/>
      <c r="FR334" s="267"/>
      <c r="FS334" s="267"/>
      <c r="FT334" s="267"/>
      <c r="FU334" s="267"/>
      <c r="FV334" s="305"/>
      <c r="FW334" s="305"/>
      <c r="FX334" s="305"/>
      <c r="FY334" s="305"/>
      <c r="FZ334" s="305"/>
      <c r="GA334" s="305"/>
      <c r="GB334" s="305"/>
      <c r="GC334" s="305"/>
      <c r="GD334" s="305"/>
      <c r="GE334" s="305"/>
      <c r="GF334" s="305"/>
      <c r="GG334" s="305"/>
    </row>
    <row r="335" spans="1:189" s="58" customFormat="1" x14ac:dyDescent="0.25">
      <c r="A335" s="71"/>
      <c r="B335" s="286"/>
      <c r="C335" s="275"/>
      <c r="D335" s="287"/>
      <c r="E335" s="287"/>
      <c r="F335" s="275"/>
      <c r="G335" s="306"/>
      <c r="H335" s="286"/>
      <c r="I335" s="59"/>
      <c r="J335" s="59"/>
      <c r="K335" s="59"/>
      <c r="L335" s="59"/>
      <c r="M335" s="59"/>
      <c r="N335" s="59"/>
      <c r="O335" s="59"/>
      <c r="P335" s="282"/>
      <c r="Q335" s="59"/>
      <c r="R335" s="307"/>
      <c r="S335" s="308"/>
      <c r="T335" s="68"/>
      <c r="U335" s="309"/>
      <c r="V335" s="309"/>
      <c r="W335" s="54"/>
      <c r="X335" s="54"/>
      <c r="Y335" s="54"/>
      <c r="Z335" s="54"/>
      <c r="AA335" s="54"/>
      <c r="AB335" s="287"/>
      <c r="AC335" s="287"/>
      <c r="AD335" s="287"/>
      <c r="AE335" s="282"/>
      <c r="AF335" s="282"/>
      <c r="AG335" s="59"/>
      <c r="AH335" s="344"/>
      <c r="AI335" s="267"/>
      <c r="AJ335" s="267"/>
      <c r="AK335" s="267"/>
      <c r="AL335" s="310"/>
      <c r="AM335" s="310"/>
      <c r="AN335" s="310"/>
      <c r="AO335" s="310"/>
      <c r="AP335" s="310"/>
      <c r="AQ335" s="310"/>
      <c r="AR335" s="310"/>
      <c r="AS335" s="310"/>
      <c r="AT335" s="310"/>
      <c r="AU335" s="310"/>
      <c r="AV335" s="310"/>
      <c r="AW335" s="310"/>
      <c r="AX335" s="310"/>
      <c r="AY335" s="310"/>
      <c r="AZ335" s="310"/>
      <c r="BA335" s="310"/>
      <c r="BB335" s="310"/>
      <c r="BC335" s="310"/>
      <c r="BD335" s="310"/>
      <c r="BE335" s="310"/>
      <c r="BF335" s="310"/>
      <c r="BG335" s="310"/>
      <c r="BH335" s="310"/>
      <c r="BI335" s="310"/>
      <c r="BJ335" s="310"/>
      <c r="BK335" s="310"/>
      <c r="BL335" s="310"/>
      <c r="BM335" s="310"/>
      <c r="BN335" s="310"/>
      <c r="BO335" s="310"/>
      <c r="BP335" s="310"/>
      <c r="BQ335" s="310"/>
      <c r="BR335" s="310"/>
      <c r="BS335" s="310"/>
      <c r="BT335" s="310"/>
      <c r="BU335" s="310"/>
      <c r="BV335" s="310"/>
      <c r="BW335" s="310"/>
      <c r="BX335" s="310"/>
      <c r="BY335" s="310"/>
      <c r="BZ335" s="310"/>
      <c r="CA335" s="310"/>
      <c r="CB335" s="310"/>
      <c r="CC335" s="310"/>
      <c r="CD335" s="310"/>
      <c r="CE335" s="310"/>
      <c r="CF335" s="310"/>
      <c r="CG335" s="310"/>
      <c r="CH335" s="310"/>
      <c r="CI335" s="310"/>
      <c r="CJ335" s="232"/>
      <c r="CK335" s="232"/>
      <c r="CL335" s="232"/>
      <c r="CM335" s="232"/>
      <c r="CN335" s="232"/>
      <c r="CO335" s="232"/>
      <c r="CP335" s="232"/>
      <c r="CQ335" s="232"/>
      <c r="CR335" s="232"/>
      <c r="CS335" s="232"/>
      <c r="CT335" s="256"/>
      <c r="CU335" s="59"/>
      <c r="CV335" s="252"/>
      <c r="CW335" s="59"/>
      <c r="CX335" s="59"/>
      <c r="CY335" s="59"/>
      <c r="CZ335" s="59"/>
      <c r="DA335" s="59"/>
      <c r="DB335" s="252"/>
      <c r="DC335" s="59"/>
      <c r="DD335" s="59"/>
      <c r="DE335" s="59"/>
      <c r="DF335" s="59"/>
      <c r="DG335" s="59"/>
      <c r="DH335" s="252"/>
      <c r="DI335" s="59"/>
      <c r="DJ335" s="59"/>
      <c r="DK335" s="59"/>
      <c r="DL335" s="59"/>
      <c r="DM335" s="59"/>
      <c r="DN335" s="252"/>
      <c r="DO335" s="59"/>
      <c r="DP335" s="59"/>
      <c r="DQ335" s="59"/>
      <c r="DR335" s="59"/>
      <c r="DS335" s="59"/>
      <c r="DT335" s="252"/>
      <c r="DU335" s="59"/>
      <c r="DV335" s="59"/>
      <c r="DW335" s="59"/>
      <c r="DX335" s="59"/>
      <c r="DY335" s="267"/>
      <c r="DZ335" s="267"/>
      <c r="EA335" s="267"/>
      <c r="EB335" s="267"/>
      <c r="EC335" s="267"/>
      <c r="ED335" s="267"/>
      <c r="EE335" s="267"/>
      <c r="EF335" s="267"/>
      <c r="EG335" s="267"/>
      <c r="EH335" s="267"/>
      <c r="EI335" s="267"/>
      <c r="EJ335" s="267"/>
      <c r="EK335" s="267"/>
      <c r="EL335" s="267"/>
      <c r="EM335" s="267"/>
      <c r="EN335" s="267"/>
      <c r="EO335" s="267"/>
      <c r="EP335" s="267"/>
      <c r="EQ335" s="267"/>
      <c r="ER335" s="267"/>
      <c r="ES335" s="267"/>
      <c r="ET335" s="267"/>
      <c r="EU335" s="267"/>
      <c r="EV335" s="267"/>
      <c r="EW335" s="267"/>
      <c r="EX335" s="267"/>
      <c r="EY335" s="267"/>
      <c r="EZ335" s="267"/>
      <c r="FA335" s="267"/>
      <c r="FB335" s="267"/>
      <c r="FC335" s="267"/>
      <c r="FD335" s="267"/>
      <c r="FE335" s="267"/>
      <c r="FF335" s="267"/>
      <c r="FG335" s="267"/>
      <c r="FH335" s="267"/>
      <c r="FI335" s="267"/>
      <c r="FJ335" s="267"/>
      <c r="FK335" s="267"/>
      <c r="FL335" s="267"/>
      <c r="FM335" s="267"/>
      <c r="FN335" s="267"/>
      <c r="FO335" s="267"/>
      <c r="FP335" s="267"/>
      <c r="FQ335" s="267"/>
      <c r="FR335" s="267"/>
      <c r="FS335" s="267"/>
      <c r="FT335" s="267"/>
      <c r="FU335" s="267"/>
      <c r="FV335" s="305"/>
      <c r="FW335" s="305"/>
      <c r="FX335" s="305"/>
      <c r="FY335" s="305"/>
      <c r="FZ335" s="305"/>
      <c r="GA335" s="305"/>
      <c r="GB335" s="305"/>
      <c r="GC335" s="305"/>
      <c r="GD335" s="305"/>
      <c r="GE335" s="305"/>
      <c r="GF335" s="305"/>
      <c r="GG335" s="305"/>
    </row>
    <row r="336" spans="1:189" s="58" customFormat="1" x14ac:dyDescent="0.25">
      <c r="A336" s="71"/>
      <c r="B336" s="286"/>
      <c r="C336" s="275"/>
      <c r="D336" s="287"/>
      <c r="E336" s="287"/>
      <c r="F336" s="275"/>
      <c r="G336" s="306"/>
      <c r="H336" s="286"/>
      <c r="I336" s="59"/>
      <c r="J336" s="59"/>
      <c r="K336" s="59"/>
      <c r="L336" s="59"/>
      <c r="M336" s="59"/>
      <c r="N336" s="59"/>
      <c r="O336" s="59"/>
      <c r="P336" s="282"/>
      <c r="Q336" s="59"/>
      <c r="R336" s="307"/>
      <c r="S336" s="308"/>
      <c r="T336" s="68"/>
      <c r="U336" s="309"/>
      <c r="V336" s="309"/>
      <c r="W336" s="54"/>
      <c r="X336" s="54"/>
      <c r="Y336" s="54"/>
      <c r="Z336" s="54"/>
      <c r="AA336" s="54"/>
      <c r="AB336" s="287"/>
      <c r="AC336" s="287"/>
      <c r="AD336" s="287"/>
      <c r="AE336" s="282"/>
      <c r="AF336" s="282"/>
      <c r="AG336" s="59"/>
      <c r="AH336" s="344"/>
      <c r="AI336" s="267"/>
      <c r="AJ336" s="267"/>
      <c r="AK336" s="267"/>
      <c r="AL336" s="310"/>
      <c r="AM336" s="310"/>
      <c r="AN336" s="310"/>
      <c r="AO336" s="310"/>
      <c r="AP336" s="310"/>
      <c r="AQ336" s="310"/>
      <c r="AR336" s="310"/>
      <c r="AS336" s="310"/>
      <c r="AT336" s="310"/>
      <c r="AU336" s="310"/>
      <c r="AV336" s="310"/>
      <c r="AW336" s="310"/>
      <c r="AX336" s="310"/>
      <c r="AY336" s="310"/>
      <c r="AZ336" s="310"/>
      <c r="BA336" s="310"/>
      <c r="BB336" s="310"/>
      <c r="BC336" s="310"/>
      <c r="BD336" s="310"/>
      <c r="BE336" s="310"/>
      <c r="BF336" s="310"/>
      <c r="BG336" s="310"/>
      <c r="BH336" s="310"/>
      <c r="BI336" s="310"/>
      <c r="BJ336" s="310"/>
      <c r="BK336" s="310"/>
      <c r="BL336" s="310"/>
      <c r="BM336" s="310"/>
      <c r="BN336" s="310"/>
      <c r="BO336" s="310"/>
      <c r="BP336" s="310"/>
      <c r="BQ336" s="310"/>
      <c r="BR336" s="310"/>
      <c r="BS336" s="310"/>
      <c r="BT336" s="310"/>
      <c r="BU336" s="310"/>
      <c r="BV336" s="310"/>
      <c r="BW336" s="310"/>
      <c r="BX336" s="310"/>
      <c r="BY336" s="310"/>
      <c r="BZ336" s="310"/>
      <c r="CA336" s="310"/>
      <c r="CB336" s="310"/>
      <c r="CC336" s="310"/>
      <c r="CD336" s="310"/>
      <c r="CE336" s="310"/>
      <c r="CF336" s="310"/>
      <c r="CG336" s="310"/>
      <c r="CH336" s="310"/>
      <c r="CI336" s="310"/>
      <c r="CJ336" s="232"/>
      <c r="CK336" s="232"/>
      <c r="CL336" s="232"/>
      <c r="CM336" s="232"/>
      <c r="CN336" s="232"/>
      <c r="CO336" s="232"/>
      <c r="CP336" s="232"/>
      <c r="CQ336" s="232"/>
      <c r="CR336" s="232"/>
      <c r="CS336" s="232"/>
      <c r="CT336" s="256"/>
      <c r="CU336" s="59"/>
      <c r="CV336" s="252"/>
      <c r="CW336" s="59"/>
      <c r="CX336" s="59"/>
      <c r="CY336" s="59"/>
      <c r="CZ336" s="59"/>
      <c r="DA336" s="59"/>
      <c r="DB336" s="252"/>
      <c r="DC336" s="59"/>
      <c r="DD336" s="59"/>
      <c r="DE336" s="59"/>
      <c r="DF336" s="59"/>
      <c r="DG336" s="59"/>
      <c r="DH336" s="252"/>
      <c r="DI336" s="59"/>
      <c r="DJ336" s="59"/>
      <c r="DK336" s="59"/>
      <c r="DL336" s="59"/>
      <c r="DM336" s="59"/>
      <c r="DN336" s="252"/>
      <c r="DO336" s="59"/>
      <c r="DP336" s="59"/>
      <c r="DQ336" s="59"/>
      <c r="DR336" s="59"/>
      <c r="DS336" s="59"/>
      <c r="DT336" s="252"/>
      <c r="DU336" s="59"/>
      <c r="DV336" s="59"/>
      <c r="DW336" s="59"/>
      <c r="DX336" s="59"/>
      <c r="DY336" s="267"/>
      <c r="DZ336" s="267"/>
      <c r="EA336" s="267"/>
      <c r="EB336" s="267"/>
      <c r="EC336" s="267"/>
      <c r="ED336" s="267"/>
      <c r="EE336" s="267"/>
      <c r="EF336" s="267"/>
      <c r="EG336" s="267"/>
      <c r="EH336" s="267"/>
      <c r="EI336" s="267"/>
      <c r="EJ336" s="267"/>
      <c r="EK336" s="267"/>
      <c r="EL336" s="267"/>
      <c r="EM336" s="267"/>
      <c r="EN336" s="267"/>
      <c r="EO336" s="267"/>
      <c r="EP336" s="267"/>
      <c r="EQ336" s="267"/>
      <c r="ER336" s="267"/>
      <c r="ES336" s="267"/>
      <c r="ET336" s="267"/>
      <c r="EU336" s="267"/>
      <c r="EV336" s="267"/>
      <c r="EW336" s="267"/>
      <c r="EX336" s="267"/>
      <c r="EY336" s="267"/>
      <c r="EZ336" s="267"/>
      <c r="FA336" s="267"/>
      <c r="FB336" s="267"/>
      <c r="FC336" s="267"/>
      <c r="FD336" s="267"/>
      <c r="FE336" s="267"/>
      <c r="FF336" s="267"/>
      <c r="FG336" s="267"/>
      <c r="FH336" s="267"/>
      <c r="FI336" s="267"/>
      <c r="FJ336" s="267"/>
      <c r="FK336" s="267"/>
      <c r="FL336" s="267"/>
      <c r="FM336" s="267"/>
      <c r="FN336" s="267"/>
      <c r="FO336" s="267"/>
      <c r="FP336" s="267"/>
      <c r="FQ336" s="267"/>
      <c r="FR336" s="267"/>
      <c r="FS336" s="267"/>
      <c r="FT336" s="267"/>
      <c r="FU336" s="267"/>
      <c r="FV336" s="305"/>
      <c r="FW336" s="305"/>
      <c r="FX336" s="305"/>
      <c r="FY336" s="305"/>
      <c r="FZ336" s="305"/>
      <c r="GA336" s="305"/>
      <c r="GB336" s="305"/>
      <c r="GC336" s="305"/>
      <c r="GD336" s="305"/>
      <c r="GE336" s="305"/>
      <c r="GF336" s="305"/>
      <c r="GG336" s="305"/>
    </row>
    <row r="337" spans="1:189" s="58" customFormat="1" x14ac:dyDescent="0.25">
      <c r="A337" s="71"/>
      <c r="B337" s="286"/>
      <c r="C337" s="275"/>
      <c r="D337" s="287"/>
      <c r="E337" s="287"/>
      <c r="F337" s="275"/>
      <c r="G337" s="306"/>
      <c r="H337" s="286"/>
      <c r="I337" s="59"/>
      <c r="J337" s="59"/>
      <c r="K337" s="59"/>
      <c r="L337" s="59"/>
      <c r="M337" s="59"/>
      <c r="N337" s="59"/>
      <c r="O337" s="59"/>
      <c r="P337" s="282"/>
      <c r="Q337" s="59"/>
      <c r="R337" s="307"/>
      <c r="S337" s="308"/>
      <c r="T337" s="68"/>
      <c r="U337" s="309"/>
      <c r="V337" s="309"/>
      <c r="W337" s="54"/>
      <c r="X337" s="54"/>
      <c r="Y337" s="54"/>
      <c r="Z337" s="54"/>
      <c r="AA337" s="54"/>
      <c r="AB337" s="287"/>
      <c r="AC337" s="287"/>
      <c r="AD337" s="287"/>
      <c r="AE337" s="282"/>
      <c r="AF337" s="282"/>
      <c r="AG337" s="59"/>
      <c r="AH337" s="344"/>
      <c r="AI337" s="267"/>
      <c r="AJ337" s="267"/>
      <c r="AK337" s="267"/>
      <c r="AL337" s="310"/>
      <c r="AM337" s="310"/>
      <c r="AN337" s="310"/>
      <c r="AO337" s="310"/>
      <c r="AP337" s="310"/>
      <c r="AQ337" s="310"/>
      <c r="AR337" s="310"/>
      <c r="AS337" s="310"/>
      <c r="AT337" s="310"/>
      <c r="AU337" s="310"/>
      <c r="AV337" s="310"/>
      <c r="AW337" s="310"/>
      <c r="AX337" s="310"/>
      <c r="AY337" s="310"/>
      <c r="AZ337" s="310"/>
      <c r="BA337" s="310"/>
      <c r="BB337" s="310"/>
      <c r="BC337" s="310"/>
      <c r="BD337" s="310"/>
      <c r="BE337" s="310"/>
      <c r="BF337" s="310"/>
      <c r="BG337" s="310"/>
      <c r="BH337" s="310"/>
      <c r="BI337" s="310"/>
      <c r="BJ337" s="310"/>
      <c r="BK337" s="310"/>
      <c r="BL337" s="310"/>
      <c r="BM337" s="310"/>
      <c r="BN337" s="310"/>
      <c r="BO337" s="310"/>
      <c r="BP337" s="310"/>
      <c r="BQ337" s="310"/>
      <c r="BR337" s="310"/>
      <c r="BS337" s="310"/>
      <c r="BT337" s="310"/>
      <c r="BU337" s="310"/>
      <c r="BV337" s="310"/>
      <c r="BW337" s="310"/>
      <c r="BX337" s="310"/>
      <c r="BY337" s="310"/>
      <c r="BZ337" s="310"/>
      <c r="CA337" s="310"/>
      <c r="CB337" s="310"/>
      <c r="CC337" s="310"/>
      <c r="CD337" s="310"/>
      <c r="CE337" s="310"/>
      <c r="CF337" s="310"/>
      <c r="CG337" s="310"/>
      <c r="CH337" s="310"/>
      <c r="CI337" s="310"/>
      <c r="CJ337" s="232"/>
      <c r="CK337" s="232"/>
      <c r="CL337" s="232"/>
      <c r="CM337" s="232"/>
      <c r="CN337" s="232"/>
      <c r="CO337" s="232"/>
      <c r="CP337" s="232"/>
      <c r="CQ337" s="232"/>
      <c r="CR337" s="232"/>
      <c r="CS337" s="232"/>
      <c r="CT337" s="256"/>
      <c r="CU337" s="59"/>
      <c r="CV337" s="252"/>
      <c r="CW337" s="59"/>
      <c r="CX337" s="59"/>
      <c r="CY337" s="59"/>
      <c r="CZ337" s="59"/>
      <c r="DA337" s="59"/>
      <c r="DB337" s="252"/>
      <c r="DC337" s="59"/>
      <c r="DD337" s="59"/>
      <c r="DE337" s="59"/>
      <c r="DF337" s="59"/>
      <c r="DG337" s="59"/>
      <c r="DH337" s="252"/>
      <c r="DI337" s="59"/>
      <c r="DJ337" s="59"/>
      <c r="DK337" s="59"/>
      <c r="DL337" s="59"/>
      <c r="DM337" s="59"/>
      <c r="DN337" s="252"/>
      <c r="DO337" s="59"/>
      <c r="DP337" s="59"/>
      <c r="DQ337" s="59"/>
      <c r="DR337" s="59"/>
      <c r="DS337" s="59"/>
      <c r="DT337" s="252"/>
      <c r="DU337" s="59"/>
      <c r="DV337" s="59"/>
      <c r="DW337" s="59"/>
      <c r="DX337" s="59"/>
      <c r="DY337" s="267"/>
      <c r="DZ337" s="267"/>
      <c r="EA337" s="267"/>
      <c r="EB337" s="267"/>
      <c r="EC337" s="267"/>
      <c r="ED337" s="267"/>
      <c r="EE337" s="267"/>
      <c r="EF337" s="267"/>
      <c r="EG337" s="267"/>
      <c r="EH337" s="267"/>
      <c r="EI337" s="267"/>
      <c r="EJ337" s="267"/>
      <c r="EK337" s="267"/>
      <c r="EL337" s="267"/>
      <c r="EM337" s="267"/>
      <c r="EN337" s="267"/>
      <c r="EO337" s="267"/>
      <c r="EP337" s="267"/>
      <c r="EQ337" s="267"/>
      <c r="ER337" s="267"/>
      <c r="ES337" s="267"/>
      <c r="ET337" s="267"/>
      <c r="EU337" s="267"/>
      <c r="EV337" s="267"/>
      <c r="EW337" s="267"/>
      <c r="EX337" s="267"/>
      <c r="EY337" s="267"/>
      <c r="EZ337" s="267"/>
      <c r="FA337" s="267"/>
      <c r="FB337" s="267"/>
      <c r="FC337" s="267"/>
      <c r="FD337" s="267"/>
      <c r="FE337" s="267"/>
      <c r="FF337" s="267"/>
      <c r="FG337" s="267"/>
      <c r="FH337" s="267"/>
      <c r="FI337" s="267"/>
      <c r="FJ337" s="267"/>
      <c r="FK337" s="267"/>
      <c r="FL337" s="267"/>
      <c r="FM337" s="267"/>
      <c r="FN337" s="267"/>
      <c r="FO337" s="267"/>
      <c r="FP337" s="267"/>
      <c r="FQ337" s="267"/>
      <c r="FR337" s="267"/>
      <c r="FS337" s="267"/>
      <c r="FT337" s="267"/>
      <c r="FU337" s="267"/>
      <c r="FV337" s="305"/>
      <c r="FW337" s="305"/>
      <c r="FX337" s="305"/>
      <c r="FY337" s="305"/>
      <c r="FZ337" s="305"/>
      <c r="GA337" s="305"/>
      <c r="GB337" s="305"/>
      <c r="GC337" s="305"/>
      <c r="GD337" s="305"/>
      <c r="GE337" s="305"/>
      <c r="GF337" s="305"/>
      <c r="GG337" s="305"/>
    </row>
    <row r="338" spans="1:189" s="58" customFormat="1" x14ac:dyDescent="0.25">
      <c r="A338" s="71"/>
      <c r="B338" s="286"/>
      <c r="C338" s="275"/>
      <c r="D338" s="287"/>
      <c r="E338" s="287"/>
      <c r="F338" s="275"/>
      <c r="G338" s="306"/>
      <c r="H338" s="286"/>
      <c r="I338" s="59"/>
      <c r="J338" s="59"/>
      <c r="K338" s="59"/>
      <c r="L338" s="59"/>
      <c r="M338" s="59"/>
      <c r="N338" s="59"/>
      <c r="O338" s="59"/>
      <c r="P338" s="282"/>
      <c r="Q338" s="59"/>
      <c r="R338" s="307"/>
      <c r="S338" s="308"/>
      <c r="T338" s="68"/>
      <c r="U338" s="309"/>
      <c r="V338" s="309"/>
      <c r="W338" s="54"/>
      <c r="X338" s="54"/>
      <c r="Y338" s="54"/>
      <c r="Z338" s="54"/>
      <c r="AA338" s="54"/>
      <c r="AB338" s="287"/>
      <c r="AC338" s="287"/>
      <c r="AD338" s="287"/>
      <c r="AE338" s="282"/>
      <c r="AF338" s="282"/>
      <c r="AG338" s="59"/>
      <c r="AH338" s="344"/>
      <c r="AI338" s="267"/>
      <c r="AJ338" s="267"/>
      <c r="AK338" s="267"/>
      <c r="AL338" s="310"/>
      <c r="AM338" s="310"/>
      <c r="AN338" s="310"/>
      <c r="AO338" s="310"/>
      <c r="AP338" s="310"/>
      <c r="AQ338" s="310"/>
      <c r="AR338" s="310"/>
      <c r="AS338" s="310"/>
      <c r="AT338" s="310"/>
      <c r="AU338" s="310"/>
      <c r="AV338" s="310"/>
      <c r="AW338" s="310"/>
      <c r="AX338" s="310"/>
      <c r="AY338" s="310"/>
      <c r="AZ338" s="310"/>
      <c r="BA338" s="310"/>
      <c r="BB338" s="310"/>
      <c r="BC338" s="310"/>
      <c r="BD338" s="310"/>
      <c r="BE338" s="310"/>
      <c r="BF338" s="310"/>
      <c r="BG338" s="310"/>
      <c r="BH338" s="310"/>
      <c r="BI338" s="310"/>
      <c r="BJ338" s="310"/>
      <c r="BK338" s="310"/>
      <c r="BL338" s="310"/>
      <c r="BM338" s="310"/>
      <c r="BN338" s="310"/>
      <c r="BO338" s="310"/>
      <c r="BP338" s="310"/>
      <c r="BQ338" s="310"/>
      <c r="BR338" s="310"/>
      <c r="BS338" s="310"/>
      <c r="BT338" s="310"/>
      <c r="BU338" s="310"/>
      <c r="BV338" s="310"/>
      <c r="BW338" s="310"/>
      <c r="BX338" s="310"/>
      <c r="BY338" s="310"/>
      <c r="BZ338" s="310"/>
      <c r="CA338" s="310"/>
      <c r="CB338" s="310"/>
      <c r="CC338" s="310"/>
      <c r="CD338" s="310"/>
      <c r="CE338" s="310"/>
      <c r="CF338" s="310"/>
      <c r="CG338" s="310"/>
      <c r="CH338" s="310"/>
      <c r="CI338" s="310"/>
      <c r="CJ338" s="232"/>
      <c r="CK338" s="232"/>
      <c r="CL338" s="232"/>
      <c r="CM338" s="232"/>
      <c r="CN338" s="232"/>
      <c r="CO338" s="232"/>
      <c r="CP338" s="232"/>
      <c r="CQ338" s="232"/>
      <c r="CR338" s="232"/>
      <c r="CS338" s="232"/>
      <c r="CT338" s="256"/>
      <c r="CU338" s="59"/>
      <c r="CV338" s="252"/>
      <c r="CW338" s="59"/>
      <c r="CX338" s="59"/>
      <c r="CY338" s="59"/>
      <c r="CZ338" s="59"/>
      <c r="DA338" s="59"/>
      <c r="DB338" s="252"/>
      <c r="DC338" s="59"/>
      <c r="DD338" s="59"/>
      <c r="DE338" s="59"/>
      <c r="DF338" s="59"/>
      <c r="DG338" s="59"/>
      <c r="DH338" s="252"/>
      <c r="DI338" s="59"/>
      <c r="DJ338" s="59"/>
      <c r="DK338" s="59"/>
      <c r="DL338" s="59"/>
      <c r="DM338" s="59"/>
      <c r="DN338" s="252"/>
      <c r="DO338" s="59"/>
      <c r="DP338" s="59"/>
      <c r="DQ338" s="59"/>
      <c r="DR338" s="59"/>
      <c r="DS338" s="59"/>
      <c r="DT338" s="252"/>
      <c r="DU338" s="59"/>
      <c r="DV338" s="59"/>
      <c r="DW338" s="59"/>
      <c r="DX338" s="59"/>
      <c r="DY338" s="267"/>
      <c r="DZ338" s="267"/>
      <c r="EA338" s="267"/>
      <c r="EB338" s="267"/>
      <c r="EC338" s="267"/>
      <c r="ED338" s="267"/>
      <c r="EE338" s="267"/>
      <c r="EF338" s="267"/>
      <c r="EG338" s="267"/>
      <c r="EH338" s="267"/>
      <c r="EI338" s="267"/>
      <c r="EJ338" s="267"/>
      <c r="EK338" s="267"/>
      <c r="EL338" s="267"/>
      <c r="EM338" s="267"/>
      <c r="EN338" s="267"/>
      <c r="EO338" s="267"/>
      <c r="EP338" s="267"/>
      <c r="EQ338" s="267"/>
      <c r="ER338" s="267"/>
      <c r="ES338" s="267"/>
      <c r="ET338" s="267"/>
      <c r="EU338" s="267"/>
      <c r="EV338" s="267"/>
      <c r="EW338" s="267"/>
      <c r="EX338" s="267"/>
      <c r="EY338" s="267"/>
      <c r="EZ338" s="267"/>
      <c r="FA338" s="267"/>
      <c r="FB338" s="267"/>
      <c r="FC338" s="267"/>
      <c r="FD338" s="267"/>
      <c r="FE338" s="267"/>
      <c r="FF338" s="267"/>
      <c r="FG338" s="267"/>
      <c r="FH338" s="267"/>
      <c r="FI338" s="267"/>
      <c r="FJ338" s="267"/>
      <c r="FK338" s="267"/>
      <c r="FL338" s="267"/>
      <c r="FM338" s="267"/>
      <c r="FN338" s="267"/>
      <c r="FO338" s="267"/>
      <c r="FP338" s="267"/>
      <c r="FQ338" s="267"/>
      <c r="FR338" s="267"/>
      <c r="FS338" s="267"/>
      <c r="FT338" s="267"/>
      <c r="FU338" s="267"/>
      <c r="FV338" s="305"/>
      <c r="FW338" s="305"/>
      <c r="FX338" s="305"/>
      <c r="FY338" s="305"/>
      <c r="FZ338" s="305"/>
      <c r="GA338" s="305"/>
      <c r="GB338" s="305"/>
      <c r="GC338" s="305"/>
      <c r="GD338" s="305"/>
      <c r="GE338" s="305"/>
      <c r="GF338" s="305"/>
      <c r="GG338" s="305"/>
    </row>
    <row r="339" spans="1:189" s="58" customFormat="1" x14ac:dyDescent="0.25">
      <c r="A339" s="71"/>
      <c r="B339" s="286"/>
      <c r="C339" s="275"/>
      <c r="D339" s="287"/>
      <c r="E339" s="287"/>
      <c r="F339" s="275"/>
      <c r="G339" s="306"/>
      <c r="H339" s="286"/>
      <c r="I339" s="59"/>
      <c r="J339" s="59"/>
      <c r="K339" s="59"/>
      <c r="L339" s="59"/>
      <c r="M339" s="59"/>
      <c r="N339" s="59"/>
      <c r="O339" s="59"/>
      <c r="P339" s="282"/>
      <c r="Q339" s="59"/>
      <c r="R339" s="307"/>
      <c r="S339" s="308"/>
      <c r="T339" s="68"/>
      <c r="U339" s="309"/>
      <c r="V339" s="309"/>
      <c r="W339" s="54"/>
      <c r="X339" s="54"/>
      <c r="Y339" s="54"/>
      <c r="Z339" s="54"/>
      <c r="AA339" s="54"/>
      <c r="AB339" s="287"/>
      <c r="AC339" s="287"/>
      <c r="AD339" s="287"/>
      <c r="AE339" s="282"/>
      <c r="AF339" s="282"/>
      <c r="AG339" s="59"/>
      <c r="AH339" s="344"/>
      <c r="AI339" s="267"/>
      <c r="AJ339" s="267"/>
      <c r="AK339" s="267"/>
      <c r="AL339" s="310"/>
      <c r="AM339" s="310"/>
      <c r="AN339" s="310"/>
      <c r="AO339" s="310"/>
      <c r="AP339" s="310"/>
      <c r="AQ339" s="310"/>
      <c r="AR339" s="310"/>
      <c r="AS339" s="310"/>
      <c r="AT339" s="310"/>
      <c r="AU339" s="310"/>
      <c r="AV339" s="310"/>
      <c r="AW339" s="310"/>
      <c r="AX339" s="310"/>
      <c r="AY339" s="310"/>
      <c r="AZ339" s="310"/>
      <c r="BA339" s="310"/>
      <c r="BB339" s="310"/>
      <c r="BC339" s="310"/>
      <c r="BD339" s="310"/>
      <c r="BE339" s="310"/>
      <c r="BF339" s="310"/>
      <c r="BG339" s="310"/>
      <c r="BH339" s="310"/>
      <c r="BI339" s="310"/>
      <c r="BJ339" s="310"/>
      <c r="BK339" s="310"/>
      <c r="BL339" s="310"/>
      <c r="BM339" s="310"/>
      <c r="BN339" s="310"/>
      <c r="BO339" s="310"/>
      <c r="BP339" s="310"/>
      <c r="BQ339" s="310"/>
      <c r="BR339" s="310"/>
      <c r="BS339" s="310"/>
      <c r="BT339" s="310"/>
      <c r="BU339" s="310"/>
      <c r="BV339" s="310"/>
      <c r="BW339" s="310"/>
      <c r="BX339" s="310"/>
      <c r="BY339" s="310"/>
      <c r="BZ339" s="310"/>
      <c r="CA339" s="310"/>
      <c r="CB339" s="310"/>
      <c r="CC339" s="310"/>
      <c r="CD339" s="310"/>
      <c r="CE339" s="310"/>
      <c r="CF339" s="310"/>
      <c r="CG339" s="310"/>
      <c r="CH339" s="310"/>
      <c r="CI339" s="310"/>
      <c r="CJ339" s="232"/>
      <c r="CK339" s="232"/>
      <c r="CL339" s="232"/>
      <c r="CM339" s="232"/>
      <c r="CN339" s="232"/>
      <c r="CO339" s="232"/>
      <c r="CP339" s="232"/>
      <c r="CQ339" s="232"/>
      <c r="CR339" s="232"/>
      <c r="CS339" s="232"/>
      <c r="CT339" s="256"/>
      <c r="CU339" s="59"/>
      <c r="CV339" s="252"/>
      <c r="CW339" s="59"/>
      <c r="CX339" s="59"/>
      <c r="CY339" s="59"/>
      <c r="CZ339" s="59"/>
      <c r="DA339" s="59"/>
      <c r="DB339" s="252"/>
      <c r="DC339" s="59"/>
      <c r="DD339" s="59"/>
      <c r="DE339" s="59"/>
      <c r="DF339" s="59"/>
      <c r="DG339" s="59"/>
      <c r="DH339" s="252"/>
      <c r="DI339" s="59"/>
      <c r="DJ339" s="59"/>
      <c r="DK339" s="59"/>
      <c r="DL339" s="59"/>
      <c r="DM339" s="59"/>
      <c r="DN339" s="252"/>
      <c r="DO339" s="59"/>
      <c r="DP339" s="59"/>
      <c r="DQ339" s="59"/>
      <c r="DR339" s="59"/>
      <c r="DS339" s="59"/>
      <c r="DT339" s="252"/>
      <c r="DU339" s="59"/>
      <c r="DV339" s="59"/>
      <c r="DW339" s="59"/>
      <c r="DX339" s="59"/>
      <c r="DY339" s="267"/>
      <c r="DZ339" s="267"/>
      <c r="EA339" s="267"/>
      <c r="EB339" s="267"/>
      <c r="EC339" s="267"/>
      <c r="ED339" s="267"/>
      <c r="EE339" s="267"/>
      <c r="EF339" s="267"/>
      <c r="EG339" s="267"/>
      <c r="EH339" s="267"/>
      <c r="EI339" s="267"/>
      <c r="EJ339" s="267"/>
      <c r="EK339" s="267"/>
      <c r="EL339" s="267"/>
      <c r="EM339" s="267"/>
      <c r="EN339" s="267"/>
      <c r="EO339" s="267"/>
      <c r="EP339" s="267"/>
      <c r="EQ339" s="267"/>
      <c r="ER339" s="267"/>
      <c r="ES339" s="267"/>
      <c r="ET339" s="267"/>
      <c r="EU339" s="267"/>
      <c r="EV339" s="267"/>
      <c r="EW339" s="267"/>
      <c r="EX339" s="267"/>
      <c r="EY339" s="267"/>
      <c r="EZ339" s="267"/>
      <c r="FA339" s="267"/>
      <c r="FB339" s="267"/>
      <c r="FC339" s="267"/>
      <c r="FD339" s="267"/>
      <c r="FE339" s="267"/>
      <c r="FF339" s="267"/>
      <c r="FG339" s="267"/>
      <c r="FH339" s="267"/>
      <c r="FI339" s="267"/>
      <c r="FJ339" s="267"/>
      <c r="FK339" s="267"/>
      <c r="FL339" s="267"/>
      <c r="FM339" s="267"/>
      <c r="FN339" s="267"/>
      <c r="FO339" s="267"/>
      <c r="FP339" s="267"/>
      <c r="FQ339" s="267"/>
      <c r="FR339" s="267"/>
      <c r="FS339" s="267"/>
      <c r="FT339" s="267"/>
      <c r="FU339" s="267"/>
      <c r="FV339" s="305"/>
      <c r="FW339" s="305"/>
      <c r="FX339" s="305"/>
      <c r="FY339" s="305"/>
      <c r="FZ339" s="305"/>
      <c r="GA339" s="305"/>
      <c r="GB339" s="305"/>
      <c r="GC339" s="305"/>
      <c r="GD339" s="305"/>
      <c r="GE339" s="305"/>
      <c r="GF339" s="305"/>
      <c r="GG339" s="305"/>
    </row>
    <row r="340" spans="1:189" s="58" customFormat="1" x14ac:dyDescent="0.25">
      <c r="A340" s="71"/>
      <c r="B340" s="286"/>
      <c r="C340" s="275"/>
      <c r="D340" s="287"/>
      <c r="E340" s="287"/>
      <c r="F340" s="275"/>
      <c r="G340" s="306"/>
      <c r="H340" s="286"/>
      <c r="I340" s="59"/>
      <c r="J340" s="59"/>
      <c r="K340" s="59"/>
      <c r="L340" s="59"/>
      <c r="M340" s="59"/>
      <c r="N340" s="59"/>
      <c r="O340" s="59"/>
      <c r="P340" s="282"/>
      <c r="Q340" s="59"/>
      <c r="R340" s="307"/>
      <c r="S340" s="308"/>
      <c r="T340" s="68"/>
      <c r="U340" s="309"/>
      <c r="V340" s="309"/>
      <c r="W340" s="54"/>
      <c r="X340" s="54"/>
      <c r="Y340" s="54"/>
      <c r="Z340" s="54"/>
      <c r="AA340" s="54"/>
      <c r="AB340" s="287"/>
      <c r="AC340" s="287"/>
      <c r="AD340" s="287"/>
      <c r="AE340" s="282"/>
      <c r="AF340" s="282"/>
      <c r="AG340" s="59"/>
      <c r="AH340" s="344"/>
      <c r="AI340" s="267"/>
      <c r="AJ340" s="267"/>
      <c r="AK340" s="267"/>
      <c r="AL340" s="310"/>
      <c r="AM340" s="310"/>
      <c r="AN340" s="310"/>
      <c r="AO340" s="310"/>
      <c r="AP340" s="310"/>
      <c r="AQ340" s="310"/>
      <c r="AR340" s="310"/>
      <c r="AS340" s="310"/>
      <c r="AT340" s="310"/>
      <c r="AU340" s="310"/>
      <c r="AV340" s="310"/>
      <c r="AW340" s="310"/>
      <c r="AX340" s="310"/>
      <c r="AY340" s="310"/>
      <c r="AZ340" s="310"/>
      <c r="BA340" s="310"/>
      <c r="BB340" s="310"/>
      <c r="BC340" s="310"/>
      <c r="BD340" s="310"/>
      <c r="BE340" s="310"/>
      <c r="BF340" s="310"/>
      <c r="BG340" s="310"/>
      <c r="BH340" s="310"/>
      <c r="BI340" s="310"/>
      <c r="BJ340" s="310"/>
      <c r="BK340" s="310"/>
      <c r="BL340" s="310"/>
      <c r="BM340" s="310"/>
      <c r="BN340" s="310"/>
      <c r="BO340" s="310"/>
      <c r="BP340" s="310"/>
      <c r="BQ340" s="310"/>
      <c r="BR340" s="310"/>
      <c r="BS340" s="310"/>
      <c r="BT340" s="310"/>
      <c r="BU340" s="310"/>
      <c r="BV340" s="310"/>
      <c r="BW340" s="310"/>
      <c r="BX340" s="310"/>
      <c r="BY340" s="310"/>
      <c r="BZ340" s="310"/>
      <c r="CA340" s="310"/>
      <c r="CB340" s="310"/>
      <c r="CC340" s="310"/>
      <c r="CD340" s="310"/>
      <c r="CE340" s="310"/>
      <c r="CF340" s="310"/>
      <c r="CG340" s="310"/>
      <c r="CH340" s="310"/>
      <c r="CI340" s="310"/>
      <c r="CJ340" s="232"/>
      <c r="CK340" s="232"/>
      <c r="CL340" s="232"/>
      <c r="CM340" s="232"/>
      <c r="CN340" s="232"/>
      <c r="CO340" s="232"/>
      <c r="CP340" s="232"/>
      <c r="CQ340" s="232"/>
      <c r="CR340" s="232"/>
      <c r="CS340" s="232"/>
      <c r="CT340" s="256"/>
      <c r="CU340" s="59"/>
      <c r="CV340" s="252"/>
      <c r="CW340" s="59"/>
      <c r="CX340" s="59"/>
      <c r="CY340" s="59"/>
      <c r="CZ340" s="59"/>
      <c r="DA340" s="59"/>
      <c r="DB340" s="252"/>
      <c r="DC340" s="59"/>
      <c r="DD340" s="59"/>
      <c r="DE340" s="59"/>
      <c r="DF340" s="59"/>
      <c r="DG340" s="59"/>
      <c r="DH340" s="252"/>
      <c r="DI340" s="59"/>
      <c r="DJ340" s="59"/>
      <c r="DK340" s="59"/>
      <c r="DL340" s="59"/>
      <c r="DM340" s="59"/>
      <c r="DN340" s="252"/>
      <c r="DO340" s="59"/>
      <c r="DP340" s="59"/>
      <c r="DQ340" s="59"/>
      <c r="DR340" s="59"/>
      <c r="DS340" s="59"/>
      <c r="DT340" s="252"/>
      <c r="DU340" s="59"/>
      <c r="DV340" s="59"/>
      <c r="DW340" s="59"/>
      <c r="DX340" s="59"/>
      <c r="DY340" s="267"/>
      <c r="DZ340" s="267"/>
      <c r="EA340" s="267"/>
      <c r="EB340" s="267"/>
      <c r="EC340" s="267"/>
      <c r="ED340" s="267"/>
      <c r="EE340" s="267"/>
      <c r="EF340" s="267"/>
      <c r="EG340" s="267"/>
      <c r="EH340" s="267"/>
      <c r="EI340" s="267"/>
      <c r="EJ340" s="267"/>
      <c r="EK340" s="267"/>
      <c r="EL340" s="267"/>
      <c r="EM340" s="267"/>
      <c r="EN340" s="267"/>
      <c r="EO340" s="267"/>
      <c r="EP340" s="267"/>
      <c r="EQ340" s="267"/>
      <c r="ER340" s="267"/>
      <c r="ES340" s="267"/>
      <c r="ET340" s="267"/>
      <c r="EU340" s="267"/>
      <c r="EV340" s="267"/>
      <c r="EW340" s="267"/>
      <c r="EX340" s="267"/>
      <c r="EY340" s="267"/>
      <c r="EZ340" s="267"/>
      <c r="FA340" s="267"/>
      <c r="FB340" s="267"/>
      <c r="FC340" s="267"/>
      <c r="FD340" s="267"/>
      <c r="FE340" s="267"/>
      <c r="FF340" s="267"/>
      <c r="FG340" s="267"/>
      <c r="FH340" s="267"/>
      <c r="FI340" s="267"/>
      <c r="FJ340" s="267"/>
      <c r="FK340" s="267"/>
      <c r="FL340" s="267"/>
      <c r="FM340" s="267"/>
      <c r="FN340" s="267"/>
      <c r="FO340" s="267"/>
      <c r="FP340" s="267"/>
      <c r="FQ340" s="267"/>
      <c r="FR340" s="267"/>
      <c r="FS340" s="267"/>
      <c r="FT340" s="267"/>
      <c r="FU340" s="267"/>
      <c r="FV340" s="305"/>
      <c r="FW340" s="305"/>
      <c r="FX340" s="305"/>
      <c r="FY340" s="305"/>
      <c r="FZ340" s="305"/>
      <c r="GA340" s="305"/>
      <c r="GB340" s="305"/>
      <c r="GC340" s="305"/>
      <c r="GD340" s="305"/>
      <c r="GE340" s="305"/>
      <c r="GF340" s="305"/>
      <c r="GG340" s="305"/>
    </row>
    <row r="341" spans="1:189" s="58" customFormat="1" x14ac:dyDescent="0.25">
      <c r="A341" s="71"/>
      <c r="B341" s="286"/>
      <c r="C341" s="275"/>
      <c r="D341" s="287"/>
      <c r="E341" s="287"/>
      <c r="F341" s="275"/>
      <c r="G341" s="306"/>
      <c r="H341" s="286"/>
      <c r="I341" s="59"/>
      <c r="J341" s="59"/>
      <c r="K341" s="59"/>
      <c r="L341" s="59"/>
      <c r="M341" s="59"/>
      <c r="N341" s="59"/>
      <c r="O341" s="59"/>
      <c r="P341" s="282"/>
      <c r="Q341" s="59"/>
      <c r="R341" s="307"/>
      <c r="S341" s="308"/>
      <c r="T341" s="68"/>
      <c r="U341" s="309"/>
      <c r="V341" s="309"/>
      <c r="W341" s="54"/>
      <c r="X341" s="54"/>
      <c r="Y341" s="54"/>
      <c r="Z341" s="54"/>
      <c r="AA341" s="54"/>
      <c r="AB341" s="287"/>
      <c r="AC341" s="287"/>
      <c r="AD341" s="287"/>
      <c r="AE341" s="282"/>
      <c r="AF341" s="282"/>
      <c r="AG341" s="59"/>
      <c r="AH341" s="344"/>
      <c r="AI341" s="267"/>
      <c r="AJ341" s="267"/>
      <c r="AK341" s="267"/>
      <c r="AL341" s="310"/>
      <c r="AM341" s="310"/>
      <c r="AN341" s="310"/>
      <c r="AO341" s="310"/>
      <c r="AP341" s="310"/>
      <c r="AQ341" s="310"/>
      <c r="AR341" s="310"/>
      <c r="AS341" s="310"/>
      <c r="AT341" s="310"/>
      <c r="AU341" s="310"/>
      <c r="AV341" s="310"/>
      <c r="AW341" s="310"/>
      <c r="AX341" s="310"/>
      <c r="AY341" s="310"/>
      <c r="AZ341" s="310"/>
      <c r="BA341" s="310"/>
      <c r="BB341" s="310"/>
      <c r="BC341" s="310"/>
      <c r="BD341" s="310"/>
      <c r="BE341" s="310"/>
      <c r="BF341" s="310"/>
      <c r="BG341" s="310"/>
      <c r="BH341" s="310"/>
      <c r="BI341" s="310"/>
      <c r="BJ341" s="310"/>
      <c r="BK341" s="310"/>
      <c r="BL341" s="310"/>
      <c r="BM341" s="310"/>
      <c r="BN341" s="310"/>
      <c r="BO341" s="310"/>
      <c r="BP341" s="310"/>
      <c r="BQ341" s="310"/>
      <c r="BR341" s="310"/>
      <c r="BS341" s="310"/>
      <c r="BT341" s="310"/>
      <c r="BU341" s="310"/>
      <c r="BV341" s="310"/>
      <c r="BW341" s="310"/>
      <c r="BX341" s="310"/>
      <c r="BY341" s="310"/>
      <c r="BZ341" s="310"/>
      <c r="CA341" s="310"/>
      <c r="CB341" s="310"/>
      <c r="CC341" s="310"/>
      <c r="CD341" s="310"/>
      <c r="CE341" s="310"/>
      <c r="CF341" s="310"/>
      <c r="CG341" s="310"/>
      <c r="CH341" s="310"/>
      <c r="CI341" s="310"/>
      <c r="CJ341" s="232"/>
      <c r="CK341" s="232"/>
      <c r="CL341" s="232"/>
      <c r="CM341" s="232"/>
      <c r="CN341" s="232"/>
      <c r="CO341" s="232"/>
      <c r="CP341" s="232"/>
      <c r="CQ341" s="232"/>
      <c r="CR341" s="232"/>
      <c r="CS341" s="232"/>
      <c r="CT341" s="59"/>
      <c r="CU341" s="59"/>
      <c r="CV341" s="252"/>
      <c r="CW341" s="59"/>
      <c r="CX341" s="59"/>
      <c r="CY341" s="59"/>
      <c r="CZ341" s="59"/>
      <c r="DA341" s="59"/>
      <c r="DB341" s="252"/>
      <c r="DC341" s="59"/>
      <c r="DD341" s="59"/>
      <c r="DE341" s="59"/>
      <c r="DF341" s="59"/>
      <c r="DG341" s="59"/>
      <c r="DH341" s="252"/>
      <c r="DI341" s="59"/>
      <c r="DJ341" s="59"/>
      <c r="DK341" s="59"/>
      <c r="DL341" s="59"/>
      <c r="DM341" s="59"/>
      <c r="DN341" s="252"/>
      <c r="DO341" s="59"/>
      <c r="DP341" s="59"/>
      <c r="DQ341" s="59"/>
      <c r="DR341" s="59"/>
      <c r="DS341" s="59"/>
      <c r="DT341" s="252"/>
      <c r="DU341" s="59"/>
      <c r="DV341" s="59"/>
      <c r="DW341" s="59"/>
      <c r="DX341" s="59"/>
      <c r="DY341" s="267"/>
      <c r="DZ341" s="267"/>
      <c r="EA341" s="267"/>
      <c r="EB341" s="267"/>
      <c r="EC341" s="267"/>
      <c r="ED341" s="267"/>
      <c r="EE341" s="267"/>
      <c r="EF341" s="267"/>
      <c r="EG341" s="267"/>
      <c r="EH341" s="267"/>
      <c r="EI341" s="267"/>
      <c r="EJ341" s="267"/>
      <c r="EK341" s="267"/>
      <c r="EL341" s="267"/>
      <c r="EM341" s="267"/>
      <c r="EN341" s="267"/>
      <c r="EO341" s="267"/>
      <c r="EP341" s="267"/>
      <c r="EQ341" s="267"/>
      <c r="ER341" s="267"/>
      <c r="ES341" s="267"/>
      <c r="ET341" s="267"/>
      <c r="EU341" s="267"/>
      <c r="EV341" s="267"/>
      <c r="EW341" s="267"/>
      <c r="EX341" s="267"/>
      <c r="EY341" s="267"/>
      <c r="EZ341" s="267"/>
      <c r="FA341" s="267"/>
      <c r="FB341" s="267"/>
      <c r="FC341" s="267"/>
      <c r="FD341" s="267"/>
      <c r="FE341" s="267"/>
      <c r="FF341" s="267"/>
      <c r="FG341" s="267"/>
      <c r="FH341" s="267"/>
      <c r="FI341" s="267"/>
      <c r="FJ341" s="267"/>
      <c r="FK341" s="267"/>
      <c r="FL341" s="267"/>
      <c r="FM341" s="267"/>
      <c r="FN341" s="267"/>
      <c r="FO341" s="267"/>
      <c r="FP341" s="267"/>
      <c r="FQ341" s="267"/>
      <c r="FR341" s="267"/>
      <c r="FS341" s="267"/>
      <c r="FT341" s="267"/>
      <c r="FU341" s="267"/>
      <c r="FV341" s="305"/>
      <c r="FW341" s="305"/>
      <c r="FX341" s="305"/>
      <c r="FY341" s="305"/>
      <c r="FZ341" s="305"/>
      <c r="GA341" s="305"/>
      <c r="GB341" s="305"/>
      <c r="GC341" s="305"/>
      <c r="GD341" s="305"/>
      <c r="GE341" s="305"/>
      <c r="GF341" s="305"/>
      <c r="GG341" s="305"/>
    </row>
    <row r="342" spans="1:189" s="58" customFormat="1" x14ac:dyDescent="0.25">
      <c r="A342" s="71"/>
      <c r="B342" s="286"/>
      <c r="C342" s="275"/>
      <c r="D342" s="287"/>
      <c r="E342" s="287"/>
      <c r="F342" s="275"/>
      <c r="G342" s="306"/>
      <c r="H342" s="286"/>
      <c r="I342" s="59"/>
      <c r="J342" s="59"/>
      <c r="K342" s="59"/>
      <c r="L342" s="59"/>
      <c r="M342" s="59"/>
      <c r="N342" s="59"/>
      <c r="O342" s="59"/>
      <c r="P342" s="282"/>
      <c r="Q342" s="59"/>
      <c r="R342" s="307"/>
      <c r="S342" s="308"/>
      <c r="T342" s="68"/>
      <c r="U342" s="309"/>
      <c r="V342" s="309"/>
      <c r="W342" s="54"/>
      <c r="X342" s="54"/>
      <c r="Y342" s="54"/>
      <c r="Z342" s="54"/>
      <c r="AA342" s="54"/>
      <c r="AB342" s="287"/>
      <c r="AC342" s="287"/>
      <c r="AD342" s="287"/>
      <c r="AE342" s="282"/>
      <c r="AF342" s="282"/>
      <c r="AG342" s="59"/>
      <c r="AH342" s="344"/>
      <c r="AI342" s="267"/>
      <c r="AJ342" s="267"/>
      <c r="AK342" s="267"/>
      <c r="AL342" s="310"/>
      <c r="AM342" s="310"/>
      <c r="AN342" s="310"/>
      <c r="AO342" s="310"/>
      <c r="AP342" s="310"/>
      <c r="AQ342" s="310"/>
      <c r="AR342" s="310"/>
      <c r="AS342" s="310"/>
      <c r="AT342" s="310"/>
      <c r="AU342" s="310"/>
      <c r="AV342" s="310"/>
      <c r="AW342" s="310"/>
      <c r="AX342" s="310"/>
      <c r="AY342" s="310"/>
      <c r="AZ342" s="310"/>
      <c r="BA342" s="310"/>
      <c r="BB342" s="310"/>
      <c r="BC342" s="310"/>
      <c r="BD342" s="310"/>
      <c r="BE342" s="310"/>
      <c r="BF342" s="310"/>
      <c r="BG342" s="310"/>
      <c r="BH342" s="310"/>
      <c r="BI342" s="310"/>
      <c r="BJ342" s="310"/>
      <c r="BK342" s="310"/>
      <c r="BL342" s="310"/>
      <c r="BM342" s="310"/>
      <c r="BN342" s="310"/>
      <c r="BO342" s="310"/>
      <c r="BP342" s="310"/>
      <c r="BQ342" s="310"/>
      <c r="BR342" s="310"/>
      <c r="BS342" s="310"/>
      <c r="BT342" s="310"/>
      <c r="BU342" s="310"/>
      <c r="BV342" s="310"/>
      <c r="BW342" s="310"/>
      <c r="BX342" s="310"/>
      <c r="BY342" s="310"/>
      <c r="BZ342" s="310"/>
      <c r="CA342" s="310"/>
      <c r="CB342" s="310"/>
      <c r="CC342" s="310"/>
      <c r="CD342" s="310"/>
      <c r="CE342" s="310"/>
      <c r="CF342" s="310"/>
      <c r="CG342" s="310"/>
      <c r="CH342" s="310"/>
      <c r="CI342" s="310"/>
      <c r="CJ342" s="232"/>
      <c r="CK342" s="232"/>
      <c r="CL342" s="232"/>
      <c r="CM342" s="232"/>
      <c r="CN342" s="232"/>
      <c r="CO342" s="232"/>
      <c r="CP342" s="232"/>
      <c r="CQ342" s="232"/>
      <c r="CR342" s="232"/>
      <c r="CS342" s="232"/>
      <c r="CT342" s="59"/>
      <c r="CU342" s="59"/>
      <c r="CV342" s="252"/>
      <c r="CW342" s="59"/>
      <c r="CX342" s="59"/>
      <c r="CY342" s="59"/>
      <c r="CZ342" s="59"/>
      <c r="DA342" s="59"/>
      <c r="DB342" s="252"/>
      <c r="DC342" s="59"/>
      <c r="DD342" s="59"/>
      <c r="DE342" s="59"/>
      <c r="DF342" s="59"/>
      <c r="DG342" s="59"/>
      <c r="DH342" s="252"/>
      <c r="DI342" s="59"/>
      <c r="DJ342" s="59"/>
      <c r="DK342" s="59"/>
      <c r="DL342" s="59"/>
      <c r="DM342" s="59"/>
      <c r="DN342" s="252"/>
      <c r="DO342" s="59"/>
      <c r="DP342" s="59"/>
      <c r="DQ342" s="59"/>
      <c r="DR342" s="59"/>
      <c r="DS342" s="59"/>
      <c r="DT342" s="252"/>
      <c r="DU342" s="59"/>
      <c r="DV342" s="59"/>
      <c r="DW342" s="59"/>
      <c r="DX342" s="59"/>
      <c r="DY342" s="267"/>
      <c r="DZ342" s="267"/>
      <c r="EA342" s="267"/>
      <c r="EB342" s="267"/>
      <c r="EC342" s="267"/>
      <c r="ED342" s="267"/>
      <c r="EE342" s="267"/>
      <c r="EF342" s="267"/>
      <c r="EG342" s="267"/>
      <c r="EH342" s="267"/>
      <c r="EI342" s="267"/>
      <c r="EJ342" s="267"/>
      <c r="EK342" s="267"/>
      <c r="EL342" s="267"/>
      <c r="EM342" s="267"/>
      <c r="EN342" s="267"/>
      <c r="EO342" s="267"/>
      <c r="EP342" s="267"/>
      <c r="EQ342" s="267"/>
      <c r="ER342" s="267"/>
      <c r="ES342" s="267"/>
      <c r="ET342" s="267"/>
      <c r="EU342" s="267"/>
      <c r="EV342" s="267"/>
      <c r="EW342" s="267"/>
      <c r="EX342" s="267"/>
      <c r="EY342" s="267"/>
      <c r="EZ342" s="267"/>
      <c r="FA342" s="267"/>
      <c r="FB342" s="267"/>
      <c r="FC342" s="267"/>
      <c r="FD342" s="267"/>
      <c r="FE342" s="267"/>
      <c r="FF342" s="267"/>
      <c r="FG342" s="267"/>
      <c r="FH342" s="267"/>
      <c r="FI342" s="267"/>
      <c r="FJ342" s="267"/>
      <c r="FK342" s="267"/>
      <c r="FL342" s="267"/>
      <c r="FM342" s="267"/>
      <c r="FN342" s="267"/>
      <c r="FO342" s="267"/>
      <c r="FP342" s="267"/>
      <c r="FQ342" s="267"/>
      <c r="FR342" s="267"/>
      <c r="FS342" s="267"/>
      <c r="FT342" s="267"/>
      <c r="FU342" s="267"/>
      <c r="FV342" s="305"/>
      <c r="FW342" s="305"/>
      <c r="FX342" s="305"/>
      <c r="FY342" s="305"/>
      <c r="FZ342" s="305"/>
      <c r="GA342" s="305"/>
      <c r="GB342" s="305"/>
      <c r="GC342" s="305"/>
      <c r="GD342" s="305"/>
      <c r="GE342" s="305"/>
      <c r="GF342" s="305"/>
      <c r="GG342" s="305"/>
    </row>
    <row r="343" spans="1:189" s="58" customFormat="1" x14ac:dyDescent="0.25">
      <c r="A343" s="71"/>
      <c r="B343" s="286"/>
      <c r="C343" s="275"/>
      <c r="D343" s="287"/>
      <c r="E343" s="287"/>
      <c r="F343" s="275"/>
      <c r="G343" s="306"/>
      <c r="H343" s="286"/>
      <c r="I343" s="59"/>
      <c r="J343" s="59"/>
      <c r="K343" s="59"/>
      <c r="L343" s="59"/>
      <c r="M343" s="59"/>
      <c r="N343" s="59"/>
      <c r="O343" s="59"/>
      <c r="P343" s="282"/>
      <c r="Q343" s="59"/>
      <c r="R343" s="307"/>
      <c r="S343" s="308"/>
      <c r="T343" s="68"/>
      <c r="U343" s="309"/>
      <c r="V343" s="309"/>
      <c r="W343" s="54"/>
      <c r="X343" s="54"/>
      <c r="Y343" s="54"/>
      <c r="Z343" s="54"/>
      <c r="AA343" s="54"/>
      <c r="AB343" s="287"/>
      <c r="AC343" s="287"/>
      <c r="AD343" s="287"/>
      <c r="AE343" s="282"/>
      <c r="AF343" s="282"/>
      <c r="AG343" s="59"/>
      <c r="AH343" s="344"/>
      <c r="AI343" s="267"/>
      <c r="AJ343" s="267"/>
      <c r="AK343" s="267"/>
      <c r="AL343" s="310"/>
      <c r="AM343" s="310"/>
      <c r="AN343" s="310"/>
      <c r="AO343" s="310"/>
      <c r="AP343" s="310"/>
      <c r="AQ343" s="310"/>
      <c r="AR343" s="310"/>
      <c r="AS343" s="310"/>
      <c r="AT343" s="310"/>
      <c r="AU343" s="310"/>
      <c r="AV343" s="310"/>
      <c r="AW343" s="310"/>
      <c r="AX343" s="310"/>
      <c r="AY343" s="310"/>
      <c r="AZ343" s="310"/>
      <c r="BA343" s="310"/>
      <c r="BB343" s="310"/>
      <c r="BC343" s="310"/>
      <c r="BD343" s="310"/>
      <c r="BE343" s="310"/>
      <c r="BF343" s="310"/>
      <c r="BG343" s="310"/>
      <c r="BH343" s="310"/>
      <c r="BI343" s="310"/>
      <c r="BJ343" s="310"/>
      <c r="BK343" s="310"/>
      <c r="BL343" s="310"/>
      <c r="BM343" s="310"/>
      <c r="BN343" s="310"/>
      <c r="BO343" s="310"/>
      <c r="BP343" s="310"/>
      <c r="BQ343" s="310"/>
      <c r="BR343" s="310"/>
      <c r="BS343" s="310"/>
      <c r="BT343" s="310"/>
      <c r="BU343" s="310"/>
      <c r="BV343" s="310"/>
      <c r="BW343" s="310"/>
      <c r="BX343" s="310"/>
      <c r="BY343" s="310"/>
      <c r="BZ343" s="310"/>
      <c r="CA343" s="310"/>
      <c r="CB343" s="310"/>
      <c r="CC343" s="310"/>
      <c r="CD343" s="310"/>
      <c r="CE343" s="310"/>
      <c r="CF343" s="310"/>
      <c r="CG343" s="310"/>
      <c r="CH343" s="310"/>
      <c r="CI343" s="310"/>
      <c r="CJ343" s="232"/>
      <c r="CK343" s="232"/>
      <c r="CL343" s="232"/>
      <c r="CM343" s="232"/>
      <c r="CN343" s="232"/>
      <c r="CO343" s="232"/>
      <c r="CP343" s="232"/>
      <c r="CQ343" s="232"/>
      <c r="CR343" s="232"/>
      <c r="CS343" s="232"/>
      <c r="CT343" s="59"/>
      <c r="CU343" s="59"/>
      <c r="CV343" s="252"/>
      <c r="CW343" s="59"/>
      <c r="CX343" s="59"/>
      <c r="CY343" s="59"/>
      <c r="CZ343" s="59"/>
      <c r="DA343" s="59"/>
      <c r="DB343" s="252"/>
      <c r="DC343" s="59"/>
      <c r="DD343" s="59"/>
      <c r="DE343" s="59"/>
      <c r="DF343" s="59"/>
      <c r="DG343" s="59"/>
      <c r="DH343" s="252"/>
      <c r="DI343" s="59"/>
      <c r="DJ343" s="59"/>
      <c r="DK343" s="59"/>
      <c r="DL343" s="59"/>
      <c r="DM343" s="59"/>
      <c r="DN343" s="252"/>
      <c r="DO343" s="59"/>
      <c r="DP343" s="59"/>
      <c r="DQ343" s="59"/>
      <c r="DR343" s="59"/>
      <c r="DS343" s="59"/>
      <c r="DT343" s="252"/>
      <c r="DU343" s="59"/>
      <c r="DV343" s="59"/>
      <c r="DW343" s="59"/>
      <c r="DX343" s="59"/>
      <c r="DY343" s="267"/>
      <c r="DZ343" s="267"/>
      <c r="EA343" s="267"/>
      <c r="EB343" s="267"/>
      <c r="EC343" s="267"/>
      <c r="ED343" s="267"/>
      <c r="EE343" s="267"/>
      <c r="EF343" s="267"/>
      <c r="EG343" s="267"/>
      <c r="EH343" s="267"/>
      <c r="EI343" s="267"/>
      <c r="EJ343" s="267"/>
      <c r="EK343" s="267"/>
      <c r="EL343" s="267"/>
      <c r="EM343" s="267"/>
      <c r="EN343" s="267"/>
      <c r="EO343" s="267"/>
      <c r="EP343" s="267"/>
      <c r="EQ343" s="267"/>
      <c r="ER343" s="267"/>
      <c r="ES343" s="267"/>
      <c r="ET343" s="267"/>
      <c r="EU343" s="267"/>
      <c r="EV343" s="267"/>
      <c r="EW343" s="267"/>
      <c r="EX343" s="267"/>
      <c r="EY343" s="267"/>
      <c r="EZ343" s="267"/>
      <c r="FA343" s="267"/>
      <c r="FB343" s="267"/>
      <c r="FC343" s="267"/>
      <c r="FD343" s="267"/>
      <c r="FE343" s="267"/>
      <c r="FF343" s="267"/>
      <c r="FG343" s="267"/>
      <c r="FH343" s="267"/>
      <c r="FI343" s="267"/>
      <c r="FJ343" s="267"/>
      <c r="FK343" s="267"/>
      <c r="FL343" s="267"/>
      <c r="FM343" s="267"/>
      <c r="FN343" s="267"/>
      <c r="FO343" s="267"/>
      <c r="FP343" s="267"/>
      <c r="FQ343" s="267"/>
      <c r="FR343" s="267"/>
      <c r="FS343" s="267"/>
      <c r="FT343" s="267"/>
      <c r="FU343" s="267"/>
      <c r="FV343" s="305"/>
      <c r="FW343" s="305"/>
      <c r="FX343" s="305"/>
      <c r="FY343" s="305"/>
      <c r="FZ343" s="305"/>
      <c r="GA343" s="305"/>
      <c r="GB343" s="305"/>
      <c r="GC343" s="305"/>
      <c r="GD343" s="305"/>
      <c r="GE343" s="305"/>
      <c r="GF343" s="305"/>
      <c r="GG343" s="305"/>
    </row>
    <row r="344" spans="1:189" s="58" customFormat="1" x14ac:dyDescent="0.25">
      <c r="A344" s="71"/>
      <c r="B344" s="286"/>
      <c r="C344" s="275"/>
      <c r="D344" s="287"/>
      <c r="E344" s="287"/>
      <c r="F344" s="275"/>
      <c r="G344" s="306"/>
      <c r="H344" s="286"/>
      <c r="I344" s="59"/>
      <c r="J344" s="59"/>
      <c r="K344" s="59"/>
      <c r="L344" s="59"/>
      <c r="M344" s="59"/>
      <c r="N344" s="59"/>
      <c r="O344" s="59"/>
      <c r="P344" s="282"/>
      <c r="Q344" s="59"/>
      <c r="R344" s="307"/>
      <c r="S344" s="308"/>
      <c r="T344" s="68"/>
      <c r="U344" s="309"/>
      <c r="V344" s="309"/>
      <c r="W344" s="54"/>
      <c r="X344" s="54"/>
      <c r="Y344" s="54"/>
      <c r="Z344" s="54"/>
      <c r="AA344" s="54"/>
      <c r="AB344" s="287"/>
      <c r="AC344" s="287"/>
      <c r="AD344" s="287"/>
      <c r="AE344" s="282"/>
      <c r="AF344" s="282"/>
      <c r="AG344" s="59"/>
      <c r="AH344" s="344"/>
      <c r="AI344" s="267"/>
      <c r="AJ344" s="267"/>
      <c r="AK344" s="267"/>
      <c r="AL344" s="310"/>
      <c r="AM344" s="310"/>
      <c r="AN344" s="310"/>
      <c r="AO344" s="310"/>
      <c r="AP344" s="310"/>
      <c r="AQ344" s="310"/>
      <c r="AR344" s="310"/>
      <c r="AS344" s="310"/>
      <c r="AT344" s="310"/>
      <c r="AU344" s="310"/>
      <c r="AV344" s="310"/>
      <c r="AW344" s="310"/>
      <c r="AX344" s="310"/>
      <c r="AY344" s="310"/>
      <c r="AZ344" s="310"/>
      <c r="BA344" s="310"/>
      <c r="BB344" s="310"/>
      <c r="BC344" s="310"/>
      <c r="BD344" s="310"/>
      <c r="BE344" s="310"/>
      <c r="BF344" s="310"/>
      <c r="BG344" s="310"/>
      <c r="BH344" s="310"/>
      <c r="BI344" s="310"/>
      <c r="BJ344" s="310"/>
      <c r="BK344" s="310"/>
      <c r="BL344" s="310"/>
      <c r="BM344" s="310"/>
      <c r="BN344" s="310"/>
      <c r="BO344" s="310"/>
      <c r="BP344" s="310"/>
      <c r="BQ344" s="310"/>
      <c r="BR344" s="310"/>
      <c r="BS344" s="310"/>
      <c r="BT344" s="310"/>
      <c r="BU344" s="310"/>
      <c r="BV344" s="310"/>
      <c r="BW344" s="310"/>
      <c r="BX344" s="310"/>
      <c r="BY344" s="310"/>
      <c r="BZ344" s="310"/>
      <c r="CA344" s="310"/>
      <c r="CB344" s="310"/>
      <c r="CC344" s="310"/>
      <c r="CD344" s="310"/>
      <c r="CE344" s="310"/>
      <c r="CF344" s="310"/>
      <c r="CG344" s="310"/>
      <c r="CH344" s="310"/>
      <c r="CI344" s="310"/>
      <c r="CJ344" s="232"/>
      <c r="CK344" s="232"/>
      <c r="CL344" s="232"/>
      <c r="CM344" s="232"/>
      <c r="CN344" s="232"/>
      <c r="CO344" s="232"/>
      <c r="CP344" s="232"/>
      <c r="CQ344" s="232"/>
      <c r="CR344" s="232"/>
      <c r="CS344" s="232"/>
      <c r="CT344" s="59"/>
      <c r="CU344" s="59"/>
      <c r="CV344" s="252"/>
      <c r="CW344" s="59"/>
      <c r="CX344" s="59"/>
      <c r="CY344" s="59"/>
      <c r="CZ344" s="59"/>
      <c r="DA344" s="59"/>
      <c r="DB344" s="252"/>
      <c r="DC344" s="59"/>
      <c r="DD344" s="59"/>
      <c r="DE344" s="59"/>
      <c r="DF344" s="59"/>
      <c r="DG344" s="59"/>
      <c r="DH344" s="252"/>
      <c r="DI344" s="59"/>
      <c r="DJ344" s="59"/>
      <c r="DK344" s="59"/>
      <c r="DL344" s="59"/>
      <c r="DM344" s="59"/>
      <c r="DN344" s="252"/>
      <c r="DO344" s="59"/>
      <c r="DP344" s="59"/>
      <c r="DQ344" s="59"/>
      <c r="DR344" s="59"/>
      <c r="DS344" s="59"/>
      <c r="DT344" s="252"/>
      <c r="DU344" s="59"/>
      <c r="DV344" s="59"/>
      <c r="DW344" s="59"/>
      <c r="DX344" s="59"/>
      <c r="DY344" s="267"/>
      <c r="DZ344" s="267"/>
      <c r="EA344" s="267"/>
      <c r="EB344" s="267"/>
      <c r="EC344" s="267"/>
      <c r="ED344" s="267"/>
      <c r="EE344" s="267"/>
      <c r="EF344" s="267"/>
      <c r="EG344" s="267"/>
      <c r="EH344" s="267"/>
      <c r="EI344" s="267"/>
      <c r="EJ344" s="267"/>
      <c r="EK344" s="267"/>
      <c r="EL344" s="267"/>
      <c r="EM344" s="267"/>
      <c r="EN344" s="267"/>
      <c r="EO344" s="267"/>
      <c r="EP344" s="267"/>
      <c r="EQ344" s="267"/>
      <c r="ER344" s="267"/>
      <c r="ES344" s="267"/>
      <c r="ET344" s="267"/>
      <c r="EU344" s="267"/>
      <c r="EV344" s="267"/>
      <c r="EW344" s="267"/>
      <c r="EX344" s="267"/>
      <c r="EY344" s="267"/>
      <c r="EZ344" s="267"/>
      <c r="FA344" s="267"/>
      <c r="FB344" s="267"/>
      <c r="FC344" s="267"/>
      <c r="FD344" s="267"/>
      <c r="FE344" s="267"/>
      <c r="FF344" s="267"/>
      <c r="FG344" s="267"/>
      <c r="FH344" s="267"/>
      <c r="FI344" s="267"/>
      <c r="FJ344" s="267"/>
      <c r="FK344" s="267"/>
      <c r="FL344" s="267"/>
      <c r="FM344" s="267"/>
      <c r="FN344" s="267"/>
      <c r="FO344" s="267"/>
      <c r="FP344" s="267"/>
      <c r="FQ344" s="267"/>
      <c r="FR344" s="267"/>
      <c r="FS344" s="267"/>
      <c r="FT344" s="267"/>
      <c r="FU344" s="267"/>
      <c r="FV344" s="305"/>
      <c r="FW344" s="305"/>
      <c r="FX344" s="305"/>
      <c r="FY344" s="305"/>
      <c r="FZ344" s="305"/>
      <c r="GA344" s="305"/>
      <c r="GB344" s="305"/>
      <c r="GC344" s="305"/>
      <c r="GD344" s="305"/>
      <c r="GE344" s="305"/>
      <c r="GF344" s="305"/>
      <c r="GG344" s="305"/>
    </row>
    <row r="345" spans="1:189" s="58" customFormat="1" x14ac:dyDescent="0.25">
      <c r="A345" s="71"/>
      <c r="B345" s="286"/>
      <c r="C345" s="275"/>
      <c r="D345" s="287"/>
      <c r="E345" s="287"/>
      <c r="F345" s="275"/>
      <c r="G345" s="306"/>
      <c r="H345" s="286"/>
      <c r="I345" s="59"/>
      <c r="J345" s="59"/>
      <c r="K345" s="59"/>
      <c r="L345" s="59"/>
      <c r="M345" s="59"/>
      <c r="N345" s="59"/>
      <c r="O345" s="59"/>
      <c r="P345" s="282"/>
      <c r="Q345" s="59"/>
      <c r="R345" s="307"/>
      <c r="S345" s="308"/>
      <c r="T345" s="68"/>
      <c r="U345" s="309"/>
      <c r="V345" s="309"/>
      <c r="W345" s="54"/>
      <c r="X345" s="54"/>
      <c r="Y345" s="54"/>
      <c r="Z345" s="54"/>
      <c r="AA345" s="54"/>
      <c r="AB345" s="287"/>
      <c r="AC345" s="287"/>
      <c r="AD345" s="287"/>
      <c r="AE345" s="282"/>
      <c r="AF345" s="282"/>
      <c r="AG345" s="59"/>
      <c r="AH345" s="344"/>
      <c r="AI345" s="267"/>
      <c r="AJ345" s="267"/>
      <c r="AK345" s="267"/>
      <c r="AL345" s="310"/>
      <c r="AM345" s="310"/>
      <c r="AN345" s="310"/>
      <c r="AO345" s="310"/>
      <c r="AP345" s="310"/>
      <c r="AQ345" s="310"/>
      <c r="AR345" s="310"/>
      <c r="AS345" s="310"/>
      <c r="AT345" s="310"/>
      <c r="AU345" s="310"/>
      <c r="AV345" s="310"/>
      <c r="AW345" s="310"/>
      <c r="AX345" s="310"/>
      <c r="AY345" s="310"/>
      <c r="AZ345" s="310"/>
      <c r="BA345" s="310"/>
      <c r="BB345" s="310"/>
      <c r="BC345" s="310"/>
      <c r="BD345" s="310"/>
      <c r="BE345" s="310"/>
      <c r="BF345" s="310"/>
      <c r="BG345" s="310"/>
      <c r="BH345" s="310"/>
      <c r="BI345" s="310"/>
      <c r="BJ345" s="310"/>
      <c r="BK345" s="310"/>
      <c r="BL345" s="310"/>
      <c r="BM345" s="310"/>
      <c r="BN345" s="310"/>
      <c r="BO345" s="310"/>
      <c r="BP345" s="310"/>
      <c r="BQ345" s="310"/>
      <c r="BR345" s="310"/>
      <c r="BS345" s="310"/>
      <c r="BT345" s="310"/>
      <c r="BU345" s="310"/>
      <c r="BV345" s="310"/>
      <c r="BW345" s="310"/>
      <c r="BX345" s="310"/>
      <c r="BY345" s="310"/>
      <c r="BZ345" s="310"/>
      <c r="CA345" s="310"/>
      <c r="CB345" s="310"/>
      <c r="CC345" s="310"/>
      <c r="CD345" s="310"/>
      <c r="CE345" s="310"/>
      <c r="CF345" s="310"/>
      <c r="CG345" s="310"/>
      <c r="CH345" s="310"/>
      <c r="CI345" s="310"/>
      <c r="CJ345" s="232"/>
      <c r="CK345" s="232"/>
      <c r="CL345" s="232"/>
      <c r="CM345" s="232"/>
      <c r="CN345" s="232"/>
      <c r="CO345" s="232"/>
      <c r="CP345" s="232"/>
      <c r="CQ345" s="232"/>
      <c r="CR345" s="232"/>
      <c r="CS345" s="232"/>
      <c r="CT345" s="59"/>
      <c r="CU345" s="59"/>
      <c r="CV345" s="252"/>
      <c r="CW345" s="59"/>
      <c r="CX345" s="59"/>
      <c r="CY345" s="59"/>
      <c r="CZ345" s="59"/>
      <c r="DA345" s="59"/>
      <c r="DB345" s="252"/>
      <c r="DC345" s="59"/>
      <c r="DD345" s="59"/>
      <c r="DE345" s="59"/>
      <c r="DF345" s="59"/>
      <c r="DG345" s="59"/>
      <c r="DH345" s="252"/>
      <c r="DI345" s="59"/>
      <c r="DJ345" s="59"/>
      <c r="DK345" s="59"/>
      <c r="DL345" s="59"/>
      <c r="DM345" s="59"/>
      <c r="DN345" s="252"/>
      <c r="DO345" s="59"/>
      <c r="DP345" s="59"/>
      <c r="DQ345" s="59"/>
      <c r="DR345" s="59"/>
      <c r="DS345" s="59"/>
      <c r="DT345" s="252"/>
      <c r="DU345" s="59"/>
      <c r="DV345" s="59"/>
      <c r="DW345" s="59"/>
      <c r="DX345" s="59"/>
      <c r="DY345" s="267"/>
      <c r="DZ345" s="267"/>
      <c r="EA345" s="267"/>
      <c r="EB345" s="267"/>
      <c r="EC345" s="267"/>
      <c r="ED345" s="267"/>
      <c r="EE345" s="267"/>
      <c r="EF345" s="267"/>
      <c r="EG345" s="267"/>
      <c r="EH345" s="267"/>
      <c r="EI345" s="267"/>
      <c r="EJ345" s="267"/>
      <c r="EK345" s="267"/>
      <c r="EL345" s="267"/>
      <c r="EM345" s="267"/>
      <c r="EN345" s="267"/>
      <c r="EO345" s="267"/>
      <c r="EP345" s="267"/>
      <c r="EQ345" s="267"/>
      <c r="ER345" s="267"/>
      <c r="ES345" s="267"/>
      <c r="ET345" s="267"/>
      <c r="EU345" s="267"/>
      <c r="EV345" s="267"/>
      <c r="EW345" s="267"/>
      <c r="EX345" s="267"/>
      <c r="EY345" s="267"/>
      <c r="EZ345" s="267"/>
      <c r="FA345" s="267"/>
      <c r="FB345" s="267"/>
      <c r="FC345" s="267"/>
      <c r="FD345" s="267"/>
      <c r="FE345" s="267"/>
      <c r="FF345" s="267"/>
      <c r="FG345" s="267"/>
      <c r="FH345" s="267"/>
      <c r="FI345" s="267"/>
      <c r="FJ345" s="267"/>
      <c r="FK345" s="267"/>
      <c r="FL345" s="267"/>
      <c r="FM345" s="267"/>
      <c r="FN345" s="267"/>
      <c r="FO345" s="267"/>
      <c r="FP345" s="267"/>
      <c r="FQ345" s="267"/>
      <c r="FR345" s="267"/>
      <c r="FS345" s="267"/>
      <c r="FT345" s="267"/>
      <c r="FU345" s="267"/>
      <c r="FV345" s="305"/>
      <c r="FW345" s="305"/>
      <c r="FX345" s="305"/>
      <c r="FY345" s="305"/>
      <c r="FZ345" s="305"/>
      <c r="GA345" s="305"/>
      <c r="GB345" s="305"/>
      <c r="GC345" s="305"/>
      <c r="GD345" s="305"/>
      <c r="GE345" s="305"/>
      <c r="GF345" s="305"/>
      <c r="GG345" s="305"/>
    </row>
    <row r="346" spans="1:189" s="58" customFormat="1" x14ac:dyDescent="0.25">
      <c r="A346" s="71"/>
      <c r="B346" s="286"/>
      <c r="C346" s="275"/>
      <c r="D346" s="287"/>
      <c r="E346" s="287"/>
      <c r="F346" s="275"/>
      <c r="G346" s="306"/>
      <c r="H346" s="286"/>
      <c r="I346" s="59"/>
      <c r="J346" s="59"/>
      <c r="K346" s="59"/>
      <c r="L346" s="59"/>
      <c r="M346" s="59"/>
      <c r="N346" s="59"/>
      <c r="O346" s="59"/>
      <c r="P346" s="282"/>
      <c r="Q346" s="59"/>
      <c r="R346" s="307"/>
      <c r="S346" s="308"/>
      <c r="T346" s="68"/>
      <c r="U346" s="309"/>
      <c r="V346" s="309"/>
      <c r="W346" s="54"/>
      <c r="X346" s="54"/>
      <c r="Y346" s="54"/>
      <c r="Z346" s="54"/>
      <c r="AA346" s="54"/>
      <c r="AB346" s="287"/>
      <c r="AC346" s="287"/>
      <c r="AD346" s="287"/>
      <c r="AE346" s="282"/>
      <c r="AF346" s="282"/>
      <c r="AG346" s="59"/>
      <c r="AH346" s="344"/>
      <c r="AI346" s="267"/>
      <c r="AJ346" s="267"/>
      <c r="AK346" s="267"/>
      <c r="AL346" s="310"/>
      <c r="AM346" s="310"/>
      <c r="AN346" s="310"/>
      <c r="AO346" s="310"/>
      <c r="AP346" s="310"/>
      <c r="AQ346" s="310"/>
      <c r="AR346" s="310"/>
      <c r="AS346" s="310"/>
      <c r="AT346" s="310"/>
      <c r="AU346" s="310"/>
      <c r="AV346" s="310"/>
      <c r="AW346" s="310"/>
      <c r="AX346" s="310"/>
      <c r="AY346" s="310"/>
      <c r="AZ346" s="310"/>
      <c r="BA346" s="310"/>
      <c r="BB346" s="310"/>
      <c r="BC346" s="310"/>
      <c r="BD346" s="310"/>
      <c r="BE346" s="310"/>
      <c r="BF346" s="310"/>
      <c r="BG346" s="310"/>
      <c r="BH346" s="310"/>
      <c r="BI346" s="310"/>
      <c r="BJ346" s="310"/>
      <c r="BK346" s="310"/>
      <c r="BL346" s="310"/>
      <c r="BM346" s="310"/>
      <c r="BN346" s="310"/>
      <c r="BO346" s="310"/>
      <c r="BP346" s="310"/>
      <c r="BQ346" s="310"/>
      <c r="BR346" s="310"/>
      <c r="BS346" s="310"/>
      <c r="BT346" s="310"/>
      <c r="BU346" s="310"/>
      <c r="BV346" s="310"/>
      <c r="BW346" s="310"/>
      <c r="BX346" s="310"/>
      <c r="BY346" s="310"/>
      <c r="BZ346" s="310"/>
      <c r="CA346" s="310"/>
      <c r="CB346" s="310"/>
      <c r="CC346" s="310"/>
      <c r="CD346" s="310"/>
      <c r="CE346" s="310"/>
      <c r="CF346" s="310"/>
      <c r="CG346" s="310"/>
      <c r="CH346" s="310"/>
      <c r="CI346" s="310"/>
      <c r="CJ346" s="232"/>
      <c r="CK346" s="232"/>
      <c r="CL346" s="232"/>
      <c r="CM346" s="232"/>
      <c r="CN346" s="232"/>
      <c r="CO346" s="232"/>
      <c r="CP346" s="232"/>
      <c r="CQ346" s="232"/>
      <c r="CR346" s="232"/>
      <c r="CS346" s="232"/>
      <c r="CT346" s="59"/>
      <c r="CU346" s="59"/>
      <c r="CV346" s="252"/>
      <c r="CW346" s="59"/>
      <c r="CX346" s="59"/>
      <c r="CY346" s="59"/>
      <c r="CZ346" s="59"/>
      <c r="DA346" s="59"/>
      <c r="DB346" s="252"/>
      <c r="DC346" s="59"/>
      <c r="DD346" s="59"/>
      <c r="DE346" s="59"/>
      <c r="DF346" s="59"/>
      <c r="DG346" s="59"/>
      <c r="DH346" s="252"/>
      <c r="DI346" s="59"/>
      <c r="DJ346" s="59"/>
      <c r="DK346" s="59"/>
      <c r="DL346" s="59"/>
      <c r="DM346" s="59"/>
      <c r="DN346" s="252"/>
      <c r="DO346" s="59"/>
      <c r="DP346" s="59"/>
      <c r="DQ346" s="59"/>
      <c r="DR346" s="59"/>
      <c r="DS346" s="59"/>
      <c r="DT346" s="252"/>
      <c r="DU346" s="59"/>
      <c r="DV346" s="59"/>
      <c r="DW346" s="59"/>
      <c r="DX346" s="59"/>
      <c r="DY346" s="267"/>
      <c r="DZ346" s="267"/>
      <c r="EA346" s="267"/>
      <c r="EB346" s="267"/>
      <c r="EC346" s="267"/>
      <c r="ED346" s="267"/>
      <c r="EE346" s="267"/>
      <c r="EF346" s="267"/>
      <c r="EG346" s="267"/>
      <c r="EH346" s="267"/>
      <c r="EI346" s="267"/>
      <c r="EJ346" s="267"/>
      <c r="EK346" s="267"/>
      <c r="EL346" s="267"/>
      <c r="EM346" s="267"/>
      <c r="EN346" s="267"/>
      <c r="EO346" s="267"/>
      <c r="EP346" s="267"/>
      <c r="EQ346" s="267"/>
      <c r="ER346" s="267"/>
      <c r="ES346" s="267"/>
      <c r="ET346" s="267"/>
      <c r="EU346" s="267"/>
      <c r="EV346" s="267"/>
      <c r="EW346" s="267"/>
      <c r="EX346" s="267"/>
      <c r="EY346" s="267"/>
      <c r="EZ346" s="267"/>
      <c r="FA346" s="267"/>
      <c r="FB346" s="267"/>
      <c r="FC346" s="267"/>
      <c r="FD346" s="267"/>
      <c r="FE346" s="267"/>
      <c r="FF346" s="267"/>
      <c r="FG346" s="267"/>
      <c r="FH346" s="267"/>
      <c r="FI346" s="267"/>
      <c r="FJ346" s="267"/>
      <c r="FK346" s="267"/>
      <c r="FL346" s="267"/>
      <c r="FM346" s="267"/>
      <c r="FN346" s="267"/>
      <c r="FO346" s="267"/>
      <c r="FP346" s="267"/>
      <c r="FQ346" s="267"/>
      <c r="FR346" s="267"/>
      <c r="FS346" s="267"/>
      <c r="FT346" s="267"/>
      <c r="FU346" s="267"/>
      <c r="FV346" s="305"/>
      <c r="FW346" s="305"/>
      <c r="FX346" s="305"/>
      <c r="FY346" s="305"/>
      <c r="FZ346" s="305"/>
      <c r="GA346" s="305"/>
      <c r="GB346" s="305"/>
      <c r="GC346" s="305"/>
      <c r="GD346" s="305"/>
      <c r="GE346" s="305"/>
      <c r="GF346" s="305"/>
      <c r="GG346" s="305"/>
    </row>
    <row r="347" spans="1:189" x14ac:dyDescent="0.25">
      <c r="A347" s="59"/>
      <c r="B347" s="286"/>
      <c r="C347" s="275"/>
      <c r="D347" s="287"/>
      <c r="E347" s="287"/>
      <c r="F347" s="275"/>
      <c r="G347" s="306"/>
      <c r="H347" s="286"/>
      <c r="I347" s="59"/>
      <c r="J347" s="59"/>
      <c r="K347" s="59"/>
      <c r="L347" s="59"/>
      <c r="M347" s="59"/>
      <c r="N347" s="59"/>
      <c r="O347" s="59"/>
      <c r="P347" s="282"/>
      <c r="Q347" s="59"/>
      <c r="R347" s="307"/>
      <c r="S347" s="308"/>
      <c r="T347" s="68"/>
      <c r="U347" s="309"/>
      <c r="V347" s="309"/>
      <c r="W347" s="54"/>
      <c r="X347" s="54"/>
      <c r="Y347" s="54"/>
      <c r="Z347" s="54"/>
      <c r="AA347" s="54"/>
      <c r="AB347" s="287"/>
      <c r="AC347" s="287"/>
      <c r="AD347" s="287"/>
      <c r="AE347" s="282"/>
      <c r="AF347" s="282"/>
      <c r="AG347" s="59"/>
      <c r="AH347" s="344"/>
      <c r="AI347" s="267"/>
      <c r="AJ347" s="267"/>
      <c r="AK347" s="267"/>
      <c r="AL347" s="310"/>
      <c r="AM347" s="310"/>
      <c r="AN347" s="310"/>
      <c r="AO347" s="310"/>
      <c r="AP347" s="310"/>
      <c r="AQ347" s="310"/>
      <c r="AR347" s="310"/>
      <c r="AS347" s="310"/>
      <c r="AT347" s="310"/>
      <c r="AU347" s="310"/>
      <c r="AV347" s="310"/>
      <c r="AW347" s="310"/>
      <c r="AX347" s="310"/>
      <c r="AY347" s="310"/>
      <c r="AZ347" s="310"/>
      <c r="BA347" s="310"/>
      <c r="BB347" s="310"/>
      <c r="BC347" s="310"/>
      <c r="BD347" s="310"/>
      <c r="BE347" s="310"/>
      <c r="BF347" s="310"/>
      <c r="BG347" s="310"/>
      <c r="BH347" s="310"/>
      <c r="BI347" s="310"/>
      <c r="BJ347" s="310"/>
      <c r="BK347" s="310"/>
      <c r="BL347" s="310"/>
      <c r="BM347" s="310"/>
      <c r="BN347" s="310"/>
      <c r="BO347" s="310"/>
      <c r="BP347" s="310"/>
      <c r="BQ347" s="310"/>
      <c r="BR347" s="310"/>
      <c r="BS347" s="310"/>
      <c r="BT347" s="310"/>
      <c r="BU347" s="310"/>
      <c r="BV347" s="310"/>
      <c r="BW347" s="310"/>
      <c r="BX347" s="310"/>
      <c r="BY347" s="310"/>
      <c r="BZ347" s="310"/>
      <c r="CA347" s="310"/>
      <c r="CB347" s="310"/>
      <c r="CC347" s="310"/>
      <c r="CD347" s="310"/>
      <c r="CE347" s="310"/>
      <c r="CF347" s="310"/>
      <c r="CG347" s="310"/>
      <c r="CH347" s="310"/>
      <c r="CI347" s="310"/>
      <c r="CJ347" s="232"/>
      <c r="CK347" s="232"/>
      <c r="CL347" s="232"/>
      <c r="CM347" s="232"/>
      <c r="CN347" s="232"/>
      <c r="CO347" s="232"/>
      <c r="CP347" s="232"/>
      <c r="CQ347" s="232"/>
      <c r="CR347" s="232"/>
      <c r="CS347" s="232"/>
      <c r="CT347" s="59"/>
      <c r="CU347" s="59"/>
      <c r="CV347" s="252"/>
      <c r="CW347" s="59"/>
      <c r="CX347" s="59"/>
      <c r="CY347" s="59"/>
      <c r="CZ347" s="59"/>
      <c r="DA347" s="59"/>
      <c r="DB347" s="252"/>
      <c r="DC347" s="59"/>
      <c r="DD347" s="59"/>
      <c r="DE347" s="59"/>
      <c r="DF347" s="59"/>
      <c r="DG347" s="59"/>
      <c r="DH347" s="252"/>
      <c r="DI347" s="59"/>
      <c r="DJ347" s="59"/>
      <c r="DK347" s="59"/>
      <c r="DL347" s="59"/>
      <c r="DM347" s="59"/>
      <c r="DN347" s="252"/>
      <c r="DO347" s="59"/>
      <c r="DP347" s="59"/>
      <c r="DQ347" s="59"/>
      <c r="DR347" s="59"/>
      <c r="DS347" s="59"/>
      <c r="DT347" s="252"/>
      <c r="DU347" s="59"/>
      <c r="DV347" s="59"/>
      <c r="DW347" s="59"/>
      <c r="DX347" s="59"/>
      <c r="DY347" s="267"/>
      <c r="DZ347" s="267"/>
      <c r="EA347" s="267"/>
      <c r="EB347" s="267"/>
      <c r="EC347" s="267"/>
      <c r="ED347" s="267"/>
      <c r="EE347" s="267"/>
      <c r="EF347" s="267"/>
      <c r="EG347" s="267"/>
      <c r="EH347" s="267"/>
      <c r="EI347" s="267"/>
      <c r="EJ347" s="267"/>
      <c r="EK347" s="267"/>
      <c r="EL347" s="267"/>
      <c r="EM347" s="267"/>
      <c r="EN347" s="267"/>
      <c r="EO347" s="267"/>
      <c r="EP347" s="267"/>
      <c r="EQ347" s="267"/>
      <c r="ER347" s="267"/>
      <c r="ES347" s="267"/>
      <c r="ET347" s="267"/>
      <c r="EU347" s="267"/>
      <c r="EV347" s="267"/>
      <c r="EW347" s="267"/>
      <c r="EX347" s="267"/>
      <c r="EY347" s="267"/>
      <c r="EZ347" s="267"/>
      <c r="FA347" s="267"/>
      <c r="FB347" s="267"/>
      <c r="FC347" s="267"/>
      <c r="FD347" s="267"/>
      <c r="FE347" s="267"/>
      <c r="FF347" s="267"/>
      <c r="FG347" s="267"/>
      <c r="FH347" s="267"/>
      <c r="FI347" s="267"/>
      <c r="FJ347" s="267"/>
      <c r="FK347" s="267"/>
      <c r="FL347" s="267"/>
      <c r="FM347" s="267"/>
      <c r="FN347" s="267"/>
      <c r="FO347" s="267"/>
      <c r="FP347" s="267"/>
      <c r="FQ347" s="267"/>
      <c r="FR347" s="267"/>
      <c r="FS347" s="267"/>
      <c r="FT347" s="267"/>
      <c r="FU347" s="267"/>
      <c r="FV347" s="305"/>
      <c r="FW347" s="305"/>
      <c r="FX347" s="305"/>
      <c r="FY347" s="305"/>
      <c r="FZ347" s="305"/>
      <c r="GA347" s="305"/>
      <c r="GB347" s="305"/>
      <c r="GC347" s="305"/>
      <c r="GD347" s="305"/>
      <c r="GE347" s="305"/>
      <c r="GF347" s="305"/>
      <c r="GG347" s="305"/>
    </row>
    <row r="348" spans="1:189" x14ac:dyDescent="0.25">
      <c r="A348" s="59"/>
      <c r="B348" s="286"/>
      <c r="C348" s="275"/>
      <c r="D348" s="287"/>
      <c r="E348" s="287"/>
      <c r="F348" s="275"/>
      <c r="G348" s="306"/>
      <c r="H348" s="286"/>
      <c r="I348" s="59"/>
      <c r="J348" s="59"/>
      <c r="K348" s="59"/>
      <c r="L348" s="59"/>
      <c r="M348" s="59"/>
      <c r="N348" s="59"/>
      <c r="O348" s="59"/>
      <c r="P348" s="282"/>
      <c r="Q348" s="59"/>
      <c r="R348" s="307"/>
      <c r="S348" s="308"/>
      <c r="T348" s="68"/>
      <c r="U348" s="309"/>
      <c r="V348" s="309"/>
      <c r="W348" s="54"/>
      <c r="X348" s="54"/>
      <c r="Y348" s="54"/>
      <c r="Z348" s="54"/>
      <c r="AA348" s="54"/>
      <c r="AB348" s="287"/>
      <c r="AC348" s="287"/>
      <c r="AD348" s="287"/>
      <c r="AE348" s="282"/>
      <c r="AF348" s="282"/>
      <c r="AG348" s="59"/>
      <c r="AH348" s="344"/>
      <c r="AI348" s="267"/>
      <c r="AJ348" s="267"/>
      <c r="AK348" s="267"/>
      <c r="AL348" s="310"/>
      <c r="AM348" s="310"/>
      <c r="AN348" s="310"/>
      <c r="AO348" s="310"/>
      <c r="AP348" s="310"/>
      <c r="AQ348" s="310"/>
      <c r="AR348" s="310"/>
      <c r="AS348" s="310"/>
      <c r="AT348" s="310"/>
      <c r="AU348" s="310"/>
      <c r="AV348" s="310"/>
      <c r="AW348" s="310"/>
      <c r="AX348" s="310"/>
      <c r="AY348" s="310"/>
      <c r="AZ348" s="310"/>
      <c r="BA348" s="310"/>
      <c r="BB348" s="310"/>
      <c r="BC348" s="310"/>
      <c r="BD348" s="310"/>
      <c r="BE348" s="310"/>
      <c r="BF348" s="310"/>
      <c r="BG348" s="310"/>
      <c r="BH348" s="310"/>
      <c r="BI348" s="310"/>
      <c r="BJ348" s="310"/>
      <c r="BK348" s="310"/>
      <c r="BL348" s="310"/>
      <c r="BM348" s="310"/>
      <c r="BN348" s="310"/>
      <c r="BO348" s="310"/>
      <c r="BP348" s="310"/>
      <c r="BQ348" s="310"/>
      <c r="BR348" s="310"/>
      <c r="BS348" s="310"/>
      <c r="BT348" s="310"/>
      <c r="BU348" s="310"/>
      <c r="BV348" s="310"/>
      <c r="BW348" s="310"/>
      <c r="BX348" s="310"/>
      <c r="BY348" s="310"/>
      <c r="BZ348" s="310"/>
      <c r="CA348" s="310"/>
      <c r="CB348" s="310"/>
      <c r="CC348" s="310"/>
      <c r="CD348" s="310"/>
      <c r="CE348" s="310"/>
      <c r="CF348" s="310"/>
      <c r="CG348" s="310"/>
      <c r="CH348" s="310"/>
      <c r="CI348" s="310"/>
      <c r="CJ348" s="232"/>
      <c r="CK348" s="232"/>
      <c r="CL348" s="232"/>
      <c r="CM348" s="232"/>
      <c r="CN348" s="232"/>
      <c r="CO348" s="232"/>
      <c r="CP348" s="232"/>
      <c r="CQ348" s="232"/>
      <c r="CR348" s="232"/>
      <c r="CS348" s="232"/>
      <c r="CT348" s="59"/>
      <c r="CU348" s="59"/>
      <c r="CV348" s="252"/>
      <c r="CW348" s="59"/>
      <c r="CX348" s="59"/>
      <c r="CY348" s="59"/>
      <c r="CZ348" s="59"/>
      <c r="DA348" s="59"/>
      <c r="DB348" s="252"/>
      <c r="DC348" s="59"/>
      <c r="DD348" s="59"/>
      <c r="DE348" s="59"/>
      <c r="DF348" s="59"/>
      <c r="DG348" s="59"/>
      <c r="DH348" s="252"/>
      <c r="DI348" s="59"/>
      <c r="DJ348" s="59"/>
      <c r="DK348" s="59"/>
      <c r="DL348" s="59"/>
      <c r="DM348" s="59"/>
      <c r="DN348" s="252"/>
      <c r="DO348" s="59"/>
      <c r="DP348" s="59"/>
      <c r="DQ348" s="59"/>
      <c r="DR348" s="59"/>
      <c r="DS348" s="59"/>
      <c r="DT348" s="252"/>
      <c r="DU348" s="59"/>
      <c r="DV348" s="59"/>
      <c r="DW348" s="59"/>
      <c r="DX348" s="59"/>
      <c r="DY348" s="267"/>
      <c r="DZ348" s="267"/>
      <c r="EA348" s="267"/>
      <c r="EB348" s="267"/>
      <c r="EC348" s="267"/>
      <c r="ED348" s="267"/>
      <c r="EE348" s="267"/>
      <c r="EF348" s="267"/>
      <c r="EG348" s="267"/>
      <c r="EH348" s="267"/>
      <c r="EI348" s="267"/>
      <c r="EJ348" s="267"/>
      <c r="EK348" s="267"/>
      <c r="EL348" s="267"/>
      <c r="EM348" s="267"/>
      <c r="EN348" s="267"/>
      <c r="EO348" s="267"/>
      <c r="EP348" s="267"/>
      <c r="EQ348" s="267"/>
      <c r="ER348" s="267"/>
      <c r="ES348" s="267"/>
      <c r="ET348" s="267"/>
      <c r="EU348" s="267"/>
      <c r="EV348" s="267"/>
      <c r="EW348" s="267"/>
      <c r="EX348" s="267"/>
      <c r="EY348" s="267"/>
      <c r="EZ348" s="267"/>
      <c r="FA348" s="267"/>
      <c r="FB348" s="267"/>
      <c r="FC348" s="267"/>
      <c r="FD348" s="267"/>
      <c r="FE348" s="267"/>
      <c r="FF348" s="267"/>
      <c r="FG348" s="267"/>
      <c r="FH348" s="267"/>
      <c r="FI348" s="267"/>
      <c r="FJ348" s="267"/>
      <c r="FK348" s="267"/>
      <c r="FL348" s="267"/>
      <c r="FM348" s="267"/>
      <c r="FN348" s="267"/>
      <c r="FO348" s="267"/>
      <c r="FP348" s="267"/>
      <c r="FQ348" s="267"/>
      <c r="FR348" s="267"/>
      <c r="FS348" s="267"/>
      <c r="FT348" s="267"/>
      <c r="FU348" s="267"/>
      <c r="FV348" s="305"/>
      <c r="FW348" s="305"/>
      <c r="FX348" s="305"/>
      <c r="FY348" s="305"/>
      <c r="FZ348" s="305"/>
      <c r="GA348" s="305"/>
      <c r="GB348" s="305"/>
      <c r="GC348" s="305"/>
      <c r="GD348" s="305"/>
      <c r="GE348" s="305"/>
      <c r="GF348" s="305"/>
      <c r="GG348" s="305"/>
    </row>
    <row r="349" spans="1:189" x14ac:dyDescent="0.25">
      <c r="A349" s="59"/>
      <c r="B349" s="286"/>
      <c r="C349" s="275"/>
      <c r="D349" s="287"/>
      <c r="E349" s="287"/>
      <c r="F349" s="275"/>
      <c r="G349" s="306"/>
      <c r="H349" s="286"/>
      <c r="I349" s="59"/>
      <c r="J349" s="59"/>
      <c r="K349" s="59"/>
      <c r="L349" s="59"/>
      <c r="M349" s="59"/>
      <c r="N349" s="59"/>
      <c r="O349" s="59"/>
      <c r="P349" s="282"/>
      <c r="Q349" s="59"/>
      <c r="R349" s="307"/>
      <c r="S349" s="308"/>
      <c r="T349" s="68"/>
      <c r="U349" s="309"/>
      <c r="V349" s="309"/>
      <c r="W349" s="54"/>
      <c r="X349" s="54"/>
      <c r="Y349" s="54"/>
      <c r="Z349" s="54"/>
      <c r="AA349" s="54"/>
      <c r="AB349" s="287"/>
      <c r="AC349" s="287"/>
      <c r="AD349" s="287"/>
      <c r="AE349" s="282"/>
      <c r="AF349" s="282"/>
      <c r="AG349" s="59"/>
      <c r="AH349" s="344"/>
      <c r="AI349" s="267"/>
      <c r="AJ349" s="267"/>
      <c r="AK349" s="267"/>
      <c r="AL349" s="310"/>
      <c r="AM349" s="310"/>
      <c r="AN349" s="310"/>
      <c r="AO349" s="310"/>
      <c r="AP349" s="310"/>
      <c r="AQ349" s="310"/>
      <c r="AR349" s="310"/>
      <c r="AS349" s="310"/>
      <c r="AT349" s="310"/>
      <c r="AU349" s="310"/>
      <c r="AV349" s="310"/>
      <c r="AW349" s="310"/>
      <c r="AX349" s="310"/>
      <c r="AY349" s="310"/>
      <c r="AZ349" s="310"/>
      <c r="BA349" s="310"/>
      <c r="BB349" s="310"/>
      <c r="BC349" s="310"/>
      <c r="BD349" s="310"/>
      <c r="BE349" s="310"/>
      <c r="BF349" s="310"/>
      <c r="BG349" s="310"/>
      <c r="BH349" s="310"/>
      <c r="BI349" s="310"/>
      <c r="BJ349" s="310"/>
      <c r="BK349" s="310"/>
      <c r="BL349" s="310"/>
      <c r="BM349" s="310"/>
      <c r="BN349" s="310"/>
      <c r="BO349" s="310"/>
      <c r="BP349" s="310"/>
      <c r="BQ349" s="310"/>
      <c r="BR349" s="310"/>
      <c r="BS349" s="310"/>
      <c r="BT349" s="310"/>
      <c r="BU349" s="310"/>
      <c r="BV349" s="310"/>
      <c r="BW349" s="310"/>
      <c r="BX349" s="310"/>
      <c r="BY349" s="310"/>
      <c r="BZ349" s="310"/>
      <c r="CA349" s="310"/>
      <c r="CB349" s="310"/>
      <c r="CC349" s="310"/>
      <c r="CD349" s="310"/>
      <c r="CE349" s="310"/>
      <c r="CF349" s="310"/>
      <c r="CG349" s="310"/>
      <c r="CH349" s="310"/>
      <c r="CI349" s="310"/>
      <c r="CJ349" s="232"/>
      <c r="CK349" s="232"/>
      <c r="CL349" s="232"/>
      <c r="CM349" s="232"/>
      <c r="CN349" s="232"/>
      <c r="CO349" s="232"/>
      <c r="CP349" s="232"/>
      <c r="CQ349" s="232"/>
      <c r="CR349" s="232"/>
      <c r="CS349" s="232"/>
      <c r="CT349" s="59"/>
      <c r="CU349" s="59"/>
      <c r="CV349" s="252"/>
      <c r="CW349" s="59"/>
      <c r="CX349" s="59"/>
      <c r="CY349" s="59"/>
      <c r="CZ349" s="59"/>
      <c r="DA349" s="59"/>
      <c r="DB349" s="252"/>
      <c r="DC349" s="59"/>
      <c r="DD349" s="59"/>
      <c r="DE349" s="59"/>
      <c r="DF349" s="59"/>
      <c r="DG349" s="59"/>
      <c r="DH349" s="252"/>
      <c r="DI349" s="59"/>
      <c r="DJ349" s="59"/>
      <c r="DK349" s="59"/>
      <c r="DL349" s="59"/>
      <c r="DM349" s="59"/>
      <c r="DN349" s="252"/>
      <c r="DO349" s="59"/>
      <c r="DP349" s="59"/>
      <c r="DQ349" s="59"/>
      <c r="DR349" s="59"/>
      <c r="DS349" s="59"/>
      <c r="DT349" s="252"/>
      <c r="DU349" s="59"/>
      <c r="DV349" s="59"/>
      <c r="DW349" s="59"/>
      <c r="DX349" s="59"/>
      <c r="DY349" s="267"/>
      <c r="DZ349" s="267"/>
      <c r="EA349" s="267"/>
      <c r="EB349" s="267"/>
      <c r="EC349" s="267"/>
      <c r="ED349" s="267"/>
      <c r="EE349" s="267"/>
      <c r="EF349" s="267"/>
      <c r="EG349" s="267"/>
      <c r="EH349" s="267"/>
      <c r="EI349" s="267"/>
      <c r="EJ349" s="267"/>
      <c r="EK349" s="267"/>
      <c r="EL349" s="267"/>
      <c r="EM349" s="267"/>
      <c r="EN349" s="267"/>
      <c r="EO349" s="267"/>
      <c r="EP349" s="267"/>
      <c r="EQ349" s="267"/>
      <c r="ER349" s="267"/>
      <c r="ES349" s="267"/>
      <c r="ET349" s="267"/>
      <c r="EU349" s="267"/>
      <c r="EV349" s="267"/>
      <c r="EW349" s="267"/>
      <c r="EX349" s="267"/>
      <c r="EY349" s="267"/>
      <c r="EZ349" s="267"/>
      <c r="FA349" s="267"/>
      <c r="FB349" s="267"/>
      <c r="FC349" s="267"/>
      <c r="FD349" s="267"/>
      <c r="FE349" s="267"/>
      <c r="FF349" s="267"/>
      <c r="FG349" s="267"/>
      <c r="FH349" s="267"/>
      <c r="FI349" s="267"/>
      <c r="FJ349" s="267"/>
      <c r="FK349" s="267"/>
      <c r="FL349" s="267"/>
      <c r="FM349" s="267"/>
      <c r="FN349" s="267"/>
      <c r="FO349" s="267"/>
      <c r="FP349" s="267"/>
      <c r="FQ349" s="267"/>
      <c r="FR349" s="267"/>
      <c r="FS349" s="267"/>
      <c r="FT349" s="267"/>
      <c r="FU349" s="267"/>
      <c r="FV349" s="305"/>
      <c r="FW349" s="305"/>
      <c r="FX349" s="305"/>
      <c r="FY349" s="305"/>
      <c r="FZ349" s="305"/>
      <c r="GA349" s="305"/>
      <c r="GB349" s="305"/>
      <c r="GC349" s="305"/>
      <c r="GD349" s="305"/>
      <c r="GE349" s="305"/>
      <c r="GF349" s="305"/>
      <c r="GG349" s="305"/>
    </row>
    <row r="350" spans="1:189" x14ac:dyDescent="0.25">
      <c r="A350" s="59"/>
      <c r="B350" s="286"/>
      <c r="C350" s="275"/>
      <c r="D350" s="287"/>
      <c r="E350" s="287"/>
      <c r="F350" s="275"/>
      <c r="G350" s="306"/>
      <c r="H350" s="286"/>
      <c r="I350" s="59"/>
      <c r="J350" s="59"/>
      <c r="K350" s="59"/>
      <c r="L350" s="59"/>
      <c r="M350" s="59"/>
      <c r="N350" s="59"/>
      <c r="O350" s="59"/>
      <c r="P350" s="282"/>
      <c r="Q350" s="59"/>
      <c r="R350" s="307"/>
      <c r="S350" s="308"/>
      <c r="T350" s="68"/>
      <c r="U350" s="309"/>
      <c r="V350" s="309"/>
      <c r="W350" s="54"/>
      <c r="X350" s="54"/>
      <c r="Y350" s="54"/>
      <c r="Z350" s="54"/>
      <c r="AA350" s="54"/>
      <c r="AB350" s="287"/>
      <c r="AC350" s="287"/>
      <c r="AD350" s="287"/>
      <c r="AE350" s="282"/>
      <c r="AF350" s="282"/>
      <c r="AG350" s="59"/>
      <c r="AH350" s="344"/>
      <c r="AI350" s="267"/>
      <c r="AJ350" s="267"/>
      <c r="AK350" s="267"/>
      <c r="AL350" s="310"/>
      <c r="AM350" s="310"/>
      <c r="AN350" s="310"/>
      <c r="AO350" s="310"/>
      <c r="AP350" s="310"/>
      <c r="AQ350" s="310"/>
      <c r="AR350" s="310"/>
      <c r="AS350" s="310"/>
      <c r="AT350" s="310"/>
      <c r="AU350" s="310"/>
      <c r="AV350" s="310"/>
      <c r="AW350" s="310"/>
      <c r="AX350" s="310"/>
      <c r="AY350" s="310"/>
      <c r="AZ350" s="310"/>
      <c r="BA350" s="310"/>
      <c r="BB350" s="310"/>
      <c r="BC350" s="310"/>
      <c r="BD350" s="310"/>
      <c r="BE350" s="310"/>
      <c r="BF350" s="310"/>
      <c r="BG350" s="310"/>
      <c r="BH350" s="310"/>
      <c r="BI350" s="310"/>
      <c r="BJ350" s="310"/>
      <c r="BK350" s="310"/>
      <c r="BL350" s="310"/>
      <c r="BM350" s="310"/>
      <c r="BN350" s="310"/>
      <c r="BO350" s="310"/>
      <c r="BP350" s="310"/>
      <c r="BQ350" s="310"/>
      <c r="BR350" s="310"/>
      <c r="BS350" s="310"/>
      <c r="BT350" s="310"/>
      <c r="BU350" s="310"/>
      <c r="BV350" s="310"/>
      <c r="BW350" s="310"/>
      <c r="BX350" s="310"/>
      <c r="BY350" s="310"/>
      <c r="BZ350" s="310"/>
      <c r="CA350" s="310"/>
      <c r="CB350" s="310"/>
      <c r="CC350" s="310"/>
      <c r="CD350" s="310"/>
      <c r="CE350" s="310"/>
      <c r="CF350" s="310"/>
      <c r="CG350" s="310"/>
      <c r="CH350" s="310"/>
      <c r="CI350" s="310"/>
      <c r="CJ350" s="232"/>
      <c r="CK350" s="232"/>
      <c r="CL350" s="232"/>
      <c r="CM350" s="232"/>
      <c r="CN350" s="232"/>
      <c r="CO350" s="232"/>
      <c r="CP350" s="232"/>
      <c r="CQ350" s="232"/>
      <c r="CR350" s="232"/>
      <c r="CS350" s="232"/>
      <c r="CT350" s="59"/>
      <c r="CU350" s="59"/>
      <c r="CV350" s="252"/>
      <c r="CW350" s="59"/>
      <c r="CX350" s="59"/>
      <c r="CY350" s="59"/>
      <c r="CZ350" s="59"/>
      <c r="DA350" s="59"/>
      <c r="DB350" s="252"/>
      <c r="DC350" s="59"/>
      <c r="DD350" s="59"/>
      <c r="DE350" s="59"/>
      <c r="DF350" s="59"/>
      <c r="DG350" s="59"/>
      <c r="DH350" s="252"/>
      <c r="DI350" s="59"/>
      <c r="DJ350" s="59"/>
      <c r="DK350" s="59"/>
      <c r="DL350" s="59"/>
      <c r="DM350" s="59"/>
      <c r="DN350" s="252"/>
      <c r="DO350" s="59"/>
      <c r="DP350" s="59"/>
      <c r="DQ350" s="59"/>
      <c r="DR350" s="59"/>
      <c r="DS350" s="59"/>
      <c r="DT350" s="252"/>
      <c r="DU350" s="59"/>
      <c r="DV350" s="59"/>
      <c r="DW350" s="59"/>
      <c r="DX350" s="59"/>
      <c r="DY350" s="267"/>
      <c r="DZ350" s="267"/>
      <c r="EA350" s="267"/>
      <c r="EB350" s="267"/>
      <c r="EC350" s="267"/>
      <c r="ED350" s="267"/>
      <c r="EE350" s="267"/>
      <c r="EF350" s="267"/>
      <c r="EG350" s="267"/>
      <c r="EH350" s="267"/>
      <c r="EI350" s="267"/>
      <c r="EJ350" s="267"/>
      <c r="EK350" s="267"/>
      <c r="EL350" s="267"/>
      <c r="EM350" s="267"/>
      <c r="EN350" s="267"/>
      <c r="EO350" s="267"/>
      <c r="EP350" s="267"/>
      <c r="EQ350" s="267"/>
      <c r="ER350" s="267"/>
      <c r="ES350" s="267"/>
      <c r="ET350" s="267"/>
      <c r="EU350" s="267"/>
      <c r="EV350" s="267"/>
      <c r="EW350" s="267"/>
      <c r="EX350" s="267"/>
      <c r="EY350" s="267"/>
      <c r="EZ350" s="267"/>
      <c r="FA350" s="267"/>
      <c r="FB350" s="267"/>
      <c r="FC350" s="267"/>
      <c r="FD350" s="267"/>
      <c r="FE350" s="267"/>
      <c r="FF350" s="267"/>
      <c r="FG350" s="267"/>
      <c r="FH350" s="267"/>
      <c r="FI350" s="267"/>
      <c r="FJ350" s="267"/>
      <c r="FK350" s="267"/>
      <c r="FL350" s="267"/>
      <c r="FM350" s="267"/>
      <c r="FN350" s="267"/>
      <c r="FO350" s="267"/>
      <c r="FP350" s="267"/>
      <c r="FQ350" s="267"/>
      <c r="FR350" s="267"/>
      <c r="FS350" s="267"/>
      <c r="FT350" s="267"/>
      <c r="FU350" s="267"/>
      <c r="FV350" s="305"/>
      <c r="FW350" s="305"/>
      <c r="FX350" s="305"/>
      <c r="FY350" s="305"/>
      <c r="FZ350" s="305"/>
      <c r="GA350" s="305"/>
      <c r="GB350" s="305"/>
      <c r="GC350" s="305"/>
      <c r="GD350" s="305"/>
      <c r="GE350" s="305"/>
      <c r="GF350" s="305"/>
      <c r="GG350" s="305"/>
    </row>
    <row r="351" spans="1:189" x14ac:dyDescent="0.25">
      <c r="A351" s="59"/>
      <c r="B351" s="286"/>
      <c r="C351" s="275"/>
      <c r="D351" s="287"/>
      <c r="E351" s="287"/>
      <c r="F351" s="275"/>
      <c r="G351" s="306"/>
      <c r="H351" s="286"/>
      <c r="I351" s="59"/>
      <c r="J351" s="59"/>
      <c r="K351" s="59"/>
      <c r="L351" s="59"/>
      <c r="M351" s="59"/>
      <c r="N351" s="59"/>
      <c r="O351" s="59"/>
      <c r="P351" s="282"/>
      <c r="Q351" s="59"/>
      <c r="R351" s="307"/>
      <c r="S351" s="308"/>
      <c r="T351" s="68"/>
      <c r="U351" s="309"/>
      <c r="V351" s="309"/>
      <c r="W351" s="54"/>
      <c r="X351" s="54"/>
      <c r="Y351" s="54"/>
      <c r="Z351" s="54"/>
      <c r="AA351" s="54"/>
      <c r="AB351" s="287"/>
      <c r="AC351" s="287"/>
      <c r="AD351" s="287"/>
      <c r="AE351" s="282"/>
      <c r="AF351" s="282"/>
      <c r="AG351" s="59"/>
      <c r="AH351" s="344"/>
      <c r="AI351" s="267"/>
      <c r="AJ351" s="267"/>
      <c r="AK351" s="267"/>
      <c r="AL351" s="310"/>
      <c r="AM351" s="310"/>
      <c r="AN351" s="310"/>
      <c r="AO351" s="310"/>
      <c r="AP351" s="310"/>
      <c r="AQ351" s="310"/>
      <c r="AR351" s="310"/>
      <c r="AS351" s="310"/>
      <c r="AT351" s="310"/>
      <c r="AU351" s="310"/>
      <c r="AV351" s="310"/>
      <c r="AW351" s="310"/>
      <c r="AX351" s="310"/>
      <c r="AY351" s="310"/>
      <c r="AZ351" s="310"/>
      <c r="BA351" s="310"/>
      <c r="BB351" s="310"/>
      <c r="BC351" s="310"/>
      <c r="BD351" s="310"/>
      <c r="BE351" s="310"/>
      <c r="BF351" s="310"/>
      <c r="BG351" s="310"/>
      <c r="BH351" s="310"/>
      <c r="BI351" s="310"/>
      <c r="BJ351" s="310"/>
      <c r="BK351" s="310"/>
      <c r="BL351" s="310"/>
      <c r="BM351" s="310"/>
      <c r="BN351" s="310"/>
      <c r="BO351" s="310"/>
      <c r="BP351" s="310"/>
      <c r="BQ351" s="310"/>
      <c r="BR351" s="310"/>
      <c r="BS351" s="310"/>
      <c r="BT351" s="310"/>
      <c r="BU351" s="310"/>
      <c r="BV351" s="310"/>
      <c r="BW351" s="310"/>
      <c r="BX351" s="310"/>
      <c r="BY351" s="310"/>
      <c r="BZ351" s="310"/>
      <c r="CA351" s="310"/>
      <c r="CB351" s="310"/>
      <c r="CC351" s="310"/>
      <c r="CD351" s="310"/>
      <c r="CE351" s="310"/>
      <c r="CF351" s="310"/>
      <c r="CG351" s="310"/>
      <c r="CH351" s="310"/>
      <c r="CI351" s="310"/>
      <c r="CJ351" s="232"/>
      <c r="CK351" s="232"/>
      <c r="CL351" s="232"/>
      <c r="CM351" s="232"/>
      <c r="CN351" s="232"/>
      <c r="CO351" s="232"/>
      <c r="CP351" s="232"/>
      <c r="CQ351" s="232"/>
      <c r="CR351" s="232"/>
      <c r="CS351" s="232"/>
      <c r="CT351" s="59"/>
      <c r="CU351" s="59"/>
      <c r="CV351" s="252"/>
      <c r="CW351" s="59"/>
      <c r="CX351" s="59"/>
      <c r="CY351" s="59"/>
      <c r="CZ351" s="59"/>
      <c r="DA351" s="59"/>
      <c r="DB351" s="252"/>
      <c r="DC351" s="59"/>
      <c r="DD351" s="59"/>
      <c r="DE351" s="59"/>
      <c r="DF351" s="59"/>
      <c r="DG351" s="59"/>
      <c r="DH351" s="252"/>
      <c r="DI351" s="59"/>
      <c r="DJ351" s="59"/>
      <c r="DK351" s="59"/>
      <c r="DL351" s="59"/>
      <c r="DM351" s="59"/>
      <c r="DN351" s="252"/>
      <c r="DO351" s="59"/>
      <c r="DP351" s="59"/>
      <c r="DQ351" s="59"/>
      <c r="DR351" s="59"/>
      <c r="DS351" s="59"/>
      <c r="DT351" s="252"/>
      <c r="DU351" s="59"/>
      <c r="DV351" s="59"/>
      <c r="DW351" s="59"/>
      <c r="DX351" s="59"/>
      <c r="DY351" s="267"/>
      <c r="DZ351" s="267"/>
      <c r="EA351" s="267"/>
      <c r="EB351" s="267"/>
      <c r="EC351" s="267"/>
      <c r="ED351" s="267"/>
      <c r="EE351" s="267"/>
      <c r="EF351" s="267"/>
      <c r="EG351" s="267"/>
      <c r="EH351" s="267"/>
      <c r="EI351" s="267"/>
      <c r="EJ351" s="267"/>
      <c r="EK351" s="267"/>
      <c r="EL351" s="267"/>
      <c r="EM351" s="267"/>
      <c r="EN351" s="267"/>
      <c r="EO351" s="267"/>
      <c r="EP351" s="267"/>
      <c r="EQ351" s="267"/>
      <c r="ER351" s="267"/>
      <c r="ES351" s="267"/>
      <c r="ET351" s="267"/>
      <c r="EU351" s="267"/>
      <c r="EV351" s="267"/>
      <c r="EW351" s="267"/>
      <c r="EX351" s="267"/>
      <c r="EY351" s="267"/>
      <c r="EZ351" s="267"/>
      <c r="FA351" s="267"/>
      <c r="FB351" s="267"/>
      <c r="FC351" s="267"/>
      <c r="FD351" s="267"/>
      <c r="FE351" s="267"/>
      <c r="FF351" s="267"/>
      <c r="FG351" s="267"/>
      <c r="FH351" s="267"/>
      <c r="FI351" s="267"/>
      <c r="FJ351" s="267"/>
      <c r="FK351" s="267"/>
      <c r="FL351" s="267"/>
      <c r="FM351" s="267"/>
      <c r="FN351" s="267"/>
      <c r="FO351" s="267"/>
      <c r="FP351" s="267"/>
      <c r="FQ351" s="267"/>
      <c r="FR351" s="267"/>
      <c r="FS351" s="267"/>
      <c r="FT351" s="267"/>
      <c r="FU351" s="267"/>
      <c r="FV351" s="305"/>
      <c r="FW351" s="305"/>
      <c r="FX351" s="305"/>
      <c r="FY351" s="305"/>
      <c r="FZ351" s="305"/>
      <c r="GA351" s="305"/>
      <c r="GB351" s="305"/>
      <c r="GC351" s="305"/>
      <c r="GD351" s="305"/>
      <c r="GE351" s="305"/>
      <c r="GF351" s="305"/>
      <c r="GG351" s="305"/>
    </row>
    <row r="352" spans="1:189" x14ac:dyDescent="0.25">
      <c r="A352" s="59"/>
      <c r="B352" s="286"/>
      <c r="C352" s="275"/>
      <c r="D352" s="287"/>
      <c r="E352" s="287"/>
      <c r="F352" s="275"/>
      <c r="G352" s="306"/>
      <c r="H352" s="286"/>
      <c r="I352" s="59"/>
      <c r="J352" s="59"/>
      <c r="K352" s="59"/>
      <c r="L352" s="59"/>
      <c r="M352" s="59"/>
      <c r="N352" s="59"/>
      <c r="O352" s="59"/>
      <c r="P352" s="282"/>
      <c r="Q352" s="59"/>
      <c r="R352" s="307"/>
      <c r="S352" s="308"/>
      <c r="T352" s="68"/>
      <c r="U352" s="309"/>
      <c r="V352" s="309"/>
      <c r="W352" s="54"/>
      <c r="X352" s="54"/>
      <c r="Y352" s="54"/>
      <c r="Z352" s="54"/>
      <c r="AA352" s="54"/>
      <c r="AB352" s="287"/>
      <c r="AC352" s="287"/>
      <c r="AD352" s="287"/>
      <c r="AE352" s="282"/>
      <c r="AF352" s="282"/>
      <c r="AG352" s="59"/>
      <c r="AH352" s="344"/>
      <c r="AI352" s="267"/>
      <c r="AJ352" s="267"/>
      <c r="AK352" s="267"/>
      <c r="AL352" s="310"/>
      <c r="AM352" s="310"/>
      <c r="AN352" s="310"/>
      <c r="AO352" s="310"/>
      <c r="AP352" s="310"/>
      <c r="AQ352" s="310"/>
      <c r="AR352" s="310"/>
      <c r="AS352" s="310"/>
      <c r="AT352" s="310"/>
      <c r="AU352" s="310"/>
      <c r="AV352" s="310"/>
      <c r="AW352" s="310"/>
      <c r="AX352" s="310"/>
      <c r="AY352" s="310"/>
      <c r="AZ352" s="310"/>
      <c r="BA352" s="310"/>
      <c r="BB352" s="310"/>
      <c r="BC352" s="310"/>
      <c r="BD352" s="310"/>
      <c r="BE352" s="310"/>
      <c r="BF352" s="310"/>
      <c r="BG352" s="310"/>
      <c r="BH352" s="310"/>
      <c r="BI352" s="310"/>
      <c r="BJ352" s="310"/>
      <c r="BK352" s="310"/>
      <c r="BL352" s="310"/>
      <c r="BM352" s="310"/>
      <c r="BN352" s="310"/>
      <c r="BO352" s="310"/>
      <c r="BP352" s="310"/>
      <c r="BQ352" s="310"/>
      <c r="BR352" s="310"/>
      <c r="BS352" s="310"/>
      <c r="BT352" s="310"/>
      <c r="BU352" s="310"/>
      <c r="BV352" s="310"/>
      <c r="BW352" s="310"/>
      <c r="BX352" s="310"/>
      <c r="BY352" s="310"/>
      <c r="BZ352" s="310"/>
      <c r="CA352" s="310"/>
      <c r="CB352" s="310"/>
      <c r="CC352" s="310"/>
      <c r="CD352" s="310"/>
      <c r="CE352" s="310"/>
      <c r="CF352" s="310"/>
      <c r="CG352" s="310"/>
      <c r="CH352" s="310"/>
      <c r="CI352" s="310"/>
      <c r="CJ352" s="232"/>
      <c r="CK352" s="232"/>
      <c r="CL352" s="232"/>
      <c r="CM352" s="232"/>
      <c r="CN352" s="232"/>
      <c r="CO352" s="232"/>
      <c r="CP352" s="232"/>
      <c r="CQ352" s="232"/>
      <c r="CR352" s="232"/>
      <c r="CS352" s="232"/>
      <c r="CT352" s="59"/>
      <c r="CU352" s="59"/>
      <c r="CV352" s="252"/>
      <c r="CW352" s="59"/>
      <c r="CX352" s="59"/>
      <c r="CY352" s="59"/>
      <c r="CZ352" s="59"/>
      <c r="DA352" s="59"/>
      <c r="DB352" s="252"/>
      <c r="DC352" s="59"/>
      <c r="DD352" s="59"/>
      <c r="DE352" s="59"/>
      <c r="DF352" s="59"/>
      <c r="DG352" s="59"/>
      <c r="DH352" s="252"/>
      <c r="DI352" s="59"/>
      <c r="DJ352" s="59"/>
      <c r="DK352" s="59"/>
      <c r="DL352" s="59"/>
      <c r="DM352" s="59"/>
      <c r="DN352" s="252"/>
      <c r="DO352" s="59"/>
      <c r="DP352" s="59"/>
      <c r="DQ352" s="59"/>
      <c r="DR352" s="59"/>
      <c r="DS352" s="59"/>
      <c r="DT352" s="252"/>
      <c r="DU352" s="59"/>
      <c r="DV352" s="59"/>
      <c r="DW352" s="59"/>
      <c r="DX352" s="59"/>
      <c r="DY352" s="267"/>
      <c r="DZ352" s="267"/>
      <c r="EA352" s="267"/>
      <c r="EB352" s="267"/>
      <c r="EC352" s="267"/>
      <c r="ED352" s="267"/>
      <c r="EE352" s="267"/>
      <c r="EF352" s="267"/>
      <c r="EG352" s="267"/>
      <c r="EH352" s="267"/>
      <c r="EI352" s="267"/>
      <c r="EJ352" s="267"/>
      <c r="EK352" s="267"/>
      <c r="EL352" s="267"/>
      <c r="EM352" s="267"/>
      <c r="EN352" s="267"/>
      <c r="EO352" s="267"/>
      <c r="EP352" s="267"/>
      <c r="EQ352" s="267"/>
      <c r="ER352" s="267"/>
      <c r="ES352" s="267"/>
      <c r="ET352" s="267"/>
      <c r="EU352" s="267"/>
      <c r="EV352" s="267"/>
      <c r="EW352" s="267"/>
      <c r="EX352" s="267"/>
      <c r="EY352" s="267"/>
      <c r="EZ352" s="267"/>
      <c r="FA352" s="267"/>
      <c r="FB352" s="267"/>
      <c r="FC352" s="267"/>
      <c r="FD352" s="267"/>
      <c r="FE352" s="267"/>
      <c r="FF352" s="267"/>
      <c r="FG352" s="267"/>
      <c r="FH352" s="267"/>
      <c r="FI352" s="267"/>
      <c r="FJ352" s="267"/>
      <c r="FK352" s="267"/>
      <c r="FL352" s="267"/>
      <c r="FM352" s="267"/>
      <c r="FN352" s="267"/>
      <c r="FO352" s="267"/>
      <c r="FP352" s="267"/>
      <c r="FQ352" s="267"/>
      <c r="FR352" s="267"/>
      <c r="FS352" s="267"/>
      <c r="FT352" s="267"/>
      <c r="FU352" s="267"/>
      <c r="FV352" s="305"/>
      <c r="FW352" s="305"/>
      <c r="FX352" s="305"/>
      <c r="FY352" s="305"/>
      <c r="FZ352" s="305"/>
      <c r="GA352" s="305"/>
      <c r="GB352" s="305"/>
      <c r="GC352" s="305"/>
      <c r="GD352" s="305"/>
      <c r="GE352" s="305"/>
      <c r="GF352" s="305"/>
      <c r="GG352" s="305"/>
    </row>
    <row r="353" spans="1:189" x14ac:dyDescent="0.25">
      <c r="A353" s="59"/>
      <c r="B353" s="286"/>
      <c r="C353" s="275"/>
      <c r="D353" s="287"/>
      <c r="E353" s="287"/>
      <c r="F353" s="275"/>
      <c r="G353" s="306"/>
      <c r="H353" s="286"/>
      <c r="I353" s="59"/>
      <c r="J353" s="59"/>
      <c r="K353" s="59"/>
      <c r="L353" s="59"/>
      <c r="M353" s="59"/>
      <c r="N353" s="59"/>
      <c r="O353" s="59"/>
      <c r="P353" s="282"/>
      <c r="Q353" s="59"/>
      <c r="R353" s="307"/>
      <c r="S353" s="308"/>
      <c r="T353" s="68"/>
      <c r="U353" s="309"/>
      <c r="V353" s="309"/>
      <c r="W353" s="54"/>
      <c r="X353" s="54"/>
      <c r="Y353" s="54"/>
      <c r="Z353" s="54"/>
      <c r="AA353" s="54"/>
      <c r="AB353" s="287"/>
      <c r="AC353" s="287"/>
      <c r="AD353" s="287"/>
      <c r="AE353" s="282"/>
      <c r="AF353" s="282"/>
      <c r="AG353" s="59"/>
      <c r="AH353" s="344"/>
      <c r="AI353" s="267"/>
      <c r="AJ353" s="267"/>
      <c r="AK353" s="267"/>
      <c r="AL353" s="310"/>
      <c r="AM353" s="310"/>
      <c r="AN353" s="310"/>
      <c r="AO353" s="310"/>
      <c r="AP353" s="310"/>
      <c r="AQ353" s="310"/>
      <c r="AR353" s="310"/>
      <c r="AS353" s="310"/>
      <c r="AT353" s="310"/>
      <c r="AU353" s="310"/>
      <c r="AV353" s="310"/>
      <c r="AW353" s="310"/>
      <c r="AX353" s="310"/>
      <c r="AY353" s="310"/>
      <c r="AZ353" s="310"/>
      <c r="BA353" s="310"/>
      <c r="BB353" s="310"/>
      <c r="BC353" s="310"/>
      <c r="BD353" s="310"/>
      <c r="BE353" s="310"/>
      <c r="BF353" s="310"/>
      <c r="BG353" s="310"/>
      <c r="BH353" s="310"/>
      <c r="BI353" s="310"/>
      <c r="BJ353" s="310"/>
      <c r="BK353" s="310"/>
      <c r="BL353" s="310"/>
      <c r="BM353" s="310"/>
      <c r="BN353" s="310"/>
      <c r="BO353" s="310"/>
      <c r="BP353" s="310"/>
      <c r="BQ353" s="310"/>
      <c r="BR353" s="310"/>
      <c r="BS353" s="310"/>
      <c r="BT353" s="310"/>
      <c r="BU353" s="310"/>
      <c r="BV353" s="310"/>
      <c r="BW353" s="310"/>
      <c r="BX353" s="310"/>
      <c r="BY353" s="310"/>
      <c r="BZ353" s="310"/>
      <c r="CA353" s="310"/>
      <c r="CB353" s="310"/>
      <c r="CC353" s="310"/>
      <c r="CD353" s="310"/>
      <c r="CE353" s="310"/>
      <c r="CF353" s="310"/>
      <c r="CG353" s="310"/>
      <c r="CH353" s="310"/>
      <c r="CI353" s="310"/>
      <c r="CJ353" s="232"/>
      <c r="CK353" s="232"/>
      <c r="CL353" s="232"/>
      <c r="CM353" s="232"/>
      <c r="CN353" s="232"/>
      <c r="CO353" s="232"/>
      <c r="CP353" s="232"/>
      <c r="CQ353" s="232"/>
      <c r="CR353" s="232"/>
      <c r="CS353" s="232"/>
      <c r="CT353" s="59"/>
      <c r="CU353" s="59"/>
      <c r="CV353" s="252"/>
      <c r="CW353" s="59"/>
      <c r="CX353" s="59"/>
      <c r="CY353" s="59"/>
      <c r="CZ353" s="59"/>
      <c r="DA353" s="59"/>
      <c r="DB353" s="252"/>
      <c r="DC353" s="59"/>
      <c r="DD353" s="59"/>
      <c r="DE353" s="59"/>
      <c r="DF353" s="59"/>
      <c r="DG353" s="59"/>
      <c r="DH353" s="252"/>
      <c r="DI353" s="59"/>
      <c r="DJ353" s="59"/>
      <c r="DK353" s="59"/>
      <c r="DL353" s="59"/>
      <c r="DM353" s="59"/>
      <c r="DN353" s="252"/>
      <c r="DO353" s="59"/>
      <c r="DP353" s="59"/>
      <c r="DQ353" s="59"/>
      <c r="DR353" s="59"/>
      <c r="DS353" s="59"/>
      <c r="DT353" s="252"/>
      <c r="DU353" s="59"/>
      <c r="DV353" s="59"/>
      <c r="DW353" s="59"/>
      <c r="DX353" s="59"/>
      <c r="DY353" s="267"/>
      <c r="DZ353" s="267"/>
      <c r="EA353" s="267"/>
      <c r="EB353" s="267"/>
      <c r="EC353" s="267"/>
      <c r="ED353" s="267"/>
      <c r="EE353" s="267"/>
      <c r="EF353" s="267"/>
      <c r="EG353" s="267"/>
      <c r="EH353" s="267"/>
      <c r="EI353" s="267"/>
      <c r="EJ353" s="267"/>
      <c r="EK353" s="267"/>
      <c r="EL353" s="267"/>
      <c r="EM353" s="267"/>
      <c r="EN353" s="267"/>
      <c r="EO353" s="267"/>
      <c r="EP353" s="267"/>
      <c r="EQ353" s="267"/>
      <c r="ER353" s="267"/>
      <c r="ES353" s="267"/>
      <c r="ET353" s="267"/>
      <c r="EU353" s="267"/>
      <c r="EV353" s="267"/>
      <c r="EW353" s="267"/>
      <c r="EX353" s="267"/>
      <c r="EY353" s="267"/>
      <c r="EZ353" s="267"/>
      <c r="FA353" s="267"/>
      <c r="FB353" s="267"/>
      <c r="FC353" s="267"/>
      <c r="FD353" s="267"/>
      <c r="FE353" s="267"/>
      <c r="FF353" s="267"/>
      <c r="FG353" s="267"/>
      <c r="FH353" s="267"/>
      <c r="FI353" s="267"/>
      <c r="FJ353" s="267"/>
      <c r="FK353" s="267"/>
      <c r="FL353" s="267"/>
      <c r="FM353" s="267"/>
      <c r="FN353" s="267"/>
      <c r="FO353" s="267"/>
      <c r="FP353" s="267"/>
      <c r="FQ353" s="267"/>
      <c r="FR353" s="267"/>
      <c r="FS353" s="267"/>
      <c r="FT353" s="267"/>
      <c r="FU353" s="267"/>
      <c r="FV353" s="305"/>
      <c r="FW353" s="305"/>
      <c r="FX353" s="305"/>
      <c r="FY353" s="305"/>
      <c r="FZ353" s="305"/>
      <c r="GA353" s="305"/>
      <c r="GB353" s="305"/>
      <c r="GC353" s="305"/>
      <c r="GD353" s="305"/>
      <c r="GE353" s="305"/>
      <c r="GF353" s="305"/>
      <c r="GG353" s="305"/>
    </row>
    <row r="354" spans="1:189" x14ac:dyDescent="0.25">
      <c r="A354" s="59"/>
      <c r="B354" s="286"/>
      <c r="C354" s="275"/>
      <c r="D354" s="287"/>
      <c r="E354" s="287"/>
      <c r="F354" s="275"/>
      <c r="G354" s="306"/>
      <c r="H354" s="286"/>
      <c r="I354" s="59"/>
      <c r="J354" s="59"/>
      <c r="K354" s="59"/>
      <c r="L354" s="59"/>
      <c r="M354" s="59"/>
      <c r="N354" s="59"/>
      <c r="O354" s="59"/>
      <c r="P354" s="282"/>
      <c r="Q354" s="59"/>
      <c r="R354" s="307"/>
      <c r="S354" s="308"/>
      <c r="T354" s="68"/>
      <c r="U354" s="309"/>
      <c r="V354" s="309"/>
      <c r="W354" s="54"/>
      <c r="X354" s="54"/>
      <c r="Y354" s="54"/>
      <c r="Z354" s="54"/>
      <c r="AA354" s="54"/>
      <c r="AB354" s="287"/>
      <c r="AC354" s="287"/>
      <c r="AD354" s="287"/>
      <c r="AE354" s="282"/>
      <c r="AF354" s="282"/>
      <c r="AG354" s="59"/>
      <c r="AH354" s="344"/>
      <c r="AI354" s="267"/>
      <c r="AJ354" s="267"/>
      <c r="AK354" s="267"/>
      <c r="AL354" s="310"/>
      <c r="AM354" s="310"/>
      <c r="AN354" s="310"/>
      <c r="AO354" s="310"/>
      <c r="AP354" s="310"/>
      <c r="AQ354" s="310"/>
      <c r="AR354" s="310"/>
      <c r="AS354" s="310"/>
      <c r="AT354" s="310"/>
      <c r="AU354" s="310"/>
      <c r="AV354" s="310"/>
      <c r="AW354" s="310"/>
      <c r="AX354" s="310"/>
      <c r="AY354" s="310"/>
      <c r="AZ354" s="310"/>
      <c r="BA354" s="310"/>
      <c r="BB354" s="310"/>
      <c r="BC354" s="310"/>
      <c r="BD354" s="310"/>
      <c r="BE354" s="310"/>
      <c r="BF354" s="310"/>
      <c r="BG354" s="310"/>
      <c r="BH354" s="310"/>
      <c r="BI354" s="310"/>
      <c r="BJ354" s="310"/>
      <c r="BK354" s="310"/>
      <c r="BL354" s="310"/>
      <c r="BM354" s="310"/>
      <c r="BN354" s="310"/>
      <c r="BO354" s="310"/>
      <c r="BP354" s="310"/>
      <c r="BQ354" s="310"/>
      <c r="BR354" s="310"/>
      <c r="BS354" s="310"/>
      <c r="BT354" s="310"/>
      <c r="BU354" s="310"/>
      <c r="BV354" s="310"/>
      <c r="BW354" s="310"/>
      <c r="BX354" s="310"/>
      <c r="BY354" s="310"/>
      <c r="BZ354" s="310"/>
      <c r="CA354" s="310"/>
      <c r="CB354" s="310"/>
      <c r="CC354" s="310"/>
      <c r="CD354" s="310"/>
      <c r="CE354" s="310"/>
      <c r="CF354" s="310"/>
      <c r="CG354" s="310"/>
      <c r="CH354" s="310"/>
      <c r="CI354" s="310"/>
      <c r="CJ354" s="232"/>
      <c r="CK354" s="232"/>
      <c r="CL354" s="232"/>
      <c r="CM354" s="232"/>
      <c r="CN354" s="232"/>
      <c r="CO354" s="232"/>
      <c r="CP354" s="232"/>
      <c r="CQ354" s="232"/>
      <c r="CR354" s="232"/>
      <c r="CS354" s="232"/>
      <c r="CT354" s="59"/>
      <c r="CU354" s="59"/>
      <c r="CV354" s="252"/>
      <c r="CW354" s="59"/>
      <c r="CX354" s="59"/>
      <c r="CY354" s="59"/>
      <c r="CZ354" s="59"/>
      <c r="DA354" s="59"/>
      <c r="DB354" s="252"/>
      <c r="DC354" s="59"/>
      <c r="DD354" s="59"/>
      <c r="DE354" s="59"/>
      <c r="DF354" s="59"/>
      <c r="DG354" s="59"/>
      <c r="DH354" s="252"/>
      <c r="DI354" s="59"/>
      <c r="DJ354" s="59"/>
      <c r="DK354" s="59"/>
      <c r="DL354" s="59"/>
      <c r="DM354" s="59"/>
      <c r="DN354" s="252"/>
      <c r="DO354" s="59"/>
      <c r="DP354" s="59"/>
      <c r="DQ354" s="59"/>
      <c r="DR354" s="59"/>
      <c r="DS354" s="59"/>
      <c r="DT354" s="252"/>
      <c r="DU354" s="59"/>
      <c r="DV354" s="59"/>
      <c r="DW354" s="59"/>
      <c r="DX354" s="59"/>
      <c r="DY354" s="267"/>
      <c r="DZ354" s="267"/>
      <c r="EA354" s="267"/>
      <c r="EB354" s="267"/>
      <c r="EC354" s="267"/>
      <c r="ED354" s="267"/>
      <c r="EE354" s="267"/>
      <c r="EF354" s="267"/>
      <c r="EG354" s="267"/>
      <c r="EH354" s="267"/>
      <c r="EI354" s="267"/>
      <c r="EJ354" s="267"/>
      <c r="EK354" s="267"/>
      <c r="EL354" s="267"/>
      <c r="EM354" s="267"/>
      <c r="EN354" s="267"/>
      <c r="EO354" s="267"/>
      <c r="EP354" s="267"/>
      <c r="EQ354" s="267"/>
      <c r="ER354" s="267"/>
      <c r="ES354" s="267"/>
      <c r="ET354" s="267"/>
      <c r="EU354" s="267"/>
      <c r="EV354" s="267"/>
      <c r="EW354" s="267"/>
      <c r="EX354" s="267"/>
      <c r="EY354" s="267"/>
      <c r="EZ354" s="267"/>
      <c r="FA354" s="267"/>
      <c r="FB354" s="267"/>
      <c r="FC354" s="267"/>
      <c r="FD354" s="267"/>
      <c r="FE354" s="267"/>
      <c r="FF354" s="267"/>
      <c r="FG354" s="267"/>
      <c r="FH354" s="267"/>
      <c r="FI354" s="267"/>
      <c r="FJ354" s="267"/>
      <c r="FK354" s="267"/>
      <c r="FL354" s="267"/>
      <c r="FM354" s="267"/>
      <c r="FN354" s="267"/>
      <c r="FO354" s="267"/>
      <c r="FP354" s="267"/>
      <c r="FQ354" s="267"/>
      <c r="FR354" s="267"/>
      <c r="FS354" s="267"/>
      <c r="FT354" s="267"/>
      <c r="FU354" s="267"/>
      <c r="FV354" s="305"/>
      <c r="FW354" s="305"/>
      <c r="FX354" s="305"/>
      <c r="FY354" s="305"/>
      <c r="FZ354" s="305"/>
      <c r="GA354" s="305"/>
      <c r="GB354" s="305"/>
      <c r="GC354" s="305"/>
      <c r="GD354" s="305"/>
      <c r="GE354" s="305"/>
      <c r="GF354" s="305"/>
      <c r="GG354" s="305"/>
    </row>
    <row r="355" spans="1:189" x14ac:dyDescent="0.25">
      <c r="A355" s="59"/>
      <c r="B355" s="286"/>
      <c r="C355" s="275"/>
      <c r="D355" s="287"/>
      <c r="E355" s="287"/>
      <c r="F355" s="275"/>
      <c r="G355" s="306"/>
      <c r="H355" s="286"/>
      <c r="I355" s="59"/>
      <c r="J355" s="59"/>
      <c r="K355" s="59"/>
      <c r="L355" s="59"/>
      <c r="M355" s="59"/>
      <c r="N355" s="59"/>
      <c r="O355" s="59"/>
      <c r="P355" s="282"/>
      <c r="Q355" s="59"/>
      <c r="R355" s="307"/>
      <c r="S355" s="308"/>
      <c r="T355" s="68"/>
      <c r="U355" s="309"/>
      <c r="V355" s="309"/>
      <c r="W355" s="54"/>
      <c r="X355" s="54"/>
      <c r="Y355" s="54"/>
      <c r="Z355" s="54"/>
      <c r="AA355" s="54"/>
      <c r="AB355" s="287"/>
      <c r="AC355" s="287"/>
      <c r="AD355" s="287"/>
      <c r="AE355" s="282"/>
      <c r="AF355" s="282"/>
      <c r="AG355" s="59"/>
      <c r="AH355" s="344"/>
      <c r="AI355" s="267"/>
      <c r="AJ355" s="267"/>
      <c r="AK355" s="267"/>
      <c r="AL355" s="310"/>
      <c r="AM355" s="310"/>
      <c r="AN355" s="310"/>
      <c r="AO355" s="310"/>
      <c r="AP355" s="310"/>
      <c r="AQ355" s="310"/>
      <c r="AR355" s="310"/>
      <c r="AS355" s="310"/>
      <c r="AT355" s="310"/>
      <c r="AU355" s="310"/>
      <c r="AV355" s="310"/>
      <c r="AW355" s="310"/>
      <c r="AX355" s="310"/>
      <c r="AY355" s="310"/>
      <c r="AZ355" s="310"/>
      <c r="BA355" s="310"/>
      <c r="BB355" s="310"/>
      <c r="BC355" s="310"/>
      <c r="BD355" s="310"/>
      <c r="BE355" s="310"/>
      <c r="BF355" s="310"/>
      <c r="BG355" s="310"/>
      <c r="BH355" s="310"/>
      <c r="BI355" s="310"/>
      <c r="BJ355" s="310"/>
      <c r="BK355" s="310"/>
      <c r="BL355" s="310"/>
      <c r="BM355" s="310"/>
      <c r="BN355" s="310"/>
      <c r="BO355" s="310"/>
      <c r="BP355" s="310"/>
      <c r="BQ355" s="310"/>
      <c r="BR355" s="310"/>
      <c r="BS355" s="310"/>
      <c r="BT355" s="310"/>
      <c r="BU355" s="310"/>
      <c r="BV355" s="310"/>
      <c r="BW355" s="310"/>
      <c r="BX355" s="310"/>
      <c r="BY355" s="310"/>
      <c r="BZ355" s="310"/>
      <c r="CA355" s="310"/>
      <c r="CB355" s="310"/>
      <c r="CC355" s="310"/>
      <c r="CD355" s="310"/>
      <c r="CE355" s="310"/>
      <c r="CF355" s="310"/>
      <c r="CG355" s="310"/>
      <c r="CH355" s="310"/>
      <c r="CI355" s="310"/>
      <c r="CJ355" s="232"/>
      <c r="CK355" s="232"/>
      <c r="CL355" s="232"/>
      <c r="CM355" s="232"/>
      <c r="CN355" s="232"/>
      <c r="CO355" s="232"/>
      <c r="CP355" s="232"/>
      <c r="CQ355" s="232"/>
      <c r="CR355" s="232"/>
      <c r="CS355" s="232"/>
      <c r="CT355" s="59"/>
      <c r="CU355" s="59"/>
      <c r="CV355" s="252"/>
      <c r="CW355" s="59"/>
      <c r="CX355" s="59"/>
      <c r="CY355" s="59"/>
      <c r="CZ355" s="59"/>
      <c r="DA355" s="59"/>
      <c r="DB355" s="252"/>
      <c r="DC355" s="59"/>
      <c r="DD355" s="59"/>
      <c r="DE355" s="59"/>
      <c r="DF355" s="59"/>
      <c r="DG355" s="59"/>
      <c r="DH355" s="252"/>
      <c r="DI355" s="59"/>
      <c r="DJ355" s="59"/>
      <c r="DK355" s="59"/>
      <c r="DL355" s="59"/>
      <c r="DM355" s="59"/>
      <c r="DN355" s="252"/>
      <c r="DO355" s="59"/>
      <c r="DP355" s="59"/>
      <c r="DQ355" s="59"/>
      <c r="DR355" s="59"/>
      <c r="DS355" s="59"/>
      <c r="DT355" s="252"/>
      <c r="DU355" s="59"/>
      <c r="DV355" s="59"/>
      <c r="DW355" s="59"/>
      <c r="DX355" s="59"/>
      <c r="DY355" s="267"/>
      <c r="DZ355" s="267"/>
      <c r="EA355" s="267"/>
      <c r="EB355" s="267"/>
      <c r="EC355" s="267"/>
      <c r="ED355" s="267"/>
      <c r="EE355" s="267"/>
      <c r="EF355" s="267"/>
      <c r="EG355" s="267"/>
      <c r="EH355" s="267"/>
      <c r="EI355" s="267"/>
      <c r="EJ355" s="267"/>
      <c r="EK355" s="267"/>
      <c r="EL355" s="267"/>
      <c r="EM355" s="267"/>
      <c r="EN355" s="267"/>
      <c r="EO355" s="267"/>
      <c r="EP355" s="267"/>
      <c r="EQ355" s="267"/>
      <c r="ER355" s="267"/>
      <c r="ES355" s="267"/>
      <c r="ET355" s="267"/>
      <c r="EU355" s="267"/>
      <c r="EV355" s="267"/>
      <c r="EW355" s="267"/>
      <c r="EX355" s="267"/>
      <c r="EY355" s="267"/>
      <c r="EZ355" s="267"/>
      <c r="FA355" s="267"/>
      <c r="FB355" s="267"/>
      <c r="FC355" s="267"/>
      <c r="FD355" s="267"/>
      <c r="FE355" s="267"/>
      <c r="FF355" s="267"/>
      <c r="FG355" s="267"/>
      <c r="FH355" s="267"/>
      <c r="FI355" s="267"/>
      <c r="FJ355" s="267"/>
      <c r="FK355" s="267"/>
      <c r="FL355" s="267"/>
      <c r="FM355" s="267"/>
      <c r="FN355" s="267"/>
      <c r="FO355" s="267"/>
      <c r="FP355" s="267"/>
      <c r="FQ355" s="267"/>
      <c r="FR355" s="267"/>
      <c r="FS355" s="267"/>
      <c r="FT355" s="267"/>
      <c r="FU355" s="267"/>
      <c r="FV355" s="305"/>
      <c r="FW355" s="305"/>
      <c r="FX355" s="305"/>
      <c r="FY355" s="305"/>
      <c r="FZ355" s="305"/>
      <c r="GA355" s="305"/>
      <c r="GB355" s="305"/>
      <c r="GC355" s="305"/>
      <c r="GD355" s="305"/>
      <c r="GE355" s="305"/>
      <c r="GF355" s="305"/>
      <c r="GG355" s="305"/>
    </row>
    <row r="356" spans="1:189" x14ac:dyDescent="0.25">
      <c r="A356" s="59"/>
      <c r="B356" s="286"/>
      <c r="C356" s="275"/>
      <c r="D356" s="287"/>
      <c r="E356" s="287"/>
      <c r="F356" s="275"/>
      <c r="G356" s="306"/>
      <c r="H356" s="286"/>
      <c r="I356" s="59"/>
      <c r="J356" s="59"/>
      <c r="K356" s="59"/>
      <c r="L356" s="59"/>
      <c r="M356" s="59"/>
      <c r="N356" s="59"/>
      <c r="O356" s="59"/>
      <c r="P356" s="282"/>
      <c r="Q356" s="59"/>
      <c r="R356" s="307"/>
      <c r="S356" s="308"/>
      <c r="T356" s="68"/>
      <c r="U356" s="309"/>
      <c r="V356" s="309"/>
      <c r="W356" s="54"/>
      <c r="X356" s="54"/>
      <c r="Y356" s="54"/>
      <c r="Z356" s="54"/>
      <c r="AA356" s="54"/>
      <c r="AB356" s="287"/>
      <c r="AC356" s="287"/>
      <c r="AD356" s="287"/>
      <c r="AE356" s="282"/>
      <c r="AF356" s="282"/>
      <c r="AG356" s="59"/>
      <c r="AH356" s="344"/>
      <c r="AI356" s="267"/>
      <c r="AJ356" s="267"/>
      <c r="AK356" s="267"/>
      <c r="AL356" s="310"/>
      <c r="AM356" s="310"/>
      <c r="AN356" s="310"/>
      <c r="AO356" s="310"/>
      <c r="AP356" s="310"/>
      <c r="AQ356" s="310"/>
      <c r="AR356" s="310"/>
      <c r="AS356" s="310"/>
      <c r="AT356" s="310"/>
      <c r="AU356" s="310"/>
      <c r="AV356" s="310"/>
      <c r="AW356" s="310"/>
      <c r="AX356" s="310"/>
      <c r="AY356" s="310"/>
      <c r="AZ356" s="310"/>
      <c r="BA356" s="310"/>
      <c r="BB356" s="310"/>
      <c r="BC356" s="310"/>
      <c r="BD356" s="310"/>
      <c r="BE356" s="310"/>
      <c r="BF356" s="310"/>
      <c r="BG356" s="310"/>
      <c r="BH356" s="310"/>
      <c r="BI356" s="310"/>
      <c r="BJ356" s="310"/>
      <c r="BK356" s="310"/>
      <c r="BL356" s="310"/>
      <c r="BM356" s="310"/>
      <c r="BN356" s="310"/>
      <c r="BO356" s="310"/>
      <c r="BP356" s="310"/>
      <c r="BQ356" s="310"/>
      <c r="BR356" s="310"/>
      <c r="BS356" s="310"/>
      <c r="BT356" s="310"/>
      <c r="BU356" s="310"/>
      <c r="BV356" s="310"/>
      <c r="BW356" s="310"/>
      <c r="BX356" s="310"/>
      <c r="BY356" s="310"/>
      <c r="BZ356" s="310"/>
      <c r="CA356" s="310"/>
      <c r="CB356" s="310"/>
      <c r="CC356" s="310"/>
      <c r="CD356" s="310"/>
      <c r="CE356" s="310"/>
      <c r="CF356" s="310"/>
      <c r="CG356" s="310"/>
      <c r="CH356" s="310"/>
      <c r="CI356" s="310"/>
      <c r="CJ356" s="232"/>
      <c r="CK356" s="232"/>
      <c r="CL356" s="232"/>
      <c r="CM356" s="232"/>
      <c r="CN356" s="232"/>
      <c r="CO356" s="232"/>
      <c r="CP356" s="232"/>
      <c r="CQ356" s="232"/>
      <c r="CR356" s="232"/>
      <c r="CS356" s="232"/>
      <c r="CT356" s="59"/>
      <c r="CU356" s="59"/>
      <c r="CV356" s="252"/>
      <c r="CW356" s="59"/>
      <c r="CX356" s="59"/>
      <c r="CY356" s="59"/>
      <c r="CZ356" s="59"/>
      <c r="DA356" s="59"/>
      <c r="DB356" s="252"/>
      <c r="DC356" s="59"/>
      <c r="DD356" s="59"/>
      <c r="DE356" s="59"/>
      <c r="DF356" s="59"/>
      <c r="DG356" s="59"/>
      <c r="DH356" s="252"/>
      <c r="DI356" s="59"/>
      <c r="DJ356" s="59"/>
      <c r="DK356" s="59"/>
      <c r="DL356" s="59"/>
      <c r="DM356" s="59"/>
      <c r="DN356" s="252"/>
      <c r="DO356" s="59"/>
      <c r="DP356" s="59"/>
      <c r="DQ356" s="59"/>
      <c r="DR356" s="59"/>
      <c r="DS356" s="59"/>
      <c r="DT356" s="252"/>
      <c r="DU356" s="59"/>
      <c r="DV356" s="59"/>
      <c r="DW356" s="59"/>
      <c r="DX356" s="59"/>
      <c r="DY356" s="267"/>
      <c r="DZ356" s="267"/>
      <c r="EA356" s="267"/>
      <c r="EB356" s="267"/>
      <c r="EC356" s="267"/>
      <c r="ED356" s="267"/>
      <c r="EE356" s="267"/>
      <c r="EF356" s="267"/>
      <c r="EG356" s="267"/>
      <c r="EH356" s="267"/>
      <c r="EI356" s="267"/>
      <c r="EJ356" s="267"/>
      <c r="EK356" s="267"/>
      <c r="EL356" s="267"/>
      <c r="EM356" s="267"/>
      <c r="EN356" s="267"/>
      <c r="EO356" s="267"/>
      <c r="EP356" s="267"/>
      <c r="EQ356" s="267"/>
      <c r="ER356" s="267"/>
      <c r="ES356" s="267"/>
      <c r="ET356" s="267"/>
      <c r="EU356" s="267"/>
      <c r="EV356" s="267"/>
      <c r="EW356" s="267"/>
      <c r="EX356" s="267"/>
      <c r="EY356" s="267"/>
      <c r="EZ356" s="267"/>
      <c r="FA356" s="267"/>
      <c r="FB356" s="267"/>
      <c r="FC356" s="267"/>
      <c r="FD356" s="267"/>
      <c r="FE356" s="267"/>
      <c r="FF356" s="267"/>
      <c r="FG356" s="267"/>
      <c r="FH356" s="267"/>
      <c r="FI356" s="267"/>
      <c r="FJ356" s="267"/>
      <c r="FK356" s="267"/>
      <c r="FL356" s="267"/>
      <c r="FM356" s="267"/>
      <c r="FN356" s="267"/>
      <c r="FO356" s="267"/>
      <c r="FP356" s="267"/>
      <c r="FQ356" s="267"/>
      <c r="FR356" s="267"/>
      <c r="FS356" s="267"/>
      <c r="FT356" s="267"/>
      <c r="FU356" s="267"/>
      <c r="FV356" s="305"/>
      <c r="FW356" s="305"/>
      <c r="FX356" s="305"/>
      <c r="FY356" s="305"/>
      <c r="FZ356" s="305"/>
      <c r="GA356" s="305"/>
      <c r="GB356" s="305"/>
      <c r="GC356" s="305"/>
      <c r="GD356" s="305"/>
      <c r="GE356" s="305"/>
      <c r="GF356" s="305"/>
      <c r="GG356" s="305"/>
    </row>
    <row r="357" spans="1:189" x14ac:dyDescent="0.25">
      <c r="A357" s="59"/>
      <c r="B357" s="286"/>
      <c r="C357" s="275"/>
      <c r="D357" s="287"/>
      <c r="E357" s="287"/>
      <c r="F357" s="275"/>
      <c r="G357" s="306"/>
      <c r="H357" s="286"/>
      <c r="I357" s="59"/>
      <c r="J357" s="59"/>
      <c r="K357" s="59"/>
      <c r="L357" s="59"/>
      <c r="M357" s="59"/>
      <c r="N357" s="59"/>
      <c r="O357" s="59"/>
      <c r="P357" s="282"/>
      <c r="Q357" s="59"/>
      <c r="R357" s="307"/>
      <c r="S357" s="308"/>
      <c r="T357" s="68"/>
      <c r="U357" s="309"/>
      <c r="V357" s="309"/>
      <c r="W357" s="54"/>
      <c r="X357" s="54"/>
      <c r="Y357" s="54"/>
      <c r="Z357" s="54"/>
      <c r="AA357" s="54"/>
      <c r="AB357" s="287"/>
      <c r="AC357" s="287"/>
      <c r="AD357" s="287"/>
      <c r="AE357" s="282"/>
      <c r="AF357" s="282"/>
      <c r="AG357" s="59"/>
      <c r="AH357" s="344"/>
      <c r="AI357" s="267"/>
      <c r="AJ357" s="267"/>
      <c r="AK357" s="267"/>
      <c r="AL357" s="310"/>
      <c r="AM357" s="310"/>
      <c r="AN357" s="310"/>
      <c r="AO357" s="310"/>
      <c r="AP357" s="310"/>
      <c r="AQ357" s="310"/>
      <c r="AR357" s="310"/>
      <c r="AS357" s="310"/>
      <c r="AT357" s="310"/>
      <c r="AU357" s="310"/>
      <c r="AV357" s="310"/>
      <c r="AW357" s="310"/>
      <c r="AX357" s="310"/>
      <c r="AY357" s="310"/>
      <c r="AZ357" s="310"/>
      <c r="BA357" s="310"/>
      <c r="BB357" s="310"/>
      <c r="BC357" s="310"/>
      <c r="BD357" s="310"/>
      <c r="BE357" s="310"/>
      <c r="BF357" s="310"/>
      <c r="BG357" s="310"/>
      <c r="BH357" s="310"/>
      <c r="BI357" s="310"/>
      <c r="BJ357" s="310"/>
      <c r="BK357" s="310"/>
      <c r="BL357" s="310"/>
      <c r="BM357" s="310"/>
      <c r="BN357" s="310"/>
      <c r="BO357" s="310"/>
      <c r="BP357" s="310"/>
      <c r="BQ357" s="310"/>
      <c r="BR357" s="310"/>
      <c r="BS357" s="310"/>
      <c r="BT357" s="310"/>
      <c r="BU357" s="310"/>
      <c r="BV357" s="310"/>
      <c r="BW357" s="310"/>
      <c r="BX357" s="310"/>
      <c r="BY357" s="310"/>
      <c r="BZ357" s="310"/>
      <c r="CA357" s="310"/>
      <c r="CB357" s="310"/>
      <c r="CC357" s="310"/>
      <c r="CD357" s="310"/>
      <c r="CE357" s="310"/>
      <c r="CF357" s="310"/>
      <c r="CG357" s="310"/>
      <c r="CH357" s="310"/>
      <c r="CI357" s="310"/>
      <c r="CJ357" s="232"/>
      <c r="CK357" s="232"/>
      <c r="CL357" s="232"/>
      <c r="CM357" s="232"/>
      <c r="CN357" s="232"/>
      <c r="CO357" s="232"/>
      <c r="CP357" s="232"/>
      <c r="CQ357" s="232"/>
      <c r="CR357" s="232"/>
      <c r="CS357" s="232"/>
      <c r="CT357" s="59"/>
      <c r="CU357" s="59"/>
      <c r="CV357" s="252"/>
      <c r="CW357" s="59"/>
      <c r="CX357" s="59"/>
      <c r="CY357" s="59"/>
      <c r="CZ357" s="59"/>
      <c r="DA357" s="59"/>
      <c r="DB357" s="252"/>
      <c r="DC357" s="59"/>
      <c r="DD357" s="59"/>
      <c r="DE357" s="59"/>
      <c r="DF357" s="59"/>
      <c r="DG357" s="59"/>
      <c r="DH357" s="252"/>
      <c r="DI357" s="59"/>
      <c r="DJ357" s="59"/>
      <c r="DK357" s="59"/>
      <c r="DL357" s="59"/>
      <c r="DM357" s="59"/>
      <c r="DN357" s="252"/>
      <c r="DO357" s="59"/>
      <c r="DP357" s="59"/>
      <c r="DQ357" s="59"/>
      <c r="DR357" s="59"/>
      <c r="DS357" s="59"/>
      <c r="DT357" s="252"/>
      <c r="DU357" s="59"/>
      <c r="DV357" s="59"/>
      <c r="DW357" s="59"/>
      <c r="DX357" s="59"/>
      <c r="DY357" s="267"/>
      <c r="DZ357" s="267"/>
      <c r="EA357" s="267"/>
      <c r="EB357" s="267"/>
      <c r="EC357" s="267"/>
      <c r="ED357" s="267"/>
      <c r="EE357" s="267"/>
      <c r="EF357" s="267"/>
      <c r="EG357" s="267"/>
      <c r="EH357" s="267"/>
      <c r="EI357" s="267"/>
      <c r="EJ357" s="267"/>
      <c r="EK357" s="267"/>
      <c r="EL357" s="267"/>
      <c r="EM357" s="267"/>
      <c r="EN357" s="267"/>
      <c r="EO357" s="267"/>
      <c r="EP357" s="267"/>
      <c r="EQ357" s="267"/>
      <c r="ER357" s="267"/>
      <c r="ES357" s="267"/>
      <c r="ET357" s="267"/>
      <c r="EU357" s="267"/>
      <c r="EV357" s="267"/>
      <c r="EW357" s="267"/>
      <c r="EX357" s="267"/>
      <c r="EY357" s="267"/>
      <c r="EZ357" s="267"/>
      <c r="FA357" s="267"/>
      <c r="FB357" s="267"/>
      <c r="FC357" s="267"/>
      <c r="FD357" s="267"/>
      <c r="FE357" s="267"/>
      <c r="FF357" s="267"/>
      <c r="FG357" s="267"/>
      <c r="FH357" s="267"/>
      <c r="FI357" s="267"/>
      <c r="FJ357" s="267"/>
      <c r="FK357" s="267"/>
      <c r="FL357" s="267"/>
      <c r="FM357" s="267"/>
      <c r="FN357" s="267"/>
      <c r="FO357" s="267"/>
      <c r="FP357" s="267"/>
      <c r="FQ357" s="267"/>
      <c r="FR357" s="267"/>
      <c r="FS357" s="267"/>
      <c r="FT357" s="267"/>
      <c r="FU357" s="267"/>
      <c r="FV357" s="305"/>
      <c r="FW357" s="305"/>
      <c r="FX357" s="305"/>
      <c r="FY357" s="305"/>
      <c r="FZ357" s="305"/>
      <c r="GA357" s="305"/>
      <c r="GB357" s="305"/>
      <c r="GC357" s="305"/>
      <c r="GD357" s="305"/>
      <c r="GE357" s="305"/>
      <c r="GF357" s="305"/>
      <c r="GG357" s="305"/>
    </row>
    <row r="358" spans="1:189" x14ac:dyDescent="0.25">
      <c r="A358" s="59"/>
      <c r="B358" s="286"/>
      <c r="C358" s="275"/>
      <c r="D358" s="287"/>
      <c r="E358" s="287"/>
      <c r="F358" s="275"/>
      <c r="G358" s="306"/>
      <c r="H358" s="286"/>
      <c r="I358" s="59"/>
      <c r="J358" s="59"/>
      <c r="K358" s="59"/>
      <c r="L358" s="59"/>
      <c r="M358" s="59"/>
      <c r="N358" s="59"/>
      <c r="O358" s="59"/>
      <c r="P358" s="282"/>
      <c r="Q358" s="59"/>
      <c r="R358" s="307"/>
      <c r="S358" s="308"/>
      <c r="T358" s="68"/>
      <c r="U358" s="309"/>
      <c r="V358" s="309"/>
      <c r="W358" s="54"/>
      <c r="X358" s="54"/>
      <c r="Y358" s="54"/>
      <c r="Z358" s="54"/>
      <c r="AA358" s="54"/>
      <c r="AB358" s="287"/>
      <c r="AC358" s="287"/>
      <c r="AD358" s="287"/>
      <c r="AE358" s="282"/>
      <c r="AF358" s="282"/>
      <c r="AG358" s="59"/>
      <c r="AH358" s="344"/>
      <c r="AI358" s="267"/>
      <c r="AJ358" s="267"/>
      <c r="AK358" s="267"/>
      <c r="AL358" s="310"/>
      <c r="AM358" s="310"/>
      <c r="AN358" s="310"/>
      <c r="AO358" s="310"/>
      <c r="AP358" s="310"/>
      <c r="AQ358" s="310"/>
      <c r="AR358" s="310"/>
      <c r="AS358" s="310"/>
      <c r="AT358" s="310"/>
      <c r="AU358" s="310"/>
      <c r="AV358" s="310"/>
      <c r="AW358" s="310"/>
      <c r="AX358" s="310"/>
      <c r="AY358" s="310"/>
      <c r="AZ358" s="310"/>
      <c r="BA358" s="310"/>
      <c r="BB358" s="310"/>
      <c r="BC358" s="310"/>
      <c r="BD358" s="310"/>
      <c r="BE358" s="310"/>
      <c r="BF358" s="310"/>
      <c r="BG358" s="310"/>
      <c r="BH358" s="310"/>
      <c r="BI358" s="310"/>
      <c r="BJ358" s="310"/>
      <c r="BK358" s="310"/>
      <c r="BL358" s="310"/>
      <c r="BM358" s="310"/>
      <c r="BN358" s="310"/>
      <c r="BO358" s="310"/>
      <c r="BP358" s="310"/>
      <c r="BQ358" s="310"/>
      <c r="BR358" s="310"/>
      <c r="BS358" s="310"/>
      <c r="BT358" s="310"/>
      <c r="BU358" s="310"/>
      <c r="BV358" s="310"/>
      <c r="BW358" s="310"/>
      <c r="BX358" s="310"/>
      <c r="BY358" s="310"/>
      <c r="BZ358" s="310"/>
      <c r="CA358" s="310"/>
      <c r="CB358" s="310"/>
      <c r="CC358" s="310"/>
      <c r="CD358" s="310"/>
      <c r="CE358" s="310"/>
      <c r="CF358" s="310"/>
      <c r="CG358" s="310"/>
      <c r="CH358" s="310"/>
      <c r="CI358" s="310"/>
      <c r="CJ358" s="232"/>
      <c r="CK358" s="232"/>
      <c r="CL358" s="232"/>
      <c r="CM358" s="232"/>
      <c r="CN358" s="232"/>
      <c r="CO358" s="232"/>
      <c r="CP358" s="232"/>
      <c r="CQ358" s="232"/>
      <c r="CR358" s="232"/>
      <c r="CS358" s="232"/>
      <c r="CT358" s="59"/>
      <c r="CU358" s="59"/>
      <c r="CV358" s="252"/>
      <c r="CW358" s="59"/>
      <c r="CX358" s="59"/>
      <c r="CY358" s="59"/>
      <c r="CZ358" s="59"/>
      <c r="DA358" s="59"/>
      <c r="DB358" s="252"/>
      <c r="DC358" s="59"/>
      <c r="DD358" s="59"/>
      <c r="DE358" s="59"/>
      <c r="DF358" s="59"/>
      <c r="DG358" s="59"/>
      <c r="DH358" s="252"/>
      <c r="DI358" s="59"/>
      <c r="DJ358" s="59"/>
      <c r="DK358" s="59"/>
      <c r="DL358" s="59"/>
      <c r="DM358" s="59"/>
      <c r="DN358" s="252"/>
      <c r="DO358" s="59"/>
      <c r="DP358" s="59"/>
      <c r="DQ358" s="59"/>
      <c r="DR358" s="59"/>
      <c r="DS358" s="59"/>
      <c r="DT358" s="252"/>
      <c r="DU358" s="59"/>
      <c r="DV358" s="59"/>
      <c r="DW358" s="59"/>
      <c r="DX358" s="59"/>
      <c r="DY358" s="267"/>
      <c r="DZ358" s="267"/>
      <c r="EA358" s="267"/>
      <c r="EB358" s="267"/>
      <c r="EC358" s="267"/>
      <c r="ED358" s="267"/>
      <c r="EE358" s="267"/>
      <c r="EF358" s="267"/>
      <c r="EG358" s="267"/>
      <c r="EH358" s="267"/>
      <c r="EI358" s="267"/>
      <c r="EJ358" s="267"/>
      <c r="EK358" s="267"/>
      <c r="EL358" s="267"/>
      <c r="EM358" s="267"/>
      <c r="EN358" s="267"/>
      <c r="EO358" s="267"/>
      <c r="EP358" s="267"/>
      <c r="EQ358" s="267"/>
      <c r="ER358" s="267"/>
      <c r="ES358" s="267"/>
      <c r="ET358" s="267"/>
      <c r="EU358" s="267"/>
      <c r="EV358" s="267"/>
      <c r="EW358" s="267"/>
      <c r="EX358" s="267"/>
      <c r="EY358" s="267"/>
      <c r="EZ358" s="267"/>
      <c r="FA358" s="267"/>
      <c r="FB358" s="267"/>
      <c r="FC358" s="267"/>
      <c r="FD358" s="267"/>
      <c r="FE358" s="267"/>
      <c r="FF358" s="267"/>
      <c r="FG358" s="267"/>
      <c r="FH358" s="267"/>
      <c r="FI358" s="267"/>
      <c r="FJ358" s="267"/>
      <c r="FK358" s="267"/>
      <c r="FL358" s="267"/>
      <c r="FM358" s="267"/>
      <c r="FN358" s="267"/>
      <c r="FO358" s="267"/>
      <c r="FP358" s="267"/>
      <c r="FQ358" s="267"/>
      <c r="FR358" s="267"/>
      <c r="FS358" s="267"/>
      <c r="FT358" s="267"/>
      <c r="FU358" s="267"/>
      <c r="FV358" s="305"/>
      <c r="FW358" s="305"/>
      <c r="FX358" s="305"/>
      <c r="FY358" s="305"/>
      <c r="FZ358" s="305"/>
      <c r="GA358" s="305"/>
      <c r="GB358" s="305"/>
      <c r="GC358" s="305"/>
      <c r="GD358" s="305"/>
      <c r="GE358" s="305"/>
      <c r="GF358" s="305"/>
      <c r="GG358" s="305"/>
    </row>
    <row r="359" spans="1:189" x14ac:dyDescent="0.25">
      <c r="A359" s="59"/>
      <c r="B359" s="286"/>
      <c r="C359" s="275"/>
      <c r="D359" s="287"/>
      <c r="E359" s="287"/>
      <c r="F359" s="275"/>
      <c r="G359" s="306"/>
      <c r="H359" s="286"/>
      <c r="I359" s="59"/>
      <c r="J359" s="59"/>
      <c r="K359" s="59"/>
      <c r="L359" s="59"/>
      <c r="M359" s="59"/>
      <c r="N359" s="59"/>
      <c r="O359" s="59"/>
      <c r="P359" s="282"/>
      <c r="Q359" s="59"/>
      <c r="R359" s="307"/>
      <c r="S359" s="308"/>
      <c r="T359" s="68"/>
      <c r="U359" s="309"/>
      <c r="V359" s="309"/>
      <c r="W359" s="54"/>
      <c r="X359" s="54"/>
      <c r="Y359" s="54"/>
      <c r="Z359" s="54"/>
      <c r="AA359" s="54"/>
      <c r="AB359" s="287"/>
      <c r="AC359" s="287"/>
      <c r="AD359" s="287"/>
      <c r="AE359" s="282"/>
      <c r="AF359" s="282"/>
      <c r="AG359" s="59"/>
      <c r="AH359" s="344"/>
      <c r="AI359" s="267"/>
      <c r="AJ359" s="267"/>
      <c r="AK359" s="267"/>
      <c r="AL359" s="310"/>
      <c r="AM359" s="310"/>
      <c r="AN359" s="310"/>
      <c r="AO359" s="310"/>
      <c r="AP359" s="310"/>
      <c r="AQ359" s="310"/>
      <c r="AR359" s="310"/>
      <c r="AS359" s="310"/>
      <c r="AT359" s="310"/>
      <c r="AU359" s="310"/>
      <c r="AV359" s="310"/>
      <c r="AW359" s="310"/>
      <c r="AX359" s="310"/>
      <c r="AY359" s="310"/>
      <c r="AZ359" s="310"/>
      <c r="BA359" s="310"/>
      <c r="BB359" s="310"/>
      <c r="BC359" s="310"/>
      <c r="BD359" s="310"/>
      <c r="BE359" s="310"/>
      <c r="BF359" s="310"/>
      <c r="BG359" s="310"/>
      <c r="BH359" s="310"/>
      <c r="BI359" s="310"/>
      <c r="BJ359" s="310"/>
      <c r="BK359" s="310"/>
      <c r="BL359" s="310"/>
      <c r="BM359" s="310"/>
      <c r="BN359" s="310"/>
      <c r="BO359" s="310"/>
      <c r="BP359" s="310"/>
      <c r="BQ359" s="310"/>
      <c r="BR359" s="310"/>
      <c r="BS359" s="310"/>
      <c r="BT359" s="310"/>
      <c r="BU359" s="310"/>
      <c r="BV359" s="310"/>
      <c r="BW359" s="310"/>
      <c r="BX359" s="310"/>
      <c r="BY359" s="310"/>
      <c r="BZ359" s="310"/>
      <c r="CA359" s="310"/>
      <c r="CB359" s="310"/>
      <c r="CC359" s="310"/>
      <c r="CD359" s="310"/>
      <c r="CE359" s="310"/>
      <c r="CF359" s="310"/>
      <c r="CG359" s="310"/>
      <c r="CH359" s="310"/>
      <c r="CI359" s="310"/>
      <c r="CJ359" s="232"/>
      <c r="CK359" s="232"/>
      <c r="CL359" s="232"/>
      <c r="CM359" s="232"/>
      <c r="CN359" s="232"/>
      <c r="CO359" s="232"/>
      <c r="CP359" s="232"/>
      <c r="CQ359" s="232"/>
      <c r="CR359" s="232"/>
      <c r="CS359" s="232"/>
      <c r="CT359" s="59"/>
      <c r="CU359" s="59"/>
      <c r="CV359" s="252"/>
      <c r="CW359" s="59"/>
      <c r="CX359" s="59"/>
      <c r="CY359" s="59"/>
      <c r="CZ359" s="59"/>
      <c r="DA359" s="59"/>
      <c r="DB359" s="252"/>
      <c r="DC359" s="59"/>
      <c r="DD359" s="59"/>
      <c r="DE359" s="59"/>
      <c r="DF359" s="59"/>
      <c r="DG359" s="59"/>
      <c r="DH359" s="252"/>
      <c r="DI359" s="59"/>
      <c r="DJ359" s="59"/>
      <c r="DK359" s="59"/>
      <c r="DL359" s="59"/>
      <c r="DM359" s="59"/>
      <c r="DN359" s="252"/>
      <c r="DO359" s="59"/>
      <c r="DP359" s="59"/>
      <c r="DQ359" s="59"/>
      <c r="DR359" s="59"/>
      <c r="DS359" s="59"/>
      <c r="DT359" s="252"/>
      <c r="DU359" s="59"/>
      <c r="DV359" s="59"/>
      <c r="DW359" s="59"/>
      <c r="DX359" s="59"/>
      <c r="DY359" s="267"/>
      <c r="DZ359" s="267"/>
      <c r="EA359" s="267"/>
      <c r="EB359" s="267"/>
      <c r="EC359" s="267"/>
      <c r="ED359" s="267"/>
      <c r="EE359" s="267"/>
      <c r="EF359" s="267"/>
      <c r="EG359" s="267"/>
      <c r="EH359" s="267"/>
      <c r="EI359" s="267"/>
      <c r="EJ359" s="267"/>
      <c r="EK359" s="267"/>
      <c r="EL359" s="267"/>
      <c r="EM359" s="267"/>
      <c r="EN359" s="267"/>
      <c r="EO359" s="267"/>
      <c r="EP359" s="267"/>
      <c r="EQ359" s="267"/>
      <c r="ER359" s="267"/>
      <c r="ES359" s="267"/>
      <c r="ET359" s="267"/>
      <c r="EU359" s="267"/>
      <c r="EV359" s="267"/>
      <c r="EW359" s="267"/>
      <c r="EX359" s="267"/>
      <c r="EY359" s="267"/>
      <c r="EZ359" s="267"/>
      <c r="FA359" s="267"/>
      <c r="FB359" s="267"/>
      <c r="FC359" s="267"/>
      <c r="FD359" s="267"/>
      <c r="FE359" s="267"/>
      <c r="FF359" s="267"/>
      <c r="FG359" s="267"/>
      <c r="FH359" s="267"/>
      <c r="FI359" s="267"/>
      <c r="FJ359" s="267"/>
      <c r="FK359" s="267"/>
      <c r="FL359" s="267"/>
      <c r="FM359" s="267"/>
      <c r="FN359" s="267"/>
      <c r="FO359" s="267"/>
      <c r="FP359" s="267"/>
      <c r="FQ359" s="267"/>
      <c r="FR359" s="267"/>
      <c r="FS359" s="267"/>
      <c r="FT359" s="267"/>
      <c r="FU359" s="267"/>
      <c r="FV359" s="305"/>
      <c r="FW359" s="305"/>
      <c r="FX359" s="305"/>
      <c r="FY359" s="305"/>
      <c r="FZ359" s="305"/>
      <c r="GA359" s="305"/>
      <c r="GB359" s="305"/>
      <c r="GC359" s="305"/>
      <c r="GD359" s="305"/>
      <c r="GE359" s="305"/>
      <c r="GF359" s="305"/>
      <c r="GG359" s="305"/>
    </row>
    <row r="360" spans="1:189" x14ac:dyDescent="0.25">
      <c r="A360" s="59"/>
      <c r="B360" s="286"/>
      <c r="C360" s="275"/>
      <c r="D360" s="287"/>
      <c r="E360" s="287"/>
      <c r="F360" s="275"/>
      <c r="G360" s="306"/>
      <c r="H360" s="286"/>
      <c r="I360" s="59"/>
      <c r="J360" s="59"/>
      <c r="K360" s="59"/>
      <c r="L360" s="59"/>
      <c r="M360" s="59"/>
      <c r="N360" s="59"/>
      <c r="O360" s="59"/>
      <c r="P360" s="282"/>
      <c r="Q360" s="59"/>
      <c r="R360" s="307"/>
      <c r="S360" s="308"/>
      <c r="T360" s="68"/>
      <c r="U360" s="309"/>
      <c r="V360" s="309"/>
      <c r="W360" s="54"/>
      <c r="X360" s="54"/>
      <c r="Y360" s="54"/>
      <c r="Z360" s="54"/>
      <c r="AA360" s="54"/>
      <c r="AB360" s="287"/>
      <c r="AC360" s="287"/>
      <c r="AD360" s="287"/>
      <c r="AE360" s="282"/>
      <c r="AF360" s="282"/>
      <c r="AG360" s="59"/>
      <c r="AH360" s="344"/>
      <c r="AI360" s="267"/>
      <c r="AJ360" s="267"/>
      <c r="AK360" s="267"/>
      <c r="AL360" s="310"/>
      <c r="AM360" s="310"/>
      <c r="AN360" s="310"/>
      <c r="AO360" s="310"/>
      <c r="AP360" s="310"/>
      <c r="AQ360" s="310"/>
      <c r="AR360" s="310"/>
      <c r="AS360" s="310"/>
      <c r="AT360" s="310"/>
      <c r="AU360" s="310"/>
      <c r="AV360" s="310"/>
      <c r="AW360" s="310"/>
      <c r="AX360" s="310"/>
      <c r="AY360" s="310"/>
      <c r="AZ360" s="310"/>
      <c r="BA360" s="310"/>
      <c r="BB360" s="310"/>
      <c r="BC360" s="310"/>
      <c r="BD360" s="310"/>
      <c r="BE360" s="310"/>
      <c r="BF360" s="310"/>
      <c r="BG360" s="310"/>
      <c r="BH360" s="310"/>
      <c r="BI360" s="310"/>
      <c r="BJ360" s="310"/>
      <c r="BK360" s="310"/>
      <c r="BL360" s="310"/>
      <c r="BM360" s="310"/>
      <c r="BN360" s="310"/>
      <c r="BO360" s="310"/>
      <c r="BP360" s="310"/>
      <c r="BQ360" s="310"/>
      <c r="BR360" s="310"/>
      <c r="BS360" s="310"/>
      <c r="BT360" s="310"/>
      <c r="BU360" s="310"/>
      <c r="BV360" s="310"/>
      <c r="BW360" s="310"/>
      <c r="BX360" s="310"/>
      <c r="BY360" s="310"/>
      <c r="BZ360" s="310"/>
      <c r="CA360" s="310"/>
      <c r="CB360" s="310"/>
      <c r="CC360" s="310"/>
      <c r="CD360" s="310"/>
      <c r="CE360" s="310"/>
      <c r="CF360" s="310"/>
      <c r="CG360" s="310"/>
      <c r="CH360" s="310"/>
      <c r="CI360" s="310"/>
      <c r="CJ360" s="232"/>
      <c r="CK360" s="232"/>
      <c r="CL360" s="232"/>
      <c r="CM360" s="232"/>
      <c r="CN360" s="232"/>
      <c r="CO360" s="232"/>
      <c r="CP360" s="232"/>
      <c r="CQ360" s="232"/>
      <c r="CR360" s="232"/>
      <c r="CS360" s="232"/>
      <c r="CT360" s="59"/>
      <c r="CU360" s="59"/>
      <c r="CV360" s="252"/>
      <c r="CW360" s="59"/>
      <c r="CX360" s="59"/>
      <c r="CY360" s="59"/>
      <c r="CZ360" s="59"/>
      <c r="DA360" s="59"/>
      <c r="DB360" s="252"/>
      <c r="DC360" s="59"/>
      <c r="DD360" s="59"/>
      <c r="DE360" s="59"/>
      <c r="DF360" s="59"/>
      <c r="DG360" s="59"/>
      <c r="DH360" s="252"/>
      <c r="DI360" s="59"/>
      <c r="DJ360" s="59"/>
      <c r="DK360" s="59"/>
      <c r="DL360" s="59"/>
      <c r="DM360" s="59"/>
      <c r="DN360" s="252"/>
      <c r="DO360" s="59"/>
      <c r="DP360" s="59"/>
      <c r="DQ360" s="59"/>
      <c r="DR360" s="59"/>
      <c r="DS360" s="59"/>
      <c r="DT360" s="252"/>
      <c r="DU360" s="59"/>
      <c r="DV360" s="59"/>
      <c r="DW360" s="59"/>
      <c r="DX360" s="59"/>
      <c r="DY360" s="267"/>
      <c r="DZ360" s="267"/>
      <c r="EA360" s="267"/>
      <c r="EB360" s="267"/>
      <c r="EC360" s="267"/>
      <c r="ED360" s="267"/>
      <c r="EE360" s="267"/>
      <c r="EF360" s="267"/>
      <c r="EG360" s="267"/>
      <c r="EH360" s="267"/>
      <c r="EI360" s="267"/>
      <c r="EJ360" s="267"/>
      <c r="EK360" s="267"/>
      <c r="EL360" s="267"/>
      <c r="EM360" s="267"/>
      <c r="EN360" s="267"/>
      <c r="EO360" s="267"/>
      <c r="EP360" s="267"/>
      <c r="EQ360" s="267"/>
      <c r="ER360" s="267"/>
      <c r="ES360" s="267"/>
      <c r="ET360" s="267"/>
      <c r="EU360" s="267"/>
      <c r="EV360" s="267"/>
      <c r="EW360" s="267"/>
      <c r="EX360" s="267"/>
      <c r="EY360" s="267"/>
      <c r="EZ360" s="267"/>
      <c r="FA360" s="267"/>
      <c r="FB360" s="267"/>
      <c r="FC360" s="267"/>
      <c r="FD360" s="267"/>
      <c r="FE360" s="267"/>
      <c r="FF360" s="267"/>
      <c r="FG360" s="267"/>
      <c r="FH360" s="267"/>
      <c r="FI360" s="267"/>
      <c r="FJ360" s="267"/>
      <c r="FK360" s="267"/>
      <c r="FL360" s="267"/>
      <c r="FM360" s="267"/>
      <c r="FN360" s="267"/>
      <c r="FO360" s="267"/>
      <c r="FP360" s="267"/>
      <c r="FQ360" s="267"/>
      <c r="FR360" s="267"/>
      <c r="FS360" s="267"/>
      <c r="FT360" s="267"/>
      <c r="FU360" s="267"/>
      <c r="FV360" s="305"/>
      <c r="FW360" s="305"/>
      <c r="FX360" s="305"/>
      <c r="FY360" s="305"/>
      <c r="FZ360" s="305"/>
      <c r="GA360" s="305"/>
      <c r="GB360" s="305"/>
      <c r="GC360" s="305"/>
      <c r="GD360" s="305"/>
      <c r="GE360" s="305"/>
      <c r="GF360" s="305"/>
      <c r="GG360" s="305"/>
    </row>
    <row r="361" spans="1:189" x14ac:dyDescent="0.25">
      <c r="A361" s="59"/>
      <c r="B361" s="286"/>
      <c r="C361" s="275"/>
      <c r="D361" s="287"/>
      <c r="E361" s="287"/>
      <c r="F361" s="275"/>
      <c r="G361" s="306"/>
      <c r="H361" s="286"/>
      <c r="I361" s="59"/>
      <c r="J361" s="59"/>
      <c r="K361" s="59"/>
      <c r="L361" s="59"/>
      <c r="M361" s="59"/>
      <c r="N361" s="59"/>
      <c r="O361" s="59"/>
      <c r="P361" s="282"/>
      <c r="Q361" s="59"/>
      <c r="R361" s="307"/>
      <c r="S361" s="308"/>
      <c r="T361" s="68"/>
      <c r="U361" s="309"/>
      <c r="V361" s="309"/>
      <c r="W361" s="54"/>
      <c r="X361" s="54"/>
      <c r="Y361" s="54"/>
      <c r="Z361" s="54"/>
      <c r="AA361" s="54"/>
      <c r="AB361" s="287"/>
      <c r="AC361" s="287"/>
      <c r="AD361" s="287"/>
      <c r="AE361" s="282"/>
      <c r="AF361" s="282"/>
      <c r="AG361" s="59"/>
      <c r="AH361" s="344"/>
      <c r="AI361" s="267"/>
      <c r="AJ361" s="267"/>
      <c r="AK361" s="267"/>
      <c r="AL361" s="310"/>
      <c r="AM361" s="310"/>
      <c r="AN361" s="310"/>
      <c r="AO361" s="310"/>
      <c r="AP361" s="310"/>
      <c r="AQ361" s="310"/>
      <c r="AR361" s="310"/>
      <c r="AS361" s="310"/>
      <c r="AT361" s="310"/>
      <c r="AU361" s="310"/>
      <c r="AV361" s="310"/>
      <c r="AW361" s="310"/>
      <c r="AX361" s="310"/>
      <c r="AY361" s="310"/>
      <c r="AZ361" s="310"/>
      <c r="BA361" s="310"/>
      <c r="BB361" s="310"/>
      <c r="BC361" s="310"/>
      <c r="BD361" s="310"/>
      <c r="BE361" s="310"/>
      <c r="BF361" s="310"/>
      <c r="BG361" s="310"/>
      <c r="BH361" s="310"/>
      <c r="BI361" s="310"/>
      <c r="BJ361" s="310"/>
      <c r="BK361" s="310"/>
      <c r="BL361" s="310"/>
      <c r="BM361" s="310"/>
      <c r="BN361" s="310"/>
      <c r="BO361" s="310"/>
      <c r="BP361" s="310"/>
      <c r="BQ361" s="310"/>
      <c r="BR361" s="310"/>
      <c r="BS361" s="310"/>
      <c r="BT361" s="310"/>
      <c r="BU361" s="310"/>
      <c r="BV361" s="310"/>
      <c r="BW361" s="310"/>
      <c r="BX361" s="310"/>
      <c r="BY361" s="310"/>
      <c r="BZ361" s="310"/>
      <c r="CA361" s="310"/>
      <c r="CB361" s="310"/>
      <c r="CC361" s="310"/>
      <c r="CD361" s="310"/>
      <c r="CE361" s="310"/>
      <c r="CF361" s="310"/>
      <c r="CG361" s="310"/>
      <c r="CH361" s="310"/>
      <c r="CI361" s="310"/>
      <c r="CJ361" s="232"/>
      <c r="CK361" s="232"/>
      <c r="CL361" s="232"/>
      <c r="CM361" s="232"/>
      <c r="CN361" s="232"/>
      <c r="CO361" s="232"/>
      <c r="CP361" s="232"/>
      <c r="CQ361" s="232"/>
      <c r="CR361" s="232"/>
      <c r="CS361" s="232"/>
      <c r="CT361" s="59"/>
      <c r="CU361" s="59"/>
      <c r="CV361" s="252"/>
      <c r="CW361" s="59"/>
      <c r="CX361" s="59"/>
      <c r="CY361" s="59"/>
      <c r="CZ361" s="59"/>
      <c r="DA361" s="59"/>
      <c r="DB361" s="252"/>
      <c r="DC361" s="59"/>
      <c r="DD361" s="59"/>
      <c r="DE361" s="59"/>
      <c r="DF361" s="59"/>
      <c r="DG361" s="59"/>
      <c r="DH361" s="252"/>
      <c r="DI361" s="59"/>
      <c r="DJ361" s="59"/>
      <c r="DK361" s="59"/>
      <c r="DL361" s="59"/>
      <c r="DM361" s="59"/>
      <c r="DN361" s="252"/>
      <c r="DO361" s="59"/>
      <c r="DP361" s="59"/>
      <c r="DQ361" s="59"/>
      <c r="DR361" s="59"/>
      <c r="DS361" s="59"/>
      <c r="DT361" s="252"/>
      <c r="DU361" s="59"/>
      <c r="DV361" s="59"/>
      <c r="DW361" s="59"/>
      <c r="DX361" s="59"/>
      <c r="DY361" s="267"/>
      <c r="DZ361" s="267"/>
      <c r="EA361" s="267"/>
      <c r="EB361" s="267"/>
      <c r="EC361" s="267"/>
      <c r="ED361" s="267"/>
      <c r="EE361" s="267"/>
      <c r="EF361" s="267"/>
      <c r="EG361" s="267"/>
      <c r="EH361" s="267"/>
      <c r="EI361" s="267"/>
      <c r="EJ361" s="267"/>
      <c r="EK361" s="267"/>
      <c r="EL361" s="267"/>
      <c r="EM361" s="267"/>
      <c r="EN361" s="267"/>
      <c r="EO361" s="267"/>
      <c r="EP361" s="267"/>
      <c r="EQ361" s="267"/>
      <c r="ER361" s="267"/>
      <c r="ES361" s="267"/>
      <c r="ET361" s="267"/>
      <c r="EU361" s="267"/>
      <c r="EV361" s="267"/>
      <c r="EW361" s="267"/>
      <c r="EX361" s="267"/>
      <c r="EY361" s="267"/>
      <c r="EZ361" s="267"/>
      <c r="FA361" s="267"/>
      <c r="FB361" s="267"/>
      <c r="FC361" s="267"/>
      <c r="FD361" s="267"/>
      <c r="FE361" s="267"/>
      <c r="FF361" s="267"/>
      <c r="FG361" s="267"/>
      <c r="FH361" s="267"/>
      <c r="FI361" s="267"/>
      <c r="FJ361" s="267"/>
      <c r="FK361" s="267"/>
      <c r="FL361" s="267"/>
      <c r="FM361" s="267"/>
      <c r="FN361" s="267"/>
      <c r="FO361" s="267"/>
      <c r="FP361" s="267"/>
      <c r="FQ361" s="267"/>
      <c r="FR361" s="267"/>
      <c r="FS361" s="267"/>
      <c r="FT361" s="267"/>
      <c r="FU361" s="267"/>
      <c r="FV361" s="305"/>
      <c r="FW361" s="305"/>
      <c r="FX361" s="305"/>
      <c r="FY361" s="305"/>
      <c r="FZ361" s="305"/>
      <c r="GA361" s="305"/>
      <c r="GB361" s="305"/>
      <c r="GC361" s="305"/>
      <c r="GD361" s="305"/>
      <c r="GE361" s="305"/>
      <c r="GF361" s="305"/>
      <c r="GG361" s="305"/>
    </row>
    <row r="362" spans="1:189" x14ac:dyDescent="0.25">
      <c r="A362" s="59"/>
      <c r="B362" s="286"/>
      <c r="C362" s="275"/>
      <c r="D362" s="287"/>
      <c r="E362" s="287"/>
      <c r="F362" s="275"/>
      <c r="G362" s="306"/>
      <c r="H362" s="286"/>
      <c r="I362" s="59"/>
      <c r="J362" s="59"/>
      <c r="K362" s="59"/>
      <c r="L362" s="59"/>
      <c r="M362" s="59"/>
      <c r="N362" s="59"/>
      <c r="O362" s="59"/>
      <c r="P362" s="282"/>
      <c r="Q362" s="59"/>
      <c r="R362" s="307"/>
      <c r="S362" s="308"/>
      <c r="T362" s="68"/>
      <c r="U362" s="309"/>
      <c r="V362" s="309"/>
      <c r="W362" s="54"/>
      <c r="X362" s="54"/>
      <c r="Y362" s="54"/>
      <c r="Z362" s="54"/>
      <c r="AA362" s="54"/>
      <c r="AB362" s="287"/>
      <c r="AC362" s="287"/>
      <c r="AD362" s="287"/>
      <c r="AE362" s="282"/>
      <c r="AF362" s="282"/>
      <c r="AG362" s="59"/>
      <c r="AH362" s="344"/>
      <c r="AI362" s="267"/>
      <c r="AJ362" s="267"/>
      <c r="AK362" s="267"/>
      <c r="AL362" s="310"/>
      <c r="AM362" s="310"/>
      <c r="AN362" s="310"/>
      <c r="AO362" s="310"/>
      <c r="AP362" s="310"/>
      <c r="AQ362" s="310"/>
      <c r="AR362" s="310"/>
      <c r="AS362" s="310"/>
      <c r="AT362" s="310"/>
      <c r="AU362" s="310"/>
      <c r="AV362" s="310"/>
      <c r="AW362" s="310"/>
      <c r="AX362" s="310"/>
      <c r="AY362" s="310"/>
      <c r="AZ362" s="310"/>
      <c r="BA362" s="310"/>
      <c r="BB362" s="310"/>
      <c r="BC362" s="310"/>
      <c r="BD362" s="310"/>
      <c r="BE362" s="310"/>
      <c r="BF362" s="310"/>
      <c r="BG362" s="310"/>
      <c r="BH362" s="310"/>
      <c r="BI362" s="310"/>
      <c r="BJ362" s="310"/>
      <c r="BK362" s="310"/>
      <c r="BL362" s="310"/>
      <c r="BM362" s="310"/>
      <c r="BN362" s="310"/>
      <c r="BO362" s="310"/>
      <c r="BP362" s="310"/>
      <c r="BQ362" s="310"/>
      <c r="BR362" s="310"/>
      <c r="BS362" s="310"/>
      <c r="BT362" s="310"/>
      <c r="BU362" s="310"/>
      <c r="BV362" s="310"/>
      <c r="BW362" s="310"/>
      <c r="BX362" s="310"/>
      <c r="BY362" s="310"/>
      <c r="BZ362" s="310"/>
      <c r="CA362" s="310"/>
      <c r="CB362" s="310"/>
      <c r="CC362" s="310"/>
      <c r="CD362" s="310"/>
      <c r="CE362" s="310"/>
      <c r="CF362" s="310"/>
      <c r="CG362" s="310"/>
      <c r="CH362" s="310"/>
      <c r="CI362" s="310"/>
      <c r="CJ362" s="232"/>
      <c r="CK362" s="232"/>
      <c r="CL362" s="232"/>
      <c r="CM362" s="232"/>
      <c r="CN362" s="232"/>
      <c r="CO362" s="232"/>
      <c r="CP362" s="232"/>
      <c r="CQ362" s="232"/>
      <c r="CR362" s="232"/>
      <c r="CS362" s="232"/>
      <c r="CT362" s="59"/>
      <c r="CU362" s="59"/>
      <c r="CV362" s="252"/>
      <c r="CW362" s="59"/>
      <c r="CX362" s="59"/>
      <c r="CY362" s="59"/>
      <c r="CZ362" s="59"/>
      <c r="DA362" s="59"/>
      <c r="DB362" s="252"/>
      <c r="DC362" s="59"/>
      <c r="DD362" s="59"/>
      <c r="DE362" s="59"/>
      <c r="DF362" s="59"/>
      <c r="DG362" s="59"/>
      <c r="DH362" s="252"/>
      <c r="DI362" s="59"/>
      <c r="DJ362" s="59"/>
      <c r="DK362" s="59"/>
      <c r="DL362" s="59"/>
      <c r="DM362" s="59"/>
      <c r="DN362" s="252"/>
      <c r="DO362" s="59"/>
      <c r="DP362" s="59"/>
      <c r="DQ362" s="59"/>
      <c r="DR362" s="59"/>
      <c r="DS362" s="59"/>
      <c r="DT362" s="252"/>
      <c r="DU362" s="59"/>
      <c r="DV362" s="59"/>
      <c r="DW362" s="59"/>
      <c r="DX362" s="59"/>
      <c r="DY362" s="267"/>
      <c r="DZ362" s="267"/>
      <c r="EA362" s="267"/>
      <c r="EB362" s="267"/>
      <c r="EC362" s="267"/>
      <c r="ED362" s="267"/>
      <c r="EE362" s="267"/>
      <c r="EF362" s="267"/>
      <c r="EG362" s="267"/>
      <c r="EH362" s="267"/>
      <c r="EI362" s="267"/>
      <c r="EJ362" s="267"/>
      <c r="EK362" s="267"/>
      <c r="EL362" s="267"/>
      <c r="EM362" s="267"/>
      <c r="EN362" s="267"/>
      <c r="EO362" s="267"/>
      <c r="EP362" s="267"/>
      <c r="EQ362" s="267"/>
      <c r="ER362" s="267"/>
      <c r="ES362" s="267"/>
      <c r="ET362" s="267"/>
      <c r="EU362" s="267"/>
      <c r="EV362" s="267"/>
      <c r="EW362" s="267"/>
      <c r="EX362" s="267"/>
      <c r="EY362" s="267"/>
      <c r="EZ362" s="267"/>
      <c r="FA362" s="267"/>
      <c r="FB362" s="267"/>
      <c r="FC362" s="267"/>
      <c r="FD362" s="267"/>
      <c r="FE362" s="267"/>
      <c r="FF362" s="267"/>
      <c r="FG362" s="267"/>
      <c r="FH362" s="267"/>
      <c r="FI362" s="267"/>
      <c r="FJ362" s="267"/>
      <c r="FK362" s="267"/>
      <c r="FL362" s="267"/>
      <c r="FM362" s="267"/>
      <c r="FN362" s="267"/>
      <c r="FO362" s="267"/>
      <c r="FP362" s="267"/>
      <c r="FQ362" s="267"/>
      <c r="FR362" s="267"/>
      <c r="FS362" s="267"/>
      <c r="FT362" s="267"/>
      <c r="FU362" s="267"/>
      <c r="FV362" s="305"/>
      <c r="FW362" s="305"/>
      <c r="FX362" s="305"/>
      <c r="FY362" s="305"/>
      <c r="FZ362" s="305"/>
      <c r="GA362" s="305"/>
      <c r="GB362" s="305"/>
      <c r="GC362" s="305"/>
      <c r="GD362" s="305"/>
      <c r="GE362" s="305"/>
      <c r="GF362" s="305"/>
      <c r="GG362" s="305"/>
    </row>
    <row r="363" spans="1:189" x14ac:dyDescent="0.25">
      <c r="A363" s="59"/>
      <c r="B363" s="286"/>
      <c r="C363" s="275"/>
      <c r="D363" s="287"/>
      <c r="E363" s="287"/>
      <c r="F363" s="275"/>
      <c r="G363" s="306"/>
      <c r="H363" s="286"/>
      <c r="I363" s="59"/>
      <c r="J363" s="59"/>
      <c r="K363" s="59"/>
      <c r="L363" s="59"/>
      <c r="M363" s="59"/>
      <c r="N363" s="59"/>
      <c r="O363" s="59"/>
      <c r="P363" s="282"/>
      <c r="Q363" s="59"/>
      <c r="R363" s="307"/>
      <c r="S363" s="308"/>
      <c r="T363" s="68"/>
      <c r="U363" s="309"/>
      <c r="V363" s="309"/>
      <c r="W363" s="54"/>
      <c r="X363" s="54"/>
      <c r="Y363" s="54"/>
      <c r="Z363" s="54"/>
      <c r="AA363" s="54"/>
      <c r="AB363" s="287"/>
      <c r="AC363" s="287"/>
      <c r="AD363" s="287"/>
      <c r="AE363" s="282"/>
      <c r="AF363" s="282"/>
      <c r="AG363" s="59"/>
      <c r="AH363" s="344"/>
      <c r="AI363" s="267"/>
      <c r="AJ363" s="267"/>
      <c r="AK363" s="267"/>
      <c r="AL363" s="310"/>
      <c r="AM363" s="310"/>
      <c r="AN363" s="310"/>
      <c r="AO363" s="310"/>
      <c r="AP363" s="310"/>
      <c r="AQ363" s="310"/>
      <c r="AR363" s="310"/>
      <c r="AS363" s="310"/>
      <c r="AT363" s="310"/>
      <c r="AU363" s="310"/>
      <c r="AV363" s="310"/>
      <c r="AW363" s="310"/>
      <c r="AX363" s="310"/>
      <c r="AY363" s="310"/>
      <c r="AZ363" s="310"/>
      <c r="BA363" s="310"/>
      <c r="BB363" s="310"/>
      <c r="BC363" s="310"/>
      <c r="BD363" s="310"/>
      <c r="BE363" s="310"/>
      <c r="BF363" s="310"/>
      <c r="BG363" s="310"/>
      <c r="BH363" s="310"/>
      <c r="BI363" s="310"/>
      <c r="BJ363" s="310"/>
      <c r="BK363" s="310"/>
      <c r="BL363" s="310"/>
      <c r="BM363" s="310"/>
      <c r="BN363" s="310"/>
      <c r="BO363" s="310"/>
      <c r="BP363" s="310"/>
      <c r="BQ363" s="310"/>
      <c r="BR363" s="310"/>
      <c r="BS363" s="310"/>
      <c r="BT363" s="310"/>
      <c r="BU363" s="310"/>
      <c r="BV363" s="310"/>
      <c r="BW363" s="310"/>
      <c r="BX363" s="310"/>
      <c r="BY363" s="310"/>
      <c r="BZ363" s="310"/>
      <c r="CA363" s="310"/>
      <c r="CB363" s="310"/>
      <c r="CC363" s="310"/>
      <c r="CD363" s="310"/>
      <c r="CE363" s="310"/>
      <c r="CF363" s="310"/>
      <c r="CG363" s="310"/>
      <c r="CH363" s="310"/>
      <c r="CI363" s="310"/>
      <c r="CJ363" s="232"/>
      <c r="CK363" s="232"/>
      <c r="CL363" s="232"/>
      <c r="CM363" s="232"/>
      <c r="CN363" s="232"/>
      <c r="CO363" s="232"/>
      <c r="CP363" s="232"/>
      <c r="CQ363" s="232"/>
      <c r="CR363" s="232"/>
      <c r="CS363" s="232"/>
      <c r="CT363" s="59"/>
      <c r="CU363" s="59"/>
      <c r="CV363" s="252"/>
      <c r="CW363" s="59"/>
      <c r="CX363" s="59"/>
      <c r="CY363" s="59"/>
      <c r="CZ363" s="59"/>
      <c r="DA363" s="59"/>
      <c r="DB363" s="252"/>
      <c r="DC363" s="59"/>
      <c r="DD363" s="59"/>
      <c r="DE363" s="59"/>
      <c r="DF363" s="59"/>
      <c r="DG363" s="59"/>
      <c r="DH363" s="252"/>
      <c r="DI363" s="59"/>
      <c r="DJ363" s="59"/>
      <c r="DK363" s="59"/>
      <c r="DL363" s="59"/>
      <c r="DM363" s="59"/>
      <c r="DN363" s="252"/>
      <c r="DO363" s="59"/>
      <c r="DP363" s="59"/>
      <c r="DQ363" s="59"/>
      <c r="DR363" s="59"/>
      <c r="DS363" s="59"/>
      <c r="DT363" s="252"/>
      <c r="DU363" s="59"/>
      <c r="DV363" s="59"/>
      <c r="DW363" s="59"/>
      <c r="DX363" s="59"/>
      <c r="DY363" s="267"/>
      <c r="DZ363" s="267"/>
      <c r="EA363" s="267"/>
      <c r="EB363" s="267"/>
      <c r="EC363" s="267"/>
      <c r="ED363" s="267"/>
      <c r="EE363" s="267"/>
      <c r="EF363" s="267"/>
      <c r="EG363" s="267"/>
      <c r="EH363" s="267"/>
      <c r="EI363" s="267"/>
      <c r="EJ363" s="267"/>
      <c r="EK363" s="267"/>
      <c r="EL363" s="267"/>
      <c r="EM363" s="267"/>
      <c r="EN363" s="267"/>
      <c r="EO363" s="267"/>
      <c r="EP363" s="267"/>
      <c r="EQ363" s="267"/>
      <c r="ER363" s="267"/>
      <c r="ES363" s="267"/>
      <c r="ET363" s="267"/>
      <c r="EU363" s="267"/>
      <c r="EV363" s="267"/>
      <c r="EW363" s="267"/>
      <c r="EX363" s="267"/>
      <c r="EY363" s="267"/>
      <c r="EZ363" s="267"/>
      <c r="FA363" s="267"/>
      <c r="FB363" s="267"/>
      <c r="FC363" s="267"/>
      <c r="FD363" s="267"/>
      <c r="FE363" s="267"/>
      <c r="FF363" s="267"/>
      <c r="FG363" s="267"/>
      <c r="FH363" s="267"/>
      <c r="FI363" s="267"/>
      <c r="FJ363" s="267"/>
      <c r="FK363" s="267"/>
      <c r="FL363" s="267"/>
      <c r="FM363" s="267"/>
      <c r="FN363" s="267"/>
      <c r="FO363" s="267"/>
      <c r="FP363" s="267"/>
      <c r="FQ363" s="267"/>
      <c r="FR363" s="267"/>
      <c r="FS363" s="267"/>
      <c r="FT363" s="267"/>
      <c r="FU363" s="267"/>
      <c r="FV363" s="305"/>
      <c r="FW363" s="305"/>
      <c r="FX363" s="305"/>
      <c r="FY363" s="305"/>
      <c r="FZ363" s="305"/>
      <c r="GA363" s="305"/>
      <c r="GB363" s="305"/>
      <c r="GC363" s="305"/>
      <c r="GD363" s="305"/>
      <c r="GE363" s="305"/>
      <c r="GF363" s="305"/>
      <c r="GG363" s="305"/>
    </row>
    <row r="364" spans="1:189" x14ac:dyDescent="0.25">
      <c r="A364" s="59"/>
      <c r="B364" s="286"/>
      <c r="C364" s="275"/>
      <c r="D364" s="287"/>
      <c r="E364" s="287"/>
      <c r="F364" s="275"/>
      <c r="G364" s="306"/>
      <c r="H364" s="286"/>
      <c r="I364" s="59"/>
      <c r="J364" s="59"/>
      <c r="K364" s="59"/>
      <c r="L364" s="59"/>
      <c r="M364" s="59"/>
      <c r="N364" s="59"/>
      <c r="O364" s="59"/>
      <c r="P364" s="282"/>
      <c r="Q364" s="59"/>
      <c r="R364" s="307"/>
      <c r="S364" s="308"/>
      <c r="T364" s="68"/>
      <c r="U364" s="309"/>
      <c r="V364" s="309"/>
      <c r="W364" s="54"/>
      <c r="X364" s="54"/>
      <c r="Y364" s="54"/>
      <c r="Z364" s="54"/>
      <c r="AA364" s="54"/>
      <c r="AB364" s="287"/>
      <c r="AC364" s="287"/>
      <c r="AD364" s="287"/>
      <c r="AE364" s="282"/>
      <c r="AF364" s="282"/>
      <c r="AG364" s="59"/>
      <c r="AH364" s="344"/>
      <c r="AI364" s="267"/>
      <c r="AJ364" s="267"/>
      <c r="AK364" s="267"/>
      <c r="AL364" s="310"/>
      <c r="AM364" s="310"/>
      <c r="AN364" s="310"/>
      <c r="AO364" s="310"/>
      <c r="AP364" s="310"/>
      <c r="AQ364" s="310"/>
      <c r="AR364" s="310"/>
      <c r="AS364" s="310"/>
      <c r="AT364" s="310"/>
      <c r="AU364" s="310"/>
      <c r="AV364" s="310"/>
      <c r="AW364" s="310"/>
      <c r="AX364" s="310"/>
      <c r="AY364" s="310"/>
      <c r="AZ364" s="310"/>
      <c r="BA364" s="310"/>
      <c r="BB364" s="310"/>
      <c r="BC364" s="310"/>
      <c r="BD364" s="310"/>
      <c r="BE364" s="310"/>
      <c r="BF364" s="310"/>
      <c r="BG364" s="310"/>
      <c r="BH364" s="310"/>
      <c r="BI364" s="310"/>
      <c r="BJ364" s="310"/>
      <c r="BK364" s="310"/>
      <c r="BL364" s="310"/>
      <c r="BM364" s="310"/>
      <c r="BN364" s="310"/>
      <c r="BO364" s="310"/>
      <c r="BP364" s="310"/>
      <c r="BQ364" s="310"/>
      <c r="BR364" s="310"/>
      <c r="BS364" s="310"/>
      <c r="BT364" s="310"/>
      <c r="BU364" s="310"/>
      <c r="BV364" s="310"/>
      <c r="BW364" s="310"/>
      <c r="BX364" s="310"/>
      <c r="BY364" s="310"/>
      <c r="BZ364" s="310"/>
      <c r="CA364" s="310"/>
      <c r="CB364" s="310"/>
      <c r="CC364" s="310"/>
      <c r="CD364" s="310"/>
      <c r="CE364" s="310"/>
      <c r="CF364" s="310"/>
      <c r="CG364" s="310"/>
      <c r="CH364" s="310"/>
      <c r="CI364" s="310"/>
      <c r="CJ364" s="232"/>
      <c r="CK364" s="232"/>
      <c r="CL364" s="232"/>
      <c r="CM364" s="232"/>
      <c r="CN364" s="232"/>
      <c r="CO364" s="232"/>
      <c r="CP364" s="232"/>
      <c r="CQ364" s="232"/>
      <c r="CR364" s="232"/>
      <c r="CS364" s="232"/>
      <c r="CT364" s="59"/>
      <c r="CU364" s="59"/>
      <c r="CV364" s="252"/>
      <c r="CW364" s="59"/>
      <c r="CX364" s="59"/>
      <c r="CY364" s="59"/>
      <c r="CZ364" s="59"/>
      <c r="DA364" s="59"/>
      <c r="DB364" s="252"/>
      <c r="DC364" s="59"/>
      <c r="DD364" s="59"/>
      <c r="DE364" s="59"/>
      <c r="DF364" s="59"/>
      <c r="DG364" s="59"/>
      <c r="DH364" s="252"/>
      <c r="DI364" s="59"/>
      <c r="DJ364" s="59"/>
      <c r="DK364" s="59"/>
      <c r="DL364" s="59"/>
      <c r="DM364" s="59"/>
      <c r="DN364" s="252"/>
      <c r="DO364" s="59"/>
      <c r="DP364" s="59"/>
      <c r="DQ364" s="59"/>
      <c r="DR364" s="59"/>
      <c r="DS364" s="59"/>
      <c r="DT364" s="252"/>
      <c r="DU364" s="59"/>
      <c r="DV364" s="59"/>
      <c r="DW364" s="59"/>
      <c r="DX364" s="59"/>
      <c r="DY364" s="267"/>
      <c r="DZ364" s="267"/>
      <c r="EA364" s="267"/>
      <c r="EB364" s="267"/>
      <c r="EC364" s="267"/>
      <c r="ED364" s="267"/>
      <c r="EE364" s="267"/>
      <c r="EF364" s="267"/>
      <c r="EG364" s="267"/>
      <c r="EH364" s="267"/>
      <c r="EI364" s="267"/>
      <c r="EJ364" s="267"/>
      <c r="EK364" s="267"/>
      <c r="EL364" s="267"/>
      <c r="EM364" s="267"/>
      <c r="EN364" s="267"/>
      <c r="EO364" s="267"/>
      <c r="EP364" s="267"/>
      <c r="EQ364" s="267"/>
      <c r="ER364" s="267"/>
      <c r="ES364" s="267"/>
      <c r="ET364" s="267"/>
      <c r="EU364" s="267"/>
      <c r="EV364" s="267"/>
      <c r="EW364" s="267"/>
      <c r="EX364" s="267"/>
      <c r="EY364" s="267"/>
      <c r="EZ364" s="267"/>
      <c r="FA364" s="267"/>
      <c r="FB364" s="267"/>
      <c r="FC364" s="267"/>
      <c r="FD364" s="267"/>
      <c r="FE364" s="267"/>
      <c r="FF364" s="267"/>
      <c r="FG364" s="267"/>
      <c r="FH364" s="267"/>
      <c r="FI364" s="267"/>
      <c r="FJ364" s="267"/>
      <c r="FK364" s="267"/>
      <c r="FL364" s="267"/>
      <c r="FM364" s="267"/>
      <c r="FN364" s="267"/>
      <c r="FO364" s="267"/>
      <c r="FP364" s="267"/>
      <c r="FQ364" s="267"/>
      <c r="FR364" s="267"/>
      <c r="FS364" s="267"/>
      <c r="FT364" s="267"/>
      <c r="FU364" s="267"/>
      <c r="FV364" s="305"/>
      <c r="FW364" s="305"/>
      <c r="FX364" s="305"/>
      <c r="FY364" s="305"/>
      <c r="FZ364" s="305"/>
      <c r="GA364" s="305"/>
      <c r="GB364" s="305"/>
      <c r="GC364" s="305"/>
      <c r="GD364" s="305"/>
      <c r="GE364" s="305"/>
      <c r="GF364" s="305"/>
      <c r="GG364" s="305"/>
    </row>
    <row r="365" spans="1:189" x14ac:dyDescent="0.25">
      <c r="A365" s="59"/>
      <c r="B365" s="286"/>
      <c r="C365" s="275"/>
      <c r="D365" s="287"/>
      <c r="E365" s="287"/>
      <c r="F365" s="275"/>
      <c r="G365" s="306"/>
      <c r="H365" s="286"/>
      <c r="I365" s="59"/>
      <c r="J365" s="59"/>
      <c r="K365" s="59"/>
      <c r="L365" s="59"/>
      <c r="M365" s="59"/>
      <c r="N365" s="59"/>
      <c r="O365" s="59"/>
      <c r="P365" s="282"/>
      <c r="Q365" s="59"/>
      <c r="R365" s="307"/>
      <c r="S365" s="308"/>
      <c r="T365" s="68"/>
      <c r="U365" s="309"/>
      <c r="V365" s="309"/>
      <c r="W365" s="54"/>
      <c r="X365" s="54"/>
      <c r="Y365" s="54"/>
      <c r="Z365" s="54"/>
      <c r="AA365" s="54"/>
      <c r="AB365" s="287"/>
      <c r="AC365" s="287"/>
      <c r="AD365" s="287"/>
      <c r="AE365" s="282"/>
      <c r="AF365" s="282"/>
      <c r="AG365" s="59"/>
      <c r="AH365" s="344"/>
      <c r="AI365" s="267"/>
      <c r="AJ365" s="267"/>
      <c r="AK365" s="267"/>
      <c r="AL365" s="310"/>
      <c r="AM365" s="310"/>
      <c r="AN365" s="310"/>
      <c r="AO365" s="310"/>
      <c r="AP365" s="310"/>
      <c r="AQ365" s="310"/>
      <c r="AR365" s="310"/>
      <c r="AS365" s="310"/>
      <c r="AT365" s="310"/>
      <c r="AU365" s="310"/>
      <c r="AV365" s="310"/>
      <c r="AW365" s="310"/>
      <c r="AX365" s="310"/>
      <c r="AY365" s="310"/>
      <c r="AZ365" s="310"/>
      <c r="BA365" s="310"/>
      <c r="BB365" s="310"/>
      <c r="BC365" s="310"/>
      <c r="BD365" s="310"/>
      <c r="BE365" s="310"/>
      <c r="BF365" s="310"/>
      <c r="BG365" s="310"/>
      <c r="BH365" s="310"/>
      <c r="BI365" s="310"/>
      <c r="BJ365" s="310"/>
      <c r="BK365" s="310"/>
      <c r="BL365" s="310"/>
      <c r="BM365" s="310"/>
      <c r="BN365" s="310"/>
      <c r="BO365" s="310"/>
      <c r="BP365" s="310"/>
      <c r="BQ365" s="310"/>
      <c r="BR365" s="310"/>
      <c r="BS365" s="310"/>
      <c r="BT365" s="310"/>
      <c r="BU365" s="310"/>
      <c r="BV365" s="310"/>
      <c r="BW365" s="310"/>
      <c r="BX365" s="310"/>
      <c r="BY365" s="310"/>
      <c r="BZ365" s="310"/>
      <c r="CA365" s="310"/>
      <c r="CB365" s="310"/>
      <c r="CC365" s="310"/>
      <c r="CD365" s="310"/>
      <c r="CE365" s="310"/>
      <c r="CF365" s="310"/>
      <c r="CG365" s="310"/>
      <c r="CH365" s="310"/>
      <c r="CI365" s="310"/>
      <c r="CJ365" s="232"/>
      <c r="CK365" s="232"/>
      <c r="CL365" s="232"/>
      <c r="CM365" s="232"/>
      <c r="CN365" s="232"/>
      <c r="CO365" s="232"/>
      <c r="CP365" s="232"/>
      <c r="CQ365" s="232"/>
      <c r="CR365" s="232"/>
      <c r="CS365" s="232"/>
      <c r="CT365" s="59"/>
      <c r="CU365" s="59"/>
      <c r="CV365" s="252"/>
      <c r="CW365" s="59"/>
      <c r="CX365" s="59"/>
      <c r="CY365" s="59"/>
      <c r="CZ365" s="59"/>
      <c r="DA365" s="59"/>
      <c r="DB365" s="252"/>
      <c r="DC365" s="59"/>
      <c r="DD365" s="59"/>
      <c r="DE365" s="59"/>
      <c r="DF365" s="59"/>
      <c r="DG365" s="59"/>
      <c r="DH365" s="252"/>
      <c r="DI365" s="59"/>
      <c r="DJ365" s="59"/>
      <c r="DK365" s="59"/>
      <c r="DL365" s="59"/>
      <c r="DM365" s="59"/>
      <c r="DN365" s="252"/>
      <c r="DO365" s="59"/>
      <c r="DP365" s="59"/>
      <c r="DQ365" s="59"/>
      <c r="DR365" s="59"/>
      <c r="DS365" s="59"/>
      <c r="DT365" s="252"/>
      <c r="DU365" s="59"/>
      <c r="DV365" s="59"/>
      <c r="DW365" s="59"/>
      <c r="DX365" s="59"/>
      <c r="DY365" s="267"/>
      <c r="DZ365" s="267"/>
      <c r="EA365" s="267"/>
      <c r="EB365" s="267"/>
      <c r="EC365" s="267"/>
      <c r="ED365" s="267"/>
      <c r="EE365" s="267"/>
      <c r="EF365" s="267"/>
      <c r="EG365" s="267"/>
      <c r="EH365" s="267"/>
      <c r="EI365" s="267"/>
      <c r="EJ365" s="267"/>
      <c r="EK365" s="267"/>
      <c r="EL365" s="267"/>
      <c r="EM365" s="267"/>
      <c r="EN365" s="267"/>
      <c r="EO365" s="267"/>
      <c r="EP365" s="267"/>
      <c r="EQ365" s="267"/>
      <c r="ER365" s="267"/>
      <c r="ES365" s="267"/>
      <c r="ET365" s="267"/>
      <c r="EU365" s="267"/>
      <c r="EV365" s="267"/>
      <c r="EW365" s="267"/>
      <c r="EX365" s="267"/>
      <c r="EY365" s="267"/>
      <c r="EZ365" s="267"/>
      <c r="FA365" s="267"/>
      <c r="FB365" s="267"/>
      <c r="FC365" s="267"/>
      <c r="FD365" s="267"/>
      <c r="FE365" s="267"/>
      <c r="FF365" s="267"/>
      <c r="FG365" s="267"/>
      <c r="FH365" s="267"/>
      <c r="FI365" s="267"/>
      <c r="FJ365" s="267"/>
      <c r="FK365" s="267"/>
      <c r="FL365" s="267"/>
      <c r="FM365" s="267"/>
      <c r="FN365" s="267"/>
      <c r="FO365" s="267"/>
      <c r="FP365" s="267"/>
      <c r="FQ365" s="267"/>
      <c r="FR365" s="267"/>
      <c r="FS365" s="267"/>
      <c r="FT365" s="267"/>
      <c r="FU365" s="267"/>
      <c r="FV365" s="305"/>
      <c r="FW365" s="305"/>
      <c r="FX365" s="305"/>
      <c r="FY365" s="305"/>
      <c r="FZ365" s="305"/>
      <c r="GA365" s="305"/>
      <c r="GB365" s="305"/>
      <c r="GC365" s="305"/>
      <c r="GD365" s="305"/>
      <c r="GE365" s="305"/>
      <c r="GF365" s="305"/>
      <c r="GG365" s="305"/>
    </row>
    <row r="366" spans="1:189" x14ac:dyDescent="0.25">
      <c r="A366" s="59"/>
      <c r="B366" s="286"/>
      <c r="C366" s="275"/>
      <c r="D366" s="287"/>
      <c r="E366" s="287"/>
      <c r="F366" s="275"/>
      <c r="G366" s="306"/>
      <c r="H366" s="286"/>
      <c r="I366" s="59"/>
      <c r="J366" s="59"/>
      <c r="K366" s="59"/>
      <c r="L366" s="59"/>
      <c r="M366" s="59"/>
      <c r="N366" s="59"/>
      <c r="O366" s="59"/>
      <c r="P366" s="282"/>
      <c r="Q366" s="59"/>
      <c r="R366" s="307"/>
      <c r="S366" s="308"/>
      <c r="T366" s="68"/>
      <c r="U366" s="309"/>
      <c r="V366" s="309"/>
      <c r="W366" s="54"/>
      <c r="X366" s="54"/>
      <c r="Y366" s="54"/>
      <c r="Z366" s="54"/>
      <c r="AA366" s="54"/>
      <c r="AB366" s="287"/>
      <c r="AC366" s="287"/>
      <c r="AD366" s="287"/>
      <c r="AE366" s="282"/>
      <c r="AF366" s="282"/>
      <c r="AG366" s="59"/>
      <c r="AH366" s="344"/>
      <c r="AI366" s="267"/>
      <c r="AJ366" s="267"/>
      <c r="AK366" s="267"/>
      <c r="AL366" s="310"/>
      <c r="AM366" s="310"/>
      <c r="AN366" s="310"/>
      <c r="AO366" s="310"/>
      <c r="AP366" s="310"/>
      <c r="AQ366" s="310"/>
      <c r="AR366" s="310"/>
      <c r="AS366" s="310"/>
      <c r="AT366" s="310"/>
      <c r="AU366" s="310"/>
      <c r="AV366" s="310"/>
      <c r="AW366" s="310"/>
      <c r="AX366" s="310"/>
      <c r="AY366" s="310"/>
      <c r="AZ366" s="310"/>
      <c r="BA366" s="310"/>
      <c r="BB366" s="310"/>
      <c r="BC366" s="310"/>
      <c r="BD366" s="310"/>
      <c r="BE366" s="310"/>
      <c r="BF366" s="310"/>
      <c r="BG366" s="310"/>
      <c r="BH366" s="310"/>
      <c r="BI366" s="310"/>
      <c r="BJ366" s="310"/>
      <c r="BK366" s="310"/>
      <c r="BL366" s="310"/>
      <c r="BM366" s="310"/>
      <c r="BN366" s="310"/>
      <c r="BO366" s="310"/>
      <c r="BP366" s="310"/>
      <c r="BQ366" s="310"/>
      <c r="BR366" s="310"/>
      <c r="BS366" s="310"/>
      <c r="BT366" s="310"/>
      <c r="BU366" s="310"/>
      <c r="BV366" s="310"/>
      <c r="BW366" s="310"/>
      <c r="BX366" s="310"/>
      <c r="BY366" s="310"/>
      <c r="BZ366" s="310"/>
      <c r="CA366" s="310"/>
      <c r="CB366" s="310"/>
      <c r="CC366" s="310"/>
      <c r="CD366" s="310"/>
      <c r="CE366" s="310"/>
      <c r="CF366" s="310"/>
      <c r="CG366" s="310"/>
      <c r="CH366" s="310"/>
      <c r="CI366" s="310"/>
      <c r="CJ366" s="232"/>
      <c r="CK366" s="232"/>
      <c r="CL366" s="232"/>
      <c r="CM366" s="232"/>
      <c r="CN366" s="232"/>
      <c r="CO366" s="232"/>
      <c r="CP366" s="232"/>
      <c r="CQ366" s="232"/>
      <c r="CR366" s="232"/>
      <c r="CS366" s="232"/>
      <c r="CT366" s="59"/>
      <c r="CU366" s="59"/>
      <c r="CV366" s="252"/>
      <c r="CW366" s="59"/>
      <c r="CX366" s="59"/>
      <c r="CY366" s="59"/>
      <c r="CZ366" s="59"/>
      <c r="DA366" s="59"/>
      <c r="DB366" s="252"/>
      <c r="DC366" s="59"/>
      <c r="DD366" s="59"/>
      <c r="DE366" s="59"/>
      <c r="DF366" s="59"/>
      <c r="DG366" s="59"/>
      <c r="DH366" s="252"/>
      <c r="DI366" s="59"/>
      <c r="DJ366" s="59"/>
      <c r="DK366" s="59"/>
      <c r="DL366" s="59"/>
      <c r="DM366" s="59"/>
      <c r="DN366" s="252"/>
      <c r="DO366" s="59"/>
      <c r="DP366" s="59"/>
      <c r="DQ366" s="59"/>
      <c r="DR366" s="59"/>
      <c r="DS366" s="59"/>
      <c r="DT366" s="252"/>
      <c r="DU366" s="59"/>
      <c r="DV366" s="59"/>
      <c r="DW366" s="59"/>
      <c r="DX366" s="59"/>
      <c r="DY366" s="267"/>
      <c r="DZ366" s="267"/>
      <c r="EA366" s="267"/>
      <c r="EB366" s="267"/>
      <c r="EC366" s="267"/>
      <c r="ED366" s="267"/>
      <c r="EE366" s="267"/>
      <c r="EF366" s="267"/>
      <c r="EG366" s="267"/>
      <c r="EH366" s="267"/>
      <c r="EI366" s="267"/>
      <c r="EJ366" s="267"/>
      <c r="EK366" s="267"/>
      <c r="EL366" s="267"/>
      <c r="EM366" s="267"/>
      <c r="EN366" s="267"/>
      <c r="EO366" s="267"/>
      <c r="EP366" s="267"/>
      <c r="EQ366" s="267"/>
      <c r="ER366" s="267"/>
      <c r="ES366" s="267"/>
      <c r="ET366" s="267"/>
      <c r="EU366" s="267"/>
      <c r="EV366" s="267"/>
      <c r="EW366" s="267"/>
      <c r="EX366" s="267"/>
      <c r="EY366" s="267"/>
      <c r="EZ366" s="267"/>
      <c r="FA366" s="267"/>
      <c r="FB366" s="267"/>
      <c r="FC366" s="267"/>
      <c r="FD366" s="267"/>
      <c r="FE366" s="267"/>
      <c r="FF366" s="267"/>
      <c r="FG366" s="267"/>
      <c r="FH366" s="267"/>
      <c r="FI366" s="267"/>
      <c r="FJ366" s="267"/>
      <c r="FK366" s="267"/>
      <c r="FL366" s="267"/>
      <c r="FM366" s="267"/>
      <c r="FN366" s="267"/>
      <c r="FO366" s="267"/>
      <c r="FP366" s="267"/>
      <c r="FQ366" s="267"/>
      <c r="FR366" s="267"/>
      <c r="FS366" s="267"/>
      <c r="FT366" s="267"/>
      <c r="FU366" s="267"/>
      <c r="FV366" s="305"/>
      <c r="FW366" s="305"/>
      <c r="FX366" s="305"/>
      <c r="FY366" s="305"/>
      <c r="FZ366" s="305"/>
      <c r="GA366" s="305"/>
      <c r="GB366" s="305"/>
      <c r="GC366" s="305"/>
      <c r="GD366" s="305"/>
      <c r="GE366" s="305"/>
      <c r="GF366" s="305"/>
      <c r="GG366" s="305"/>
    </row>
    <row r="367" spans="1:189" x14ac:dyDescent="0.25">
      <c r="A367" s="59"/>
      <c r="B367" s="286"/>
      <c r="C367" s="275"/>
      <c r="D367" s="287"/>
      <c r="E367" s="287"/>
      <c r="F367" s="275"/>
      <c r="G367" s="306"/>
      <c r="H367" s="286"/>
      <c r="I367" s="59"/>
      <c r="J367" s="59"/>
      <c r="K367" s="59"/>
      <c r="L367" s="59"/>
      <c r="M367" s="59"/>
      <c r="N367" s="59"/>
      <c r="O367" s="59"/>
      <c r="P367" s="282"/>
      <c r="Q367" s="59"/>
      <c r="R367" s="307"/>
      <c r="S367" s="308"/>
      <c r="T367" s="68"/>
      <c r="U367" s="309"/>
      <c r="V367" s="309"/>
      <c r="W367" s="54"/>
      <c r="X367" s="54"/>
      <c r="Y367" s="54"/>
      <c r="Z367" s="54"/>
      <c r="AA367" s="54"/>
      <c r="AB367" s="287"/>
      <c r="AC367" s="287"/>
      <c r="AD367" s="287"/>
      <c r="AE367" s="282"/>
      <c r="AF367" s="282"/>
      <c r="AG367" s="59"/>
      <c r="AH367" s="344"/>
      <c r="AI367" s="267"/>
      <c r="AJ367" s="267"/>
      <c r="AK367" s="267"/>
      <c r="AL367" s="310"/>
      <c r="AM367" s="310"/>
      <c r="AN367" s="310"/>
      <c r="AO367" s="310"/>
      <c r="AP367" s="310"/>
      <c r="AQ367" s="310"/>
      <c r="AR367" s="310"/>
      <c r="AS367" s="310"/>
      <c r="AT367" s="310"/>
      <c r="AU367" s="310"/>
      <c r="AV367" s="310"/>
      <c r="AW367" s="310"/>
      <c r="AX367" s="310"/>
      <c r="AY367" s="310"/>
      <c r="AZ367" s="310"/>
      <c r="BA367" s="310"/>
      <c r="BB367" s="310"/>
      <c r="BC367" s="310"/>
      <c r="BD367" s="310"/>
      <c r="BE367" s="310"/>
      <c r="BF367" s="310"/>
      <c r="BG367" s="310"/>
      <c r="BH367" s="310"/>
      <c r="BI367" s="310"/>
      <c r="BJ367" s="310"/>
      <c r="BK367" s="310"/>
      <c r="BL367" s="310"/>
      <c r="BM367" s="310"/>
      <c r="BN367" s="310"/>
      <c r="BO367" s="310"/>
      <c r="BP367" s="310"/>
      <c r="BQ367" s="310"/>
      <c r="BR367" s="310"/>
      <c r="BS367" s="310"/>
      <c r="BT367" s="310"/>
      <c r="BU367" s="310"/>
      <c r="BV367" s="310"/>
      <c r="BW367" s="310"/>
      <c r="BX367" s="310"/>
      <c r="BY367" s="310"/>
      <c r="BZ367" s="310"/>
      <c r="CA367" s="310"/>
      <c r="CB367" s="310"/>
      <c r="CC367" s="310"/>
      <c r="CD367" s="310"/>
      <c r="CE367" s="310"/>
      <c r="CF367" s="310"/>
      <c r="CG367" s="310"/>
      <c r="CH367" s="310"/>
      <c r="CI367" s="310"/>
      <c r="CJ367" s="232"/>
      <c r="CK367" s="232"/>
      <c r="CL367" s="232"/>
      <c r="CM367" s="232"/>
      <c r="CN367" s="232"/>
      <c r="CO367" s="232"/>
      <c r="CP367" s="232"/>
      <c r="CQ367" s="232"/>
      <c r="CR367" s="232"/>
      <c r="CS367" s="232"/>
      <c r="CT367" s="59"/>
      <c r="CU367" s="59"/>
      <c r="CV367" s="252"/>
      <c r="CW367" s="59"/>
      <c r="CX367" s="59"/>
      <c r="CY367" s="59"/>
      <c r="CZ367" s="59"/>
      <c r="DA367" s="59"/>
      <c r="DB367" s="252"/>
      <c r="DC367" s="59"/>
      <c r="DD367" s="59"/>
      <c r="DE367" s="59"/>
      <c r="DF367" s="59"/>
      <c r="DG367" s="59"/>
      <c r="DH367" s="252"/>
      <c r="DI367" s="59"/>
      <c r="DJ367" s="59"/>
      <c r="DK367" s="59"/>
      <c r="DL367" s="59"/>
      <c r="DM367" s="59"/>
      <c r="DN367" s="252"/>
      <c r="DO367" s="59"/>
      <c r="DP367" s="59"/>
      <c r="DQ367" s="59"/>
      <c r="DR367" s="59"/>
      <c r="DS367" s="59"/>
      <c r="DT367" s="252"/>
      <c r="DU367" s="59"/>
      <c r="DV367" s="59"/>
      <c r="DW367" s="59"/>
      <c r="DX367" s="59"/>
      <c r="DY367" s="267"/>
      <c r="DZ367" s="267"/>
      <c r="EA367" s="267"/>
      <c r="EB367" s="267"/>
      <c r="EC367" s="267"/>
      <c r="ED367" s="267"/>
      <c r="EE367" s="267"/>
      <c r="EF367" s="267"/>
      <c r="EG367" s="267"/>
      <c r="EH367" s="267"/>
      <c r="EI367" s="267"/>
      <c r="EJ367" s="267"/>
      <c r="EK367" s="267"/>
      <c r="EL367" s="267"/>
      <c r="EM367" s="267"/>
      <c r="EN367" s="267"/>
      <c r="EO367" s="267"/>
      <c r="EP367" s="267"/>
      <c r="EQ367" s="267"/>
      <c r="ER367" s="267"/>
      <c r="ES367" s="267"/>
      <c r="ET367" s="267"/>
      <c r="EU367" s="267"/>
      <c r="EV367" s="267"/>
      <c r="EW367" s="267"/>
      <c r="EX367" s="267"/>
      <c r="EY367" s="267"/>
      <c r="EZ367" s="267"/>
      <c r="FA367" s="267"/>
      <c r="FB367" s="267"/>
      <c r="FC367" s="267"/>
      <c r="FD367" s="267"/>
      <c r="FE367" s="267"/>
      <c r="FF367" s="267"/>
      <c r="FG367" s="267"/>
      <c r="FH367" s="267"/>
      <c r="FI367" s="267"/>
      <c r="FJ367" s="267"/>
      <c r="FK367" s="267"/>
      <c r="FL367" s="267"/>
      <c r="FM367" s="267"/>
      <c r="FN367" s="267"/>
      <c r="FO367" s="267"/>
      <c r="FP367" s="267"/>
      <c r="FQ367" s="267"/>
      <c r="FR367" s="267"/>
      <c r="FS367" s="267"/>
      <c r="FT367" s="267"/>
      <c r="FU367" s="267"/>
      <c r="FV367" s="305"/>
      <c r="FW367" s="305"/>
      <c r="FX367" s="305"/>
      <c r="FY367" s="305"/>
      <c r="FZ367" s="305"/>
      <c r="GA367" s="305"/>
      <c r="GB367" s="305"/>
      <c r="GC367" s="305"/>
      <c r="GD367" s="305"/>
      <c r="GE367" s="305"/>
      <c r="GF367" s="305"/>
      <c r="GG367" s="305"/>
    </row>
    <row r="368" spans="1:189" x14ac:dyDescent="0.25">
      <c r="A368" s="59"/>
      <c r="B368" s="286"/>
      <c r="C368" s="275"/>
      <c r="D368" s="287"/>
      <c r="E368" s="287"/>
      <c r="F368" s="275"/>
      <c r="G368" s="306"/>
      <c r="H368" s="286"/>
      <c r="I368" s="59"/>
      <c r="J368" s="59"/>
      <c r="K368" s="59"/>
      <c r="L368" s="59"/>
      <c r="M368" s="59"/>
      <c r="N368" s="59"/>
      <c r="O368" s="59"/>
      <c r="P368" s="282"/>
      <c r="Q368" s="59"/>
      <c r="R368" s="307"/>
      <c r="S368" s="308"/>
      <c r="T368" s="68"/>
      <c r="U368" s="309"/>
      <c r="V368" s="309"/>
      <c r="W368" s="54"/>
      <c r="X368" s="54"/>
      <c r="Y368" s="54"/>
      <c r="Z368" s="54"/>
      <c r="AA368" s="54"/>
      <c r="AB368" s="287"/>
      <c r="AC368" s="287"/>
      <c r="AD368" s="287"/>
      <c r="AE368" s="282"/>
      <c r="AF368" s="282"/>
      <c r="AG368" s="59"/>
      <c r="AH368" s="344"/>
      <c r="AI368" s="267"/>
      <c r="AJ368" s="267"/>
      <c r="AK368" s="267"/>
      <c r="AL368" s="310"/>
      <c r="AM368" s="310"/>
      <c r="AN368" s="310"/>
      <c r="AO368" s="310"/>
      <c r="AP368" s="310"/>
      <c r="AQ368" s="310"/>
      <c r="AR368" s="310"/>
      <c r="AS368" s="310"/>
      <c r="AT368" s="310"/>
      <c r="AU368" s="310"/>
      <c r="AV368" s="310"/>
      <c r="AW368" s="310"/>
      <c r="AX368" s="310"/>
      <c r="AY368" s="310"/>
      <c r="AZ368" s="310"/>
      <c r="BA368" s="310"/>
      <c r="BB368" s="310"/>
      <c r="BC368" s="310"/>
      <c r="BD368" s="310"/>
      <c r="BE368" s="310"/>
      <c r="BF368" s="310"/>
      <c r="BG368" s="310"/>
      <c r="BH368" s="310"/>
      <c r="BI368" s="310"/>
      <c r="BJ368" s="310"/>
      <c r="BK368" s="310"/>
      <c r="BL368" s="310"/>
      <c r="BM368" s="310"/>
      <c r="BN368" s="310"/>
      <c r="BO368" s="310"/>
      <c r="BP368" s="310"/>
      <c r="BQ368" s="310"/>
      <c r="BR368" s="310"/>
      <c r="BS368" s="310"/>
      <c r="BT368" s="310"/>
      <c r="BU368" s="310"/>
      <c r="BV368" s="310"/>
      <c r="BW368" s="310"/>
      <c r="BX368" s="310"/>
      <c r="BY368" s="310"/>
      <c r="BZ368" s="310"/>
      <c r="CA368" s="310"/>
      <c r="CB368" s="310"/>
      <c r="CC368" s="310"/>
      <c r="CD368" s="310"/>
      <c r="CE368" s="310"/>
      <c r="CF368" s="310"/>
      <c r="CG368" s="310"/>
      <c r="CH368" s="310"/>
      <c r="CI368" s="310"/>
      <c r="CJ368" s="232"/>
      <c r="CK368" s="232"/>
      <c r="CL368" s="232"/>
      <c r="CM368" s="232"/>
      <c r="CN368" s="232"/>
      <c r="CO368" s="232"/>
      <c r="CP368" s="232"/>
      <c r="CQ368" s="232"/>
      <c r="CR368" s="232"/>
      <c r="CS368" s="232"/>
      <c r="CT368" s="59"/>
      <c r="CU368" s="59"/>
      <c r="CV368" s="252"/>
      <c r="CW368" s="59"/>
      <c r="CX368" s="59"/>
      <c r="CY368" s="59"/>
      <c r="CZ368" s="59"/>
      <c r="DA368" s="59"/>
      <c r="DB368" s="252"/>
      <c r="DC368" s="59"/>
      <c r="DD368" s="59"/>
      <c r="DE368" s="59"/>
      <c r="DF368" s="59"/>
      <c r="DG368" s="59"/>
      <c r="DH368" s="252"/>
      <c r="DI368" s="59"/>
      <c r="DJ368" s="59"/>
      <c r="DK368" s="59"/>
      <c r="DL368" s="59"/>
      <c r="DM368" s="59"/>
      <c r="DN368" s="252"/>
      <c r="DO368" s="59"/>
      <c r="DP368" s="59"/>
      <c r="DQ368" s="59"/>
      <c r="DR368" s="59"/>
      <c r="DS368" s="59"/>
      <c r="DT368" s="252"/>
      <c r="DU368" s="59"/>
      <c r="DV368" s="59"/>
      <c r="DW368" s="59"/>
      <c r="DX368" s="59"/>
      <c r="DY368" s="267"/>
      <c r="DZ368" s="267"/>
      <c r="EA368" s="267"/>
      <c r="EB368" s="267"/>
      <c r="EC368" s="267"/>
      <c r="ED368" s="267"/>
      <c r="EE368" s="267"/>
      <c r="EF368" s="267"/>
      <c r="EG368" s="267"/>
      <c r="EH368" s="267"/>
      <c r="EI368" s="267"/>
      <c r="EJ368" s="267"/>
      <c r="EK368" s="267"/>
      <c r="EL368" s="267"/>
      <c r="EM368" s="267"/>
      <c r="EN368" s="267"/>
      <c r="EO368" s="267"/>
      <c r="EP368" s="267"/>
      <c r="EQ368" s="267"/>
      <c r="ER368" s="267"/>
      <c r="ES368" s="267"/>
      <c r="ET368" s="267"/>
      <c r="EU368" s="267"/>
      <c r="EV368" s="267"/>
      <c r="EW368" s="267"/>
      <c r="EX368" s="267"/>
      <c r="EY368" s="267"/>
      <c r="EZ368" s="267"/>
      <c r="FA368" s="267"/>
      <c r="FB368" s="267"/>
      <c r="FC368" s="267"/>
      <c r="FD368" s="267"/>
      <c r="FE368" s="267"/>
      <c r="FF368" s="267"/>
      <c r="FG368" s="267"/>
      <c r="FH368" s="267"/>
      <c r="FI368" s="267"/>
      <c r="FJ368" s="267"/>
      <c r="FK368" s="267"/>
      <c r="FL368" s="267"/>
      <c r="FM368" s="267"/>
      <c r="FN368" s="267"/>
      <c r="FO368" s="267"/>
      <c r="FP368" s="267"/>
      <c r="FQ368" s="267"/>
      <c r="FR368" s="267"/>
      <c r="FS368" s="267"/>
      <c r="FT368" s="267"/>
      <c r="FU368" s="267"/>
      <c r="FV368" s="305"/>
      <c r="FW368" s="305"/>
      <c r="FX368" s="305"/>
      <c r="FY368" s="305"/>
      <c r="FZ368" s="305"/>
      <c r="GA368" s="305"/>
      <c r="GB368" s="305"/>
      <c r="GC368" s="305"/>
      <c r="GD368" s="305"/>
      <c r="GE368" s="305"/>
      <c r="GF368" s="305"/>
      <c r="GG368" s="305"/>
    </row>
    <row r="369" spans="1:189" x14ac:dyDescent="0.25">
      <c r="A369" s="59"/>
      <c r="B369" s="286"/>
      <c r="C369" s="275"/>
      <c r="D369" s="287"/>
      <c r="E369" s="287"/>
      <c r="F369" s="275"/>
      <c r="G369" s="306"/>
      <c r="H369" s="286"/>
      <c r="I369" s="59"/>
      <c r="J369" s="59"/>
      <c r="K369" s="59"/>
      <c r="L369" s="59"/>
      <c r="M369" s="59"/>
      <c r="N369" s="59"/>
      <c r="O369" s="59"/>
      <c r="P369" s="282"/>
      <c r="Q369" s="59"/>
      <c r="R369" s="307"/>
      <c r="S369" s="308"/>
      <c r="T369" s="68"/>
      <c r="U369" s="309"/>
      <c r="V369" s="309"/>
      <c r="W369" s="54"/>
      <c r="X369" s="54"/>
      <c r="Y369" s="54"/>
      <c r="Z369" s="54"/>
      <c r="AA369" s="54"/>
      <c r="AB369" s="287"/>
      <c r="AC369" s="287"/>
      <c r="AD369" s="287"/>
      <c r="AE369" s="282"/>
      <c r="AF369" s="282"/>
      <c r="AG369" s="59"/>
      <c r="AH369" s="344"/>
      <c r="AI369" s="267"/>
      <c r="AJ369" s="267"/>
      <c r="AK369" s="267"/>
      <c r="AL369" s="310"/>
      <c r="AM369" s="310"/>
      <c r="AN369" s="310"/>
      <c r="AO369" s="310"/>
      <c r="AP369" s="310"/>
      <c r="AQ369" s="310"/>
      <c r="AR369" s="310"/>
      <c r="AS369" s="310"/>
      <c r="AT369" s="310"/>
      <c r="AU369" s="310"/>
      <c r="AV369" s="310"/>
      <c r="AW369" s="310"/>
      <c r="AX369" s="310"/>
      <c r="AY369" s="310"/>
      <c r="AZ369" s="310"/>
      <c r="BA369" s="310"/>
      <c r="BB369" s="310"/>
      <c r="BC369" s="310"/>
      <c r="BD369" s="310"/>
      <c r="BE369" s="310"/>
      <c r="BF369" s="310"/>
      <c r="BG369" s="310"/>
      <c r="BH369" s="310"/>
      <c r="BI369" s="310"/>
      <c r="BJ369" s="310"/>
      <c r="BK369" s="310"/>
      <c r="BL369" s="310"/>
      <c r="BM369" s="310"/>
      <c r="BN369" s="310"/>
      <c r="BO369" s="310"/>
      <c r="BP369" s="310"/>
      <c r="BQ369" s="310"/>
      <c r="BR369" s="310"/>
      <c r="BS369" s="310"/>
      <c r="BT369" s="310"/>
      <c r="BU369" s="310"/>
      <c r="BV369" s="310"/>
      <c r="BW369" s="310"/>
      <c r="BX369" s="310"/>
      <c r="BY369" s="310"/>
      <c r="BZ369" s="310"/>
      <c r="CA369" s="310"/>
      <c r="CB369" s="310"/>
      <c r="CC369" s="310"/>
      <c r="CD369" s="310"/>
      <c r="CE369" s="310"/>
      <c r="CF369" s="310"/>
      <c r="CG369" s="310"/>
      <c r="CH369" s="310"/>
      <c r="CI369" s="310"/>
      <c r="CJ369" s="232"/>
      <c r="CK369" s="232"/>
      <c r="CL369" s="232"/>
      <c r="CM369" s="232"/>
      <c r="CN369" s="232"/>
      <c r="CO369" s="232"/>
      <c r="CP369" s="232"/>
      <c r="CQ369" s="232"/>
      <c r="CR369" s="232"/>
      <c r="CS369" s="232"/>
      <c r="CT369" s="59"/>
      <c r="CU369" s="59"/>
      <c r="CV369" s="252"/>
      <c r="CW369" s="59"/>
      <c r="CX369" s="59"/>
      <c r="CY369" s="59"/>
      <c r="CZ369" s="59"/>
      <c r="DA369" s="59"/>
      <c r="DB369" s="252"/>
      <c r="DC369" s="59"/>
      <c r="DD369" s="59"/>
      <c r="DE369" s="59"/>
      <c r="DF369" s="59"/>
      <c r="DG369" s="59"/>
      <c r="DH369" s="252"/>
      <c r="DI369" s="59"/>
      <c r="DJ369" s="59"/>
      <c r="DK369" s="59"/>
      <c r="DL369" s="59"/>
      <c r="DM369" s="59"/>
      <c r="DN369" s="252"/>
      <c r="DO369" s="59"/>
      <c r="DP369" s="59"/>
      <c r="DQ369" s="59"/>
      <c r="DR369" s="59"/>
      <c r="DS369" s="59"/>
      <c r="DT369" s="252"/>
      <c r="DU369" s="59"/>
      <c r="DV369" s="59"/>
      <c r="DW369" s="59"/>
      <c r="DX369" s="59"/>
      <c r="DY369" s="267"/>
      <c r="DZ369" s="267"/>
      <c r="EA369" s="267"/>
      <c r="EB369" s="267"/>
      <c r="EC369" s="267"/>
      <c r="ED369" s="267"/>
      <c r="EE369" s="267"/>
      <c r="EF369" s="267"/>
      <c r="EG369" s="267"/>
      <c r="EH369" s="267"/>
      <c r="EI369" s="267"/>
      <c r="EJ369" s="267"/>
      <c r="EK369" s="267"/>
      <c r="EL369" s="267"/>
      <c r="EM369" s="267"/>
      <c r="EN369" s="267"/>
      <c r="EO369" s="267"/>
      <c r="EP369" s="267"/>
      <c r="EQ369" s="267"/>
      <c r="ER369" s="267"/>
      <c r="ES369" s="267"/>
      <c r="ET369" s="267"/>
      <c r="EU369" s="267"/>
      <c r="EV369" s="267"/>
      <c r="EW369" s="267"/>
      <c r="EX369" s="267"/>
      <c r="EY369" s="267"/>
      <c r="EZ369" s="267"/>
      <c r="FA369" s="267"/>
      <c r="FB369" s="267"/>
      <c r="FC369" s="267"/>
      <c r="FD369" s="267"/>
      <c r="FE369" s="267"/>
      <c r="FF369" s="267"/>
      <c r="FG369" s="267"/>
      <c r="FH369" s="267"/>
      <c r="FI369" s="267"/>
      <c r="FJ369" s="267"/>
      <c r="FK369" s="267"/>
      <c r="FL369" s="267"/>
      <c r="FM369" s="267"/>
      <c r="FN369" s="267"/>
      <c r="FO369" s="267"/>
      <c r="FP369" s="267"/>
      <c r="FQ369" s="267"/>
      <c r="FR369" s="267"/>
      <c r="FS369" s="267"/>
      <c r="FT369" s="267"/>
      <c r="FU369" s="267"/>
      <c r="FV369" s="305"/>
      <c r="FW369" s="305"/>
      <c r="FX369" s="305"/>
      <c r="FY369" s="305"/>
      <c r="FZ369" s="305"/>
      <c r="GA369" s="305"/>
      <c r="GB369" s="305"/>
      <c r="GC369" s="305"/>
      <c r="GD369" s="305"/>
      <c r="GE369" s="305"/>
      <c r="GF369" s="305"/>
      <c r="GG369" s="305"/>
    </row>
    <row r="370" spans="1:189" x14ac:dyDescent="0.25">
      <c r="A370" s="59"/>
      <c r="B370" s="286"/>
      <c r="C370" s="275"/>
      <c r="D370" s="287"/>
      <c r="E370" s="287"/>
      <c r="F370" s="275"/>
      <c r="G370" s="306"/>
      <c r="H370" s="286"/>
      <c r="I370" s="59"/>
      <c r="J370" s="59"/>
      <c r="K370" s="59"/>
      <c r="L370" s="59"/>
      <c r="M370" s="59"/>
      <c r="N370" s="59"/>
      <c r="O370" s="59"/>
      <c r="P370" s="282"/>
      <c r="Q370" s="59"/>
      <c r="R370" s="307"/>
      <c r="S370" s="308"/>
      <c r="T370" s="68"/>
      <c r="U370" s="309"/>
      <c r="V370" s="309"/>
      <c r="W370" s="54"/>
      <c r="X370" s="54"/>
      <c r="Y370" s="54"/>
      <c r="Z370" s="54"/>
      <c r="AA370" s="54"/>
      <c r="AB370" s="287"/>
      <c r="AC370" s="287"/>
      <c r="AD370" s="287"/>
      <c r="AE370" s="282"/>
      <c r="AF370" s="282"/>
      <c r="AG370" s="59"/>
      <c r="AH370" s="344"/>
      <c r="AI370" s="267"/>
      <c r="AJ370" s="267"/>
      <c r="AK370" s="267"/>
      <c r="AL370" s="310"/>
      <c r="AM370" s="310"/>
      <c r="AN370" s="310"/>
      <c r="AO370" s="310"/>
      <c r="AP370" s="310"/>
      <c r="AQ370" s="310"/>
      <c r="AR370" s="310"/>
      <c r="AS370" s="310"/>
      <c r="AT370" s="310"/>
      <c r="AU370" s="310"/>
      <c r="AV370" s="310"/>
      <c r="AW370" s="310"/>
      <c r="AX370" s="310"/>
      <c r="AY370" s="310"/>
      <c r="AZ370" s="310"/>
      <c r="BA370" s="310"/>
      <c r="BB370" s="310"/>
      <c r="BC370" s="310"/>
      <c r="BD370" s="310"/>
      <c r="BE370" s="310"/>
      <c r="BF370" s="310"/>
      <c r="BG370" s="310"/>
      <c r="BH370" s="310"/>
      <c r="BI370" s="310"/>
      <c r="BJ370" s="310"/>
      <c r="BK370" s="310"/>
      <c r="BL370" s="310"/>
      <c r="BM370" s="310"/>
      <c r="BN370" s="310"/>
      <c r="BO370" s="310"/>
      <c r="BP370" s="310"/>
      <c r="BQ370" s="310"/>
      <c r="BR370" s="310"/>
      <c r="BS370" s="310"/>
      <c r="BT370" s="310"/>
      <c r="BU370" s="310"/>
      <c r="BV370" s="310"/>
      <c r="BW370" s="310"/>
      <c r="BX370" s="310"/>
      <c r="BY370" s="310"/>
      <c r="BZ370" s="310"/>
      <c r="CA370" s="310"/>
      <c r="CB370" s="310"/>
      <c r="CC370" s="310"/>
      <c r="CD370" s="310"/>
      <c r="CE370" s="310"/>
      <c r="CF370" s="310"/>
      <c r="CG370" s="310"/>
      <c r="CH370" s="310"/>
      <c r="CI370" s="310"/>
      <c r="CJ370" s="232"/>
      <c r="CK370" s="232"/>
      <c r="CL370" s="232"/>
      <c r="CM370" s="232"/>
      <c r="CN370" s="232"/>
      <c r="CO370" s="232"/>
      <c r="CP370" s="232"/>
      <c r="CQ370" s="232"/>
      <c r="CR370" s="232"/>
      <c r="CS370" s="232"/>
      <c r="CT370" s="59"/>
      <c r="CU370" s="59"/>
      <c r="CV370" s="252"/>
      <c r="CW370" s="59"/>
      <c r="CX370" s="59"/>
      <c r="CY370" s="59"/>
      <c r="CZ370" s="59"/>
      <c r="DA370" s="59"/>
      <c r="DB370" s="252"/>
      <c r="DC370" s="59"/>
      <c r="DD370" s="59"/>
      <c r="DE370" s="59"/>
      <c r="DF370" s="59"/>
      <c r="DG370" s="59"/>
      <c r="DH370" s="252"/>
      <c r="DI370" s="59"/>
      <c r="DJ370" s="59"/>
      <c r="DK370" s="59"/>
      <c r="DL370" s="59"/>
      <c r="DM370" s="59"/>
      <c r="DN370" s="252"/>
      <c r="DO370" s="59"/>
      <c r="DP370" s="59"/>
      <c r="DQ370" s="59"/>
      <c r="DR370" s="59"/>
      <c r="DS370" s="59"/>
      <c r="DT370" s="252"/>
      <c r="DU370" s="59"/>
      <c r="DV370" s="59"/>
      <c r="DW370" s="59"/>
      <c r="DX370" s="59"/>
      <c r="DY370" s="267"/>
      <c r="DZ370" s="267"/>
      <c r="EA370" s="267"/>
      <c r="EB370" s="267"/>
      <c r="EC370" s="267"/>
      <c r="ED370" s="267"/>
      <c r="EE370" s="267"/>
      <c r="EF370" s="267"/>
      <c r="EG370" s="267"/>
      <c r="EH370" s="267"/>
      <c r="EI370" s="267"/>
      <c r="EJ370" s="267"/>
      <c r="EK370" s="267"/>
      <c r="EL370" s="267"/>
      <c r="EM370" s="267"/>
      <c r="EN370" s="267"/>
      <c r="EO370" s="267"/>
      <c r="EP370" s="267"/>
      <c r="EQ370" s="267"/>
      <c r="ER370" s="267"/>
      <c r="ES370" s="267"/>
      <c r="ET370" s="267"/>
      <c r="EU370" s="267"/>
      <c r="EV370" s="267"/>
      <c r="EW370" s="267"/>
      <c r="EX370" s="267"/>
      <c r="EY370" s="267"/>
      <c r="EZ370" s="267"/>
      <c r="FA370" s="267"/>
      <c r="FB370" s="267"/>
      <c r="FC370" s="267"/>
      <c r="FD370" s="267"/>
      <c r="FE370" s="267"/>
      <c r="FF370" s="267"/>
      <c r="FG370" s="267"/>
      <c r="FH370" s="267"/>
      <c r="FI370" s="267"/>
      <c r="FJ370" s="267"/>
      <c r="FK370" s="267"/>
      <c r="FL370" s="267"/>
      <c r="FM370" s="267"/>
      <c r="FN370" s="267"/>
      <c r="FO370" s="267"/>
      <c r="FP370" s="267"/>
      <c r="FQ370" s="267"/>
      <c r="FR370" s="267"/>
      <c r="FS370" s="267"/>
      <c r="FT370" s="267"/>
      <c r="FU370" s="267"/>
      <c r="FV370" s="305"/>
      <c r="FW370" s="305"/>
      <c r="FX370" s="305"/>
      <c r="FY370" s="305"/>
      <c r="FZ370" s="305"/>
      <c r="GA370" s="305"/>
      <c r="GB370" s="305"/>
      <c r="GC370" s="305"/>
      <c r="GD370" s="305"/>
      <c r="GE370" s="305"/>
      <c r="GF370" s="305"/>
      <c r="GG370" s="305"/>
    </row>
    <row r="371" spans="1:189" x14ac:dyDescent="0.25">
      <c r="A371" s="59"/>
      <c r="B371" s="286"/>
      <c r="C371" s="275"/>
      <c r="D371" s="287"/>
      <c r="E371" s="287"/>
      <c r="F371" s="275"/>
      <c r="G371" s="306"/>
      <c r="H371" s="286"/>
      <c r="I371" s="59"/>
      <c r="J371" s="59"/>
      <c r="K371" s="59"/>
      <c r="L371" s="59"/>
      <c r="M371" s="59"/>
      <c r="N371" s="59"/>
      <c r="O371" s="59"/>
      <c r="P371" s="282"/>
      <c r="Q371" s="59"/>
      <c r="R371" s="307"/>
      <c r="S371" s="308"/>
      <c r="T371" s="68"/>
      <c r="U371" s="309"/>
      <c r="V371" s="309"/>
      <c r="W371" s="54"/>
      <c r="X371" s="54"/>
      <c r="Y371" s="54"/>
      <c r="Z371" s="54"/>
      <c r="AA371" s="54"/>
      <c r="AB371" s="287"/>
      <c r="AC371" s="287"/>
      <c r="AD371" s="287"/>
      <c r="AE371" s="282"/>
      <c r="AF371" s="282"/>
      <c r="AG371" s="59"/>
      <c r="AH371" s="344"/>
      <c r="AI371" s="267"/>
      <c r="AJ371" s="267"/>
      <c r="AK371" s="267"/>
      <c r="AL371" s="310"/>
      <c r="AM371" s="310"/>
      <c r="AN371" s="310"/>
      <c r="AO371" s="310"/>
      <c r="AP371" s="310"/>
      <c r="AQ371" s="310"/>
      <c r="AR371" s="310"/>
      <c r="AS371" s="310"/>
      <c r="AT371" s="310"/>
      <c r="AU371" s="310"/>
      <c r="AV371" s="310"/>
      <c r="AW371" s="310"/>
      <c r="AX371" s="310"/>
      <c r="AY371" s="310"/>
      <c r="AZ371" s="310"/>
      <c r="BA371" s="310"/>
      <c r="BB371" s="310"/>
      <c r="BC371" s="310"/>
      <c r="BD371" s="310"/>
      <c r="BE371" s="310"/>
      <c r="BF371" s="310"/>
      <c r="BG371" s="310"/>
      <c r="BH371" s="310"/>
      <c r="BI371" s="310"/>
      <c r="BJ371" s="310"/>
      <c r="BK371" s="310"/>
      <c r="BL371" s="310"/>
      <c r="BM371" s="310"/>
      <c r="BN371" s="310"/>
      <c r="BO371" s="310"/>
      <c r="BP371" s="310"/>
      <c r="BQ371" s="310"/>
      <c r="BR371" s="310"/>
      <c r="BS371" s="310"/>
      <c r="BT371" s="310"/>
      <c r="BU371" s="310"/>
      <c r="BV371" s="310"/>
      <c r="BW371" s="310"/>
      <c r="BX371" s="310"/>
      <c r="BY371" s="310"/>
      <c r="BZ371" s="310"/>
      <c r="CA371" s="310"/>
      <c r="CB371" s="310"/>
      <c r="CC371" s="310"/>
      <c r="CD371" s="310"/>
      <c r="CE371" s="310"/>
      <c r="CF371" s="310"/>
      <c r="CG371" s="310"/>
      <c r="CH371" s="310"/>
      <c r="CI371" s="310"/>
      <c r="CJ371" s="232"/>
      <c r="CK371" s="232"/>
      <c r="CL371" s="232"/>
      <c r="CM371" s="232"/>
      <c r="CN371" s="232"/>
      <c r="CO371" s="232"/>
      <c r="CP371" s="232"/>
      <c r="CQ371" s="232"/>
      <c r="CR371" s="232"/>
      <c r="CS371" s="232"/>
      <c r="CT371" s="59"/>
      <c r="CU371" s="59"/>
      <c r="CV371" s="252"/>
      <c r="CW371" s="59"/>
      <c r="CX371" s="59"/>
      <c r="CY371" s="59"/>
      <c r="CZ371" s="59"/>
      <c r="DA371" s="59"/>
      <c r="DB371" s="252"/>
      <c r="DC371" s="59"/>
      <c r="DD371" s="59"/>
      <c r="DE371" s="59"/>
      <c r="DF371" s="59"/>
      <c r="DG371" s="59"/>
      <c r="DH371" s="252"/>
      <c r="DI371" s="59"/>
      <c r="DJ371" s="59"/>
      <c r="DK371" s="59"/>
      <c r="DL371" s="59"/>
      <c r="DM371" s="59"/>
      <c r="DN371" s="252"/>
      <c r="DO371" s="59"/>
      <c r="DP371" s="59"/>
      <c r="DQ371" s="59"/>
      <c r="DR371" s="59"/>
      <c r="DS371" s="59"/>
      <c r="DT371" s="252"/>
      <c r="DU371" s="59"/>
      <c r="DV371" s="59"/>
      <c r="DW371" s="59"/>
      <c r="DX371" s="59"/>
      <c r="DY371" s="267"/>
      <c r="DZ371" s="267"/>
      <c r="EA371" s="267"/>
      <c r="EB371" s="267"/>
      <c r="EC371" s="267"/>
      <c r="ED371" s="267"/>
      <c r="EE371" s="267"/>
      <c r="EF371" s="267"/>
      <c r="EG371" s="267"/>
      <c r="EH371" s="267"/>
      <c r="EI371" s="267"/>
      <c r="EJ371" s="267"/>
      <c r="EK371" s="267"/>
      <c r="EL371" s="267"/>
      <c r="EM371" s="267"/>
      <c r="EN371" s="267"/>
      <c r="EO371" s="267"/>
      <c r="EP371" s="267"/>
      <c r="EQ371" s="267"/>
      <c r="ER371" s="267"/>
      <c r="ES371" s="267"/>
      <c r="ET371" s="267"/>
      <c r="EU371" s="267"/>
      <c r="EV371" s="267"/>
      <c r="EW371" s="267"/>
      <c r="EX371" s="267"/>
      <c r="EY371" s="267"/>
      <c r="EZ371" s="267"/>
      <c r="FA371" s="267"/>
      <c r="FB371" s="267"/>
      <c r="FC371" s="267"/>
      <c r="FD371" s="267"/>
      <c r="FE371" s="267"/>
      <c r="FF371" s="267"/>
      <c r="FG371" s="267"/>
      <c r="FH371" s="267"/>
      <c r="FI371" s="267"/>
      <c r="FJ371" s="267"/>
      <c r="FK371" s="267"/>
      <c r="FL371" s="267"/>
      <c r="FM371" s="267"/>
      <c r="FN371" s="267"/>
      <c r="FO371" s="267"/>
      <c r="FP371" s="267"/>
      <c r="FQ371" s="267"/>
      <c r="FR371" s="267"/>
      <c r="FS371" s="267"/>
      <c r="FT371" s="267"/>
      <c r="FU371" s="267"/>
      <c r="FV371" s="305"/>
      <c r="FW371" s="305"/>
      <c r="FX371" s="305"/>
      <c r="FY371" s="305"/>
      <c r="FZ371" s="305"/>
      <c r="GA371" s="305"/>
      <c r="GB371" s="305"/>
      <c r="GC371" s="305"/>
      <c r="GD371" s="305"/>
      <c r="GE371" s="305"/>
      <c r="GF371" s="305"/>
      <c r="GG371" s="305"/>
    </row>
    <row r="372" spans="1:189" x14ac:dyDescent="0.25">
      <c r="A372" s="59"/>
      <c r="B372" s="286"/>
      <c r="C372" s="275"/>
      <c r="D372" s="287"/>
      <c r="E372" s="287"/>
      <c r="F372" s="275"/>
      <c r="G372" s="306"/>
      <c r="H372" s="286"/>
      <c r="I372" s="59"/>
      <c r="J372" s="59"/>
      <c r="K372" s="59"/>
      <c r="L372" s="59"/>
      <c r="M372" s="59"/>
      <c r="N372" s="59"/>
      <c r="O372" s="59"/>
      <c r="P372" s="282"/>
      <c r="Q372" s="59"/>
      <c r="R372" s="307"/>
      <c r="S372" s="308"/>
      <c r="T372" s="68"/>
      <c r="U372" s="309"/>
      <c r="V372" s="309"/>
      <c r="W372" s="54"/>
      <c r="X372" s="54"/>
      <c r="Y372" s="54"/>
      <c r="Z372" s="54"/>
      <c r="AA372" s="54"/>
      <c r="AB372" s="287"/>
      <c r="AC372" s="287"/>
      <c r="AD372" s="287"/>
      <c r="AE372" s="282"/>
      <c r="AF372" s="282"/>
      <c r="AG372" s="59"/>
      <c r="AH372" s="344"/>
      <c r="AI372" s="267"/>
      <c r="AJ372" s="267"/>
      <c r="AK372" s="267"/>
      <c r="AL372" s="310"/>
      <c r="AM372" s="310"/>
      <c r="AN372" s="310"/>
      <c r="AO372" s="310"/>
      <c r="AP372" s="310"/>
      <c r="AQ372" s="310"/>
      <c r="AR372" s="310"/>
      <c r="AS372" s="310"/>
      <c r="AT372" s="310"/>
      <c r="AU372" s="310"/>
      <c r="AV372" s="310"/>
      <c r="AW372" s="310"/>
      <c r="AX372" s="310"/>
      <c r="AY372" s="310"/>
      <c r="AZ372" s="310"/>
      <c r="BA372" s="310"/>
      <c r="BB372" s="310"/>
      <c r="BC372" s="310"/>
      <c r="BD372" s="310"/>
      <c r="BE372" s="310"/>
      <c r="BF372" s="310"/>
      <c r="BG372" s="310"/>
      <c r="BH372" s="310"/>
      <c r="BI372" s="310"/>
      <c r="BJ372" s="310"/>
      <c r="BK372" s="310"/>
      <c r="BL372" s="310"/>
      <c r="BM372" s="310"/>
      <c r="BN372" s="310"/>
      <c r="BO372" s="310"/>
      <c r="BP372" s="310"/>
      <c r="BQ372" s="310"/>
      <c r="BR372" s="310"/>
      <c r="BS372" s="310"/>
      <c r="BT372" s="310"/>
      <c r="BU372" s="310"/>
      <c r="BV372" s="310"/>
      <c r="BW372" s="310"/>
      <c r="BX372" s="310"/>
      <c r="BY372" s="310"/>
      <c r="BZ372" s="310"/>
      <c r="CA372" s="310"/>
      <c r="CB372" s="310"/>
      <c r="CC372" s="310"/>
      <c r="CD372" s="310"/>
      <c r="CE372" s="310"/>
      <c r="CF372" s="310"/>
      <c r="CG372" s="310"/>
      <c r="CH372" s="310"/>
      <c r="CI372" s="310"/>
      <c r="CJ372" s="232"/>
      <c r="CK372" s="232"/>
      <c r="CL372" s="232"/>
      <c r="CM372" s="232"/>
      <c r="CN372" s="232"/>
      <c r="CO372" s="232"/>
      <c r="CP372" s="232"/>
      <c r="CQ372" s="232"/>
      <c r="CR372" s="232"/>
      <c r="CS372" s="232"/>
      <c r="CT372" s="59"/>
      <c r="CU372" s="59"/>
      <c r="CV372" s="252"/>
      <c r="CW372" s="59"/>
      <c r="CX372" s="59"/>
      <c r="CY372" s="59"/>
      <c r="CZ372" s="59"/>
      <c r="DA372" s="59"/>
      <c r="DB372" s="252"/>
      <c r="DC372" s="59"/>
      <c r="DD372" s="59"/>
      <c r="DE372" s="59"/>
      <c r="DF372" s="59"/>
      <c r="DG372" s="59"/>
      <c r="DH372" s="252"/>
      <c r="DI372" s="59"/>
      <c r="DJ372" s="59"/>
      <c r="DK372" s="59"/>
      <c r="DL372" s="59"/>
      <c r="DM372" s="59"/>
      <c r="DN372" s="252"/>
      <c r="DO372" s="59"/>
      <c r="DP372" s="59"/>
      <c r="DQ372" s="59"/>
      <c r="DR372" s="59"/>
      <c r="DS372" s="59"/>
      <c r="DT372" s="252"/>
      <c r="DU372" s="59"/>
      <c r="DV372" s="59"/>
      <c r="DW372" s="59"/>
      <c r="DX372" s="59"/>
      <c r="DY372" s="267"/>
      <c r="DZ372" s="267"/>
      <c r="EA372" s="267"/>
      <c r="EB372" s="267"/>
      <c r="EC372" s="267"/>
      <c r="ED372" s="267"/>
      <c r="EE372" s="267"/>
      <c r="EF372" s="267"/>
      <c r="EG372" s="267"/>
      <c r="EH372" s="267"/>
      <c r="EI372" s="267"/>
      <c r="EJ372" s="267"/>
      <c r="EK372" s="267"/>
      <c r="EL372" s="267"/>
      <c r="EM372" s="267"/>
      <c r="EN372" s="267"/>
      <c r="EO372" s="267"/>
      <c r="EP372" s="267"/>
      <c r="EQ372" s="267"/>
      <c r="ER372" s="267"/>
      <c r="ES372" s="267"/>
      <c r="ET372" s="267"/>
      <c r="EU372" s="267"/>
      <c r="EV372" s="267"/>
      <c r="EW372" s="267"/>
      <c r="EX372" s="267"/>
      <c r="EY372" s="267"/>
      <c r="EZ372" s="267"/>
      <c r="FA372" s="267"/>
      <c r="FB372" s="267"/>
      <c r="FC372" s="267"/>
      <c r="FD372" s="267"/>
      <c r="FE372" s="267"/>
      <c r="FF372" s="267"/>
      <c r="FG372" s="267"/>
      <c r="FH372" s="267"/>
      <c r="FI372" s="267"/>
      <c r="FJ372" s="267"/>
      <c r="FK372" s="267"/>
      <c r="FL372" s="267"/>
      <c r="FM372" s="267"/>
      <c r="FN372" s="267"/>
      <c r="FO372" s="267"/>
      <c r="FP372" s="267"/>
      <c r="FQ372" s="267"/>
      <c r="FR372" s="267"/>
      <c r="FS372" s="267"/>
      <c r="FT372" s="267"/>
      <c r="FU372" s="267"/>
      <c r="FV372" s="305"/>
      <c r="FW372" s="305"/>
      <c r="FX372" s="305"/>
      <c r="FY372" s="305"/>
      <c r="FZ372" s="305"/>
      <c r="GA372" s="305"/>
      <c r="GB372" s="305"/>
      <c r="GC372" s="305"/>
      <c r="GD372" s="305"/>
      <c r="GE372" s="305"/>
      <c r="GF372" s="305"/>
      <c r="GG372" s="305"/>
    </row>
    <row r="373" spans="1:189" x14ac:dyDescent="0.25">
      <c r="A373" s="59"/>
      <c r="B373" s="286"/>
      <c r="C373" s="275"/>
      <c r="D373" s="287"/>
      <c r="E373" s="287"/>
      <c r="F373" s="275"/>
      <c r="G373" s="306"/>
      <c r="H373" s="286"/>
      <c r="I373" s="59"/>
      <c r="J373" s="59"/>
      <c r="K373" s="59"/>
      <c r="L373" s="59"/>
      <c r="M373" s="59"/>
      <c r="N373" s="59"/>
      <c r="O373" s="59"/>
      <c r="P373" s="282"/>
      <c r="Q373" s="59"/>
      <c r="R373" s="307"/>
      <c r="S373" s="308"/>
      <c r="T373" s="68"/>
      <c r="U373" s="309"/>
      <c r="V373" s="309"/>
      <c r="W373" s="54"/>
      <c r="X373" s="54"/>
      <c r="Y373" s="54"/>
      <c r="Z373" s="54"/>
      <c r="AA373" s="54"/>
      <c r="AB373" s="287"/>
      <c r="AC373" s="287"/>
      <c r="AD373" s="287"/>
      <c r="AE373" s="282"/>
      <c r="AF373" s="282"/>
      <c r="AG373" s="59"/>
      <c r="AH373" s="344"/>
      <c r="AI373" s="267"/>
      <c r="AJ373" s="267"/>
      <c r="AK373" s="267"/>
      <c r="AL373" s="310"/>
      <c r="AM373" s="310"/>
      <c r="AN373" s="310"/>
      <c r="AO373" s="310"/>
      <c r="AP373" s="310"/>
      <c r="AQ373" s="310"/>
      <c r="AR373" s="310"/>
      <c r="AS373" s="310"/>
      <c r="AT373" s="310"/>
      <c r="AU373" s="310"/>
      <c r="AV373" s="310"/>
      <c r="AW373" s="310"/>
      <c r="AX373" s="310"/>
      <c r="AY373" s="310"/>
      <c r="AZ373" s="310"/>
      <c r="BA373" s="310"/>
      <c r="BB373" s="310"/>
      <c r="BC373" s="310"/>
      <c r="BD373" s="310"/>
      <c r="BE373" s="310"/>
      <c r="BF373" s="310"/>
      <c r="BG373" s="310"/>
      <c r="BH373" s="310"/>
      <c r="BI373" s="310"/>
      <c r="BJ373" s="310"/>
      <c r="BK373" s="310"/>
      <c r="BL373" s="310"/>
      <c r="BM373" s="310"/>
      <c r="BN373" s="310"/>
      <c r="BO373" s="310"/>
      <c r="BP373" s="310"/>
      <c r="BQ373" s="310"/>
      <c r="BR373" s="310"/>
      <c r="BS373" s="310"/>
      <c r="BT373" s="310"/>
      <c r="BU373" s="310"/>
      <c r="BV373" s="310"/>
      <c r="BW373" s="310"/>
      <c r="BX373" s="310"/>
      <c r="BY373" s="310"/>
      <c r="BZ373" s="310"/>
      <c r="CA373" s="310"/>
      <c r="CB373" s="310"/>
      <c r="CC373" s="310"/>
      <c r="CD373" s="310"/>
      <c r="CE373" s="310"/>
      <c r="CF373" s="310"/>
      <c r="CG373" s="310"/>
      <c r="CH373" s="310"/>
      <c r="CI373" s="310"/>
      <c r="CJ373" s="232"/>
      <c r="CK373" s="232"/>
      <c r="CL373" s="232"/>
      <c r="CM373" s="232"/>
      <c r="CN373" s="232"/>
      <c r="CO373" s="232"/>
      <c r="CP373" s="232"/>
      <c r="CQ373" s="232"/>
      <c r="CR373" s="232"/>
      <c r="CS373" s="232"/>
      <c r="CT373" s="59"/>
      <c r="CU373" s="59"/>
      <c r="CV373" s="252"/>
      <c r="CW373" s="59"/>
      <c r="CX373" s="59"/>
      <c r="CY373" s="59"/>
      <c r="CZ373" s="59"/>
      <c r="DA373" s="59"/>
      <c r="DB373" s="252"/>
      <c r="DC373" s="59"/>
      <c r="DD373" s="59"/>
      <c r="DE373" s="59"/>
      <c r="DF373" s="59"/>
      <c r="DG373" s="59"/>
      <c r="DH373" s="252"/>
      <c r="DI373" s="59"/>
      <c r="DJ373" s="59"/>
      <c r="DK373" s="59"/>
      <c r="DL373" s="59"/>
      <c r="DM373" s="59"/>
      <c r="DN373" s="252"/>
      <c r="DO373" s="59"/>
      <c r="DP373" s="59"/>
      <c r="DQ373" s="59"/>
      <c r="DR373" s="59"/>
      <c r="DS373" s="59"/>
      <c r="DT373" s="252"/>
      <c r="DU373" s="59"/>
      <c r="DV373" s="59"/>
      <c r="DW373" s="59"/>
      <c r="DX373" s="59"/>
      <c r="DY373" s="267"/>
      <c r="DZ373" s="267"/>
      <c r="EA373" s="267"/>
      <c r="EB373" s="267"/>
      <c r="EC373" s="267"/>
      <c r="ED373" s="267"/>
      <c r="EE373" s="267"/>
      <c r="EF373" s="267"/>
      <c r="EG373" s="267"/>
      <c r="EH373" s="267"/>
      <c r="EI373" s="267"/>
      <c r="EJ373" s="267"/>
      <c r="EK373" s="267"/>
      <c r="EL373" s="267"/>
      <c r="EM373" s="267"/>
      <c r="EN373" s="267"/>
      <c r="EO373" s="267"/>
      <c r="EP373" s="267"/>
      <c r="EQ373" s="267"/>
      <c r="ER373" s="267"/>
      <c r="ES373" s="267"/>
      <c r="ET373" s="267"/>
      <c r="EU373" s="267"/>
      <c r="EV373" s="267"/>
      <c r="EW373" s="267"/>
      <c r="EX373" s="267"/>
      <c r="EY373" s="267"/>
      <c r="EZ373" s="267"/>
      <c r="FA373" s="267"/>
      <c r="FB373" s="267"/>
      <c r="FC373" s="267"/>
      <c r="FD373" s="267"/>
      <c r="FE373" s="267"/>
      <c r="FF373" s="267"/>
      <c r="FG373" s="267"/>
      <c r="FH373" s="267"/>
      <c r="FI373" s="267"/>
      <c r="FJ373" s="267"/>
      <c r="FK373" s="267"/>
      <c r="FL373" s="267"/>
      <c r="FM373" s="267"/>
      <c r="FN373" s="267"/>
      <c r="FO373" s="267"/>
      <c r="FP373" s="267"/>
      <c r="FQ373" s="267"/>
      <c r="FR373" s="267"/>
      <c r="FS373" s="267"/>
      <c r="FT373" s="267"/>
      <c r="FU373" s="267"/>
      <c r="FV373" s="305"/>
      <c r="FW373" s="305"/>
      <c r="FX373" s="305"/>
      <c r="FY373" s="305"/>
      <c r="FZ373" s="305"/>
      <c r="GA373" s="305"/>
      <c r="GB373" s="305"/>
      <c r="GC373" s="305"/>
      <c r="GD373" s="305"/>
      <c r="GE373" s="305"/>
      <c r="GF373" s="305"/>
      <c r="GG373" s="305"/>
    </row>
    <row r="374" spans="1:189" x14ac:dyDescent="0.25">
      <c r="A374" s="59"/>
      <c r="B374" s="286"/>
      <c r="C374" s="275"/>
      <c r="D374" s="287"/>
      <c r="E374" s="287"/>
      <c r="F374" s="275"/>
      <c r="G374" s="306"/>
      <c r="H374" s="286"/>
      <c r="I374" s="59"/>
      <c r="J374" s="59"/>
      <c r="K374" s="59"/>
      <c r="L374" s="59"/>
      <c r="M374" s="59"/>
      <c r="N374" s="59"/>
      <c r="O374" s="59"/>
      <c r="P374" s="282"/>
      <c r="Q374" s="59"/>
      <c r="R374" s="307"/>
      <c r="S374" s="308"/>
      <c r="T374" s="68"/>
      <c r="U374" s="309"/>
      <c r="V374" s="309"/>
      <c r="W374" s="54"/>
      <c r="X374" s="54"/>
      <c r="Y374" s="54"/>
      <c r="Z374" s="54"/>
      <c r="AA374" s="54"/>
      <c r="AB374" s="287"/>
      <c r="AC374" s="287"/>
      <c r="AD374" s="287"/>
      <c r="AE374" s="282"/>
      <c r="AF374" s="282"/>
      <c r="AG374" s="59"/>
      <c r="AH374" s="344"/>
      <c r="AI374" s="267"/>
      <c r="AJ374" s="267"/>
      <c r="AK374" s="267"/>
      <c r="AL374" s="310"/>
      <c r="AM374" s="310"/>
      <c r="AN374" s="310"/>
      <c r="AO374" s="310"/>
      <c r="AP374" s="310"/>
      <c r="AQ374" s="310"/>
      <c r="AR374" s="310"/>
      <c r="AS374" s="310"/>
      <c r="AT374" s="310"/>
      <c r="AU374" s="310"/>
      <c r="AV374" s="310"/>
      <c r="AW374" s="310"/>
      <c r="AX374" s="310"/>
      <c r="AY374" s="310"/>
      <c r="AZ374" s="310"/>
      <c r="BA374" s="310"/>
      <c r="BB374" s="310"/>
      <c r="BC374" s="310"/>
      <c r="BD374" s="310"/>
      <c r="BE374" s="310"/>
      <c r="BF374" s="310"/>
      <c r="BG374" s="310"/>
      <c r="BH374" s="310"/>
      <c r="BI374" s="310"/>
      <c r="BJ374" s="310"/>
      <c r="BK374" s="310"/>
      <c r="BL374" s="310"/>
      <c r="BM374" s="310"/>
      <c r="BN374" s="310"/>
      <c r="BO374" s="310"/>
      <c r="BP374" s="310"/>
      <c r="BQ374" s="310"/>
      <c r="BR374" s="310"/>
      <c r="BS374" s="310"/>
      <c r="BT374" s="310"/>
      <c r="BU374" s="310"/>
      <c r="BV374" s="310"/>
      <c r="BW374" s="310"/>
      <c r="BX374" s="310"/>
      <c r="BY374" s="310"/>
      <c r="BZ374" s="310"/>
      <c r="CA374" s="310"/>
      <c r="CB374" s="310"/>
      <c r="CC374" s="310"/>
      <c r="CD374" s="310"/>
      <c r="CE374" s="310"/>
      <c r="CF374" s="310"/>
      <c r="CG374" s="310"/>
      <c r="CH374" s="310"/>
      <c r="CI374" s="310"/>
      <c r="CJ374" s="232"/>
      <c r="CK374" s="232"/>
      <c r="CL374" s="232"/>
      <c r="CM374" s="232"/>
      <c r="CN374" s="232"/>
      <c r="CO374" s="232"/>
      <c r="CP374" s="232"/>
      <c r="CQ374" s="232"/>
      <c r="CR374" s="232"/>
      <c r="CS374" s="232"/>
      <c r="CT374" s="59"/>
      <c r="CU374" s="59"/>
      <c r="CV374" s="252"/>
      <c r="CW374" s="59"/>
      <c r="CX374" s="59"/>
      <c r="CY374" s="59"/>
      <c r="CZ374" s="59"/>
      <c r="DA374" s="59"/>
      <c r="DB374" s="252"/>
      <c r="DC374" s="59"/>
      <c r="DD374" s="59"/>
      <c r="DE374" s="59"/>
      <c r="DF374" s="59"/>
      <c r="DG374" s="59"/>
      <c r="DH374" s="252"/>
      <c r="DI374" s="59"/>
      <c r="DJ374" s="59"/>
      <c r="DK374" s="59"/>
      <c r="DL374" s="59"/>
      <c r="DM374" s="59"/>
      <c r="DN374" s="252"/>
      <c r="DO374" s="59"/>
      <c r="DP374" s="59"/>
      <c r="DQ374" s="59"/>
      <c r="DR374" s="59"/>
      <c r="DS374" s="59"/>
      <c r="DT374" s="252"/>
      <c r="DU374" s="59"/>
      <c r="DV374" s="59"/>
      <c r="DW374" s="59"/>
      <c r="DX374" s="59"/>
      <c r="DY374" s="267"/>
      <c r="DZ374" s="267"/>
      <c r="EA374" s="267"/>
      <c r="EB374" s="267"/>
      <c r="EC374" s="267"/>
      <c r="ED374" s="267"/>
      <c r="EE374" s="267"/>
      <c r="EF374" s="267"/>
      <c r="EG374" s="267"/>
      <c r="EH374" s="267"/>
      <c r="EI374" s="267"/>
      <c r="EJ374" s="267"/>
      <c r="EK374" s="267"/>
      <c r="EL374" s="267"/>
      <c r="EM374" s="267"/>
      <c r="EN374" s="267"/>
      <c r="EO374" s="267"/>
      <c r="EP374" s="267"/>
      <c r="EQ374" s="267"/>
      <c r="ER374" s="267"/>
      <c r="ES374" s="267"/>
      <c r="ET374" s="267"/>
      <c r="EU374" s="267"/>
      <c r="EV374" s="267"/>
      <c r="EW374" s="267"/>
      <c r="EX374" s="267"/>
      <c r="EY374" s="267"/>
      <c r="EZ374" s="267"/>
      <c r="FA374" s="267"/>
      <c r="FB374" s="267"/>
      <c r="FC374" s="267"/>
      <c r="FD374" s="267"/>
      <c r="FE374" s="267"/>
      <c r="FF374" s="267"/>
      <c r="FG374" s="267"/>
      <c r="FH374" s="267"/>
      <c r="FI374" s="267"/>
      <c r="FJ374" s="267"/>
      <c r="FK374" s="267"/>
      <c r="FL374" s="267"/>
      <c r="FM374" s="267"/>
      <c r="FN374" s="267"/>
      <c r="FO374" s="267"/>
      <c r="FP374" s="267"/>
      <c r="FQ374" s="267"/>
      <c r="FR374" s="267"/>
      <c r="FS374" s="267"/>
      <c r="FT374" s="267"/>
      <c r="FU374" s="267"/>
      <c r="FV374" s="305"/>
      <c r="FW374" s="305"/>
      <c r="FX374" s="305"/>
      <c r="FY374" s="305"/>
      <c r="FZ374" s="305"/>
      <c r="GA374" s="305"/>
      <c r="GB374" s="305"/>
      <c r="GC374" s="305"/>
      <c r="GD374" s="305"/>
      <c r="GE374" s="305"/>
      <c r="GF374" s="305"/>
      <c r="GG374" s="305"/>
    </row>
    <row r="375" spans="1:189" x14ac:dyDescent="0.25">
      <c r="A375" s="59"/>
      <c r="B375" s="286"/>
      <c r="C375" s="275"/>
      <c r="D375" s="287"/>
      <c r="E375" s="287"/>
      <c r="F375" s="275"/>
      <c r="G375" s="306"/>
      <c r="H375" s="286"/>
      <c r="I375" s="59"/>
      <c r="J375" s="59"/>
      <c r="K375" s="59"/>
      <c r="L375" s="59"/>
      <c r="M375" s="59"/>
      <c r="N375" s="59"/>
      <c r="O375" s="59"/>
      <c r="P375" s="282"/>
      <c r="Q375" s="59"/>
      <c r="R375" s="307"/>
      <c r="S375" s="308"/>
      <c r="T375" s="68"/>
      <c r="U375" s="309"/>
      <c r="V375" s="309"/>
      <c r="W375" s="54"/>
      <c r="X375" s="54"/>
      <c r="Y375" s="54"/>
      <c r="Z375" s="54"/>
      <c r="AA375" s="54"/>
      <c r="AB375" s="287"/>
      <c r="AC375" s="287"/>
      <c r="AD375" s="287"/>
      <c r="AE375" s="282"/>
      <c r="AF375" s="282"/>
      <c r="AG375" s="59"/>
      <c r="AH375" s="344"/>
      <c r="AI375" s="267"/>
      <c r="AJ375" s="267"/>
      <c r="AK375" s="267"/>
      <c r="AL375" s="310"/>
      <c r="AM375" s="310"/>
      <c r="AN375" s="310"/>
      <c r="AO375" s="310"/>
      <c r="AP375" s="310"/>
      <c r="AQ375" s="310"/>
      <c r="AR375" s="310"/>
      <c r="AS375" s="310"/>
      <c r="AT375" s="310"/>
      <c r="AU375" s="310"/>
      <c r="AV375" s="310"/>
      <c r="AW375" s="310"/>
      <c r="AX375" s="310"/>
      <c r="AY375" s="310"/>
      <c r="AZ375" s="310"/>
      <c r="BA375" s="310"/>
      <c r="BB375" s="310"/>
      <c r="BC375" s="310"/>
      <c r="BD375" s="310"/>
      <c r="BE375" s="310"/>
      <c r="BF375" s="310"/>
      <c r="BG375" s="310"/>
      <c r="BH375" s="310"/>
      <c r="BI375" s="310"/>
      <c r="BJ375" s="310"/>
      <c r="BK375" s="310"/>
      <c r="BL375" s="310"/>
      <c r="BM375" s="310"/>
      <c r="BN375" s="310"/>
      <c r="BO375" s="310"/>
      <c r="BP375" s="310"/>
      <c r="BQ375" s="310"/>
      <c r="BR375" s="310"/>
      <c r="BS375" s="310"/>
      <c r="BT375" s="310"/>
      <c r="BU375" s="310"/>
      <c r="BV375" s="310"/>
      <c r="BW375" s="310"/>
      <c r="BX375" s="310"/>
      <c r="BY375" s="310"/>
      <c r="BZ375" s="310"/>
      <c r="CA375" s="310"/>
      <c r="CB375" s="310"/>
      <c r="CC375" s="310"/>
      <c r="CD375" s="310"/>
      <c r="CE375" s="310"/>
      <c r="CF375" s="310"/>
      <c r="CG375" s="310"/>
      <c r="CH375" s="310"/>
      <c r="CI375" s="310"/>
      <c r="CJ375" s="232"/>
      <c r="CK375" s="232"/>
      <c r="CL375" s="232"/>
      <c r="CM375" s="232"/>
      <c r="CN375" s="232"/>
      <c r="CO375" s="232"/>
      <c r="CP375" s="232"/>
      <c r="CQ375" s="232"/>
      <c r="CR375" s="232"/>
      <c r="CS375" s="232"/>
      <c r="CT375" s="59"/>
      <c r="CU375" s="59"/>
      <c r="CV375" s="252"/>
      <c r="CW375" s="59"/>
      <c r="CX375" s="59"/>
      <c r="CY375" s="59"/>
      <c r="CZ375" s="59"/>
      <c r="DA375" s="59"/>
      <c r="DB375" s="252"/>
      <c r="DC375" s="59"/>
      <c r="DD375" s="59"/>
      <c r="DE375" s="59"/>
      <c r="DF375" s="59"/>
      <c r="DG375" s="59"/>
      <c r="DH375" s="252"/>
      <c r="DI375" s="59"/>
      <c r="DJ375" s="59"/>
      <c r="DK375" s="59"/>
      <c r="DL375" s="59"/>
      <c r="DM375" s="59"/>
      <c r="DN375" s="252"/>
      <c r="DO375" s="59"/>
      <c r="DP375" s="59"/>
      <c r="DQ375" s="59"/>
      <c r="DR375" s="59"/>
      <c r="DS375" s="59"/>
      <c r="DT375" s="252"/>
      <c r="DU375" s="59"/>
      <c r="DV375" s="59"/>
      <c r="DW375" s="59"/>
      <c r="DX375" s="59"/>
      <c r="DY375" s="267"/>
      <c r="DZ375" s="267"/>
      <c r="EA375" s="267"/>
      <c r="EB375" s="267"/>
      <c r="EC375" s="267"/>
      <c r="ED375" s="267"/>
      <c r="EE375" s="267"/>
      <c r="EF375" s="267"/>
      <c r="EG375" s="267"/>
      <c r="EH375" s="267"/>
      <c r="EI375" s="267"/>
      <c r="EJ375" s="267"/>
      <c r="EK375" s="267"/>
      <c r="EL375" s="267"/>
      <c r="EM375" s="267"/>
      <c r="EN375" s="267"/>
      <c r="EO375" s="267"/>
      <c r="EP375" s="267"/>
      <c r="EQ375" s="267"/>
      <c r="ER375" s="267"/>
      <c r="ES375" s="267"/>
      <c r="ET375" s="267"/>
      <c r="EU375" s="267"/>
      <c r="EV375" s="267"/>
      <c r="EW375" s="267"/>
      <c r="EX375" s="267"/>
      <c r="EY375" s="267"/>
      <c r="EZ375" s="267"/>
      <c r="FA375" s="267"/>
      <c r="FB375" s="267"/>
      <c r="FC375" s="267"/>
      <c r="FD375" s="267"/>
      <c r="FE375" s="267"/>
      <c r="FF375" s="267"/>
      <c r="FG375" s="267"/>
      <c r="FH375" s="267"/>
      <c r="FI375" s="267"/>
      <c r="FJ375" s="267"/>
      <c r="FK375" s="267"/>
      <c r="FL375" s="267"/>
      <c r="FM375" s="267"/>
      <c r="FN375" s="267"/>
      <c r="FO375" s="267"/>
      <c r="FP375" s="267"/>
      <c r="FQ375" s="267"/>
      <c r="FR375" s="267"/>
      <c r="FS375" s="267"/>
      <c r="FT375" s="267"/>
      <c r="FU375" s="267"/>
      <c r="FV375" s="305"/>
      <c r="FW375" s="305"/>
      <c r="FX375" s="305"/>
      <c r="FY375" s="305"/>
      <c r="FZ375" s="305"/>
      <c r="GA375" s="305"/>
      <c r="GB375" s="305"/>
      <c r="GC375" s="305"/>
      <c r="GD375" s="305"/>
      <c r="GE375" s="305"/>
      <c r="GF375" s="305"/>
      <c r="GG375" s="305"/>
    </row>
    <row r="376" spans="1:189" x14ac:dyDescent="0.25">
      <c r="A376" s="59"/>
      <c r="B376" s="286"/>
      <c r="C376" s="275"/>
      <c r="D376" s="287"/>
      <c r="E376" s="287"/>
      <c r="F376" s="275"/>
      <c r="G376" s="306"/>
      <c r="H376" s="286"/>
      <c r="I376" s="59"/>
      <c r="J376" s="59"/>
      <c r="K376" s="59"/>
      <c r="L376" s="59"/>
      <c r="M376" s="59"/>
      <c r="N376" s="59"/>
      <c r="O376" s="59"/>
      <c r="P376" s="282"/>
      <c r="Q376" s="59"/>
      <c r="R376" s="307"/>
      <c r="S376" s="308"/>
      <c r="T376" s="68"/>
      <c r="U376" s="309"/>
      <c r="V376" s="309"/>
      <c r="W376" s="54"/>
      <c r="X376" s="54"/>
      <c r="Y376" s="54"/>
      <c r="Z376" s="54"/>
      <c r="AA376" s="54"/>
      <c r="AB376" s="287"/>
      <c r="AC376" s="287"/>
      <c r="AD376" s="287"/>
      <c r="AE376" s="282"/>
      <c r="AF376" s="282"/>
      <c r="AG376" s="59"/>
      <c r="AH376" s="344"/>
      <c r="AI376" s="267"/>
      <c r="AJ376" s="267"/>
      <c r="AK376" s="267"/>
      <c r="AL376" s="310"/>
      <c r="AM376" s="310"/>
      <c r="AN376" s="310"/>
      <c r="AO376" s="310"/>
      <c r="AP376" s="310"/>
      <c r="AQ376" s="310"/>
      <c r="AR376" s="310"/>
      <c r="AS376" s="310"/>
      <c r="AT376" s="310"/>
      <c r="AU376" s="310"/>
      <c r="AV376" s="310"/>
      <c r="AW376" s="310"/>
      <c r="AX376" s="310"/>
      <c r="AY376" s="310"/>
      <c r="AZ376" s="310"/>
      <c r="BA376" s="310"/>
      <c r="BB376" s="310"/>
      <c r="BC376" s="310"/>
      <c r="BD376" s="310"/>
      <c r="BE376" s="310"/>
      <c r="BF376" s="310"/>
      <c r="BG376" s="310"/>
      <c r="BH376" s="310"/>
      <c r="BI376" s="310"/>
      <c r="BJ376" s="310"/>
      <c r="BK376" s="310"/>
      <c r="BL376" s="310"/>
      <c r="BM376" s="310"/>
      <c r="BN376" s="310"/>
      <c r="BO376" s="310"/>
      <c r="BP376" s="310"/>
      <c r="BQ376" s="310"/>
      <c r="BR376" s="310"/>
      <c r="BS376" s="310"/>
      <c r="BT376" s="310"/>
      <c r="BU376" s="310"/>
      <c r="BV376" s="310"/>
      <c r="BW376" s="310"/>
      <c r="BX376" s="310"/>
      <c r="BY376" s="310"/>
      <c r="BZ376" s="310"/>
      <c r="CA376" s="310"/>
      <c r="CB376" s="310"/>
      <c r="CC376" s="310"/>
      <c r="CD376" s="310"/>
      <c r="CE376" s="310"/>
      <c r="CF376" s="310"/>
      <c r="CG376" s="310"/>
      <c r="CH376" s="310"/>
      <c r="CI376" s="310"/>
      <c r="CJ376" s="232"/>
      <c r="CK376" s="232"/>
      <c r="CL376" s="232"/>
      <c r="CM376" s="232"/>
      <c r="CN376" s="232"/>
      <c r="CO376" s="232"/>
      <c r="CP376" s="232"/>
      <c r="CQ376" s="232"/>
      <c r="CR376" s="232"/>
      <c r="CS376" s="232"/>
      <c r="CT376" s="59"/>
      <c r="CU376" s="59"/>
      <c r="CV376" s="252"/>
      <c r="CW376" s="59"/>
      <c r="CX376" s="59"/>
      <c r="CY376" s="59"/>
      <c r="CZ376" s="59"/>
      <c r="DA376" s="59"/>
      <c r="DB376" s="252"/>
      <c r="DC376" s="59"/>
      <c r="DD376" s="59"/>
      <c r="DE376" s="59"/>
      <c r="DF376" s="59"/>
      <c r="DG376" s="59"/>
      <c r="DH376" s="252"/>
      <c r="DI376" s="59"/>
      <c r="DJ376" s="59"/>
      <c r="DK376" s="59"/>
      <c r="DL376" s="59"/>
      <c r="DM376" s="59"/>
      <c r="DN376" s="252"/>
      <c r="DO376" s="59"/>
      <c r="DP376" s="59"/>
      <c r="DQ376" s="59"/>
      <c r="DR376" s="59"/>
      <c r="DS376" s="59"/>
      <c r="DT376" s="252"/>
      <c r="DU376" s="59"/>
      <c r="DV376" s="59"/>
      <c r="DW376" s="59"/>
      <c r="DX376" s="59"/>
      <c r="DY376" s="267"/>
      <c r="DZ376" s="267"/>
      <c r="EA376" s="267"/>
      <c r="EB376" s="267"/>
      <c r="EC376" s="267"/>
      <c r="ED376" s="267"/>
      <c r="EE376" s="267"/>
      <c r="EF376" s="267"/>
      <c r="EG376" s="267"/>
      <c r="EH376" s="267"/>
      <c r="EI376" s="267"/>
      <c r="EJ376" s="267"/>
      <c r="EK376" s="267"/>
      <c r="EL376" s="267"/>
      <c r="EM376" s="267"/>
      <c r="EN376" s="267"/>
      <c r="EO376" s="267"/>
      <c r="EP376" s="267"/>
      <c r="EQ376" s="267"/>
      <c r="ER376" s="267"/>
      <c r="ES376" s="267"/>
      <c r="ET376" s="267"/>
      <c r="EU376" s="267"/>
      <c r="EV376" s="267"/>
      <c r="EW376" s="267"/>
      <c r="EX376" s="267"/>
      <c r="EY376" s="267"/>
      <c r="EZ376" s="267"/>
      <c r="FA376" s="267"/>
      <c r="FB376" s="267"/>
      <c r="FC376" s="267"/>
      <c r="FD376" s="267"/>
      <c r="FE376" s="267"/>
      <c r="FF376" s="267"/>
      <c r="FG376" s="267"/>
      <c r="FH376" s="267"/>
      <c r="FI376" s="267"/>
      <c r="FJ376" s="267"/>
      <c r="FK376" s="267"/>
      <c r="FL376" s="267"/>
      <c r="FM376" s="267"/>
      <c r="FN376" s="267"/>
      <c r="FO376" s="267"/>
      <c r="FP376" s="267"/>
      <c r="FQ376" s="267"/>
      <c r="FR376" s="267"/>
      <c r="FS376" s="267"/>
      <c r="FT376" s="267"/>
      <c r="FU376" s="267"/>
      <c r="FV376" s="305"/>
      <c r="FW376" s="305"/>
      <c r="FX376" s="305"/>
      <c r="FY376" s="305"/>
      <c r="FZ376" s="305"/>
      <c r="GA376" s="305"/>
      <c r="GB376" s="305"/>
      <c r="GC376" s="305"/>
      <c r="GD376" s="305"/>
      <c r="GE376" s="305"/>
      <c r="GF376" s="305"/>
      <c r="GG376" s="305"/>
    </row>
    <row r="377" spans="1:189" x14ac:dyDescent="0.25">
      <c r="A377" s="59"/>
      <c r="B377" s="286"/>
      <c r="C377" s="275"/>
      <c r="D377" s="287"/>
      <c r="E377" s="287"/>
      <c r="F377" s="275"/>
      <c r="G377" s="306"/>
      <c r="H377" s="286"/>
      <c r="I377" s="59"/>
      <c r="J377" s="59"/>
      <c r="K377" s="59"/>
      <c r="L377" s="59"/>
      <c r="M377" s="59"/>
      <c r="N377" s="59"/>
      <c r="O377" s="59"/>
      <c r="P377" s="282"/>
      <c r="Q377" s="59"/>
      <c r="R377" s="307"/>
      <c r="S377" s="308"/>
      <c r="T377" s="68"/>
      <c r="U377" s="309"/>
      <c r="V377" s="309"/>
      <c r="W377" s="54"/>
      <c r="X377" s="54"/>
      <c r="Y377" s="54"/>
      <c r="Z377" s="54"/>
      <c r="AA377" s="54"/>
      <c r="AB377" s="287"/>
      <c r="AC377" s="287"/>
      <c r="AD377" s="287"/>
      <c r="AE377" s="282"/>
      <c r="AF377" s="282"/>
      <c r="AG377" s="59"/>
      <c r="AH377" s="344"/>
      <c r="AI377" s="267"/>
      <c r="AJ377" s="267"/>
      <c r="AK377" s="267"/>
      <c r="AL377" s="310"/>
      <c r="AM377" s="310"/>
      <c r="AN377" s="310"/>
      <c r="AO377" s="310"/>
      <c r="AP377" s="310"/>
      <c r="AQ377" s="310"/>
      <c r="AR377" s="310"/>
      <c r="AS377" s="310"/>
      <c r="AT377" s="310"/>
      <c r="AU377" s="310"/>
      <c r="AV377" s="310"/>
      <c r="AW377" s="310"/>
      <c r="AX377" s="310"/>
      <c r="AY377" s="310"/>
      <c r="AZ377" s="310"/>
      <c r="BA377" s="310"/>
      <c r="BB377" s="310"/>
      <c r="BC377" s="310"/>
      <c r="BD377" s="310"/>
      <c r="BE377" s="310"/>
      <c r="BF377" s="310"/>
      <c r="BG377" s="310"/>
      <c r="BH377" s="310"/>
      <c r="BI377" s="310"/>
      <c r="BJ377" s="310"/>
      <c r="BK377" s="310"/>
      <c r="BL377" s="310"/>
      <c r="BM377" s="310"/>
      <c r="BN377" s="310"/>
      <c r="BO377" s="310"/>
      <c r="BP377" s="310"/>
      <c r="BQ377" s="310"/>
      <c r="BR377" s="310"/>
      <c r="BS377" s="310"/>
      <c r="BT377" s="310"/>
      <c r="BU377" s="310"/>
      <c r="BV377" s="310"/>
      <c r="BW377" s="310"/>
      <c r="BX377" s="310"/>
      <c r="BY377" s="310"/>
      <c r="BZ377" s="310"/>
      <c r="CA377" s="310"/>
      <c r="CB377" s="310"/>
      <c r="CC377" s="310"/>
      <c r="CD377" s="310"/>
      <c r="CE377" s="310"/>
      <c r="CF377" s="310"/>
      <c r="CG377" s="310"/>
      <c r="CH377" s="310"/>
      <c r="CI377" s="310"/>
      <c r="CJ377" s="232"/>
      <c r="CK377" s="232"/>
      <c r="CL377" s="232"/>
      <c r="CM377" s="232"/>
      <c r="CN377" s="232"/>
      <c r="CO377" s="232"/>
      <c r="CP377" s="232"/>
      <c r="CQ377" s="232"/>
      <c r="CR377" s="232"/>
      <c r="CS377" s="232"/>
      <c r="CT377" s="59"/>
      <c r="CU377" s="59"/>
      <c r="CV377" s="252"/>
      <c r="CW377" s="59"/>
      <c r="CX377" s="59"/>
      <c r="CY377" s="59"/>
      <c r="CZ377" s="59"/>
      <c r="DA377" s="59"/>
      <c r="DB377" s="252"/>
      <c r="DC377" s="59"/>
      <c r="DD377" s="59"/>
      <c r="DE377" s="59"/>
      <c r="DF377" s="59"/>
      <c r="DG377" s="59"/>
      <c r="DH377" s="252"/>
      <c r="DI377" s="59"/>
      <c r="DJ377" s="59"/>
      <c r="DK377" s="59"/>
      <c r="DL377" s="59"/>
      <c r="DM377" s="59"/>
      <c r="DN377" s="252"/>
      <c r="DO377" s="59"/>
      <c r="DP377" s="59"/>
      <c r="DQ377" s="59"/>
      <c r="DR377" s="59"/>
      <c r="DS377" s="59"/>
      <c r="DT377" s="252"/>
      <c r="DU377" s="59"/>
      <c r="DV377" s="59"/>
      <c r="DW377" s="59"/>
      <c r="DX377" s="59"/>
      <c r="DY377" s="267"/>
      <c r="DZ377" s="267"/>
      <c r="EA377" s="267"/>
      <c r="EB377" s="267"/>
      <c r="EC377" s="267"/>
      <c r="ED377" s="267"/>
      <c r="EE377" s="267"/>
      <c r="EF377" s="267"/>
      <c r="EG377" s="267"/>
      <c r="EH377" s="267"/>
      <c r="EI377" s="267"/>
      <c r="EJ377" s="267"/>
      <c r="EK377" s="267"/>
      <c r="EL377" s="267"/>
      <c r="EM377" s="267"/>
      <c r="EN377" s="267"/>
      <c r="EO377" s="267"/>
      <c r="EP377" s="267"/>
      <c r="EQ377" s="267"/>
      <c r="ER377" s="267"/>
      <c r="ES377" s="267"/>
      <c r="ET377" s="267"/>
      <c r="EU377" s="267"/>
      <c r="EV377" s="267"/>
      <c r="EW377" s="267"/>
      <c r="EX377" s="267"/>
      <c r="EY377" s="267"/>
      <c r="EZ377" s="267"/>
      <c r="FA377" s="267"/>
      <c r="FB377" s="267"/>
      <c r="FC377" s="267"/>
      <c r="FD377" s="267"/>
      <c r="FE377" s="267"/>
      <c r="FF377" s="267"/>
      <c r="FG377" s="267"/>
      <c r="FH377" s="267"/>
      <c r="FI377" s="267"/>
      <c r="FJ377" s="267"/>
      <c r="FK377" s="267"/>
      <c r="FL377" s="267"/>
      <c r="FM377" s="267"/>
      <c r="FN377" s="267"/>
      <c r="FO377" s="267"/>
      <c r="FP377" s="267"/>
      <c r="FQ377" s="267"/>
      <c r="FR377" s="267"/>
      <c r="FS377" s="267"/>
      <c r="FT377" s="267"/>
      <c r="FU377" s="267"/>
      <c r="FV377" s="305"/>
      <c r="FW377" s="305"/>
      <c r="FX377" s="305"/>
      <c r="FY377" s="305"/>
      <c r="FZ377" s="305"/>
      <c r="GA377" s="305"/>
      <c r="GB377" s="305"/>
      <c r="GC377" s="305"/>
      <c r="GD377" s="305"/>
      <c r="GE377" s="305"/>
      <c r="GF377" s="305"/>
      <c r="GG377" s="305"/>
    </row>
    <row r="378" spans="1:189" x14ac:dyDescent="0.25">
      <c r="A378" s="59"/>
      <c r="B378" s="286"/>
      <c r="C378" s="275"/>
      <c r="D378" s="287"/>
      <c r="E378" s="287"/>
      <c r="F378" s="275"/>
      <c r="G378" s="306"/>
      <c r="H378" s="286"/>
      <c r="I378" s="59"/>
      <c r="J378" s="59"/>
      <c r="K378" s="59"/>
      <c r="L378" s="59"/>
      <c r="M378" s="59"/>
      <c r="N378" s="59"/>
      <c r="O378" s="59"/>
      <c r="P378" s="282"/>
      <c r="Q378" s="59"/>
      <c r="R378" s="307"/>
      <c r="S378" s="308"/>
      <c r="T378" s="68"/>
      <c r="U378" s="309"/>
      <c r="V378" s="309"/>
      <c r="W378" s="54"/>
      <c r="X378" s="54"/>
      <c r="Y378" s="54"/>
      <c r="Z378" s="54"/>
      <c r="AA378" s="54"/>
      <c r="AB378" s="287"/>
      <c r="AC378" s="287"/>
      <c r="AD378" s="287"/>
      <c r="AE378" s="282"/>
      <c r="AF378" s="282"/>
      <c r="AG378" s="59"/>
      <c r="AH378" s="344"/>
      <c r="AI378" s="267"/>
      <c r="AJ378" s="267"/>
      <c r="AK378" s="267"/>
      <c r="AL378" s="310"/>
      <c r="AM378" s="310"/>
      <c r="AN378" s="310"/>
      <c r="AO378" s="310"/>
      <c r="AP378" s="310"/>
      <c r="AQ378" s="310"/>
      <c r="AR378" s="310"/>
      <c r="AS378" s="310"/>
      <c r="AT378" s="310"/>
      <c r="AU378" s="310"/>
      <c r="AV378" s="310"/>
      <c r="AW378" s="310"/>
      <c r="AX378" s="310"/>
      <c r="AY378" s="310"/>
      <c r="AZ378" s="310"/>
      <c r="BA378" s="310"/>
      <c r="BB378" s="310"/>
      <c r="BC378" s="310"/>
      <c r="BD378" s="310"/>
      <c r="BE378" s="310"/>
      <c r="BF378" s="310"/>
      <c r="BG378" s="310"/>
      <c r="BH378" s="310"/>
      <c r="BI378" s="310"/>
      <c r="BJ378" s="310"/>
      <c r="BK378" s="310"/>
      <c r="BL378" s="310"/>
      <c r="BM378" s="310"/>
      <c r="BN378" s="310"/>
      <c r="BO378" s="310"/>
      <c r="BP378" s="310"/>
      <c r="BQ378" s="310"/>
      <c r="BR378" s="310"/>
      <c r="BS378" s="310"/>
      <c r="BT378" s="310"/>
      <c r="BU378" s="310"/>
      <c r="BV378" s="310"/>
      <c r="BW378" s="310"/>
      <c r="BX378" s="310"/>
      <c r="BY378" s="310"/>
      <c r="BZ378" s="310"/>
      <c r="CA378" s="310"/>
      <c r="CB378" s="310"/>
      <c r="CC378" s="310"/>
      <c r="CD378" s="310"/>
      <c r="CE378" s="310"/>
      <c r="CF378" s="310"/>
      <c r="CG378" s="310"/>
      <c r="CH378" s="310"/>
      <c r="CI378" s="310"/>
      <c r="CJ378" s="232"/>
      <c r="CK378" s="232"/>
      <c r="CL378" s="232"/>
      <c r="CM378" s="232"/>
      <c r="CN378" s="232"/>
      <c r="CO378" s="232"/>
      <c r="CP378" s="232"/>
      <c r="CQ378" s="232"/>
      <c r="CR378" s="232"/>
      <c r="CS378" s="232"/>
      <c r="CT378" s="59"/>
      <c r="CU378" s="59"/>
      <c r="CV378" s="252"/>
      <c r="CW378" s="59"/>
      <c r="CX378" s="59"/>
      <c r="CY378" s="59"/>
      <c r="CZ378" s="59"/>
      <c r="DA378" s="59"/>
      <c r="DB378" s="252"/>
      <c r="DC378" s="59"/>
      <c r="DD378" s="59"/>
      <c r="DE378" s="59"/>
      <c r="DF378" s="59"/>
      <c r="DG378" s="59"/>
      <c r="DH378" s="252"/>
      <c r="DI378" s="59"/>
      <c r="DJ378" s="59"/>
      <c r="DK378" s="59"/>
      <c r="DL378" s="59"/>
      <c r="DM378" s="59"/>
      <c r="DN378" s="252"/>
      <c r="DO378" s="59"/>
      <c r="DP378" s="59"/>
      <c r="DQ378" s="59"/>
      <c r="DR378" s="59"/>
      <c r="DS378" s="59"/>
      <c r="DT378" s="252"/>
      <c r="DU378" s="59"/>
      <c r="DV378" s="59"/>
      <c r="DW378" s="59"/>
      <c r="DX378" s="59"/>
      <c r="DY378" s="267"/>
      <c r="DZ378" s="267"/>
      <c r="EA378" s="267"/>
      <c r="EB378" s="267"/>
      <c r="EC378" s="267"/>
      <c r="ED378" s="267"/>
      <c r="EE378" s="267"/>
      <c r="EF378" s="267"/>
      <c r="EG378" s="267"/>
      <c r="EH378" s="267"/>
      <c r="EI378" s="267"/>
      <c r="EJ378" s="267"/>
      <c r="EK378" s="267"/>
      <c r="EL378" s="267"/>
      <c r="EM378" s="267"/>
      <c r="EN378" s="267"/>
      <c r="EO378" s="267"/>
      <c r="EP378" s="267"/>
      <c r="EQ378" s="267"/>
      <c r="ER378" s="267"/>
      <c r="ES378" s="267"/>
      <c r="ET378" s="267"/>
      <c r="EU378" s="267"/>
      <c r="EV378" s="267"/>
      <c r="EW378" s="267"/>
      <c r="EX378" s="267"/>
      <c r="EY378" s="267"/>
      <c r="EZ378" s="267"/>
      <c r="FA378" s="267"/>
      <c r="FB378" s="267"/>
      <c r="FC378" s="267"/>
      <c r="FD378" s="267"/>
      <c r="FE378" s="267"/>
      <c r="FF378" s="267"/>
      <c r="FG378" s="267"/>
      <c r="FH378" s="267"/>
      <c r="FI378" s="267"/>
      <c r="FJ378" s="267"/>
      <c r="FK378" s="267"/>
      <c r="FL378" s="267"/>
      <c r="FM378" s="267"/>
      <c r="FN378" s="267"/>
      <c r="FO378" s="267"/>
      <c r="FP378" s="267"/>
      <c r="FQ378" s="267"/>
      <c r="FR378" s="267"/>
      <c r="FS378" s="267"/>
      <c r="FT378" s="267"/>
      <c r="FU378" s="267"/>
      <c r="FV378" s="305"/>
      <c r="FW378" s="305"/>
      <c r="FX378" s="305"/>
      <c r="FY378" s="305"/>
      <c r="FZ378" s="305"/>
      <c r="GA378" s="305"/>
      <c r="GB378" s="305"/>
      <c r="GC378" s="305"/>
      <c r="GD378" s="305"/>
      <c r="GE378" s="305"/>
      <c r="GF378" s="305"/>
      <c r="GG378" s="305"/>
    </row>
    <row r="379" spans="1:189" x14ac:dyDescent="0.25">
      <c r="A379" s="59"/>
      <c r="B379" s="286"/>
      <c r="C379" s="275"/>
      <c r="D379" s="287"/>
      <c r="E379" s="287"/>
      <c r="F379" s="275"/>
      <c r="G379" s="306"/>
      <c r="H379" s="286"/>
      <c r="I379" s="59"/>
      <c r="J379" s="59"/>
      <c r="K379" s="59"/>
      <c r="L379" s="59"/>
      <c r="M379" s="59"/>
      <c r="N379" s="59"/>
      <c r="O379" s="59"/>
      <c r="P379" s="282"/>
      <c r="Q379" s="59"/>
      <c r="R379" s="307"/>
      <c r="S379" s="308"/>
      <c r="T379" s="68"/>
      <c r="U379" s="309"/>
      <c r="V379" s="309"/>
      <c r="W379" s="54"/>
      <c r="X379" s="54"/>
      <c r="Y379" s="54"/>
      <c r="Z379" s="54"/>
      <c r="AA379" s="54"/>
      <c r="AB379" s="287"/>
      <c r="AC379" s="287"/>
      <c r="AD379" s="287"/>
      <c r="AE379" s="282"/>
      <c r="AF379" s="282"/>
      <c r="AG379" s="59"/>
      <c r="AH379" s="344"/>
      <c r="AI379" s="267"/>
      <c r="AJ379" s="267"/>
      <c r="AK379" s="267"/>
      <c r="AL379" s="310"/>
      <c r="AM379" s="310"/>
      <c r="AN379" s="310"/>
      <c r="AO379" s="310"/>
      <c r="AP379" s="310"/>
      <c r="AQ379" s="310"/>
      <c r="AR379" s="310"/>
      <c r="AS379" s="310"/>
      <c r="AT379" s="310"/>
      <c r="AU379" s="310"/>
      <c r="AV379" s="310"/>
      <c r="AW379" s="310"/>
      <c r="AX379" s="310"/>
      <c r="AY379" s="310"/>
      <c r="AZ379" s="310"/>
      <c r="BA379" s="310"/>
      <c r="BB379" s="310"/>
      <c r="BC379" s="310"/>
      <c r="BD379" s="310"/>
      <c r="BE379" s="310"/>
      <c r="BF379" s="310"/>
      <c r="BG379" s="310"/>
      <c r="BH379" s="310"/>
      <c r="BI379" s="310"/>
      <c r="BJ379" s="310"/>
      <c r="BK379" s="310"/>
      <c r="BL379" s="310"/>
      <c r="BM379" s="310"/>
      <c r="BN379" s="310"/>
      <c r="BO379" s="310"/>
      <c r="BP379" s="310"/>
      <c r="BQ379" s="310"/>
      <c r="BR379" s="310"/>
      <c r="BS379" s="310"/>
      <c r="BT379" s="310"/>
      <c r="BU379" s="310"/>
      <c r="BV379" s="310"/>
      <c r="BW379" s="310"/>
      <c r="BX379" s="310"/>
      <c r="BY379" s="310"/>
      <c r="BZ379" s="310"/>
      <c r="CA379" s="310"/>
      <c r="CB379" s="310"/>
      <c r="CC379" s="310"/>
      <c r="CD379" s="310"/>
      <c r="CE379" s="310"/>
      <c r="CF379" s="310"/>
      <c r="CG379" s="310"/>
      <c r="CH379" s="310"/>
      <c r="CI379" s="310"/>
      <c r="CJ379" s="232"/>
      <c r="CK379" s="232"/>
      <c r="CL379" s="232"/>
      <c r="CM379" s="232"/>
      <c r="CN379" s="232"/>
      <c r="CO379" s="232"/>
      <c r="CP379" s="232"/>
      <c r="CQ379" s="232"/>
      <c r="CR379" s="232"/>
      <c r="CS379" s="232"/>
      <c r="CT379" s="59"/>
      <c r="CU379" s="59"/>
      <c r="CV379" s="252"/>
      <c r="CW379" s="59"/>
      <c r="CX379" s="59"/>
      <c r="CY379" s="59"/>
      <c r="CZ379" s="59"/>
      <c r="DA379" s="59"/>
      <c r="DB379" s="252"/>
      <c r="DC379" s="59"/>
      <c r="DD379" s="59"/>
      <c r="DE379" s="59"/>
      <c r="DF379" s="59"/>
      <c r="DG379" s="59"/>
      <c r="DH379" s="252"/>
      <c r="DI379" s="59"/>
      <c r="DJ379" s="59"/>
      <c r="DK379" s="59"/>
      <c r="DL379" s="59"/>
      <c r="DM379" s="59"/>
      <c r="DN379" s="252"/>
      <c r="DO379" s="59"/>
      <c r="DP379" s="59"/>
      <c r="DQ379" s="59"/>
      <c r="DR379" s="59"/>
      <c r="DS379" s="59"/>
      <c r="DT379" s="252"/>
      <c r="DU379" s="59"/>
      <c r="DV379" s="59"/>
      <c r="DW379" s="59"/>
      <c r="DX379" s="59"/>
      <c r="DY379" s="267"/>
      <c r="DZ379" s="267"/>
      <c r="EA379" s="267"/>
      <c r="EB379" s="267"/>
      <c r="EC379" s="267"/>
      <c r="ED379" s="267"/>
      <c r="EE379" s="267"/>
      <c r="EF379" s="267"/>
      <c r="EG379" s="267"/>
      <c r="EH379" s="267"/>
      <c r="EI379" s="267"/>
      <c r="EJ379" s="267"/>
      <c r="EK379" s="267"/>
      <c r="EL379" s="267"/>
      <c r="EM379" s="267"/>
      <c r="EN379" s="267"/>
      <c r="EO379" s="267"/>
      <c r="EP379" s="267"/>
      <c r="EQ379" s="267"/>
      <c r="ER379" s="267"/>
      <c r="ES379" s="267"/>
      <c r="ET379" s="267"/>
      <c r="EU379" s="267"/>
      <c r="EV379" s="267"/>
      <c r="EW379" s="267"/>
      <c r="EX379" s="267"/>
      <c r="EY379" s="267"/>
      <c r="EZ379" s="267"/>
      <c r="FA379" s="267"/>
      <c r="FB379" s="267"/>
      <c r="FC379" s="267"/>
      <c r="FD379" s="267"/>
      <c r="FE379" s="267"/>
      <c r="FF379" s="267"/>
      <c r="FG379" s="267"/>
      <c r="FH379" s="267"/>
      <c r="FI379" s="267"/>
      <c r="FJ379" s="267"/>
      <c r="FK379" s="267"/>
      <c r="FL379" s="267"/>
      <c r="FM379" s="267"/>
      <c r="FN379" s="267"/>
      <c r="FO379" s="267"/>
      <c r="FP379" s="267"/>
      <c r="FQ379" s="267"/>
      <c r="FR379" s="267"/>
      <c r="FS379" s="267"/>
      <c r="FT379" s="267"/>
      <c r="FU379" s="267"/>
      <c r="FV379" s="305"/>
      <c r="FW379" s="305"/>
      <c r="FX379" s="305"/>
      <c r="FY379" s="305"/>
      <c r="FZ379" s="305"/>
      <c r="GA379" s="305"/>
      <c r="GB379" s="305"/>
      <c r="GC379" s="305"/>
      <c r="GD379" s="305"/>
      <c r="GE379" s="305"/>
      <c r="GF379" s="305"/>
      <c r="GG379" s="305"/>
    </row>
    <row r="380" spans="1:189" x14ac:dyDescent="0.25">
      <c r="A380" s="59"/>
      <c r="B380" s="286"/>
      <c r="C380" s="275"/>
      <c r="D380" s="287"/>
      <c r="E380" s="287"/>
      <c r="F380" s="275"/>
      <c r="G380" s="306"/>
      <c r="H380" s="286"/>
      <c r="I380" s="59"/>
      <c r="J380" s="59"/>
      <c r="K380" s="59"/>
      <c r="L380" s="59"/>
      <c r="M380" s="59"/>
      <c r="N380" s="59"/>
      <c r="O380" s="59"/>
      <c r="P380" s="282"/>
      <c r="Q380" s="59"/>
      <c r="R380" s="307"/>
      <c r="S380" s="308"/>
      <c r="T380" s="68"/>
      <c r="U380" s="309"/>
      <c r="V380" s="309"/>
      <c r="W380" s="54"/>
      <c r="X380" s="54"/>
      <c r="Y380" s="54"/>
      <c r="Z380" s="54"/>
      <c r="AA380" s="54"/>
      <c r="AB380" s="287"/>
      <c r="AC380" s="287"/>
      <c r="AD380" s="287"/>
      <c r="AE380" s="282"/>
      <c r="AF380" s="282"/>
      <c r="AG380" s="59"/>
      <c r="AH380" s="344"/>
      <c r="AI380" s="267"/>
      <c r="AJ380" s="267"/>
      <c r="AK380" s="267"/>
      <c r="AL380" s="310"/>
      <c r="AM380" s="310"/>
      <c r="AN380" s="310"/>
      <c r="AO380" s="310"/>
      <c r="AP380" s="310"/>
      <c r="AQ380" s="310"/>
      <c r="AR380" s="310"/>
      <c r="AS380" s="310"/>
      <c r="AT380" s="310"/>
      <c r="AU380" s="310"/>
      <c r="AV380" s="310"/>
      <c r="AW380" s="310"/>
      <c r="AX380" s="310"/>
      <c r="AY380" s="310"/>
      <c r="AZ380" s="310"/>
      <c r="BA380" s="310"/>
      <c r="BB380" s="310"/>
      <c r="BC380" s="310"/>
      <c r="BD380" s="310"/>
      <c r="BE380" s="310"/>
      <c r="BF380" s="310"/>
      <c r="BG380" s="310"/>
      <c r="BH380" s="310"/>
      <c r="BI380" s="310"/>
      <c r="BJ380" s="310"/>
      <c r="BK380" s="310"/>
      <c r="BL380" s="310"/>
      <c r="BM380" s="310"/>
      <c r="BN380" s="310"/>
      <c r="BO380" s="310"/>
      <c r="BP380" s="310"/>
      <c r="BQ380" s="310"/>
      <c r="BR380" s="310"/>
      <c r="BS380" s="310"/>
      <c r="BT380" s="310"/>
      <c r="BU380" s="310"/>
      <c r="BV380" s="310"/>
      <c r="BW380" s="310"/>
      <c r="BX380" s="310"/>
      <c r="BY380" s="310"/>
      <c r="BZ380" s="310"/>
      <c r="CA380" s="310"/>
      <c r="CB380" s="310"/>
      <c r="CC380" s="310"/>
      <c r="CD380" s="310"/>
      <c r="CE380" s="310"/>
      <c r="CF380" s="310"/>
      <c r="CG380" s="310"/>
      <c r="CH380" s="310"/>
      <c r="CI380" s="310"/>
      <c r="CJ380" s="232"/>
      <c r="CK380" s="232"/>
      <c r="CL380" s="232"/>
      <c r="CM380" s="232"/>
      <c r="CN380" s="232"/>
      <c r="CO380" s="232"/>
      <c r="CP380" s="232"/>
      <c r="CQ380" s="232"/>
      <c r="CR380" s="232"/>
      <c r="CS380" s="232"/>
      <c r="CT380" s="59"/>
      <c r="CU380" s="59"/>
      <c r="CV380" s="252"/>
      <c r="CW380" s="59"/>
      <c r="CX380" s="59"/>
      <c r="CY380" s="59"/>
      <c r="CZ380" s="59"/>
      <c r="DA380" s="59"/>
      <c r="DB380" s="252"/>
      <c r="DC380" s="59"/>
      <c r="DD380" s="59"/>
      <c r="DE380" s="59"/>
      <c r="DF380" s="59"/>
      <c r="DG380" s="59"/>
      <c r="DH380" s="252"/>
      <c r="DI380" s="59"/>
      <c r="DJ380" s="59"/>
      <c r="DK380" s="59"/>
      <c r="DL380" s="59"/>
      <c r="DM380" s="59"/>
      <c r="DN380" s="252"/>
      <c r="DO380" s="59"/>
      <c r="DP380" s="59"/>
      <c r="DQ380" s="59"/>
      <c r="DR380" s="59"/>
      <c r="DS380" s="59"/>
      <c r="DT380" s="252"/>
      <c r="DU380" s="59"/>
      <c r="DV380" s="59"/>
      <c r="DW380" s="59"/>
      <c r="DX380" s="59"/>
      <c r="DY380" s="267"/>
      <c r="DZ380" s="267"/>
      <c r="EA380" s="267"/>
      <c r="EB380" s="267"/>
      <c r="EC380" s="267"/>
      <c r="ED380" s="267"/>
      <c r="EE380" s="267"/>
      <c r="EF380" s="267"/>
      <c r="EG380" s="267"/>
      <c r="EH380" s="267"/>
      <c r="EI380" s="267"/>
      <c r="EJ380" s="267"/>
      <c r="EK380" s="267"/>
      <c r="EL380" s="267"/>
      <c r="EM380" s="267"/>
      <c r="EN380" s="267"/>
      <c r="EO380" s="267"/>
      <c r="EP380" s="267"/>
      <c r="EQ380" s="267"/>
      <c r="ER380" s="267"/>
      <c r="ES380" s="267"/>
      <c r="ET380" s="267"/>
      <c r="EU380" s="267"/>
      <c r="EV380" s="267"/>
      <c r="EW380" s="267"/>
      <c r="EX380" s="267"/>
      <c r="EY380" s="267"/>
      <c r="EZ380" s="267"/>
      <c r="FA380" s="267"/>
      <c r="FB380" s="267"/>
      <c r="FC380" s="267"/>
      <c r="FD380" s="267"/>
      <c r="FE380" s="267"/>
      <c r="FF380" s="267"/>
      <c r="FG380" s="267"/>
      <c r="FH380" s="267"/>
      <c r="FI380" s="267"/>
      <c r="FJ380" s="267"/>
      <c r="FK380" s="267"/>
      <c r="FL380" s="267"/>
      <c r="FM380" s="267"/>
      <c r="FN380" s="267"/>
      <c r="FO380" s="267"/>
      <c r="FP380" s="267"/>
      <c r="FQ380" s="267"/>
      <c r="FR380" s="267"/>
      <c r="FS380" s="267"/>
      <c r="FT380" s="267"/>
      <c r="FU380" s="267"/>
      <c r="FV380" s="305"/>
      <c r="FW380" s="305"/>
      <c r="FX380" s="305"/>
      <c r="FY380" s="305"/>
      <c r="FZ380" s="305"/>
      <c r="GA380" s="305"/>
      <c r="GB380" s="305"/>
      <c r="GC380" s="305"/>
      <c r="GD380" s="305"/>
      <c r="GE380" s="305"/>
      <c r="GF380" s="305"/>
      <c r="GG380" s="305"/>
    </row>
    <row r="381" spans="1:189" x14ac:dyDescent="0.25">
      <c r="A381" s="59"/>
      <c r="B381" s="286"/>
      <c r="C381" s="275"/>
      <c r="D381" s="287"/>
      <c r="E381" s="287"/>
      <c r="F381" s="275"/>
      <c r="G381" s="306"/>
      <c r="H381" s="286"/>
      <c r="I381" s="59"/>
      <c r="J381" s="59"/>
      <c r="K381" s="59"/>
      <c r="L381" s="59"/>
      <c r="M381" s="59"/>
      <c r="N381" s="59"/>
      <c r="O381" s="59"/>
      <c r="P381" s="282"/>
      <c r="Q381" s="59"/>
      <c r="R381" s="307"/>
      <c r="S381" s="308"/>
      <c r="T381" s="68"/>
      <c r="U381" s="309"/>
      <c r="V381" s="309"/>
      <c r="W381" s="54"/>
      <c r="X381" s="54"/>
      <c r="Y381" s="54"/>
      <c r="Z381" s="54"/>
      <c r="AA381" s="54"/>
      <c r="AB381" s="287"/>
      <c r="AC381" s="287"/>
      <c r="AD381" s="287"/>
      <c r="AE381" s="282"/>
      <c r="AF381" s="282"/>
      <c r="AG381" s="59"/>
      <c r="AH381" s="344"/>
      <c r="AI381" s="267"/>
      <c r="AJ381" s="267"/>
      <c r="AK381" s="267"/>
      <c r="AL381" s="310"/>
      <c r="AM381" s="310"/>
      <c r="AN381" s="310"/>
      <c r="AO381" s="310"/>
      <c r="AP381" s="310"/>
      <c r="AQ381" s="310"/>
      <c r="AR381" s="310"/>
      <c r="AS381" s="310"/>
      <c r="AT381" s="310"/>
      <c r="AU381" s="310"/>
      <c r="AV381" s="310"/>
      <c r="AW381" s="310"/>
      <c r="AX381" s="310"/>
      <c r="AY381" s="310"/>
      <c r="AZ381" s="310"/>
      <c r="BA381" s="310"/>
      <c r="BB381" s="310"/>
      <c r="BC381" s="310"/>
      <c r="BD381" s="310"/>
      <c r="BE381" s="310"/>
      <c r="BF381" s="310"/>
      <c r="BG381" s="310"/>
      <c r="BH381" s="310"/>
      <c r="BI381" s="310"/>
      <c r="BJ381" s="310"/>
      <c r="BK381" s="310"/>
      <c r="BL381" s="310"/>
      <c r="BM381" s="310"/>
      <c r="BN381" s="310"/>
      <c r="BO381" s="310"/>
      <c r="BP381" s="310"/>
      <c r="BQ381" s="310"/>
      <c r="BR381" s="310"/>
      <c r="BS381" s="310"/>
      <c r="BT381" s="310"/>
      <c r="BU381" s="310"/>
      <c r="BV381" s="310"/>
      <c r="BW381" s="310"/>
      <c r="BX381" s="310"/>
      <c r="BY381" s="310"/>
      <c r="BZ381" s="310"/>
      <c r="CA381" s="310"/>
      <c r="CB381" s="310"/>
      <c r="CC381" s="310"/>
      <c r="CD381" s="310"/>
      <c r="CE381" s="310"/>
      <c r="CF381" s="310"/>
      <c r="CG381" s="310"/>
      <c r="CH381" s="310"/>
      <c r="CI381" s="310"/>
      <c r="CJ381" s="232"/>
      <c r="CK381" s="232"/>
      <c r="CL381" s="232"/>
      <c r="CM381" s="232"/>
      <c r="CN381" s="232"/>
      <c r="CO381" s="232"/>
      <c r="CP381" s="232"/>
      <c r="CQ381" s="232"/>
      <c r="CR381" s="232"/>
      <c r="CS381" s="232"/>
      <c r="CT381" s="59"/>
      <c r="CU381" s="59"/>
      <c r="CV381" s="252"/>
      <c r="CW381" s="59"/>
      <c r="CX381" s="59"/>
      <c r="CY381" s="59"/>
      <c r="CZ381" s="59"/>
      <c r="DA381" s="59"/>
      <c r="DB381" s="252"/>
      <c r="DC381" s="59"/>
      <c r="DD381" s="59"/>
      <c r="DE381" s="59"/>
      <c r="DF381" s="59"/>
      <c r="DG381" s="59"/>
      <c r="DH381" s="252"/>
      <c r="DI381" s="59"/>
      <c r="DJ381" s="59"/>
      <c r="DK381" s="59"/>
      <c r="DL381" s="59"/>
      <c r="DM381" s="59"/>
      <c r="DN381" s="252"/>
      <c r="DO381" s="59"/>
      <c r="DP381" s="59"/>
      <c r="DQ381" s="59"/>
      <c r="DR381" s="59"/>
      <c r="DS381" s="59"/>
      <c r="DT381" s="252"/>
      <c r="DU381" s="59"/>
      <c r="DV381" s="59"/>
      <c r="DW381" s="59"/>
      <c r="DX381" s="59"/>
      <c r="DY381" s="267"/>
      <c r="DZ381" s="267"/>
      <c r="EA381" s="267"/>
      <c r="EB381" s="267"/>
      <c r="EC381" s="267"/>
      <c r="ED381" s="267"/>
      <c r="EE381" s="267"/>
      <c r="EF381" s="267"/>
      <c r="EG381" s="267"/>
      <c r="EH381" s="267"/>
      <c r="EI381" s="267"/>
      <c r="EJ381" s="267"/>
      <c r="EK381" s="267"/>
      <c r="EL381" s="267"/>
      <c r="EM381" s="267"/>
      <c r="EN381" s="267"/>
      <c r="EO381" s="267"/>
      <c r="EP381" s="267"/>
      <c r="EQ381" s="267"/>
      <c r="ER381" s="267"/>
      <c r="ES381" s="267"/>
      <c r="ET381" s="267"/>
      <c r="EU381" s="267"/>
      <c r="EV381" s="267"/>
      <c r="EW381" s="267"/>
      <c r="EX381" s="267"/>
      <c r="EY381" s="267"/>
      <c r="EZ381" s="267"/>
      <c r="FA381" s="267"/>
      <c r="FB381" s="267"/>
      <c r="FC381" s="267"/>
      <c r="FD381" s="267"/>
      <c r="FE381" s="267"/>
      <c r="FF381" s="267"/>
      <c r="FG381" s="267"/>
      <c r="FH381" s="267"/>
      <c r="FI381" s="267"/>
      <c r="FJ381" s="267"/>
      <c r="FK381" s="267"/>
      <c r="FL381" s="267"/>
      <c r="FM381" s="267"/>
      <c r="FN381" s="267"/>
      <c r="FO381" s="267"/>
      <c r="FP381" s="267"/>
      <c r="FQ381" s="267"/>
      <c r="FR381" s="267"/>
      <c r="FS381" s="267"/>
      <c r="FT381" s="267"/>
      <c r="FU381" s="267"/>
      <c r="FV381" s="305"/>
      <c r="FW381" s="305"/>
      <c r="FX381" s="305"/>
      <c r="FY381" s="305"/>
      <c r="FZ381" s="305"/>
      <c r="GA381" s="305"/>
      <c r="GB381" s="305"/>
      <c r="GC381" s="305"/>
      <c r="GD381" s="305"/>
      <c r="GE381" s="305"/>
      <c r="GF381" s="305"/>
      <c r="GG381" s="305"/>
    </row>
    <row r="382" spans="1:189" x14ac:dyDescent="0.25">
      <c r="A382" s="59"/>
      <c r="B382" s="286"/>
      <c r="C382" s="275"/>
      <c r="D382" s="287"/>
      <c r="E382" s="287"/>
      <c r="F382" s="275"/>
      <c r="G382" s="306"/>
      <c r="H382" s="286"/>
      <c r="I382" s="59"/>
      <c r="J382" s="59"/>
      <c r="K382" s="59"/>
      <c r="L382" s="59"/>
      <c r="M382" s="59"/>
      <c r="N382" s="59"/>
      <c r="O382" s="59"/>
      <c r="P382" s="282"/>
      <c r="Q382" s="59"/>
      <c r="R382" s="307"/>
      <c r="S382" s="308"/>
      <c r="T382" s="68"/>
      <c r="U382" s="309"/>
      <c r="V382" s="309"/>
      <c r="W382" s="54"/>
      <c r="X382" s="54"/>
      <c r="Y382" s="54"/>
      <c r="Z382" s="54"/>
      <c r="AA382" s="54"/>
      <c r="AB382" s="287"/>
      <c r="AC382" s="287"/>
      <c r="AD382" s="287"/>
      <c r="AE382" s="282"/>
      <c r="AF382" s="282"/>
      <c r="AG382" s="59"/>
      <c r="AH382" s="344"/>
      <c r="AI382" s="267"/>
      <c r="AJ382" s="267"/>
      <c r="AK382" s="267"/>
      <c r="AL382" s="310"/>
      <c r="AM382" s="310"/>
      <c r="AN382" s="310"/>
      <c r="AO382" s="310"/>
      <c r="AP382" s="310"/>
      <c r="AQ382" s="310"/>
      <c r="AR382" s="310"/>
      <c r="AS382" s="310"/>
      <c r="AT382" s="310"/>
      <c r="AU382" s="310"/>
      <c r="AV382" s="310"/>
      <c r="AW382" s="310"/>
      <c r="AX382" s="310"/>
      <c r="AY382" s="310"/>
      <c r="AZ382" s="310"/>
      <c r="BA382" s="310"/>
      <c r="BB382" s="310"/>
      <c r="BC382" s="310"/>
      <c r="BD382" s="310"/>
      <c r="BE382" s="310"/>
      <c r="BF382" s="310"/>
      <c r="BG382" s="310"/>
      <c r="BH382" s="310"/>
      <c r="BI382" s="310"/>
      <c r="BJ382" s="310"/>
      <c r="BK382" s="310"/>
      <c r="BL382" s="310"/>
      <c r="BM382" s="310"/>
      <c r="BN382" s="310"/>
      <c r="BO382" s="310"/>
      <c r="BP382" s="310"/>
      <c r="BQ382" s="310"/>
      <c r="BR382" s="310"/>
      <c r="BS382" s="310"/>
      <c r="BT382" s="310"/>
      <c r="BU382" s="310"/>
      <c r="BV382" s="310"/>
      <c r="BW382" s="310"/>
      <c r="BX382" s="310"/>
      <c r="BY382" s="310"/>
      <c r="BZ382" s="310"/>
      <c r="CA382" s="310"/>
      <c r="CB382" s="310"/>
      <c r="CC382" s="310"/>
      <c r="CD382" s="310"/>
      <c r="CE382" s="310"/>
      <c r="CF382" s="310"/>
      <c r="CG382" s="310"/>
      <c r="CH382" s="310"/>
      <c r="CI382" s="310"/>
      <c r="CJ382" s="232"/>
      <c r="CK382" s="232"/>
      <c r="CL382" s="232"/>
      <c r="CM382" s="232"/>
      <c r="CN382" s="232"/>
      <c r="CO382" s="232"/>
      <c r="CP382" s="232"/>
      <c r="CQ382" s="232"/>
      <c r="CR382" s="232"/>
      <c r="CS382" s="232"/>
      <c r="CT382" s="59"/>
      <c r="CU382" s="59"/>
      <c r="CV382" s="252"/>
      <c r="CW382" s="59"/>
      <c r="CX382" s="59"/>
      <c r="CY382" s="59"/>
      <c r="CZ382" s="59"/>
      <c r="DA382" s="59"/>
      <c r="DB382" s="252"/>
      <c r="DC382" s="59"/>
      <c r="DD382" s="59"/>
      <c r="DE382" s="59"/>
      <c r="DF382" s="59"/>
      <c r="DG382" s="59"/>
      <c r="DH382" s="252"/>
      <c r="DI382" s="59"/>
      <c r="DJ382" s="59"/>
      <c r="DK382" s="59"/>
      <c r="DL382" s="59"/>
      <c r="DM382" s="59"/>
      <c r="DN382" s="252"/>
      <c r="DO382" s="59"/>
      <c r="DP382" s="59"/>
      <c r="DQ382" s="59"/>
      <c r="DR382" s="59"/>
      <c r="DS382" s="59"/>
      <c r="DT382" s="252"/>
      <c r="DU382" s="59"/>
      <c r="DV382" s="59"/>
      <c r="DW382" s="59"/>
      <c r="DX382" s="59"/>
      <c r="DY382" s="267"/>
      <c r="DZ382" s="267"/>
      <c r="EA382" s="267"/>
      <c r="EB382" s="267"/>
      <c r="EC382" s="267"/>
      <c r="ED382" s="267"/>
      <c r="EE382" s="267"/>
      <c r="EF382" s="267"/>
      <c r="EG382" s="267"/>
      <c r="EH382" s="267"/>
      <c r="EI382" s="267"/>
      <c r="EJ382" s="267"/>
      <c r="EK382" s="267"/>
      <c r="EL382" s="267"/>
      <c r="EM382" s="267"/>
      <c r="EN382" s="267"/>
      <c r="EO382" s="267"/>
      <c r="EP382" s="267"/>
      <c r="EQ382" s="267"/>
      <c r="ER382" s="267"/>
      <c r="ES382" s="267"/>
      <c r="ET382" s="267"/>
      <c r="EU382" s="267"/>
      <c r="EV382" s="267"/>
      <c r="EW382" s="267"/>
      <c r="EX382" s="267"/>
      <c r="EY382" s="267"/>
      <c r="EZ382" s="267"/>
      <c r="FA382" s="267"/>
      <c r="FB382" s="267"/>
      <c r="FC382" s="267"/>
      <c r="FD382" s="267"/>
      <c r="FE382" s="267"/>
      <c r="FF382" s="267"/>
      <c r="FG382" s="267"/>
      <c r="FH382" s="267"/>
      <c r="FI382" s="267"/>
      <c r="FJ382" s="267"/>
      <c r="FK382" s="267"/>
      <c r="FL382" s="267"/>
      <c r="FM382" s="267"/>
      <c r="FN382" s="267"/>
      <c r="FO382" s="267"/>
      <c r="FP382" s="267"/>
      <c r="FQ382" s="267"/>
      <c r="FR382" s="267"/>
      <c r="FS382" s="267"/>
      <c r="FT382" s="267"/>
      <c r="FU382" s="267"/>
      <c r="FV382" s="305"/>
      <c r="FW382" s="305"/>
      <c r="FX382" s="305"/>
      <c r="FY382" s="305"/>
      <c r="FZ382" s="305"/>
      <c r="GA382" s="305"/>
      <c r="GB382" s="305"/>
      <c r="GC382" s="305"/>
      <c r="GD382" s="305"/>
      <c r="GE382" s="305"/>
      <c r="GF382" s="305"/>
      <c r="GG382" s="305"/>
    </row>
    <row r="383" spans="1:189" x14ac:dyDescent="0.25">
      <c r="A383" s="59"/>
      <c r="B383" s="286"/>
      <c r="C383" s="275"/>
      <c r="D383" s="287"/>
      <c r="E383" s="287"/>
      <c r="F383" s="275"/>
      <c r="G383" s="306"/>
      <c r="H383" s="286"/>
      <c r="I383" s="59"/>
      <c r="J383" s="59"/>
      <c r="K383" s="59"/>
      <c r="L383" s="59"/>
      <c r="M383" s="59"/>
      <c r="N383" s="59"/>
      <c r="O383" s="59"/>
      <c r="P383" s="282"/>
      <c r="Q383" s="59"/>
      <c r="R383" s="307"/>
      <c r="S383" s="308"/>
      <c r="T383" s="68"/>
      <c r="U383" s="309"/>
      <c r="V383" s="309"/>
      <c r="W383" s="54"/>
      <c r="X383" s="54"/>
      <c r="Y383" s="54"/>
      <c r="Z383" s="54"/>
      <c r="AA383" s="54"/>
      <c r="AB383" s="287"/>
      <c r="AC383" s="287"/>
      <c r="AD383" s="287"/>
      <c r="AE383" s="282"/>
      <c r="AF383" s="282"/>
      <c r="AG383" s="59"/>
      <c r="AH383" s="344"/>
      <c r="AI383" s="267"/>
      <c r="AJ383" s="267"/>
      <c r="AK383" s="267"/>
      <c r="AL383" s="310"/>
      <c r="AM383" s="310"/>
      <c r="AN383" s="310"/>
      <c r="AO383" s="310"/>
      <c r="AP383" s="310"/>
      <c r="AQ383" s="310"/>
      <c r="AR383" s="310"/>
      <c r="AS383" s="310"/>
      <c r="AT383" s="310"/>
      <c r="AU383" s="310"/>
      <c r="AV383" s="310"/>
      <c r="AW383" s="310"/>
      <c r="AX383" s="310"/>
      <c r="AY383" s="310"/>
      <c r="AZ383" s="310"/>
      <c r="BA383" s="310"/>
      <c r="BB383" s="310"/>
      <c r="BC383" s="310"/>
      <c r="BD383" s="310"/>
      <c r="BE383" s="310"/>
      <c r="BF383" s="310"/>
      <c r="BG383" s="310"/>
      <c r="BH383" s="310"/>
      <c r="BI383" s="310"/>
      <c r="BJ383" s="310"/>
      <c r="BK383" s="310"/>
      <c r="BL383" s="310"/>
      <c r="BM383" s="310"/>
      <c r="BN383" s="310"/>
      <c r="BO383" s="310"/>
      <c r="BP383" s="310"/>
      <c r="BQ383" s="310"/>
      <c r="BR383" s="310"/>
      <c r="BS383" s="310"/>
      <c r="BT383" s="310"/>
      <c r="BU383" s="310"/>
      <c r="BV383" s="310"/>
      <c r="BW383" s="310"/>
      <c r="BX383" s="310"/>
      <c r="BY383" s="310"/>
      <c r="BZ383" s="310"/>
      <c r="CA383" s="310"/>
      <c r="CB383" s="310"/>
      <c r="CC383" s="310"/>
      <c r="CD383" s="310"/>
      <c r="CE383" s="310"/>
      <c r="CF383" s="310"/>
      <c r="CG383" s="310"/>
      <c r="CH383" s="310"/>
      <c r="CI383" s="310"/>
      <c r="CJ383" s="232"/>
      <c r="CK383" s="232"/>
      <c r="CL383" s="232"/>
      <c r="CM383" s="232"/>
      <c r="CN383" s="232"/>
      <c r="CO383" s="232"/>
      <c r="CP383" s="232"/>
      <c r="CQ383" s="232"/>
      <c r="CR383" s="232"/>
      <c r="CS383" s="232"/>
      <c r="CT383" s="59"/>
      <c r="CU383" s="59"/>
      <c r="CV383" s="252"/>
      <c r="CW383" s="59"/>
      <c r="CX383" s="59"/>
      <c r="CY383" s="59"/>
      <c r="CZ383" s="59"/>
      <c r="DA383" s="59"/>
      <c r="DB383" s="252"/>
      <c r="DC383" s="59"/>
      <c r="DD383" s="59"/>
      <c r="DE383" s="59"/>
      <c r="DF383" s="59"/>
      <c r="DG383" s="59"/>
      <c r="DH383" s="252"/>
      <c r="DI383" s="59"/>
      <c r="DJ383" s="59"/>
      <c r="DK383" s="59"/>
      <c r="DL383" s="59"/>
      <c r="DM383" s="59"/>
      <c r="DN383" s="252"/>
      <c r="DO383" s="59"/>
      <c r="DP383" s="59"/>
      <c r="DQ383" s="59"/>
      <c r="DR383" s="59"/>
      <c r="DS383" s="59"/>
      <c r="DT383" s="252"/>
      <c r="DU383" s="59"/>
      <c r="DV383" s="59"/>
      <c r="DW383" s="59"/>
      <c r="DX383" s="59"/>
      <c r="DY383" s="267"/>
      <c r="DZ383" s="267"/>
      <c r="EA383" s="267"/>
      <c r="EB383" s="267"/>
      <c r="EC383" s="267"/>
      <c r="ED383" s="267"/>
      <c r="EE383" s="267"/>
      <c r="EF383" s="267"/>
      <c r="EG383" s="267"/>
      <c r="EH383" s="267"/>
      <c r="EI383" s="267"/>
      <c r="EJ383" s="267"/>
      <c r="EK383" s="267"/>
      <c r="EL383" s="267"/>
      <c r="EM383" s="267"/>
      <c r="EN383" s="267"/>
      <c r="EO383" s="267"/>
      <c r="EP383" s="267"/>
      <c r="EQ383" s="267"/>
      <c r="ER383" s="267"/>
      <c r="ES383" s="267"/>
      <c r="ET383" s="267"/>
      <c r="EU383" s="267"/>
      <c r="EV383" s="267"/>
      <c r="EW383" s="267"/>
      <c r="EX383" s="267"/>
      <c r="EY383" s="267"/>
      <c r="EZ383" s="267"/>
      <c r="FA383" s="267"/>
      <c r="FB383" s="267"/>
      <c r="FC383" s="267"/>
      <c r="FD383" s="267"/>
      <c r="FE383" s="267"/>
      <c r="FF383" s="267"/>
      <c r="FG383" s="267"/>
      <c r="FH383" s="267"/>
      <c r="FI383" s="267"/>
      <c r="FJ383" s="267"/>
      <c r="FK383" s="267"/>
      <c r="FL383" s="267"/>
      <c r="FM383" s="267"/>
      <c r="FN383" s="267"/>
      <c r="FO383" s="267"/>
      <c r="FP383" s="267"/>
      <c r="FQ383" s="267"/>
      <c r="FR383" s="267"/>
      <c r="FS383" s="267"/>
      <c r="FT383" s="267"/>
      <c r="FU383" s="267"/>
      <c r="FV383" s="305"/>
      <c r="FW383" s="305"/>
      <c r="FX383" s="305"/>
      <c r="FY383" s="305"/>
      <c r="FZ383" s="305"/>
      <c r="GA383" s="305"/>
      <c r="GB383" s="305"/>
      <c r="GC383" s="305"/>
      <c r="GD383" s="305"/>
      <c r="GE383" s="305"/>
      <c r="GF383" s="305"/>
      <c r="GG383" s="305"/>
    </row>
    <row r="384" spans="1:189" x14ac:dyDescent="0.25">
      <c r="A384" s="59"/>
      <c r="B384" s="286"/>
      <c r="C384" s="275"/>
      <c r="D384" s="287"/>
      <c r="E384" s="287"/>
      <c r="F384" s="275"/>
      <c r="G384" s="306"/>
      <c r="H384" s="286"/>
      <c r="I384" s="59"/>
      <c r="J384" s="59"/>
      <c r="K384" s="59"/>
      <c r="L384" s="59"/>
      <c r="M384" s="59"/>
      <c r="N384" s="59"/>
      <c r="O384" s="59"/>
      <c r="P384" s="282"/>
      <c r="Q384" s="59"/>
      <c r="R384" s="307"/>
      <c r="S384" s="308"/>
      <c r="T384" s="68"/>
      <c r="U384" s="309"/>
      <c r="V384" s="309"/>
      <c r="W384" s="54"/>
      <c r="X384" s="54"/>
      <c r="Y384" s="54"/>
      <c r="Z384" s="54"/>
      <c r="AA384" s="54"/>
      <c r="AB384" s="287"/>
      <c r="AC384" s="287"/>
      <c r="AD384" s="287"/>
      <c r="AE384" s="282"/>
      <c r="AF384" s="282"/>
      <c r="AG384" s="59"/>
      <c r="AH384" s="344"/>
      <c r="AI384" s="267"/>
      <c r="AJ384" s="267"/>
      <c r="AK384" s="267"/>
      <c r="AL384" s="310"/>
      <c r="AM384" s="310"/>
      <c r="AN384" s="310"/>
      <c r="AO384" s="310"/>
      <c r="AP384" s="310"/>
      <c r="AQ384" s="310"/>
      <c r="AR384" s="310"/>
      <c r="AS384" s="310"/>
      <c r="AT384" s="310"/>
      <c r="AU384" s="310"/>
      <c r="AV384" s="310"/>
      <c r="AW384" s="310"/>
      <c r="AX384" s="310"/>
      <c r="AY384" s="310"/>
      <c r="AZ384" s="310"/>
      <c r="BA384" s="310"/>
      <c r="BB384" s="310"/>
      <c r="BC384" s="310"/>
      <c r="BD384" s="310"/>
      <c r="BE384" s="310"/>
      <c r="BF384" s="310"/>
      <c r="BG384" s="310"/>
      <c r="BH384" s="310"/>
      <c r="BI384" s="310"/>
      <c r="BJ384" s="310"/>
      <c r="BK384" s="310"/>
      <c r="BL384" s="310"/>
      <c r="BM384" s="310"/>
      <c r="BN384" s="310"/>
      <c r="BO384" s="310"/>
      <c r="BP384" s="310"/>
      <c r="BQ384" s="310"/>
      <c r="BR384" s="310"/>
      <c r="BS384" s="310"/>
      <c r="BT384" s="310"/>
      <c r="BU384" s="310"/>
      <c r="BV384" s="310"/>
      <c r="BW384" s="310"/>
      <c r="BX384" s="310"/>
      <c r="BY384" s="310"/>
      <c r="BZ384" s="310"/>
      <c r="CA384" s="310"/>
      <c r="CB384" s="310"/>
      <c r="CC384" s="310"/>
      <c r="CD384" s="310"/>
      <c r="CE384" s="310"/>
      <c r="CF384" s="310"/>
      <c r="CG384" s="310"/>
      <c r="CH384" s="310"/>
      <c r="CI384" s="310"/>
      <c r="CJ384" s="232"/>
      <c r="CK384" s="232"/>
      <c r="CL384" s="232"/>
      <c r="CM384" s="232"/>
      <c r="CN384" s="232"/>
      <c r="CO384" s="232"/>
      <c r="CP384" s="232"/>
      <c r="CQ384" s="232"/>
      <c r="CR384" s="232"/>
      <c r="CS384" s="232"/>
      <c r="CT384" s="59"/>
      <c r="CU384" s="59"/>
      <c r="CV384" s="252"/>
      <c r="CW384" s="59"/>
      <c r="CX384" s="59"/>
      <c r="CY384" s="59"/>
      <c r="CZ384" s="59"/>
      <c r="DA384" s="59"/>
      <c r="DB384" s="252"/>
      <c r="DC384" s="59"/>
      <c r="DD384" s="59"/>
      <c r="DE384" s="59"/>
      <c r="DF384" s="59"/>
      <c r="DG384" s="59"/>
      <c r="DH384" s="252"/>
      <c r="DI384" s="59"/>
      <c r="DJ384" s="59"/>
      <c r="DK384" s="59"/>
      <c r="DL384" s="59"/>
      <c r="DM384" s="59"/>
      <c r="DN384" s="252"/>
      <c r="DO384" s="59"/>
      <c r="DP384" s="59"/>
      <c r="DQ384" s="59"/>
      <c r="DR384" s="59"/>
      <c r="DS384" s="59"/>
      <c r="DT384" s="252"/>
      <c r="DU384" s="59"/>
      <c r="DV384" s="59"/>
      <c r="DW384" s="59"/>
      <c r="DX384" s="59"/>
      <c r="DY384" s="267"/>
      <c r="DZ384" s="267"/>
      <c r="EA384" s="267"/>
      <c r="EB384" s="267"/>
      <c r="EC384" s="267"/>
      <c r="ED384" s="267"/>
      <c r="EE384" s="267"/>
      <c r="EF384" s="267"/>
      <c r="EG384" s="267"/>
      <c r="EH384" s="267"/>
      <c r="EI384" s="267"/>
      <c r="EJ384" s="267"/>
      <c r="EK384" s="267"/>
      <c r="EL384" s="267"/>
      <c r="EM384" s="267"/>
      <c r="EN384" s="267"/>
      <c r="EO384" s="267"/>
      <c r="EP384" s="267"/>
      <c r="EQ384" s="267"/>
      <c r="ER384" s="267"/>
      <c r="ES384" s="267"/>
      <c r="ET384" s="267"/>
      <c r="EU384" s="267"/>
      <c r="EV384" s="267"/>
      <c r="EW384" s="267"/>
      <c r="EX384" s="267"/>
      <c r="EY384" s="267"/>
      <c r="EZ384" s="267"/>
      <c r="FA384" s="267"/>
      <c r="FB384" s="267"/>
      <c r="FC384" s="267"/>
      <c r="FD384" s="267"/>
      <c r="FE384" s="267"/>
      <c r="FF384" s="267"/>
      <c r="FG384" s="267"/>
      <c r="FH384" s="267"/>
      <c r="FI384" s="267"/>
      <c r="FJ384" s="267"/>
      <c r="FK384" s="267"/>
      <c r="FL384" s="267"/>
      <c r="FM384" s="267"/>
      <c r="FN384" s="267"/>
      <c r="FO384" s="267"/>
      <c r="FP384" s="267"/>
      <c r="FQ384" s="267"/>
      <c r="FR384" s="267"/>
      <c r="FS384" s="267"/>
      <c r="FT384" s="267"/>
      <c r="FU384" s="267"/>
      <c r="FV384" s="305"/>
      <c r="FW384" s="305"/>
      <c r="FX384" s="305"/>
      <c r="FY384" s="305"/>
      <c r="FZ384" s="305"/>
      <c r="GA384" s="305"/>
      <c r="GB384" s="305"/>
      <c r="GC384" s="305"/>
      <c r="GD384" s="305"/>
      <c r="GE384" s="305"/>
      <c r="GF384" s="305"/>
      <c r="GG384" s="305"/>
    </row>
    <row r="385" spans="1:189" x14ac:dyDescent="0.25">
      <c r="A385" s="59"/>
      <c r="B385" s="286"/>
      <c r="C385" s="275"/>
      <c r="D385" s="287"/>
      <c r="E385" s="287"/>
      <c r="F385" s="275"/>
      <c r="G385" s="306"/>
      <c r="H385" s="286"/>
      <c r="I385" s="59"/>
      <c r="J385" s="59"/>
      <c r="K385" s="59"/>
      <c r="L385" s="59"/>
      <c r="M385" s="59"/>
      <c r="N385" s="59"/>
      <c r="O385" s="59"/>
      <c r="P385" s="282"/>
      <c r="Q385" s="59"/>
      <c r="R385" s="307"/>
      <c r="S385" s="308"/>
      <c r="T385" s="68"/>
      <c r="U385" s="309"/>
      <c r="V385" s="309"/>
      <c r="W385" s="54"/>
      <c r="X385" s="54"/>
      <c r="Y385" s="54"/>
      <c r="Z385" s="54"/>
      <c r="AA385" s="54"/>
      <c r="AB385" s="287"/>
      <c r="AC385" s="287"/>
      <c r="AD385" s="287"/>
      <c r="AE385" s="282"/>
      <c r="AF385" s="282"/>
      <c r="AG385" s="59"/>
      <c r="AH385" s="344"/>
      <c r="AI385" s="267"/>
      <c r="AJ385" s="267"/>
      <c r="AK385" s="267"/>
      <c r="AL385" s="310"/>
      <c r="AM385" s="310"/>
      <c r="AN385" s="310"/>
      <c r="AO385" s="310"/>
      <c r="AP385" s="310"/>
      <c r="AQ385" s="310"/>
      <c r="AR385" s="310"/>
      <c r="AS385" s="310"/>
      <c r="AT385" s="310"/>
      <c r="AU385" s="310"/>
      <c r="AV385" s="310"/>
      <c r="AW385" s="310"/>
      <c r="AX385" s="310"/>
      <c r="AY385" s="310"/>
      <c r="AZ385" s="310"/>
      <c r="BA385" s="310"/>
      <c r="BB385" s="310"/>
      <c r="BC385" s="310"/>
      <c r="BD385" s="310"/>
      <c r="BE385" s="310"/>
      <c r="BF385" s="310"/>
      <c r="BG385" s="310"/>
      <c r="BH385" s="310"/>
      <c r="BI385" s="310"/>
      <c r="BJ385" s="310"/>
      <c r="BK385" s="310"/>
      <c r="BL385" s="310"/>
      <c r="BM385" s="310"/>
      <c r="BN385" s="310"/>
      <c r="BO385" s="310"/>
      <c r="BP385" s="310"/>
      <c r="BQ385" s="310"/>
      <c r="BR385" s="310"/>
      <c r="BS385" s="310"/>
      <c r="BT385" s="310"/>
      <c r="BU385" s="310"/>
      <c r="BV385" s="310"/>
      <c r="BW385" s="310"/>
      <c r="BX385" s="310"/>
      <c r="BY385" s="310"/>
      <c r="BZ385" s="310"/>
      <c r="CA385" s="310"/>
      <c r="CB385" s="310"/>
      <c r="CC385" s="310"/>
      <c r="CD385" s="310"/>
      <c r="CE385" s="310"/>
      <c r="CF385" s="310"/>
      <c r="CG385" s="310"/>
      <c r="CH385" s="310"/>
      <c r="CI385" s="310"/>
      <c r="CJ385" s="232"/>
      <c r="CK385" s="232"/>
      <c r="CL385" s="232"/>
      <c r="CM385" s="232"/>
      <c r="CN385" s="232"/>
      <c r="CO385" s="232"/>
      <c r="CP385" s="232"/>
      <c r="CQ385" s="232"/>
      <c r="CR385" s="232"/>
      <c r="CS385" s="232"/>
      <c r="CT385" s="59"/>
      <c r="CU385" s="59"/>
      <c r="CV385" s="252"/>
      <c r="CW385" s="59"/>
      <c r="CX385" s="59"/>
      <c r="CY385" s="59"/>
      <c r="CZ385" s="59"/>
      <c r="DA385" s="59"/>
      <c r="DB385" s="252"/>
      <c r="DC385" s="59"/>
      <c r="DD385" s="59"/>
      <c r="DE385" s="59"/>
      <c r="DF385" s="59"/>
      <c r="DG385" s="59"/>
      <c r="DH385" s="252"/>
      <c r="DI385" s="59"/>
      <c r="DJ385" s="59"/>
      <c r="DK385" s="59"/>
      <c r="DL385" s="59"/>
      <c r="DM385" s="59"/>
      <c r="DN385" s="252"/>
      <c r="DO385" s="59"/>
      <c r="DP385" s="59"/>
      <c r="DQ385" s="59"/>
      <c r="DR385" s="59"/>
      <c r="DS385" s="59"/>
      <c r="DT385" s="252"/>
      <c r="DU385" s="59"/>
      <c r="DV385" s="59"/>
      <c r="DW385" s="59"/>
      <c r="DX385" s="59"/>
      <c r="DY385" s="267"/>
      <c r="DZ385" s="267"/>
      <c r="EA385" s="267"/>
      <c r="EB385" s="267"/>
      <c r="EC385" s="267"/>
      <c r="ED385" s="267"/>
      <c r="EE385" s="267"/>
      <c r="EF385" s="267"/>
      <c r="EG385" s="267"/>
      <c r="EH385" s="267"/>
      <c r="EI385" s="267"/>
      <c r="EJ385" s="267"/>
      <c r="EK385" s="267"/>
      <c r="EL385" s="267"/>
      <c r="EM385" s="267"/>
      <c r="EN385" s="267"/>
      <c r="EO385" s="267"/>
      <c r="EP385" s="267"/>
      <c r="EQ385" s="267"/>
      <c r="ER385" s="267"/>
      <c r="ES385" s="267"/>
      <c r="ET385" s="267"/>
      <c r="EU385" s="267"/>
      <c r="EV385" s="267"/>
      <c r="EW385" s="267"/>
      <c r="EX385" s="267"/>
      <c r="EY385" s="267"/>
      <c r="EZ385" s="267"/>
      <c r="FA385" s="267"/>
      <c r="FB385" s="267"/>
      <c r="FC385" s="267"/>
      <c r="FD385" s="267"/>
      <c r="FE385" s="267"/>
      <c r="FF385" s="267"/>
      <c r="FG385" s="267"/>
      <c r="FH385" s="267"/>
      <c r="FI385" s="267"/>
      <c r="FJ385" s="267"/>
      <c r="FK385" s="267"/>
      <c r="FL385" s="267"/>
      <c r="FM385" s="267"/>
      <c r="FN385" s="267"/>
      <c r="FO385" s="267"/>
      <c r="FP385" s="267"/>
      <c r="FQ385" s="267"/>
      <c r="FR385" s="267"/>
      <c r="FS385" s="267"/>
      <c r="FT385" s="267"/>
      <c r="FU385" s="267"/>
      <c r="FV385" s="305"/>
      <c r="FW385" s="305"/>
      <c r="FX385" s="305"/>
      <c r="FY385" s="305"/>
      <c r="FZ385" s="305"/>
      <c r="GA385" s="305"/>
      <c r="GB385" s="305"/>
      <c r="GC385" s="305"/>
      <c r="GD385" s="305"/>
      <c r="GE385" s="305"/>
      <c r="GF385" s="305"/>
      <c r="GG385" s="305"/>
    </row>
    <row r="386" spans="1:189" x14ac:dyDescent="0.25">
      <c r="A386" s="59"/>
      <c r="B386" s="286"/>
      <c r="C386" s="275"/>
      <c r="D386" s="287"/>
      <c r="E386" s="287"/>
      <c r="F386" s="275"/>
      <c r="G386" s="306"/>
      <c r="H386" s="286"/>
      <c r="I386" s="59"/>
      <c r="J386" s="59"/>
      <c r="K386" s="59"/>
      <c r="L386" s="59"/>
      <c r="M386" s="59"/>
      <c r="N386" s="59"/>
      <c r="O386" s="59"/>
      <c r="P386" s="282"/>
      <c r="Q386" s="59"/>
      <c r="R386" s="307"/>
      <c r="S386" s="308"/>
      <c r="T386" s="68"/>
      <c r="U386" s="309"/>
      <c r="V386" s="309"/>
      <c r="W386" s="54"/>
      <c r="X386" s="54"/>
      <c r="Y386" s="54"/>
      <c r="Z386" s="54"/>
      <c r="AA386" s="54"/>
      <c r="AB386" s="287"/>
      <c r="AC386" s="287"/>
      <c r="AD386" s="287"/>
      <c r="AE386" s="282"/>
      <c r="AF386" s="282"/>
      <c r="AG386" s="59"/>
      <c r="AH386" s="344"/>
      <c r="AI386" s="267"/>
      <c r="AJ386" s="267"/>
      <c r="AK386" s="267"/>
      <c r="AL386" s="310"/>
      <c r="AM386" s="310"/>
      <c r="AN386" s="310"/>
      <c r="AO386" s="310"/>
      <c r="AP386" s="310"/>
      <c r="AQ386" s="310"/>
      <c r="AR386" s="310"/>
      <c r="AS386" s="310"/>
      <c r="AT386" s="310"/>
      <c r="AU386" s="310"/>
      <c r="AV386" s="310"/>
      <c r="AW386" s="310"/>
      <c r="AX386" s="310"/>
      <c r="AY386" s="310"/>
      <c r="AZ386" s="310"/>
      <c r="BA386" s="310"/>
      <c r="BB386" s="310"/>
      <c r="BC386" s="310"/>
      <c r="BD386" s="310"/>
      <c r="BE386" s="310"/>
      <c r="BF386" s="310"/>
      <c r="BG386" s="310"/>
      <c r="BH386" s="310"/>
      <c r="BI386" s="310"/>
      <c r="BJ386" s="310"/>
      <c r="BK386" s="310"/>
      <c r="BL386" s="310"/>
      <c r="BM386" s="310"/>
      <c r="BN386" s="310"/>
      <c r="BO386" s="310"/>
      <c r="BP386" s="310"/>
      <c r="BQ386" s="310"/>
      <c r="BR386" s="310"/>
      <c r="BS386" s="310"/>
      <c r="BT386" s="310"/>
      <c r="BU386" s="310"/>
      <c r="BV386" s="310"/>
      <c r="BW386" s="310"/>
      <c r="BX386" s="310"/>
      <c r="BY386" s="310"/>
      <c r="BZ386" s="310"/>
      <c r="CA386" s="310"/>
      <c r="CB386" s="310"/>
      <c r="CC386" s="310"/>
      <c r="CD386" s="310"/>
      <c r="CE386" s="310"/>
      <c r="CF386" s="310"/>
      <c r="CG386" s="310"/>
      <c r="CH386" s="310"/>
      <c r="CI386" s="310"/>
      <c r="CJ386" s="232"/>
      <c r="CK386" s="232"/>
      <c r="CL386" s="232"/>
      <c r="CM386" s="232"/>
      <c r="CN386" s="232"/>
      <c r="CO386" s="232"/>
      <c r="CP386" s="232"/>
      <c r="CQ386" s="232"/>
      <c r="CR386" s="232"/>
      <c r="CS386" s="232"/>
      <c r="CT386" s="59"/>
      <c r="CU386" s="59"/>
      <c r="CV386" s="252"/>
      <c r="CW386" s="59"/>
      <c r="CX386" s="59"/>
      <c r="CY386" s="59"/>
      <c r="CZ386" s="59"/>
      <c r="DA386" s="59"/>
      <c r="DB386" s="252"/>
      <c r="DC386" s="59"/>
      <c r="DD386" s="59"/>
      <c r="DE386" s="59"/>
      <c r="DF386" s="59"/>
      <c r="DG386" s="59"/>
      <c r="DH386" s="252"/>
      <c r="DI386" s="59"/>
      <c r="DJ386" s="59"/>
      <c r="DK386" s="59"/>
      <c r="DL386" s="59"/>
      <c r="DM386" s="59"/>
      <c r="DN386" s="252"/>
      <c r="DO386" s="59"/>
      <c r="DP386" s="59"/>
      <c r="DQ386" s="59"/>
      <c r="DR386" s="59"/>
      <c r="DS386" s="59"/>
      <c r="DT386" s="252"/>
      <c r="DU386" s="59"/>
      <c r="DV386" s="59"/>
      <c r="DW386" s="59"/>
      <c r="DX386" s="59"/>
      <c r="DY386" s="267"/>
      <c r="DZ386" s="267"/>
      <c r="EA386" s="267"/>
      <c r="EB386" s="267"/>
      <c r="EC386" s="267"/>
      <c r="ED386" s="267"/>
      <c r="EE386" s="267"/>
      <c r="EF386" s="267"/>
      <c r="EG386" s="267"/>
      <c r="EH386" s="267"/>
      <c r="EI386" s="267"/>
      <c r="EJ386" s="267"/>
      <c r="EK386" s="267"/>
      <c r="EL386" s="267"/>
      <c r="EM386" s="267"/>
      <c r="EN386" s="267"/>
      <c r="EO386" s="267"/>
      <c r="EP386" s="267"/>
      <c r="EQ386" s="267"/>
      <c r="ER386" s="267"/>
      <c r="ES386" s="267"/>
      <c r="ET386" s="267"/>
      <c r="EU386" s="267"/>
      <c r="EV386" s="267"/>
      <c r="EW386" s="267"/>
      <c r="EX386" s="267"/>
      <c r="EY386" s="267"/>
      <c r="EZ386" s="267"/>
      <c r="FA386" s="267"/>
      <c r="FB386" s="267"/>
      <c r="FC386" s="267"/>
      <c r="FD386" s="267"/>
      <c r="FE386" s="267"/>
      <c r="FF386" s="267"/>
      <c r="FG386" s="267"/>
      <c r="FH386" s="267"/>
      <c r="FI386" s="267"/>
      <c r="FJ386" s="267"/>
      <c r="FK386" s="267"/>
      <c r="FL386" s="267"/>
      <c r="FM386" s="267"/>
      <c r="FN386" s="267"/>
      <c r="FO386" s="267"/>
      <c r="FP386" s="267"/>
      <c r="FQ386" s="267"/>
      <c r="FR386" s="267"/>
      <c r="FS386" s="267"/>
      <c r="FT386" s="267"/>
      <c r="FU386" s="267"/>
      <c r="FV386" s="305"/>
      <c r="FW386" s="305"/>
      <c r="FX386" s="305"/>
      <c r="FY386" s="305"/>
      <c r="FZ386" s="305"/>
      <c r="GA386" s="305"/>
      <c r="GB386" s="305"/>
      <c r="GC386" s="305"/>
      <c r="GD386" s="305"/>
      <c r="GE386" s="305"/>
      <c r="GF386" s="305"/>
      <c r="GG386" s="305"/>
    </row>
    <row r="387" spans="1:189" x14ac:dyDescent="0.25">
      <c r="A387" s="59"/>
      <c r="B387" s="286"/>
      <c r="C387" s="275"/>
      <c r="D387" s="287"/>
      <c r="E387" s="287"/>
      <c r="F387" s="275"/>
      <c r="G387" s="306"/>
      <c r="H387" s="286"/>
      <c r="I387" s="59"/>
      <c r="J387" s="59"/>
      <c r="K387" s="59"/>
      <c r="L387" s="59"/>
      <c r="M387" s="59"/>
      <c r="N387" s="59"/>
      <c r="O387" s="59"/>
      <c r="P387" s="282"/>
      <c r="Q387" s="59"/>
      <c r="R387" s="307"/>
      <c r="S387" s="308"/>
      <c r="T387" s="68"/>
      <c r="U387" s="309"/>
      <c r="V387" s="309"/>
      <c r="W387" s="54"/>
      <c r="X387" s="54"/>
      <c r="Y387" s="54"/>
      <c r="Z387" s="54"/>
      <c r="AA387" s="54"/>
      <c r="AB387" s="287"/>
      <c r="AC387" s="287"/>
      <c r="AD387" s="287"/>
      <c r="AE387" s="282"/>
      <c r="AF387" s="282"/>
      <c r="AG387" s="59"/>
      <c r="AH387" s="344"/>
      <c r="AI387" s="267"/>
      <c r="AJ387" s="267"/>
      <c r="AK387" s="267"/>
      <c r="AL387" s="310"/>
      <c r="AM387" s="310"/>
      <c r="AN387" s="310"/>
      <c r="AO387" s="310"/>
      <c r="AP387" s="310"/>
      <c r="AQ387" s="310"/>
      <c r="AR387" s="310"/>
      <c r="AS387" s="310"/>
      <c r="AT387" s="310"/>
      <c r="AU387" s="310"/>
      <c r="AV387" s="310"/>
      <c r="AW387" s="310"/>
      <c r="AX387" s="310"/>
      <c r="AY387" s="310"/>
      <c r="AZ387" s="310"/>
      <c r="BA387" s="310"/>
      <c r="BB387" s="310"/>
      <c r="BC387" s="310"/>
      <c r="BD387" s="310"/>
      <c r="BE387" s="310"/>
      <c r="BF387" s="310"/>
      <c r="BG387" s="310"/>
      <c r="BH387" s="310"/>
      <c r="BI387" s="310"/>
      <c r="BJ387" s="310"/>
      <c r="BK387" s="310"/>
      <c r="BL387" s="310"/>
      <c r="BM387" s="310"/>
      <c r="BN387" s="310"/>
      <c r="BO387" s="310"/>
      <c r="BP387" s="310"/>
      <c r="BQ387" s="310"/>
      <c r="BR387" s="310"/>
      <c r="BS387" s="310"/>
      <c r="BT387" s="310"/>
      <c r="BU387" s="310"/>
      <c r="BV387" s="310"/>
      <c r="BW387" s="310"/>
      <c r="BX387" s="310"/>
      <c r="BY387" s="310"/>
      <c r="BZ387" s="310"/>
      <c r="CA387" s="310"/>
      <c r="CB387" s="310"/>
      <c r="CC387" s="310"/>
      <c r="CD387" s="310"/>
      <c r="CE387" s="310"/>
      <c r="CF387" s="310"/>
      <c r="CG387" s="310"/>
      <c r="CH387" s="310"/>
      <c r="CI387" s="310"/>
      <c r="CJ387" s="232"/>
      <c r="CK387" s="232"/>
      <c r="CL387" s="232"/>
      <c r="CM387" s="232"/>
      <c r="CN387" s="232"/>
      <c r="CO387" s="232"/>
      <c r="CP387" s="232"/>
      <c r="CQ387" s="232"/>
      <c r="CR387" s="232"/>
      <c r="CS387" s="232"/>
      <c r="CT387" s="59"/>
      <c r="CU387" s="59"/>
      <c r="CV387" s="252"/>
      <c r="CW387" s="59"/>
      <c r="CX387" s="59"/>
      <c r="CY387" s="59"/>
      <c r="CZ387" s="59"/>
      <c r="DA387" s="59"/>
      <c r="DB387" s="252"/>
      <c r="DC387" s="59"/>
      <c r="DD387" s="59"/>
      <c r="DE387" s="59"/>
      <c r="DF387" s="59"/>
      <c r="DG387" s="59"/>
      <c r="DH387" s="252"/>
      <c r="DI387" s="59"/>
      <c r="DJ387" s="59"/>
      <c r="DK387" s="59"/>
      <c r="DL387" s="59"/>
      <c r="DM387" s="59"/>
      <c r="DN387" s="252"/>
      <c r="DO387" s="59"/>
      <c r="DP387" s="59"/>
      <c r="DQ387" s="59"/>
      <c r="DR387" s="59"/>
      <c r="DS387" s="59"/>
      <c r="DT387" s="252"/>
      <c r="DU387" s="59"/>
      <c r="DV387" s="59"/>
      <c r="DW387" s="59"/>
      <c r="DX387" s="59"/>
      <c r="DY387" s="267"/>
      <c r="DZ387" s="267"/>
      <c r="EA387" s="267"/>
      <c r="EB387" s="267"/>
      <c r="EC387" s="267"/>
      <c r="ED387" s="267"/>
      <c r="EE387" s="267"/>
      <c r="EF387" s="267"/>
      <c r="EG387" s="267"/>
      <c r="EH387" s="267"/>
      <c r="EI387" s="267"/>
      <c r="EJ387" s="267"/>
      <c r="EK387" s="267"/>
      <c r="EL387" s="267"/>
      <c r="EM387" s="267"/>
      <c r="EN387" s="267"/>
      <c r="EO387" s="267"/>
      <c r="EP387" s="267"/>
      <c r="EQ387" s="267"/>
      <c r="ER387" s="267"/>
      <c r="ES387" s="267"/>
      <c r="ET387" s="267"/>
      <c r="EU387" s="267"/>
      <c r="EV387" s="267"/>
      <c r="EW387" s="267"/>
      <c r="EX387" s="267"/>
      <c r="EY387" s="267"/>
      <c r="EZ387" s="267"/>
      <c r="FA387" s="267"/>
      <c r="FB387" s="267"/>
      <c r="FC387" s="267"/>
      <c r="FD387" s="267"/>
      <c r="FE387" s="267"/>
      <c r="FF387" s="267"/>
      <c r="FG387" s="267"/>
      <c r="FH387" s="267"/>
      <c r="FI387" s="267"/>
      <c r="FJ387" s="267"/>
      <c r="FK387" s="267"/>
      <c r="FL387" s="267"/>
      <c r="FM387" s="267"/>
      <c r="FN387" s="267"/>
      <c r="FO387" s="267"/>
      <c r="FP387" s="267"/>
      <c r="FQ387" s="267"/>
      <c r="FR387" s="267"/>
      <c r="FS387" s="267"/>
      <c r="FT387" s="267"/>
      <c r="FU387" s="267"/>
      <c r="FV387" s="305"/>
      <c r="FW387" s="305"/>
      <c r="FX387" s="305"/>
      <c r="FY387" s="305"/>
      <c r="FZ387" s="305"/>
      <c r="GA387" s="305"/>
      <c r="GB387" s="305"/>
      <c r="GC387" s="305"/>
      <c r="GD387" s="305"/>
      <c r="GE387" s="305"/>
      <c r="GF387" s="305"/>
      <c r="GG387" s="305"/>
    </row>
    <row r="388" spans="1:189" x14ac:dyDescent="0.25">
      <c r="A388" s="59"/>
      <c r="B388" s="286"/>
      <c r="C388" s="275"/>
      <c r="D388" s="287"/>
      <c r="E388" s="287"/>
      <c r="F388" s="275"/>
      <c r="G388" s="306"/>
      <c r="H388" s="286"/>
      <c r="I388" s="59"/>
      <c r="J388" s="59"/>
      <c r="K388" s="59"/>
      <c r="L388" s="59"/>
      <c r="M388" s="59"/>
      <c r="N388" s="59"/>
      <c r="O388" s="59"/>
      <c r="P388" s="282"/>
      <c r="Q388" s="59"/>
      <c r="R388" s="307"/>
      <c r="S388" s="308"/>
      <c r="T388" s="68"/>
      <c r="U388" s="309"/>
      <c r="V388" s="309"/>
      <c r="W388" s="54"/>
      <c r="X388" s="54"/>
      <c r="Y388" s="54"/>
      <c r="Z388" s="54"/>
      <c r="AA388" s="54"/>
      <c r="AB388" s="287"/>
      <c r="AC388" s="287"/>
      <c r="AD388" s="287"/>
      <c r="AE388" s="282"/>
      <c r="AF388" s="282"/>
      <c r="AG388" s="59"/>
      <c r="AH388" s="344"/>
      <c r="AI388" s="267"/>
      <c r="AJ388" s="267"/>
      <c r="AK388" s="267"/>
      <c r="AL388" s="310"/>
      <c r="AM388" s="310"/>
      <c r="AN388" s="310"/>
      <c r="AO388" s="310"/>
      <c r="AP388" s="310"/>
      <c r="AQ388" s="310"/>
      <c r="AR388" s="310"/>
      <c r="AS388" s="310"/>
      <c r="AT388" s="310"/>
      <c r="AU388" s="310"/>
      <c r="AV388" s="310"/>
      <c r="AW388" s="310"/>
      <c r="AX388" s="310"/>
      <c r="AY388" s="310"/>
      <c r="AZ388" s="310"/>
      <c r="BA388" s="310"/>
      <c r="BB388" s="310"/>
      <c r="BC388" s="310"/>
      <c r="BD388" s="310"/>
      <c r="BE388" s="310"/>
      <c r="BF388" s="310"/>
      <c r="BG388" s="310"/>
      <c r="BH388" s="310"/>
      <c r="BI388" s="310"/>
      <c r="BJ388" s="310"/>
      <c r="BK388" s="310"/>
      <c r="BL388" s="310"/>
      <c r="BM388" s="310"/>
      <c r="BN388" s="310"/>
      <c r="BO388" s="310"/>
      <c r="BP388" s="310"/>
      <c r="BQ388" s="310"/>
      <c r="BR388" s="310"/>
      <c r="BS388" s="310"/>
      <c r="BT388" s="310"/>
      <c r="BU388" s="310"/>
      <c r="BV388" s="310"/>
      <c r="BW388" s="310"/>
      <c r="BX388" s="310"/>
      <c r="BY388" s="310"/>
      <c r="BZ388" s="310"/>
      <c r="CA388" s="310"/>
      <c r="CB388" s="310"/>
      <c r="CC388" s="310"/>
      <c r="CD388" s="310"/>
      <c r="CE388" s="310"/>
      <c r="CF388" s="310"/>
      <c r="CG388" s="310"/>
      <c r="CH388" s="310"/>
      <c r="CI388" s="310"/>
      <c r="CJ388" s="232"/>
      <c r="CK388" s="232"/>
      <c r="CL388" s="232"/>
      <c r="CM388" s="232"/>
      <c r="CN388" s="232"/>
      <c r="CO388" s="232"/>
      <c r="CP388" s="232"/>
      <c r="CQ388" s="232"/>
      <c r="CR388" s="232"/>
      <c r="CS388" s="232"/>
      <c r="CT388" s="59"/>
      <c r="CU388" s="59"/>
      <c r="CV388" s="252"/>
      <c r="CW388" s="59"/>
      <c r="CX388" s="59"/>
      <c r="CY388" s="59"/>
      <c r="CZ388" s="59"/>
      <c r="DA388" s="59"/>
      <c r="DB388" s="252"/>
      <c r="DC388" s="59"/>
      <c r="DD388" s="59"/>
      <c r="DE388" s="59"/>
      <c r="DF388" s="59"/>
      <c r="DG388" s="59"/>
      <c r="DH388" s="252"/>
      <c r="DI388" s="59"/>
      <c r="DJ388" s="59"/>
      <c r="DK388" s="59"/>
      <c r="DL388" s="59"/>
      <c r="DM388" s="59"/>
      <c r="DN388" s="252"/>
      <c r="DO388" s="59"/>
      <c r="DP388" s="59"/>
      <c r="DQ388" s="59"/>
      <c r="DR388" s="59"/>
      <c r="DS388" s="59"/>
      <c r="DT388" s="252"/>
      <c r="DU388" s="59"/>
      <c r="DV388" s="59"/>
      <c r="DW388" s="59"/>
      <c r="DX388" s="59"/>
      <c r="DY388" s="267"/>
      <c r="DZ388" s="267"/>
      <c r="EA388" s="267"/>
      <c r="EB388" s="267"/>
      <c r="EC388" s="267"/>
      <c r="ED388" s="267"/>
      <c r="EE388" s="267"/>
      <c r="EF388" s="267"/>
      <c r="EG388" s="267"/>
      <c r="EH388" s="267"/>
      <c r="EI388" s="267"/>
      <c r="EJ388" s="267"/>
      <c r="EK388" s="267"/>
      <c r="EL388" s="267"/>
      <c r="EM388" s="267"/>
      <c r="EN388" s="267"/>
      <c r="EO388" s="267"/>
      <c r="EP388" s="267"/>
      <c r="EQ388" s="267"/>
      <c r="ER388" s="267"/>
      <c r="ES388" s="267"/>
      <c r="ET388" s="267"/>
      <c r="EU388" s="267"/>
      <c r="EV388" s="267"/>
      <c r="EW388" s="267"/>
      <c r="EX388" s="267"/>
      <c r="EY388" s="267"/>
      <c r="EZ388" s="267"/>
      <c r="FA388" s="267"/>
      <c r="FB388" s="267"/>
      <c r="FC388" s="267"/>
      <c r="FD388" s="267"/>
      <c r="FE388" s="267"/>
      <c r="FF388" s="267"/>
      <c r="FG388" s="267"/>
      <c r="FH388" s="267"/>
      <c r="FI388" s="267"/>
      <c r="FJ388" s="267"/>
      <c r="FK388" s="267"/>
      <c r="FL388" s="267"/>
      <c r="FM388" s="267"/>
      <c r="FN388" s="267"/>
      <c r="FO388" s="267"/>
      <c r="FP388" s="267"/>
      <c r="FQ388" s="267"/>
      <c r="FR388" s="267"/>
      <c r="FS388" s="267"/>
      <c r="FT388" s="267"/>
      <c r="FU388" s="267"/>
      <c r="FV388" s="305"/>
      <c r="FW388" s="305"/>
      <c r="FX388" s="305"/>
      <c r="FY388" s="305"/>
      <c r="FZ388" s="305"/>
      <c r="GA388" s="305"/>
      <c r="GB388" s="305"/>
      <c r="GC388" s="305"/>
      <c r="GD388" s="305"/>
      <c r="GE388" s="305"/>
      <c r="GF388" s="305"/>
      <c r="GG388" s="305"/>
    </row>
    <row r="389" spans="1:189" x14ac:dyDescent="0.25">
      <c r="A389" s="59"/>
      <c r="B389" s="286"/>
      <c r="C389" s="275"/>
      <c r="D389" s="287"/>
      <c r="E389" s="287"/>
      <c r="F389" s="275"/>
      <c r="G389" s="306"/>
      <c r="H389" s="286"/>
      <c r="I389" s="59"/>
      <c r="J389" s="59"/>
      <c r="K389" s="59"/>
      <c r="L389" s="59"/>
      <c r="M389" s="59"/>
      <c r="N389" s="59"/>
      <c r="O389" s="59"/>
      <c r="P389" s="282"/>
      <c r="Q389" s="59"/>
      <c r="R389" s="307"/>
      <c r="S389" s="308"/>
      <c r="T389" s="68"/>
      <c r="U389" s="309"/>
      <c r="V389" s="309"/>
      <c r="W389" s="54"/>
      <c r="X389" s="54"/>
      <c r="Y389" s="54"/>
      <c r="Z389" s="54"/>
      <c r="AA389" s="54"/>
      <c r="AB389" s="287"/>
      <c r="AC389" s="287"/>
      <c r="AD389" s="287"/>
      <c r="AE389" s="282"/>
      <c r="AF389" s="282"/>
      <c r="AG389" s="59"/>
      <c r="AH389" s="344"/>
      <c r="AI389" s="267"/>
      <c r="AJ389" s="267"/>
      <c r="AK389" s="267"/>
      <c r="AL389" s="310"/>
      <c r="AM389" s="310"/>
      <c r="AN389" s="310"/>
      <c r="AO389" s="310"/>
      <c r="AP389" s="310"/>
      <c r="AQ389" s="310"/>
      <c r="AR389" s="310"/>
      <c r="AS389" s="310"/>
      <c r="AT389" s="310"/>
      <c r="AU389" s="310"/>
      <c r="AV389" s="310"/>
      <c r="AW389" s="310"/>
      <c r="AX389" s="310"/>
      <c r="AY389" s="310"/>
      <c r="AZ389" s="310"/>
      <c r="BA389" s="310"/>
      <c r="BB389" s="310"/>
      <c r="BC389" s="310"/>
      <c r="BD389" s="310"/>
      <c r="BE389" s="310"/>
      <c r="BF389" s="310"/>
      <c r="BG389" s="310"/>
      <c r="BH389" s="310"/>
      <c r="BI389" s="310"/>
      <c r="BJ389" s="310"/>
      <c r="BK389" s="310"/>
      <c r="BL389" s="310"/>
      <c r="BM389" s="310"/>
      <c r="BN389" s="310"/>
      <c r="BO389" s="310"/>
      <c r="BP389" s="310"/>
      <c r="BQ389" s="310"/>
      <c r="BR389" s="310"/>
      <c r="BS389" s="310"/>
      <c r="BT389" s="310"/>
      <c r="BU389" s="310"/>
      <c r="BV389" s="310"/>
      <c r="BW389" s="310"/>
      <c r="BX389" s="310"/>
      <c r="BY389" s="310"/>
      <c r="BZ389" s="310"/>
      <c r="CA389" s="310"/>
      <c r="CB389" s="310"/>
      <c r="CC389" s="310"/>
      <c r="CD389" s="310"/>
      <c r="CE389" s="310"/>
      <c r="CF389" s="310"/>
      <c r="CG389" s="310"/>
      <c r="CH389" s="310"/>
      <c r="CI389" s="310"/>
      <c r="CJ389" s="232"/>
      <c r="CK389" s="232"/>
      <c r="CL389" s="232"/>
      <c r="CM389" s="232"/>
      <c r="CN389" s="232"/>
      <c r="CO389" s="232"/>
      <c r="CP389" s="232"/>
      <c r="CQ389" s="232"/>
      <c r="CR389" s="232"/>
      <c r="CS389" s="232"/>
      <c r="CT389" s="59"/>
      <c r="CU389" s="59"/>
      <c r="CV389" s="252"/>
      <c r="CW389" s="59"/>
      <c r="CX389" s="59"/>
      <c r="CY389" s="59"/>
      <c r="CZ389" s="59"/>
      <c r="DA389" s="59"/>
      <c r="DB389" s="252"/>
      <c r="DC389" s="59"/>
      <c r="DD389" s="59"/>
      <c r="DE389" s="59"/>
      <c r="DF389" s="59"/>
      <c r="DG389" s="59"/>
      <c r="DH389" s="252"/>
      <c r="DI389" s="59"/>
      <c r="DJ389" s="59"/>
      <c r="DK389" s="59"/>
      <c r="DL389" s="59"/>
      <c r="DM389" s="59"/>
      <c r="DN389" s="252"/>
      <c r="DO389" s="59"/>
      <c r="DP389" s="59"/>
      <c r="DQ389" s="59"/>
      <c r="DR389" s="59"/>
      <c r="DS389" s="59"/>
      <c r="DT389" s="252"/>
      <c r="DU389" s="59"/>
      <c r="DV389" s="59"/>
      <c r="DW389" s="59"/>
      <c r="DX389" s="59"/>
      <c r="DY389" s="267"/>
      <c r="DZ389" s="267"/>
      <c r="EA389" s="267"/>
      <c r="EB389" s="267"/>
      <c r="EC389" s="267"/>
      <c r="ED389" s="267"/>
      <c r="EE389" s="267"/>
      <c r="EF389" s="267"/>
      <c r="EG389" s="267"/>
      <c r="EH389" s="267"/>
      <c r="EI389" s="267"/>
      <c r="EJ389" s="267"/>
      <c r="EK389" s="267"/>
      <c r="EL389" s="267"/>
      <c r="EM389" s="267"/>
      <c r="EN389" s="267"/>
      <c r="EO389" s="267"/>
      <c r="EP389" s="267"/>
      <c r="EQ389" s="267"/>
      <c r="ER389" s="267"/>
      <c r="ES389" s="267"/>
      <c r="ET389" s="267"/>
      <c r="EU389" s="267"/>
      <c r="EV389" s="267"/>
      <c r="EW389" s="267"/>
      <c r="EX389" s="267"/>
      <c r="EY389" s="267"/>
      <c r="EZ389" s="267"/>
      <c r="FA389" s="267"/>
      <c r="FB389" s="267"/>
      <c r="FC389" s="267"/>
      <c r="FD389" s="267"/>
      <c r="FE389" s="267"/>
      <c r="FF389" s="267"/>
      <c r="FG389" s="267"/>
      <c r="FH389" s="267"/>
      <c r="FI389" s="267"/>
      <c r="FJ389" s="267"/>
      <c r="FK389" s="267"/>
      <c r="FL389" s="267"/>
      <c r="FM389" s="267"/>
      <c r="FN389" s="267"/>
      <c r="FO389" s="267"/>
      <c r="FP389" s="267"/>
      <c r="FQ389" s="267"/>
      <c r="FR389" s="267"/>
      <c r="FS389" s="267"/>
      <c r="FT389" s="267"/>
      <c r="FU389" s="267"/>
      <c r="FV389" s="305"/>
      <c r="FW389" s="305"/>
      <c r="FX389" s="305"/>
      <c r="FY389" s="305"/>
      <c r="FZ389" s="305"/>
      <c r="GA389" s="305"/>
      <c r="GB389" s="305"/>
      <c r="GC389" s="305"/>
      <c r="GD389" s="305"/>
      <c r="GE389" s="305"/>
      <c r="GF389" s="305"/>
      <c r="GG389" s="305"/>
    </row>
    <row r="390" spans="1:189" x14ac:dyDescent="0.25">
      <c r="A390" s="59"/>
      <c r="B390" s="286"/>
      <c r="C390" s="275"/>
      <c r="D390" s="287"/>
      <c r="E390" s="287"/>
      <c r="F390" s="275"/>
      <c r="G390" s="306"/>
      <c r="H390" s="286"/>
      <c r="I390" s="59"/>
      <c r="J390" s="59"/>
      <c r="K390" s="59"/>
      <c r="L390" s="59"/>
      <c r="M390" s="59"/>
      <c r="N390" s="59"/>
      <c r="O390" s="59"/>
      <c r="P390" s="282"/>
      <c r="Q390" s="59"/>
      <c r="R390" s="307"/>
      <c r="S390" s="308"/>
      <c r="T390" s="68"/>
      <c r="U390" s="309"/>
      <c r="V390" s="309"/>
      <c r="W390" s="54"/>
      <c r="X390" s="54"/>
      <c r="Y390" s="54"/>
      <c r="Z390" s="54"/>
      <c r="AA390" s="54"/>
      <c r="AB390" s="287"/>
      <c r="AC390" s="287"/>
      <c r="AD390" s="287"/>
      <c r="AE390" s="282"/>
      <c r="AF390" s="282"/>
      <c r="AG390" s="59"/>
      <c r="AH390" s="344"/>
      <c r="AI390" s="267"/>
      <c r="AJ390" s="267"/>
      <c r="AK390" s="267"/>
      <c r="AL390" s="310"/>
      <c r="AM390" s="310"/>
      <c r="AN390" s="310"/>
      <c r="AO390" s="310"/>
      <c r="AP390" s="310"/>
      <c r="AQ390" s="310"/>
      <c r="AR390" s="310"/>
      <c r="AS390" s="310"/>
      <c r="AT390" s="310"/>
      <c r="AU390" s="310"/>
      <c r="AV390" s="310"/>
      <c r="AW390" s="310"/>
      <c r="AX390" s="310"/>
      <c r="AY390" s="310"/>
      <c r="AZ390" s="310"/>
      <c r="BA390" s="310"/>
      <c r="BB390" s="310"/>
      <c r="BC390" s="310"/>
      <c r="BD390" s="310"/>
      <c r="BE390" s="310"/>
      <c r="BF390" s="310"/>
      <c r="BG390" s="310"/>
      <c r="BH390" s="310"/>
      <c r="BI390" s="310"/>
      <c r="BJ390" s="310"/>
      <c r="BK390" s="310"/>
      <c r="BL390" s="310"/>
      <c r="BM390" s="310"/>
      <c r="BN390" s="310"/>
      <c r="BO390" s="310"/>
      <c r="BP390" s="310"/>
      <c r="BQ390" s="310"/>
      <c r="BR390" s="310"/>
      <c r="BS390" s="310"/>
      <c r="BT390" s="310"/>
      <c r="BU390" s="310"/>
      <c r="BV390" s="310"/>
      <c r="BW390" s="310"/>
      <c r="BX390" s="310"/>
      <c r="BY390" s="310"/>
      <c r="BZ390" s="310"/>
      <c r="CA390" s="310"/>
      <c r="CB390" s="310"/>
      <c r="CC390" s="310"/>
      <c r="CD390" s="310"/>
      <c r="CE390" s="310"/>
      <c r="CF390" s="310"/>
      <c r="CG390" s="310"/>
      <c r="CH390" s="310"/>
      <c r="CI390" s="310"/>
      <c r="CJ390" s="232"/>
      <c r="CK390" s="232"/>
      <c r="CL390" s="232"/>
      <c r="CM390" s="232"/>
      <c r="CN390" s="232"/>
      <c r="CO390" s="232"/>
      <c r="CP390" s="232"/>
      <c r="CQ390" s="232"/>
      <c r="CR390" s="232"/>
      <c r="CS390" s="232"/>
      <c r="CT390" s="59"/>
      <c r="CU390" s="59"/>
      <c r="CV390" s="252"/>
      <c r="CW390" s="59"/>
      <c r="CX390" s="59"/>
      <c r="CY390" s="59"/>
      <c r="CZ390" s="59"/>
      <c r="DA390" s="59"/>
      <c r="DB390" s="252"/>
      <c r="DC390" s="59"/>
      <c r="DD390" s="59"/>
      <c r="DE390" s="59"/>
      <c r="DF390" s="59"/>
      <c r="DG390" s="59"/>
      <c r="DH390" s="252"/>
      <c r="DI390" s="59"/>
      <c r="DJ390" s="59"/>
      <c r="DK390" s="59"/>
      <c r="DL390" s="59"/>
      <c r="DM390" s="59"/>
      <c r="DN390" s="252"/>
      <c r="DO390" s="59"/>
      <c r="DP390" s="59"/>
      <c r="DQ390" s="59"/>
      <c r="DR390" s="59"/>
      <c r="DS390" s="59"/>
      <c r="DT390" s="252"/>
      <c r="DU390" s="59"/>
      <c r="DV390" s="59"/>
      <c r="DW390" s="59"/>
      <c r="DX390" s="59"/>
      <c r="DY390" s="267"/>
      <c r="DZ390" s="267"/>
      <c r="EA390" s="267"/>
      <c r="EB390" s="267"/>
      <c r="EC390" s="267"/>
      <c r="ED390" s="267"/>
      <c r="EE390" s="267"/>
      <c r="EF390" s="267"/>
      <c r="EG390" s="267"/>
      <c r="EH390" s="267"/>
      <c r="EI390" s="267"/>
      <c r="EJ390" s="267"/>
      <c r="EK390" s="267"/>
      <c r="EL390" s="267"/>
      <c r="EM390" s="267"/>
      <c r="EN390" s="267"/>
      <c r="EO390" s="267"/>
      <c r="EP390" s="267"/>
      <c r="EQ390" s="267"/>
      <c r="ER390" s="267"/>
      <c r="ES390" s="267"/>
      <c r="ET390" s="267"/>
      <c r="EU390" s="267"/>
      <c r="EV390" s="267"/>
      <c r="EW390" s="267"/>
      <c r="EX390" s="267"/>
      <c r="EY390" s="267"/>
      <c r="EZ390" s="267"/>
      <c r="FA390" s="267"/>
      <c r="FB390" s="267"/>
      <c r="FC390" s="267"/>
      <c r="FD390" s="267"/>
      <c r="FE390" s="267"/>
      <c r="FF390" s="267"/>
      <c r="FG390" s="267"/>
      <c r="FH390" s="267"/>
      <c r="FI390" s="267"/>
      <c r="FJ390" s="267"/>
      <c r="FK390" s="267"/>
      <c r="FL390" s="267"/>
      <c r="FM390" s="267"/>
      <c r="FN390" s="267"/>
      <c r="FO390" s="267"/>
      <c r="FP390" s="267"/>
      <c r="FQ390" s="267"/>
      <c r="FR390" s="267"/>
      <c r="FS390" s="267"/>
      <c r="FT390" s="267"/>
      <c r="FU390" s="267"/>
      <c r="FV390" s="305"/>
      <c r="FW390" s="305"/>
      <c r="FX390" s="305"/>
      <c r="FY390" s="305"/>
      <c r="FZ390" s="305"/>
      <c r="GA390" s="305"/>
      <c r="GB390" s="305"/>
      <c r="GC390" s="305"/>
      <c r="GD390" s="305"/>
      <c r="GE390" s="305"/>
      <c r="GF390" s="305"/>
      <c r="GG390" s="305"/>
    </row>
    <row r="391" spans="1:189" x14ac:dyDescent="0.25">
      <c r="A391" s="59"/>
      <c r="B391" s="286"/>
      <c r="C391" s="275"/>
      <c r="D391" s="287"/>
      <c r="E391" s="287"/>
      <c r="F391" s="275"/>
      <c r="G391" s="306"/>
      <c r="H391" s="286"/>
      <c r="I391" s="59"/>
      <c r="J391" s="59"/>
      <c r="K391" s="59"/>
      <c r="L391" s="59"/>
      <c r="M391" s="59"/>
      <c r="N391" s="59"/>
      <c r="O391" s="59"/>
      <c r="P391" s="282"/>
      <c r="Q391" s="59"/>
      <c r="R391" s="307"/>
      <c r="S391" s="308"/>
      <c r="T391" s="68"/>
      <c r="U391" s="309"/>
      <c r="V391" s="309"/>
      <c r="W391" s="54"/>
      <c r="X391" s="54"/>
      <c r="Y391" s="54"/>
      <c r="Z391" s="54"/>
      <c r="AA391" s="54"/>
      <c r="AB391" s="287"/>
      <c r="AC391" s="287"/>
      <c r="AD391" s="287"/>
      <c r="AE391" s="282"/>
      <c r="AF391" s="282"/>
      <c r="AG391" s="59"/>
      <c r="AH391" s="344"/>
      <c r="AI391" s="267"/>
      <c r="AJ391" s="267"/>
      <c r="AK391" s="267"/>
      <c r="AL391" s="310"/>
      <c r="AM391" s="310"/>
      <c r="AN391" s="310"/>
      <c r="AO391" s="310"/>
      <c r="AP391" s="310"/>
      <c r="AQ391" s="310"/>
      <c r="AR391" s="310"/>
      <c r="AS391" s="310"/>
      <c r="AT391" s="310"/>
      <c r="AU391" s="310"/>
      <c r="AV391" s="310"/>
      <c r="AW391" s="310"/>
      <c r="AX391" s="310"/>
      <c r="AY391" s="310"/>
      <c r="AZ391" s="310"/>
      <c r="BA391" s="310"/>
      <c r="BB391" s="310"/>
      <c r="BC391" s="310"/>
      <c r="BD391" s="310"/>
      <c r="BE391" s="310"/>
      <c r="BF391" s="310"/>
      <c r="BG391" s="310"/>
      <c r="BH391" s="310"/>
      <c r="BI391" s="310"/>
      <c r="BJ391" s="310"/>
      <c r="BK391" s="310"/>
      <c r="BL391" s="310"/>
      <c r="BM391" s="310"/>
      <c r="BN391" s="310"/>
      <c r="BO391" s="310"/>
      <c r="BP391" s="310"/>
      <c r="BQ391" s="310"/>
      <c r="BR391" s="310"/>
      <c r="BS391" s="310"/>
      <c r="BT391" s="310"/>
      <c r="BU391" s="310"/>
      <c r="BV391" s="310"/>
      <c r="BW391" s="310"/>
      <c r="BX391" s="310"/>
      <c r="BY391" s="310"/>
      <c r="BZ391" s="310"/>
      <c r="CA391" s="310"/>
      <c r="CB391" s="310"/>
      <c r="CC391" s="310"/>
      <c r="CD391" s="310"/>
      <c r="CE391" s="310"/>
      <c r="CF391" s="310"/>
      <c r="CG391" s="310"/>
      <c r="CH391" s="310"/>
      <c r="CI391" s="310"/>
      <c r="CJ391" s="232"/>
      <c r="CK391" s="232"/>
      <c r="CL391" s="232"/>
      <c r="CM391" s="232"/>
      <c r="CN391" s="232"/>
      <c r="CO391" s="232"/>
      <c r="CP391" s="232"/>
      <c r="CQ391" s="232"/>
      <c r="CR391" s="232"/>
      <c r="CS391" s="232"/>
      <c r="CT391" s="59"/>
      <c r="CU391" s="59"/>
      <c r="CV391" s="252"/>
      <c r="CW391" s="59"/>
      <c r="CX391" s="59"/>
      <c r="CY391" s="59"/>
      <c r="CZ391" s="59"/>
      <c r="DA391" s="59"/>
      <c r="DB391" s="252"/>
      <c r="DC391" s="59"/>
      <c r="DD391" s="59"/>
      <c r="DE391" s="59"/>
      <c r="DF391" s="59"/>
      <c r="DG391" s="59"/>
      <c r="DH391" s="252"/>
      <c r="DI391" s="59"/>
      <c r="DJ391" s="59"/>
      <c r="DK391" s="59"/>
      <c r="DL391" s="59"/>
      <c r="DM391" s="59"/>
      <c r="DN391" s="252"/>
      <c r="DO391" s="59"/>
      <c r="DP391" s="59"/>
      <c r="DQ391" s="59"/>
      <c r="DR391" s="59"/>
      <c r="DS391" s="59"/>
      <c r="DT391" s="252"/>
      <c r="DU391" s="59"/>
      <c r="DV391" s="59"/>
      <c r="DW391" s="59"/>
      <c r="DX391" s="59"/>
      <c r="DY391" s="267"/>
      <c r="DZ391" s="267"/>
      <c r="EA391" s="267"/>
      <c r="EB391" s="267"/>
      <c r="EC391" s="267"/>
      <c r="ED391" s="267"/>
      <c r="EE391" s="267"/>
      <c r="EF391" s="267"/>
      <c r="EG391" s="267"/>
      <c r="EH391" s="267"/>
      <c r="EI391" s="267"/>
      <c r="EJ391" s="267"/>
      <c r="EK391" s="267"/>
      <c r="EL391" s="267"/>
      <c r="EM391" s="267"/>
      <c r="EN391" s="267"/>
      <c r="EO391" s="267"/>
      <c r="EP391" s="267"/>
      <c r="EQ391" s="267"/>
      <c r="ER391" s="267"/>
      <c r="ES391" s="267"/>
      <c r="ET391" s="267"/>
      <c r="EU391" s="267"/>
      <c r="EV391" s="267"/>
      <c r="EW391" s="267"/>
      <c r="EX391" s="267"/>
      <c r="EY391" s="267"/>
      <c r="EZ391" s="267"/>
      <c r="FA391" s="267"/>
      <c r="FB391" s="267"/>
      <c r="FC391" s="267"/>
      <c r="FD391" s="267"/>
      <c r="FE391" s="267"/>
      <c r="FF391" s="267"/>
      <c r="FG391" s="267"/>
      <c r="FH391" s="267"/>
      <c r="FI391" s="267"/>
      <c r="FJ391" s="267"/>
      <c r="FK391" s="267"/>
      <c r="FL391" s="267"/>
      <c r="FM391" s="267"/>
      <c r="FN391" s="267"/>
      <c r="FO391" s="267"/>
      <c r="FP391" s="267"/>
      <c r="FQ391" s="267"/>
      <c r="FR391" s="267"/>
      <c r="FS391" s="267"/>
      <c r="FT391" s="267"/>
      <c r="FU391" s="267"/>
      <c r="FV391" s="305"/>
      <c r="FW391" s="305"/>
      <c r="FX391" s="305"/>
      <c r="FY391" s="305"/>
      <c r="FZ391" s="305"/>
      <c r="GA391" s="305"/>
      <c r="GB391" s="305"/>
      <c r="GC391" s="305"/>
      <c r="GD391" s="305"/>
      <c r="GE391" s="305"/>
      <c r="GF391" s="305"/>
      <c r="GG391" s="305"/>
    </row>
    <row r="392" spans="1:189" x14ac:dyDescent="0.25">
      <c r="A392" s="59"/>
      <c r="B392" s="286"/>
      <c r="C392" s="275"/>
      <c r="D392" s="287"/>
      <c r="E392" s="287"/>
      <c r="F392" s="275"/>
      <c r="G392" s="306"/>
      <c r="H392" s="286"/>
      <c r="I392" s="59"/>
      <c r="J392" s="59"/>
      <c r="K392" s="59"/>
      <c r="L392" s="59"/>
      <c r="M392" s="59"/>
      <c r="N392" s="59"/>
      <c r="O392" s="59"/>
      <c r="P392" s="282"/>
      <c r="Q392" s="59"/>
      <c r="R392" s="307"/>
      <c r="S392" s="308"/>
      <c r="T392" s="68"/>
      <c r="U392" s="309"/>
      <c r="V392" s="309"/>
      <c r="W392" s="54"/>
      <c r="X392" s="54"/>
      <c r="Y392" s="54"/>
      <c r="Z392" s="54"/>
      <c r="AA392" s="54"/>
      <c r="AB392" s="287"/>
      <c r="AC392" s="287"/>
      <c r="AD392" s="287"/>
      <c r="AE392" s="282"/>
      <c r="AF392" s="282"/>
      <c r="AG392" s="59"/>
      <c r="AH392" s="344"/>
      <c r="AI392" s="267"/>
      <c r="AJ392" s="267"/>
      <c r="AK392" s="267"/>
      <c r="AL392" s="310"/>
      <c r="AM392" s="310"/>
      <c r="AN392" s="310"/>
      <c r="AO392" s="310"/>
      <c r="AP392" s="310"/>
      <c r="AQ392" s="310"/>
      <c r="AR392" s="310"/>
      <c r="AS392" s="310"/>
      <c r="AT392" s="310"/>
      <c r="AU392" s="310"/>
      <c r="AV392" s="310"/>
      <c r="AW392" s="310"/>
      <c r="AX392" s="310"/>
      <c r="AY392" s="310"/>
      <c r="AZ392" s="310"/>
      <c r="BA392" s="310"/>
      <c r="BB392" s="310"/>
      <c r="BC392" s="310"/>
      <c r="BD392" s="310"/>
      <c r="BE392" s="310"/>
      <c r="BF392" s="310"/>
      <c r="BG392" s="310"/>
      <c r="BH392" s="310"/>
      <c r="BI392" s="310"/>
      <c r="BJ392" s="310"/>
      <c r="BK392" s="310"/>
      <c r="BL392" s="310"/>
      <c r="BM392" s="310"/>
      <c r="BN392" s="310"/>
      <c r="BO392" s="310"/>
      <c r="BP392" s="310"/>
      <c r="BQ392" s="310"/>
      <c r="BR392" s="310"/>
      <c r="BS392" s="310"/>
      <c r="BT392" s="310"/>
      <c r="BU392" s="310"/>
      <c r="BV392" s="310"/>
      <c r="BW392" s="310"/>
      <c r="BX392" s="310"/>
      <c r="BY392" s="310"/>
      <c r="BZ392" s="310"/>
      <c r="CA392" s="310"/>
      <c r="CB392" s="310"/>
      <c r="CC392" s="310"/>
      <c r="CD392" s="310"/>
      <c r="CE392" s="310"/>
      <c r="CF392" s="310"/>
      <c r="CG392" s="310"/>
      <c r="CH392" s="310"/>
      <c r="CI392" s="310"/>
      <c r="CJ392" s="232"/>
      <c r="CK392" s="232"/>
      <c r="CL392" s="232"/>
      <c r="CM392" s="232"/>
      <c r="CN392" s="232"/>
      <c r="CO392" s="232"/>
      <c r="CP392" s="232"/>
      <c r="CQ392" s="232"/>
      <c r="CR392" s="232"/>
      <c r="CS392" s="232"/>
      <c r="CT392" s="59"/>
      <c r="CU392" s="59"/>
      <c r="CV392" s="252"/>
      <c r="CW392" s="59"/>
      <c r="CX392" s="59"/>
      <c r="CY392" s="59"/>
      <c r="CZ392" s="59"/>
      <c r="DA392" s="59"/>
      <c r="DB392" s="252"/>
      <c r="DC392" s="59"/>
      <c r="DD392" s="59"/>
      <c r="DE392" s="59"/>
      <c r="DF392" s="59"/>
      <c r="DG392" s="59"/>
      <c r="DH392" s="252"/>
      <c r="DI392" s="59"/>
      <c r="DJ392" s="59"/>
      <c r="DK392" s="59"/>
      <c r="DL392" s="59"/>
      <c r="DM392" s="59"/>
      <c r="DN392" s="252"/>
      <c r="DO392" s="59"/>
      <c r="DP392" s="59"/>
      <c r="DQ392" s="59"/>
      <c r="DR392" s="59"/>
      <c r="DS392" s="59"/>
      <c r="DT392" s="252"/>
      <c r="DU392" s="59"/>
      <c r="DV392" s="59"/>
      <c r="DW392" s="59"/>
      <c r="DX392" s="59"/>
      <c r="DY392" s="267"/>
      <c r="DZ392" s="267"/>
      <c r="EA392" s="267"/>
      <c r="EB392" s="267"/>
      <c r="EC392" s="267"/>
      <c r="ED392" s="267"/>
      <c r="EE392" s="267"/>
      <c r="EF392" s="267"/>
      <c r="EG392" s="267"/>
      <c r="EH392" s="267"/>
      <c r="EI392" s="267"/>
      <c r="EJ392" s="267"/>
      <c r="EK392" s="267"/>
      <c r="EL392" s="267"/>
      <c r="EM392" s="267"/>
      <c r="EN392" s="267"/>
      <c r="EO392" s="267"/>
      <c r="EP392" s="267"/>
      <c r="EQ392" s="267"/>
      <c r="ER392" s="267"/>
      <c r="ES392" s="267"/>
      <c r="ET392" s="267"/>
      <c r="EU392" s="267"/>
      <c r="EV392" s="267"/>
      <c r="EW392" s="267"/>
      <c r="EX392" s="267"/>
      <c r="EY392" s="267"/>
      <c r="EZ392" s="267"/>
      <c r="FA392" s="267"/>
      <c r="FB392" s="267"/>
      <c r="FC392" s="267"/>
      <c r="FD392" s="267"/>
      <c r="FE392" s="267"/>
      <c r="FF392" s="267"/>
      <c r="FG392" s="267"/>
      <c r="FH392" s="267"/>
      <c r="FI392" s="267"/>
      <c r="FJ392" s="267"/>
      <c r="FK392" s="267"/>
      <c r="FL392" s="267"/>
      <c r="FM392" s="267"/>
      <c r="FN392" s="267"/>
      <c r="FO392" s="267"/>
      <c r="FP392" s="267"/>
      <c r="FQ392" s="267"/>
      <c r="FR392" s="267"/>
      <c r="FS392" s="267"/>
      <c r="FT392" s="267"/>
      <c r="FU392" s="267"/>
      <c r="FV392" s="305"/>
      <c r="FW392" s="305"/>
      <c r="FX392" s="305"/>
      <c r="FY392" s="305"/>
      <c r="FZ392" s="305"/>
      <c r="GA392" s="305"/>
      <c r="GB392" s="305"/>
      <c r="GC392" s="305"/>
      <c r="GD392" s="305"/>
      <c r="GE392" s="305"/>
      <c r="GF392" s="305"/>
      <c r="GG392" s="305"/>
    </row>
    <row r="393" spans="1:189" x14ac:dyDescent="0.25">
      <c r="A393" s="59"/>
      <c r="B393" s="286"/>
      <c r="C393" s="275"/>
      <c r="D393" s="287"/>
      <c r="E393" s="287"/>
      <c r="F393" s="275"/>
      <c r="G393" s="306"/>
      <c r="H393" s="286"/>
      <c r="I393" s="59"/>
      <c r="J393" s="59"/>
      <c r="K393" s="59"/>
      <c r="L393" s="59"/>
      <c r="M393" s="59"/>
      <c r="N393" s="59"/>
      <c r="O393" s="59"/>
      <c r="P393" s="282"/>
      <c r="Q393" s="59"/>
      <c r="R393" s="307"/>
      <c r="S393" s="308"/>
      <c r="T393" s="68"/>
      <c r="U393" s="309"/>
      <c r="V393" s="309"/>
      <c r="W393" s="54"/>
      <c r="X393" s="54"/>
      <c r="Y393" s="54"/>
      <c r="Z393" s="54"/>
      <c r="AA393" s="54"/>
      <c r="AB393" s="287"/>
      <c r="AC393" s="287"/>
      <c r="AD393" s="287"/>
      <c r="AE393" s="282"/>
      <c r="AF393" s="282"/>
      <c r="AG393" s="59"/>
      <c r="AH393" s="344"/>
      <c r="AI393" s="267"/>
      <c r="AJ393" s="267"/>
      <c r="AK393" s="267"/>
      <c r="AL393" s="310"/>
      <c r="AM393" s="310"/>
      <c r="AN393" s="310"/>
      <c r="AO393" s="310"/>
      <c r="AP393" s="310"/>
      <c r="AQ393" s="310"/>
      <c r="AR393" s="310"/>
      <c r="AS393" s="310"/>
      <c r="AT393" s="310"/>
      <c r="AU393" s="310"/>
      <c r="AV393" s="310"/>
      <c r="AW393" s="310"/>
      <c r="AX393" s="310"/>
      <c r="AY393" s="310"/>
      <c r="AZ393" s="310"/>
      <c r="BA393" s="310"/>
      <c r="BB393" s="310"/>
      <c r="BC393" s="310"/>
      <c r="BD393" s="310"/>
      <c r="BE393" s="310"/>
      <c r="BF393" s="310"/>
      <c r="BG393" s="310"/>
      <c r="BH393" s="310"/>
      <c r="BI393" s="310"/>
      <c r="BJ393" s="310"/>
      <c r="BK393" s="310"/>
      <c r="BL393" s="310"/>
      <c r="BM393" s="310"/>
      <c r="BN393" s="310"/>
      <c r="BO393" s="310"/>
      <c r="BP393" s="310"/>
      <c r="BQ393" s="310"/>
      <c r="BR393" s="310"/>
      <c r="BS393" s="310"/>
      <c r="BT393" s="310"/>
      <c r="BU393" s="310"/>
      <c r="BV393" s="310"/>
      <c r="BW393" s="310"/>
      <c r="BX393" s="310"/>
      <c r="BY393" s="310"/>
      <c r="BZ393" s="310"/>
      <c r="CA393" s="310"/>
      <c r="CB393" s="310"/>
      <c r="CC393" s="310"/>
      <c r="CD393" s="310"/>
      <c r="CE393" s="310"/>
      <c r="CF393" s="310"/>
      <c r="CG393" s="310"/>
      <c r="CH393" s="310"/>
      <c r="CI393" s="310"/>
      <c r="CJ393" s="232"/>
      <c r="CK393" s="232"/>
      <c r="CL393" s="232"/>
      <c r="CM393" s="232"/>
      <c r="CN393" s="232"/>
      <c r="CO393" s="232"/>
      <c r="CP393" s="232"/>
      <c r="CQ393" s="232"/>
      <c r="CR393" s="232"/>
      <c r="CS393" s="232"/>
      <c r="CT393" s="59"/>
      <c r="CU393" s="59"/>
      <c r="CV393" s="252"/>
      <c r="CW393" s="59"/>
      <c r="CX393" s="59"/>
      <c r="CY393" s="59"/>
      <c r="CZ393" s="59"/>
      <c r="DA393" s="59"/>
      <c r="DB393" s="252"/>
      <c r="DC393" s="59"/>
      <c r="DD393" s="59"/>
      <c r="DE393" s="59"/>
      <c r="DF393" s="59"/>
      <c r="DG393" s="59"/>
      <c r="DH393" s="252"/>
      <c r="DI393" s="59"/>
      <c r="DJ393" s="59"/>
      <c r="DK393" s="59"/>
      <c r="DL393" s="59"/>
      <c r="DM393" s="59"/>
      <c r="DN393" s="252"/>
      <c r="DO393" s="59"/>
      <c r="DP393" s="59"/>
      <c r="DQ393" s="59"/>
      <c r="DR393" s="59"/>
      <c r="DS393" s="59"/>
      <c r="DT393" s="252"/>
      <c r="DU393" s="59"/>
      <c r="DV393" s="59"/>
      <c r="DW393" s="59"/>
      <c r="DX393" s="59"/>
      <c r="DY393" s="267"/>
      <c r="DZ393" s="267"/>
      <c r="EA393" s="267"/>
      <c r="EB393" s="267"/>
      <c r="EC393" s="267"/>
      <c r="ED393" s="267"/>
      <c r="EE393" s="267"/>
      <c r="EF393" s="267"/>
      <c r="EG393" s="267"/>
      <c r="EH393" s="267"/>
      <c r="EI393" s="267"/>
      <c r="EJ393" s="267"/>
      <c r="EK393" s="267"/>
      <c r="EL393" s="267"/>
      <c r="EM393" s="267"/>
      <c r="EN393" s="267"/>
      <c r="EO393" s="267"/>
      <c r="EP393" s="267"/>
      <c r="EQ393" s="267"/>
      <c r="ER393" s="267"/>
      <c r="ES393" s="267"/>
      <c r="ET393" s="267"/>
      <c r="EU393" s="267"/>
      <c r="EV393" s="267"/>
      <c r="EW393" s="267"/>
      <c r="EX393" s="267"/>
      <c r="EY393" s="267"/>
      <c r="EZ393" s="267"/>
      <c r="FA393" s="267"/>
      <c r="FB393" s="267"/>
      <c r="FC393" s="267"/>
      <c r="FD393" s="267"/>
      <c r="FE393" s="267"/>
      <c r="FF393" s="267"/>
      <c r="FG393" s="267"/>
      <c r="FH393" s="267"/>
      <c r="FI393" s="267"/>
      <c r="FJ393" s="267"/>
      <c r="FK393" s="267"/>
      <c r="FL393" s="267"/>
      <c r="FM393" s="267"/>
      <c r="FN393" s="267"/>
      <c r="FO393" s="267"/>
      <c r="FP393" s="267"/>
      <c r="FQ393" s="267"/>
      <c r="FR393" s="267"/>
      <c r="FS393" s="267"/>
      <c r="FT393" s="267"/>
      <c r="FU393" s="267"/>
      <c r="FV393" s="305"/>
      <c r="FW393" s="305"/>
      <c r="FX393" s="305"/>
      <c r="FY393" s="305"/>
      <c r="FZ393" s="305"/>
      <c r="GA393" s="305"/>
      <c r="GB393" s="305"/>
      <c r="GC393" s="305"/>
      <c r="GD393" s="305"/>
      <c r="GE393" s="305"/>
      <c r="GF393" s="305"/>
      <c r="GG393" s="305"/>
    </row>
    <row r="394" spans="1:189" x14ac:dyDescent="0.25">
      <c r="A394" s="59"/>
      <c r="B394" s="286"/>
      <c r="C394" s="275"/>
      <c r="D394" s="287"/>
      <c r="E394" s="287"/>
      <c r="F394" s="275"/>
      <c r="G394" s="306"/>
      <c r="H394" s="286"/>
      <c r="I394" s="59"/>
      <c r="J394" s="59"/>
      <c r="K394" s="59"/>
      <c r="L394" s="59"/>
      <c r="M394" s="59"/>
      <c r="N394" s="59"/>
      <c r="O394" s="59"/>
      <c r="P394" s="282"/>
      <c r="Q394" s="59"/>
      <c r="R394" s="307"/>
      <c r="S394" s="308"/>
      <c r="T394" s="68"/>
      <c r="U394" s="309"/>
      <c r="V394" s="309"/>
      <c r="W394" s="54"/>
      <c r="X394" s="54"/>
      <c r="Y394" s="54"/>
      <c r="Z394" s="54"/>
      <c r="AA394" s="54"/>
      <c r="AB394" s="287"/>
      <c r="AC394" s="287"/>
      <c r="AD394" s="287"/>
      <c r="AE394" s="282"/>
      <c r="AF394" s="282"/>
      <c r="AG394" s="59"/>
      <c r="AH394" s="344"/>
      <c r="AI394" s="267"/>
      <c r="AJ394" s="267"/>
      <c r="AK394" s="267"/>
      <c r="AL394" s="310"/>
      <c r="AM394" s="310"/>
      <c r="AN394" s="310"/>
      <c r="AO394" s="310"/>
      <c r="AP394" s="310"/>
      <c r="AQ394" s="310"/>
      <c r="AR394" s="310"/>
      <c r="AS394" s="310"/>
      <c r="AT394" s="310"/>
      <c r="AU394" s="310"/>
      <c r="AV394" s="310"/>
      <c r="AW394" s="310"/>
      <c r="AX394" s="310"/>
      <c r="AY394" s="310"/>
      <c r="AZ394" s="310"/>
      <c r="BA394" s="310"/>
      <c r="BB394" s="310"/>
      <c r="BC394" s="310"/>
      <c r="BD394" s="310"/>
      <c r="BE394" s="310"/>
      <c r="BF394" s="310"/>
      <c r="BG394" s="310"/>
      <c r="BH394" s="310"/>
      <c r="BI394" s="310"/>
      <c r="BJ394" s="310"/>
      <c r="BK394" s="310"/>
      <c r="BL394" s="310"/>
      <c r="BM394" s="310"/>
      <c r="BN394" s="310"/>
      <c r="BO394" s="310"/>
      <c r="BP394" s="310"/>
      <c r="BQ394" s="310"/>
      <c r="BR394" s="310"/>
      <c r="BS394" s="310"/>
      <c r="BT394" s="310"/>
      <c r="BU394" s="310"/>
      <c r="BV394" s="310"/>
      <c r="BW394" s="310"/>
      <c r="BX394" s="310"/>
      <c r="BY394" s="310"/>
      <c r="BZ394" s="310"/>
      <c r="CA394" s="310"/>
      <c r="CB394" s="310"/>
      <c r="CC394" s="310"/>
      <c r="CD394" s="310"/>
      <c r="CE394" s="310"/>
      <c r="CF394" s="310"/>
      <c r="CG394" s="310"/>
      <c r="CH394" s="310"/>
      <c r="CI394" s="310"/>
      <c r="CJ394" s="232"/>
      <c r="CK394" s="232"/>
      <c r="CL394" s="232"/>
      <c r="CM394" s="232"/>
      <c r="CN394" s="232"/>
      <c r="CO394" s="232"/>
      <c r="CP394" s="232"/>
      <c r="CQ394" s="232"/>
      <c r="CR394" s="232"/>
      <c r="CS394" s="232"/>
      <c r="CT394" s="59"/>
      <c r="CU394" s="59"/>
      <c r="CV394" s="252"/>
      <c r="CW394" s="59"/>
      <c r="CX394" s="59"/>
      <c r="CY394" s="59"/>
      <c r="CZ394" s="59"/>
      <c r="DA394" s="59"/>
      <c r="DB394" s="252"/>
      <c r="DC394" s="59"/>
      <c r="DD394" s="59"/>
      <c r="DE394" s="59"/>
      <c r="DF394" s="59"/>
      <c r="DG394" s="59"/>
      <c r="DH394" s="252"/>
      <c r="DI394" s="59"/>
      <c r="DJ394" s="59"/>
      <c r="DK394" s="59"/>
      <c r="DL394" s="59"/>
      <c r="DM394" s="59"/>
      <c r="DN394" s="252"/>
      <c r="DO394" s="59"/>
      <c r="DP394" s="59"/>
      <c r="DQ394" s="59"/>
      <c r="DR394" s="59"/>
      <c r="DS394" s="59"/>
      <c r="DT394" s="252"/>
      <c r="DU394" s="59"/>
      <c r="DV394" s="59"/>
      <c r="DW394" s="59"/>
      <c r="DX394" s="59"/>
      <c r="DY394" s="267"/>
      <c r="DZ394" s="267"/>
      <c r="EA394" s="267"/>
      <c r="EB394" s="267"/>
      <c r="EC394" s="267"/>
      <c r="ED394" s="267"/>
      <c r="EE394" s="267"/>
      <c r="EF394" s="267"/>
      <c r="EG394" s="267"/>
      <c r="EH394" s="267"/>
      <c r="EI394" s="267"/>
      <c r="EJ394" s="267"/>
      <c r="EK394" s="267"/>
      <c r="EL394" s="267"/>
      <c r="EM394" s="267"/>
      <c r="EN394" s="267"/>
      <c r="EO394" s="267"/>
      <c r="EP394" s="267"/>
      <c r="EQ394" s="267"/>
      <c r="ER394" s="267"/>
      <c r="ES394" s="267"/>
      <c r="ET394" s="267"/>
      <c r="EU394" s="267"/>
      <c r="EV394" s="267"/>
      <c r="EW394" s="267"/>
      <c r="EX394" s="267"/>
      <c r="EY394" s="267"/>
      <c r="EZ394" s="267"/>
      <c r="FA394" s="267"/>
      <c r="FB394" s="267"/>
      <c r="FC394" s="267"/>
      <c r="FD394" s="267"/>
      <c r="FE394" s="267"/>
      <c r="FF394" s="267"/>
      <c r="FG394" s="267"/>
      <c r="FH394" s="267"/>
      <c r="FI394" s="267"/>
      <c r="FJ394" s="267"/>
      <c r="FK394" s="267"/>
      <c r="FL394" s="267"/>
      <c r="FM394" s="267"/>
      <c r="FN394" s="267"/>
      <c r="FO394" s="267"/>
      <c r="FP394" s="267"/>
      <c r="FQ394" s="267"/>
      <c r="FR394" s="267"/>
      <c r="FS394" s="267"/>
      <c r="FT394" s="267"/>
      <c r="FU394" s="267"/>
      <c r="FV394" s="305"/>
      <c r="FW394" s="305"/>
      <c r="FX394" s="305"/>
      <c r="FY394" s="305"/>
      <c r="FZ394" s="305"/>
      <c r="GA394" s="305"/>
      <c r="GB394" s="305"/>
      <c r="GC394" s="305"/>
      <c r="GD394" s="305"/>
      <c r="GE394" s="305"/>
      <c r="GF394" s="305"/>
      <c r="GG394" s="305"/>
    </row>
    <row r="395" spans="1:189" x14ac:dyDescent="0.25">
      <c r="A395" s="59"/>
      <c r="B395" s="286"/>
      <c r="C395" s="275"/>
      <c r="D395" s="287"/>
      <c r="E395" s="287"/>
      <c r="F395" s="275"/>
      <c r="G395" s="306"/>
      <c r="H395" s="286"/>
      <c r="I395" s="59"/>
      <c r="J395" s="59"/>
      <c r="K395" s="59"/>
      <c r="L395" s="59"/>
      <c r="M395" s="59"/>
      <c r="N395" s="59"/>
      <c r="O395" s="59"/>
      <c r="P395" s="282"/>
      <c r="Q395" s="59"/>
      <c r="R395" s="307"/>
      <c r="S395" s="308"/>
      <c r="T395" s="68"/>
      <c r="U395" s="309"/>
      <c r="V395" s="309"/>
      <c r="W395" s="54"/>
      <c r="X395" s="54"/>
      <c r="Y395" s="54"/>
      <c r="Z395" s="54"/>
      <c r="AA395" s="54"/>
      <c r="AB395" s="287"/>
      <c r="AC395" s="287"/>
      <c r="AD395" s="287"/>
      <c r="AE395" s="282"/>
      <c r="AF395" s="282"/>
      <c r="AG395" s="59"/>
      <c r="AH395" s="344"/>
      <c r="AI395" s="267"/>
      <c r="AJ395" s="267"/>
      <c r="AK395" s="267"/>
      <c r="AL395" s="310"/>
      <c r="AM395" s="310"/>
      <c r="AN395" s="310"/>
      <c r="AO395" s="310"/>
      <c r="AP395" s="310"/>
      <c r="AQ395" s="310"/>
      <c r="AR395" s="310"/>
      <c r="AS395" s="310"/>
      <c r="AT395" s="310"/>
      <c r="AU395" s="310"/>
      <c r="AV395" s="310"/>
      <c r="AW395" s="310"/>
      <c r="AX395" s="310"/>
      <c r="AY395" s="310"/>
      <c r="AZ395" s="310"/>
      <c r="BA395" s="310"/>
      <c r="BB395" s="310"/>
      <c r="BC395" s="310"/>
      <c r="BD395" s="310"/>
      <c r="BE395" s="310"/>
      <c r="BF395" s="310"/>
      <c r="BG395" s="310"/>
      <c r="BH395" s="310"/>
      <c r="BI395" s="310"/>
      <c r="BJ395" s="310"/>
      <c r="BK395" s="310"/>
      <c r="BL395" s="310"/>
      <c r="BM395" s="310"/>
      <c r="BN395" s="310"/>
      <c r="BO395" s="310"/>
      <c r="BP395" s="310"/>
      <c r="BQ395" s="310"/>
      <c r="BR395" s="310"/>
      <c r="BS395" s="310"/>
      <c r="BT395" s="310"/>
      <c r="BU395" s="310"/>
      <c r="BV395" s="310"/>
      <c r="BW395" s="310"/>
      <c r="BX395" s="310"/>
      <c r="BY395" s="310"/>
      <c r="BZ395" s="310"/>
      <c r="CA395" s="310"/>
      <c r="CB395" s="310"/>
      <c r="CC395" s="310"/>
      <c r="CD395" s="310"/>
      <c r="CE395" s="310"/>
      <c r="CF395" s="310"/>
      <c r="CG395" s="310"/>
      <c r="CH395" s="310"/>
      <c r="CI395" s="310"/>
      <c r="CJ395" s="232"/>
      <c r="CK395" s="232"/>
      <c r="CL395" s="232"/>
      <c r="CM395" s="232"/>
      <c r="CN395" s="232"/>
      <c r="CO395" s="232"/>
      <c r="CP395" s="232"/>
      <c r="CQ395" s="232"/>
      <c r="CR395" s="232"/>
      <c r="CS395" s="232"/>
      <c r="CT395" s="59"/>
      <c r="CU395" s="59"/>
      <c r="CV395" s="252"/>
      <c r="CW395" s="59"/>
      <c r="CX395" s="59"/>
      <c r="CY395" s="59"/>
      <c r="CZ395" s="59"/>
      <c r="DA395" s="59"/>
      <c r="DB395" s="252"/>
      <c r="DC395" s="59"/>
      <c r="DD395" s="59"/>
      <c r="DE395" s="59"/>
      <c r="DF395" s="59"/>
      <c r="DG395" s="59"/>
      <c r="DH395" s="252"/>
      <c r="DI395" s="59"/>
      <c r="DJ395" s="59"/>
      <c r="DK395" s="59"/>
      <c r="DL395" s="59"/>
      <c r="DM395" s="59"/>
      <c r="DN395" s="252"/>
      <c r="DO395" s="59"/>
      <c r="DP395" s="59"/>
      <c r="DQ395" s="59"/>
      <c r="DR395" s="59"/>
      <c r="DS395" s="59"/>
      <c r="DT395" s="252"/>
      <c r="DU395" s="59"/>
      <c r="DV395" s="59"/>
      <c r="DW395" s="59"/>
      <c r="DX395" s="59"/>
      <c r="DY395" s="267"/>
      <c r="DZ395" s="267"/>
      <c r="EA395" s="267"/>
      <c r="EB395" s="267"/>
      <c r="EC395" s="267"/>
      <c r="ED395" s="267"/>
      <c r="EE395" s="267"/>
      <c r="EF395" s="267"/>
      <c r="EG395" s="267"/>
      <c r="EH395" s="267"/>
      <c r="EI395" s="267"/>
      <c r="EJ395" s="267"/>
      <c r="EK395" s="267"/>
      <c r="EL395" s="267"/>
      <c r="EM395" s="267"/>
      <c r="EN395" s="267"/>
      <c r="EO395" s="267"/>
      <c r="EP395" s="267"/>
      <c r="EQ395" s="267"/>
      <c r="ER395" s="267"/>
      <c r="ES395" s="267"/>
      <c r="ET395" s="267"/>
      <c r="EU395" s="267"/>
      <c r="EV395" s="267"/>
      <c r="EW395" s="267"/>
      <c r="EX395" s="267"/>
      <c r="EY395" s="267"/>
      <c r="EZ395" s="267"/>
      <c r="FA395" s="267"/>
      <c r="FB395" s="267"/>
      <c r="FC395" s="267"/>
      <c r="FD395" s="267"/>
      <c r="FE395" s="267"/>
      <c r="FF395" s="267"/>
      <c r="FG395" s="267"/>
      <c r="FH395" s="267"/>
      <c r="FI395" s="267"/>
      <c r="FJ395" s="267"/>
      <c r="FK395" s="267"/>
      <c r="FL395" s="267"/>
      <c r="FM395" s="267"/>
      <c r="FN395" s="267"/>
      <c r="FO395" s="267"/>
      <c r="FP395" s="267"/>
      <c r="FQ395" s="267"/>
      <c r="FR395" s="267"/>
      <c r="FS395" s="267"/>
      <c r="FT395" s="267"/>
      <c r="FU395" s="267"/>
      <c r="FV395" s="305"/>
      <c r="FW395" s="305"/>
      <c r="FX395" s="305"/>
      <c r="FY395" s="305"/>
      <c r="FZ395" s="305"/>
      <c r="GA395" s="305"/>
      <c r="GB395" s="305"/>
      <c r="GC395" s="305"/>
      <c r="GD395" s="305"/>
      <c r="GE395" s="305"/>
      <c r="GF395" s="305"/>
      <c r="GG395" s="305"/>
    </row>
    <row r="396" spans="1:189" x14ac:dyDescent="0.25">
      <c r="A396" s="59"/>
      <c r="B396" s="286"/>
      <c r="C396" s="275"/>
      <c r="D396" s="287"/>
      <c r="E396" s="287"/>
      <c r="F396" s="275"/>
      <c r="G396" s="306"/>
      <c r="H396" s="286"/>
      <c r="I396" s="59"/>
      <c r="J396" s="59"/>
      <c r="K396" s="59"/>
      <c r="L396" s="59"/>
      <c r="M396" s="59"/>
      <c r="N396" s="59"/>
      <c r="O396" s="59"/>
      <c r="P396" s="282"/>
      <c r="Q396" s="59"/>
      <c r="R396" s="307"/>
      <c r="S396" s="308"/>
      <c r="T396" s="68"/>
      <c r="U396" s="309"/>
      <c r="V396" s="309"/>
      <c r="W396" s="54"/>
      <c r="X396" s="54"/>
      <c r="Y396" s="54"/>
      <c r="Z396" s="54"/>
      <c r="AA396" s="54"/>
      <c r="AB396" s="287"/>
      <c r="AC396" s="287"/>
      <c r="AD396" s="287"/>
      <c r="AE396" s="282"/>
      <c r="AF396" s="282"/>
      <c r="AG396" s="59"/>
      <c r="AH396" s="344"/>
      <c r="AI396" s="267"/>
      <c r="AJ396" s="267"/>
      <c r="AK396" s="267"/>
      <c r="AL396" s="310"/>
      <c r="AM396" s="310"/>
      <c r="AN396" s="310"/>
      <c r="AO396" s="310"/>
      <c r="AP396" s="310"/>
      <c r="AQ396" s="310"/>
      <c r="AR396" s="310"/>
      <c r="AS396" s="310"/>
      <c r="AT396" s="310"/>
      <c r="AU396" s="310"/>
      <c r="AV396" s="310"/>
      <c r="AW396" s="310"/>
      <c r="AX396" s="310"/>
      <c r="AY396" s="310"/>
      <c r="AZ396" s="310"/>
      <c r="BA396" s="310"/>
      <c r="BB396" s="310"/>
      <c r="BC396" s="310"/>
      <c r="BD396" s="310"/>
      <c r="BE396" s="310"/>
      <c r="BF396" s="310"/>
      <c r="BG396" s="310"/>
      <c r="BH396" s="310"/>
      <c r="BI396" s="310"/>
      <c r="BJ396" s="310"/>
      <c r="BK396" s="310"/>
      <c r="BL396" s="310"/>
      <c r="BM396" s="310"/>
      <c r="BN396" s="310"/>
      <c r="BO396" s="310"/>
      <c r="BP396" s="310"/>
      <c r="BQ396" s="310"/>
      <c r="BR396" s="310"/>
      <c r="BS396" s="310"/>
      <c r="BT396" s="310"/>
      <c r="BU396" s="310"/>
      <c r="BV396" s="310"/>
      <c r="BW396" s="310"/>
      <c r="BX396" s="310"/>
      <c r="BY396" s="310"/>
      <c r="BZ396" s="310"/>
      <c r="CA396" s="310"/>
      <c r="CB396" s="310"/>
      <c r="CC396" s="310"/>
      <c r="CD396" s="310"/>
      <c r="CE396" s="310"/>
      <c r="CF396" s="310"/>
      <c r="CG396" s="310"/>
      <c r="CH396" s="310"/>
      <c r="CI396" s="310"/>
      <c r="CJ396" s="232"/>
      <c r="CK396" s="232"/>
      <c r="CL396" s="232"/>
      <c r="CM396" s="232"/>
      <c r="CN396" s="232"/>
      <c r="CO396" s="232"/>
      <c r="CP396" s="232"/>
      <c r="CQ396" s="232"/>
      <c r="CR396" s="232"/>
      <c r="CS396" s="232"/>
      <c r="CT396" s="59"/>
      <c r="CU396" s="59"/>
      <c r="CV396" s="252"/>
      <c r="CW396" s="59"/>
      <c r="CX396" s="59"/>
      <c r="CY396" s="59"/>
      <c r="CZ396" s="59"/>
      <c r="DA396" s="59"/>
      <c r="DB396" s="252"/>
      <c r="DC396" s="59"/>
      <c r="DD396" s="59"/>
      <c r="DE396" s="59"/>
      <c r="DF396" s="59"/>
      <c r="DG396" s="59"/>
      <c r="DH396" s="252"/>
      <c r="DI396" s="59"/>
      <c r="DJ396" s="59"/>
      <c r="DK396" s="59"/>
      <c r="DL396" s="59"/>
      <c r="DM396" s="59"/>
      <c r="DN396" s="252"/>
      <c r="DO396" s="59"/>
      <c r="DP396" s="59"/>
      <c r="DQ396" s="59"/>
      <c r="DR396" s="59"/>
      <c r="DS396" s="59"/>
      <c r="DT396" s="252"/>
      <c r="DU396" s="59"/>
      <c r="DV396" s="59"/>
      <c r="DW396" s="59"/>
      <c r="DX396" s="59"/>
      <c r="DY396" s="267"/>
      <c r="DZ396" s="267"/>
      <c r="EA396" s="267"/>
      <c r="EB396" s="267"/>
      <c r="EC396" s="267"/>
      <c r="ED396" s="267"/>
      <c r="EE396" s="267"/>
      <c r="EF396" s="267"/>
      <c r="EG396" s="267"/>
      <c r="EH396" s="267"/>
      <c r="EI396" s="267"/>
      <c r="EJ396" s="267"/>
      <c r="EK396" s="267"/>
      <c r="EL396" s="267"/>
      <c r="EM396" s="267"/>
      <c r="EN396" s="267"/>
      <c r="EO396" s="267"/>
      <c r="EP396" s="267"/>
      <c r="EQ396" s="267"/>
      <c r="ER396" s="267"/>
      <c r="ES396" s="267"/>
      <c r="ET396" s="267"/>
      <c r="EU396" s="267"/>
      <c r="EV396" s="267"/>
      <c r="EW396" s="267"/>
      <c r="EX396" s="267"/>
      <c r="EY396" s="267"/>
      <c r="EZ396" s="267"/>
      <c r="FA396" s="267"/>
      <c r="FB396" s="267"/>
      <c r="FC396" s="267"/>
      <c r="FD396" s="267"/>
      <c r="FE396" s="267"/>
      <c r="FF396" s="267"/>
      <c r="FG396" s="267"/>
      <c r="FH396" s="267"/>
      <c r="FI396" s="267"/>
      <c r="FJ396" s="267"/>
      <c r="FK396" s="267"/>
      <c r="FL396" s="267"/>
      <c r="FM396" s="267"/>
      <c r="FN396" s="267"/>
      <c r="FO396" s="267"/>
      <c r="FP396" s="267"/>
      <c r="FQ396" s="267"/>
      <c r="FR396" s="267"/>
      <c r="FS396" s="267"/>
      <c r="FT396" s="267"/>
      <c r="FU396" s="267"/>
      <c r="FV396" s="305"/>
      <c r="FW396" s="305"/>
      <c r="FX396" s="305"/>
      <c r="FY396" s="305"/>
      <c r="FZ396" s="305"/>
      <c r="GA396" s="305"/>
      <c r="GB396" s="305"/>
      <c r="GC396" s="305"/>
      <c r="GD396" s="305"/>
      <c r="GE396" s="305"/>
      <c r="GF396" s="305"/>
      <c r="GG396" s="305"/>
    </row>
    <row r="397" spans="1:189" x14ac:dyDescent="0.25">
      <c r="A397" s="59"/>
      <c r="B397" s="286"/>
      <c r="C397" s="275"/>
      <c r="D397" s="287"/>
      <c r="E397" s="287"/>
      <c r="F397" s="275"/>
      <c r="G397" s="306"/>
      <c r="H397" s="286"/>
      <c r="I397" s="59"/>
      <c r="J397" s="59"/>
      <c r="K397" s="59"/>
      <c r="L397" s="59"/>
      <c r="M397" s="59"/>
      <c r="N397" s="59"/>
      <c r="O397" s="59"/>
      <c r="P397" s="282"/>
      <c r="Q397" s="59"/>
      <c r="R397" s="307"/>
      <c r="S397" s="308"/>
      <c r="T397" s="68"/>
      <c r="U397" s="309"/>
      <c r="V397" s="309"/>
      <c r="W397" s="54"/>
      <c r="X397" s="54"/>
      <c r="Y397" s="54"/>
      <c r="Z397" s="54"/>
      <c r="AA397" s="54"/>
      <c r="AB397" s="287"/>
      <c r="AC397" s="287"/>
      <c r="AD397" s="287"/>
      <c r="AE397" s="282"/>
      <c r="AF397" s="282"/>
      <c r="AG397" s="59"/>
      <c r="AH397" s="344"/>
      <c r="AI397" s="267"/>
      <c r="AJ397" s="267"/>
      <c r="AK397" s="267"/>
      <c r="AL397" s="310"/>
      <c r="AM397" s="310"/>
      <c r="AN397" s="310"/>
      <c r="AO397" s="310"/>
      <c r="AP397" s="310"/>
      <c r="AQ397" s="310"/>
      <c r="AR397" s="310"/>
      <c r="AS397" s="310"/>
      <c r="AT397" s="310"/>
      <c r="AU397" s="310"/>
      <c r="AV397" s="310"/>
      <c r="AW397" s="310"/>
      <c r="AX397" s="310"/>
      <c r="AY397" s="310"/>
      <c r="AZ397" s="310"/>
      <c r="BA397" s="310"/>
      <c r="BB397" s="310"/>
      <c r="BC397" s="310"/>
      <c r="BD397" s="310"/>
      <c r="BE397" s="310"/>
      <c r="BF397" s="310"/>
      <c r="BG397" s="310"/>
      <c r="BH397" s="310"/>
      <c r="BI397" s="310"/>
      <c r="BJ397" s="310"/>
      <c r="BK397" s="310"/>
      <c r="BL397" s="310"/>
      <c r="BM397" s="310"/>
      <c r="BN397" s="310"/>
      <c r="BO397" s="310"/>
      <c r="BP397" s="310"/>
      <c r="BQ397" s="310"/>
      <c r="BR397" s="310"/>
      <c r="BS397" s="310"/>
      <c r="BT397" s="310"/>
      <c r="BU397" s="310"/>
      <c r="BV397" s="310"/>
      <c r="BW397" s="310"/>
      <c r="BX397" s="310"/>
      <c r="BY397" s="310"/>
      <c r="BZ397" s="310"/>
      <c r="CA397" s="310"/>
      <c r="CB397" s="310"/>
      <c r="CC397" s="310"/>
      <c r="CD397" s="310"/>
      <c r="CE397" s="310"/>
      <c r="CF397" s="310"/>
      <c r="CG397" s="310"/>
      <c r="CH397" s="310"/>
      <c r="CI397" s="310"/>
      <c r="CJ397" s="232"/>
      <c r="CK397" s="232"/>
      <c r="CL397" s="232"/>
      <c r="CM397" s="232"/>
      <c r="CN397" s="232"/>
      <c r="CO397" s="232"/>
      <c r="CP397" s="232"/>
      <c r="CQ397" s="232"/>
      <c r="CR397" s="232"/>
      <c r="CS397" s="232"/>
      <c r="CT397" s="59"/>
      <c r="CU397" s="59"/>
      <c r="CV397" s="252"/>
      <c r="CW397" s="59"/>
      <c r="CX397" s="59"/>
      <c r="CY397" s="59"/>
      <c r="CZ397" s="59"/>
      <c r="DA397" s="59"/>
      <c r="DB397" s="252"/>
      <c r="DC397" s="59"/>
      <c r="DD397" s="59"/>
      <c r="DE397" s="59"/>
      <c r="DF397" s="59"/>
      <c r="DG397" s="59"/>
      <c r="DH397" s="252"/>
      <c r="DI397" s="59"/>
      <c r="DJ397" s="59"/>
      <c r="DK397" s="59"/>
      <c r="DL397" s="59"/>
      <c r="DM397" s="59"/>
      <c r="DN397" s="252"/>
      <c r="DO397" s="59"/>
      <c r="DP397" s="59"/>
      <c r="DQ397" s="59"/>
      <c r="DR397" s="59"/>
      <c r="DS397" s="59"/>
      <c r="DT397" s="252"/>
      <c r="DU397" s="59"/>
      <c r="DV397" s="59"/>
      <c r="DW397" s="59"/>
      <c r="DX397" s="59"/>
      <c r="DY397" s="267"/>
      <c r="DZ397" s="267"/>
      <c r="EA397" s="267"/>
      <c r="EB397" s="267"/>
      <c r="EC397" s="267"/>
      <c r="ED397" s="267"/>
      <c r="EE397" s="267"/>
      <c r="EF397" s="267"/>
      <c r="EG397" s="267"/>
      <c r="EH397" s="267"/>
      <c r="EI397" s="267"/>
      <c r="EJ397" s="267"/>
      <c r="EK397" s="267"/>
      <c r="EL397" s="267"/>
      <c r="EM397" s="267"/>
      <c r="EN397" s="267"/>
      <c r="EO397" s="267"/>
      <c r="EP397" s="267"/>
      <c r="EQ397" s="267"/>
      <c r="ER397" s="267"/>
      <c r="ES397" s="267"/>
      <c r="ET397" s="267"/>
      <c r="EU397" s="267"/>
      <c r="EV397" s="267"/>
      <c r="EW397" s="267"/>
      <c r="EX397" s="267"/>
      <c r="EY397" s="267"/>
      <c r="EZ397" s="267"/>
      <c r="FA397" s="267"/>
      <c r="FB397" s="267"/>
      <c r="FC397" s="267"/>
      <c r="FD397" s="267"/>
      <c r="FE397" s="267"/>
      <c r="FF397" s="267"/>
      <c r="FG397" s="267"/>
      <c r="FH397" s="267"/>
      <c r="FI397" s="267"/>
      <c r="FJ397" s="267"/>
      <c r="FK397" s="267"/>
      <c r="FL397" s="267"/>
      <c r="FM397" s="267"/>
      <c r="FN397" s="267"/>
      <c r="FO397" s="267"/>
      <c r="FP397" s="267"/>
      <c r="FQ397" s="267"/>
      <c r="FR397" s="267"/>
      <c r="FS397" s="267"/>
      <c r="FT397" s="267"/>
      <c r="FU397" s="267"/>
      <c r="FV397" s="305"/>
      <c r="FW397" s="305"/>
      <c r="FX397" s="305"/>
      <c r="FY397" s="305"/>
      <c r="FZ397" s="305"/>
      <c r="GA397" s="305"/>
      <c r="GB397" s="305"/>
      <c r="GC397" s="305"/>
      <c r="GD397" s="305"/>
      <c r="GE397" s="305"/>
      <c r="GF397" s="305"/>
      <c r="GG397" s="305"/>
    </row>
    <row r="398" spans="1:189" x14ac:dyDescent="0.25">
      <c r="A398" s="59"/>
      <c r="B398" s="286"/>
      <c r="C398" s="275"/>
      <c r="D398" s="287"/>
      <c r="E398" s="287"/>
      <c r="F398" s="275"/>
      <c r="G398" s="306"/>
      <c r="H398" s="286"/>
      <c r="I398" s="59"/>
      <c r="J398" s="59"/>
      <c r="K398" s="59"/>
      <c r="L398" s="59"/>
      <c r="M398" s="59"/>
      <c r="N398" s="59"/>
      <c r="O398" s="59"/>
      <c r="P398" s="282"/>
      <c r="Q398" s="59"/>
      <c r="R398" s="307"/>
      <c r="S398" s="308"/>
      <c r="T398" s="68"/>
      <c r="U398" s="309"/>
      <c r="V398" s="309"/>
      <c r="W398" s="54"/>
      <c r="X398" s="54"/>
      <c r="Y398" s="54"/>
      <c r="Z398" s="54"/>
      <c r="AA398" s="54"/>
      <c r="AB398" s="287"/>
      <c r="AC398" s="287"/>
      <c r="AD398" s="287"/>
      <c r="AE398" s="282"/>
      <c r="AF398" s="282"/>
      <c r="AG398" s="59"/>
      <c r="AH398" s="344"/>
      <c r="AI398" s="267"/>
      <c r="AJ398" s="267"/>
      <c r="AK398" s="267"/>
      <c r="AL398" s="310"/>
      <c r="AM398" s="310"/>
      <c r="AN398" s="310"/>
      <c r="AO398" s="310"/>
      <c r="AP398" s="310"/>
      <c r="AQ398" s="310"/>
      <c r="AR398" s="310"/>
      <c r="AS398" s="310"/>
      <c r="AT398" s="310"/>
      <c r="AU398" s="310"/>
      <c r="AV398" s="310"/>
      <c r="AW398" s="310"/>
      <c r="AX398" s="310"/>
      <c r="AY398" s="310"/>
      <c r="AZ398" s="310"/>
      <c r="BA398" s="310"/>
      <c r="BB398" s="310"/>
      <c r="BC398" s="310"/>
      <c r="BD398" s="310"/>
      <c r="BE398" s="310"/>
      <c r="BF398" s="310"/>
      <c r="BG398" s="310"/>
      <c r="BH398" s="310"/>
      <c r="BI398" s="310"/>
      <c r="BJ398" s="310"/>
      <c r="BK398" s="310"/>
      <c r="BL398" s="310"/>
      <c r="BM398" s="310"/>
      <c r="BN398" s="310"/>
      <c r="BO398" s="310"/>
      <c r="BP398" s="310"/>
      <c r="BQ398" s="310"/>
      <c r="BR398" s="310"/>
      <c r="BS398" s="310"/>
      <c r="BT398" s="310"/>
      <c r="BU398" s="310"/>
      <c r="BV398" s="310"/>
      <c r="BW398" s="310"/>
      <c r="BX398" s="310"/>
      <c r="BY398" s="310"/>
      <c r="BZ398" s="310"/>
      <c r="CA398" s="310"/>
      <c r="CB398" s="310"/>
      <c r="CC398" s="310"/>
      <c r="CD398" s="310"/>
      <c r="CE398" s="310"/>
      <c r="CF398" s="310"/>
      <c r="CG398" s="310"/>
      <c r="CH398" s="310"/>
      <c r="CI398" s="310"/>
      <c r="CJ398" s="232"/>
      <c r="CK398" s="232"/>
      <c r="CL398" s="232"/>
      <c r="CM398" s="232"/>
      <c r="CN398" s="232"/>
      <c r="CO398" s="232"/>
      <c r="CP398" s="232"/>
      <c r="CQ398" s="232"/>
      <c r="CR398" s="232"/>
      <c r="CS398" s="232"/>
      <c r="CT398" s="59"/>
      <c r="CU398" s="59"/>
      <c r="CV398" s="252"/>
      <c r="CW398" s="59"/>
      <c r="CX398" s="59"/>
      <c r="CY398" s="59"/>
      <c r="CZ398" s="59"/>
      <c r="DA398" s="59"/>
      <c r="DB398" s="252"/>
      <c r="DC398" s="59"/>
      <c r="DD398" s="59"/>
      <c r="DE398" s="59"/>
      <c r="DF398" s="59"/>
      <c r="DG398" s="59"/>
      <c r="DH398" s="252"/>
      <c r="DI398" s="59"/>
      <c r="DJ398" s="59"/>
      <c r="DK398" s="59"/>
      <c r="DL398" s="59"/>
      <c r="DM398" s="59"/>
      <c r="DN398" s="252"/>
      <c r="DO398" s="59"/>
      <c r="DP398" s="59"/>
      <c r="DQ398" s="59"/>
      <c r="DR398" s="59"/>
      <c r="DS398" s="59"/>
      <c r="DT398" s="252"/>
      <c r="DU398" s="59"/>
      <c r="DV398" s="59"/>
      <c r="DW398" s="59"/>
      <c r="DX398" s="59"/>
      <c r="DY398" s="267"/>
      <c r="DZ398" s="267"/>
      <c r="EA398" s="267"/>
      <c r="EB398" s="267"/>
      <c r="EC398" s="267"/>
      <c r="ED398" s="267"/>
      <c r="EE398" s="267"/>
      <c r="EF398" s="267"/>
      <c r="EG398" s="267"/>
      <c r="EH398" s="267"/>
      <c r="EI398" s="267"/>
      <c r="EJ398" s="267"/>
      <c r="EK398" s="267"/>
      <c r="EL398" s="267"/>
      <c r="EM398" s="267"/>
      <c r="EN398" s="267"/>
      <c r="EO398" s="267"/>
      <c r="EP398" s="267"/>
      <c r="EQ398" s="267"/>
      <c r="ER398" s="267"/>
      <c r="ES398" s="267"/>
      <c r="ET398" s="267"/>
      <c r="EU398" s="267"/>
      <c r="EV398" s="267"/>
      <c r="EW398" s="267"/>
      <c r="EX398" s="267"/>
      <c r="EY398" s="267"/>
      <c r="EZ398" s="267"/>
      <c r="FA398" s="267"/>
      <c r="FB398" s="267"/>
      <c r="FC398" s="267"/>
      <c r="FD398" s="267"/>
      <c r="FE398" s="267"/>
      <c r="FF398" s="267"/>
      <c r="FG398" s="267"/>
      <c r="FH398" s="267"/>
      <c r="FI398" s="267"/>
      <c r="FJ398" s="267"/>
      <c r="FK398" s="267"/>
      <c r="FL398" s="267"/>
      <c r="FM398" s="267"/>
      <c r="FN398" s="267"/>
      <c r="FO398" s="267"/>
      <c r="FP398" s="267"/>
      <c r="FQ398" s="267"/>
      <c r="FR398" s="267"/>
      <c r="FS398" s="267"/>
      <c r="FT398" s="267"/>
      <c r="FU398" s="267"/>
      <c r="FV398" s="305"/>
      <c r="FW398" s="305"/>
      <c r="FX398" s="305"/>
      <c r="FY398" s="305"/>
      <c r="FZ398" s="305"/>
      <c r="GA398" s="305"/>
      <c r="GB398" s="305"/>
      <c r="GC398" s="305"/>
      <c r="GD398" s="305"/>
      <c r="GE398" s="305"/>
      <c r="GF398" s="305"/>
      <c r="GG398" s="305"/>
    </row>
    <row r="399" spans="1:189" x14ac:dyDescent="0.25">
      <c r="A399" s="59"/>
      <c r="B399" s="286"/>
      <c r="C399" s="275"/>
      <c r="D399" s="287"/>
      <c r="E399" s="287"/>
      <c r="F399" s="275"/>
      <c r="G399" s="306"/>
      <c r="H399" s="286"/>
      <c r="I399" s="59"/>
      <c r="J399" s="59"/>
      <c r="K399" s="59"/>
      <c r="L399" s="59"/>
      <c r="M399" s="59"/>
      <c r="N399" s="59"/>
      <c r="O399" s="59"/>
      <c r="P399" s="282"/>
      <c r="Q399" s="59"/>
      <c r="R399" s="307"/>
      <c r="S399" s="308"/>
      <c r="T399" s="68"/>
      <c r="U399" s="309"/>
      <c r="V399" s="309"/>
      <c r="W399" s="54"/>
      <c r="X399" s="54"/>
      <c r="Y399" s="54"/>
      <c r="Z399" s="54"/>
      <c r="AA399" s="54"/>
      <c r="AB399" s="287"/>
      <c r="AC399" s="287"/>
      <c r="AD399" s="287"/>
      <c r="AE399" s="282"/>
      <c r="AF399" s="282"/>
      <c r="AG399" s="59"/>
      <c r="AH399" s="344"/>
      <c r="AI399" s="267"/>
      <c r="AJ399" s="267"/>
      <c r="AK399" s="267"/>
      <c r="AL399" s="310"/>
      <c r="AM399" s="310"/>
      <c r="AN399" s="310"/>
      <c r="AO399" s="310"/>
      <c r="AP399" s="310"/>
      <c r="AQ399" s="310"/>
      <c r="AR399" s="310"/>
      <c r="AS399" s="310"/>
      <c r="AT399" s="310"/>
      <c r="AU399" s="310"/>
      <c r="AV399" s="310"/>
      <c r="AW399" s="310"/>
      <c r="AX399" s="310"/>
      <c r="AY399" s="310"/>
      <c r="AZ399" s="310"/>
      <c r="BA399" s="310"/>
      <c r="BB399" s="310"/>
      <c r="BC399" s="310"/>
      <c r="BD399" s="310"/>
      <c r="BE399" s="310"/>
      <c r="BF399" s="310"/>
      <c r="BG399" s="310"/>
      <c r="BH399" s="310"/>
      <c r="BI399" s="310"/>
      <c r="BJ399" s="310"/>
      <c r="BK399" s="310"/>
      <c r="BL399" s="310"/>
      <c r="BM399" s="310"/>
      <c r="BN399" s="310"/>
      <c r="BO399" s="310"/>
      <c r="BP399" s="310"/>
      <c r="BQ399" s="310"/>
      <c r="BR399" s="310"/>
      <c r="BS399" s="310"/>
      <c r="BT399" s="310"/>
      <c r="BU399" s="310"/>
      <c r="BV399" s="310"/>
      <c r="BW399" s="310"/>
      <c r="BX399" s="310"/>
      <c r="BY399" s="310"/>
      <c r="BZ399" s="310"/>
      <c r="CA399" s="310"/>
      <c r="CB399" s="310"/>
      <c r="CC399" s="310"/>
      <c r="CD399" s="310"/>
      <c r="CE399" s="310"/>
      <c r="CF399" s="310"/>
      <c r="CG399" s="310"/>
      <c r="CH399" s="310"/>
      <c r="CI399" s="310"/>
      <c r="CJ399" s="232"/>
      <c r="CK399" s="232"/>
      <c r="CL399" s="232"/>
      <c r="CM399" s="232"/>
      <c r="CN399" s="232"/>
      <c r="CO399" s="232"/>
      <c r="CP399" s="232"/>
      <c r="CQ399" s="232"/>
      <c r="CR399" s="232"/>
      <c r="CS399" s="232"/>
      <c r="CT399" s="59"/>
      <c r="CU399" s="59"/>
      <c r="CV399" s="252"/>
      <c r="CW399" s="59"/>
      <c r="CX399" s="59"/>
      <c r="CY399" s="59"/>
      <c r="CZ399" s="59"/>
      <c r="DA399" s="59"/>
      <c r="DB399" s="252"/>
      <c r="DC399" s="59"/>
      <c r="DD399" s="59"/>
      <c r="DE399" s="59"/>
      <c r="DF399" s="59"/>
      <c r="DG399" s="59"/>
      <c r="DH399" s="252"/>
      <c r="DI399" s="59"/>
      <c r="DJ399" s="59"/>
      <c r="DK399" s="59"/>
      <c r="DL399" s="59"/>
      <c r="DM399" s="59"/>
      <c r="DN399" s="252"/>
      <c r="DO399" s="59"/>
      <c r="DP399" s="59"/>
      <c r="DQ399" s="59"/>
      <c r="DR399" s="59"/>
      <c r="DS399" s="59"/>
      <c r="DT399" s="252"/>
      <c r="DU399" s="59"/>
      <c r="DV399" s="59"/>
      <c r="DW399" s="59"/>
      <c r="DX399" s="59"/>
      <c r="DY399" s="267"/>
      <c r="DZ399" s="267"/>
      <c r="EA399" s="267"/>
      <c r="EB399" s="267"/>
      <c r="EC399" s="267"/>
      <c r="ED399" s="267"/>
      <c r="EE399" s="267"/>
      <c r="EF399" s="267"/>
      <c r="EG399" s="267"/>
      <c r="EH399" s="267"/>
      <c r="EI399" s="267"/>
      <c r="EJ399" s="267"/>
      <c r="EK399" s="267"/>
      <c r="EL399" s="267"/>
      <c r="EM399" s="267"/>
      <c r="EN399" s="267"/>
      <c r="EO399" s="267"/>
      <c r="EP399" s="267"/>
      <c r="EQ399" s="267"/>
      <c r="ER399" s="267"/>
      <c r="ES399" s="267"/>
      <c r="ET399" s="267"/>
      <c r="EU399" s="267"/>
      <c r="EV399" s="267"/>
      <c r="EW399" s="267"/>
      <c r="EX399" s="267"/>
      <c r="EY399" s="267"/>
      <c r="EZ399" s="267"/>
      <c r="FA399" s="267"/>
      <c r="FB399" s="267"/>
      <c r="FC399" s="267"/>
      <c r="FD399" s="267"/>
      <c r="FE399" s="267"/>
      <c r="FF399" s="267"/>
      <c r="FG399" s="267"/>
      <c r="FH399" s="267"/>
      <c r="FI399" s="267"/>
      <c r="FJ399" s="267"/>
      <c r="FK399" s="267"/>
      <c r="FL399" s="267"/>
      <c r="FM399" s="267"/>
      <c r="FN399" s="267"/>
      <c r="FO399" s="267"/>
      <c r="FP399" s="267"/>
      <c r="FQ399" s="267"/>
      <c r="FR399" s="267"/>
      <c r="FS399" s="267"/>
      <c r="FT399" s="267"/>
      <c r="FU399" s="267"/>
      <c r="FV399" s="305"/>
      <c r="FW399" s="305"/>
      <c r="FX399" s="305"/>
      <c r="FY399" s="305"/>
      <c r="FZ399" s="305"/>
      <c r="GA399" s="305"/>
      <c r="GB399" s="305"/>
      <c r="GC399" s="305"/>
      <c r="GD399" s="305"/>
      <c r="GE399" s="305"/>
      <c r="GF399" s="305"/>
      <c r="GG399" s="305"/>
    </row>
    <row r="400" spans="1:189" x14ac:dyDescent="0.25">
      <c r="A400" s="59"/>
      <c r="B400" s="286"/>
      <c r="C400" s="275"/>
      <c r="D400" s="287"/>
      <c r="E400" s="287"/>
      <c r="F400" s="275"/>
      <c r="G400" s="306"/>
      <c r="H400" s="286"/>
      <c r="I400" s="59"/>
      <c r="J400" s="59"/>
      <c r="K400" s="59"/>
      <c r="L400" s="59"/>
      <c r="M400" s="59"/>
      <c r="N400" s="59"/>
      <c r="O400" s="59"/>
      <c r="P400" s="282"/>
      <c r="Q400" s="59"/>
      <c r="R400" s="307"/>
      <c r="S400" s="308"/>
      <c r="T400" s="68"/>
      <c r="U400" s="309"/>
      <c r="V400" s="309"/>
      <c r="W400" s="54"/>
      <c r="X400" s="54"/>
      <c r="Y400" s="54"/>
      <c r="Z400" s="54"/>
      <c r="AA400" s="54"/>
      <c r="AB400" s="287"/>
      <c r="AC400" s="287"/>
      <c r="AD400" s="287"/>
      <c r="AE400" s="282"/>
      <c r="AF400" s="282"/>
      <c r="AG400" s="59"/>
      <c r="AH400" s="344"/>
      <c r="AI400" s="267"/>
      <c r="AJ400" s="267"/>
      <c r="AK400" s="267"/>
      <c r="AL400" s="310"/>
      <c r="AM400" s="310"/>
      <c r="AN400" s="310"/>
      <c r="AO400" s="310"/>
      <c r="AP400" s="310"/>
      <c r="AQ400" s="310"/>
      <c r="AR400" s="310"/>
      <c r="AS400" s="310"/>
      <c r="AT400" s="310"/>
      <c r="AU400" s="310"/>
      <c r="AV400" s="310"/>
      <c r="AW400" s="310"/>
      <c r="AX400" s="310"/>
      <c r="AY400" s="310"/>
      <c r="AZ400" s="310"/>
      <c r="BA400" s="310"/>
      <c r="BB400" s="310"/>
      <c r="BC400" s="310"/>
      <c r="BD400" s="310"/>
      <c r="BE400" s="310"/>
      <c r="BF400" s="310"/>
      <c r="BG400" s="310"/>
      <c r="BH400" s="310"/>
      <c r="BI400" s="310"/>
      <c r="BJ400" s="310"/>
      <c r="BK400" s="310"/>
      <c r="BL400" s="310"/>
      <c r="BM400" s="310"/>
      <c r="BN400" s="310"/>
      <c r="BO400" s="310"/>
      <c r="BP400" s="310"/>
      <c r="BQ400" s="310"/>
      <c r="BR400" s="310"/>
      <c r="BS400" s="310"/>
      <c r="BT400" s="310"/>
      <c r="BU400" s="310"/>
      <c r="BV400" s="310"/>
      <c r="BW400" s="310"/>
      <c r="BX400" s="310"/>
      <c r="BY400" s="310"/>
      <c r="BZ400" s="310"/>
      <c r="CA400" s="310"/>
      <c r="CB400" s="310"/>
      <c r="CC400" s="310"/>
      <c r="CD400" s="310"/>
      <c r="CE400" s="310"/>
      <c r="CF400" s="310"/>
      <c r="CG400" s="310"/>
      <c r="CH400" s="310"/>
      <c r="CI400" s="310"/>
      <c r="CJ400" s="232"/>
      <c r="CK400" s="232"/>
      <c r="CL400" s="232"/>
      <c r="CM400" s="232"/>
      <c r="CN400" s="232"/>
      <c r="CO400" s="232"/>
      <c r="CP400" s="232"/>
      <c r="CQ400" s="232"/>
      <c r="CR400" s="232"/>
      <c r="CS400" s="232"/>
      <c r="CT400" s="59"/>
      <c r="CU400" s="59"/>
      <c r="CV400" s="252"/>
      <c r="CW400" s="59"/>
      <c r="CX400" s="59"/>
      <c r="CY400" s="59"/>
      <c r="CZ400" s="59"/>
      <c r="DA400" s="59"/>
      <c r="DB400" s="252"/>
      <c r="DC400" s="59"/>
      <c r="DD400" s="59"/>
      <c r="DE400" s="59"/>
      <c r="DF400" s="59"/>
      <c r="DG400" s="59"/>
      <c r="DH400" s="252"/>
      <c r="DI400" s="59"/>
      <c r="DJ400" s="59"/>
      <c r="DK400" s="59"/>
      <c r="DL400" s="59"/>
      <c r="DM400" s="59"/>
      <c r="DN400" s="252"/>
      <c r="DO400" s="59"/>
      <c r="DP400" s="59"/>
      <c r="DQ400" s="59"/>
      <c r="DR400" s="59"/>
      <c r="DS400" s="59"/>
      <c r="DT400" s="252"/>
      <c r="DU400" s="59"/>
      <c r="DV400" s="59"/>
      <c r="DW400" s="59"/>
      <c r="DX400" s="59"/>
      <c r="DY400" s="267"/>
      <c r="DZ400" s="267"/>
      <c r="EA400" s="267"/>
      <c r="EB400" s="267"/>
      <c r="EC400" s="267"/>
      <c r="ED400" s="267"/>
      <c r="EE400" s="267"/>
      <c r="EF400" s="267"/>
      <c r="EG400" s="267"/>
      <c r="EH400" s="267"/>
      <c r="EI400" s="267"/>
      <c r="EJ400" s="267"/>
      <c r="EK400" s="267"/>
      <c r="EL400" s="267"/>
      <c r="EM400" s="267"/>
      <c r="EN400" s="267"/>
      <c r="EO400" s="267"/>
      <c r="EP400" s="267"/>
      <c r="EQ400" s="267"/>
      <c r="ER400" s="267"/>
      <c r="ES400" s="267"/>
      <c r="ET400" s="267"/>
      <c r="EU400" s="267"/>
      <c r="EV400" s="267"/>
      <c r="EW400" s="267"/>
      <c r="EX400" s="267"/>
      <c r="EY400" s="267"/>
      <c r="EZ400" s="267"/>
      <c r="FA400" s="267"/>
      <c r="FB400" s="267"/>
      <c r="FC400" s="267"/>
      <c r="FD400" s="267"/>
      <c r="FE400" s="267"/>
      <c r="FF400" s="267"/>
      <c r="FG400" s="267"/>
      <c r="FH400" s="267"/>
      <c r="FI400" s="267"/>
      <c r="FJ400" s="267"/>
      <c r="FK400" s="267"/>
      <c r="FL400" s="267"/>
      <c r="FM400" s="267"/>
      <c r="FN400" s="267"/>
      <c r="FO400" s="267"/>
      <c r="FP400" s="267"/>
      <c r="FQ400" s="267"/>
      <c r="FR400" s="267"/>
      <c r="FS400" s="267"/>
      <c r="FT400" s="267"/>
      <c r="FU400" s="267"/>
      <c r="FV400" s="305"/>
      <c r="FW400" s="305"/>
      <c r="FX400" s="305"/>
      <c r="FY400" s="305"/>
      <c r="FZ400" s="305"/>
      <c r="GA400" s="305"/>
      <c r="GB400" s="305"/>
      <c r="GC400" s="305"/>
      <c r="GD400" s="305"/>
      <c r="GE400" s="305"/>
      <c r="GF400" s="305"/>
      <c r="GG400" s="305"/>
    </row>
    <row r="401" spans="1:189" x14ac:dyDescent="0.25">
      <c r="A401" s="59"/>
      <c r="B401" s="286"/>
      <c r="C401" s="275"/>
      <c r="D401" s="287"/>
      <c r="E401" s="287"/>
      <c r="F401" s="275"/>
      <c r="G401" s="306"/>
      <c r="H401" s="286"/>
      <c r="I401" s="59"/>
      <c r="J401" s="59"/>
      <c r="K401" s="59"/>
      <c r="L401" s="59"/>
      <c r="M401" s="59"/>
      <c r="N401" s="59"/>
      <c r="O401" s="59"/>
      <c r="P401" s="282"/>
      <c r="Q401" s="59"/>
      <c r="R401" s="307"/>
      <c r="S401" s="308"/>
      <c r="T401" s="68"/>
      <c r="U401" s="309"/>
      <c r="V401" s="309"/>
      <c r="W401" s="54"/>
      <c r="X401" s="54"/>
      <c r="Y401" s="54"/>
      <c r="Z401" s="54"/>
      <c r="AA401" s="54"/>
      <c r="AB401" s="287"/>
      <c r="AC401" s="287"/>
      <c r="AD401" s="287"/>
      <c r="AE401" s="282"/>
      <c r="AF401" s="282"/>
      <c r="AG401" s="59"/>
      <c r="AH401" s="344"/>
      <c r="AI401" s="267"/>
      <c r="AJ401" s="267"/>
      <c r="AK401" s="267"/>
      <c r="AL401" s="310"/>
      <c r="AM401" s="310"/>
      <c r="AN401" s="310"/>
      <c r="AO401" s="310"/>
      <c r="AP401" s="310"/>
      <c r="AQ401" s="310"/>
      <c r="AR401" s="310"/>
      <c r="AS401" s="310"/>
      <c r="AT401" s="310"/>
      <c r="AU401" s="310"/>
      <c r="AV401" s="310"/>
      <c r="AW401" s="310"/>
      <c r="AX401" s="310"/>
      <c r="AY401" s="310"/>
      <c r="AZ401" s="310"/>
      <c r="BA401" s="310"/>
      <c r="BB401" s="310"/>
      <c r="BC401" s="310"/>
      <c r="BD401" s="310"/>
      <c r="BE401" s="310"/>
      <c r="BF401" s="310"/>
      <c r="BG401" s="310"/>
      <c r="BH401" s="310"/>
      <c r="BI401" s="310"/>
      <c r="BJ401" s="310"/>
      <c r="BK401" s="310"/>
      <c r="BL401" s="310"/>
      <c r="BM401" s="310"/>
      <c r="BN401" s="310"/>
      <c r="BO401" s="310"/>
      <c r="BP401" s="310"/>
      <c r="BQ401" s="310"/>
      <c r="BR401" s="310"/>
      <c r="BS401" s="310"/>
      <c r="BT401" s="310"/>
      <c r="BU401" s="310"/>
      <c r="BV401" s="310"/>
      <c r="BW401" s="310"/>
      <c r="BX401" s="310"/>
      <c r="BY401" s="310"/>
      <c r="BZ401" s="310"/>
      <c r="CA401" s="310"/>
      <c r="CB401" s="310"/>
      <c r="CC401" s="310"/>
      <c r="CD401" s="310"/>
      <c r="CE401" s="310"/>
      <c r="CF401" s="310"/>
      <c r="CG401" s="310"/>
      <c r="CH401" s="310"/>
      <c r="CI401" s="310"/>
      <c r="CJ401" s="232"/>
      <c r="CK401" s="232"/>
      <c r="CL401" s="232"/>
      <c r="CM401" s="232"/>
      <c r="CN401" s="232"/>
      <c r="CO401" s="232"/>
      <c r="CP401" s="232"/>
      <c r="CQ401" s="232"/>
      <c r="CR401" s="232"/>
      <c r="CS401" s="232"/>
      <c r="CT401" s="59"/>
      <c r="CU401" s="59"/>
      <c r="CV401" s="252"/>
      <c r="CW401" s="59"/>
      <c r="CX401" s="59"/>
      <c r="CY401" s="59"/>
      <c r="CZ401" s="59"/>
      <c r="DA401" s="59"/>
      <c r="DB401" s="252"/>
      <c r="DC401" s="59"/>
      <c r="DD401" s="59"/>
      <c r="DE401" s="59"/>
      <c r="DF401" s="59"/>
      <c r="DG401" s="59"/>
      <c r="DH401" s="252"/>
      <c r="DI401" s="59"/>
      <c r="DJ401" s="59"/>
      <c r="DK401" s="59"/>
      <c r="DL401" s="59"/>
      <c r="DM401" s="59"/>
      <c r="DN401" s="252"/>
      <c r="DO401" s="59"/>
      <c r="DP401" s="59"/>
      <c r="DQ401" s="59"/>
      <c r="DR401" s="59"/>
      <c r="DS401" s="59"/>
      <c r="DT401" s="252"/>
      <c r="DU401" s="59"/>
      <c r="DV401" s="59"/>
      <c r="DW401" s="59"/>
      <c r="DX401" s="59"/>
      <c r="DY401" s="267"/>
      <c r="DZ401" s="267"/>
      <c r="EA401" s="267"/>
      <c r="EB401" s="267"/>
      <c r="EC401" s="267"/>
      <c r="ED401" s="267"/>
      <c r="EE401" s="267"/>
      <c r="EF401" s="267"/>
      <c r="EG401" s="267"/>
      <c r="EH401" s="267"/>
      <c r="EI401" s="267"/>
      <c r="EJ401" s="267"/>
      <c r="EK401" s="267"/>
      <c r="EL401" s="267"/>
      <c r="EM401" s="267"/>
      <c r="EN401" s="267"/>
      <c r="EO401" s="267"/>
      <c r="EP401" s="267"/>
      <c r="EQ401" s="267"/>
      <c r="ER401" s="267"/>
      <c r="ES401" s="267"/>
      <c r="ET401" s="267"/>
      <c r="EU401" s="267"/>
      <c r="EV401" s="267"/>
      <c r="EW401" s="267"/>
      <c r="EX401" s="267"/>
      <c r="EY401" s="267"/>
      <c r="EZ401" s="267"/>
      <c r="FA401" s="267"/>
      <c r="FB401" s="267"/>
      <c r="FC401" s="267"/>
      <c r="FD401" s="267"/>
      <c r="FE401" s="267"/>
      <c r="FF401" s="267"/>
      <c r="FG401" s="267"/>
      <c r="FH401" s="267"/>
      <c r="FI401" s="267"/>
      <c r="FJ401" s="267"/>
      <c r="FK401" s="267"/>
      <c r="FL401" s="267"/>
      <c r="FM401" s="267"/>
      <c r="FN401" s="267"/>
      <c r="FO401" s="267"/>
      <c r="FP401" s="267"/>
      <c r="FQ401" s="267"/>
      <c r="FR401" s="267"/>
      <c r="FS401" s="267"/>
      <c r="FT401" s="267"/>
      <c r="FU401" s="267"/>
      <c r="FV401" s="305"/>
      <c r="FW401" s="305"/>
      <c r="FX401" s="305"/>
      <c r="FY401" s="305"/>
      <c r="FZ401" s="305"/>
      <c r="GA401" s="305"/>
      <c r="GB401" s="305"/>
      <c r="GC401" s="305"/>
      <c r="GD401" s="305"/>
      <c r="GE401" s="305"/>
      <c r="GF401" s="305"/>
      <c r="GG401" s="305"/>
    </row>
    <row r="402" spans="1:189" x14ac:dyDescent="0.25">
      <c r="A402" s="59"/>
      <c r="B402" s="286"/>
      <c r="C402" s="275"/>
      <c r="D402" s="287"/>
      <c r="E402" s="287"/>
      <c r="F402" s="275"/>
      <c r="G402" s="306"/>
      <c r="H402" s="286"/>
      <c r="I402" s="59"/>
      <c r="J402" s="59"/>
      <c r="K402" s="59"/>
      <c r="L402" s="59"/>
      <c r="M402" s="59"/>
      <c r="N402" s="59"/>
      <c r="O402" s="59"/>
      <c r="P402" s="282"/>
      <c r="Q402" s="59"/>
      <c r="R402" s="307"/>
      <c r="S402" s="308"/>
      <c r="T402" s="68"/>
      <c r="U402" s="309"/>
      <c r="V402" s="309"/>
      <c r="W402" s="54"/>
      <c r="X402" s="54"/>
      <c r="Y402" s="54"/>
      <c r="Z402" s="54"/>
      <c r="AA402" s="54"/>
      <c r="AB402" s="287"/>
      <c r="AC402" s="287"/>
      <c r="AD402" s="287"/>
      <c r="AE402" s="282"/>
      <c r="AF402" s="282"/>
      <c r="AG402" s="59"/>
      <c r="AH402" s="344"/>
      <c r="AI402" s="267"/>
      <c r="AJ402" s="267"/>
      <c r="AK402" s="267"/>
      <c r="AL402" s="310"/>
      <c r="AM402" s="310"/>
      <c r="AN402" s="310"/>
      <c r="AO402" s="310"/>
      <c r="AP402" s="310"/>
      <c r="AQ402" s="310"/>
      <c r="AR402" s="310"/>
      <c r="AS402" s="310"/>
      <c r="AT402" s="310"/>
      <c r="AU402" s="310"/>
      <c r="AV402" s="310"/>
      <c r="AW402" s="310"/>
      <c r="AX402" s="310"/>
      <c r="AY402" s="310"/>
      <c r="AZ402" s="310"/>
      <c r="BA402" s="310"/>
      <c r="BB402" s="310"/>
      <c r="BC402" s="310"/>
      <c r="BD402" s="310"/>
      <c r="BE402" s="310"/>
      <c r="BF402" s="310"/>
      <c r="BG402" s="310"/>
      <c r="BH402" s="310"/>
      <c r="BI402" s="310"/>
      <c r="BJ402" s="310"/>
      <c r="BK402" s="310"/>
      <c r="BL402" s="310"/>
      <c r="BM402" s="310"/>
      <c r="BN402" s="310"/>
      <c r="BO402" s="310"/>
      <c r="BP402" s="310"/>
      <c r="BQ402" s="310"/>
      <c r="BR402" s="310"/>
      <c r="BS402" s="310"/>
      <c r="BT402" s="310"/>
      <c r="BU402" s="310"/>
      <c r="BV402" s="310"/>
      <c r="BW402" s="310"/>
      <c r="BX402" s="310"/>
      <c r="BY402" s="310"/>
      <c r="BZ402" s="310"/>
      <c r="CA402" s="310"/>
      <c r="CB402" s="310"/>
      <c r="CC402" s="310"/>
      <c r="CD402" s="310"/>
      <c r="CE402" s="310"/>
      <c r="CF402" s="310"/>
      <c r="CG402" s="310"/>
      <c r="CH402" s="310"/>
      <c r="CI402" s="310"/>
      <c r="CJ402" s="232"/>
      <c r="CK402" s="232"/>
      <c r="CL402" s="232"/>
      <c r="CM402" s="232"/>
      <c r="CN402" s="232"/>
      <c r="CO402" s="232"/>
      <c r="CP402" s="232"/>
      <c r="CQ402" s="232"/>
      <c r="CR402" s="232"/>
      <c r="CS402" s="232"/>
      <c r="CT402" s="59"/>
      <c r="CU402" s="59"/>
      <c r="CV402" s="252"/>
      <c r="CW402" s="59"/>
      <c r="CX402" s="59"/>
      <c r="CY402" s="59"/>
      <c r="CZ402" s="59"/>
      <c r="DA402" s="59"/>
      <c r="DB402" s="252"/>
      <c r="DC402" s="59"/>
      <c r="DD402" s="59"/>
      <c r="DE402" s="59"/>
      <c r="DF402" s="59"/>
      <c r="DG402" s="59"/>
      <c r="DH402" s="252"/>
      <c r="DI402" s="59"/>
      <c r="DJ402" s="59"/>
      <c r="DK402" s="59"/>
      <c r="DL402" s="59"/>
      <c r="DM402" s="59"/>
      <c r="DN402" s="252"/>
      <c r="DO402" s="59"/>
      <c r="DP402" s="59"/>
      <c r="DQ402" s="59"/>
      <c r="DR402" s="59"/>
      <c r="DS402" s="59"/>
      <c r="DT402" s="252"/>
      <c r="DU402" s="59"/>
      <c r="DV402" s="59"/>
      <c r="DW402" s="59"/>
      <c r="DX402" s="59"/>
      <c r="DY402" s="267"/>
      <c r="DZ402" s="267"/>
      <c r="EA402" s="267"/>
      <c r="EB402" s="267"/>
      <c r="EC402" s="267"/>
      <c r="ED402" s="267"/>
      <c r="EE402" s="267"/>
      <c r="EF402" s="267"/>
      <c r="EG402" s="267"/>
      <c r="EH402" s="267"/>
      <c r="EI402" s="267"/>
      <c r="EJ402" s="267"/>
      <c r="EK402" s="267"/>
      <c r="EL402" s="267"/>
      <c r="EM402" s="267"/>
      <c r="EN402" s="267"/>
      <c r="EO402" s="267"/>
      <c r="EP402" s="267"/>
      <c r="EQ402" s="267"/>
      <c r="ER402" s="267"/>
      <c r="ES402" s="267"/>
      <c r="ET402" s="267"/>
      <c r="EU402" s="267"/>
      <c r="EV402" s="267"/>
      <c r="EW402" s="267"/>
      <c r="EX402" s="267"/>
      <c r="EY402" s="267"/>
      <c r="EZ402" s="267"/>
      <c r="FA402" s="267"/>
      <c r="FB402" s="267"/>
      <c r="FC402" s="267"/>
      <c r="FD402" s="267"/>
      <c r="FE402" s="267"/>
      <c r="FF402" s="267"/>
      <c r="FG402" s="267"/>
      <c r="FH402" s="267"/>
      <c r="FI402" s="267"/>
      <c r="FJ402" s="267"/>
      <c r="FK402" s="267"/>
      <c r="FL402" s="267"/>
      <c r="FM402" s="267"/>
      <c r="FN402" s="267"/>
      <c r="FO402" s="267"/>
      <c r="FP402" s="267"/>
      <c r="FQ402" s="267"/>
      <c r="FR402" s="267"/>
      <c r="FS402" s="267"/>
      <c r="FT402" s="267"/>
      <c r="FU402" s="267"/>
      <c r="FV402" s="305"/>
      <c r="FW402" s="305"/>
      <c r="FX402" s="305"/>
      <c r="FY402" s="305"/>
      <c r="FZ402" s="305"/>
      <c r="GA402" s="305"/>
      <c r="GB402" s="305"/>
      <c r="GC402" s="305"/>
      <c r="GD402" s="305"/>
      <c r="GE402" s="305"/>
      <c r="GF402" s="305"/>
      <c r="GG402" s="305"/>
    </row>
    <row r="403" spans="1:189" x14ac:dyDescent="0.25">
      <c r="A403" s="59"/>
      <c r="B403" s="286"/>
      <c r="C403" s="275"/>
      <c r="D403" s="287"/>
      <c r="E403" s="287"/>
      <c r="F403" s="275"/>
      <c r="G403" s="306"/>
      <c r="H403" s="286"/>
      <c r="I403" s="59"/>
      <c r="J403" s="59"/>
      <c r="K403" s="59"/>
      <c r="L403" s="59"/>
      <c r="M403" s="59"/>
      <c r="N403" s="59"/>
      <c r="O403" s="59"/>
      <c r="P403" s="282"/>
      <c r="Q403" s="59"/>
      <c r="R403" s="307"/>
      <c r="S403" s="308"/>
      <c r="T403" s="68"/>
      <c r="U403" s="309"/>
      <c r="V403" s="309"/>
      <c r="W403" s="54"/>
      <c r="X403" s="54"/>
      <c r="Y403" s="54"/>
      <c r="Z403" s="54"/>
      <c r="AA403" s="54"/>
      <c r="AB403" s="287"/>
      <c r="AC403" s="287"/>
      <c r="AD403" s="287"/>
      <c r="AE403" s="282"/>
      <c r="AF403" s="282"/>
      <c r="AG403" s="59"/>
      <c r="AH403" s="344"/>
      <c r="AI403" s="267"/>
      <c r="AJ403" s="267"/>
      <c r="AK403" s="267"/>
      <c r="AL403" s="310"/>
      <c r="AM403" s="310"/>
      <c r="AN403" s="310"/>
      <c r="AO403" s="310"/>
      <c r="AP403" s="310"/>
      <c r="AQ403" s="310"/>
      <c r="AR403" s="310"/>
      <c r="AS403" s="310"/>
      <c r="AT403" s="310"/>
      <c r="AU403" s="310"/>
      <c r="AV403" s="310"/>
      <c r="AW403" s="310"/>
      <c r="AX403" s="310"/>
      <c r="AY403" s="310"/>
      <c r="AZ403" s="310"/>
      <c r="BA403" s="310"/>
      <c r="BB403" s="310"/>
      <c r="BC403" s="310"/>
      <c r="BD403" s="310"/>
      <c r="BE403" s="310"/>
      <c r="BF403" s="310"/>
      <c r="BG403" s="310"/>
      <c r="BH403" s="310"/>
      <c r="BI403" s="310"/>
      <c r="BJ403" s="310"/>
      <c r="BK403" s="310"/>
      <c r="BL403" s="310"/>
      <c r="BM403" s="310"/>
      <c r="BN403" s="310"/>
      <c r="BO403" s="310"/>
      <c r="BP403" s="310"/>
      <c r="BQ403" s="310"/>
      <c r="BR403" s="310"/>
      <c r="BS403" s="310"/>
      <c r="BT403" s="310"/>
      <c r="BU403" s="310"/>
      <c r="BV403" s="310"/>
      <c r="BW403" s="310"/>
      <c r="BX403" s="310"/>
      <c r="BY403" s="310"/>
      <c r="BZ403" s="310"/>
      <c r="CA403" s="310"/>
      <c r="CB403" s="310"/>
      <c r="CC403" s="310"/>
      <c r="CD403" s="310"/>
      <c r="CE403" s="310"/>
      <c r="CF403" s="310"/>
      <c r="CG403" s="310"/>
      <c r="CH403" s="310"/>
      <c r="CI403" s="310"/>
      <c r="CJ403" s="232"/>
      <c r="CK403" s="232"/>
      <c r="CL403" s="232"/>
      <c r="CM403" s="232"/>
      <c r="CN403" s="232"/>
      <c r="CO403" s="232"/>
      <c r="CP403" s="232"/>
      <c r="CQ403" s="232"/>
      <c r="CR403" s="232"/>
      <c r="CS403" s="232"/>
      <c r="CT403" s="59"/>
      <c r="CU403" s="59"/>
      <c r="CV403" s="252"/>
      <c r="CW403" s="59"/>
      <c r="CX403" s="59"/>
      <c r="CY403" s="59"/>
      <c r="CZ403" s="59"/>
      <c r="DA403" s="59"/>
      <c r="DB403" s="252"/>
      <c r="DC403" s="59"/>
      <c r="DD403" s="59"/>
      <c r="DE403" s="59"/>
      <c r="DF403" s="59"/>
      <c r="DG403" s="59"/>
      <c r="DH403" s="252"/>
      <c r="DI403" s="59"/>
      <c r="DJ403" s="59"/>
      <c r="DK403" s="59"/>
      <c r="DL403" s="59"/>
      <c r="DM403" s="59"/>
      <c r="DN403" s="252"/>
      <c r="DO403" s="59"/>
      <c r="DP403" s="59"/>
      <c r="DQ403" s="59"/>
      <c r="DR403" s="59"/>
      <c r="DS403" s="59"/>
      <c r="DT403" s="252"/>
      <c r="DU403" s="59"/>
      <c r="DV403" s="59"/>
      <c r="DW403" s="59"/>
      <c r="DX403" s="59"/>
      <c r="DY403" s="267"/>
      <c r="DZ403" s="267"/>
      <c r="EA403" s="267"/>
      <c r="EB403" s="267"/>
      <c r="EC403" s="267"/>
      <c r="ED403" s="267"/>
      <c r="EE403" s="267"/>
      <c r="EF403" s="267"/>
      <c r="EG403" s="267"/>
      <c r="EH403" s="267"/>
      <c r="EI403" s="267"/>
      <c r="EJ403" s="267"/>
      <c r="EK403" s="267"/>
      <c r="EL403" s="267"/>
      <c r="EM403" s="267"/>
      <c r="EN403" s="267"/>
      <c r="EO403" s="267"/>
      <c r="EP403" s="267"/>
      <c r="EQ403" s="267"/>
      <c r="ER403" s="267"/>
      <c r="ES403" s="267"/>
      <c r="ET403" s="267"/>
      <c r="EU403" s="267"/>
      <c r="EV403" s="267"/>
      <c r="EW403" s="267"/>
      <c r="EX403" s="267"/>
      <c r="EY403" s="267"/>
      <c r="EZ403" s="267"/>
      <c r="FA403" s="267"/>
      <c r="FB403" s="267"/>
      <c r="FC403" s="267"/>
      <c r="FD403" s="267"/>
      <c r="FE403" s="267"/>
      <c r="FF403" s="267"/>
      <c r="FG403" s="267"/>
      <c r="FH403" s="267"/>
      <c r="FI403" s="267"/>
      <c r="FJ403" s="267"/>
      <c r="FK403" s="267"/>
      <c r="FL403" s="267"/>
      <c r="FM403" s="267"/>
      <c r="FN403" s="267"/>
      <c r="FO403" s="267"/>
      <c r="FP403" s="267"/>
      <c r="FQ403" s="267"/>
      <c r="FR403" s="267"/>
      <c r="FS403" s="267"/>
      <c r="FT403" s="267"/>
      <c r="FU403" s="267"/>
      <c r="FV403" s="305"/>
      <c r="FW403" s="305"/>
      <c r="FX403" s="305"/>
      <c r="FY403" s="305"/>
      <c r="FZ403" s="305"/>
      <c r="GA403" s="305"/>
      <c r="GB403" s="305"/>
      <c r="GC403" s="305"/>
      <c r="GD403" s="305"/>
      <c r="GE403" s="305"/>
      <c r="GF403" s="305"/>
      <c r="GG403" s="305"/>
    </row>
    <row r="404" spans="1:189" x14ac:dyDescent="0.25">
      <c r="A404" s="59"/>
      <c r="B404" s="286"/>
      <c r="C404" s="275"/>
      <c r="D404" s="287"/>
      <c r="E404" s="287"/>
      <c r="F404" s="275"/>
      <c r="G404" s="306"/>
      <c r="H404" s="286"/>
      <c r="I404" s="59"/>
      <c r="J404" s="59"/>
      <c r="K404" s="59"/>
      <c r="L404" s="59"/>
      <c r="M404" s="59"/>
      <c r="N404" s="59"/>
      <c r="O404" s="59"/>
      <c r="P404" s="282"/>
      <c r="Q404" s="59"/>
      <c r="R404" s="307"/>
      <c r="S404" s="308"/>
      <c r="T404" s="68"/>
      <c r="U404" s="309"/>
      <c r="V404" s="309"/>
      <c r="W404" s="54"/>
      <c r="X404" s="54"/>
      <c r="Y404" s="54"/>
      <c r="Z404" s="54"/>
      <c r="AA404" s="54"/>
      <c r="AB404" s="287"/>
      <c r="AC404" s="287"/>
      <c r="AD404" s="287"/>
      <c r="AE404" s="282"/>
      <c r="AF404" s="282"/>
      <c r="AG404" s="59"/>
      <c r="AH404" s="344"/>
      <c r="AI404" s="267"/>
      <c r="AJ404" s="267"/>
      <c r="AK404" s="267"/>
      <c r="AL404" s="310"/>
      <c r="AM404" s="310"/>
      <c r="AN404" s="310"/>
      <c r="AO404" s="310"/>
      <c r="AP404" s="310"/>
      <c r="AQ404" s="310"/>
      <c r="AR404" s="310"/>
      <c r="AS404" s="310"/>
      <c r="AT404" s="310"/>
      <c r="AU404" s="310"/>
      <c r="AV404" s="310"/>
      <c r="AW404" s="310"/>
      <c r="AX404" s="310"/>
      <c r="AY404" s="310"/>
      <c r="AZ404" s="310"/>
      <c r="BA404" s="310"/>
      <c r="BB404" s="310"/>
      <c r="BC404" s="310"/>
      <c r="BD404" s="310"/>
      <c r="BE404" s="310"/>
      <c r="BF404" s="310"/>
      <c r="BG404" s="310"/>
      <c r="BH404" s="310"/>
      <c r="BI404" s="310"/>
      <c r="BJ404" s="310"/>
      <c r="BK404" s="310"/>
      <c r="BL404" s="310"/>
      <c r="BM404" s="310"/>
      <c r="BN404" s="310"/>
      <c r="BO404" s="310"/>
      <c r="BP404" s="310"/>
      <c r="BQ404" s="310"/>
      <c r="BR404" s="310"/>
      <c r="BS404" s="310"/>
      <c r="BT404" s="310"/>
      <c r="BU404" s="310"/>
      <c r="BV404" s="310"/>
      <c r="BW404" s="310"/>
      <c r="BX404" s="310"/>
      <c r="BY404" s="310"/>
      <c r="BZ404" s="310"/>
      <c r="CA404" s="310"/>
      <c r="CB404" s="310"/>
      <c r="CC404" s="310"/>
      <c r="CD404" s="310"/>
      <c r="CE404" s="310"/>
      <c r="CF404" s="310"/>
      <c r="CG404" s="310"/>
      <c r="CH404" s="310"/>
      <c r="CI404" s="310"/>
      <c r="CJ404" s="232"/>
      <c r="CK404" s="232"/>
      <c r="CL404" s="232"/>
      <c r="CM404" s="232"/>
      <c r="CN404" s="232"/>
      <c r="CO404" s="232"/>
      <c r="CP404" s="232"/>
      <c r="CQ404" s="232"/>
      <c r="CR404" s="232"/>
      <c r="CS404" s="232"/>
      <c r="CT404" s="59"/>
      <c r="CU404" s="59"/>
      <c r="CV404" s="252"/>
      <c r="CW404" s="59"/>
      <c r="CX404" s="59"/>
      <c r="CY404" s="59"/>
      <c r="CZ404" s="59"/>
      <c r="DA404" s="59"/>
      <c r="DB404" s="252"/>
      <c r="DC404" s="59"/>
      <c r="DD404" s="59"/>
      <c r="DE404" s="59"/>
      <c r="DF404" s="59"/>
      <c r="DG404" s="59"/>
      <c r="DH404" s="252"/>
      <c r="DI404" s="59"/>
      <c r="DJ404" s="59"/>
      <c r="DK404" s="59"/>
      <c r="DL404" s="59"/>
      <c r="DM404" s="59"/>
      <c r="DN404" s="252"/>
      <c r="DO404" s="59"/>
      <c r="DP404" s="59"/>
      <c r="DQ404" s="59"/>
      <c r="DR404" s="59"/>
      <c r="DS404" s="59"/>
      <c r="DT404" s="252"/>
      <c r="DU404" s="59"/>
      <c r="DV404" s="59"/>
      <c r="DW404" s="59"/>
      <c r="DX404" s="59"/>
      <c r="DY404" s="267"/>
      <c r="DZ404" s="267"/>
      <c r="EA404" s="267"/>
      <c r="EB404" s="267"/>
      <c r="EC404" s="267"/>
      <c r="ED404" s="267"/>
      <c r="EE404" s="267"/>
      <c r="EF404" s="267"/>
      <c r="EG404" s="267"/>
      <c r="EH404" s="267"/>
      <c r="EI404" s="267"/>
      <c r="EJ404" s="267"/>
      <c r="EK404" s="267"/>
      <c r="EL404" s="267"/>
      <c r="EM404" s="267"/>
      <c r="EN404" s="267"/>
      <c r="EO404" s="267"/>
      <c r="EP404" s="267"/>
      <c r="EQ404" s="267"/>
      <c r="ER404" s="267"/>
      <c r="ES404" s="267"/>
      <c r="ET404" s="267"/>
      <c r="EU404" s="267"/>
      <c r="EV404" s="267"/>
      <c r="EW404" s="267"/>
      <c r="EX404" s="267"/>
      <c r="EY404" s="267"/>
      <c r="EZ404" s="267"/>
      <c r="FA404" s="267"/>
      <c r="FB404" s="267"/>
      <c r="FC404" s="267"/>
      <c r="FD404" s="267"/>
      <c r="FE404" s="267"/>
      <c r="FF404" s="267"/>
      <c r="FG404" s="267"/>
      <c r="FH404" s="267"/>
      <c r="FI404" s="267"/>
      <c r="FJ404" s="267"/>
      <c r="FK404" s="267"/>
      <c r="FL404" s="267"/>
      <c r="FM404" s="267"/>
      <c r="FN404" s="267"/>
      <c r="FO404" s="267"/>
      <c r="FP404" s="267"/>
      <c r="FQ404" s="267"/>
      <c r="FR404" s="267"/>
      <c r="FS404" s="267"/>
      <c r="FT404" s="267"/>
      <c r="FU404" s="267"/>
      <c r="FV404" s="305"/>
      <c r="FW404" s="305"/>
      <c r="FX404" s="305"/>
      <c r="FY404" s="305"/>
      <c r="FZ404" s="305"/>
      <c r="GA404" s="305"/>
      <c r="GB404" s="305"/>
      <c r="GC404" s="305"/>
      <c r="GD404" s="305"/>
      <c r="GE404" s="305"/>
      <c r="GF404" s="305"/>
      <c r="GG404" s="305"/>
    </row>
    <row r="405" spans="1:189" x14ac:dyDescent="0.25">
      <c r="A405" s="59"/>
      <c r="B405" s="286"/>
      <c r="C405" s="275"/>
      <c r="D405" s="287"/>
      <c r="E405" s="287"/>
      <c r="F405" s="275"/>
      <c r="G405" s="306"/>
      <c r="H405" s="286"/>
      <c r="I405" s="59"/>
      <c r="J405" s="59"/>
      <c r="K405" s="59"/>
      <c r="L405" s="59"/>
      <c r="M405" s="59"/>
      <c r="N405" s="59"/>
      <c r="O405" s="59"/>
      <c r="P405" s="282"/>
      <c r="Q405" s="59"/>
      <c r="R405" s="307"/>
      <c r="S405" s="308"/>
      <c r="T405" s="68"/>
      <c r="U405" s="309"/>
      <c r="V405" s="309"/>
      <c r="W405" s="54"/>
      <c r="X405" s="54"/>
      <c r="Y405" s="54"/>
      <c r="Z405" s="54"/>
      <c r="AA405" s="54"/>
      <c r="AB405" s="287"/>
      <c r="AC405" s="287"/>
      <c r="AD405" s="287"/>
      <c r="AE405" s="282"/>
      <c r="AF405" s="282"/>
      <c r="AG405" s="59"/>
      <c r="AH405" s="344"/>
      <c r="AI405" s="267"/>
      <c r="AJ405" s="267"/>
      <c r="AK405" s="267"/>
      <c r="AL405" s="310"/>
      <c r="AM405" s="310"/>
      <c r="AN405" s="310"/>
      <c r="AO405" s="310"/>
      <c r="AP405" s="310"/>
      <c r="AQ405" s="310"/>
      <c r="AR405" s="310"/>
      <c r="AS405" s="310"/>
      <c r="AT405" s="310"/>
      <c r="AU405" s="310"/>
      <c r="AV405" s="310"/>
      <c r="AW405" s="310"/>
      <c r="AX405" s="310"/>
      <c r="AY405" s="310"/>
      <c r="AZ405" s="310"/>
      <c r="BA405" s="310"/>
      <c r="BB405" s="310"/>
      <c r="BC405" s="310"/>
      <c r="BD405" s="310"/>
      <c r="BE405" s="310"/>
      <c r="BF405" s="310"/>
      <c r="BG405" s="310"/>
      <c r="BH405" s="310"/>
      <c r="BI405" s="310"/>
      <c r="BJ405" s="310"/>
      <c r="BK405" s="310"/>
      <c r="BL405" s="310"/>
      <c r="BM405" s="310"/>
      <c r="BN405" s="310"/>
      <c r="BO405" s="310"/>
      <c r="BP405" s="310"/>
      <c r="BQ405" s="310"/>
      <c r="BR405" s="310"/>
      <c r="BS405" s="310"/>
      <c r="BT405" s="310"/>
      <c r="BU405" s="310"/>
      <c r="BV405" s="310"/>
      <c r="BW405" s="310"/>
      <c r="BX405" s="310"/>
      <c r="BY405" s="310"/>
      <c r="BZ405" s="310"/>
      <c r="CA405" s="310"/>
      <c r="CB405" s="310"/>
      <c r="CC405" s="310"/>
      <c r="CD405" s="310"/>
      <c r="CE405" s="310"/>
      <c r="CF405" s="310"/>
      <c r="CG405" s="310"/>
      <c r="CH405" s="310"/>
      <c r="CI405" s="310"/>
      <c r="CJ405" s="232"/>
      <c r="CK405" s="232"/>
      <c r="CL405" s="232"/>
      <c r="CM405" s="232"/>
      <c r="CN405" s="232"/>
      <c r="CO405" s="232"/>
      <c r="CP405" s="232"/>
      <c r="CQ405" s="232"/>
      <c r="CR405" s="232"/>
      <c r="CS405" s="232"/>
      <c r="CT405" s="59"/>
      <c r="CU405" s="59"/>
      <c r="CV405" s="252"/>
      <c r="CW405" s="59"/>
      <c r="CX405" s="59"/>
      <c r="CY405" s="59"/>
      <c r="CZ405" s="59"/>
      <c r="DA405" s="59"/>
      <c r="DB405" s="252"/>
      <c r="DC405" s="59"/>
      <c r="DD405" s="59"/>
      <c r="DE405" s="59"/>
      <c r="DF405" s="59"/>
      <c r="DG405" s="59"/>
      <c r="DH405" s="252"/>
      <c r="DI405" s="59"/>
      <c r="DJ405" s="59"/>
      <c r="DK405" s="59"/>
      <c r="DL405" s="59"/>
      <c r="DM405" s="59"/>
      <c r="DN405" s="252"/>
      <c r="DO405" s="59"/>
      <c r="DP405" s="59"/>
      <c r="DQ405" s="59"/>
      <c r="DR405" s="59"/>
      <c r="DS405" s="59"/>
      <c r="DT405" s="252"/>
      <c r="DU405" s="59"/>
      <c r="DV405" s="59"/>
      <c r="DW405" s="59"/>
      <c r="DX405" s="59"/>
      <c r="DY405" s="267"/>
      <c r="DZ405" s="267"/>
      <c r="EA405" s="267"/>
      <c r="EB405" s="267"/>
      <c r="EC405" s="267"/>
      <c r="ED405" s="267"/>
      <c r="EE405" s="267"/>
      <c r="EF405" s="267"/>
      <c r="EG405" s="267"/>
      <c r="EH405" s="267"/>
      <c r="EI405" s="267"/>
      <c r="EJ405" s="267"/>
      <c r="EK405" s="267"/>
      <c r="EL405" s="267"/>
      <c r="EM405" s="267"/>
      <c r="EN405" s="267"/>
      <c r="EO405" s="267"/>
      <c r="EP405" s="267"/>
      <c r="EQ405" s="267"/>
      <c r="ER405" s="267"/>
      <c r="ES405" s="267"/>
      <c r="ET405" s="267"/>
      <c r="EU405" s="267"/>
      <c r="EV405" s="267"/>
      <c r="EW405" s="267"/>
      <c r="EX405" s="267"/>
      <c r="EY405" s="267"/>
      <c r="EZ405" s="267"/>
      <c r="FA405" s="267"/>
      <c r="FB405" s="267"/>
      <c r="FC405" s="267"/>
      <c r="FD405" s="267"/>
      <c r="FE405" s="267"/>
      <c r="FF405" s="267"/>
      <c r="FG405" s="267"/>
      <c r="FH405" s="267"/>
      <c r="FI405" s="267"/>
      <c r="FJ405" s="267"/>
      <c r="FK405" s="267"/>
      <c r="FL405" s="267"/>
      <c r="FM405" s="267"/>
      <c r="FN405" s="267"/>
      <c r="FO405" s="267"/>
      <c r="FP405" s="267"/>
      <c r="FQ405" s="267"/>
      <c r="FR405" s="267"/>
      <c r="FS405" s="267"/>
      <c r="FT405" s="267"/>
      <c r="FU405" s="267"/>
      <c r="FV405" s="305"/>
      <c r="FW405" s="305"/>
      <c r="FX405" s="305"/>
      <c r="FY405" s="305"/>
      <c r="FZ405" s="305"/>
      <c r="GA405" s="305"/>
      <c r="GB405" s="305"/>
      <c r="GC405" s="305"/>
      <c r="GD405" s="305"/>
      <c r="GE405" s="305"/>
      <c r="GF405" s="305"/>
      <c r="GG405" s="305"/>
    </row>
    <row r="406" spans="1:189" x14ac:dyDescent="0.25">
      <c r="A406" s="59"/>
      <c r="B406" s="286"/>
      <c r="C406" s="275"/>
      <c r="D406" s="287"/>
      <c r="E406" s="287"/>
      <c r="F406" s="275"/>
      <c r="G406" s="306"/>
      <c r="H406" s="286"/>
      <c r="I406" s="59"/>
      <c r="J406" s="59"/>
      <c r="K406" s="59"/>
      <c r="L406" s="59"/>
      <c r="M406" s="59"/>
      <c r="N406" s="59"/>
      <c r="O406" s="59"/>
      <c r="P406" s="282"/>
      <c r="Q406" s="59"/>
      <c r="R406" s="307"/>
      <c r="S406" s="308"/>
      <c r="T406" s="68"/>
      <c r="U406" s="309"/>
      <c r="V406" s="309"/>
      <c r="W406" s="54"/>
      <c r="X406" s="54"/>
      <c r="Y406" s="54"/>
      <c r="Z406" s="54"/>
      <c r="AA406" s="54"/>
      <c r="AB406" s="287"/>
      <c r="AC406" s="287"/>
      <c r="AD406" s="287"/>
      <c r="AE406" s="282"/>
      <c r="AF406" s="282"/>
      <c r="AG406" s="59"/>
      <c r="AH406" s="344"/>
      <c r="AI406" s="267"/>
      <c r="AJ406" s="267"/>
      <c r="AK406" s="267"/>
      <c r="AL406" s="310"/>
      <c r="AM406" s="310"/>
      <c r="AN406" s="310"/>
      <c r="AO406" s="310"/>
      <c r="AP406" s="310"/>
      <c r="AQ406" s="310"/>
      <c r="AR406" s="310"/>
      <c r="AS406" s="310"/>
      <c r="AT406" s="310"/>
      <c r="AU406" s="310"/>
      <c r="AV406" s="310"/>
      <c r="AW406" s="310"/>
      <c r="AX406" s="310"/>
      <c r="AY406" s="310"/>
      <c r="AZ406" s="310"/>
      <c r="BA406" s="310"/>
      <c r="BB406" s="310"/>
      <c r="BC406" s="310"/>
      <c r="BD406" s="310"/>
      <c r="BE406" s="310"/>
      <c r="BF406" s="310"/>
      <c r="BG406" s="310"/>
      <c r="BH406" s="310"/>
      <c r="BI406" s="310"/>
      <c r="BJ406" s="310"/>
      <c r="BK406" s="310"/>
      <c r="BL406" s="310"/>
      <c r="BM406" s="310"/>
      <c r="BN406" s="310"/>
      <c r="BO406" s="310"/>
      <c r="BP406" s="310"/>
      <c r="BQ406" s="310"/>
      <c r="BR406" s="310"/>
      <c r="BS406" s="310"/>
      <c r="BT406" s="310"/>
      <c r="BU406" s="310"/>
      <c r="BV406" s="310"/>
      <c r="BW406" s="310"/>
      <c r="BX406" s="310"/>
      <c r="BY406" s="310"/>
      <c r="BZ406" s="310"/>
      <c r="CA406" s="310"/>
      <c r="CB406" s="310"/>
      <c r="CC406" s="310"/>
      <c r="CD406" s="310"/>
      <c r="CE406" s="310"/>
      <c r="CF406" s="310"/>
      <c r="CG406" s="310"/>
      <c r="CH406" s="310"/>
      <c r="CI406" s="310"/>
      <c r="CJ406" s="232"/>
      <c r="CK406" s="232"/>
      <c r="CL406" s="232"/>
      <c r="CM406" s="232"/>
      <c r="CN406" s="232"/>
      <c r="CO406" s="232"/>
      <c r="CP406" s="232"/>
      <c r="CQ406" s="232"/>
      <c r="CR406" s="232"/>
      <c r="CS406" s="232"/>
      <c r="CT406" s="59"/>
      <c r="CU406" s="59"/>
      <c r="CV406" s="252"/>
      <c r="CW406" s="59"/>
      <c r="CX406" s="59"/>
      <c r="CY406" s="59"/>
      <c r="CZ406" s="59"/>
      <c r="DA406" s="59"/>
      <c r="DB406" s="252"/>
      <c r="DC406" s="59"/>
      <c r="DD406" s="59"/>
      <c r="DE406" s="59"/>
      <c r="DF406" s="59"/>
      <c r="DG406" s="59"/>
      <c r="DH406" s="252"/>
      <c r="DI406" s="59"/>
      <c r="DJ406" s="59"/>
      <c r="DK406" s="59"/>
      <c r="DL406" s="59"/>
      <c r="DM406" s="59"/>
      <c r="DN406" s="252"/>
      <c r="DO406" s="59"/>
      <c r="DP406" s="59"/>
      <c r="DQ406" s="59"/>
      <c r="DR406" s="59"/>
      <c r="DS406" s="59"/>
      <c r="DT406" s="252"/>
      <c r="DU406" s="59"/>
      <c r="DV406" s="59"/>
      <c r="DW406" s="59"/>
      <c r="DX406" s="59"/>
      <c r="DY406" s="267"/>
      <c r="DZ406" s="267"/>
      <c r="EA406" s="267"/>
      <c r="EB406" s="267"/>
      <c r="EC406" s="267"/>
      <c r="ED406" s="267"/>
      <c r="EE406" s="267"/>
      <c r="EF406" s="267"/>
      <c r="EG406" s="267"/>
      <c r="EH406" s="267"/>
      <c r="EI406" s="267"/>
      <c r="EJ406" s="267"/>
      <c r="EK406" s="267"/>
      <c r="EL406" s="267"/>
      <c r="EM406" s="267"/>
      <c r="EN406" s="267"/>
      <c r="EO406" s="267"/>
      <c r="EP406" s="267"/>
      <c r="EQ406" s="267"/>
      <c r="ER406" s="267"/>
      <c r="ES406" s="267"/>
      <c r="ET406" s="267"/>
      <c r="EU406" s="267"/>
      <c r="EV406" s="267"/>
      <c r="EW406" s="267"/>
      <c r="EX406" s="267"/>
      <c r="EY406" s="267"/>
      <c r="EZ406" s="267"/>
      <c r="FA406" s="267"/>
      <c r="FB406" s="267"/>
      <c r="FC406" s="267"/>
      <c r="FD406" s="267"/>
      <c r="FE406" s="267"/>
      <c r="FF406" s="267"/>
      <c r="FG406" s="267"/>
      <c r="FH406" s="267"/>
      <c r="FI406" s="267"/>
      <c r="FJ406" s="267"/>
      <c r="FK406" s="267"/>
      <c r="FL406" s="267"/>
      <c r="FM406" s="267"/>
      <c r="FN406" s="267"/>
      <c r="FO406" s="267"/>
      <c r="FP406" s="267"/>
      <c r="FQ406" s="267"/>
      <c r="FR406" s="267"/>
      <c r="FS406" s="267"/>
      <c r="FT406" s="267"/>
      <c r="FU406" s="267"/>
      <c r="FV406" s="305"/>
      <c r="FW406" s="305"/>
      <c r="FX406" s="305"/>
      <c r="FY406" s="305"/>
      <c r="FZ406" s="305"/>
      <c r="GA406" s="305"/>
      <c r="GB406" s="305"/>
      <c r="GC406" s="305"/>
      <c r="GD406" s="305"/>
      <c r="GE406" s="305"/>
      <c r="GF406" s="305"/>
      <c r="GG406" s="305"/>
    </row>
    <row r="407" spans="1:189" x14ac:dyDescent="0.25">
      <c r="A407" s="59"/>
      <c r="B407" s="286"/>
      <c r="C407" s="275"/>
      <c r="D407" s="287"/>
      <c r="E407" s="287"/>
      <c r="F407" s="275"/>
      <c r="G407" s="306"/>
      <c r="H407" s="286"/>
      <c r="I407" s="59"/>
      <c r="J407" s="59"/>
      <c r="K407" s="59"/>
      <c r="L407" s="59"/>
      <c r="M407" s="59"/>
      <c r="N407" s="59"/>
      <c r="O407" s="59"/>
      <c r="P407" s="282"/>
      <c r="Q407" s="59"/>
      <c r="R407" s="307"/>
      <c r="S407" s="308"/>
      <c r="T407" s="68"/>
      <c r="U407" s="309"/>
      <c r="V407" s="309"/>
      <c r="W407" s="54"/>
      <c r="X407" s="54"/>
      <c r="Y407" s="54"/>
      <c r="Z407" s="54"/>
      <c r="AA407" s="54"/>
      <c r="AB407" s="287"/>
      <c r="AC407" s="287"/>
      <c r="AD407" s="287"/>
      <c r="AE407" s="282"/>
      <c r="AF407" s="282"/>
      <c r="AG407" s="59"/>
      <c r="AH407" s="344"/>
      <c r="AI407" s="267"/>
      <c r="AJ407" s="267"/>
      <c r="AK407" s="267"/>
      <c r="AL407" s="310"/>
      <c r="AM407" s="310"/>
      <c r="AN407" s="310"/>
      <c r="AO407" s="310"/>
      <c r="AP407" s="310"/>
      <c r="AQ407" s="310"/>
      <c r="AR407" s="310"/>
      <c r="AS407" s="310"/>
      <c r="AT407" s="310"/>
      <c r="AU407" s="310"/>
      <c r="AV407" s="310"/>
      <c r="AW407" s="310"/>
      <c r="AX407" s="310"/>
      <c r="AY407" s="310"/>
      <c r="AZ407" s="310"/>
      <c r="BA407" s="310"/>
      <c r="BB407" s="310"/>
      <c r="BC407" s="310"/>
      <c r="BD407" s="310"/>
      <c r="BE407" s="310"/>
      <c r="BF407" s="310"/>
      <c r="BG407" s="310"/>
      <c r="BH407" s="310"/>
      <c r="BI407" s="310"/>
      <c r="BJ407" s="310"/>
      <c r="BK407" s="310"/>
      <c r="BL407" s="310"/>
      <c r="BM407" s="310"/>
      <c r="BN407" s="310"/>
      <c r="BO407" s="310"/>
      <c r="BP407" s="310"/>
      <c r="BQ407" s="310"/>
      <c r="BR407" s="310"/>
      <c r="BS407" s="310"/>
      <c r="BT407" s="310"/>
      <c r="BU407" s="310"/>
      <c r="BV407" s="310"/>
      <c r="BW407" s="310"/>
      <c r="BX407" s="310"/>
      <c r="BY407" s="310"/>
      <c r="BZ407" s="310"/>
      <c r="CA407" s="310"/>
      <c r="CB407" s="310"/>
      <c r="CC407" s="310"/>
      <c r="CD407" s="310"/>
      <c r="CE407" s="310"/>
      <c r="CF407" s="310"/>
      <c r="CG407" s="310"/>
      <c r="CH407" s="310"/>
      <c r="CI407" s="310"/>
      <c r="CJ407" s="232"/>
      <c r="CK407" s="232"/>
      <c r="CL407" s="232"/>
      <c r="CM407" s="232"/>
      <c r="CN407" s="232"/>
      <c r="CO407" s="232"/>
      <c r="CP407" s="232"/>
      <c r="CQ407" s="232"/>
      <c r="CR407" s="232"/>
      <c r="CS407" s="232"/>
      <c r="CT407" s="59"/>
      <c r="CU407" s="59"/>
      <c r="CV407" s="252"/>
      <c r="CW407" s="59"/>
      <c r="CX407" s="59"/>
      <c r="CY407" s="59"/>
      <c r="CZ407" s="59"/>
      <c r="DA407" s="59"/>
      <c r="DB407" s="252"/>
      <c r="DC407" s="59"/>
      <c r="DD407" s="59"/>
      <c r="DE407" s="59"/>
      <c r="DF407" s="59"/>
      <c r="DG407" s="59"/>
      <c r="DH407" s="252"/>
      <c r="DI407" s="59"/>
      <c r="DJ407" s="59"/>
      <c r="DK407" s="59"/>
      <c r="DL407" s="59"/>
      <c r="DM407" s="59"/>
      <c r="DN407" s="252"/>
      <c r="DO407" s="59"/>
      <c r="DP407" s="59"/>
      <c r="DQ407" s="59"/>
      <c r="DR407" s="59"/>
      <c r="DS407" s="59"/>
      <c r="DT407" s="252"/>
      <c r="DU407" s="59"/>
      <c r="DV407" s="59"/>
      <c r="DW407" s="59"/>
      <c r="DX407" s="59"/>
      <c r="DY407" s="267"/>
      <c r="DZ407" s="267"/>
      <c r="EA407" s="267"/>
      <c r="EB407" s="267"/>
      <c r="EC407" s="267"/>
      <c r="ED407" s="267"/>
      <c r="EE407" s="267"/>
      <c r="EF407" s="267"/>
      <c r="EG407" s="267"/>
      <c r="EH407" s="267"/>
      <c r="EI407" s="267"/>
      <c r="EJ407" s="267"/>
      <c r="EK407" s="267"/>
      <c r="EL407" s="267"/>
      <c r="EM407" s="267"/>
      <c r="EN407" s="267"/>
      <c r="EO407" s="267"/>
      <c r="EP407" s="267"/>
      <c r="EQ407" s="267"/>
      <c r="ER407" s="267"/>
      <c r="ES407" s="267"/>
      <c r="ET407" s="267"/>
      <c r="EU407" s="267"/>
      <c r="EV407" s="267"/>
      <c r="EW407" s="267"/>
      <c r="EX407" s="267"/>
      <c r="EY407" s="267"/>
      <c r="EZ407" s="267"/>
      <c r="FA407" s="267"/>
      <c r="FB407" s="267"/>
      <c r="FC407" s="267"/>
      <c r="FD407" s="267"/>
      <c r="FE407" s="267"/>
      <c r="FF407" s="267"/>
      <c r="FG407" s="267"/>
      <c r="FH407" s="267"/>
      <c r="FI407" s="267"/>
      <c r="FJ407" s="267"/>
      <c r="FK407" s="267"/>
      <c r="FL407" s="267"/>
      <c r="FM407" s="267"/>
      <c r="FN407" s="267"/>
      <c r="FO407" s="267"/>
      <c r="FP407" s="267"/>
      <c r="FQ407" s="267"/>
      <c r="FR407" s="267"/>
      <c r="FS407" s="267"/>
      <c r="FT407" s="267"/>
      <c r="FU407" s="267"/>
      <c r="FV407" s="305"/>
      <c r="FW407" s="305"/>
      <c r="FX407" s="305"/>
      <c r="FY407" s="305"/>
      <c r="FZ407" s="305"/>
      <c r="GA407" s="305"/>
      <c r="GB407" s="305"/>
      <c r="GC407" s="305"/>
      <c r="GD407" s="305"/>
      <c r="GE407" s="305"/>
      <c r="GF407" s="305"/>
      <c r="GG407" s="305"/>
    </row>
    <row r="408" spans="1:189" x14ac:dyDescent="0.25">
      <c r="A408" s="59"/>
      <c r="B408" s="286"/>
      <c r="C408" s="275"/>
      <c r="D408" s="287"/>
      <c r="E408" s="287"/>
      <c r="F408" s="275"/>
      <c r="G408" s="306"/>
      <c r="H408" s="286"/>
      <c r="I408" s="59"/>
      <c r="J408" s="59"/>
      <c r="K408" s="59"/>
      <c r="L408" s="59"/>
      <c r="M408" s="59"/>
      <c r="N408" s="59"/>
      <c r="O408" s="59"/>
      <c r="P408" s="282"/>
      <c r="Q408" s="59"/>
      <c r="R408" s="307"/>
      <c r="S408" s="308"/>
      <c r="T408" s="68"/>
      <c r="U408" s="309"/>
      <c r="V408" s="309"/>
      <c r="W408" s="54"/>
      <c r="X408" s="54"/>
      <c r="Y408" s="54"/>
      <c r="Z408" s="54"/>
      <c r="AA408" s="54"/>
      <c r="AB408" s="287"/>
      <c r="AC408" s="287"/>
      <c r="AD408" s="287"/>
      <c r="AE408" s="282"/>
      <c r="AF408" s="282"/>
      <c r="AG408" s="59"/>
      <c r="AH408" s="344"/>
      <c r="AI408" s="267"/>
      <c r="AJ408" s="267"/>
      <c r="AK408" s="267"/>
      <c r="AL408" s="310"/>
      <c r="AM408" s="310"/>
      <c r="AN408" s="310"/>
      <c r="AO408" s="310"/>
      <c r="AP408" s="310"/>
      <c r="AQ408" s="310"/>
      <c r="AR408" s="310"/>
      <c r="AS408" s="310"/>
      <c r="AT408" s="310"/>
      <c r="AU408" s="310"/>
      <c r="AV408" s="310"/>
      <c r="AW408" s="310"/>
      <c r="AX408" s="310"/>
      <c r="AY408" s="310"/>
      <c r="AZ408" s="310"/>
      <c r="BA408" s="310"/>
      <c r="BB408" s="310"/>
      <c r="BC408" s="310"/>
      <c r="BD408" s="310"/>
      <c r="BE408" s="310"/>
      <c r="BF408" s="310"/>
      <c r="BG408" s="310"/>
      <c r="BH408" s="310"/>
      <c r="BI408" s="310"/>
      <c r="BJ408" s="310"/>
      <c r="BK408" s="310"/>
      <c r="BL408" s="310"/>
      <c r="BM408" s="310"/>
      <c r="BN408" s="310"/>
      <c r="BO408" s="310"/>
      <c r="BP408" s="310"/>
      <c r="BQ408" s="310"/>
      <c r="BR408" s="310"/>
      <c r="BS408" s="310"/>
      <c r="BT408" s="310"/>
      <c r="BU408" s="310"/>
      <c r="BV408" s="310"/>
      <c r="BW408" s="310"/>
      <c r="BX408" s="310"/>
      <c r="BY408" s="310"/>
      <c r="BZ408" s="310"/>
      <c r="CA408" s="310"/>
      <c r="CB408" s="310"/>
      <c r="CC408" s="310"/>
      <c r="CD408" s="310"/>
      <c r="CE408" s="310"/>
      <c r="CF408" s="310"/>
      <c r="CG408" s="310"/>
      <c r="CH408" s="310"/>
      <c r="CI408" s="310"/>
      <c r="CJ408" s="232"/>
      <c r="CK408" s="232"/>
      <c r="CL408" s="232"/>
      <c r="CM408" s="232"/>
      <c r="CN408" s="232"/>
      <c r="CO408" s="232"/>
      <c r="CP408" s="232"/>
      <c r="CQ408" s="232"/>
      <c r="CR408" s="232"/>
      <c r="CS408" s="232"/>
      <c r="CT408" s="59"/>
      <c r="CU408" s="59"/>
      <c r="CV408" s="252"/>
      <c r="CW408" s="59"/>
      <c r="CX408" s="59"/>
      <c r="CY408" s="59"/>
      <c r="CZ408" s="59"/>
      <c r="DA408" s="59"/>
      <c r="DB408" s="252"/>
      <c r="DC408" s="59"/>
      <c r="DD408" s="59"/>
      <c r="DE408" s="59"/>
      <c r="DF408" s="59"/>
      <c r="DG408" s="59"/>
      <c r="DH408" s="252"/>
      <c r="DI408" s="59"/>
      <c r="DJ408" s="59"/>
      <c r="DK408" s="59"/>
      <c r="DL408" s="59"/>
      <c r="DM408" s="59"/>
      <c r="DN408" s="252"/>
      <c r="DO408" s="59"/>
      <c r="DP408" s="59"/>
      <c r="DQ408" s="59"/>
      <c r="DR408" s="59"/>
      <c r="DS408" s="59"/>
      <c r="DT408" s="252"/>
      <c r="DU408" s="59"/>
      <c r="DV408" s="59"/>
      <c r="DW408" s="59"/>
      <c r="DX408" s="59"/>
      <c r="DY408" s="267"/>
      <c r="DZ408" s="267"/>
      <c r="EA408" s="267"/>
      <c r="EB408" s="267"/>
      <c r="EC408" s="267"/>
      <c r="ED408" s="267"/>
      <c r="EE408" s="267"/>
      <c r="EF408" s="267"/>
      <c r="EG408" s="267"/>
      <c r="EH408" s="267"/>
      <c r="EI408" s="267"/>
      <c r="EJ408" s="267"/>
      <c r="EK408" s="267"/>
      <c r="EL408" s="267"/>
      <c r="EM408" s="267"/>
      <c r="EN408" s="267"/>
      <c r="EO408" s="267"/>
      <c r="EP408" s="267"/>
      <c r="EQ408" s="267"/>
      <c r="ER408" s="267"/>
      <c r="ES408" s="267"/>
      <c r="ET408" s="267"/>
      <c r="EU408" s="267"/>
      <c r="EV408" s="267"/>
      <c r="EW408" s="267"/>
      <c r="EX408" s="267"/>
      <c r="EY408" s="267"/>
      <c r="EZ408" s="267"/>
      <c r="FA408" s="267"/>
      <c r="FB408" s="267"/>
      <c r="FC408" s="267"/>
      <c r="FD408" s="267"/>
      <c r="FE408" s="267"/>
      <c r="FF408" s="267"/>
      <c r="FG408" s="267"/>
      <c r="FH408" s="267"/>
      <c r="FI408" s="267"/>
      <c r="FJ408" s="267"/>
      <c r="FK408" s="267"/>
      <c r="FL408" s="267"/>
      <c r="FM408" s="267"/>
      <c r="FN408" s="267"/>
      <c r="FO408" s="267"/>
      <c r="FP408" s="267"/>
      <c r="FQ408" s="267"/>
      <c r="FR408" s="267"/>
      <c r="FS408" s="267"/>
      <c r="FT408" s="267"/>
      <c r="FU408" s="267"/>
      <c r="FV408" s="305"/>
      <c r="FW408" s="305"/>
      <c r="FX408" s="305"/>
      <c r="FY408" s="305"/>
      <c r="FZ408" s="305"/>
      <c r="GA408" s="305"/>
      <c r="GB408" s="305"/>
      <c r="GC408" s="305"/>
      <c r="GD408" s="305"/>
      <c r="GE408" s="305"/>
      <c r="GF408" s="305"/>
      <c r="GG408" s="305"/>
    </row>
    <row r="409" spans="1:189" x14ac:dyDescent="0.25">
      <c r="A409" s="59"/>
      <c r="B409" s="286"/>
      <c r="C409" s="275"/>
      <c r="D409" s="287"/>
      <c r="E409" s="287"/>
      <c r="F409" s="275"/>
      <c r="G409" s="306"/>
      <c r="H409" s="286"/>
      <c r="I409" s="59"/>
      <c r="J409" s="59"/>
      <c r="K409" s="59"/>
      <c r="L409" s="59"/>
      <c r="M409" s="59"/>
      <c r="N409" s="59"/>
      <c r="O409" s="59"/>
      <c r="P409" s="282"/>
      <c r="Q409" s="59"/>
      <c r="R409" s="307"/>
      <c r="S409" s="308"/>
      <c r="T409" s="68"/>
      <c r="U409" s="309"/>
      <c r="V409" s="309"/>
      <c r="W409" s="54"/>
      <c r="X409" s="54"/>
      <c r="Y409" s="54"/>
      <c r="Z409" s="54"/>
      <c r="AA409" s="54"/>
      <c r="AB409" s="287"/>
      <c r="AC409" s="287"/>
      <c r="AD409" s="287"/>
      <c r="AE409" s="282"/>
      <c r="AF409" s="282"/>
      <c r="AG409" s="59"/>
      <c r="AH409" s="344"/>
      <c r="AI409" s="267"/>
      <c r="AJ409" s="267"/>
      <c r="AK409" s="267"/>
      <c r="AL409" s="310"/>
      <c r="AM409" s="310"/>
      <c r="AN409" s="310"/>
      <c r="AO409" s="310"/>
      <c r="AP409" s="310"/>
      <c r="AQ409" s="310"/>
      <c r="AR409" s="310"/>
      <c r="AS409" s="310"/>
      <c r="AT409" s="310"/>
      <c r="AU409" s="310"/>
      <c r="AV409" s="310"/>
      <c r="AW409" s="310"/>
      <c r="AX409" s="310"/>
      <c r="AY409" s="310"/>
      <c r="AZ409" s="310"/>
      <c r="BA409" s="310"/>
      <c r="BB409" s="310"/>
      <c r="BC409" s="310"/>
      <c r="BD409" s="310"/>
      <c r="BE409" s="310"/>
      <c r="BF409" s="310"/>
      <c r="BG409" s="310"/>
      <c r="BH409" s="310"/>
      <c r="BI409" s="310"/>
      <c r="BJ409" s="310"/>
      <c r="BK409" s="310"/>
      <c r="BL409" s="310"/>
      <c r="BM409" s="310"/>
      <c r="BN409" s="310"/>
      <c r="BO409" s="310"/>
      <c r="BP409" s="310"/>
      <c r="BQ409" s="310"/>
      <c r="BR409" s="310"/>
      <c r="BS409" s="310"/>
      <c r="BT409" s="310"/>
      <c r="BU409" s="310"/>
      <c r="BV409" s="310"/>
      <c r="BW409" s="310"/>
      <c r="BX409" s="310"/>
      <c r="BY409" s="310"/>
      <c r="BZ409" s="310"/>
      <c r="CA409" s="310"/>
      <c r="CB409" s="310"/>
      <c r="CC409" s="310"/>
      <c r="CD409" s="310"/>
      <c r="CE409" s="310"/>
      <c r="CF409" s="310"/>
      <c r="CG409" s="310"/>
      <c r="CH409" s="310"/>
      <c r="CI409" s="310"/>
      <c r="CJ409" s="232"/>
      <c r="CK409" s="232"/>
      <c r="CL409" s="232"/>
      <c r="CM409" s="232"/>
      <c r="CN409" s="232"/>
      <c r="CO409" s="232"/>
      <c r="CP409" s="232"/>
      <c r="CQ409" s="232"/>
      <c r="CR409" s="232"/>
      <c r="CS409" s="232"/>
      <c r="CT409" s="59"/>
      <c r="CU409" s="59"/>
      <c r="CV409" s="252"/>
      <c r="CW409" s="59"/>
      <c r="CX409" s="59"/>
      <c r="CY409" s="59"/>
      <c r="CZ409" s="59"/>
      <c r="DA409" s="59"/>
      <c r="DB409" s="252"/>
      <c r="DC409" s="59"/>
      <c r="DD409" s="59"/>
      <c r="DE409" s="59"/>
      <c r="DF409" s="59"/>
      <c r="DG409" s="59"/>
      <c r="DH409" s="252"/>
      <c r="DI409" s="59"/>
      <c r="DJ409" s="59"/>
      <c r="DK409" s="59"/>
      <c r="DL409" s="59"/>
      <c r="DM409" s="59"/>
      <c r="DN409" s="252"/>
      <c r="DO409" s="59"/>
      <c r="DP409" s="59"/>
      <c r="DQ409" s="59"/>
      <c r="DR409" s="59"/>
      <c r="DS409" s="59"/>
      <c r="DT409" s="252"/>
      <c r="DU409" s="59"/>
      <c r="DV409" s="59"/>
      <c r="DW409" s="59"/>
      <c r="DX409" s="59"/>
      <c r="DY409" s="267"/>
      <c r="DZ409" s="267"/>
      <c r="EA409" s="267"/>
      <c r="EB409" s="267"/>
      <c r="EC409" s="267"/>
      <c r="ED409" s="267"/>
      <c r="EE409" s="267"/>
      <c r="EF409" s="267"/>
      <c r="EG409" s="267"/>
      <c r="EH409" s="267"/>
      <c r="EI409" s="267"/>
      <c r="EJ409" s="267"/>
      <c r="EK409" s="267"/>
      <c r="EL409" s="267"/>
      <c r="EM409" s="267"/>
      <c r="EN409" s="267"/>
      <c r="EO409" s="267"/>
      <c r="EP409" s="267"/>
      <c r="EQ409" s="267"/>
      <c r="ER409" s="267"/>
      <c r="ES409" s="267"/>
      <c r="ET409" s="267"/>
      <c r="EU409" s="267"/>
      <c r="EV409" s="267"/>
      <c r="EW409" s="267"/>
      <c r="EX409" s="267"/>
      <c r="EY409" s="267"/>
      <c r="EZ409" s="267"/>
      <c r="FA409" s="267"/>
      <c r="FB409" s="267"/>
      <c r="FC409" s="267"/>
      <c r="FD409" s="267"/>
      <c r="FE409" s="267"/>
      <c r="FF409" s="267"/>
      <c r="FG409" s="267"/>
      <c r="FH409" s="267"/>
      <c r="FI409" s="267"/>
      <c r="FJ409" s="267"/>
      <c r="FK409" s="267"/>
      <c r="FL409" s="267"/>
      <c r="FM409" s="267"/>
      <c r="FN409" s="267"/>
      <c r="FO409" s="267"/>
      <c r="FP409" s="267"/>
      <c r="FQ409" s="267"/>
      <c r="FR409" s="267"/>
      <c r="FS409" s="267"/>
      <c r="FT409" s="267"/>
      <c r="FU409" s="267"/>
      <c r="FV409" s="305"/>
      <c r="FW409" s="305"/>
      <c r="FX409" s="305"/>
      <c r="FY409" s="305"/>
      <c r="FZ409" s="305"/>
      <c r="GA409" s="305"/>
      <c r="GB409" s="305"/>
      <c r="GC409" s="305"/>
      <c r="GD409" s="305"/>
      <c r="GE409" s="305"/>
      <c r="GF409" s="305"/>
      <c r="GG409" s="305"/>
    </row>
    <row r="410" spans="1:189" x14ac:dyDescent="0.25">
      <c r="A410" s="59"/>
      <c r="B410" s="286"/>
      <c r="C410" s="275"/>
      <c r="D410" s="287"/>
      <c r="E410" s="287"/>
      <c r="F410" s="275"/>
      <c r="G410" s="306"/>
      <c r="H410" s="286"/>
      <c r="I410" s="59"/>
      <c r="J410" s="59"/>
      <c r="K410" s="59"/>
      <c r="L410" s="59"/>
      <c r="M410" s="59"/>
      <c r="N410" s="59"/>
      <c r="O410" s="59"/>
      <c r="P410" s="282"/>
      <c r="Q410" s="59"/>
      <c r="R410" s="307"/>
      <c r="S410" s="308"/>
      <c r="T410" s="68"/>
      <c r="U410" s="309"/>
      <c r="V410" s="309"/>
      <c r="W410" s="54"/>
      <c r="X410" s="54"/>
      <c r="Y410" s="54"/>
      <c r="Z410" s="54"/>
      <c r="AA410" s="54"/>
      <c r="AB410" s="287"/>
      <c r="AC410" s="287"/>
      <c r="AD410" s="287"/>
      <c r="AE410" s="282"/>
      <c r="AF410" s="282"/>
      <c r="AG410" s="59"/>
      <c r="AH410" s="344"/>
      <c r="AI410" s="267"/>
      <c r="AJ410" s="267"/>
      <c r="AK410" s="267"/>
      <c r="AL410" s="310"/>
      <c r="AM410" s="310"/>
      <c r="AN410" s="310"/>
      <c r="AO410" s="310"/>
      <c r="AP410" s="310"/>
      <c r="AQ410" s="310"/>
      <c r="AR410" s="310"/>
      <c r="AS410" s="310"/>
      <c r="AT410" s="310"/>
      <c r="AU410" s="310"/>
      <c r="AV410" s="310"/>
      <c r="AW410" s="310"/>
      <c r="AX410" s="310"/>
      <c r="AY410" s="310"/>
      <c r="AZ410" s="310"/>
      <c r="BA410" s="310"/>
      <c r="BB410" s="310"/>
      <c r="BC410" s="310"/>
      <c r="BD410" s="310"/>
      <c r="BE410" s="310"/>
      <c r="BF410" s="310"/>
      <c r="BG410" s="310"/>
      <c r="BH410" s="310"/>
      <c r="BI410" s="310"/>
      <c r="BJ410" s="310"/>
      <c r="BK410" s="310"/>
      <c r="BL410" s="310"/>
      <c r="BM410" s="310"/>
      <c r="BN410" s="310"/>
      <c r="BO410" s="310"/>
      <c r="BP410" s="310"/>
      <c r="BQ410" s="310"/>
      <c r="BR410" s="310"/>
      <c r="BS410" s="310"/>
      <c r="BT410" s="310"/>
      <c r="BU410" s="310"/>
      <c r="BV410" s="310"/>
      <c r="BW410" s="310"/>
      <c r="BX410" s="310"/>
      <c r="BY410" s="310"/>
      <c r="BZ410" s="310"/>
      <c r="CA410" s="310"/>
      <c r="CB410" s="310"/>
      <c r="CC410" s="310"/>
      <c r="CD410" s="310"/>
      <c r="CE410" s="310"/>
      <c r="CF410" s="310"/>
      <c r="CG410" s="310"/>
      <c r="CH410" s="310"/>
      <c r="CI410" s="310"/>
      <c r="CJ410" s="232"/>
      <c r="CK410" s="232"/>
      <c r="CL410" s="232"/>
      <c r="CM410" s="232"/>
      <c r="CN410" s="232"/>
      <c r="CO410" s="232"/>
      <c r="CP410" s="232"/>
      <c r="CQ410" s="232"/>
      <c r="CR410" s="232"/>
      <c r="CS410" s="232"/>
      <c r="CT410" s="59"/>
      <c r="CU410" s="59"/>
      <c r="CV410" s="252"/>
      <c r="CW410" s="59"/>
      <c r="CX410" s="59"/>
      <c r="CY410" s="59"/>
      <c r="CZ410" s="59"/>
      <c r="DA410" s="59"/>
      <c r="DB410" s="252"/>
      <c r="DC410" s="59"/>
      <c r="DD410" s="59"/>
      <c r="DE410" s="59"/>
      <c r="DF410" s="59"/>
      <c r="DG410" s="59"/>
      <c r="DH410" s="252"/>
      <c r="DI410" s="59"/>
      <c r="DJ410" s="59"/>
      <c r="DK410" s="59"/>
      <c r="DL410" s="59"/>
      <c r="DM410" s="59"/>
      <c r="DN410" s="252"/>
      <c r="DO410" s="59"/>
      <c r="DP410" s="59"/>
      <c r="DQ410" s="59"/>
      <c r="DR410" s="59"/>
      <c r="DS410" s="59"/>
      <c r="DT410" s="252"/>
      <c r="DU410" s="59"/>
      <c r="DV410" s="59"/>
      <c r="DW410" s="59"/>
      <c r="DX410" s="59"/>
      <c r="DY410" s="267"/>
      <c r="DZ410" s="267"/>
      <c r="EA410" s="267"/>
      <c r="EB410" s="267"/>
      <c r="EC410" s="267"/>
      <c r="ED410" s="267"/>
      <c r="EE410" s="267"/>
      <c r="EF410" s="267"/>
      <c r="EG410" s="267"/>
      <c r="EH410" s="267"/>
      <c r="EI410" s="267"/>
      <c r="EJ410" s="267"/>
      <c r="EK410" s="267"/>
      <c r="EL410" s="267"/>
      <c r="EM410" s="267"/>
      <c r="EN410" s="267"/>
      <c r="EO410" s="267"/>
      <c r="EP410" s="267"/>
      <c r="EQ410" s="267"/>
      <c r="ER410" s="267"/>
      <c r="ES410" s="267"/>
      <c r="ET410" s="267"/>
      <c r="EU410" s="267"/>
      <c r="EV410" s="267"/>
      <c r="EW410" s="267"/>
      <c r="EX410" s="267"/>
      <c r="EY410" s="267"/>
      <c r="EZ410" s="267"/>
      <c r="FA410" s="267"/>
      <c r="FB410" s="267"/>
      <c r="FC410" s="267"/>
      <c r="FD410" s="267"/>
      <c r="FE410" s="267"/>
      <c r="FF410" s="267"/>
      <c r="FG410" s="267"/>
      <c r="FH410" s="267"/>
      <c r="FI410" s="267"/>
      <c r="FJ410" s="267"/>
      <c r="FK410" s="267"/>
      <c r="FL410" s="267"/>
      <c r="FM410" s="267"/>
      <c r="FN410" s="267"/>
      <c r="FO410" s="267"/>
      <c r="FP410" s="267"/>
      <c r="FQ410" s="267"/>
      <c r="FR410" s="267"/>
      <c r="FS410" s="267"/>
      <c r="FT410" s="267"/>
      <c r="FU410" s="267"/>
      <c r="FV410" s="305"/>
      <c r="FW410" s="305"/>
      <c r="FX410" s="305"/>
      <c r="FY410" s="305"/>
      <c r="FZ410" s="305"/>
      <c r="GA410" s="305"/>
      <c r="GB410" s="305"/>
      <c r="GC410" s="305"/>
      <c r="GD410" s="305"/>
      <c r="GE410" s="305"/>
      <c r="GF410" s="305"/>
      <c r="GG410" s="305"/>
    </row>
    <row r="411" spans="1:189" x14ac:dyDescent="0.25">
      <c r="A411" s="59"/>
      <c r="B411" s="286"/>
      <c r="C411" s="275"/>
      <c r="D411" s="287"/>
      <c r="E411" s="287"/>
      <c r="F411" s="275"/>
      <c r="G411" s="306"/>
      <c r="H411" s="286"/>
      <c r="I411" s="59"/>
      <c r="J411" s="59"/>
      <c r="K411" s="59"/>
      <c r="L411" s="59"/>
      <c r="M411" s="59"/>
      <c r="N411" s="59"/>
      <c r="O411" s="59"/>
      <c r="P411" s="282"/>
      <c r="Q411" s="59"/>
      <c r="R411" s="307"/>
      <c r="S411" s="308"/>
      <c r="T411" s="68"/>
      <c r="U411" s="309"/>
      <c r="V411" s="309"/>
      <c r="W411" s="54"/>
      <c r="X411" s="54"/>
      <c r="Y411" s="54"/>
      <c r="Z411" s="54"/>
      <c r="AA411" s="54"/>
      <c r="AB411" s="287"/>
      <c r="AC411" s="287"/>
      <c r="AD411" s="287"/>
      <c r="AE411" s="282"/>
      <c r="AF411" s="282"/>
      <c r="AG411" s="59"/>
      <c r="AH411" s="344"/>
      <c r="AI411" s="267"/>
      <c r="AJ411" s="267"/>
      <c r="AK411" s="267"/>
      <c r="AL411" s="310"/>
      <c r="AM411" s="310"/>
      <c r="AN411" s="310"/>
      <c r="AO411" s="310"/>
      <c r="AP411" s="310"/>
      <c r="AQ411" s="310"/>
      <c r="AR411" s="310"/>
      <c r="AS411" s="310"/>
      <c r="AT411" s="310"/>
      <c r="AU411" s="310"/>
      <c r="AV411" s="310"/>
      <c r="AW411" s="310"/>
      <c r="AX411" s="310"/>
      <c r="AY411" s="310"/>
      <c r="AZ411" s="310"/>
      <c r="BA411" s="310"/>
      <c r="BB411" s="310"/>
      <c r="BC411" s="310"/>
      <c r="BD411" s="310"/>
      <c r="BE411" s="310"/>
      <c r="BF411" s="310"/>
      <c r="BG411" s="310"/>
      <c r="BH411" s="310"/>
      <c r="BI411" s="310"/>
      <c r="BJ411" s="310"/>
      <c r="BK411" s="310"/>
      <c r="BL411" s="310"/>
      <c r="BM411" s="310"/>
      <c r="BN411" s="310"/>
      <c r="BO411" s="310"/>
      <c r="BP411" s="310"/>
      <c r="BQ411" s="310"/>
      <c r="BR411" s="310"/>
      <c r="BS411" s="310"/>
      <c r="BT411" s="310"/>
      <c r="BU411" s="310"/>
      <c r="BV411" s="310"/>
      <c r="BW411" s="310"/>
      <c r="BX411" s="310"/>
      <c r="BY411" s="310"/>
      <c r="BZ411" s="310"/>
      <c r="CA411" s="310"/>
      <c r="CB411" s="310"/>
      <c r="CC411" s="310"/>
      <c r="CD411" s="310"/>
      <c r="CE411" s="310"/>
      <c r="CF411" s="310"/>
      <c r="CG411" s="310"/>
      <c r="CH411" s="310"/>
      <c r="CI411" s="310"/>
      <c r="CJ411" s="232"/>
      <c r="CK411" s="232"/>
      <c r="CL411" s="232"/>
      <c r="CM411" s="232"/>
      <c r="CN411" s="232"/>
      <c r="CO411" s="232"/>
      <c r="CP411" s="232"/>
      <c r="CQ411" s="232"/>
      <c r="CR411" s="232"/>
      <c r="CS411" s="232"/>
      <c r="CT411" s="59"/>
      <c r="CU411" s="59"/>
      <c r="CV411" s="252"/>
      <c r="CW411" s="59"/>
      <c r="CX411" s="59"/>
      <c r="CY411" s="59"/>
      <c r="CZ411" s="59"/>
      <c r="DA411" s="59"/>
      <c r="DB411" s="252"/>
      <c r="DC411" s="59"/>
      <c r="DD411" s="59"/>
      <c r="DE411" s="59"/>
      <c r="DF411" s="59"/>
      <c r="DG411" s="59"/>
      <c r="DH411" s="252"/>
      <c r="DI411" s="59"/>
      <c r="DJ411" s="59"/>
      <c r="DK411" s="59"/>
      <c r="DL411" s="59"/>
      <c r="DM411" s="59"/>
      <c r="DN411" s="252"/>
      <c r="DO411" s="59"/>
      <c r="DP411" s="59"/>
      <c r="DQ411" s="59"/>
      <c r="DR411" s="59"/>
      <c r="DS411" s="59"/>
      <c r="DT411" s="252"/>
      <c r="DU411" s="59"/>
      <c r="DV411" s="59"/>
      <c r="DW411" s="59"/>
      <c r="DX411" s="59"/>
      <c r="DY411" s="267"/>
      <c r="DZ411" s="267"/>
      <c r="EA411" s="267"/>
      <c r="EB411" s="267"/>
      <c r="EC411" s="267"/>
      <c r="ED411" s="267"/>
      <c r="EE411" s="267"/>
      <c r="EF411" s="267"/>
      <c r="EG411" s="267"/>
      <c r="EH411" s="267"/>
      <c r="EI411" s="267"/>
      <c r="EJ411" s="267"/>
      <c r="EK411" s="267"/>
      <c r="EL411" s="267"/>
      <c r="EM411" s="267"/>
      <c r="EN411" s="267"/>
      <c r="EO411" s="267"/>
      <c r="EP411" s="267"/>
      <c r="EQ411" s="267"/>
      <c r="ER411" s="267"/>
      <c r="ES411" s="267"/>
      <c r="ET411" s="267"/>
      <c r="EU411" s="267"/>
      <c r="EV411" s="267"/>
      <c r="EW411" s="267"/>
      <c r="EX411" s="267"/>
      <c r="EY411" s="267"/>
      <c r="EZ411" s="267"/>
      <c r="FA411" s="267"/>
      <c r="FB411" s="267"/>
      <c r="FC411" s="267"/>
      <c r="FD411" s="267"/>
      <c r="FE411" s="267"/>
      <c r="FF411" s="267"/>
      <c r="FG411" s="267"/>
      <c r="FH411" s="267"/>
      <c r="FI411" s="267"/>
      <c r="FJ411" s="267"/>
      <c r="FK411" s="267"/>
      <c r="FL411" s="267"/>
      <c r="FM411" s="267"/>
      <c r="FN411" s="267"/>
      <c r="FO411" s="267"/>
      <c r="FP411" s="267"/>
      <c r="FQ411" s="267"/>
      <c r="FR411" s="267"/>
      <c r="FS411" s="267"/>
      <c r="FT411" s="267"/>
      <c r="FU411" s="267"/>
      <c r="FV411" s="305"/>
      <c r="FW411" s="305"/>
      <c r="FX411" s="305"/>
      <c r="FY411" s="305"/>
      <c r="FZ411" s="305"/>
      <c r="GA411" s="305"/>
      <c r="GB411" s="305"/>
      <c r="GC411" s="305"/>
      <c r="GD411" s="305"/>
      <c r="GE411" s="305"/>
      <c r="GF411" s="305"/>
      <c r="GG411" s="305"/>
    </row>
    <row r="412" spans="1:189" x14ac:dyDescent="0.25">
      <c r="A412" s="59"/>
      <c r="B412" s="286"/>
      <c r="C412" s="275"/>
      <c r="D412" s="287"/>
      <c r="E412" s="287"/>
      <c r="F412" s="275"/>
      <c r="G412" s="306"/>
      <c r="H412" s="286"/>
      <c r="I412" s="59"/>
      <c r="J412" s="59"/>
      <c r="K412" s="59"/>
      <c r="L412" s="59"/>
      <c r="M412" s="59"/>
      <c r="N412" s="59"/>
      <c r="O412" s="59"/>
      <c r="P412" s="282"/>
      <c r="Q412" s="59"/>
      <c r="R412" s="307"/>
      <c r="S412" s="308"/>
      <c r="T412" s="68"/>
      <c r="U412" s="309"/>
      <c r="V412" s="309"/>
      <c r="W412" s="54"/>
      <c r="X412" s="54"/>
      <c r="Y412" s="54"/>
      <c r="Z412" s="54"/>
      <c r="AA412" s="54"/>
      <c r="AB412" s="287"/>
      <c r="AC412" s="287"/>
      <c r="AD412" s="287"/>
      <c r="AE412" s="282"/>
      <c r="AF412" s="282"/>
      <c r="AG412" s="59"/>
      <c r="AH412" s="344"/>
      <c r="AI412" s="267"/>
      <c r="AJ412" s="267"/>
      <c r="AK412" s="267"/>
      <c r="AL412" s="310"/>
      <c r="AM412" s="310"/>
      <c r="AN412" s="310"/>
      <c r="AO412" s="310"/>
      <c r="AP412" s="310"/>
      <c r="AQ412" s="310"/>
      <c r="AR412" s="310"/>
      <c r="AS412" s="310"/>
      <c r="AT412" s="310"/>
      <c r="AU412" s="310"/>
      <c r="AV412" s="310"/>
      <c r="AW412" s="310"/>
      <c r="AX412" s="310"/>
      <c r="AY412" s="310"/>
      <c r="AZ412" s="310"/>
      <c r="BA412" s="310"/>
      <c r="BB412" s="310"/>
      <c r="BC412" s="310"/>
      <c r="BD412" s="310"/>
      <c r="BE412" s="310"/>
      <c r="BF412" s="310"/>
      <c r="BG412" s="310"/>
      <c r="BH412" s="310"/>
      <c r="BI412" s="310"/>
      <c r="BJ412" s="310"/>
      <c r="BK412" s="310"/>
      <c r="BL412" s="310"/>
      <c r="BM412" s="310"/>
      <c r="BN412" s="310"/>
      <c r="BO412" s="310"/>
      <c r="BP412" s="310"/>
      <c r="BQ412" s="310"/>
      <c r="BR412" s="310"/>
      <c r="BS412" s="310"/>
      <c r="BT412" s="310"/>
      <c r="BU412" s="310"/>
      <c r="BV412" s="310"/>
      <c r="BW412" s="310"/>
      <c r="BX412" s="310"/>
      <c r="BY412" s="310"/>
      <c r="BZ412" s="310"/>
      <c r="CA412" s="310"/>
      <c r="CB412" s="310"/>
      <c r="CC412" s="310"/>
      <c r="CD412" s="310"/>
      <c r="CE412" s="310"/>
      <c r="CF412" s="310"/>
      <c r="CG412" s="310"/>
      <c r="CH412" s="310"/>
      <c r="CI412" s="310"/>
      <c r="CJ412" s="232"/>
      <c r="CK412" s="232"/>
      <c r="CL412" s="232"/>
      <c r="CM412" s="232"/>
      <c r="CN412" s="232"/>
      <c r="CO412" s="232"/>
      <c r="CP412" s="232"/>
      <c r="CQ412" s="232"/>
      <c r="CR412" s="232"/>
      <c r="CS412" s="232"/>
      <c r="CT412" s="59"/>
      <c r="CU412" s="59"/>
      <c r="CV412" s="252"/>
      <c r="CW412" s="59"/>
      <c r="CX412" s="59"/>
      <c r="CY412" s="59"/>
      <c r="CZ412" s="59"/>
      <c r="DA412" s="59"/>
      <c r="DB412" s="252"/>
      <c r="DC412" s="59"/>
      <c r="DD412" s="59"/>
      <c r="DE412" s="59"/>
      <c r="DF412" s="59"/>
      <c r="DG412" s="59"/>
      <c r="DH412" s="252"/>
      <c r="DI412" s="59"/>
      <c r="DJ412" s="59"/>
      <c r="DK412" s="59"/>
      <c r="DL412" s="59"/>
      <c r="DM412" s="59"/>
      <c r="DN412" s="252"/>
      <c r="DO412" s="59"/>
      <c r="DP412" s="59"/>
      <c r="DQ412" s="59"/>
      <c r="DR412" s="59"/>
      <c r="DS412" s="59"/>
      <c r="DT412" s="252"/>
      <c r="DU412" s="59"/>
      <c r="DV412" s="59"/>
      <c r="DW412" s="59"/>
      <c r="DX412" s="59"/>
      <c r="DY412" s="267"/>
      <c r="DZ412" s="267"/>
      <c r="EA412" s="267"/>
      <c r="EB412" s="267"/>
      <c r="EC412" s="267"/>
      <c r="ED412" s="267"/>
      <c r="EE412" s="267"/>
      <c r="EF412" s="267"/>
      <c r="EG412" s="267"/>
      <c r="EH412" s="267"/>
      <c r="EI412" s="267"/>
      <c r="EJ412" s="267"/>
      <c r="EK412" s="267"/>
      <c r="EL412" s="267"/>
      <c r="EM412" s="267"/>
      <c r="EN412" s="267"/>
      <c r="EO412" s="267"/>
      <c r="EP412" s="267"/>
      <c r="EQ412" s="267"/>
      <c r="ER412" s="267"/>
      <c r="ES412" s="267"/>
      <c r="ET412" s="267"/>
      <c r="EU412" s="267"/>
      <c r="EV412" s="267"/>
      <c r="EW412" s="267"/>
      <c r="EX412" s="267"/>
      <c r="EY412" s="267"/>
      <c r="EZ412" s="267"/>
      <c r="FA412" s="267"/>
      <c r="FB412" s="267"/>
      <c r="FC412" s="267"/>
      <c r="FD412" s="267"/>
      <c r="FE412" s="267"/>
      <c r="FF412" s="267"/>
      <c r="FG412" s="267"/>
      <c r="FH412" s="267"/>
      <c r="FI412" s="267"/>
      <c r="FJ412" s="267"/>
      <c r="FK412" s="267"/>
      <c r="FL412" s="267"/>
      <c r="FM412" s="267"/>
      <c r="FN412" s="267"/>
      <c r="FO412" s="267"/>
      <c r="FP412" s="267"/>
      <c r="FQ412" s="267"/>
      <c r="FR412" s="267"/>
      <c r="FS412" s="267"/>
      <c r="FT412" s="267"/>
      <c r="FU412" s="267"/>
      <c r="FV412" s="305"/>
      <c r="FW412" s="305"/>
      <c r="FX412" s="305"/>
      <c r="FY412" s="305"/>
      <c r="FZ412" s="305"/>
      <c r="GA412" s="305"/>
      <c r="GB412" s="305"/>
      <c r="GC412" s="305"/>
      <c r="GD412" s="305"/>
      <c r="GE412" s="305"/>
      <c r="GF412" s="305"/>
      <c r="GG412" s="305"/>
    </row>
    <row r="413" spans="1:189" x14ac:dyDescent="0.25">
      <c r="A413" s="59"/>
      <c r="B413" s="286"/>
      <c r="C413" s="275"/>
      <c r="D413" s="287"/>
      <c r="E413" s="287"/>
      <c r="F413" s="275"/>
      <c r="G413" s="306"/>
      <c r="H413" s="286"/>
      <c r="I413" s="59"/>
      <c r="J413" s="59"/>
      <c r="K413" s="59"/>
      <c r="L413" s="59"/>
      <c r="M413" s="59"/>
      <c r="N413" s="59"/>
      <c r="O413" s="59"/>
      <c r="P413" s="282"/>
      <c r="Q413" s="59"/>
      <c r="R413" s="307"/>
      <c r="S413" s="308"/>
      <c r="T413" s="68"/>
      <c r="U413" s="309"/>
      <c r="V413" s="309"/>
      <c r="W413" s="54"/>
      <c r="X413" s="54"/>
      <c r="Y413" s="54"/>
      <c r="Z413" s="54"/>
      <c r="AA413" s="54"/>
      <c r="AB413" s="287"/>
      <c r="AC413" s="287"/>
      <c r="AD413" s="287"/>
      <c r="AE413" s="282"/>
      <c r="AF413" s="282"/>
      <c r="AG413" s="59"/>
      <c r="AH413" s="344"/>
      <c r="AI413" s="267"/>
      <c r="AJ413" s="267"/>
      <c r="AK413" s="267"/>
      <c r="AL413" s="310"/>
      <c r="AM413" s="310"/>
      <c r="AN413" s="310"/>
      <c r="AO413" s="310"/>
      <c r="AP413" s="310"/>
      <c r="AQ413" s="310"/>
      <c r="AR413" s="310"/>
      <c r="AS413" s="310"/>
      <c r="AT413" s="310"/>
      <c r="AU413" s="310"/>
      <c r="AV413" s="310"/>
      <c r="AW413" s="310"/>
      <c r="AX413" s="310"/>
      <c r="AY413" s="310"/>
      <c r="AZ413" s="310"/>
      <c r="BA413" s="310"/>
      <c r="BB413" s="310"/>
      <c r="BC413" s="310"/>
      <c r="BD413" s="310"/>
      <c r="BE413" s="310"/>
      <c r="BF413" s="310"/>
      <c r="BG413" s="310"/>
      <c r="BH413" s="310"/>
      <c r="BI413" s="310"/>
      <c r="BJ413" s="310"/>
      <c r="BK413" s="310"/>
      <c r="BL413" s="310"/>
      <c r="BM413" s="310"/>
      <c r="BN413" s="310"/>
      <c r="BO413" s="310"/>
      <c r="BP413" s="310"/>
      <c r="BQ413" s="310"/>
      <c r="BR413" s="310"/>
      <c r="BS413" s="310"/>
      <c r="BT413" s="310"/>
      <c r="BU413" s="310"/>
      <c r="BV413" s="310"/>
      <c r="BW413" s="310"/>
      <c r="BX413" s="310"/>
      <c r="BY413" s="310"/>
      <c r="BZ413" s="310"/>
      <c r="CA413" s="310"/>
      <c r="CB413" s="310"/>
      <c r="CC413" s="310"/>
      <c r="CD413" s="310"/>
      <c r="CE413" s="310"/>
      <c r="CF413" s="310"/>
      <c r="CG413" s="310"/>
      <c r="CH413" s="310"/>
      <c r="CI413" s="310"/>
      <c r="CJ413" s="232"/>
      <c r="CK413" s="232"/>
      <c r="CL413" s="232"/>
      <c r="CM413" s="232"/>
      <c r="CN413" s="232"/>
      <c r="CO413" s="232"/>
      <c r="CP413" s="232"/>
      <c r="CQ413" s="232"/>
      <c r="CR413" s="232"/>
      <c r="CS413" s="232"/>
      <c r="CT413" s="59"/>
      <c r="CU413" s="59"/>
      <c r="CV413" s="252"/>
      <c r="CW413" s="59"/>
      <c r="CX413" s="59"/>
      <c r="CY413" s="59"/>
      <c r="CZ413" s="59"/>
      <c r="DA413" s="59"/>
      <c r="DB413" s="252"/>
      <c r="DC413" s="59"/>
      <c r="DD413" s="59"/>
      <c r="DE413" s="59"/>
      <c r="DF413" s="59"/>
      <c r="DG413" s="59"/>
      <c r="DH413" s="252"/>
      <c r="DI413" s="59"/>
      <c r="DJ413" s="59"/>
      <c r="DK413" s="59"/>
      <c r="DL413" s="59"/>
      <c r="DM413" s="59"/>
      <c r="DN413" s="252"/>
      <c r="DO413" s="59"/>
      <c r="DP413" s="59"/>
      <c r="DQ413" s="59"/>
      <c r="DR413" s="59"/>
      <c r="DS413" s="59"/>
      <c r="DT413" s="252"/>
      <c r="DU413" s="59"/>
      <c r="DV413" s="59"/>
      <c r="DW413" s="59"/>
      <c r="DX413" s="59"/>
      <c r="DY413" s="267"/>
      <c r="DZ413" s="267"/>
      <c r="EA413" s="267"/>
      <c r="EB413" s="267"/>
      <c r="EC413" s="267"/>
      <c r="ED413" s="267"/>
      <c r="EE413" s="267"/>
      <c r="EF413" s="267"/>
      <c r="EG413" s="267"/>
      <c r="EH413" s="267"/>
      <c r="EI413" s="267"/>
      <c r="EJ413" s="267"/>
      <c r="EK413" s="267"/>
      <c r="EL413" s="267"/>
      <c r="EM413" s="267"/>
      <c r="EN413" s="267"/>
      <c r="EO413" s="267"/>
      <c r="EP413" s="267"/>
      <c r="EQ413" s="267"/>
      <c r="ER413" s="267"/>
      <c r="ES413" s="267"/>
      <c r="ET413" s="267"/>
      <c r="EU413" s="267"/>
      <c r="EV413" s="267"/>
      <c r="EW413" s="267"/>
      <c r="EX413" s="267"/>
      <c r="EY413" s="267"/>
      <c r="EZ413" s="267"/>
      <c r="FA413" s="267"/>
      <c r="FB413" s="267"/>
      <c r="FC413" s="267"/>
      <c r="FD413" s="267"/>
      <c r="FE413" s="267"/>
      <c r="FF413" s="267"/>
      <c r="FG413" s="267"/>
      <c r="FH413" s="267"/>
      <c r="FI413" s="267"/>
      <c r="FJ413" s="267"/>
      <c r="FK413" s="267"/>
      <c r="FL413" s="267"/>
      <c r="FM413" s="267"/>
      <c r="FN413" s="267"/>
      <c r="FO413" s="267"/>
      <c r="FP413" s="267"/>
      <c r="FQ413" s="267"/>
      <c r="FR413" s="267"/>
      <c r="FS413" s="267"/>
      <c r="FT413" s="267"/>
      <c r="FU413" s="267"/>
      <c r="FV413" s="305"/>
      <c r="FW413" s="305"/>
      <c r="FX413" s="305"/>
      <c r="FY413" s="305"/>
      <c r="FZ413" s="305"/>
      <c r="GA413" s="305"/>
      <c r="GB413" s="305"/>
      <c r="GC413" s="305"/>
      <c r="GD413" s="305"/>
      <c r="GE413" s="305"/>
      <c r="GF413" s="305"/>
      <c r="GG413" s="305"/>
    </row>
    <row r="414" spans="1:189" x14ac:dyDescent="0.25">
      <c r="A414" s="59"/>
      <c r="B414" s="286"/>
      <c r="C414" s="275"/>
      <c r="D414" s="287"/>
      <c r="E414" s="287"/>
      <c r="F414" s="275"/>
      <c r="G414" s="306"/>
      <c r="H414" s="286"/>
      <c r="I414" s="59"/>
      <c r="J414" s="59"/>
      <c r="K414" s="59"/>
      <c r="L414" s="59"/>
      <c r="M414" s="59"/>
      <c r="N414" s="59"/>
      <c r="O414" s="59"/>
      <c r="P414" s="282"/>
      <c r="Q414" s="59"/>
      <c r="R414" s="307"/>
      <c r="S414" s="308"/>
      <c r="T414" s="68"/>
      <c r="U414" s="309"/>
      <c r="V414" s="309"/>
      <c r="W414" s="54"/>
      <c r="X414" s="54"/>
      <c r="Y414" s="54"/>
      <c r="Z414" s="54"/>
      <c r="AA414" s="54"/>
      <c r="AB414" s="287"/>
      <c r="AC414" s="287"/>
      <c r="AD414" s="287"/>
      <c r="AE414" s="282"/>
      <c r="AF414" s="282"/>
      <c r="AG414" s="59"/>
      <c r="AH414" s="344"/>
      <c r="AI414" s="267"/>
      <c r="AJ414" s="267"/>
      <c r="AK414" s="267"/>
      <c r="AL414" s="310"/>
      <c r="AM414" s="310"/>
      <c r="AN414" s="310"/>
      <c r="AO414" s="310"/>
      <c r="AP414" s="310"/>
      <c r="AQ414" s="310"/>
      <c r="AR414" s="310"/>
      <c r="AS414" s="310"/>
      <c r="AT414" s="310"/>
      <c r="AU414" s="310"/>
      <c r="AV414" s="310"/>
      <c r="AW414" s="310"/>
      <c r="AX414" s="310"/>
      <c r="AY414" s="310"/>
      <c r="AZ414" s="310"/>
      <c r="BA414" s="310"/>
      <c r="BB414" s="310"/>
      <c r="BC414" s="310"/>
      <c r="BD414" s="310"/>
      <c r="BE414" s="310"/>
      <c r="BF414" s="310"/>
      <c r="BG414" s="310"/>
      <c r="BH414" s="310"/>
      <c r="BI414" s="310"/>
      <c r="BJ414" s="310"/>
      <c r="BK414" s="310"/>
      <c r="BL414" s="310"/>
      <c r="BM414" s="310"/>
      <c r="BN414" s="310"/>
      <c r="BO414" s="310"/>
      <c r="BP414" s="310"/>
      <c r="BQ414" s="310"/>
      <c r="BR414" s="310"/>
      <c r="BS414" s="310"/>
      <c r="BT414" s="310"/>
      <c r="BU414" s="310"/>
      <c r="BV414" s="310"/>
      <c r="BW414" s="310"/>
      <c r="BX414" s="310"/>
      <c r="BY414" s="310"/>
      <c r="BZ414" s="310"/>
      <c r="CA414" s="310"/>
      <c r="CB414" s="310"/>
      <c r="CC414" s="310"/>
      <c r="CD414" s="310"/>
      <c r="CE414" s="310"/>
      <c r="CF414" s="310"/>
      <c r="CG414" s="310"/>
      <c r="CH414" s="310"/>
      <c r="CI414" s="310"/>
      <c r="CJ414" s="232"/>
      <c r="CK414" s="232"/>
      <c r="CL414" s="232"/>
      <c r="CM414" s="232"/>
      <c r="CN414" s="232"/>
      <c r="CO414" s="232"/>
      <c r="CP414" s="232"/>
      <c r="CQ414" s="232"/>
      <c r="CR414" s="232"/>
      <c r="CS414" s="232"/>
      <c r="CT414" s="59"/>
      <c r="CU414" s="59"/>
      <c r="CV414" s="252"/>
      <c r="CW414" s="59"/>
      <c r="CX414" s="59"/>
      <c r="CY414" s="59"/>
      <c r="CZ414" s="59"/>
      <c r="DA414" s="59"/>
      <c r="DB414" s="252"/>
      <c r="DC414" s="59"/>
      <c r="DD414" s="59"/>
      <c r="DE414" s="59"/>
      <c r="DF414" s="59"/>
      <c r="DG414" s="59"/>
      <c r="DH414" s="252"/>
      <c r="DI414" s="59"/>
      <c r="DJ414" s="59"/>
      <c r="DK414" s="59"/>
      <c r="DL414" s="59"/>
      <c r="DM414" s="59"/>
      <c r="DN414" s="252"/>
      <c r="DO414" s="59"/>
      <c r="DP414" s="59"/>
      <c r="DQ414" s="59"/>
      <c r="DR414" s="59"/>
      <c r="DS414" s="59"/>
      <c r="DT414" s="252"/>
      <c r="DU414" s="59"/>
      <c r="DV414" s="59"/>
      <c r="DW414" s="59"/>
      <c r="DX414" s="59"/>
      <c r="DY414" s="267"/>
      <c r="DZ414" s="267"/>
      <c r="EA414" s="267"/>
      <c r="EB414" s="267"/>
      <c r="EC414" s="267"/>
      <c r="ED414" s="267"/>
      <c r="EE414" s="267"/>
      <c r="EF414" s="267"/>
      <c r="EG414" s="267"/>
      <c r="EH414" s="267"/>
      <c r="EI414" s="267"/>
      <c r="EJ414" s="267"/>
      <c r="EK414" s="267"/>
      <c r="EL414" s="267"/>
      <c r="EM414" s="267"/>
      <c r="EN414" s="267"/>
      <c r="EO414" s="267"/>
      <c r="EP414" s="267"/>
      <c r="EQ414" s="267"/>
      <c r="ER414" s="267"/>
      <c r="ES414" s="267"/>
      <c r="ET414" s="267"/>
      <c r="EU414" s="267"/>
      <c r="EV414" s="267"/>
      <c r="EW414" s="267"/>
      <c r="EX414" s="267"/>
      <c r="EY414" s="267"/>
      <c r="EZ414" s="267"/>
      <c r="FA414" s="267"/>
      <c r="FB414" s="267"/>
      <c r="FC414" s="267"/>
      <c r="FD414" s="267"/>
      <c r="FE414" s="267"/>
      <c r="FF414" s="267"/>
      <c r="FG414" s="267"/>
      <c r="FH414" s="267"/>
      <c r="FI414" s="267"/>
      <c r="FJ414" s="267"/>
      <c r="FK414" s="267"/>
      <c r="FL414" s="267"/>
      <c r="FM414" s="267"/>
      <c r="FN414" s="267"/>
      <c r="FO414" s="267"/>
      <c r="FP414" s="267"/>
      <c r="FQ414" s="267"/>
      <c r="FR414" s="267"/>
      <c r="FS414" s="267"/>
      <c r="FT414" s="267"/>
      <c r="FU414" s="267"/>
      <c r="FV414" s="305"/>
      <c r="FW414" s="305"/>
      <c r="FX414" s="305"/>
      <c r="FY414" s="305"/>
      <c r="FZ414" s="305"/>
      <c r="GA414" s="305"/>
      <c r="GB414" s="305"/>
      <c r="GC414" s="305"/>
      <c r="GD414" s="305"/>
      <c r="GE414" s="305"/>
      <c r="GF414" s="305"/>
      <c r="GG414" s="305"/>
    </row>
    <row r="415" spans="1:189" x14ac:dyDescent="0.25">
      <c r="A415" s="59"/>
      <c r="B415" s="286"/>
      <c r="C415" s="275"/>
      <c r="D415" s="287"/>
      <c r="E415" s="287"/>
      <c r="F415" s="275"/>
      <c r="G415" s="306"/>
      <c r="H415" s="286"/>
      <c r="I415" s="59"/>
      <c r="J415" s="59"/>
      <c r="K415" s="59"/>
      <c r="L415" s="59"/>
      <c r="M415" s="59"/>
      <c r="N415" s="59"/>
      <c r="O415" s="59"/>
      <c r="P415" s="282"/>
      <c r="Q415" s="59"/>
      <c r="R415" s="307"/>
      <c r="S415" s="308"/>
      <c r="T415" s="68"/>
      <c r="U415" s="309"/>
      <c r="V415" s="309"/>
      <c r="W415" s="54"/>
      <c r="X415" s="54"/>
      <c r="Y415" s="54"/>
      <c r="Z415" s="54"/>
      <c r="AA415" s="54"/>
      <c r="AB415" s="287"/>
      <c r="AC415" s="287"/>
      <c r="AD415" s="287"/>
      <c r="AE415" s="282"/>
      <c r="AF415" s="282"/>
      <c r="AG415" s="59"/>
      <c r="AH415" s="344"/>
      <c r="AI415" s="267"/>
      <c r="AJ415" s="267"/>
      <c r="AK415" s="267"/>
      <c r="AL415" s="310"/>
      <c r="AM415" s="310"/>
      <c r="AN415" s="310"/>
      <c r="AO415" s="310"/>
      <c r="AP415" s="310"/>
      <c r="AQ415" s="310"/>
      <c r="AR415" s="310"/>
      <c r="AS415" s="310"/>
      <c r="AT415" s="310"/>
      <c r="AU415" s="310"/>
      <c r="AV415" s="310"/>
      <c r="AW415" s="310"/>
      <c r="AX415" s="310"/>
      <c r="AY415" s="310"/>
      <c r="AZ415" s="310"/>
      <c r="BA415" s="310"/>
      <c r="BB415" s="310"/>
      <c r="BC415" s="310"/>
      <c r="BD415" s="310"/>
      <c r="BE415" s="310"/>
      <c r="BF415" s="310"/>
      <c r="BG415" s="310"/>
      <c r="BH415" s="310"/>
      <c r="BI415" s="310"/>
      <c r="BJ415" s="310"/>
      <c r="BK415" s="310"/>
      <c r="BL415" s="310"/>
      <c r="BM415" s="310"/>
      <c r="BN415" s="310"/>
      <c r="BO415" s="310"/>
      <c r="BP415" s="310"/>
      <c r="BQ415" s="310"/>
      <c r="BR415" s="310"/>
      <c r="BS415" s="310"/>
      <c r="BT415" s="310"/>
      <c r="BU415" s="310"/>
      <c r="BV415" s="310"/>
      <c r="BW415" s="310"/>
      <c r="BX415" s="310"/>
      <c r="BY415" s="310"/>
      <c r="BZ415" s="310"/>
      <c r="CA415" s="310"/>
      <c r="CB415" s="310"/>
      <c r="CC415" s="310"/>
      <c r="CD415" s="310"/>
      <c r="CE415" s="310"/>
      <c r="CF415" s="310"/>
      <c r="CG415" s="310"/>
      <c r="CH415" s="310"/>
      <c r="CI415" s="310"/>
      <c r="CJ415" s="232"/>
      <c r="CK415" s="232"/>
      <c r="CL415" s="232"/>
      <c r="CM415" s="232"/>
      <c r="CN415" s="232"/>
      <c r="CO415" s="232"/>
      <c r="CP415" s="232"/>
      <c r="CQ415" s="232"/>
      <c r="CR415" s="232"/>
      <c r="CS415" s="232"/>
      <c r="CT415" s="59"/>
      <c r="CU415" s="59"/>
      <c r="CV415" s="252"/>
      <c r="CW415" s="59"/>
      <c r="CX415" s="59"/>
      <c r="CY415" s="59"/>
      <c r="CZ415" s="59"/>
      <c r="DA415" s="59"/>
      <c r="DB415" s="252"/>
      <c r="DC415" s="59"/>
      <c r="DD415" s="59"/>
      <c r="DE415" s="59"/>
      <c r="DF415" s="59"/>
      <c r="DG415" s="59"/>
      <c r="DH415" s="252"/>
      <c r="DI415" s="59"/>
      <c r="DJ415" s="59"/>
      <c r="DK415" s="59"/>
      <c r="DL415" s="59"/>
      <c r="DM415" s="59"/>
      <c r="DN415" s="252"/>
      <c r="DO415" s="59"/>
      <c r="DP415" s="59"/>
      <c r="DQ415" s="59"/>
      <c r="DR415" s="59"/>
      <c r="DS415" s="59"/>
      <c r="DT415" s="252"/>
      <c r="DU415" s="59"/>
      <c r="DV415" s="59"/>
      <c r="DW415" s="59"/>
      <c r="DX415" s="59"/>
      <c r="DY415" s="267"/>
      <c r="DZ415" s="267"/>
      <c r="EA415" s="267"/>
      <c r="EB415" s="267"/>
      <c r="EC415" s="267"/>
      <c r="ED415" s="267"/>
      <c r="EE415" s="267"/>
      <c r="EF415" s="267"/>
      <c r="EG415" s="267"/>
      <c r="EH415" s="267"/>
      <c r="EI415" s="267"/>
      <c r="EJ415" s="267"/>
      <c r="EK415" s="267"/>
      <c r="EL415" s="267"/>
      <c r="EM415" s="267"/>
      <c r="EN415" s="267"/>
      <c r="EO415" s="267"/>
      <c r="EP415" s="267"/>
      <c r="EQ415" s="267"/>
      <c r="ER415" s="267"/>
      <c r="ES415" s="267"/>
      <c r="ET415" s="267"/>
      <c r="EU415" s="267"/>
      <c r="EV415" s="267"/>
      <c r="EW415" s="267"/>
      <c r="EX415" s="267"/>
      <c r="EY415" s="267"/>
      <c r="EZ415" s="267"/>
      <c r="FA415" s="267"/>
      <c r="FB415" s="267"/>
      <c r="FC415" s="267"/>
      <c r="FD415" s="267"/>
      <c r="FE415" s="267"/>
      <c r="FF415" s="267"/>
      <c r="FG415" s="267"/>
      <c r="FH415" s="267"/>
      <c r="FI415" s="267"/>
      <c r="FJ415" s="267"/>
      <c r="FK415" s="267"/>
      <c r="FL415" s="267"/>
      <c r="FM415" s="267"/>
      <c r="FN415" s="267"/>
      <c r="FO415" s="267"/>
      <c r="FP415" s="267"/>
      <c r="FQ415" s="267"/>
      <c r="FR415" s="267"/>
      <c r="FS415" s="267"/>
      <c r="FT415" s="267"/>
      <c r="FU415" s="267"/>
      <c r="FV415" s="305"/>
      <c r="FW415" s="305"/>
      <c r="FX415" s="305"/>
      <c r="FY415" s="305"/>
      <c r="FZ415" s="305"/>
      <c r="GA415" s="305"/>
      <c r="GB415" s="305"/>
      <c r="GC415" s="305"/>
      <c r="GD415" s="305"/>
      <c r="GE415" s="305"/>
      <c r="GF415" s="305"/>
      <c r="GG415" s="305"/>
    </row>
    <row r="416" spans="1:189" x14ac:dyDescent="0.25">
      <c r="A416" s="59"/>
      <c r="B416" s="286"/>
      <c r="C416" s="275"/>
      <c r="D416" s="287"/>
      <c r="E416" s="287"/>
      <c r="F416" s="275"/>
      <c r="G416" s="306"/>
      <c r="H416" s="286"/>
      <c r="I416" s="59"/>
      <c r="J416" s="59"/>
      <c r="K416" s="59"/>
      <c r="L416" s="59"/>
      <c r="M416" s="59"/>
      <c r="N416" s="59"/>
      <c r="O416" s="59"/>
      <c r="P416" s="282"/>
      <c r="Q416" s="59"/>
      <c r="R416" s="307"/>
      <c r="S416" s="308"/>
      <c r="T416" s="68"/>
      <c r="U416" s="309"/>
      <c r="V416" s="309"/>
      <c r="W416" s="54"/>
      <c r="X416" s="54"/>
      <c r="Y416" s="54"/>
      <c r="Z416" s="54"/>
      <c r="AA416" s="54"/>
      <c r="AB416" s="287"/>
      <c r="AC416" s="287"/>
      <c r="AD416" s="287"/>
      <c r="AE416" s="282"/>
      <c r="AF416" s="282"/>
      <c r="AG416" s="59"/>
      <c r="AH416" s="344"/>
      <c r="AI416" s="267"/>
      <c r="AJ416" s="267"/>
      <c r="AK416" s="267"/>
      <c r="AL416" s="310"/>
      <c r="AM416" s="310"/>
      <c r="AN416" s="310"/>
      <c r="AO416" s="310"/>
      <c r="AP416" s="310"/>
      <c r="AQ416" s="310"/>
      <c r="AR416" s="310"/>
      <c r="AS416" s="310"/>
      <c r="AT416" s="310"/>
      <c r="AU416" s="310"/>
      <c r="AV416" s="310"/>
      <c r="AW416" s="310"/>
      <c r="AX416" s="310"/>
      <c r="AY416" s="310"/>
      <c r="AZ416" s="310"/>
      <c r="BA416" s="310"/>
      <c r="BB416" s="310"/>
      <c r="BC416" s="310"/>
      <c r="BD416" s="310"/>
      <c r="BE416" s="310"/>
      <c r="BF416" s="310"/>
      <c r="BG416" s="310"/>
      <c r="BH416" s="310"/>
      <c r="BI416" s="310"/>
      <c r="BJ416" s="310"/>
      <c r="BK416" s="310"/>
      <c r="BL416" s="310"/>
      <c r="BM416" s="310"/>
      <c r="BN416" s="310"/>
      <c r="BO416" s="310"/>
      <c r="BP416" s="310"/>
      <c r="BQ416" s="310"/>
      <c r="BR416" s="310"/>
      <c r="BS416" s="310"/>
      <c r="BT416" s="310"/>
      <c r="BU416" s="310"/>
      <c r="BV416" s="310"/>
      <c r="BW416" s="310"/>
      <c r="BX416" s="310"/>
      <c r="BY416" s="310"/>
      <c r="BZ416" s="310"/>
      <c r="CA416" s="310"/>
      <c r="CB416" s="310"/>
      <c r="CC416" s="310"/>
      <c r="CD416" s="310"/>
      <c r="CE416" s="310"/>
      <c r="CF416" s="310"/>
      <c r="CG416" s="310"/>
      <c r="CH416" s="310"/>
      <c r="CI416" s="310"/>
      <c r="CJ416" s="232"/>
      <c r="CK416" s="232"/>
      <c r="CL416" s="232"/>
      <c r="CM416" s="232"/>
      <c r="CN416" s="232"/>
      <c r="CO416" s="232"/>
      <c r="CP416" s="232"/>
      <c r="CQ416" s="232"/>
      <c r="CR416" s="232"/>
      <c r="CS416" s="232"/>
      <c r="CT416" s="59"/>
      <c r="CU416" s="59"/>
      <c r="CV416" s="252"/>
      <c r="CW416" s="59"/>
      <c r="CX416" s="59"/>
      <c r="CY416" s="59"/>
      <c r="CZ416" s="59"/>
      <c r="DA416" s="59"/>
      <c r="DB416" s="252"/>
      <c r="DC416" s="59"/>
      <c r="DD416" s="59"/>
      <c r="DE416" s="59"/>
      <c r="DF416" s="59"/>
      <c r="DG416" s="59"/>
      <c r="DH416" s="252"/>
      <c r="DI416" s="59"/>
      <c r="DJ416" s="59"/>
      <c r="DK416" s="59"/>
      <c r="DL416" s="59"/>
      <c r="DM416" s="59"/>
      <c r="DN416" s="252"/>
      <c r="DO416" s="59"/>
      <c r="DP416" s="59"/>
      <c r="DQ416" s="59"/>
      <c r="DR416" s="59"/>
      <c r="DS416" s="59"/>
      <c r="DT416" s="252"/>
      <c r="DU416" s="59"/>
      <c r="DV416" s="59"/>
      <c r="DW416" s="59"/>
      <c r="DX416" s="59"/>
      <c r="DY416" s="267"/>
      <c r="DZ416" s="267"/>
      <c r="EA416" s="267"/>
      <c r="EB416" s="267"/>
      <c r="EC416" s="267"/>
      <c r="ED416" s="267"/>
      <c r="EE416" s="267"/>
      <c r="EF416" s="267"/>
      <c r="EG416" s="267"/>
      <c r="EH416" s="267"/>
      <c r="EI416" s="267"/>
      <c r="EJ416" s="267"/>
      <c r="EK416" s="267"/>
      <c r="EL416" s="267"/>
      <c r="EM416" s="267"/>
      <c r="EN416" s="267"/>
      <c r="EO416" s="267"/>
      <c r="EP416" s="267"/>
      <c r="EQ416" s="267"/>
      <c r="ER416" s="267"/>
      <c r="ES416" s="267"/>
      <c r="ET416" s="267"/>
      <c r="EU416" s="267"/>
      <c r="EV416" s="267"/>
      <c r="EW416" s="267"/>
      <c r="EX416" s="267"/>
      <c r="EY416" s="267"/>
      <c r="EZ416" s="267"/>
      <c r="FA416" s="267"/>
      <c r="FB416" s="267"/>
      <c r="FC416" s="267"/>
      <c r="FD416" s="267"/>
      <c r="FE416" s="267"/>
      <c r="FF416" s="267"/>
      <c r="FG416" s="267"/>
      <c r="FH416" s="267"/>
      <c r="FI416" s="267"/>
      <c r="FJ416" s="267"/>
      <c r="FK416" s="267"/>
      <c r="FL416" s="267"/>
      <c r="FM416" s="267"/>
      <c r="FN416" s="267"/>
      <c r="FO416" s="267"/>
      <c r="FP416" s="267"/>
      <c r="FQ416" s="267"/>
      <c r="FR416" s="267"/>
      <c r="FS416" s="267"/>
      <c r="FT416" s="267"/>
      <c r="FU416" s="267"/>
      <c r="FV416" s="305"/>
      <c r="FW416" s="305"/>
      <c r="FX416" s="305"/>
      <c r="FY416" s="305"/>
      <c r="FZ416" s="305"/>
      <c r="GA416" s="305"/>
      <c r="GB416" s="305"/>
      <c r="GC416" s="305"/>
      <c r="GD416" s="305"/>
      <c r="GE416" s="305"/>
      <c r="GF416" s="305"/>
      <c r="GG416" s="305"/>
    </row>
    <row r="417" spans="1:189" x14ac:dyDescent="0.25">
      <c r="A417" s="59"/>
      <c r="B417" s="286"/>
      <c r="C417" s="275"/>
      <c r="D417" s="287"/>
      <c r="E417" s="287"/>
      <c r="F417" s="275"/>
      <c r="G417" s="306"/>
      <c r="H417" s="286"/>
      <c r="I417" s="59"/>
      <c r="J417" s="59"/>
      <c r="K417" s="59"/>
      <c r="L417" s="59"/>
      <c r="M417" s="59"/>
      <c r="N417" s="59"/>
      <c r="O417" s="59"/>
      <c r="P417" s="282"/>
      <c r="Q417" s="59"/>
      <c r="R417" s="307"/>
      <c r="S417" s="308"/>
      <c r="T417" s="68"/>
      <c r="U417" s="309"/>
      <c r="V417" s="309"/>
      <c r="W417" s="54"/>
      <c r="X417" s="54"/>
      <c r="Y417" s="54"/>
      <c r="Z417" s="54"/>
      <c r="AA417" s="54"/>
      <c r="AB417" s="287"/>
      <c r="AC417" s="287"/>
      <c r="AD417" s="287"/>
      <c r="AE417" s="282"/>
      <c r="AF417" s="282"/>
      <c r="AG417" s="59"/>
      <c r="AH417" s="344"/>
      <c r="AI417" s="267"/>
      <c r="AJ417" s="267"/>
      <c r="AK417" s="267"/>
      <c r="AL417" s="310"/>
      <c r="AM417" s="310"/>
      <c r="AN417" s="310"/>
      <c r="AO417" s="310"/>
      <c r="AP417" s="310"/>
      <c r="AQ417" s="310"/>
      <c r="AR417" s="310"/>
      <c r="AS417" s="310"/>
      <c r="AT417" s="310"/>
      <c r="AU417" s="310"/>
      <c r="AV417" s="310"/>
      <c r="AW417" s="310"/>
      <c r="AX417" s="310"/>
      <c r="AY417" s="310"/>
      <c r="AZ417" s="310"/>
      <c r="BA417" s="310"/>
      <c r="BB417" s="310"/>
      <c r="BC417" s="310"/>
      <c r="BD417" s="310"/>
      <c r="BE417" s="310"/>
      <c r="BF417" s="310"/>
      <c r="BG417" s="310"/>
      <c r="BH417" s="310"/>
      <c r="BI417" s="310"/>
      <c r="BJ417" s="310"/>
      <c r="BK417" s="310"/>
      <c r="BL417" s="310"/>
      <c r="BM417" s="310"/>
      <c r="BN417" s="310"/>
      <c r="BO417" s="310"/>
      <c r="BP417" s="310"/>
      <c r="BQ417" s="310"/>
      <c r="BR417" s="310"/>
      <c r="BS417" s="310"/>
      <c r="BT417" s="310"/>
      <c r="BU417" s="310"/>
      <c r="BV417" s="310"/>
      <c r="BW417" s="310"/>
      <c r="BX417" s="310"/>
      <c r="BY417" s="310"/>
      <c r="BZ417" s="310"/>
      <c r="CA417" s="310"/>
      <c r="CB417" s="310"/>
      <c r="CC417" s="310"/>
      <c r="CD417" s="310"/>
      <c r="CE417" s="310"/>
      <c r="CF417" s="310"/>
      <c r="CG417" s="310"/>
      <c r="CH417" s="310"/>
      <c r="CI417" s="310"/>
      <c r="CJ417" s="232"/>
      <c r="CK417" s="232"/>
      <c r="CL417" s="232"/>
      <c r="CM417" s="232"/>
      <c r="CN417" s="232"/>
      <c r="CO417" s="232"/>
      <c r="CP417" s="232"/>
      <c r="CQ417" s="232"/>
      <c r="CR417" s="232"/>
      <c r="CS417" s="232"/>
      <c r="CT417" s="59"/>
      <c r="CU417" s="59"/>
      <c r="CV417" s="252"/>
      <c r="CW417" s="59"/>
      <c r="CX417" s="59"/>
      <c r="CY417" s="59"/>
      <c r="CZ417" s="59"/>
      <c r="DA417" s="59"/>
      <c r="DB417" s="252"/>
      <c r="DC417" s="59"/>
      <c r="DD417" s="59"/>
      <c r="DE417" s="59"/>
      <c r="DF417" s="59"/>
      <c r="DG417" s="59"/>
      <c r="DH417" s="252"/>
      <c r="DI417" s="59"/>
      <c r="DJ417" s="59"/>
      <c r="DK417" s="59"/>
      <c r="DL417" s="59"/>
      <c r="DM417" s="59"/>
      <c r="DN417" s="252"/>
      <c r="DO417" s="59"/>
      <c r="DP417" s="59"/>
      <c r="DQ417" s="59"/>
      <c r="DR417" s="59"/>
      <c r="DS417" s="59"/>
      <c r="DT417" s="252"/>
      <c r="DU417" s="59"/>
      <c r="DV417" s="59"/>
      <c r="DW417" s="59"/>
      <c r="DX417" s="59"/>
      <c r="DY417" s="267"/>
      <c r="DZ417" s="267"/>
      <c r="EA417" s="267"/>
      <c r="EB417" s="267"/>
      <c r="EC417" s="267"/>
      <c r="ED417" s="267"/>
      <c r="EE417" s="267"/>
      <c r="EF417" s="267"/>
      <c r="EG417" s="267"/>
      <c r="EH417" s="267"/>
      <c r="EI417" s="267"/>
      <c r="EJ417" s="267"/>
      <c r="EK417" s="267"/>
      <c r="EL417" s="267"/>
      <c r="EM417" s="267"/>
      <c r="EN417" s="267"/>
      <c r="EO417" s="267"/>
      <c r="EP417" s="267"/>
      <c r="EQ417" s="267"/>
      <c r="ER417" s="267"/>
      <c r="ES417" s="267"/>
      <c r="ET417" s="267"/>
      <c r="EU417" s="267"/>
      <c r="EV417" s="267"/>
      <c r="EW417" s="267"/>
      <c r="EX417" s="267"/>
      <c r="EY417" s="267"/>
      <c r="EZ417" s="267"/>
      <c r="FA417" s="267"/>
      <c r="FB417" s="267"/>
      <c r="FC417" s="267"/>
      <c r="FD417" s="267"/>
      <c r="FE417" s="267"/>
      <c r="FF417" s="267"/>
      <c r="FG417" s="267"/>
      <c r="FH417" s="267"/>
      <c r="FI417" s="267"/>
      <c r="FJ417" s="267"/>
      <c r="FK417" s="267"/>
      <c r="FL417" s="267"/>
      <c r="FM417" s="267"/>
      <c r="FN417" s="267"/>
      <c r="FO417" s="267"/>
      <c r="FP417" s="267"/>
      <c r="FQ417" s="267"/>
      <c r="FR417" s="267"/>
      <c r="FS417" s="267"/>
      <c r="FT417" s="267"/>
      <c r="FU417" s="267"/>
      <c r="FV417" s="305"/>
      <c r="FW417" s="305"/>
      <c r="FX417" s="305"/>
      <c r="FY417" s="305"/>
      <c r="FZ417" s="305"/>
      <c r="GA417" s="305"/>
      <c r="GB417" s="305"/>
      <c r="GC417" s="305"/>
      <c r="GD417" s="305"/>
      <c r="GE417" s="305"/>
      <c r="GF417" s="305"/>
      <c r="GG417" s="305"/>
    </row>
    <row r="418" spans="1:189" x14ac:dyDescent="0.25">
      <c r="A418" s="59"/>
      <c r="B418" s="286"/>
      <c r="C418" s="275"/>
      <c r="D418" s="287"/>
      <c r="E418" s="287"/>
      <c r="F418" s="275"/>
      <c r="G418" s="306"/>
      <c r="H418" s="286"/>
      <c r="I418" s="59"/>
      <c r="J418" s="59"/>
      <c r="K418" s="59"/>
      <c r="L418" s="59"/>
      <c r="M418" s="59"/>
      <c r="N418" s="59"/>
      <c r="O418" s="59"/>
      <c r="P418" s="282"/>
      <c r="Q418" s="59"/>
      <c r="R418" s="307"/>
      <c r="S418" s="308"/>
      <c r="T418" s="68"/>
      <c r="U418" s="309"/>
      <c r="V418" s="309"/>
      <c r="W418" s="54"/>
      <c r="X418" s="54"/>
      <c r="Y418" s="54"/>
      <c r="Z418" s="54"/>
      <c r="AA418" s="54"/>
      <c r="AB418" s="287"/>
      <c r="AC418" s="287"/>
      <c r="AD418" s="287"/>
      <c r="AE418" s="282"/>
      <c r="AF418" s="282"/>
      <c r="AG418" s="59"/>
      <c r="AH418" s="344"/>
      <c r="AI418" s="267"/>
      <c r="AJ418" s="267"/>
      <c r="AK418" s="267"/>
      <c r="AL418" s="310"/>
      <c r="AM418" s="310"/>
      <c r="AN418" s="310"/>
      <c r="AO418" s="310"/>
      <c r="AP418" s="310"/>
      <c r="AQ418" s="310"/>
      <c r="AR418" s="310"/>
      <c r="AS418" s="310"/>
      <c r="AT418" s="310"/>
      <c r="AU418" s="310"/>
      <c r="AV418" s="310"/>
      <c r="AW418" s="310"/>
      <c r="AX418" s="310"/>
      <c r="AY418" s="310"/>
      <c r="AZ418" s="310"/>
      <c r="BA418" s="310"/>
      <c r="BB418" s="310"/>
      <c r="BC418" s="310"/>
      <c r="BD418" s="310"/>
      <c r="BE418" s="310"/>
      <c r="BF418" s="310"/>
      <c r="BG418" s="310"/>
      <c r="BH418" s="310"/>
      <c r="BI418" s="310"/>
      <c r="BJ418" s="310"/>
      <c r="BK418" s="310"/>
      <c r="BL418" s="310"/>
      <c r="BM418" s="310"/>
      <c r="BN418" s="310"/>
      <c r="BO418" s="310"/>
      <c r="BP418" s="310"/>
      <c r="BQ418" s="310"/>
      <c r="BR418" s="310"/>
      <c r="BS418" s="310"/>
      <c r="BT418" s="310"/>
      <c r="BU418" s="310"/>
      <c r="BV418" s="310"/>
      <c r="BW418" s="310"/>
      <c r="BX418" s="310"/>
      <c r="BY418" s="310"/>
      <c r="BZ418" s="310"/>
      <c r="CA418" s="310"/>
      <c r="CB418" s="310"/>
      <c r="CC418" s="310"/>
      <c r="CD418" s="310"/>
      <c r="CE418" s="310"/>
      <c r="CF418" s="310"/>
      <c r="CG418" s="310"/>
      <c r="CH418" s="310"/>
      <c r="CI418" s="310"/>
      <c r="CJ418" s="232"/>
      <c r="CK418" s="232"/>
      <c r="CL418" s="232"/>
      <c r="CM418" s="232"/>
      <c r="CN418" s="232"/>
      <c r="CO418" s="232"/>
      <c r="CP418" s="232"/>
      <c r="CQ418" s="232"/>
      <c r="CR418" s="232"/>
      <c r="CS418" s="232"/>
      <c r="CT418" s="59"/>
      <c r="CU418" s="59"/>
      <c r="CV418" s="252"/>
      <c r="CW418" s="59"/>
      <c r="CX418" s="59"/>
      <c r="CY418" s="59"/>
      <c r="CZ418" s="59"/>
      <c r="DA418" s="59"/>
      <c r="DB418" s="252"/>
      <c r="DC418" s="59"/>
      <c r="DD418" s="59"/>
      <c r="DE418" s="59"/>
      <c r="DF418" s="59"/>
      <c r="DG418" s="59"/>
      <c r="DH418" s="252"/>
      <c r="DI418" s="59"/>
      <c r="DJ418" s="59"/>
      <c r="DK418" s="59"/>
      <c r="DL418" s="59"/>
      <c r="DM418" s="59"/>
      <c r="DN418" s="252"/>
      <c r="DO418" s="59"/>
      <c r="DP418" s="59"/>
      <c r="DQ418" s="59"/>
      <c r="DR418" s="59"/>
      <c r="DS418" s="59"/>
      <c r="DT418" s="252"/>
      <c r="DU418" s="59"/>
      <c r="DV418" s="59"/>
      <c r="DW418" s="59"/>
      <c r="DX418" s="59"/>
      <c r="DY418" s="267"/>
      <c r="DZ418" s="267"/>
      <c r="EA418" s="267"/>
      <c r="EB418" s="267"/>
      <c r="EC418" s="267"/>
      <c r="ED418" s="267"/>
      <c r="EE418" s="267"/>
      <c r="EF418" s="267"/>
      <c r="EG418" s="267"/>
      <c r="EH418" s="267"/>
      <c r="EI418" s="267"/>
      <c r="EJ418" s="267"/>
      <c r="EK418" s="267"/>
      <c r="EL418" s="267"/>
      <c r="EM418" s="267"/>
      <c r="EN418" s="267"/>
      <c r="EO418" s="267"/>
      <c r="EP418" s="267"/>
      <c r="EQ418" s="267"/>
      <c r="ER418" s="267"/>
      <c r="ES418" s="267"/>
      <c r="ET418" s="267"/>
      <c r="EU418" s="267"/>
      <c r="EV418" s="267"/>
      <c r="EW418" s="267"/>
      <c r="EX418" s="267"/>
      <c r="EY418" s="267"/>
      <c r="EZ418" s="267"/>
      <c r="FA418" s="267"/>
      <c r="FB418" s="267"/>
      <c r="FC418" s="267"/>
      <c r="FD418" s="267"/>
      <c r="FE418" s="267"/>
      <c r="FF418" s="267"/>
      <c r="FG418" s="267"/>
      <c r="FH418" s="267"/>
      <c r="FI418" s="267"/>
      <c r="FJ418" s="267"/>
      <c r="FK418" s="267"/>
      <c r="FL418" s="267"/>
      <c r="FM418" s="267"/>
      <c r="FN418" s="267"/>
      <c r="FO418" s="267"/>
      <c r="FP418" s="267"/>
      <c r="FQ418" s="267"/>
      <c r="FR418" s="267"/>
      <c r="FS418" s="267"/>
      <c r="FT418" s="267"/>
      <c r="FU418" s="267"/>
      <c r="FV418" s="305"/>
      <c r="FW418" s="305"/>
      <c r="FX418" s="305"/>
      <c r="FY418" s="305"/>
      <c r="FZ418" s="305"/>
      <c r="GA418" s="305"/>
      <c r="GB418" s="305"/>
      <c r="GC418" s="305"/>
      <c r="GD418" s="305"/>
      <c r="GE418" s="305"/>
      <c r="GF418" s="305"/>
      <c r="GG418" s="305"/>
    </row>
    <row r="419" spans="1:189" x14ac:dyDescent="0.25">
      <c r="A419" s="59"/>
      <c r="B419" s="286"/>
      <c r="C419" s="275"/>
      <c r="D419" s="287"/>
      <c r="E419" s="287"/>
      <c r="F419" s="275"/>
      <c r="G419" s="306"/>
      <c r="H419" s="286"/>
      <c r="I419" s="59"/>
      <c r="J419" s="59"/>
      <c r="K419" s="59"/>
      <c r="L419" s="59"/>
      <c r="M419" s="59"/>
      <c r="N419" s="59"/>
      <c r="O419" s="59"/>
      <c r="P419" s="282"/>
      <c r="Q419" s="59"/>
      <c r="R419" s="307"/>
      <c r="S419" s="308"/>
      <c r="T419" s="68"/>
      <c r="U419" s="309"/>
      <c r="V419" s="309"/>
      <c r="W419" s="54"/>
      <c r="X419" s="54"/>
      <c r="Y419" s="54"/>
      <c r="Z419" s="54"/>
      <c r="AA419" s="54"/>
      <c r="AB419" s="287"/>
      <c r="AC419" s="287"/>
      <c r="AD419" s="287"/>
      <c r="AE419" s="282"/>
      <c r="AF419" s="282"/>
      <c r="AG419" s="59"/>
      <c r="AH419" s="344"/>
      <c r="AI419" s="267"/>
      <c r="AJ419" s="267"/>
      <c r="AK419" s="267"/>
      <c r="AL419" s="310"/>
      <c r="AM419" s="310"/>
      <c r="AN419" s="310"/>
      <c r="AO419" s="310"/>
      <c r="AP419" s="310"/>
      <c r="AQ419" s="310"/>
      <c r="AR419" s="310"/>
      <c r="AS419" s="310"/>
      <c r="AT419" s="310"/>
      <c r="AU419" s="310"/>
      <c r="AV419" s="310"/>
      <c r="AW419" s="310"/>
      <c r="AX419" s="310"/>
      <c r="AY419" s="310"/>
      <c r="AZ419" s="310"/>
      <c r="BA419" s="310"/>
      <c r="BB419" s="310"/>
      <c r="BC419" s="310"/>
      <c r="BD419" s="310"/>
      <c r="BE419" s="310"/>
      <c r="BF419" s="310"/>
      <c r="BG419" s="310"/>
      <c r="BH419" s="310"/>
      <c r="BI419" s="310"/>
      <c r="BJ419" s="310"/>
      <c r="BK419" s="310"/>
      <c r="BL419" s="310"/>
      <c r="BM419" s="310"/>
      <c r="BN419" s="310"/>
      <c r="BO419" s="310"/>
      <c r="BP419" s="310"/>
      <c r="BQ419" s="310"/>
      <c r="BR419" s="310"/>
      <c r="BS419" s="310"/>
      <c r="BT419" s="310"/>
      <c r="BU419" s="310"/>
      <c r="BV419" s="310"/>
      <c r="BW419" s="310"/>
      <c r="BX419" s="310"/>
      <c r="BY419" s="310"/>
      <c r="BZ419" s="310"/>
      <c r="CA419" s="310"/>
      <c r="CB419" s="310"/>
      <c r="CC419" s="310"/>
      <c r="CD419" s="310"/>
      <c r="CE419" s="310"/>
      <c r="CF419" s="310"/>
      <c r="CG419" s="310"/>
      <c r="CH419" s="310"/>
      <c r="CI419" s="310"/>
      <c r="CJ419" s="232"/>
      <c r="CK419" s="232"/>
      <c r="CL419" s="232"/>
      <c r="CM419" s="232"/>
      <c r="CN419" s="232"/>
      <c r="CO419" s="232"/>
      <c r="CP419" s="232"/>
      <c r="CQ419" s="232"/>
      <c r="CR419" s="232"/>
      <c r="CS419" s="232"/>
      <c r="CT419" s="59"/>
      <c r="CU419" s="59"/>
      <c r="CV419" s="252"/>
      <c r="CW419" s="59"/>
      <c r="CX419" s="59"/>
      <c r="CY419" s="59"/>
      <c r="CZ419" s="59"/>
      <c r="DA419" s="59"/>
      <c r="DB419" s="252"/>
      <c r="DC419" s="59"/>
      <c r="DD419" s="59"/>
      <c r="DE419" s="59"/>
      <c r="DF419" s="59"/>
      <c r="DG419" s="59"/>
      <c r="DH419" s="252"/>
      <c r="DI419" s="59"/>
      <c r="DJ419" s="59"/>
      <c r="DK419" s="59"/>
      <c r="DL419" s="59"/>
      <c r="DM419" s="59"/>
      <c r="DN419" s="252"/>
      <c r="DO419" s="59"/>
      <c r="DP419" s="59"/>
      <c r="DQ419" s="59"/>
      <c r="DR419" s="59"/>
      <c r="DS419" s="59"/>
      <c r="DT419" s="252"/>
      <c r="DU419" s="59"/>
      <c r="DV419" s="59"/>
      <c r="DW419" s="59"/>
      <c r="DX419" s="59"/>
      <c r="DY419" s="267"/>
      <c r="DZ419" s="267"/>
      <c r="EA419" s="267"/>
      <c r="EB419" s="267"/>
      <c r="EC419" s="267"/>
      <c r="ED419" s="267"/>
      <c r="EE419" s="267"/>
      <c r="EF419" s="267"/>
      <c r="EG419" s="267"/>
      <c r="EH419" s="267"/>
      <c r="EI419" s="267"/>
      <c r="EJ419" s="267"/>
      <c r="EK419" s="267"/>
      <c r="EL419" s="267"/>
      <c r="EM419" s="267"/>
      <c r="EN419" s="267"/>
      <c r="EO419" s="267"/>
      <c r="EP419" s="267"/>
      <c r="EQ419" s="267"/>
      <c r="ER419" s="267"/>
      <c r="ES419" s="267"/>
      <c r="ET419" s="267"/>
      <c r="EU419" s="267"/>
      <c r="EV419" s="267"/>
      <c r="EW419" s="267"/>
      <c r="EX419" s="267"/>
      <c r="EY419" s="267"/>
      <c r="EZ419" s="267"/>
      <c r="FA419" s="267"/>
      <c r="FB419" s="267"/>
      <c r="FC419" s="267"/>
      <c r="FD419" s="267"/>
      <c r="FE419" s="267"/>
      <c r="FF419" s="267"/>
      <c r="FG419" s="267"/>
      <c r="FH419" s="267"/>
      <c r="FI419" s="267"/>
      <c r="FJ419" s="267"/>
      <c r="FK419" s="267"/>
      <c r="FL419" s="267"/>
      <c r="FM419" s="267"/>
      <c r="FN419" s="267"/>
      <c r="FO419" s="267"/>
      <c r="FP419" s="267"/>
      <c r="FQ419" s="267"/>
      <c r="FR419" s="267"/>
      <c r="FS419" s="267"/>
      <c r="FT419" s="267"/>
      <c r="FU419" s="267"/>
      <c r="FV419" s="305"/>
      <c r="FW419" s="305"/>
      <c r="FX419" s="305"/>
      <c r="FY419" s="305"/>
      <c r="FZ419" s="305"/>
      <c r="GA419" s="305"/>
      <c r="GB419" s="305"/>
      <c r="GC419" s="305"/>
      <c r="GD419" s="305"/>
      <c r="GE419" s="305"/>
      <c r="GF419" s="305"/>
      <c r="GG419" s="305"/>
    </row>
    <row r="420" spans="1:189" x14ac:dyDescent="0.25">
      <c r="A420" s="59"/>
      <c r="B420" s="286"/>
      <c r="C420" s="275"/>
      <c r="D420" s="287"/>
      <c r="E420" s="287"/>
      <c r="F420" s="275"/>
      <c r="G420" s="306"/>
      <c r="H420" s="286"/>
      <c r="I420" s="59"/>
      <c r="J420" s="59"/>
      <c r="K420" s="59"/>
      <c r="L420" s="59"/>
      <c r="M420" s="59"/>
      <c r="N420" s="59"/>
      <c r="O420" s="59"/>
      <c r="P420" s="282"/>
      <c r="Q420" s="59"/>
      <c r="R420" s="307"/>
      <c r="S420" s="308"/>
      <c r="T420" s="68"/>
      <c r="U420" s="309"/>
      <c r="V420" s="309"/>
      <c r="W420" s="54"/>
      <c r="X420" s="54"/>
      <c r="Y420" s="54"/>
      <c r="Z420" s="54"/>
      <c r="AA420" s="54"/>
      <c r="AB420" s="287"/>
      <c r="AC420" s="287"/>
      <c r="AD420" s="287"/>
      <c r="AE420" s="282"/>
      <c r="AF420" s="282"/>
      <c r="AG420" s="59"/>
      <c r="AH420" s="344"/>
      <c r="AI420" s="267"/>
      <c r="AJ420" s="267"/>
      <c r="AK420" s="267"/>
      <c r="AL420" s="310"/>
      <c r="AM420" s="310"/>
      <c r="AN420" s="310"/>
      <c r="AO420" s="310"/>
      <c r="AP420" s="310"/>
      <c r="AQ420" s="310"/>
      <c r="AR420" s="310"/>
      <c r="AS420" s="310"/>
      <c r="AT420" s="310"/>
      <c r="AU420" s="310"/>
      <c r="AV420" s="310"/>
      <c r="AW420" s="310"/>
      <c r="AX420" s="310"/>
      <c r="AY420" s="310"/>
      <c r="AZ420" s="310"/>
      <c r="BA420" s="310"/>
      <c r="BB420" s="310"/>
      <c r="BC420" s="310"/>
      <c r="BD420" s="310"/>
      <c r="BE420" s="310"/>
      <c r="BF420" s="310"/>
      <c r="BG420" s="310"/>
      <c r="BH420" s="310"/>
      <c r="BI420" s="310"/>
      <c r="BJ420" s="310"/>
      <c r="BK420" s="310"/>
      <c r="BL420" s="310"/>
      <c r="BM420" s="310"/>
      <c r="BN420" s="310"/>
      <c r="BO420" s="310"/>
      <c r="BP420" s="310"/>
      <c r="BQ420" s="310"/>
      <c r="BR420" s="310"/>
      <c r="BS420" s="310"/>
      <c r="BT420" s="310"/>
      <c r="BU420" s="310"/>
      <c r="BV420" s="310"/>
      <c r="BW420" s="310"/>
      <c r="BX420" s="310"/>
      <c r="BY420" s="310"/>
      <c r="BZ420" s="310"/>
      <c r="CA420" s="310"/>
      <c r="CB420" s="310"/>
      <c r="CC420" s="310"/>
      <c r="CD420" s="310"/>
      <c r="CE420" s="310"/>
      <c r="CF420" s="310"/>
      <c r="CG420" s="310"/>
      <c r="CH420" s="310"/>
      <c r="CI420" s="310"/>
      <c r="CJ420" s="232"/>
      <c r="CK420" s="232"/>
      <c r="CL420" s="232"/>
      <c r="CM420" s="232"/>
      <c r="CN420" s="232"/>
      <c r="CO420" s="232"/>
      <c r="CP420" s="232"/>
      <c r="CQ420" s="232"/>
      <c r="CR420" s="232"/>
      <c r="CS420" s="232"/>
      <c r="CT420" s="59"/>
      <c r="CU420" s="59"/>
      <c r="CV420" s="252"/>
      <c r="CW420" s="59"/>
      <c r="CX420" s="59"/>
      <c r="CY420" s="59"/>
      <c r="CZ420" s="59"/>
      <c r="DA420" s="59"/>
      <c r="DB420" s="252"/>
      <c r="DC420" s="59"/>
      <c r="DD420" s="59"/>
      <c r="DE420" s="59"/>
      <c r="DF420" s="59"/>
      <c r="DG420" s="59"/>
      <c r="DH420" s="252"/>
      <c r="DI420" s="59"/>
      <c r="DJ420" s="59"/>
      <c r="DK420" s="59"/>
      <c r="DL420" s="59"/>
      <c r="DM420" s="59"/>
      <c r="DN420" s="252"/>
      <c r="DO420" s="59"/>
      <c r="DP420" s="59"/>
      <c r="DQ420" s="59"/>
      <c r="DR420" s="59"/>
      <c r="DS420" s="59"/>
      <c r="DT420" s="252"/>
      <c r="DU420" s="59"/>
      <c r="DV420" s="59"/>
      <c r="DW420" s="59"/>
      <c r="DX420" s="59"/>
      <c r="DY420" s="267"/>
      <c r="DZ420" s="267"/>
      <c r="EA420" s="267"/>
      <c r="EB420" s="267"/>
      <c r="EC420" s="267"/>
      <c r="ED420" s="267"/>
      <c r="EE420" s="267"/>
      <c r="EF420" s="267"/>
      <c r="EG420" s="267"/>
      <c r="EH420" s="267"/>
      <c r="EI420" s="267"/>
      <c r="EJ420" s="267"/>
      <c r="EK420" s="267"/>
      <c r="EL420" s="267"/>
      <c r="EM420" s="267"/>
      <c r="EN420" s="267"/>
      <c r="EO420" s="267"/>
      <c r="EP420" s="267"/>
      <c r="EQ420" s="267"/>
      <c r="ER420" s="267"/>
      <c r="ES420" s="267"/>
      <c r="ET420" s="267"/>
      <c r="EU420" s="267"/>
      <c r="EV420" s="267"/>
      <c r="EW420" s="267"/>
      <c r="EX420" s="267"/>
      <c r="EY420" s="267"/>
      <c r="EZ420" s="267"/>
      <c r="FA420" s="267"/>
      <c r="FB420" s="267"/>
      <c r="FC420" s="267"/>
      <c r="FD420" s="267"/>
      <c r="FE420" s="267"/>
      <c r="FF420" s="267"/>
      <c r="FG420" s="267"/>
      <c r="FH420" s="267"/>
      <c r="FI420" s="267"/>
      <c r="FJ420" s="267"/>
      <c r="FK420" s="267"/>
      <c r="FL420" s="267"/>
      <c r="FM420" s="267"/>
      <c r="FN420" s="267"/>
      <c r="FO420" s="267"/>
      <c r="FP420" s="267"/>
      <c r="FQ420" s="267"/>
      <c r="FR420" s="267"/>
      <c r="FS420" s="267"/>
      <c r="FT420" s="267"/>
      <c r="FU420" s="267"/>
      <c r="FV420" s="305"/>
      <c r="FW420" s="305"/>
      <c r="FX420" s="305"/>
      <c r="FY420" s="305"/>
      <c r="FZ420" s="305"/>
      <c r="GA420" s="305"/>
      <c r="GB420" s="305"/>
      <c r="GC420" s="305"/>
      <c r="GD420" s="305"/>
      <c r="GE420" s="305"/>
      <c r="GF420" s="305"/>
      <c r="GG420" s="305"/>
    </row>
    <row r="421" spans="1:189" x14ac:dyDescent="0.25">
      <c r="A421" s="59"/>
      <c r="B421" s="286"/>
      <c r="C421" s="275"/>
      <c r="D421" s="287"/>
      <c r="E421" s="287"/>
      <c r="F421" s="275"/>
      <c r="G421" s="306"/>
      <c r="H421" s="286"/>
      <c r="I421" s="59"/>
      <c r="J421" s="59"/>
      <c r="K421" s="59"/>
      <c r="L421" s="59"/>
      <c r="M421" s="59"/>
      <c r="N421" s="59"/>
      <c r="O421" s="59"/>
      <c r="P421" s="282"/>
      <c r="Q421" s="59"/>
      <c r="R421" s="307"/>
      <c r="S421" s="308"/>
      <c r="T421" s="68"/>
      <c r="U421" s="309"/>
      <c r="V421" s="309"/>
      <c r="W421" s="54"/>
      <c r="X421" s="54"/>
      <c r="Y421" s="54"/>
      <c r="Z421" s="54"/>
      <c r="AA421" s="54"/>
      <c r="AB421" s="287"/>
      <c r="AC421" s="287"/>
      <c r="AD421" s="287"/>
      <c r="AE421" s="282"/>
      <c r="AF421" s="282"/>
      <c r="AG421" s="59"/>
      <c r="AH421" s="344"/>
      <c r="AI421" s="267"/>
      <c r="AJ421" s="267"/>
      <c r="AK421" s="267"/>
      <c r="AL421" s="310"/>
      <c r="AM421" s="310"/>
      <c r="AN421" s="310"/>
      <c r="AO421" s="310"/>
      <c r="AP421" s="310"/>
      <c r="AQ421" s="310"/>
      <c r="AR421" s="310"/>
      <c r="AS421" s="310"/>
      <c r="AT421" s="310"/>
      <c r="AU421" s="310"/>
      <c r="AV421" s="310"/>
      <c r="AW421" s="310"/>
      <c r="AX421" s="310"/>
      <c r="AY421" s="310"/>
      <c r="AZ421" s="310"/>
      <c r="BA421" s="310"/>
      <c r="BB421" s="310"/>
      <c r="BC421" s="310"/>
      <c r="BD421" s="310"/>
      <c r="BE421" s="310"/>
      <c r="BF421" s="310"/>
      <c r="BG421" s="310"/>
      <c r="BH421" s="310"/>
      <c r="BI421" s="310"/>
      <c r="BJ421" s="310"/>
      <c r="BK421" s="310"/>
      <c r="BL421" s="310"/>
      <c r="BM421" s="310"/>
      <c r="BN421" s="310"/>
      <c r="BO421" s="310"/>
      <c r="BP421" s="310"/>
      <c r="BQ421" s="310"/>
      <c r="BR421" s="310"/>
      <c r="BS421" s="310"/>
      <c r="BT421" s="310"/>
      <c r="BU421" s="310"/>
      <c r="BV421" s="310"/>
      <c r="BW421" s="310"/>
      <c r="BX421" s="310"/>
      <c r="BY421" s="310"/>
      <c r="BZ421" s="310"/>
      <c r="CA421" s="310"/>
      <c r="CB421" s="310"/>
      <c r="CC421" s="310"/>
      <c r="CD421" s="310"/>
      <c r="CE421" s="310"/>
      <c r="CF421" s="310"/>
      <c r="CG421" s="310"/>
      <c r="CH421" s="310"/>
      <c r="CI421" s="310"/>
      <c r="CJ421" s="232"/>
      <c r="CK421" s="232"/>
      <c r="CL421" s="232"/>
      <c r="CM421" s="232"/>
      <c r="CN421" s="232"/>
      <c r="CO421" s="232"/>
      <c r="CP421" s="232"/>
      <c r="CQ421" s="232"/>
      <c r="CR421" s="232"/>
      <c r="CS421" s="232"/>
      <c r="CT421" s="59"/>
      <c r="CU421" s="59"/>
      <c r="CV421" s="252"/>
      <c r="CW421" s="59"/>
      <c r="CX421" s="59"/>
      <c r="CY421" s="59"/>
      <c r="CZ421" s="59"/>
      <c r="DA421" s="59"/>
      <c r="DB421" s="252"/>
      <c r="DC421" s="59"/>
      <c r="DD421" s="59"/>
      <c r="DE421" s="59"/>
      <c r="DF421" s="59"/>
      <c r="DG421" s="59"/>
      <c r="DH421" s="252"/>
      <c r="DI421" s="59"/>
      <c r="DJ421" s="59"/>
      <c r="DK421" s="59"/>
      <c r="DL421" s="59"/>
      <c r="DM421" s="59"/>
      <c r="DN421" s="252"/>
      <c r="DO421" s="59"/>
      <c r="DP421" s="59"/>
      <c r="DQ421" s="59"/>
      <c r="DR421" s="59"/>
      <c r="DS421" s="59"/>
      <c r="DT421" s="252"/>
      <c r="DU421" s="59"/>
      <c r="DV421" s="59"/>
      <c r="DW421" s="59"/>
      <c r="DX421" s="59"/>
      <c r="DY421" s="267"/>
      <c r="DZ421" s="267"/>
      <c r="EA421" s="267"/>
      <c r="EB421" s="267"/>
      <c r="EC421" s="267"/>
      <c r="ED421" s="267"/>
      <c r="EE421" s="267"/>
      <c r="EF421" s="267"/>
      <c r="EG421" s="267"/>
      <c r="EH421" s="267"/>
      <c r="EI421" s="267"/>
      <c r="EJ421" s="267"/>
      <c r="EK421" s="267"/>
      <c r="EL421" s="267"/>
      <c r="EM421" s="267"/>
      <c r="EN421" s="267"/>
      <c r="EO421" s="267"/>
      <c r="EP421" s="267"/>
      <c r="EQ421" s="267"/>
      <c r="ER421" s="267"/>
      <c r="ES421" s="267"/>
      <c r="ET421" s="267"/>
      <c r="EU421" s="267"/>
      <c r="EV421" s="267"/>
      <c r="EW421" s="267"/>
      <c r="EX421" s="267"/>
      <c r="EY421" s="267"/>
      <c r="EZ421" s="267"/>
      <c r="FA421" s="267"/>
      <c r="FB421" s="267"/>
      <c r="FC421" s="267"/>
      <c r="FD421" s="267"/>
      <c r="FE421" s="267"/>
      <c r="FF421" s="267"/>
      <c r="FG421" s="267"/>
      <c r="FH421" s="267"/>
      <c r="FI421" s="267"/>
      <c r="FJ421" s="267"/>
      <c r="FK421" s="267"/>
      <c r="FL421" s="267"/>
      <c r="FM421" s="267"/>
      <c r="FN421" s="267"/>
      <c r="FO421" s="267"/>
      <c r="FP421" s="267"/>
      <c r="FQ421" s="267"/>
      <c r="FR421" s="267"/>
      <c r="FS421" s="267"/>
      <c r="FT421" s="267"/>
      <c r="FU421" s="267"/>
      <c r="FV421" s="305"/>
      <c r="FW421" s="305"/>
      <c r="FX421" s="305"/>
      <c r="FY421" s="305"/>
      <c r="FZ421" s="305"/>
      <c r="GA421" s="305"/>
      <c r="GB421" s="305"/>
      <c r="GC421" s="305"/>
      <c r="GD421" s="305"/>
      <c r="GE421" s="305"/>
      <c r="GF421" s="305"/>
      <c r="GG421" s="305"/>
    </row>
    <row r="422" spans="1:189" x14ac:dyDescent="0.25">
      <c r="A422" s="59"/>
      <c r="B422" s="286"/>
      <c r="C422" s="275"/>
      <c r="D422" s="287"/>
      <c r="E422" s="287"/>
      <c r="F422" s="275"/>
      <c r="G422" s="306"/>
      <c r="H422" s="286"/>
      <c r="I422" s="59"/>
      <c r="J422" s="59"/>
      <c r="K422" s="59"/>
      <c r="L422" s="59"/>
      <c r="M422" s="59"/>
      <c r="N422" s="59"/>
      <c r="O422" s="59"/>
      <c r="P422" s="282"/>
      <c r="Q422" s="59"/>
      <c r="R422" s="307"/>
      <c r="S422" s="308"/>
      <c r="T422" s="68"/>
      <c r="U422" s="309"/>
      <c r="V422" s="309"/>
      <c r="W422" s="54"/>
      <c r="X422" s="54"/>
      <c r="Y422" s="54"/>
      <c r="Z422" s="54"/>
      <c r="AA422" s="54"/>
      <c r="AB422" s="287"/>
      <c r="AC422" s="287"/>
      <c r="AD422" s="287"/>
      <c r="AE422" s="282"/>
      <c r="AF422" s="282"/>
      <c r="AG422" s="59"/>
      <c r="AH422" s="344"/>
      <c r="AI422" s="267"/>
      <c r="AJ422" s="267"/>
      <c r="AK422" s="267"/>
      <c r="AL422" s="310"/>
      <c r="AM422" s="310"/>
      <c r="AN422" s="310"/>
      <c r="AO422" s="310"/>
      <c r="AP422" s="310"/>
      <c r="AQ422" s="310"/>
      <c r="AR422" s="310"/>
      <c r="AS422" s="310"/>
      <c r="AT422" s="310"/>
      <c r="AU422" s="310"/>
      <c r="AV422" s="310"/>
      <c r="AW422" s="310"/>
      <c r="AX422" s="310"/>
      <c r="AY422" s="310"/>
      <c r="AZ422" s="310"/>
      <c r="BA422" s="310"/>
      <c r="BB422" s="310"/>
      <c r="BC422" s="310"/>
      <c r="BD422" s="310"/>
      <c r="BE422" s="310"/>
      <c r="BF422" s="310"/>
      <c r="BG422" s="310"/>
      <c r="BH422" s="310"/>
      <c r="BI422" s="310"/>
      <c r="BJ422" s="310"/>
      <c r="BK422" s="310"/>
      <c r="BL422" s="310"/>
      <c r="BM422" s="310"/>
      <c r="BN422" s="310"/>
      <c r="BO422" s="310"/>
      <c r="BP422" s="310"/>
      <c r="BQ422" s="310"/>
      <c r="BR422" s="310"/>
      <c r="BS422" s="310"/>
      <c r="BT422" s="310"/>
      <c r="BU422" s="310"/>
      <c r="BV422" s="310"/>
      <c r="BW422" s="310"/>
      <c r="BX422" s="310"/>
      <c r="BY422" s="310"/>
      <c r="BZ422" s="310"/>
      <c r="CA422" s="310"/>
      <c r="CB422" s="310"/>
      <c r="CC422" s="310"/>
      <c r="CD422" s="310"/>
      <c r="CE422" s="310"/>
      <c r="CF422" s="310"/>
      <c r="CG422" s="310"/>
      <c r="CH422" s="310"/>
      <c r="CI422" s="310"/>
      <c r="CJ422" s="232"/>
      <c r="CK422" s="232"/>
      <c r="CL422" s="232"/>
      <c r="CM422" s="232"/>
      <c r="CN422" s="232"/>
      <c r="CO422" s="232"/>
      <c r="CP422" s="232"/>
      <c r="CQ422" s="232"/>
      <c r="CR422" s="232"/>
      <c r="CS422" s="232"/>
      <c r="CT422" s="59"/>
      <c r="CU422" s="59"/>
      <c r="CV422" s="252"/>
      <c r="CW422" s="59"/>
      <c r="CX422" s="59"/>
      <c r="CY422" s="59"/>
      <c r="CZ422" s="59"/>
      <c r="DA422" s="59"/>
      <c r="DB422" s="252"/>
      <c r="DC422" s="59"/>
      <c r="DD422" s="59"/>
      <c r="DE422" s="59"/>
      <c r="DF422" s="59"/>
      <c r="DG422" s="59"/>
      <c r="DH422" s="252"/>
      <c r="DI422" s="59"/>
      <c r="DJ422" s="59"/>
      <c r="DK422" s="59"/>
      <c r="DL422" s="59"/>
      <c r="DM422" s="59"/>
      <c r="DN422" s="252"/>
      <c r="DO422" s="59"/>
      <c r="DP422" s="59"/>
      <c r="DQ422" s="59"/>
      <c r="DR422" s="59"/>
      <c r="DS422" s="59"/>
      <c r="DT422" s="252"/>
      <c r="DU422" s="59"/>
      <c r="DV422" s="59"/>
      <c r="DW422" s="59"/>
      <c r="DX422" s="59"/>
      <c r="DY422" s="267"/>
      <c r="DZ422" s="267"/>
      <c r="EA422" s="267"/>
      <c r="EB422" s="267"/>
      <c r="EC422" s="267"/>
      <c r="ED422" s="267"/>
      <c r="EE422" s="267"/>
      <c r="EF422" s="267"/>
      <c r="EG422" s="267"/>
      <c r="EH422" s="267"/>
      <c r="EI422" s="267"/>
      <c r="EJ422" s="267"/>
      <c r="EK422" s="267"/>
      <c r="EL422" s="267"/>
      <c r="EM422" s="267"/>
      <c r="EN422" s="267"/>
      <c r="EO422" s="267"/>
      <c r="EP422" s="267"/>
      <c r="EQ422" s="267"/>
      <c r="ER422" s="267"/>
      <c r="ES422" s="267"/>
      <c r="ET422" s="267"/>
      <c r="EU422" s="267"/>
      <c r="EV422" s="267"/>
      <c r="EW422" s="267"/>
      <c r="EX422" s="267"/>
      <c r="EY422" s="267"/>
      <c r="EZ422" s="267"/>
      <c r="FA422" s="267"/>
      <c r="FB422" s="267"/>
      <c r="FC422" s="267"/>
      <c r="FD422" s="267"/>
      <c r="FE422" s="267"/>
      <c r="FF422" s="267"/>
      <c r="FG422" s="267"/>
      <c r="FH422" s="267"/>
      <c r="FI422" s="267"/>
      <c r="FJ422" s="267"/>
      <c r="FK422" s="267"/>
      <c r="FL422" s="267"/>
      <c r="FM422" s="267"/>
      <c r="FN422" s="267"/>
      <c r="FO422" s="267"/>
      <c r="FP422" s="267"/>
      <c r="FQ422" s="267"/>
      <c r="FR422" s="267"/>
      <c r="FS422" s="267"/>
      <c r="FT422" s="267"/>
      <c r="FU422" s="267"/>
      <c r="FV422" s="305"/>
      <c r="FW422" s="305"/>
      <c r="FX422" s="305"/>
      <c r="FY422" s="305"/>
      <c r="FZ422" s="305"/>
      <c r="GA422" s="305"/>
      <c r="GB422" s="305"/>
      <c r="GC422" s="305"/>
      <c r="GD422" s="305"/>
      <c r="GE422" s="305"/>
      <c r="GF422" s="305"/>
      <c r="GG422" s="305"/>
    </row>
    <row r="423" spans="1:189" x14ac:dyDescent="0.25">
      <c r="A423" s="59"/>
      <c r="B423" s="286"/>
      <c r="C423" s="275"/>
      <c r="D423" s="287"/>
      <c r="E423" s="287"/>
      <c r="F423" s="275"/>
      <c r="G423" s="306"/>
      <c r="H423" s="286"/>
      <c r="I423" s="59"/>
      <c r="J423" s="59"/>
      <c r="K423" s="59"/>
      <c r="L423" s="59"/>
      <c r="M423" s="59"/>
      <c r="N423" s="59"/>
      <c r="O423" s="59"/>
      <c r="P423" s="282"/>
      <c r="Q423" s="59"/>
      <c r="R423" s="307"/>
      <c r="S423" s="308"/>
      <c r="T423" s="68"/>
      <c r="U423" s="309"/>
      <c r="V423" s="309"/>
      <c r="W423" s="54"/>
      <c r="X423" s="54"/>
      <c r="Y423" s="54"/>
      <c r="Z423" s="54"/>
      <c r="AA423" s="54"/>
      <c r="AB423" s="287"/>
      <c r="AC423" s="287"/>
      <c r="AD423" s="287"/>
      <c r="AE423" s="282"/>
      <c r="AF423" s="282"/>
      <c r="AG423" s="59"/>
      <c r="AH423" s="344"/>
      <c r="AI423" s="267"/>
      <c r="AJ423" s="267"/>
      <c r="AK423" s="267"/>
      <c r="AL423" s="310"/>
      <c r="AM423" s="310"/>
      <c r="AN423" s="310"/>
      <c r="AO423" s="310"/>
      <c r="AP423" s="310"/>
      <c r="AQ423" s="310"/>
      <c r="AR423" s="310"/>
      <c r="AS423" s="310"/>
      <c r="AT423" s="310"/>
      <c r="AU423" s="310"/>
      <c r="AV423" s="310"/>
      <c r="AW423" s="310"/>
      <c r="AX423" s="310"/>
      <c r="AY423" s="310"/>
      <c r="AZ423" s="310"/>
      <c r="BA423" s="310"/>
      <c r="BB423" s="310"/>
      <c r="BC423" s="310"/>
      <c r="BD423" s="310"/>
      <c r="BE423" s="310"/>
      <c r="BF423" s="310"/>
      <c r="BG423" s="310"/>
      <c r="BH423" s="310"/>
      <c r="BI423" s="310"/>
      <c r="BJ423" s="310"/>
      <c r="BK423" s="310"/>
      <c r="BL423" s="310"/>
      <c r="BM423" s="310"/>
      <c r="BN423" s="310"/>
      <c r="BO423" s="310"/>
      <c r="BP423" s="310"/>
      <c r="BQ423" s="310"/>
      <c r="BR423" s="310"/>
      <c r="BS423" s="310"/>
      <c r="BT423" s="310"/>
      <c r="BU423" s="310"/>
      <c r="BV423" s="310"/>
      <c r="BW423" s="310"/>
      <c r="BX423" s="310"/>
      <c r="BY423" s="310"/>
      <c r="BZ423" s="310"/>
      <c r="CA423" s="310"/>
      <c r="CB423" s="310"/>
      <c r="CC423" s="310"/>
      <c r="CD423" s="310"/>
      <c r="CE423" s="310"/>
      <c r="CF423" s="310"/>
      <c r="CG423" s="310"/>
      <c r="CH423" s="310"/>
      <c r="CI423" s="310"/>
      <c r="CJ423" s="232"/>
      <c r="CK423" s="232"/>
      <c r="CL423" s="232"/>
      <c r="CM423" s="232"/>
      <c r="CN423" s="232"/>
      <c r="CO423" s="232"/>
      <c r="CP423" s="232"/>
      <c r="CQ423" s="232"/>
      <c r="CR423" s="232"/>
      <c r="CS423" s="232"/>
      <c r="CT423" s="59"/>
      <c r="CU423" s="59"/>
      <c r="CV423" s="252"/>
      <c r="CW423" s="59"/>
      <c r="CX423" s="59"/>
      <c r="CY423" s="59"/>
      <c r="CZ423" s="59"/>
      <c r="DA423" s="59"/>
      <c r="DB423" s="252"/>
      <c r="DC423" s="59"/>
      <c r="DD423" s="59"/>
      <c r="DE423" s="59"/>
      <c r="DF423" s="59"/>
      <c r="DG423" s="59"/>
      <c r="DH423" s="252"/>
      <c r="DI423" s="59"/>
      <c r="DJ423" s="59"/>
      <c r="DK423" s="59"/>
      <c r="DL423" s="59"/>
      <c r="DM423" s="59"/>
      <c r="DN423" s="252"/>
      <c r="DO423" s="59"/>
      <c r="DP423" s="59"/>
      <c r="DQ423" s="59"/>
      <c r="DR423" s="59"/>
      <c r="DS423" s="59"/>
      <c r="DT423" s="252"/>
      <c r="DU423" s="59"/>
      <c r="DV423" s="59"/>
      <c r="DW423" s="59"/>
      <c r="DX423" s="59"/>
      <c r="DY423" s="267"/>
      <c r="DZ423" s="267"/>
      <c r="EA423" s="267"/>
      <c r="EB423" s="267"/>
      <c r="EC423" s="267"/>
      <c r="ED423" s="267"/>
      <c r="EE423" s="267"/>
      <c r="EF423" s="267"/>
      <c r="EG423" s="267"/>
      <c r="EH423" s="267"/>
      <c r="EI423" s="267"/>
      <c r="EJ423" s="267"/>
      <c r="EK423" s="267"/>
      <c r="EL423" s="267"/>
      <c r="EM423" s="267"/>
      <c r="EN423" s="267"/>
      <c r="EO423" s="267"/>
      <c r="EP423" s="267"/>
      <c r="EQ423" s="267"/>
      <c r="ER423" s="267"/>
      <c r="ES423" s="267"/>
      <c r="ET423" s="267"/>
      <c r="EU423" s="267"/>
      <c r="EV423" s="267"/>
      <c r="EW423" s="267"/>
      <c r="EX423" s="267"/>
      <c r="EY423" s="267"/>
      <c r="EZ423" s="267"/>
      <c r="FA423" s="267"/>
      <c r="FB423" s="267"/>
      <c r="FC423" s="267"/>
      <c r="FD423" s="267"/>
      <c r="FE423" s="267"/>
      <c r="FF423" s="267"/>
      <c r="FG423" s="267"/>
      <c r="FH423" s="267"/>
      <c r="FI423" s="267"/>
      <c r="FJ423" s="267"/>
      <c r="FK423" s="267"/>
      <c r="FL423" s="267"/>
      <c r="FM423" s="267"/>
      <c r="FN423" s="267"/>
      <c r="FO423" s="267"/>
      <c r="FP423" s="267"/>
      <c r="FQ423" s="267"/>
      <c r="FR423" s="267"/>
      <c r="FS423" s="267"/>
      <c r="FT423" s="267"/>
      <c r="FU423" s="267"/>
      <c r="FV423" s="305"/>
      <c r="FW423" s="305"/>
      <c r="FX423" s="305"/>
      <c r="FY423" s="305"/>
      <c r="FZ423" s="305"/>
      <c r="GA423" s="305"/>
      <c r="GB423" s="305"/>
      <c r="GC423" s="305"/>
      <c r="GD423" s="305"/>
      <c r="GE423" s="305"/>
      <c r="GF423" s="305"/>
      <c r="GG423" s="305"/>
    </row>
    <row r="424" spans="1:189" x14ac:dyDescent="0.25">
      <c r="A424" s="59"/>
      <c r="B424" s="286"/>
      <c r="C424" s="275"/>
      <c r="D424" s="287"/>
      <c r="E424" s="287"/>
      <c r="F424" s="275"/>
      <c r="G424" s="306"/>
      <c r="H424" s="286"/>
      <c r="I424" s="59"/>
      <c r="J424" s="59"/>
      <c r="K424" s="59"/>
      <c r="L424" s="59"/>
      <c r="M424" s="59"/>
      <c r="N424" s="59"/>
      <c r="O424" s="59"/>
      <c r="P424" s="282"/>
      <c r="Q424" s="59"/>
      <c r="R424" s="307"/>
      <c r="S424" s="308"/>
      <c r="T424" s="68"/>
      <c r="U424" s="309"/>
      <c r="V424" s="309"/>
      <c r="W424" s="54"/>
      <c r="X424" s="54"/>
      <c r="Y424" s="54"/>
      <c r="Z424" s="54"/>
      <c r="AA424" s="54"/>
      <c r="AB424" s="287"/>
      <c r="AC424" s="287"/>
      <c r="AD424" s="287"/>
      <c r="AE424" s="282"/>
      <c r="AF424" s="282"/>
      <c r="AG424" s="59"/>
      <c r="AH424" s="344"/>
      <c r="AI424" s="267"/>
      <c r="AJ424" s="267"/>
      <c r="AK424" s="267"/>
      <c r="AL424" s="310"/>
      <c r="AM424" s="310"/>
      <c r="AN424" s="310"/>
      <c r="AO424" s="310"/>
      <c r="AP424" s="310"/>
      <c r="AQ424" s="310"/>
      <c r="AR424" s="310"/>
      <c r="AS424" s="310"/>
      <c r="AT424" s="310"/>
      <c r="AU424" s="310"/>
      <c r="AV424" s="310"/>
      <c r="AW424" s="310"/>
      <c r="AX424" s="310"/>
      <c r="AY424" s="310"/>
      <c r="AZ424" s="310"/>
      <c r="BA424" s="310"/>
      <c r="BB424" s="310"/>
      <c r="BC424" s="310"/>
      <c r="BD424" s="310"/>
      <c r="BE424" s="310"/>
      <c r="BF424" s="310"/>
      <c r="BG424" s="310"/>
      <c r="BH424" s="310"/>
      <c r="BI424" s="310"/>
      <c r="BJ424" s="310"/>
      <c r="BK424" s="310"/>
      <c r="BL424" s="310"/>
      <c r="BM424" s="310"/>
      <c r="BN424" s="310"/>
      <c r="BO424" s="310"/>
      <c r="BP424" s="310"/>
      <c r="BQ424" s="310"/>
      <c r="BR424" s="310"/>
      <c r="BS424" s="310"/>
      <c r="BT424" s="310"/>
      <c r="BU424" s="310"/>
      <c r="BV424" s="310"/>
      <c r="BW424" s="310"/>
      <c r="BX424" s="310"/>
      <c r="BY424" s="310"/>
      <c r="BZ424" s="310"/>
      <c r="CA424" s="310"/>
      <c r="CB424" s="310"/>
      <c r="CC424" s="310"/>
      <c r="CD424" s="310"/>
      <c r="CE424" s="310"/>
      <c r="CF424" s="310"/>
      <c r="CG424" s="310"/>
      <c r="CH424" s="310"/>
      <c r="CI424" s="310"/>
      <c r="CJ424" s="232"/>
      <c r="CK424" s="232"/>
      <c r="CL424" s="232"/>
      <c r="CM424" s="232"/>
      <c r="CN424" s="232"/>
      <c r="CO424" s="232"/>
      <c r="CP424" s="232"/>
      <c r="CQ424" s="232"/>
      <c r="CR424" s="232"/>
      <c r="CS424" s="232"/>
      <c r="CT424" s="59"/>
      <c r="CU424" s="59"/>
      <c r="CV424" s="252"/>
      <c r="CW424" s="59"/>
      <c r="CX424" s="59"/>
      <c r="CY424" s="59"/>
      <c r="CZ424" s="59"/>
      <c r="DA424" s="59"/>
      <c r="DB424" s="252"/>
      <c r="DC424" s="59"/>
      <c r="DD424" s="59"/>
      <c r="DE424" s="59"/>
      <c r="DF424" s="59"/>
      <c r="DG424" s="59"/>
      <c r="DH424" s="252"/>
      <c r="DI424" s="59"/>
      <c r="DJ424" s="59"/>
      <c r="DK424" s="59"/>
      <c r="DL424" s="59"/>
      <c r="DM424" s="59"/>
      <c r="DN424" s="252"/>
      <c r="DO424" s="59"/>
      <c r="DP424" s="59"/>
      <c r="DQ424" s="59"/>
      <c r="DR424" s="59"/>
      <c r="DS424" s="59"/>
      <c r="DT424" s="252"/>
      <c r="DU424" s="59"/>
      <c r="DV424" s="59"/>
      <c r="DW424" s="59"/>
      <c r="DX424" s="59"/>
      <c r="DY424" s="267"/>
      <c r="DZ424" s="267"/>
      <c r="EA424" s="267"/>
      <c r="EB424" s="267"/>
      <c r="EC424" s="267"/>
      <c r="ED424" s="267"/>
      <c r="EE424" s="267"/>
      <c r="EF424" s="267"/>
      <c r="EG424" s="267"/>
      <c r="EH424" s="267"/>
      <c r="EI424" s="267"/>
      <c r="EJ424" s="267"/>
      <c r="EK424" s="267"/>
      <c r="EL424" s="267"/>
      <c r="EM424" s="267"/>
      <c r="EN424" s="267"/>
      <c r="EO424" s="267"/>
      <c r="EP424" s="267"/>
      <c r="EQ424" s="267"/>
      <c r="ER424" s="267"/>
      <c r="ES424" s="267"/>
      <c r="ET424" s="267"/>
      <c r="EU424" s="267"/>
      <c r="EV424" s="267"/>
      <c r="EW424" s="267"/>
      <c r="EX424" s="267"/>
      <c r="EY424" s="267"/>
      <c r="EZ424" s="267"/>
      <c r="FA424" s="267"/>
      <c r="FB424" s="267"/>
      <c r="FC424" s="267"/>
      <c r="FD424" s="267"/>
      <c r="FE424" s="267"/>
      <c r="FF424" s="267"/>
      <c r="FG424" s="267"/>
      <c r="FH424" s="267"/>
      <c r="FI424" s="267"/>
      <c r="FJ424" s="267"/>
      <c r="FK424" s="267"/>
      <c r="FL424" s="267"/>
      <c r="FM424" s="267"/>
      <c r="FN424" s="267"/>
      <c r="FO424" s="267"/>
      <c r="FP424" s="267"/>
      <c r="FQ424" s="267"/>
      <c r="FR424" s="267"/>
      <c r="FS424" s="267"/>
      <c r="FT424" s="267"/>
      <c r="FU424" s="267"/>
      <c r="FV424" s="305"/>
      <c r="FW424" s="305"/>
      <c r="FX424" s="305"/>
      <c r="FY424" s="305"/>
      <c r="FZ424" s="305"/>
      <c r="GA424" s="305"/>
      <c r="GB424" s="305"/>
      <c r="GC424" s="305"/>
      <c r="GD424" s="305"/>
      <c r="GE424" s="305"/>
      <c r="GF424" s="305"/>
      <c r="GG424" s="305"/>
    </row>
    <row r="425" spans="1:189" x14ac:dyDescent="0.25">
      <c r="A425" s="59"/>
      <c r="B425" s="286"/>
      <c r="C425" s="275"/>
      <c r="D425" s="287"/>
      <c r="E425" s="287"/>
      <c r="F425" s="275"/>
      <c r="G425" s="306"/>
      <c r="H425" s="286"/>
      <c r="I425" s="59"/>
      <c r="J425" s="59"/>
      <c r="K425" s="59"/>
      <c r="L425" s="59"/>
      <c r="M425" s="59"/>
      <c r="N425" s="59"/>
      <c r="O425" s="59"/>
      <c r="P425" s="282"/>
      <c r="Q425" s="59"/>
      <c r="R425" s="307"/>
      <c r="S425" s="308"/>
      <c r="T425" s="68"/>
      <c r="U425" s="309"/>
      <c r="V425" s="309"/>
      <c r="W425" s="54"/>
      <c r="X425" s="54"/>
      <c r="Y425" s="54"/>
      <c r="Z425" s="54"/>
      <c r="AA425" s="54"/>
      <c r="AB425" s="287"/>
      <c r="AC425" s="287"/>
      <c r="AD425" s="287"/>
      <c r="AE425" s="282"/>
      <c r="AF425" s="282"/>
      <c r="AG425" s="59"/>
      <c r="AH425" s="344"/>
      <c r="AI425" s="267"/>
      <c r="AJ425" s="267"/>
      <c r="AK425" s="267"/>
      <c r="AL425" s="310"/>
      <c r="AM425" s="310"/>
      <c r="AN425" s="310"/>
      <c r="AO425" s="310"/>
      <c r="AP425" s="310"/>
      <c r="AQ425" s="310"/>
      <c r="AR425" s="310"/>
      <c r="AS425" s="310"/>
      <c r="AT425" s="310"/>
      <c r="AU425" s="310"/>
      <c r="AV425" s="310"/>
      <c r="AW425" s="310"/>
      <c r="AX425" s="310"/>
      <c r="AY425" s="310"/>
      <c r="AZ425" s="310"/>
      <c r="BA425" s="310"/>
      <c r="BB425" s="310"/>
      <c r="BC425" s="310"/>
      <c r="BD425" s="310"/>
      <c r="BE425" s="310"/>
      <c r="BF425" s="310"/>
      <c r="BG425" s="310"/>
      <c r="BH425" s="310"/>
      <c r="BI425" s="310"/>
      <c r="BJ425" s="310"/>
      <c r="BK425" s="310"/>
      <c r="BL425" s="310"/>
      <c r="BM425" s="310"/>
      <c r="BN425" s="310"/>
      <c r="BO425" s="310"/>
      <c r="BP425" s="310"/>
      <c r="BQ425" s="310"/>
      <c r="BR425" s="310"/>
      <c r="BS425" s="310"/>
      <c r="BT425" s="310"/>
      <c r="BU425" s="310"/>
      <c r="BV425" s="310"/>
      <c r="BW425" s="310"/>
      <c r="BX425" s="310"/>
      <c r="BY425" s="310"/>
      <c r="BZ425" s="310"/>
      <c r="CA425" s="310"/>
      <c r="CB425" s="310"/>
      <c r="CC425" s="310"/>
      <c r="CD425" s="310"/>
      <c r="CE425" s="310"/>
      <c r="CF425" s="310"/>
      <c r="CG425" s="310"/>
      <c r="CH425" s="310"/>
      <c r="CI425" s="310"/>
      <c r="CJ425" s="232"/>
      <c r="CK425" s="232"/>
      <c r="CL425" s="232"/>
      <c r="CM425" s="232"/>
      <c r="CN425" s="232"/>
      <c r="CO425" s="232"/>
      <c r="CP425" s="232"/>
      <c r="CQ425" s="232"/>
      <c r="CR425" s="232"/>
      <c r="CS425" s="232"/>
      <c r="CT425" s="59"/>
      <c r="CU425" s="59"/>
      <c r="CV425" s="252"/>
      <c r="CW425" s="59"/>
      <c r="CX425" s="59"/>
      <c r="CY425" s="59"/>
      <c r="CZ425" s="59"/>
      <c r="DA425" s="59"/>
      <c r="DB425" s="252"/>
      <c r="DC425" s="59"/>
      <c r="DD425" s="59"/>
      <c r="DE425" s="59"/>
      <c r="DF425" s="59"/>
      <c r="DG425" s="59"/>
      <c r="DH425" s="252"/>
      <c r="DI425" s="59"/>
      <c r="DJ425" s="59"/>
      <c r="DK425" s="59"/>
      <c r="DL425" s="59"/>
      <c r="DM425" s="59"/>
      <c r="DN425" s="252"/>
      <c r="DO425" s="59"/>
      <c r="DP425" s="59"/>
      <c r="DQ425" s="59"/>
      <c r="DR425" s="59"/>
      <c r="DS425" s="59"/>
      <c r="DT425" s="252"/>
      <c r="DU425" s="59"/>
      <c r="DV425" s="59"/>
      <c r="DW425" s="59"/>
      <c r="DX425" s="59"/>
      <c r="DY425" s="267"/>
      <c r="DZ425" s="267"/>
      <c r="EA425" s="267"/>
      <c r="EB425" s="267"/>
      <c r="EC425" s="267"/>
      <c r="ED425" s="267"/>
      <c r="EE425" s="267"/>
      <c r="EF425" s="267"/>
      <c r="EG425" s="267"/>
      <c r="EH425" s="267"/>
      <c r="EI425" s="267"/>
      <c r="EJ425" s="267"/>
      <c r="EK425" s="267"/>
      <c r="EL425" s="267"/>
      <c r="EM425" s="267"/>
      <c r="EN425" s="267"/>
      <c r="EO425" s="267"/>
      <c r="EP425" s="267"/>
      <c r="EQ425" s="267"/>
      <c r="ER425" s="267"/>
      <c r="ES425" s="267"/>
      <c r="ET425" s="267"/>
      <c r="EU425" s="267"/>
      <c r="EV425" s="267"/>
      <c r="EW425" s="267"/>
      <c r="EX425" s="267"/>
      <c r="EY425" s="267"/>
      <c r="EZ425" s="267"/>
      <c r="FA425" s="267"/>
      <c r="FB425" s="267"/>
      <c r="FC425" s="267"/>
      <c r="FD425" s="267"/>
      <c r="FE425" s="267"/>
      <c r="FF425" s="267"/>
      <c r="FG425" s="267"/>
      <c r="FH425" s="267"/>
      <c r="FI425" s="267"/>
      <c r="FJ425" s="267"/>
      <c r="FK425" s="267"/>
      <c r="FL425" s="267"/>
      <c r="FM425" s="267"/>
      <c r="FN425" s="267"/>
      <c r="FO425" s="267"/>
      <c r="FP425" s="267"/>
      <c r="FQ425" s="267"/>
      <c r="FR425" s="267"/>
      <c r="FS425" s="267"/>
      <c r="FT425" s="267"/>
      <c r="FU425" s="267"/>
      <c r="FV425" s="305"/>
      <c r="FW425" s="305"/>
      <c r="FX425" s="305"/>
      <c r="FY425" s="305"/>
      <c r="FZ425" s="305"/>
      <c r="GA425" s="305"/>
      <c r="GB425" s="305"/>
      <c r="GC425" s="305"/>
      <c r="GD425" s="305"/>
      <c r="GE425" s="305"/>
      <c r="GF425" s="305"/>
      <c r="GG425" s="305"/>
    </row>
    <row r="426" spans="1:189" x14ac:dyDescent="0.25">
      <c r="A426" s="59"/>
      <c r="B426" s="286"/>
      <c r="C426" s="275"/>
      <c r="D426" s="287"/>
      <c r="E426" s="287"/>
      <c r="F426" s="275"/>
      <c r="G426" s="306"/>
      <c r="H426" s="286"/>
      <c r="I426" s="59"/>
      <c r="J426" s="59"/>
      <c r="K426" s="59"/>
      <c r="L426" s="59"/>
      <c r="M426" s="59"/>
      <c r="N426" s="59"/>
      <c r="O426" s="59"/>
      <c r="P426" s="282"/>
      <c r="Q426" s="59"/>
      <c r="R426" s="307"/>
      <c r="S426" s="308"/>
      <c r="T426" s="68"/>
      <c r="U426" s="309"/>
      <c r="V426" s="309"/>
      <c r="W426" s="54"/>
      <c r="X426" s="54"/>
      <c r="Y426" s="54"/>
      <c r="Z426" s="54"/>
      <c r="AA426" s="54"/>
      <c r="AB426" s="287"/>
      <c r="AC426" s="287"/>
      <c r="AD426" s="287"/>
      <c r="AE426" s="282"/>
      <c r="AF426" s="282"/>
      <c r="AG426" s="59"/>
      <c r="AH426" s="344"/>
      <c r="AI426" s="267"/>
      <c r="AJ426" s="267"/>
      <c r="AK426" s="267"/>
      <c r="AL426" s="310"/>
      <c r="AM426" s="310"/>
      <c r="AN426" s="310"/>
      <c r="AO426" s="310"/>
      <c r="AP426" s="310"/>
      <c r="AQ426" s="310"/>
      <c r="AR426" s="310"/>
      <c r="AS426" s="310"/>
      <c r="AT426" s="310"/>
      <c r="AU426" s="310"/>
      <c r="AV426" s="310"/>
      <c r="AW426" s="310"/>
      <c r="AX426" s="310"/>
      <c r="AY426" s="310"/>
      <c r="AZ426" s="310"/>
      <c r="BA426" s="310"/>
      <c r="BB426" s="310"/>
      <c r="BC426" s="310"/>
      <c r="BD426" s="310"/>
      <c r="BE426" s="310"/>
      <c r="BF426" s="310"/>
      <c r="BG426" s="310"/>
      <c r="BH426" s="310"/>
      <c r="BI426" s="310"/>
      <c r="BJ426" s="310"/>
      <c r="BK426" s="310"/>
      <c r="BL426" s="310"/>
      <c r="BM426" s="310"/>
      <c r="BN426" s="310"/>
      <c r="BO426" s="310"/>
      <c r="BP426" s="310"/>
      <c r="BQ426" s="310"/>
      <c r="BR426" s="310"/>
      <c r="BS426" s="310"/>
      <c r="BT426" s="310"/>
      <c r="BU426" s="310"/>
      <c r="BV426" s="310"/>
      <c r="BW426" s="310"/>
      <c r="BX426" s="310"/>
      <c r="BY426" s="310"/>
      <c r="BZ426" s="310"/>
      <c r="CA426" s="310"/>
      <c r="CB426" s="310"/>
      <c r="CC426" s="310"/>
      <c r="CD426" s="310"/>
      <c r="CE426" s="310"/>
      <c r="CF426" s="310"/>
      <c r="CG426" s="310"/>
      <c r="CH426" s="310"/>
      <c r="CI426" s="310"/>
      <c r="CJ426" s="232"/>
      <c r="CK426" s="232"/>
      <c r="CL426" s="232"/>
      <c r="CM426" s="232"/>
      <c r="CN426" s="232"/>
      <c r="CO426" s="232"/>
      <c r="CP426" s="232"/>
      <c r="CQ426" s="232"/>
      <c r="CR426" s="232"/>
      <c r="CS426" s="232"/>
      <c r="CT426" s="59"/>
      <c r="CU426" s="59"/>
      <c r="CV426" s="252"/>
      <c r="CW426" s="59"/>
      <c r="CX426" s="59"/>
      <c r="CY426" s="59"/>
      <c r="CZ426" s="59"/>
      <c r="DA426" s="59"/>
      <c r="DB426" s="252"/>
      <c r="DC426" s="59"/>
      <c r="DD426" s="59"/>
      <c r="DE426" s="59"/>
      <c r="DF426" s="59"/>
      <c r="DG426" s="59"/>
      <c r="DH426" s="252"/>
      <c r="DI426" s="59"/>
      <c r="DJ426" s="59"/>
      <c r="DK426" s="59"/>
      <c r="DL426" s="59"/>
      <c r="DM426" s="59"/>
      <c r="DN426" s="252"/>
      <c r="DO426" s="59"/>
      <c r="DP426" s="59"/>
      <c r="DQ426" s="59"/>
      <c r="DR426" s="59"/>
      <c r="DS426" s="59"/>
      <c r="DT426" s="252"/>
      <c r="DU426" s="59"/>
      <c r="DV426" s="59"/>
      <c r="DW426" s="59"/>
      <c r="DX426" s="59"/>
      <c r="DY426" s="267"/>
      <c r="DZ426" s="267"/>
      <c r="EA426" s="267"/>
      <c r="EB426" s="267"/>
      <c r="EC426" s="267"/>
      <c r="ED426" s="267"/>
      <c r="EE426" s="267"/>
      <c r="EF426" s="267"/>
      <c r="EG426" s="267"/>
      <c r="EH426" s="267"/>
      <c r="EI426" s="267"/>
      <c r="EJ426" s="267"/>
      <c r="EK426" s="267"/>
      <c r="EL426" s="267"/>
      <c r="EM426" s="267"/>
      <c r="EN426" s="267"/>
      <c r="EO426" s="267"/>
      <c r="EP426" s="267"/>
      <c r="EQ426" s="267"/>
      <c r="ER426" s="267"/>
      <c r="ES426" s="267"/>
      <c r="ET426" s="267"/>
      <c r="EU426" s="267"/>
      <c r="EV426" s="267"/>
      <c r="EW426" s="267"/>
      <c r="EX426" s="267"/>
      <c r="EY426" s="267"/>
      <c r="EZ426" s="267"/>
      <c r="FA426" s="267"/>
      <c r="FB426" s="267"/>
      <c r="FC426" s="267"/>
      <c r="FD426" s="267"/>
      <c r="FE426" s="267"/>
      <c r="FF426" s="267"/>
      <c r="FG426" s="267"/>
      <c r="FH426" s="267"/>
      <c r="FI426" s="267"/>
      <c r="FJ426" s="267"/>
      <c r="FK426" s="267"/>
      <c r="FL426" s="267"/>
      <c r="FM426" s="267"/>
      <c r="FN426" s="267"/>
      <c r="FO426" s="267"/>
      <c r="FP426" s="267"/>
      <c r="FQ426" s="267"/>
      <c r="FR426" s="267"/>
      <c r="FS426" s="267"/>
      <c r="FT426" s="267"/>
      <c r="FU426" s="267"/>
      <c r="FV426" s="305"/>
      <c r="FW426" s="305"/>
      <c r="FX426" s="305"/>
      <c r="FY426" s="305"/>
      <c r="FZ426" s="305"/>
      <c r="GA426" s="305"/>
      <c r="GB426" s="305"/>
      <c r="GC426" s="305"/>
      <c r="GD426" s="305"/>
      <c r="GE426" s="305"/>
      <c r="GF426" s="305"/>
      <c r="GG426" s="305"/>
    </row>
    <row r="427" spans="1:189" x14ac:dyDescent="0.25">
      <c r="A427" s="59"/>
      <c r="B427" s="286"/>
      <c r="C427" s="275"/>
      <c r="D427" s="287"/>
      <c r="E427" s="287"/>
      <c r="F427" s="275"/>
      <c r="G427" s="306"/>
      <c r="H427" s="286"/>
      <c r="I427" s="59"/>
      <c r="J427" s="59"/>
      <c r="K427" s="59"/>
      <c r="L427" s="59"/>
      <c r="M427" s="59"/>
      <c r="N427" s="59"/>
      <c r="O427" s="59"/>
      <c r="P427" s="282"/>
      <c r="Q427" s="59"/>
      <c r="R427" s="307"/>
      <c r="S427" s="308"/>
      <c r="T427" s="68"/>
      <c r="U427" s="309"/>
      <c r="V427" s="309"/>
      <c r="W427" s="54"/>
      <c r="X427" s="54"/>
      <c r="Y427" s="54"/>
      <c r="Z427" s="54"/>
      <c r="AA427" s="54"/>
      <c r="AB427" s="287"/>
      <c r="AC427" s="287"/>
      <c r="AD427" s="287"/>
      <c r="AE427" s="282"/>
      <c r="AF427" s="282"/>
      <c r="AG427" s="59"/>
      <c r="AH427" s="344"/>
      <c r="AI427" s="267"/>
      <c r="AJ427" s="267"/>
      <c r="AK427" s="267"/>
      <c r="AL427" s="310"/>
      <c r="AM427" s="310"/>
      <c r="AN427" s="310"/>
      <c r="AO427" s="310"/>
      <c r="AP427" s="310"/>
      <c r="AQ427" s="310"/>
      <c r="AR427" s="310"/>
      <c r="AS427" s="310"/>
      <c r="AT427" s="310"/>
      <c r="AU427" s="310"/>
      <c r="AV427" s="310"/>
      <c r="AW427" s="310"/>
      <c r="AX427" s="310"/>
      <c r="AY427" s="310"/>
      <c r="AZ427" s="310"/>
      <c r="BA427" s="310"/>
      <c r="BB427" s="310"/>
      <c r="BC427" s="310"/>
      <c r="BD427" s="310"/>
      <c r="BE427" s="310"/>
      <c r="BF427" s="310"/>
      <c r="BG427" s="310"/>
      <c r="BH427" s="310"/>
      <c r="BI427" s="310"/>
      <c r="BJ427" s="310"/>
      <c r="BK427" s="310"/>
      <c r="BL427" s="310"/>
      <c r="BM427" s="310"/>
      <c r="BN427" s="310"/>
      <c r="BO427" s="310"/>
      <c r="BP427" s="310"/>
      <c r="BQ427" s="310"/>
      <c r="BR427" s="310"/>
      <c r="BS427" s="310"/>
      <c r="BT427" s="310"/>
      <c r="BU427" s="310"/>
      <c r="BV427" s="310"/>
      <c r="BW427" s="310"/>
      <c r="BX427" s="310"/>
      <c r="BY427" s="310"/>
      <c r="BZ427" s="310"/>
      <c r="CA427" s="310"/>
      <c r="CB427" s="310"/>
      <c r="CC427" s="310"/>
      <c r="CD427" s="310"/>
      <c r="CE427" s="310"/>
      <c r="CF427" s="310"/>
      <c r="CG427" s="310"/>
      <c r="CH427" s="310"/>
      <c r="CI427" s="310"/>
      <c r="CJ427" s="232"/>
      <c r="CK427" s="232"/>
      <c r="CL427" s="232"/>
      <c r="CM427" s="232"/>
      <c r="CN427" s="232"/>
      <c r="CO427" s="232"/>
      <c r="CP427" s="232"/>
      <c r="CQ427" s="232"/>
      <c r="CR427" s="232"/>
      <c r="CS427" s="232"/>
      <c r="CT427" s="59"/>
      <c r="CU427" s="59"/>
      <c r="CV427" s="252"/>
      <c r="CW427" s="59"/>
      <c r="CX427" s="59"/>
      <c r="CY427" s="59"/>
      <c r="CZ427" s="59"/>
      <c r="DA427" s="59"/>
      <c r="DB427" s="252"/>
      <c r="DC427" s="59"/>
      <c r="DD427" s="59"/>
      <c r="DE427" s="59"/>
      <c r="DF427" s="59"/>
      <c r="DG427" s="59"/>
      <c r="DH427" s="252"/>
      <c r="DI427" s="59"/>
      <c r="DJ427" s="59"/>
      <c r="DK427" s="59"/>
      <c r="DL427" s="59"/>
      <c r="DM427" s="59"/>
      <c r="DN427" s="252"/>
      <c r="DO427" s="59"/>
      <c r="DP427" s="59"/>
      <c r="DQ427" s="59"/>
      <c r="DR427" s="59"/>
      <c r="DS427" s="59"/>
      <c r="DT427" s="252"/>
      <c r="DU427" s="59"/>
      <c r="DV427" s="59"/>
      <c r="DW427" s="59"/>
      <c r="DX427" s="59"/>
      <c r="DY427" s="267"/>
      <c r="DZ427" s="267"/>
      <c r="EA427" s="267"/>
      <c r="EB427" s="267"/>
      <c r="EC427" s="267"/>
      <c r="ED427" s="267"/>
      <c r="EE427" s="267"/>
      <c r="EF427" s="267"/>
      <c r="EG427" s="267"/>
      <c r="EH427" s="267"/>
      <c r="EI427" s="267"/>
      <c r="EJ427" s="267"/>
      <c r="EK427" s="267"/>
      <c r="EL427" s="267"/>
      <c r="EM427" s="267"/>
      <c r="EN427" s="267"/>
      <c r="EO427" s="267"/>
      <c r="EP427" s="267"/>
      <c r="EQ427" s="267"/>
      <c r="ER427" s="267"/>
      <c r="ES427" s="267"/>
      <c r="ET427" s="267"/>
      <c r="EU427" s="267"/>
      <c r="EV427" s="267"/>
      <c r="EW427" s="267"/>
      <c r="EX427" s="267"/>
      <c r="EY427" s="267"/>
      <c r="EZ427" s="267"/>
      <c r="FA427" s="267"/>
      <c r="FB427" s="267"/>
      <c r="FC427" s="267"/>
      <c r="FD427" s="267"/>
      <c r="FE427" s="267"/>
      <c r="FF427" s="267"/>
      <c r="FG427" s="267"/>
      <c r="FH427" s="267"/>
      <c r="FI427" s="267"/>
      <c r="FJ427" s="267"/>
      <c r="FK427" s="267"/>
      <c r="FL427" s="267"/>
      <c r="FM427" s="267"/>
      <c r="FN427" s="267"/>
      <c r="FO427" s="267"/>
      <c r="FP427" s="267"/>
      <c r="FQ427" s="267"/>
      <c r="FR427" s="267"/>
      <c r="FS427" s="267"/>
      <c r="FT427" s="267"/>
      <c r="FU427" s="267"/>
      <c r="FV427" s="305"/>
      <c r="FW427" s="305"/>
      <c r="FX427" s="305"/>
      <c r="FY427" s="305"/>
      <c r="FZ427" s="305"/>
      <c r="GA427" s="305"/>
      <c r="GB427" s="305"/>
      <c r="GC427" s="305"/>
      <c r="GD427" s="305"/>
      <c r="GE427" s="305"/>
      <c r="GF427" s="305"/>
      <c r="GG427" s="305"/>
    </row>
    <row r="428" spans="1:189" x14ac:dyDescent="0.25">
      <c r="A428" s="59"/>
      <c r="B428" s="286"/>
      <c r="C428" s="275"/>
      <c r="D428" s="287"/>
      <c r="E428" s="287"/>
      <c r="F428" s="275"/>
      <c r="G428" s="306"/>
      <c r="H428" s="286"/>
      <c r="I428" s="59"/>
      <c r="J428" s="59"/>
      <c r="K428" s="59"/>
      <c r="L428" s="59"/>
      <c r="M428" s="59"/>
      <c r="N428" s="59"/>
      <c r="O428" s="59"/>
      <c r="P428" s="282"/>
      <c r="Q428" s="59"/>
      <c r="R428" s="307"/>
      <c r="S428" s="308"/>
      <c r="T428" s="68"/>
      <c r="U428" s="309"/>
      <c r="V428" s="309"/>
      <c r="W428" s="54"/>
      <c r="X428" s="54"/>
      <c r="Y428" s="54"/>
      <c r="Z428" s="54"/>
      <c r="AA428" s="54"/>
      <c r="AB428" s="287"/>
      <c r="AC428" s="287"/>
      <c r="AD428" s="287"/>
      <c r="AE428" s="282"/>
      <c r="AF428" s="282"/>
      <c r="AG428" s="59"/>
      <c r="AH428" s="344"/>
      <c r="AI428" s="267"/>
      <c r="AJ428" s="267"/>
      <c r="AK428" s="267"/>
      <c r="AL428" s="310"/>
      <c r="AM428" s="310"/>
      <c r="AN428" s="310"/>
      <c r="AO428" s="310"/>
      <c r="AP428" s="310"/>
      <c r="AQ428" s="310"/>
      <c r="AR428" s="310"/>
      <c r="AS428" s="310"/>
      <c r="AT428" s="310"/>
      <c r="AU428" s="310"/>
      <c r="AV428" s="310"/>
      <c r="AW428" s="310"/>
      <c r="AX428" s="310"/>
      <c r="AY428" s="310"/>
      <c r="AZ428" s="310"/>
      <c r="BA428" s="310"/>
      <c r="BB428" s="310"/>
      <c r="BC428" s="310"/>
      <c r="BD428" s="310"/>
      <c r="BE428" s="310"/>
      <c r="BF428" s="310"/>
      <c r="BG428" s="310"/>
      <c r="BH428" s="310"/>
      <c r="BI428" s="310"/>
      <c r="BJ428" s="310"/>
      <c r="BK428" s="310"/>
      <c r="BL428" s="310"/>
      <c r="BM428" s="310"/>
      <c r="BN428" s="310"/>
      <c r="BO428" s="310"/>
      <c r="BP428" s="310"/>
      <c r="BQ428" s="310"/>
      <c r="BR428" s="310"/>
      <c r="BS428" s="310"/>
      <c r="BT428" s="310"/>
      <c r="BU428" s="310"/>
      <c r="BV428" s="310"/>
      <c r="BW428" s="310"/>
      <c r="BX428" s="310"/>
      <c r="BY428" s="310"/>
      <c r="BZ428" s="310"/>
      <c r="CA428" s="310"/>
      <c r="CB428" s="310"/>
      <c r="CC428" s="310"/>
      <c r="CD428" s="310"/>
      <c r="CE428" s="310"/>
      <c r="CF428" s="310"/>
      <c r="CG428" s="310"/>
      <c r="CH428" s="310"/>
      <c r="CI428" s="310"/>
      <c r="CJ428" s="232"/>
      <c r="CK428" s="232"/>
      <c r="CL428" s="232"/>
      <c r="CM428" s="232"/>
      <c r="CN428" s="232"/>
      <c r="CO428" s="232"/>
      <c r="CP428" s="232"/>
      <c r="CQ428" s="232"/>
      <c r="CR428" s="232"/>
      <c r="CS428" s="232"/>
      <c r="CT428" s="59"/>
      <c r="CU428" s="59"/>
      <c r="CV428" s="252"/>
      <c r="CW428" s="59"/>
      <c r="CX428" s="59"/>
      <c r="CY428" s="59"/>
      <c r="CZ428" s="59"/>
      <c r="DA428" s="59"/>
      <c r="DB428" s="252"/>
      <c r="DC428" s="59"/>
      <c r="DD428" s="59"/>
      <c r="DE428" s="59"/>
      <c r="DF428" s="59"/>
      <c r="DG428" s="59"/>
      <c r="DH428" s="252"/>
      <c r="DI428" s="59"/>
      <c r="DJ428" s="59"/>
      <c r="DK428" s="59"/>
      <c r="DL428" s="59"/>
      <c r="DM428" s="59"/>
      <c r="DN428" s="252"/>
      <c r="DO428" s="59"/>
      <c r="DP428" s="59"/>
      <c r="DQ428" s="59"/>
      <c r="DR428" s="59"/>
      <c r="DS428" s="59"/>
      <c r="DT428" s="252"/>
      <c r="DU428" s="59"/>
      <c r="DV428" s="59"/>
      <c r="DW428" s="59"/>
      <c r="DX428" s="59"/>
      <c r="DY428" s="267"/>
      <c r="DZ428" s="267"/>
      <c r="EA428" s="267"/>
      <c r="EB428" s="267"/>
      <c r="EC428" s="267"/>
      <c r="ED428" s="267"/>
      <c r="EE428" s="267"/>
      <c r="EF428" s="267"/>
      <c r="EG428" s="267"/>
      <c r="EH428" s="267"/>
      <c r="EI428" s="267"/>
      <c r="EJ428" s="267"/>
      <c r="EK428" s="267"/>
      <c r="EL428" s="267"/>
      <c r="EM428" s="267"/>
      <c r="EN428" s="267"/>
      <c r="EO428" s="267"/>
      <c r="EP428" s="267"/>
      <c r="EQ428" s="267"/>
      <c r="ER428" s="267"/>
      <c r="ES428" s="267"/>
      <c r="ET428" s="267"/>
      <c r="EU428" s="267"/>
      <c r="EV428" s="267"/>
      <c r="EW428" s="267"/>
      <c r="EX428" s="267"/>
      <c r="EY428" s="267"/>
      <c r="EZ428" s="267"/>
      <c r="FA428" s="267"/>
      <c r="FB428" s="267"/>
      <c r="FC428" s="267"/>
      <c r="FD428" s="267"/>
      <c r="FE428" s="267"/>
      <c r="FF428" s="267"/>
      <c r="FG428" s="267"/>
      <c r="FH428" s="267"/>
      <c r="FI428" s="267"/>
      <c r="FJ428" s="267"/>
      <c r="FK428" s="267"/>
      <c r="FL428" s="267"/>
      <c r="FM428" s="267"/>
      <c r="FN428" s="267"/>
      <c r="FO428" s="267"/>
      <c r="FP428" s="267"/>
      <c r="FQ428" s="267"/>
      <c r="FR428" s="267"/>
      <c r="FS428" s="267"/>
      <c r="FT428" s="267"/>
      <c r="FU428" s="267"/>
      <c r="FV428" s="305"/>
      <c r="FW428" s="305"/>
      <c r="FX428" s="305"/>
      <c r="FY428" s="305"/>
      <c r="FZ428" s="305"/>
      <c r="GA428" s="305"/>
      <c r="GB428" s="305"/>
      <c r="GC428" s="305"/>
      <c r="GD428" s="305"/>
      <c r="GE428" s="305"/>
      <c r="GF428" s="305"/>
      <c r="GG428" s="305"/>
    </row>
    <row r="429" spans="1:189" x14ac:dyDescent="0.25">
      <c r="A429" s="59"/>
      <c r="B429" s="286"/>
      <c r="C429" s="275"/>
      <c r="D429" s="287"/>
      <c r="E429" s="287"/>
      <c r="F429" s="275"/>
      <c r="G429" s="306"/>
      <c r="H429" s="286"/>
      <c r="I429" s="59"/>
      <c r="J429" s="59"/>
      <c r="K429" s="59"/>
      <c r="L429" s="59"/>
      <c r="M429" s="59"/>
      <c r="N429" s="59"/>
      <c r="O429" s="59"/>
      <c r="P429" s="282"/>
      <c r="Q429" s="59"/>
      <c r="R429" s="307"/>
      <c r="S429" s="308"/>
      <c r="T429" s="68"/>
      <c r="U429" s="309"/>
      <c r="V429" s="309"/>
      <c r="W429" s="54"/>
      <c r="X429" s="54"/>
      <c r="Y429" s="54"/>
      <c r="Z429" s="54"/>
      <c r="AA429" s="54"/>
      <c r="AB429" s="287"/>
      <c r="AC429" s="287"/>
      <c r="AD429" s="287"/>
      <c r="AE429" s="282"/>
      <c r="AF429" s="282"/>
      <c r="AG429" s="59"/>
      <c r="AH429" s="344"/>
      <c r="AI429" s="267"/>
      <c r="AJ429" s="267"/>
      <c r="AK429" s="267"/>
      <c r="AL429" s="310"/>
      <c r="AM429" s="310"/>
      <c r="AN429" s="310"/>
      <c r="AO429" s="310"/>
      <c r="AP429" s="310"/>
      <c r="AQ429" s="310"/>
      <c r="AR429" s="310"/>
      <c r="AS429" s="310"/>
      <c r="AT429" s="310"/>
      <c r="AU429" s="310"/>
      <c r="AV429" s="310"/>
      <c r="AW429" s="310"/>
      <c r="AX429" s="310"/>
      <c r="AY429" s="310"/>
      <c r="AZ429" s="310"/>
      <c r="BA429" s="310"/>
      <c r="BB429" s="310"/>
      <c r="BC429" s="310"/>
      <c r="BD429" s="310"/>
      <c r="BE429" s="310"/>
      <c r="BF429" s="310"/>
      <c r="BG429" s="310"/>
      <c r="BH429" s="310"/>
      <c r="BI429" s="310"/>
      <c r="BJ429" s="310"/>
      <c r="BK429" s="310"/>
      <c r="BL429" s="310"/>
      <c r="BM429" s="310"/>
      <c r="BN429" s="310"/>
      <c r="BO429" s="310"/>
      <c r="BP429" s="310"/>
      <c r="BQ429" s="310"/>
      <c r="BR429" s="310"/>
      <c r="BS429" s="310"/>
      <c r="BT429" s="310"/>
      <c r="BU429" s="310"/>
      <c r="BV429" s="310"/>
      <c r="BW429" s="310"/>
      <c r="BX429" s="310"/>
      <c r="BY429" s="310"/>
      <c r="BZ429" s="310"/>
      <c r="CA429" s="310"/>
      <c r="CB429" s="310"/>
      <c r="CC429" s="310"/>
      <c r="CD429" s="310"/>
      <c r="CE429" s="310"/>
      <c r="CF429" s="310"/>
      <c r="CG429" s="310"/>
      <c r="CH429" s="310"/>
      <c r="CI429" s="310"/>
      <c r="CJ429" s="232"/>
      <c r="CK429" s="232"/>
      <c r="CL429" s="232"/>
      <c r="CM429" s="232"/>
      <c r="CN429" s="232"/>
      <c r="CO429" s="232"/>
      <c r="CP429" s="232"/>
      <c r="CQ429" s="232"/>
      <c r="CR429" s="232"/>
      <c r="CS429" s="232"/>
      <c r="CT429" s="59"/>
      <c r="CU429" s="59"/>
      <c r="CV429" s="252"/>
      <c r="CW429" s="59"/>
      <c r="CX429" s="59"/>
      <c r="CY429" s="59"/>
      <c r="CZ429" s="59"/>
      <c r="DA429" s="59"/>
      <c r="DB429" s="252"/>
      <c r="DC429" s="59"/>
      <c r="DD429" s="59"/>
      <c r="DE429" s="59"/>
      <c r="DF429" s="59"/>
      <c r="DG429" s="59"/>
      <c r="DH429" s="252"/>
      <c r="DI429" s="59"/>
      <c r="DJ429" s="59"/>
      <c r="DK429" s="59"/>
      <c r="DL429" s="59"/>
      <c r="DM429" s="59"/>
      <c r="DN429" s="252"/>
      <c r="DO429" s="59"/>
      <c r="DP429" s="59"/>
      <c r="DQ429" s="59"/>
      <c r="DR429" s="59"/>
      <c r="DS429" s="59"/>
      <c r="DT429" s="252"/>
      <c r="DU429" s="59"/>
      <c r="DV429" s="59"/>
      <c r="DW429" s="59"/>
      <c r="DX429" s="59"/>
      <c r="DY429" s="267"/>
      <c r="DZ429" s="267"/>
      <c r="EA429" s="267"/>
      <c r="EB429" s="267"/>
      <c r="EC429" s="267"/>
      <c r="ED429" s="267"/>
      <c r="EE429" s="267"/>
      <c r="EF429" s="267"/>
      <c r="EG429" s="267"/>
      <c r="EH429" s="267"/>
      <c r="EI429" s="267"/>
      <c r="EJ429" s="267"/>
      <c r="EK429" s="267"/>
      <c r="EL429" s="267"/>
      <c r="EM429" s="267"/>
      <c r="EN429" s="267"/>
      <c r="EO429" s="267"/>
      <c r="EP429" s="267"/>
      <c r="EQ429" s="267"/>
      <c r="ER429" s="267"/>
      <c r="ES429" s="267"/>
      <c r="ET429" s="267"/>
      <c r="EU429" s="267"/>
      <c r="EV429" s="267"/>
      <c r="EW429" s="267"/>
      <c r="EX429" s="267"/>
      <c r="EY429" s="267"/>
      <c r="EZ429" s="267"/>
      <c r="FA429" s="267"/>
      <c r="FB429" s="267"/>
      <c r="FC429" s="267"/>
      <c r="FD429" s="267"/>
      <c r="FE429" s="267"/>
      <c r="FF429" s="267"/>
      <c r="FG429" s="267"/>
      <c r="FH429" s="267"/>
      <c r="FI429" s="267"/>
      <c r="FJ429" s="267"/>
      <c r="FK429" s="267"/>
      <c r="FL429" s="267"/>
      <c r="FM429" s="267"/>
      <c r="FN429" s="267"/>
      <c r="FO429" s="267"/>
      <c r="FP429" s="267"/>
      <c r="FQ429" s="267"/>
      <c r="FR429" s="267"/>
      <c r="FS429" s="267"/>
      <c r="FT429" s="267"/>
      <c r="FU429" s="267"/>
      <c r="FV429" s="305"/>
      <c r="FW429" s="305"/>
      <c r="FX429" s="305"/>
      <c r="FY429" s="305"/>
      <c r="FZ429" s="305"/>
      <c r="GA429" s="305"/>
      <c r="GB429" s="305"/>
      <c r="GC429" s="305"/>
      <c r="GD429" s="305"/>
      <c r="GE429" s="305"/>
      <c r="GF429" s="305"/>
      <c r="GG429" s="305"/>
    </row>
    <row r="430" spans="1:189" x14ac:dyDescent="0.25">
      <c r="A430" s="59"/>
      <c r="B430" s="286"/>
      <c r="C430" s="275"/>
      <c r="D430" s="287"/>
      <c r="E430" s="287"/>
      <c r="F430" s="275"/>
      <c r="G430" s="306"/>
      <c r="H430" s="286"/>
      <c r="I430" s="59"/>
      <c r="J430" s="59"/>
      <c r="K430" s="59"/>
      <c r="L430" s="59"/>
      <c r="M430" s="59"/>
      <c r="N430" s="59"/>
      <c r="O430" s="59"/>
      <c r="P430" s="282"/>
      <c r="Q430" s="59"/>
      <c r="R430" s="307"/>
      <c r="S430" s="308"/>
      <c r="T430" s="68"/>
      <c r="U430" s="309"/>
      <c r="V430" s="309"/>
      <c r="W430" s="54"/>
      <c r="X430" s="54"/>
      <c r="Y430" s="54"/>
      <c r="Z430" s="54"/>
      <c r="AA430" s="54"/>
      <c r="AB430" s="287"/>
      <c r="AC430" s="287"/>
      <c r="AD430" s="287"/>
      <c r="AE430" s="282"/>
      <c r="AF430" s="282"/>
      <c r="AG430" s="59"/>
      <c r="AH430" s="344"/>
      <c r="AI430" s="267"/>
      <c r="AJ430" s="267"/>
      <c r="AK430" s="267"/>
      <c r="AL430" s="310"/>
      <c r="AM430" s="310"/>
      <c r="AN430" s="310"/>
      <c r="AO430" s="310"/>
      <c r="AP430" s="310"/>
      <c r="AQ430" s="310"/>
      <c r="AR430" s="310"/>
      <c r="AS430" s="310"/>
      <c r="AT430" s="310"/>
      <c r="AU430" s="310"/>
      <c r="AV430" s="310"/>
      <c r="AW430" s="310"/>
      <c r="AX430" s="310"/>
      <c r="AY430" s="310"/>
      <c r="AZ430" s="310"/>
      <c r="BA430" s="310"/>
      <c r="BB430" s="310"/>
      <c r="BC430" s="310"/>
      <c r="BD430" s="310"/>
      <c r="BE430" s="310"/>
      <c r="BF430" s="310"/>
      <c r="BG430" s="310"/>
      <c r="BH430" s="310"/>
      <c r="BI430" s="310"/>
      <c r="BJ430" s="310"/>
      <c r="BK430" s="310"/>
      <c r="BL430" s="310"/>
      <c r="BM430" s="310"/>
      <c r="BN430" s="310"/>
      <c r="BO430" s="310"/>
      <c r="BP430" s="310"/>
      <c r="BQ430" s="310"/>
      <c r="BR430" s="310"/>
      <c r="BS430" s="310"/>
      <c r="BT430" s="310"/>
      <c r="BU430" s="310"/>
      <c r="BV430" s="310"/>
      <c r="BW430" s="310"/>
      <c r="BX430" s="310"/>
      <c r="BY430" s="310"/>
      <c r="BZ430" s="310"/>
      <c r="CA430" s="310"/>
      <c r="CB430" s="310"/>
      <c r="CC430" s="310"/>
      <c r="CD430" s="310"/>
      <c r="CE430" s="310"/>
      <c r="CF430" s="310"/>
      <c r="CG430" s="310"/>
      <c r="CH430" s="310"/>
      <c r="CI430" s="310"/>
      <c r="CJ430" s="232"/>
      <c r="CK430" s="232"/>
      <c r="CL430" s="232"/>
      <c r="CM430" s="232"/>
      <c r="CN430" s="232"/>
      <c r="CO430" s="232"/>
      <c r="CP430" s="232"/>
      <c r="CQ430" s="232"/>
      <c r="CR430" s="232"/>
      <c r="CS430" s="232"/>
      <c r="CT430" s="59"/>
      <c r="CU430" s="59"/>
      <c r="CV430" s="252"/>
      <c r="CW430" s="59"/>
      <c r="CX430" s="59"/>
      <c r="CY430" s="59"/>
      <c r="CZ430" s="59"/>
      <c r="DA430" s="59"/>
      <c r="DB430" s="252"/>
      <c r="DC430" s="59"/>
      <c r="DD430" s="59"/>
      <c r="DE430" s="59"/>
      <c r="DF430" s="59"/>
      <c r="DG430" s="59"/>
      <c r="DH430" s="252"/>
      <c r="DI430" s="59"/>
      <c r="DJ430" s="59"/>
      <c r="DK430" s="59"/>
      <c r="DL430" s="59"/>
      <c r="DM430" s="59"/>
      <c r="DN430" s="252"/>
      <c r="DO430" s="59"/>
      <c r="DP430" s="59"/>
      <c r="DQ430" s="59"/>
      <c r="DR430" s="59"/>
      <c r="DS430" s="59"/>
      <c r="DT430" s="252"/>
      <c r="DU430" s="59"/>
      <c r="DV430" s="59"/>
      <c r="DW430" s="59"/>
      <c r="DX430" s="59"/>
      <c r="DY430" s="267"/>
      <c r="DZ430" s="267"/>
      <c r="EA430" s="267"/>
      <c r="EB430" s="267"/>
      <c r="EC430" s="267"/>
      <c r="ED430" s="267"/>
      <c r="EE430" s="267"/>
      <c r="EF430" s="267"/>
      <c r="EG430" s="267"/>
      <c r="EH430" s="267"/>
      <c r="EI430" s="267"/>
      <c r="EJ430" s="267"/>
      <c r="EK430" s="267"/>
      <c r="EL430" s="267"/>
      <c r="EM430" s="267"/>
      <c r="EN430" s="267"/>
      <c r="EO430" s="267"/>
      <c r="EP430" s="267"/>
      <c r="EQ430" s="267"/>
      <c r="ER430" s="267"/>
      <c r="ES430" s="267"/>
      <c r="ET430" s="267"/>
      <c r="EU430" s="267"/>
      <c r="EV430" s="267"/>
      <c r="EW430" s="267"/>
      <c r="EX430" s="267"/>
      <c r="EY430" s="267"/>
      <c r="EZ430" s="267"/>
      <c r="FA430" s="267"/>
      <c r="FB430" s="267"/>
      <c r="FC430" s="267"/>
      <c r="FD430" s="267"/>
      <c r="FE430" s="267"/>
      <c r="FF430" s="267"/>
      <c r="FG430" s="267"/>
      <c r="FH430" s="267"/>
      <c r="FI430" s="267"/>
      <c r="FJ430" s="267"/>
      <c r="FK430" s="267"/>
      <c r="FL430" s="267"/>
      <c r="FM430" s="267"/>
      <c r="FN430" s="267"/>
      <c r="FO430" s="267"/>
      <c r="FP430" s="267"/>
      <c r="FQ430" s="267"/>
      <c r="FR430" s="267"/>
      <c r="FS430" s="267"/>
      <c r="FT430" s="267"/>
      <c r="FU430" s="267"/>
      <c r="FV430" s="305"/>
      <c r="FW430" s="305"/>
      <c r="FX430" s="305"/>
      <c r="FY430" s="305"/>
      <c r="FZ430" s="305"/>
      <c r="GA430" s="305"/>
      <c r="GB430" s="305"/>
      <c r="GC430" s="305"/>
      <c r="GD430" s="305"/>
      <c r="GE430" s="305"/>
      <c r="GF430" s="305"/>
      <c r="GG430" s="305"/>
    </row>
    <row r="431" spans="1:189" x14ac:dyDescent="0.25">
      <c r="A431" s="59"/>
      <c r="B431" s="286"/>
      <c r="C431" s="275"/>
      <c r="D431" s="287"/>
      <c r="E431" s="287"/>
      <c r="F431" s="275"/>
      <c r="G431" s="306"/>
      <c r="H431" s="286"/>
      <c r="I431" s="59"/>
      <c r="J431" s="59"/>
      <c r="K431" s="59"/>
      <c r="L431" s="59"/>
      <c r="M431" s="59"/>
      <c r="N431" s="59"/>
      <c r="O431" s="59"/>
      <c r="P431" s="282"/>
      <c r="Q431" s="59"/>
      <c r="R431" s="307"/>
      <c r="S431" s="308"/>
      <c r="T431" s="68"/>
      <c r="U431" s="309"/>
      <c r="V431" s="309"/>
      <c r="W431" s="54"/>
      <c r="X431" s="54"/>
      <c r="Y431" s="54"/>
      <c r="Z431" s="54"/>
      <c r="AA431" s="54"/>
      <c r="AB431" s="287"/>
      <c r="AC431" s="287"/>
      <c r="AD431" s="287"/>
      <c r="AE431" s="282"/>
      <c r="AF431" s="282"/>
      <c r="AG431" s="59"/>
      <c r="AH431" s="344"/>
      <c r="AI431" s="267"/>
      <c r="AJ431" s="267"/>
      <c r="AK431" s="267"/>
      <c r="AL431" s="310"/>
      <c r="AM431" s="310"/>
      <c r="AN431" s="310"/>
      <c r="AO431" s="310"/>
      <c r="AP431" s="310"/>
      <c r="AQ431" s="310"/>
      <c r="AR431" s="310"/>
      <c r="AS431" s="310"/>
      <c r="AT431" s="310"/>
      <c r="AU431" s="310"/>
      <c r="AV431" s="310"/>
      <c r="AW431" s="310"/>
      <c r="AX431" s="310"/>
      <c r="AY431" s="310"/>
      <c r="AZ431" s="310"/>
      <c r="BA431" s="310"/>
      <c r="BB431" s="310"/>
      <c r="BC431" s="310"/>
      <c r="BD431" s="310"/>
      <c r="BE431" s="310"/>
      <c r="BF431" s="310"/>
      <c r="BG431" s="310"/>
      <c r="BH431" s="310"/>
      <c r="BI431" s="310"/>
      <c r="BJ431" s="310"/>
      <c r="BK431" s="310"/>
      <c r="BL431" s="310"/>
      <c r="BM431" s="310"/>
      <c r="BN431" s="310"/>
      <c r="BO431" s="310"/>
      <c r="BP431" s="310"/>
      <c r="BQ431" s="310"/>
      <c r="BR431" s="310"/>
      <c r="BS431" s="310"/>
      <c r="BT431" s="310"/>
      <c r="BU431" s="310"/>
      <c r="BV431" s="310"/>
      <c r="BW431" s="310"/>
      <c r="BX431" s="310"/>
      <c r="BY431" s="310"/>
      <c r="BZ431" s="310"/>
      <c r="CA431" s="310"/>
      <c r="CB431" s="310"/>
      <c r="CC431" s="310"/>
      <c r="CD431" s="310"/>
      <c r="CE431" s="310"/>
      <c r="CF431" s="310"/>
      <c r="CG431" s="310"/>
      <c r="CH431" s="310"/>
      <c r="CI431" s="310"/>
      <c r="CJ431" s="232"/>
      <c r="CK431" s="232"/>
      <c r="CL431" s="232"/>
      <c r="CM431" s="232"/>
      <c r="CN431" s="232"/>
      <c r="CO431" s="232"/>
      <c r="CP431" s="232"/>
      <c r="CQ431" s="232"/>
      <c r="CR431" s="232"/>
      <c r="CS431" s="232"/>
      <c r="CT431" s="59"/>
      <c r="CU431" s="59"/>
      <c r="CV431" s="252"/>
      <c r="CW431" s="59"/>
      <c r="CX431" s="59"/>
      <c r="CY431" s="59"/>
      <c r="CZ431" s="59"/>
      <c r="DA431" s="59"/>
      <c r="DB431" s="252"/>
      <c r="DC431" s="59"/>
      <c r="DD431" s="59"/>
      <c r="DE431" s="59"/>
      <c r="DF431" s="59"/>
      <c r="DG431" s="59"/>
      <c r="DH431" s="252"/>
      <c r="DI431" s="59"/>
      <c r="DJ431" s="59"/>
      <c r="DK431" s="59"/>
      <c r="DL431" s="59"/>
      <c r="DM431" s="59"/>
      <c r="DN431" s="252"/>
      <c r="DO431" s="59"/>
      <c r="DP431" s="59"/>
      <c r="DQ431" s="59"/>
      <c r="DR431" s="59"/>
      <c r="DS431" s="59"/>
      <c r="DT431" s="252"/>
      <c r="DU431" s="59"/>
      <c r="DV431" s="59"/>
      <c r="DW431" s="59"/>
      <c r="DX431" s="59"/>
      <c r="DY431" s="267"/>
      <c r="DZ431" s="267"/>
      <c r="EA431" s="267"/>
      <c r="EB431" s="267"/>
      <c r="EC431" s="267"/>
      <c r="ED431" s="267"/>
      <c r="EE431" s="267"/>
      <c r="EF431" s="267"/>
      <c r="EG431" s="267"/>
      <c r="EH431" s="267"/>
      <c r="EI431" s="267"/>
      <c r="EJ431" s="267"/>
      <c r="EK431" s="267"/>
      <c r="EL431" s="267"/>
      <c r="EM431" s="267"/>
      <c r="EN431" s="267"/>
      <c r="EO431" s="267"/>
      <c r="EP431" s="267"/>
      <c r="EQ431" s="267"/>
      <c r="ER431" s="267"/>
      <c r="ES431" s="267"/>
      <c r="ET431" s="267"/>
      <c r="EU431" s="267"/>
      <c r="EV431" s="267"/>
      <c r="EW431" s="267"/>
      <c r="EX431" s="267"/>
      <c r="EY431" s="267"/>
      <c r="EZ431" s="267"/>
      <c r="FA431" s="267"/>
      <c r="FB431" s="267"/>
      <c r="FC431" s="267"/>
      <c r="FD431" s="267"/>
      <c r="FE431" s="267"/>
      <c r="FF431" s="267"/>
      <c r="FG431" s="267"/>
      <c r="FH431" s="267"/>
      <c r="FI431" s="267"/>
      <c r="FJ431" s="267"/>
      <c r="FK431" s="267"/>
      <c r="FL431" s="267"/>
      <c r="FM431" s="267"/>
      <c r="FN431" s="267"/>
      <c r="FO431" s="267"/>
      <c r="FP431" s="267"/>
      <c r="FQ431" s="267"/>
      <c r="FR431" s="267"/>
      <c r="FS431" s="267"/>
      <c r="FT431" s="267"/>
      <c r="FU431" s="267"/>
      <c r="FV431" s="305"/>
      <c r="FW431" s="305"/>
      <c r="FX431" s="305"/>
      <c r="FY431" s="305"/>
      <c r="FZ431" s="305"/>
      <c r="GA431" s="305"/>
      <c r="GB431" s="305"/>
      <c r="GC431" s="305"/>
      <c r="GD431" s="305"/>
      <c r="GE431" s="305"/>
      <c r="GF431" s="305"/>
      <c r="GG431" s="305"/>
    </row>
    <row r="432" spans="1:189" x14ac:dyDescent="0.25">
      <c r="A432" s="59"/>
      <c r="B432" s="286"/>
      <c r="C432" s="275"/>
      <c r="D432" s="287"/>
      <c r="E432" s="287"/>
      <c r="F432" s="275"/>
      <c r="G432" s="306"/>
      <c r="H432" s="286"/>
      <c r="I432" s="59"/>
      <c r="J432" s="59"/>
      <c r="K432" s="59"/>
      <c r="L432" s="59"/>
      <c r="M432" s="59"/>
      <c r="N432" s="59"/>
      <c r="O432" s="59"/>
      <c r="P432" s="282"/>
      <c r="Q432" s="59"/>
      <c r="R432" s="307"/>
      <c r="S432" s="308"/>
      <c r="T432" s="68"/>
      <c r="U432" s="309"/>
      <c r="V432" s="309"/>
      <c r="W432" s="54"/>
      <c r="X432" s="54"/>
      <c r="Y432" s="54"/>
      <c r="Z432" s="54"/>
      <c r="AA432" s="54"/>
      <c r="AB432" s="287"/>
      <c r="AC432" s="287"/>
      <c r="AD432" s="287"/>
      <c r="AE432" s="282"/>
      <c r="AF432" s="282"/>
      <c r="AG432" s="59"/>
      <c r="AH432" s="344"/>
      <c r="AI432" s="267"/>
      <c r="AJ432" s="267"/>
      <c r="AK432" s="267"/>
      <c r="AL432" s="310"/>
      <c r="AM432" s="310"/>
      <c r="AN432" s="310"/>
      <c r="AO432" s="310"/>
      <c r="AP432" s="310"/>
      <c r="AQ432" s="310"/>
      <c r="AR432" s="310"/>
      <c r="AS432" s="310"/>
      <c r="AT432" s="310"/>
      <c r="AU432" s="310"/>
      <c r="AV432" s="310"/>
      <c r="AW432" s="310"/>
      <c r="AX432" s="310"/>
      <c r="AY432" s="310"/>
      <c r="AZ432" s="310"/>
      <c r="BA432" s="310"/>
      <c r="BB432" s="310"/>
      <c r="BC432" s="310"/>
      <c r="BD432" s="310"/>
      <c r="BE432" s="310"/>
      <c r="BF432" s="310"/>
      <c r="BG432" s="310"/>
      <c r="BH432" s="310"/>
      <c r="BI432" s="310"/>
      <c r="BJ432" s="310"/>
      <c r="BK432" s="310"/>
      <c r="BL432" s="310"/>
      <c r="BM432" s="310"/>
      <c r="BN432" s="310"/>
      <c r="BO432" s="310"/>
      <c r="BP432" s="310"/>
      <c r="BQ432" s="310"/>
      <c r="BR432" s="310"/>
      <c r="BS432" s="310"/>
      <c r="BT432" s="310"/>
      <c r="BU432" s="310"/>
      <c r="BV432" s="310"/>
      <c r="BW432" s="310"/>
      <c r="BX432" s="310"/>
      <c r="BY432" s="310"/>
      <c r="BZ432" s="310"/>
      <c r="CA432" s="310"/>
      <c r="CB432" s="310"/>
      <c r="CC432" s="310"/>
      <c r="CD432" s="310"/>
      <c r="CE432" s="310"/>
      <c r="CF432" s="310"/>
      <c r="CG432" s="310"/>
      <c r="CH432" s="310"/>
      <c r="CI432" s="310"/>
      <c r="CJ432" s="232"/>
      <c r="CK432" s="232"/>
      <c r="CL432" s="232"/>
      <c r="CM432" s="232"/>
      <c r="CN432" s="232"/>
      <c r="CO432" s="232"/>
      <c r="CP432" s="232"/>
      <c r="CQ432" s="232"/>
      <c r="CR432" s="232"/>
      <c r="CS432" s="232"/>
      <c r="CT432" s="59"/>
      <c r="CU432" s="59"/>
      <c r="CV432" s="252"/>
      <c r="CW432" s="59"/>
      <c r="CX432" s="59"/>
      <c r="CY432" s="59"/>
      <c r="CZ432" s="59"/>
      <c r="DA432" s="59"/>
      <c r="DB432" s="252"/>
      <c r="DC432" s="59"/>
      <c r="DD432" s="59"/>
      <c r="DE432" s="59"/>
      <c r="DF432" s="59"/>
      <c r="DG432" s="59"/>
      <c r="DH432" s="252"/>
      <c r="DI432" s="59"/>
      <c r="DJ432" s="59"/>
      <c r="DK432" s="59"/>
      <c r="DL432" s="59"/>
      <c r="DM432" s="59"/>
      <c r="DN432" s="252"/>
      <c r="DO432" s="59"/>
      <c r="DP432" s="59"/>
      <c r="DQ432" s="59"/>
      <c r="DR432" s="59"/>
      <c r="DS432" s="59"/>
      <c r="DT432" s="252"/>
      <c r="DU432" s="59"/>
      <c r="DV432" s="59"/>
      <c r="DW432" s="59"/>
      <c r="DX432" s="59"/>
      <c r="DY432" s="267"/>
      <c r="DZ432" s="267"/>
      <c r="EA432" s="267"/>
      <c r="EB432" s="267"/>
      <c r="EC432" s="267"/>
      <c r="ED432" s="267"/>
      <c r="EE432" s="267"/>
      <c r="EF432" s="267"/>
      <c r="EG432" s="267"/>
      <c r="EH432" s="267"/>
      <c r="EI432" s="267"/>
      <c r="EJ432" s="267"/>
      <c r="EK432" s="267"/>
      <c r="EL432" s="267"/>
      <c r="EM432" s="267"/>
      <c r="EN432" s="267"/>
      <c r="EO432" s="267"/>
      <c r="EP432" s="267"/>
      <c r="EQ432" s="267"/>
      <c r="ER432" s="267"/>
      <c r="ES432" s="267"/>
      <c r="ET432" s="267"/>
      <c r="EU432" s="267"/>
      <c r="EV432" s="267"/>
      <c r="EW432" s="267"/>
      <c r="EX432" s="267"/>
      <c r="EY432" s="267"/>
      <c r="EZ432" s="267"/>
      <c r="FA432" s="267"/>
      <c r="FB432" s="267"/>
      <c r="FC432" s="267"/>
      <c r="FD432" s="267"/>
      <c r="FE432" s="267"/>
      <c r="FF432" s="267"/>
      <c r="FG432" s="267"/>
      <c r="FH432" s="267"/>
      <c r="FI432" s="267"/>
      <c r="FJ432" s="267"/>
      <c r="FK432" s="267"/>
      <c r="FL432" s="267"/>
      <c r="FM432" s="267"/>
      <c r="FN432" s="267"/>
      <c r="FO432" s="267"/>
      <c r="FP432" s="267"/>
      <c r="FQ432" s="267"/>
      <c r="FR432" s="267"/>
      <c r="FS432" s="267"/>
      <c r="FT432" s="267"/>
      <c r="FU432" s="267"/>
      <c r="FV432" s="305"/>
      <c r="FW432" s="305"/>
      <c r="FX432" s="305"/>
      <c r="FY432" s="305"/>
      <c r="FZ432" s="305"/>
      <c r="GA432" s="305"/>
      <c r="GB432" s="305"/>
      <c r="GC432" s="305"/>
      <c r="GD432" s="305"/>
      <c r="GE432" s="305"/>
      <c r="GF432" s="305"/>
      <c r="GG432" s="305"/>
    </row>
    <row r="433" spans="1:189" x14ac:dyDescent="0.25">
      <c r="A433" s="59"/>
      <c r="B433" s="286"/>
      <c r="C433" s="275"/>
      <c r="D433" s="287"/>
      <c r="E433" s="287"/>
      <c r="F433" s="275"/>
      <c r="G433" s="306"/>
      <c r="H433" s="286"/>
      <c r="I433" s="59"/>
      <c r="J433" s="59"/>
      <c r="K433" s="59"/>
      <c r="L433" s="59"/>
      <c r="M433" s="59"/>
      <c r="N433" s="59"/>
      <c r="O433" s="59"/>
      <c r="P433" s="282"/>
      <c r="Q433" s="59"/>
      <c r="R433" s="307"/>
      <c r="S433" s="308"/>
      <c r="T433" s="68"/>
      <c r="U433" s="309"/>
      <c r="V433" s="309"/>
      <c r="W433" s="54"/>
      <c r="X433" s="54"/>
      <c r="Y433" s="54"/>
      <c r="Z433" s="54"/>
      <c r="AA433" s="54"/>
      <c r="AB433" s="287"/>
      <c r="AC433" s="287"/>
      <c r="AD433" s="287"/>
      <c r="AE433" s="282"/>
      <c r="AF433" s="282"/>
      <c r="AG433" s="59"/>
      <c r="AH433" s="344"/>
      <c r="AI433" s="267"/>
      <c r="AJ433" s="267"/>
      <c r="AK433" s="267"/>
      <c r="AL433" s="310"/>
      <c r="AM433" s="310"/>
      <c r="AN433" s="310"/>
      <c r="AO433" s="310"/>
      <c r="AP433" s="310"/>
      <c r="AQ433" s="310"/>
      <c r="AR433" s="310"/>
      <c r="AS433" s="310"/>
      <c r="AT433" s="310"/>
      <c r="AU433" s="310"/>
      <c r="AV433" s="310"/>
      <c r="AW433" s="310"/>
      <c r="AX433" s="310"/>
      <c r="AY433" s="310"/>
      <c r="AZ433" s="310"/>
      <c r="BA433" s="310"/>
      <c r="BB433" s="310"/>
      <c r="BC433" s="310"/>
      <c r="BD433" s="310"/>
      <c r="BE433" s="310"/>
      <c r="BF433" s="310"/>
      <c r="BG433" s="310"/>
      <c r="BH433" s="310"/>
      <c r="BI433" s="310"/>
      <c r="BJ433" s="310"/>
      <c r="BK433" s="310"/>
      <c r="BL433" s="310"/>
      <c r="BM433" s="310"/>
      <c r="BN433" s="310"/>
      <c r="BO433" s="310"/>
      <c r="BP433" s="310"/>
      <c r="BQ433" s="310"/>
      <c r="BR433" s="310"/>
      <c r="BS433" s="310"/>
      <c r="BT433" s="310"/>
      <c r="BU433" s="310"/>
      <c r="BV433" s="310"/>
      <c r="BW433" s="310"/>
      <c r="BX433" s="310"/>
      <c r="BY433" s="310"/>
      <c r="BZ433" s="310"/>
      <c r="CA433" s="310"/>
      <c r="CB433" s="310"/>
      <c r="CC433" s="310"/>
      <c r="CD433" s="310"/>
      <c r="CE433" s="310"/>
      <c r="CF433" s="310"/>
      <c r="CG433" s="310"/>
      <c r="CH433" s="310"/>
      <c r="CI433" s="310"/>
      <c r="CJ433" s="232"/>
      <c r="CK433" s="232"/>
      <c r="CL433" s="232"/>
      <c r="CM433" s="232"/>
      <c r="CN433" s="232"/>
      <c r="CO433" s="232"/>
      <c r="CP433" s="232"/>
      <c r="CQ433" s="232"/>
      <c r="CR433" s="232"/>
      <c r="CS433" s="232"/>
      <c r="CT433" s="59"/>
      <c r="CU433" s="59"/>
      <c r="CV433" s="252"/>
      <c r="CW433" s="59"/>
      <c r="CX433" s="59"/>
      <c r="CY433" s="59"/>
      <c r="CZ433" s="59"/>
      <c r="DA433" s="59"/>
      <c r="DB433" s="252"/>
      <c r="DC433" s="59"/>
      <c r="DD433" s="59"/>
      <c r="DE433" s="59"/>
      <c r="DF433" s="59"/>
      <c r="DG433" s="59"/>
      <c r="DH433" s="252"/>
      <c r="DI433" s="59"/>
      <c r="DJ433" s="59"/>
      <c r="DK433" s="59"/>
      <c r="DL433" s="59"/>
      <c r="DM433" s="59"/>
      <c r="DN433" s="252"/>
      <c r="DO433" s="59"/>
      <c r="DP433" s="59"/>
      <c r="DQ433" s="59"/>
      <c r="DR433" s="59"/>
      <c r="DS433" s="59"/>
      <c r="DT433" s="252"/>
      <c r="DU433" s="59"/>
      <c r="DV433" s="59"/>
      <c r="DW433" s="59"/>
      <c r="DX433" s="59"/>
      <c r="DY433" s="267"/>
      <c r="DZ433" s="267"/>
      <c r="EA433" s="267"/>
      <c r="EB433" s="267"/>
      <c r="EC433" s="267"/>
      <c r="ED433" s="267"/>
      <c r="EE433" s="267"/>
      <c r="EF433" s="267"/>
      <c r="EG433" s="267"/>
      <c r="EH433" s="267"/>
      <c r="EI433" s="267"/>
      <c r="EJ433" s="267"/>
      <c r="EK433" s="267"/>
      <c r="EL433" s="267"/>
      <c r="EM433" s="267"/>
      <c r="EN433" s="267"/>
      <c r="EO433" s="267"/>
      <c r="EP433" s="267"/>
      <c r="EQ433" s="267"/>
      <c r="ER433" s="267"/>
      <c r="ES433" s="267"/>
      <c r="ET433" s="267"/>
      <c r="EU433" s="267"/>
      <c r="EV433" s="267"/>
      <c r="EW433" s="267"/>
      <c r="EX433" s="267"/>
      <c r="EY433" s="267"/>
      <c r="EZ433" s="267"/>
      <c r="FA433" s="267"/>
      <c r="FB433" s="267"/>
      <c r="FC433" s="267"/>
      <c r="FD433" s="267"/>
      <c r="FE433" s="267"/>
      <c r="FF433" s="267"/>
      <c r="FG433" s="267"/>
      <c r="FH433" s="267"/>
      <c r="FI433" s="267"/>
      <c r="FJ433" s="267"/>
      <c r="FK433" s="267"/>
      <c r="FL433" s="267"/>
      <c r="FM433" s="267"/>
      <c r="FN433" s="267"/>
      <c r="FO433" s="267"/>
      <c r="FP433" s="267"/>
      <c r="FQ433" s="267"/>
      <c r="FR433" s="267"/>
      <c r="FS433" s="267"/>
      <c r="FT433" s="267"/>
      <c r="FU433" s="267"/>
      <c r="FV433" s="305"/>
      <c r="FW433" s="305"/>
      <c r="FX433" s="305"/>
      <c r="FY433" s="305"/>
      <c r="FZ433" s="305"/>
      <c r="GA433" s="305"/>
      <c r="GB433" s="305"/>
      <c r="GC433" s="305"/>
      <c r="GD433" s="305"/>
      <c r="GE433" s="305"/>
      <c r="GF433" s="305"/>
      <c r="GG433" s="305"/>
    </row>
    <row r="434" spans="1:189" x14ac:dyDescent="0.25">
      <c r="A434" s="59"/>
      <c r="B434" s="286"/>
      <c r="C434" s="275"/>
      <c r="D434" s="287"/>
      <c r="E434" s="287"/>
      <c r="F434" s="275"/>
      <c r="G434" s="306"/>
      <c r="H434" s="286"/>
      <c r="I434" s="59"/>
      <c r="J434" s="59"/>
      <c r="K434" s="59"/>
      <c r="L434" s="59"/>
      <c r="M434" s="59"/>
      <c r="N434" s="59"/>
      <c r="O434" s="59"/>
      <c r="P434" s="282"/>
      <c r="Q434" s="59"/>
      <c r="R434" s="307"/>
      <c r="S434" s="308"/>
      <c r="T434" s="68"/>
      <c r="U434" s="309"/>
      <c r="V434" s="309"/>
      <c r="W434" s="54"/>
      <c r="X434" s="54"/>
      <c r="Y434" s="54"/>
      <c r="Z434" s="54"/>
      <c r="AA434" s="54"/>
      <c r="AB434" s="287"/>
      <c r="AC434" s="287"/>
      <c r="AD434" s="287"/>
      <c r="AE434" s="282"/>
      <c r="AF434" s="282"/>
      <c r="AG434" s="59"/>
      <c r="AH434" s="344"/>
      <c r="AI434" s="267"/>
      <c r="AJ434" s="267"/>
      <c r="AK434" s="267"/>
      <c r="AL434" s="310"/>
      <c r="AM434" s="310"/>
      <c r="AN434" s="310"/>
      <c r="AO434" s="310"/>
      <c r="AP434" s="310"/>
      <c r="AQ434" s="310"/>
      <c r="AR434" s="310"/>
      <c r="AS434" s="310"/>
      <c r="AT434" s="310"/>
      <c r="AU434" s="310"/>
      <c r="AV434" s="310"/>
      <c r="AW434" s="310"/>
      <c r="AX434" s="310"/>
      <c r="AY434" s="310"/>
      <c r="AZ434" s="310"/>
      <c r="BA434" s="310"/>
      <c r="BB434" s="310"/>
      <c r="BC434" s="310"/>
      <c r="BD434" s="310"/>
      <c r="BE434" s="310"/>
      <c r="BF434" s="310"/>
      <c r="BG434" s="310"/>
      <c r="BH434" s="310"/>
      <c r="BI434" s="310"/>
      <c r="BJ434" s="310"/>
      <c r="BK434" s="310"/>
      <c r="BL434" s="310"/>
      <c r="BM434" s="310"/>
      <c r="BN434" s="310"/>
      <c r="BO434" s="310"/>
      <c r="BP434" s="310"/>
      <c r="BQ434" s="310"/>
      <c r="BR434" s="310"/>
      <c r="BS434" s="310"/>
      <c r="BT434" s="310"/>
      <c r="BU434" s="310"/>
      <c r="BV434" s="310"/>
      <c r="BW434" s="310"/>
      <c r="BX434" s="310"/>
      <c r="BY434" s="310"/>
      <c r="BZ434" s="310"/>
      <c r="CA434" s="310"/>
      <c r="CB434" s="310"/>
      <c r="CC434" s="310"/>
      <c r="CD434" s="310"/>
      <c r="CE434" s="310"/>
      <c r="CF434" s="310"/>
      <c r="CG434" s="310"/>
      <c r="CH434" s="310"/>
      <c r="CI434" s="310"/>
      <c r="CJ434" s="232"/>
      <c r="CK434" s="232"/>
      <c r="CL434" s="232"/>
      <c r="CM434" s="232"/>
      <c r="CN434" s="232"/>
      <c r="CO434" s="232"/>
      <c r="CP434" s="232"/>
      <c r="CQ434" s="232"/>
      <c r="CR434" s="232"/>
      <c r="CS434" s="232"/>
      <c r="CT434" s="59"/>
      <c r="CU434" s="59"/>
      <c r="CV434" s="252"/>
      <c r="CW434" s="59"/>
      <c r="CX434" s="59"/>
      <c r="CY434" s="59"/>
      <c r="CZ434" s="59"/>
      <c r="DA434" s="59"/>
      <c r="DB434" s="252"/>
      <c r="DC434" s="59"/>
      <c r="DD434" s="59"/>
      <c r="DE434" s="59"/>
      <c r="DF434" s="59"/>
      <c r="DG434" s="59"/>
      <c r="DH434" s="252"/>
      <c r="DI434" s="59"/>
      <c r="DJ434" s="59"/>
      <c r="DK434" s="59"/>
      <c r="DL434" s="59"/>
      <c r="DM434" s="59"/>
      <c r="DN434" s="252"/>
      <c r="DO434" s="59"/>
      <c r="DP434" s="59"/>
      <c r="DQ434" s="59"/>
      <c r="DR434" s="59"/>
      <c r="DS434" s="59"/>
      <c r="DT434" s="252"/>
      <c r="DU434" s="59"/>
      <c r="DV434" s="59"/>
      <c r="DW434" s="59"/>
      <c r="DX434" s="59"/>
      <c r="DY434" s="267"/>
      <c r="DZ434" s="267"/>
      <c r="EA434" s="267"/>
      <c r="EB434" s="267"/>
      <c r="EC434" s="267"/>
      <c r="ED434" s="267"/>
      <c r="EE434" s="267"/>
      <c r="EF434" s="267"/>
      <c r="EG434" s="267"/>
      <c r="EH434" s="267"/>
      <c r="EI434" s="267"/>
      <c r="EJ434" s="267"/>
      <c r="EK434" s="267"/>
      <c r="EL434" s="267"/>
      <c r="EM434" s="267"/>
      <c r="EN434" s="267"/>
      <c r="EO434" s="267"/>
      <c r="EP434" s="267"/>
      <c r="EQ434" s="267"/>
      <c r="ER434" s="267"/>
      <c r="ES434" s="267"/>
      <c r="ET434" s="267"/>
      <c r="EU434" s="267"/>
      <c r="EV434" s="267"/>
      <c r="EW434" s="267"/>
      <c r="EX434" s="267"/>
      <c r="EY434" s="267"/>
      <c r="EZ434" s="267"/>
      <c r="FA434" s="267"/>
      <c r="FB434" s="267"/>
      <c r="FC434" s="267"/>
      <c r="FD434" s="267"/>
      <c r="FE434" s="267"/>
      <c r="FF434" s="267"/>
      <c r="FG434" s="267"/>
      <c r="FH434" s="267"/>
      <c r="FI434" s="267"/>
      <c r="FJ434" s="267"/>
      <c r="FK434" s="267"/>
      <c r="FL434" s="267"/>
      <c r="FM434" s="267"/>
      <c r="FN434" s="267"/>
      <c r="FO434" s="267"/>
      <c r="FP434" s="267"/>
      <c r="FQ434" s="267"/>
      <c r="FR434" s="267"/>
      <c r="FS434" s="267"/>
      <c r="FT434" s="267"/>
      <c r="FU434" s="267"/>
      <c r="FV434" s="305"/>
      <c r="FW434" s="305"/>
      <c r="FX434" s="305"/>
      <c r="FY434" s="305"/>
      <c r="FZ434" s="305"/>
      <c r="GA434" s="305"/>
      <c r="GB434" s="305"/>
      <c r="GC434" s="305"/>
      <c r="GD434" s="305"/>
      <c r="GE434" s="305"/>
      <c r="GF434" s="305"/>
      <c r="GG434" s="305"/>
    </row>
    <row r="435" spans="1:189" x14ac:dyDescent="0.25">
      <c r="A435" s="59"/>
      <c r="B435" s="286"/>
      <c r="C435" s="275"/>
      <c r="D435" s="287"/>
      <c r="E435" s="287"/>
      <c r="F435" s="275"/>
      <c r="G435" s="306"/>
      <c r="H435" s="286"/>
      <c r="I435" s="59"/>
      <c r="J435" s="59"/>
      <c r="K435" s="59"/>
      <c r="L435" s="59"/>
      <c r="M435" s="59"/>
      <c r="N435" s="59"/>
      <c r="O435" s="59"/>
      <c r="P435" s="282"/>
      <c r="Q435" s="59"/>
      <c r="R435" s="307"/>
      <c r="S435" s="308"/>
      <c r="T435" s="68"/>
      <c r="U435" s="309"/>
      <c r="V435" s="309"/>
      <c r="W435" s="54"/>
      <c r="X435" s="54"/>
      <c r="Y435" s="54"/>
      <c r="Z435" s="54"/>
      <c r="AA435" s="54"/>
      <c r="AB435" s="287"/>
      <c r="AC435" s="287"/>
      <c r="AD435" s="287"/>
      <c r="AE435" s="282"/>
      <c r="AF435" s="282"/>
      <c r="AG435" s="59"/>
      <c r="AH435" s="344"/>
      <c r="AI435" s="267"/>
      <c r="AJ435" s="267"/>
      <c r="AK435" s="267"/>
      <c r="AL435" s="310"/>
      <c r="AM435" s="310"/>
      <c r="AN435" s="310"/>
      <c r="AO435" s="310"/>
      <c r="AP435" s="310"/>
      <c r="AQ435" s="310"/>
      <c r="AR435" s="310"/>
      <c r="AS435" s="310"/>
      <c r="AT435" s="310"/>
      <c r="AU435" s="310"/>
      <c r="AV435" s="310"/>
      <c r="AW435" s="310"/>
      <c r="AX435" s="310"/>
      <c r="AY435" s="310"/>
      <c r="AZ435" s="310"/>
      <c r="BA435" s="310"/>
      <c r="BB435" s="310"/>
      <c r="BC435" s="310"/>
      <c r="BD435" s="310"/>
      <c r="BE435" s="310"/>
      <c r="BF435" s="310"/>
      <c r="BG435" s="310"/>
      <c r="BH435" s="310"/>
      <c r="BI435" s="310"/>
      <c r="BJ435" s="310"/>
      <c r="BK435" s="310"/>
      <c r="BL435" s="310"/>
      <c r="BM435" s="310"/>
      <c r="BN435" s="310"/>
      <c r="BO435" s="310"/>
      <c r="BP435" s="310"/>
      <c r="BQ435" s="310"/>
      <c r="BR435" s="310"/>
      <c r="BS435" s="310"/>
      <c r="BT435" s="310"/>
      <c r="BU435" s="310"/>
      <c r="BV435" s="310"/>
      <c r="BW435" s="310"/>
      <c r="BX435" s="310"/>
      <c r="BY435" s="310"/>
      <c r="BZ435" s="310"/>
      <c r="CA435" s="310"/>
      <c r="CB435" s="310"/>
      <c r="CC435" s="310"/>
      <c r="CD435" s="310"/>
      <c r="CE435" s="310"/>
      <c r="CF435" s="310"/>
      <c r="CG435" s="310"/>
      <c r="CH435" s="310"/>
      <c r="CI435" s="310"/>
      <c r="CJ435" s="232"/>
      <c r="CK435" s="232"/>
      <c r="CL435" s="232"/>
      <c r="CM435" s="232"/>
      <c r="CN435" s="232"/>
      <c r="CO435" s="232"/>
      <c r="CP435" s="232"/>
      <c r="CQ435" s="232"/>
      <c r="CR435" s="232"/>
      <c r="CS435" s="232"/>
      <c r="CT435" s="59"/>
      <c r="CU435" s="59"/>
      <c r="CV435" s="252"/>
      <c r="CW435" s="59"/>
      <c r="CX435" s="59"/>
      <c r="CY435" s="59"/>
      <c r="CZ435" s="59"/>
      <c r="DA435" s="59"/>
      <c r="DB435" s="252"/>
      <c r="DC435" s="59"/>
      <c r="DD435" s="59"/>
      <c r="DE435" s="59"/>
      <c r="DF435" s="59"/>
      <c r="DG435" s="59"/>
      <c r="DH435" s="252"/>
      <c r="DI435" s="59"/>
      <c r="DJ435" s="59"/>
      <c r="DK435" s="59"/>
      <c r="DL435" s="59"/>
      <c r="DM435" s="59"/>
      <c r="DN435" s="252"/>
      <c r="DO435" s="59"/>
      <c r="DP435" s="59"/>
      <c r="DQ435" s="59"/>
      <c r="DR435" s="59"/>
      <c r="DS435" s="59"/>
      <c r="DT435" s="252"/>
      <c r="DU435" s="59"/>
      <c r="DV435" s="59"/>
      <c r="DW435" s="59"/>
      <c r="DX435" s="59"/>
      <c r="DY435" s="267"/>
      <c r="DZ435" s="267"/>
      <c r="EA435" s="267"/>
      <c r="EB435" s="267"/>
      <c r="EC435" s="267"/>
      <c r="ED435" s="267"/>
      <c r="EE435" s="267"/>
      <c r="EF435" s="267"/>
      <c r="EG435" s="267"/>
      <c r="EH435" s="267"/>
      <c r="EI435" s="267"/>
      <c r="EJ435" s="267"/>
      <c r="EK435" s="267"/>
      <c r="EL435" s="267"/>
      <c r="EM435" s="267"/>
      <c r="EN435" s="267"/>
      <c r="EO435" s="267"/>
      <c r="EP435" s="267"/>
      <c r="EQ435" s="267"/>
      <c r="ER435" s="267"/>
      <c r="ES435" s="267"/>
      <c r="ET435" s="267"/>
      <c r="EU435" s="267"/>
      <c r="EV435" s="267"/>
      <c r="EW435" s="267"/>
      <c r="EX435" s="267"/>
      <c r="EY435" s="267"/>
      <c r="EZ435" s="267"/>
      <c r="FA435" s="267"/>
      <c r="FB435" s="267"/>
      <c r="FC435" s="267"/>
      <c r="FD435" s="267"/>
      <c r="FE435" s="267"/>
      <c r="FF435" s="267"/>
      <c r="FG435" s="267"/>
      <c r="FH435" s="267"/>
      <c r="FI435" s="267"/>
      <c r="FJ435" s="267"/>
      <c r="FK435" s="267"/>
      <c r="FL435" s="267"/>
      <c r="FM435" s="267"/>
      <c r="FN435" s="267"/>
      <c r="FO435" s="267"/>
      <c r="FP435" s="267"/>
      <c r="FQ435" s="267"/>
      <c r="FR435" s="267"/>
      <c r="FS435" s="267"/>
      <c r="FT435" s="267"/>
      <c r="FU435" s="267"/>
      <c r="FV435" s="305"/>
      <c r="FW435" s="305"/>
      <c r="FX435" s="305"/>
      <c r="FY435" s="305"/>
      <c r="FZ435" s="305"/>
      <c r="GA435" s="305"/>
      <c r="GB435" s="305"/>
      <c r="GC435" s="305"/>
      <c r="GD435" s="305"/>
      <c r="GE435" s="305"/>
      <c r="GF435" s="305"/>
      <c r="GG435" s="305"/>
    </row>
    <row r="436" spans="1:189" x14ac:dyDescent="0.25">
      <c r="A436" s="59"/>
      <c r="B436" s="286"/>
      <c r="C436" s="275"/>
      <c r="D436" s="287"/>
      <c r="E436" s="287"/>
      <c r="F436" s="275"/>
      <c r="G436" s="306"/>
      <c r="H436" s="286"/>
      <c r="I436" s="59"/>
      <c r="J436" s="59"/>
      <c r="K436" s="59"/>
      <c r="L436" s="59"/>
      <c r="M436" s="59"/>
      <c r="N436" s="59"/>
      <c r="O436" s="59"/>
      <c r="P436" s="282"/>
      <c r="Q436" s="59"/>
      <c r="R436" s="307"/>
      <c r="S436" s="308"/>
      <c r="T436" s="68"/>
      <c r="U436" s="309"/>
      <c r="V436" s="309"/>
      <c r="W436" s="54"/>
      <c r="X436" s="54"/>
      <c r="Y436" s="54"/>
      <c r="Z436" s="54"/>
      <c r="AA436" s="54"/>
      <c r="AB436" s="287"/>
      <c r="AC436" s="287"/>
      <c r="AD436" s="287"/>
      <c r="AE436" s="282"/>
      <c r="AF436" s="282"/>
      <c r="AG436" s="59"/>
      <c r="AH436" s="344"/>
      <c r="AI436" s="267"/>
      <c r="AJ436" s="267"/>
      <c r="AK436" s="267"/>
      <c r="AL436" s="310"/>
      <c r="AM436" s="310"/>
      <c r="AN436" s="310"/>
      <c r="AO436" s="310"/>
      <c r="AP436" s="310"/>
      <c r="AQ436" s="310"/>
      <c r="AR436" s="310"/>
      <c r="AS436" s="310"/>
      <c r="AT436" s="310"/>
      <c r="AU436" s="310"/>
      <c r="AV436" s="310"/>
      <c r="AW436" s="310"/>
      <c r="AX436" s="310"/>
      <c r="AY436" s="310"/>
      <c r="AZ436" s="310"/>
      <c r="BA436" s="310"/>
      <c r="BB436" s="310"/>
      <c r="BC436" s="310"/>
      <c r="BD436" s="310"/>
      <c r="BE436" s="310"/>
      <c r="BF436" s="310"/>
      <c r="BG436" s="310"/>
      <c r="BH436" s="310"/>
      <c r="BI436" s="310"/>
      <c r="BJ436" s="310"/>
      <c r="BK436" s="310"/>
      <c r="BL436" s="310"/>
      <c r="BM436" s="310"/>
      <c r="BN436" s="310"/>
      <c r="BO436" s="310"/>
      <c r="BP436" s="310"/>
      <c r="BQ436" s="310"/>
      <c r="BR436" s="310"/>
      <c r="BS436" s="310"/>
      <c r="BT436" s="310"/>
      <c r="BU436" s="310"/>
      <c r="BV436" s="310"/>
      <c r="BW436" s="310"/>
      <c r="BX436" s="310"/>
      <c r="BY436" s="310"/>
      <c r="BZ436" s="310"/>
      <c r="CA436" s="310"/>
      <c r="CB436" s="310"/>
      <c r="CC436" s="310"/>
      <c r="CD436" s="310"/>
      <c r="CE436" s="310"/>
      <c r="CF436" s="310"/>
      <c r="CG436" s="310"/>
      <c r="CH436" s="310"/>
      <c r="CI436" s="310"/>
      <c r="CJ436" s="232"/>
      <c r="CK436" s="232"/>
      <c r="CL436" s="232"/>
      <c r="CM436" s="232"/>
      <c r="CN436" s="232"/>
      <c r="CO436" s="232"/>
      <c r="CP436" s="232"/>
      <c r="CQ436" s="232"/>
      <c r="CR436" s="232"/>
      <c r="CS436" s="232"/>
      <c r="CT436" s="59"/>
      <c r="CU436" s="59"/>
      <c r="CV436" s="252"/>
      <c r="CW436" s="59"/>
      <c r="CX436" s="59"/>
      <c r="CY436" s="59"/>
      <c r="CZ436" s="59"/>
      <c r="DA436" s="59"/>
      <c r="DB436" s="252"/>
      <c r="DC436" s="59"/>
      <c r="DD436" s="59"/>
      <c r="DE436" s="59"/>
      <c r="DF436" s="59"/>
      <c r="DG436" s="59"/>
      <c r="DH436" s="252"/>
      <c r="DI436" s="59"/>
      <c r="DJ436" s="59"/>
      <c r="DK436" s="59"/>
      <c r="DL436" s="59"/>
      <c r="DM436" s="59"/>
      <c r="DN436" s="252"/>
      <c r="DO436" s="59"/>
      <c r="DP436" s="59"/>
      <c r="DQ436" s="59"/>
      <c r="DR436" s="59"/>
      <c r="DS436" s="59"/>
      <c r="DT436" s="252"/>
      <c r="DU436" s="59"/>
      <c r="DV436" s="59"/>
      <c r="DW436" s="59"/>
      <c r="DX436" s="59"/>
      <c r="DY436" s="267"/>
      <c r="DZ436" s="267"/>
      <c r="EA436" s="267"/>
      <c r="EB436" s="267"/>
      <c r="EC436" s="267"/>
      <c r="ED436" s="267"/>
      <c r="EE436" s="267"/>
      <c r="EF436" s="267"/>
      <c r="EG436" s="267"/>
      <c r="EH436" s="267"/>
      <c r="EI436" s="267"/>
      <c r="EJ436" s="267"/>
      <c r="EK436" s="267"/>
      <c r="EL436" s="267"/>
      <c r="EM436" s="267"/>
      <c r="EN436" s="267"/>
      <c r="EO436" s="267"/>
      <c r="EP436" s="267"/>
      <c r="EQ436" s="267"/>
      <c r="ER436" s="267"/>
      <c r="ES436" s="267"/>
      <c r="ET436" s="267"/>
      <c r="EU436" s="267"/>
      <c r="EV436" s="267"/>
      <c r="EW436" s="267"/>
      <c r="EX436" s="267"/>
      <c r="EY436" s="267"/>
      <c r="EZ436" s="267"/>
      <c r="FA436" s="267"/>
      <c r="FB436" s="267"/>
      <c r="FC436" s="267"/>
      <c r="FD436" s="267"/>
      <c r="FE436" s="267"/>
      <c r="FF436" s="267"/>
      <c r="FG436" s="267"/>
      <c r="FH436" s="267"/>
      <c r="FI436" s="267"/>
      <c r="FJ436" s="267"/>
      <c r="FK436" s="267"/>
      <c r="FL436" s="267"/>
      <c r="FM436" s="267"/>
      <c r="FN436" s="267"/>
      <c r="FO436" s="267"/>
      <c r="FP436" s="267"/>
      <c r="FQ436" s="267"/>
      <c r="FR436" s="267"/>
      <c r="FS436" s="267"/>
      <c r="FT436" s="267"/>
      <c r="FU436" s="267"/>
      <c r="FV436" s="305"/>
      <c r="FW436" s="305"/>
      <c r="FX436" s="305"/>
      <c r="FY436" s="305"/>
      <c r="FZ436" s="305"/>
      <c r="GA436" s="305"/>
      <c r="GB436" s="305"/>
      <c r="GC436" s="305"/>
      <c r="GD436" s="305"/>
      <c r="GE436" s="305"/>
      <c r="GF436" s="305"/>
      <c r="GG436" s="305"/>
    </row>
    <row r="437" spans="1:189" x14ac:dyDescent="0.25">
      <c r="A437" s="59"/>
      <c r="B437" s="286"/>
      <c r="C437" s="275"/>
      <c r="D437" s="287"/>
      <c r="E437" s="287"/>
      <c r="F437" s="275"/>
      <c r="G437" s="306"/>
      <c r="H437" s="286"/>
      <c r="I437" s="59"/>
      <c r="J437" s="59"/>
      <c r="K437" s="59"/>
      <c r="L437" s="59"/>
      <c r="M437" s="59"/>
      <c r="N437" s="59"/>
      <c r="O437" s="59"/>
      <c r="P437" s="282"/>
      <c r="Q437" s="59"/>
      <c r="R437" s="307"/>
      <c r="S437" s="308"/>
      <c r="T437" s="68"/>
      <c r="U437" s="309"/>
      <c r="V437" s="309"/>
      <c r="W437" s="54"/>
      <c r="X437" s="54"/>
      <c r="Y437" s="54"/>
      <c r="Z437" s="54"/>
      <c r="AA437" s="54"/>
      <c r="AB437" s="287"/>
      <c r="AC437" s="287"/>
      <c r="AD437" s="287"/>
      <c r="AE437" s="282"/>
      <c r="AF437" s="282"/>
      <c r="AG437" s="59"/>
      <c r="AH437" s="344"/>
      <c r="AI437" s="267"/>
      <c r="AJ437" s="267"/>
      <c r="AK437" s="267"/>
      <c r="AL437" s="310"/>
      <c r="AM437" s="310"/>
      <c r="AN437" s="310"/>
      <c r="AO437" s="310"/>
      <c r="AP437" s="310"/>
      <c r="AQ437" s="310"/>
      <c r="AR437" s="310"/>
      <c r="AS437" s="310"/>
      <c r="AT437" s="310"/>
      <c r="AU437" s="310"/>
      <c r="AV437" s="310"/>
      <c r="AW437" s="310"/>
      <c r="AX437" s="310"/>
      <c r="AY437" s="310"/>
      <c r="AZ437" s="310"/>
      <c r="BA437" s="310"/>
      <c r="BB437" s="310"/>
      <c r="BC437" s="310"/>
      <c r="BD437" s="310"/>
      <c r="BE437" s="310"/>
      <c r="BF437" s="310"/>
      <c r="BG437" s="310"/>
      <c r="BH437" s="310"/>
      <c r="BI437" s="310"/>
      <c r="BJ437" s="310"/>
      <c r="BK437" s="310"/>
      <c r="BL437" s="310"/>
      <c r="BM437" s="310"/>
      <c r="BN437" s="310"/>
      <c r="BO437" s="310"/>
      <c r="BP437" s="310"/>
      <c r="BQ437" s="310"/>
      <c r="BR437" s="310"/>
      <c r="BS437" s="310"/>
      <c r="BT437" s="310"/>
      <c r="BU437" s="310"/>
      <c r="BV437" s="310"/>
      <c r="BW437" s="310"/>
      <c r="BX437" s="310"/>
      <c r="BY437" s="310"/>
      <c r="BZ437" s="310"/>
      <c r="CA437" s="310"/>
      <c r="CB437" s="310"/>
      <c r="CC437" s="310"/>
      <c r="CD437" s="310"/>
      <c r="CE437" s="310"/>
      <c r="CF437" s="310"/>
      <c r="CG437" s="310"/>
      <c r="CH437" s="310"/>
      <c r="CI437" s="310"/>
      <c r="CJ437" s="232"/>
      <c r="CK437" s="232"/>
      <c r="CL437" s="232"/>
      <c r="CM437" s="232"/>
      <c r="CN437" s="232"/>
      <c r="CO437" s="232"/>
      <c r="CP437" s="232"/>
      <c r="CQ437" s="232"/>
      <c r="CR437" s="232"/>
      <c r="CS437" s="232"/>
      <c r="CT437" s="59"/>
      <c r="CU437" s="59"/>
      <c r="CV437" s="252"/>
      <c r="CW437" s="59"/>
      <c r="CX437" s="59"/>
      <c r="CY437" s="59"/>
      <c r="CZ437" s="59"/>
      <c r="DA437" s="59"/>
      <c r="DB437" s="252"/>
      <c r="DC437" s="59"/>
      <c r="DD437" s="59"/>
      <c r="DE437" s="59"/>
      <c r="DF437" s="59"/>
      <c r="DG437" s="59"/>
      <c r="DH437" s="252"/>
      <c r="DI437" s="59"/>
      <c r="DJ437" s="59"/>
      <c r="DK437" s="59"/>
      <c r="DL437" s="59"/>
      <c r="DM437" s="59"/>
      <c r="DN437" s="252"/>
      <c r="DO437" s="59"/>
      <c r="DP437" s="59"/>
      <c r="DQ437" s="59"/>
      <c r="DR437" s="59"/>
      <c r="DS437" s="59"/>
      <c r="DT437" s="252"/>
      <c r="DU437" s="59"/>
      <c r="DV437" s="59"/>
      <c r="DW437" s="59"/>
      <c r="DX437" s="59"/>
      <c r="DY437" s="267"/>
      <c r="DZ437" s="267"/>
      <c r="EA437" s="267"/>
      <c r="EB437" s="267"/>
      <c r="EC437" s="267"/>
      <c r="ED437" s="267"/>
      <c r="EE437" s="267"/>
      <c r="EF437" s="267"/>
      <c r="EG437" s="267"/>
      <c r="EH437" s="267"/>
      <c r="EI437" s="267"/>
      <c r="EJ437" s="267"/>
      <c r="EK437" s="267"/>
      <c r="EL437" s="267"/>
      <c r="EM437" s="267"/>
      <c r="EN437" s="267"/>
      <c r="EO437" s="267"/>
      <c r="EP437" s="267"/>
      <c r="EQ437" s="267"/>
      <c r="ER437" s="267"/>
      <c r="ES437" s="267"/>
      <c r="ET437" s="267"/>
      <c r="EU437" s="267"/>
      <c r="EV437" s="267"/>
      <c r="EW437" s="267"/>
      <c r="EX437" s="267"/>
      <c r="EY437" s="267"/>
      <c r="EZ437" s="267"/>
      <c r="FA437" s="267"/>
      <c r="FB437" s="267"/>
      <c r="FC437" s="267"/>
      <c r="FD437" s="267"/>
      <c r="FE437" s="267"/>
      <c r="FF437" s="267"/>
      <c r="FG437" s="267"/>
      <c r="FH437" s="267"/>
      <c r="FI437" s="267"/>
      <c r="FJ437" s="267"/>
      <c r="FK437" s="267"/>
      <c r="FL437" s="267"/>
      <c r="FM437" s="267"/>
      <c r="FN437" s="267"/>
      <c r="FO437" s="267"/>
      <c r="FP437" s="267"/>
      <c r="FQ437" s="267"/>
      <c r="FR437" s="267"/>
      <c r="FS437" s="267"/>
      <c r="FT437" s="267"/>
      <c r="FU437" s="267"/>
      <c r="FV437" s="305"/>
      <c r="FW437" s="305"/>
      <c r="FX437" s="305"/>
      <c r="FY437" s="305"/>
      <c r="FZ437" s="305"/>
      <c r="GA437" s="305"/>
      <c r="GB437" s="305"/>
      <c r="GC437" s="305"/>
      <c r="GD437" s="305"/>
      <c r="GE437" s="305"/>
      <c r="GF437" s="305"/>
      <c r="GG437" s="305"/>
    </row>
    <row r="438" spans="1:189" x14ac:dyDescent="0.25">
      <c r="A438" s="59"/>
      <c r="B438" s="286"/>
      <c r="C438" s="275"/>
      <c r="D438" s="287"/>
      <c r="E438" s="287"/>
      <c r="F438" s="275"/>
      <c r="G438" s="306"/>
      <c r="H438" s="286"/>
      <c r="I438" s="59"/>
      <c r="J438" s="59"/>
      <c r="K438" s="59"/>
      <c r="L438" s="59"/>
      <c r="M438" s="59"/>
      <c r="N438" s="59"/>
      <c r="O438" s="59"/>
      <c r="P438" s="282"/>
      <c r="Q438" s="59"/>
      <c r="R438" s="307"/>
      <c r="S438" s="308"/>
      <c r="T438" s="68"/>
      <c r="U438" s="309"/>
      <c r="V438" s="309"/>
      <c r="W438" s="54"/>
      <c r="X438" s="54"/>
      <c r="Y438" s="54"/>
      <c r="Z438" s="54"/>
      <c r="AA438" s="54"/>
      <c r="AB438" s="287"/>
      <c r="AC438" s="287"/>
      <c r="AD438" s="287"/>
      <c r="AE438" s="282"/>
      <c r="AF438" s="282"/>
      <c r="AG438" s="59"/>
      <c r="AH438" s="344"/>
      <c r="AI438" s="267"/>
      <c r="AJ438" s="267"/>
      <c r="AK438" s="267"/>
      <c r="AL438" s="310"/>
      <c r="AM438" s="310"/>
      <c r="AN438" s="310"/>
      <c r="AO438" s="310"/>
      <c r="AP438" s="310"/>
      <c r="AQ438" s="310"/>
      <c r="AR438" s="310"/>
      <c r="AS438" s="310"/>
      <c r="AT438" s="310"/>
      <c r="AU438" s="310"/>
      <c r="AV438" s="310"/>
      <c r="AW438" s="310"/>
      <c r="AX438" s="310"/>
      <c r="AY438" s="310"/>
      <c r="AZ438" s="310"/>
      <c r="BA438" s="310"/>
      <c r="BB438" s="310"/>
      <c r="BC438" s="310"/>
      <c r="BD438" s="310"/>
      <c r="BE438" s="310"/>
      <c r="BF438" s="310"/>
      <c r="BG438" s="310"/>
      <c r="BH438" s="310"/>
      <c r="BI438" s="310"/>
      <c r="BJ438" s="310"/>
      <c r="BK438" s="310"/>
      <c r="BL438" s="310"/>
      <c r="BM438" s="310"/>
      <c r="BN438" s="310"/>
      <c r="BO438" s="310"/>
      <c r="BP438" s="310"/>
      <c r="BQ438" s="310"/>
      <c r="BR438" s="310"/>
      <c r="BS438" s="310"/>
      <c r="BT438" s="310"/>
      <c r="BU438" s="310"/>
      <c r="BV438" s="310"/>
      <c r="BW438" s="310"/>
      <c r="BX438" s="310"/>
      <c r="BY438" s="310"/>
      <c r="BZ438" s="310"/>
      <c r="CA438" s="310"/>
      <c r="CB438" s="310"/>
      <c r="CC438" s="310"/>
      <c r="CD438" s="310"/>
      <c r="CE438" s="310"/>
      <c r="CF438" s="310"/>
      <c r="CG438" s="310"/>
      <c r="CH438" s="310"/>
      <c r="CI438" s="310"/>
      <c r="CJ438" s="232"/>
      <c r="CK438" s="232"/>
      <c r="CL438" s="232"/>
      <c r="CM438" s="232"/>
      <c r="CN438" s="232"/>
      <c r="CO438" s="232"/>
      <c r="CP438" s="232"/>
      <c r="CQ438" s="232"/>
      <c r="CR438" s="232"/>
      <c r="CS438" s="232"/>
      <c r="CT438" s="59"/>
      <c r="CU438" s="59"/>
      <c r="CV438" s="252"/>
      <c r="CW438" s="59"/>
      <c r="CX438" s="59"/>
      <c r="CY438" s="59"/>
      <c r="CZ438" s="59"/>
      <c r="DA438" s="59"/>
      <c r="DB438" s="252"/>
      <c r="DC438" s="59"/>
      <c r="DD438" s="59"/>
      <c r="DE438" s="59"/>
      <c r="DF438" s="59"/>
      <c r="DG438" s="59"/>
      <c r="DH438" s="252"/>
      <c r="DI438" s="59"/>
      <c r="DJ438" s="59"/>
      <c r="DK438" s="59"/>
      <c r="DL438" s="59"/>
      <c r="DM438" s="59"/>
      <c r="DN438" s="252"/>
      <c r="DO438" s="59"/>
      <c r="DP438" s="59"/>
      <c r="DQ438" s="59"/>
      <c r="DR438" s="59"/>
      <c r="DS438" s="59"/>
      <c r="DT438" s="252"/>
      <c r="DU438" s="59"/>
      <c r="DV438" s="59"/>
      <c r="DW438" s="59"/>
      <c r="DX438" s="59"/>
      <c r="DY438" s="267"/>
      <c r="DZ438" s="267"/>
      <c r="EA438" s="267"/>
      <c r="EB438" s="267"/>
      <c r="EC438" s="267"/>
      <c r="ED438" s="267"/>
      <c r="EE438" s="267"/>
      <c r="EF438" s="267"/>
      <c r="EG438" s="267"/>
      <c r="EH438" s="267"/>
      <c r="EI438" s="267"/>
      <c r="EJ438" s="267"/>
      <c r="EK438" s="267"/>
      <c r="EL438" s="267"/>
      <c r="EM438" s="267"/>
      <c r="EN438" s="267"/>
      <c r="EO438" s="267"/>
      <c r="EP438" s="267"/>
      <c r="EQ438" s="267"/>
      <c r="ER438" s="267"/>
      <c r="ES438" s="267"/>
      <c r="ET438" s="267"/>
      <c r="EU438" s="267"/>
      <c r="EV438" s="267"/>
      <c r="EW438" s="267"/>
      <c r="EX438" s="267"/>
      <c r="EY438" s="267"/>
      <c r="EZ438" s="267"/>
      <c r="FA438" s="267"/>
      <c r="FB438" s="267"/>
      <c r="FC438" s="267"/>
      <c r="FD438" s="267"/>
      <c r="FE438" s="267"/>
      <c r="FF438" s="267"/>
      <c r="FG438" s="267"/>
      <c r="FH438" s="267"/>
      <c r="FI438" s="267"/>
      <c r="FJ438" s="267"/>
      <c r="FK438" s="267"/>
      <c r="FL438" s="267"/>
      <c r="FM438" s="267"/>
      <c r="FN438" s="267"/>
      <c r="FO438" s="267"/>
      <c r="FP438" s="267"/>
      <c r="FQ438" s="267"/>
      <c r="FR438" s="267"/>
      <c r="FS438" s="267"/>
      <c r="FT438" s="267"/>
      <c r="FU438" s="267"/>
      <c r="FV438" s="305"/>
      <c r="FW438" s="305"/>
      <c r="FX438" s="305"/>
      <c r="FY438" s="305"/>
      <c r="FZ438" s="305"/>
      <c r="GA438" s="305"/>
      <c r="GB438" s="305"/>
      <c r="GC438" s="305"/>
      <c r="GD438" s="305"/>
      <c r="GE438" s="305"/>
      <c r="GF438" s="305"/>
      <c r="GG438" s="305"/>
    </row>
    <row r="439" spans="1:189" x14ac:dyDescent="0.25">
      <c r="A439" s="59"/>
      <c r="B439" s="286"/>
      <c r="C439" s="275"/>
      <c r="D439" s="287"/>
      <c r="E439" s="287"/>
      <c r="F439" s="275"/>
      <c r="G439" s="306"/>
      <c r="H439" s="286"/>
      <c r="I439" s="59"/>
      <c r="J439" s="59"/>
      <c r="K439" s="59"/>
      <c r="L439" s="59"/>
      <c r="M439" s="59"/>
      <c r="N439" s="59"/>
      <c r="O439" s="59"/>
      <c r="P439" s="282"/>
      <c r="Q439" s="59"/>
      <c r="R439" s="307"/>
      <c r="S439" s="308"/>
      <c r="T439" s="68"/>
      <c r="U439" s="309"/>
      <c r="V439" s="309"/>
      <c r="W439" s="54"/>
      <c r="X439" s="54"/>
      <c r="Y439" s="54"/>
      <c r="Z439" s="54"/>
      <c r="AA439" s="54"/>
      <c r="AB439" s="287"/>
      <c r="AC439" s="287"/>
      <c r="AD439" s="287"/>
      <c r="AE439" s="282"/>
      <c r="AF439" s="282"/>
      <c r="AG439" s="59"/>
      <c r="AH439" s="344"/>
      <c r="AI439" s="267"/>
      <c r="AJ439" s="267"/>
      <c r="AK439" s="267"/>
      <c r="AL439" s="310"/>
      <c r="AM439" s="310"/>
      <c r="AN439" s="310"/>
      <c r="AO439" s="310"/>
      <c r="AP439" s="310"/>
      <c r="AQ439" s="310"/>
      <c r="AR439" s="310"/>
      <c r="AS439" s="310"/>
      <c r="AT439" s="310"/>
      <c r="AU439" s="310"/>
      <c r="AV439" s="310"/>
      <c r="AW439" s="310"/>
      <c r="AX439" s="310"/>
      <c r="AY439" s="310"/>
      <c r="AZ439" s="310"/>
      <c r="BA439" s="310"/>
      <c r="BB439" s="310"/>
      <c r="BC439" s="310"/>
      <c r="BD439" s="310"/>
      <c r="BE439" s="310"/>
      <c r="BF439" s="310"/>
      <c r="BG439" s="310"/>
      <c r="BH439" s="310"/>
      <c r="BI439" s="310"/>
      <c r="BJ439" s="310"/>
      <c r="BK439" s="310"/>
      <c r="BL439" s="310"/>
      <c r="BM439" s="310"/>
      <c r="BN439" s="310"/>
      <c r="BO439" s="310"/>
      <c r="BP439" s="310"/>
      <c r="BQ439" s="310"/>
      <c r="BR439" s="310"/>
      <c r="BS439" s="310"/>
      <c r="BT439" s="310"/>
      <c r="BU439" s="310"/>
      <c r="BV439" s="310"/>
      <c r="BW439" s="310"/>
      <c r="BX439" s="310"/>
      <c r="BY439" s="310"/>
      <c r="BZ439" s="310"/>
      <c r="CA439" s="310"/>
      <c r="CB439" s="310"/>
      <c r="CC439" s="310"/>
      <c r="CD439" s="310"/>
      <c r="CE439" s="310"/>
      <c r="CF439" s="310"/>
      <c r="CG439" s="310"/>
      <c r="CH439" s="310"/>
      <c r="CI439" s="310"/>
      <c r="CJ439" s="232"/>
      <c r="CK439" s="232"/>
      <c r="CL439" s="232"/>
      <c r="CM439" s="232"/>
      <c r="CN439" s="232"/>
      <c r="CO439" s="232"/>
      <c r="CP439" s="232"/>
      <c r="CQ439" s="232"/>
      <c r="CR439" s="232"/>
      <c r="CS439" s="232"/>
      <c r="CT439" s="59"/>
      <c r="CU439" s="59"/>
      <c r="CV439" s="252"/>
      <c r="CW439" s="59"/>
      <c r="CX439" s="59"/>
      <c r="CY439" s="59"/>
      <c r="CZ439" s="59"/>
      <c r="DA439" s="59"/>
      <c r="DB439" s="252"/>
      <c r="DC439" s="59"/>
      <c r="DD439" s="59"/>
      <c r="DE439" s="59"/>
      <c r="DF439" s="59"/>
      <c r="DG439" s="59"/>
      <c r="DH439" s="252"/>
      <c r="DI439" s="59"/>
      <c r="DJ439" s="59"/>
      <c r="DK439" s="59"/>
      <c r="DL439" s="59"/>
      <c r="DM439" s="59"/>
      <c r="DN439" s="252"/>
      <c r="DO439" s="59"/>
      <c r="DP439" s="59"/>
      <c r="DQ439" s="59"/>
      <c r="DR439" s="59"/>
      <c r="DS439" s="59"/>
      <c r="DT439" s="252"/>
      <c r="DU439" s="59"/>
      <c r="DV439" s="59"/>
      <c r="DW439" s="59"/>
      <c r="DX439" s="59"/>
      <c r="DY439" s="267"/>
      <c r="DZ439" s="267"/>
      <c r="EA439" s="267"/>
      <c r="EB439" s="267"/>
      <c r="EC439" s="267"/>
      <c r="ED439" s="267"/>
      <c r="EE439" s="267"/>
      <c r="EF439" s="267"/>
      <c r="EG439" s="267"/>
      <c r="EH439" s="267"/>
      <c r="EI439" s="267"/>
      <c r="EJ439" s="267"/>
      <c r="EK439" s="267"/>
      <c r="EL439" s="267"/>
      <c r="EM439" s="267"/>
      <c r="EN439" s="267"/>
      <c r="EO439" s="267"/>
      <c r="EP439" s="267"/>
      <c r="EQ439" s="267"/>
      <c r="ER439" s="267"/>
      <c r="ES439" s="267"/>
      <c r="ET439" s="267"/>
      <c r="EU439" s="267"/>
      <c r="EV439" s="267"/>
      <c r="EW439" s="267"/>
      <c r="EX439" s="267"/>
      <c r="EY439" s="267"/>
      <c r="EZ439" s="267"/>
      <c r="FA439" s="267"/>
      <c r="FB439" s="267"/>
      <c r="FC439" s="267"/>
      <c r="FD439" s="267"/>
      <c r="FE439" s="267"/>
      <c r="FF439" s="267"/>
      <c r="FG439" s="267"/>
      <c r="FH439" s="267"/>
      <c r="FI439" s="267"/>
      <c r="FJ439" s="267"/>
      <c r="FK439" s="267"/>
      <c r="FL439" s="267"/>
      <c r="FM439" s="267"/>
      <c r="FN439" s="267"/>
      <c r="FO439" s="267"/>
      <c r="FP439" s="267"/>
      <c r="FQ439" s="267"/>
      <c r="FR439" s="267"/>
      <c r="FS439" s="267"/>
      <c r="FT439" s="267"/>
      <c r="FU439" s="267"/>
      <c r="FV439" s="305"/>
      <c r="FW439" s="305"/>
      <c r="FX439" s="305"/>
      <c r="FY439" s="305"/>
      <c r="FZ439" s="305"/>
      <c r="GA439" s="305"/>
      <c r="GB439" s="305"/>
      <c r="GC439" s="305"/>
      <c r="GD439" s="305"/>
      <c r="GE439" s="305"/>
      <c r="GF439" s="305"/>
      <c r="GG439" s="305"/>
    </row>
    <row r="440" spans="1:189" x14ac:dyDescent="0.25">
      <c r="A440" s="59"/>
      <c r="B440" s="286"/>
      <c r="C440" s="275"/>
      <c r="D440" s="287"/>
      <c r="E440" s="287"/>
      <c r="F440" s="275"/>
      <c r="G440" s="306"/>
      <c r="H440" s="286"/>
      <c r="I440" s="59"/>
      <c r="J440" s="59"/>
      <c r="K440" s="59"/>
      <c r="L440" s="59"/>
      <c r="M440" s="59"/>
      <c r="N440" s="59"/>
      <c r="O440" s="59"/>
      <c r="P440" s="282"/>
      <c r="Q440" s="59"/>
      <c r="R440" s="307"/>
      <c r="S440" s="308"/>
      <c r="T440" s="68"/>
      <c r="U440" s="309"/>
      <c r="V440" s="309"/>
      <c r="W440" s="54"/>
      <c r="X440" s="54"/>
      <c r="Y440" s="54"/>
      <c r="Z440" s="54"/>
      <c r="AA440" s="54"/>
      <c r="AB440" s="287"/>
      <c r="AC440" s="287"/>
      <c r="AD440" s="287"/>
      <c r="AE440" s="282"/>
      <c r="AF440" s="282"/>
      <c r="AG440" s="59"/>
      <c r="AH440" s="344"/>
      <c r="AI440" s="267"/>
      <c r="AJ440" s="267"/>
      <c r="AK440" s="267"/>
      <c r="AL440" s="310"/>
      <c r="AM440" s="310"/>
      <c r="AN440" s="310"/>
      <c r="AO440" s="310"/>
      <c r="AP440" s="310"/>
      <c r="AQ440" s="310"/>
      <c r="AR440" s="310"/>
      <c r="AS440" s="310"/>
      <c r="AT440" s="310"/>
      <c r="AU440" s="310"/>
      <c r="AV440" s="310"/>
      <c r="AW440" s="310"/>
      <c r="AX440" s="310"/>
      <c r="AY440" s="310"/>
      <c r="AZ440" s="310"/>
      <c r="BA440" s="310"/>
      <c r="BB440" s="310"/>
      <c r="BC440" s="310"/>
      <c r="BD440" s="310"/>
      <c r="BE440" s="310"/>
      <c r="BF440" s="310"/>
      <c r="BG440" s="310"/>
      <c r="BH440" s="310"/>
      <c r="BI440" s="310"/>
      <c r="BJ440" s="310"/>
      <c r="BK440" s="310"/>
      <c r="BL440" s="310"/>
      <c r="BM440" s="310"/>
      <c r="BN440" s="310"/>
      <c r="BO440" s="310"/>
      <c r="BP440" s="310"/>
      <c r="BQ440" s="310"/>
      <c r="BR440" s="310"/>
      <c r="BS440" s="310"/>
      <c r="BT440" s="310"/>
      <c r="BU440" s="310"/>
      <c r="BV440" s="310"/>
      <c r="BW440" s="310"/>
      <c r="BX440" s="310"/>
      <c r="BY440" s="310"/>
      <c r="BZ440" s="310"/>
      <c r="CA440" s="310"/>
      <c r="CB440" s="310"/>
      <c r="CC440" s="310"/>
      <c r="CD440" s="310"/>
      <c r="CE440" s="310"/>
      <c r="CF440" s="310"/>
      <c r="CG440" s="310"/>
      <c r="CH440" s="310"/>
      <c r="CI440" s="310"/>
      <c r="CJ440" s="232"/>
      <c r="CK440" s="232"/>
      <c r="CL440" s="232"/>
      <c r="CM440" s="232"/>
      <c r="CN440" s="232"/>
      <c r="CO440" s="232"/>
      <c r="CP440" s="232"/>
      <c r="CQ440" s="232"/>
      <c r="CR440" s="232"/>
      <c r="CS440" s="232"/>
      <c r="CT440" s="59"/>
      <c r="CU440" s="59"/>
      <c r="CV440" s="252"/>
      <c r="CW440" s="59"/>
      <c r="CX440" s="59"/>
      <c r="CY440" s="59"/>
      <c r="CZ440" s="59"/>
      <c r="DA440" s="59"/>
      <c r="DB440" s="252"/>
      <c r="DC440" s="59"/>
      <c r="DD440" s="59"/>
      <c r="DE440" s="59"/>
      <c r="DF440" s="59"/>
      <c r="DG440" s="59"/>
      <c r="DH440" s="252"/>
      <c r="DI440" s="59"/>
      <c r="DJ440" s="59"/>
      <c r="DK440" s="59"/>
      <c r="DL440" s="59"/>
      <c r="DM440" s="59"/>
      <c r="DN440" s="252"/>
      <c r="DO440" s="59"/>
      <c r="DP440" s="59"/>
      <c r="DQ440" s="59"/>
      <c r="DR440" s="59"/>
      <c r="DS440" s="59"/>
      <c r="DT440" s="252"/>
      <c r="DU440" s="59"/>
      <c r="DV440" s="59"/>
      <c r="DW440" s="59"/>
      <c r="DX440" s="59"/>
      <c r="DY440" s="267"/>
      <c r="DZ440" s="267"/>
      <c r="EA440" s="267"/>
      <c r="EB440" s="267"/>
      <c r="EC440" s="267"/>
      <c r="ED440" s="267"/>
      <c r="EE440" s="267"/>
      <c r="EF440" s="267"/>
      <c r="EG440" s="267"/>
      <c r="EH440" s="267"/>
      <c r="EI440" s="267"/>
      <c r="EJ440" s="267"/>
      <c r="EK440" s="267"/>
      <c r="EL440" s="267"/>
      <c r="EM440" s="267"/>
      <c r="EN440" s="267"/>
      <c r="EO440" s="267"/>
      <c r="EP440" s="267"/>
      <c r="EQ440" s="267"/>
      <c r="ER440" s="267"/>
      <c r="ES440" s="267"/>
      <c r="ET440" s="267"/>
      <c r="EU440" s="267"/>
      <c r="EV440" s="267"/>
      <c r="EW440" s="267"/>
      <c r="EX440" s="267"/>
      <c r="EY440" s="267"/>
      <c r="EZ440" s="267"/>
      <c r="FA440" s="267"/>
      <c r="FB440" s="267"/>
      <c r="FC440" s="267"/>
      <c r="FD440" s="267"/>
      <c r="FE440" s="267"/>
      <c r="FF440" s="267"/>
      <c r="FG440" s="267"/>
      <c r="FH440" s="267"/>
      <c r="FI440" s="267"/>
      <c r="FJ440" s="267"/>
      <c r="FK440" s="267"/>
      <c r="FL440" s="267"/>
      <c r="FM440" s="267"/>
      <c r="FN440" s="267"/>
      <c r="FO440" s="267"/>
      <c r="FP440" s="267"/>
      <c r="FQ440" s="267"/>
      <c r="FR440" s="267"/>
      <c r="FS440" s="267"/>
      <c r="FT440" s="267"/>
      <c r="FU440" s="267"/>
      <c r="FV440" s="305"/>
      <c r="FW440" s="305"/>
      <c r="FX440" s="305"/>
      <c r="FY440" s="305"/>
      <c r="FZ440" s="305"/>
      <c r="GA440" s="305"/>
      <c r="GB440" s="305"/>
      <c r="GC440" s="305"/>
      <c r="GD440" s="305"/>
      <c r="GE440" s="305"/>
      <c r="GF440" s="305"/>
      <c r="GG440" s="305"/>
    </row>
    <row r="441" spans="1:189" x14ac:dyDescent="0.25">
      <c r="A441" s="59"/>
      <c r="B441" s="286"/>
      <c r="C441" s="275"/>
      <c r="D441" s="287"/>
      <c r="E441" s="287"/>
      <c r="F441" s="275"/>
      <c r="G441" s="306"/>
      <c r="H441" s="286"/>
      <c r="I441" s="59"/>
      <c r="J441" s="59"/>
      <c r="K441" s="59"/>
      <c r="L441" s="59"/>
      <c r="M441" s="59"/>
      <c r="N441" s="59"/>
      <c r="O441" s="59"/>
      <c r="P441" s="282"/>
      <c r="Q441" s="59"/>
      <c r="R441" s="307"/>
      <c r="S441" s="308"/>
      <c r="T441" s="68"/>
      <c r="U441" s="309"/>
      <c r="V441" s="309"/>
      <c r="W441" s="54"/>
      <c r="X441" s="54"/>
      <c r="Y441" s="54"/>
      <c r="Z441" s="54"/>
      <c r="AA441" s="54"/>
      <c r="AB441" s="287"/>
      <c r="AC441" s="287"/>
      <c r="AD441" s="287"/>
      <c r="AE441" s="282"/>
      <c r="AF441" s="282"/>
      <c r="AG441" s="59"/>
      <c r="AH441" s="344"/>
      <c r="AI441" s="267"/>
      <c r="AJ441" s="267"/>
      <c r="AK441" s="267"/>
      <c r="AL441" s="310"/>
      <c r="AM441" s="310"/>
      <c r="AN441" s="310"/>
      <c r="AO441" s="310"/>
      <c r="AP441" s="310"/>
      <c r="AQ441" s="310"/>
      <c r="AR441" s="310"/>
      <c r="AS441" s="310"/>
      <c r="AT441" s="310"/>
      <c r="AU441" s="310"/>
      <c r="AV441" s="310"/>
      <c r="AW441" s="310"/>
      <c r="AX441" s="310"/>
      <c r="AY441" s="310"/>
      <c r="AZ441" s="310"/>
      <c r="BA441" s="310"/>
      <c r="BB441" s="310"/>
      <c r="BC441" s="310"/>
      <c r="BD441" s="310"/>
      <c r="BE441" s="310"/>
      <c r="BF441" s="310"/>
      <c r="BG441" s="310"/>
      <c r="BH441" s="310"/>
      <c r="BI441" s="310"/>
      <c r="BJ441" s="310"/>
      <c r="BK441" s="310"/>
      <c r="BL441" s="310"/>
      <c r="BM441" s="310"/>
      <c r="BN441" s="310"/>
      <c r="BO441" s="310"/>
      <c r="BP441" s="310"/>
      <c r="BQ441" s="310"/>
      <c r="BR441" s="310"/>
      <c r="BS441" s="310"/>
      <c r="BT441" s="310"/>
      <c r="BU441" s="310"/>
      <c r="BV441" s="310"/>
      <c r="BW441" s="310"/>
      <c r="BX441" s="310"/>
      <c r="BY441" s="310"/>
      <c r="BZ441" s="310"/>
      <c r="CA441" s="310"/>
      <c r="CB441" s="310"/>
      <c r="CC441" s="310"/>
      <c r="CD441" s="310"/>
      <c r="CE441" s="310"/>
      <c r="CF441" s="310"/>
      <c r="CG441" s="310"/>
      <c r="CH441" s="310"/>
      <c r="CI441" s="310"/>
      <c r="CJ441" s="232"/>
      <c r="CK441" s="232"/>
      <c r="CL441" s="232"/>
      <c r="CM441" s="232"/>
      <c r="CN441" s="232"/>
      <c r="CO441" s="232"/>
      <c r="CP441" s="232"/>
      <c r="CQ441" s="232"/>
      <c r="CR441" s="232"/>
      <c r="CS441" s="232"/>
      <c r="CT441" s="59"/>
      <c r="CU441" s="59"/>
      <c r="CV441" s="252"/>
      <c r="CW441" s="59"/>
      <c r="CX441" s="59"/>
      <c r="CY441" s="59"/>
      <c r="CZ441" s="59"/>
      <c r="DA441" s="59"/>
      <c r="DB441" s="252"/>
      <c r="DC441" s="59"/>
      <c r="DD441" s="59"/>
      <c r="DE441" s="59"/>
      <c r="DF441" s="59"/>
      <c r="DG441" s="59"/>
      <c r="DH441" s="252"/>
      <c r="DI441" s="59"/>
      <c r="DJ441" s="59"/>
      <c r="DK441" s="59"/>
      <c r="DL441" s="59"/>
      <c r="DM441" s="59"/>
      <c r="DN441" s="252"/>
      <c r="DO441" s="59"/>
      <c r="DP441" s="59"/>
      <c r="DQ441" s="59"/>
      <c r="DR441" s="59"/>
      <c r="DS441" s="59"/>
      <c r="DT441" s="252"/>
      <c r="DU441" s="59"/>
      <c r="DV441" s="59"/>
      <c r="DW441" s="59"/>
      <c r="DX441" s="59"/>
      <c r="DY441" s="267"/>
      <c r="DZ441" s="267"/>
      <c r="EA441" s="267"/>
      <c r="EB441" s="267"/>
      <c r="EC441" s="267"/>
      <c r="ED441" s="267"/>
      <c r="EE441" s="267"/>
      <c r="EF441" s="267"/>
      <c r="EG441" s="267"/>
      <c r="EH441" s="267"/>
      <c r="EI441" s="267"/>
      <c r="EJ441" s="267"/>
      <c r="EK441" s="267"/>
      <c r="EL441" s="267"/>
      <c r="EM441" s="267"/>
      <c r="EN441" s="267"/>
      <c r="EO441" s="267"/>
      <c r="EP441" s="267"/>
      <c r="EQ441" s="267"/>
      <c r="ER441" s="267"/>
      <c r="ES441" s="267"/>
      <c r="ET441" s="267"/>
      <c r="EU441" s="267"/>
      <c r="EV441" s="267"/>
      <c r="EW441" s="267"/>
      <c r="EX441" s="267"/>
      <c r="EY441" s="267"/>
      <c r="EZ441" s="267"/>
      <c r="FA441" s="267"/>
      <c r="FB441" s="267"/>
      <c r="FC441" s="267"/>
      <c r="FD441" s="267"/>
      <c r="FE441" s="267"/>
      <c r="FF441" s="267"/>
      <c r="FG441" s="267"/>
      <c r="FH441" s="267"/>
      <c r="FI441" s="267"/>
      <c r="FJ441" s="267"/>
      <c r="FK441" s="267"/>
      <c r="FL441" s="267"/>
      <c r="FM441" s="267"/>
      <c r="FN441" s="267"/>
      <c r="FO441" s="267"/>
      <c r="FP441" s="267"/>
      <c r="FQ441" s="267"/>
      <c r="FR441" s="267"/>
      <c r="FS441" s="267"/>
      <c r="FT441" s="267"/>
      <c r="FU441" s="267"/>
      <c r="FV441" s="305"/>
      <c r="FW441" s="305"/>
      <c r="FX441" s="305"/>
      <c r="FY441" s="305"/>
      <c r="FZ441" s="305"/>
      <c r="GA441" s="305"/>
      <c r="GB441" s="305"/>
      <c r="GC441" s="305"/>
      <c r="GD441" s="305"/>
      <c r="GE441" s="305"/>
      <c r="GF441" s="305"/>
      <c r="GG441" s="305"/>
    </row>
    <row r="442" spans="1:189" x14ac:dyDescent="0.25">
      <c r="A442" s="59"/>
      <c r="B442" s="286"/>
      <c r="C442" s="275"/>
      <c r="D442" s="287"/>
      <c r="E442" s="287"/>
      <c r="F442" s="275"/>
      <c r="G442" s="306"/>
      <c r="H442" s="286"/>
      <c r="I442" s="59"/>
      <c r="J442" s="59"/>
      <c r="K442" s="59"/>
      <c r="L442" s="59"/>
      <c r="M442" s="59"/>
      <c r="N442" s="59"/>
      <c r="O442" s="59"/>
      <c r="P442" s="282"/>
      <c r="Q442" s="59"/>
      <c r="R442" s="307"/>
      <c r="S442" s="308"/>
      <c r="T442" s="68"/>
      <c r="U442" s="309"/>
      <c r="V442" s="309"/>
      <c r="W442" s="54"/>
      <c r="X442" s="54"/>
      <c r="Y442" s="54"/>
      <c r="Z442" s="54"/>
      <c r="AA442" s="54"/>
      <c r="AB442" s="287"/>
      <c r="AC442" s="287"/>
      <c r="AD442" s="287"/>
      <c r="AE442" s="282"/>
      <c r="AF442" s="282"/>
      <c r="AG442" s="59"/>
      <c r="AH442" s="344"/>
      <c r="AI442" s="267"/>
      <c r="AJ442" s="267"/>
      <c r="AK442" s="267"/>
      <c r="AL442" s="310"/>
      <c r="AM442" s="310"/>
      <c r="AN442" s="310"/>
      <c r="AO442" s="310"/>
      <c r="AP442" s="310"/>
      <c r="AQ442" s="310"/>
      <c r="AR442" s="310"/>
      <c r="AS442" s="310"/>
      <c r="AT442" s="310"/>
      <c r="AU442" s="310"/>
      <c r="AV442" s="310"/>
      <c r="AW442" s="310"/>
      <c r="AX442" s="310"/>
      <c r="AY442" s="310"/>
      <c r="AZ442" s="310"/>
      <c r="BA442" s="310"/>
      <c r="BB442" s="310"/>
      <c r="BC442" s="310"/>
      <c r="BD442" s="310"/>
      <c r="BE442" s="310"/>
      <c r="BF442" s="310"/>
      <c r="BG442" s="310"/>
      <c r="BH442" s="310"/>
      <c r="BI442" s="310"/>
      <c r="BJ442" s="310"/>
      <c r="BK442" s="310"/>
      <c r="BL442" s="310"/>
      <c r="BM442" s="310"/>
      <c r="BN442" s="310"/>
      <c r="BO442" s="310"/>
      <c r="BP442" s="310"/>
      <c r="BQ442" s="310"/>
      <c r="BR442" s="310"/>
      <c r="BS442" s="310"/>
      <c r="BT442" s="310"/>
      <c r="BU442" s="310"/>
      <c r="BV442" s="310"/>
      <c r="BW442" s="310"/>
      <c r="BX442" s="310"/>
      <c r="BY442" s="310"/>
      <c r="BZ442" s="310"/>
      <c r="CA442" s="310"/>
      <c r="CB442" s="310"/>
      <c r="CC442" s="310"/>
      <c r="CD442" s="310"/>
      <c r="CE442" s="310"/>
      <c r="CF442" s="310"/>
      <c r="CG442" s="310"/>
      <c r="CH442" s="310"/>
      <c r="CI442" s="310"/>
      <c r="CJ442" s="232"/>
      <c r="CK442" s="232"/>
      <c r="CL442" s="232"/>
      <c r="CM442" s="232"/>
      <c r="CN442" s="232"/>
      <c r="CO442" s="232"/>
      <c r="CP442" s="232"/>
      <c r="CQ442" s="232"/>
      <c r="CR442" s="232"/>
      <c r="CS442" s="232"/>
      <c r="CT442" s="59"/>
      <c r="CU442" s="59"/>
      <c r="CV442" s="252"/>
      <c r="CW442" s="59"/>
      <c r="CX442" s="59"/>
      <c r="CY442" s="59"/>
      <c r="CZ442" s="59"/>
      <c r="DA442" s="59"/>
      <c r="DB442" s="252"/>
      <c r="DC442" s="59"/>
      <c r="DD442" s="59"/>
      <c r="DE442" s="59"/>
      <c r="DF442" s="59"/>
      <c r="DG442" s="59"/>
      <c r="DH442" s="252"/>
      <c r="DI442" s="59"/>
      <c r="DJ442" s="59"/>
      <c r="DK442" s="59"/>
      <c r="DL442" s="59"/>
      <c r="DM442" s="59"/>
      <c r="DN442" s="252"/>
      <c r="DO442" s="59"/>
      <c r="DP442" s="59"/>
      <c r="DQ442" s="59"/>
      <c r="DR442" s="59"/>
      <c r="DS442" s="59"/>
      <c r="DT442" s="252"/>
      <c r="DU442" s="59"/>
      <c r="DV442" s="59"/>
      <c r="DW442" s="59"/>
      <c r="DX442" s="59"/>
      <c r="DY442" s="267"/>
      <c r="DZ442" s="267"/>
      <c r="EA442" s="267"/>
      <c r="EB442" s="267"/>
      <c r="EC442" s="267"/>
      <c r="ED442" s="267"/>
      <c r="EE442" s="267"/>
      <c r="EF442" s="267"/>
      <c r="EG442" s="267"/>
      <c r="EH442" s="267"/>
      <c r="EI442" s="267"/>
      <c r="EJ442" s="267"/>
      <c r="EK442" s="267"/>
      <c r="EL442" s="267"/>
      <c r="EM442" s="267"/>
      <c r="EN442" s="267"/>
      <c r="EO442" s="267"/>
      <c r="EP442" s="267"/>
      <c r="EQ442" s="267"/>
      <c r="ER442" s="267"/>
      <c r="ES442" s="267"/>
      <c r="ET442" s="267"/>
      <c r="EU442" s="267"/>
      <c r="EV442" s="267"/>
      <c r="EW442" s="267"/>
      <c r="EX442" s="267"/>
      <c r="EY442" s="267"/>
      <c r="EZ442" s="267"/>
      <c r="FA442" s="267"/>
      <c r="FB442" s="267"/>
      <c r="FC442" s="267"/>
      <c r="FD442" s="267"/>
      <c r="FE442" s="267"/>
      <c r="FF442" s="267"/>
      <c r="FG442" s="267"/>
      <c r="FH442" s="267"/>
      <c r="FI442" s="267"/>
      <c r="FJ442" s="267"/>
      <c r="FK442" s="267"/>
      <c r="FL442" s="267"/>
      <c r="FM442" s="267"/>
      <c r="FN442" s="267"/>
      <c r="FO442" s="267"/>
      <c r="FP442" s="267"/>
      <c r="FQ442" s="267"/>
      <c r="FR442" s="267"/>
      <c r="FS442" s="267"/>
      <c r="FT442" s="267"/>
      <c r="FU442" s="267"/>
      <c r="FV442" s="305"/>
      <c r="FW442" s="305"/>
      <c r="FX442" s="305"/>
      <c r="FY442" s="305"/>
      <c r="FZ442" s="305"/>
      <c r="GA442" s="305"/>
      <c r="GB442" s="305"/>
      <c r="GC442" s="305"/>
      <c r="GD442" s="305"/>
      <c r="GE442" s="305"/>
      <c r="GF442" s="305"/>
      <c r="GG442" s="305"/>
    </row>
    <row r="443" spans="1:189" x14ac:dyDescent="0.25">
      <c r="A443" s="59"/>
      <c r="B443" s="286"/>
      <c r="C443" s="275"/>
      <c r="D443" s="287"/>
      <c r="E443" s="287"/>
      <c r="F443" s="275"/>
      <c r="G443" s="306"/>
      <c r="H443" s="286"/>
      <c r="I443" s="59"/>
      <c r="J443" s="59"/>
      <c r="K443" s="59"/>
      <c r="L443" s="59"/>
      <c r="M443" s="59"/>
      <c r="N443" s="59"/>
      <c r="O443" s="59"/>
      <c r="P443" s="282"/>
      <c r="Q443" s="59"/>
      <c r="R443" s="307"/>
      <c r="S443" s="308"/>
      <c r="T443" s="68"/>
      <c r="U443" s="309"/>
      <c r="V443" s="309"/>
      <c r="W443" s="54"/>
      <c r="X443" s="54"/>
      <c r="Y443" s="54"/>
      <c r="Z443" s="54"/>
      <c r="AA443" s="54"/>
      <c r="AB443" s="287"/>
      <c r="AC443" s="287"/>
      <c r="AD443" s="287"/>
      <c r="AE443" s="282"/>
      <c r="AF443" s="282"/>
      <c r="AG443" s="59"/>
      <c r="AH443" s="344"/>
      <c r="AI443" s="267"/>
      <c r="AJ443" s="267"/>
      <c r="AK443" s="267"/>
      <c r="AL443" s="310"/>
      <c r="AM443" s="310"/>
      <c r="AN443" s="310"/>
      <c r="AO443" s="310"/>
      <c r="AP443" s="310"/>
      <c r="AQ443" s="310"/>
      <c r="AR443" s="310"/>
      <c r="AS443" s="310"/>
      <c r="AT443" s="310"/>
      <c r="AU443" s="310"/>
      <c r="AV443" s="310"/>
      <c r="AW443" s="310"/>
      <c r="AX443" s="310"/>
      <c r="AY443" s="310"/>
      <c r="AZ443" s="310"/>
      <c r="BA443" s="310"/>
      <c r="BB443" s="310"/>
      <c r="BC443" s="310"/>
      <c r="BD443" s="310"/>
      <c r="BE443" s="310"/>
      <c r="BF443" s="310"/>
      <c r="BG443" s="310"/>
      <c r="BH443" s="310"/>
      <c r="BI443" s="310"/>
      <c r="BJ443" s="310"/>
      <c r="BK443" s="310"/>
      <c r="BL443" s="310"/>
      <c r="BM443" s="310"/>
      <c r="BN443" s="310"/>
      <c r="BO443" s="310"/>
      <c r="BP443" s="310"/>
      <c r="BQ443" s="310"/>
      <c r="BR443" s="310"/>
      <c r="BS443" s="310"/>
      <c r="BT443" s="310"/>
      <c r="BU443" s="310"/>
      <c r="BV443" s="310"/>
      <c r="BW443" s="310"/>
      <c r="BX443" s="310"/>
      <c r="BY443" s="310"/>
      <c r="BZ443" s="310"/>
      <c r="CA443" s="310"/>
      <c r="CB443" s="310"/>
      <c r="CC443" s="310"/>
      <c r="CD443" s="310"/>
      <c r="CE443" s="310"/>
      <c r="CF443" s="310"/>
      <c r="CG443" s="310"/>
      <c r="CH443" s="310"/>
      <c r="CI443" s="310"/>
      <c r="CJ443" s="232"/>
      <c r="CK443" s="232"/>
      <c r="CL443" s="232"/>
      <c r="CM443" s="232"/>
      <c r="CN443" s="232"/>
      <c r="CO443" s="232"/>
      <c r="CP443" s="232"/>
      <c r="CQ443" s="232"/>
      <c r="CR443" s="232"/>
      <c r="CS443" s="232"/>
      <c r="CT443" s="59"/>
      <c r="CU443" s="59"/>
      <c r="CV443" s="252"/>
      <c r="CW443" s="59"/>
      <c r="CX443" s="59"/>
      <c r="CY443" s="59"/>
      <c r="CZ443" s="59"/>
      <c r="DA443" s="59"/>
      <c r="DB443" s="252"/>
      <c r="DC443" s="59"/>
      <c r="DD443" s="59"/>
      <c r="DE443" s="59"/>
      <c r="DF443" s="59"/>
      <c r="DG443" s="59"/>
      <c r="DH443" s="252"/>
      <c r="DI443" s="59"/>
      <c r="DJ443" s="59"/>
      <c r="DK443" s="59"/>
      <c r="DL443" s="59"/>
      <c r="DM443" s="59"/>
      <c r="DN443" s="252"/>
      <c r="DO443" s="59"/>
      <c r="DP443" s="59"/>
      <c r="DQ443" s="59"/>
      <c r="DR443" s="59"/>
      <c r="DS443" s="59"/>
      <c r="DT443" s="252"/>
      <c r="DU443" s="59"/>
      <c r="DV443" s="59"/>
      <c r="DW443" s="59"/>
      <c r="DX443" s="59"/>
      <c r="DY443" s="267"/>
      <c r="DZ443" s="267"/>
      <c r="EA443" s="267"/>
      <c r="EB443" s="267"/>
      <c r="EC443" s="267"/>
      <c r="ED443" s="267"/>
      <c r="EE443" s="267"/>
      <c r="EF443" s="267"/>
      <c r="EG443" s="267"/>
      <c r="EH443" s="267"/>
      <c r="EI443" s="267"/>
      <c r="EJ443" s="267"/>
      <c r="EK443" s="267"/>
      <c r="EL443" s="267"/>
      <c r="EM443" s="267"/>
      <c r="EN443" s="267"/>
      <c r="EO443" s="267"/>
      <c r="EP443" s="267"/>
      <c r="EQ443" s="267"/>
      <c r="ER443" s="267"/>
      <c r="ES443" s="267"/>
      <c r="ET443" s="267"/>
      <c r="EU443" s="267"/>
      <c r="EV443" s="267"/>
      <c r="EW443" s="267"/>
      <c r="EX443" s="267"/>
      <c r="EY443" s="267"/>
      <c r="EZ443" s="267"/>
      <c r="FA443" s="267"/>
      <c r="FB443" s="267"/>
      <c r="FC443" s="267"/>
      <c r="FD443" s="267"/>
      <c r="FE443" s="267"/>
      <c r="FF443" s="267"/>
      <c r="FG443" s="267"/>
      <c r="FH443" s="267"/>
      <c r="FI443" s="267"/>
      <c r="FJ443" s="267"/>
      <c r="FK443" s="267"/>
      <c r="FL443" s="267"/>
      <c r="FM443" s="267"/>
      <c r="FN443" s="267"/>
      <c r="FO443" s="267"/>
      <c r="FP443" s="267"/>
      <c r="FQ443" s="267"/>
      <c r="FR443" s="267"/>
      <c r="FS443" s="267"/>
      <c r="FT443" s="267"/>
      <c r="FU443" s="267"/>
      <c r="FV443" s="305"/>
      <c r="FW443" s="305"/>
      <c r="FX443" s="305"/>
      <c r="FY443" s="305"/>
      <c r="FZ443" s="305"/>
      <c r="GA443" s="305"/>
      <c r="GB443" s="305"/>
      <c r="GC443" s="305"/>
      <c r="GD443" s="305"/>
      <c r="GE443" s="305"/>
      <c r="GF443" s="305"/>
      <c r="GG443" s="305"/>
    </row>
    <row r="444" spans="1:189" x14ac:dyDescent="0.25">
      <c r="A444" s="59"/>
      <c r="B444" s="286"/>
      <c r="C444" s="275"/>
      <c r="D444" s="287"/>
      <c r="E444" s="287"/>
      <c r="F444" s="275"/>
      <c r="G444" s="306"/>
      <c r="H444" s="286"/>
      <c r="I444" s="59"/>
      <c r="J444" s="59"/>
      <c r="K444" s="59"/>
      <c r="L444" s="59"/>
      <c r="M444" s="59"/>
      <c r="N444" s="59"/>
      <c r="O444" s="59"/>
      <c r="P444" s="282"/>
      <c r="Q444" s="59"/>
      <c r="R444" s="307"/>
      <c r="S444" s="308"/>
      <c r="T444" s="68"/>
      <c r="U444" s="309"/>
      <c r="V444" s="309"/>
      <c r="W444" s="54"/>
      <c r="X444" s="54"/>
      <c r="Y444" s="54"/>
      <c r="Z444" s="54"/>
      <c r="AA444" s="54"/>
      <c r="AB444" s="287"/>
      <c r="AC444" s="287"/>
      <c r="AD444" s="287"/>
      <c r="AE444" s="282"/>
      <c r="AF444" s="282"/>
      <c r="AG444" s="59"/>
      <c r="AH444" s="344"/>
      <c r="AI444" s="267"/>
      <c r="AJ444" s="267"/>
      <c r="AK444" s="267"/>
      <c r="AL444" s="310"/>
      <c r="AM444" s="310"/>
      <c r="AN444" s="310"/>
      <c r="AO444" s="310"/>
      <c r="AP444" s="310"/>
      <c r="AQ444" s="310"/>
      <c r="AR444" s="310"/>
      <c r="AS444" s="310"/>
      <c r="AT444" s="310"/>
      <c r="AU444" s="310"/>
      <c r="AV444" s="310"/>
      <c r="AW444" s="310"/>
      <c r="AX444" s="310"/>
      <c r="AY444" s="310"/>
      <c r="AZ444" s="310"/>
      <c r="BA444" s="310"/>
      <c r="BB444" s="310"/>
      <c r="BC444" s="310"/>
      <c r="BD444" s="310"/>
      <c r="BE444" s="310"/>
      <c r="BF444" s="310"/>
      <c r="BG444" s="310"/>
      <c r="BH444" s="310"/>
      <c r="BI444" s="310"/>
      <c r="BJ444" s="310"/>
      <c r="BK444" s="310"/>
      <c r="BL444" s="310"/>
      <c r="BM444" s="310"/>
      <c r="BN444" s="310"/>
      <c r="BO444" s="310"/>
      <c r="BP444" s="310"/>
      <c r="BQ444" s="310"/>
      <c r="BR444" s="310"/>
      <c r="BS444" s="310"/>
      <c r="BT444" s="310"/>
      <c r="BU444" s="310"/>
      <c r="BV444" s="310"/>
      <c r="BW444" s="310"/>
      <c r="BX444" s="310"/>
      <c r="BY444" s="310"/>
      <c r="BZ444" s="310"/>
      <c r="CA444" s="310"/>
      <c r="CB444" s="310"/>
      <c r="CC444" s="310"/>
      <c r="CD444" s="310"/>
      <c r="CE444" s="310"/>
      <c r="CF444" s="310"/>
      <c r="CG444" s="310"/>
      <c r="CH444" s="310"/>
      <c r="CI444" s="310"/>
      <c r="CJ444" s="232"/>
      <c r="CK444" s="232"/>
      <c r="CL444" s="232"/>
      <c r="CM444" s="232"/>
      <c r="CN444" s="232"/>
      <c r="CO444" s="232"/>
      <c r="CP444" s="232"/>
      <c r="CQ444" s="232"/>
      <c r="CR444" s="232"/>
      <c r="CS444" s="232"/>
      <c r="CT444" s="59"/>
      <c r="CU444" s="59"/>
      <c r="CV444" s="252"/>
      <c r="CW444" s="59"/>
      <c r="CX444" s="59"/>
      <c r="CY444" s="59"/>
      <c r="CZ444" s="59"/>
      <c r="DA444" s="59"/>
      <c r="DB444" s="252"/>
      <c r="DC444" s="59"/>
      <c r="DD444" s="59"/>
      <c r="DE444" s="59"/>
      <c r="DF444" s="59"/>
      <c r="DG444" s="59"/>
      <c r="DH444" s="252"/>
      <c r="DI444" s="59"/>
      <c r="DJ444" s="59"/>
      <c r="DK444" s="59"/>
      <c r="DL444" s="59"/>
      <c r="DM444" s="59"/>
      <c r="DN444" s="252"/>
      <c r="DO444" s="59"/>
      <c r="DP444" s="59"/>
      <c r="DQ444" s="59"/>
      <c r="DR444" s="59"/>
      <c r="DS444" s="59"/>
      <c r="DT444" s="252"/>
      <c r="DU444" s="59"/>
      <c r="DV444" s="59"/>
      <c r="DW444" s="59"/>
      <c r="DX444" s="59"/>
      <c r="DY444" s="267"/>
      <c r="DZ444" s="267"/>
      <c r="EA444" s="267"/>
      <c r="EB444" s="267"/>
      <c r="EC444" s="267"/>
      <c r="ED444" s="267"/>
      <c r="EE444" s="267"/>
      <c r="EF444" s="267"/>
      <c r="EG444" s="267"/>
      <c r="EH444" s="267"/>
      <c r="EI444" s="267"/>
      <c r="EJ444" s="267"/>
      <c r="EK444" s="267"/>
      <c r="EL444" s="267"/>
      <c r="EM444" s="267"/>
      <c r="EN444" s="267"/>
      <c r="EO444" s="267"/>
      <c r="EP444" s="267"/>
      <c r="EQ444" s="267"/>
      <c r="ER444" s="267"/>
      <c r="ES444" s="267"/>
      <c r="ET444" s="267"/>
      <c r="EU444" s="267"/>
      <c r="EV444" s="267"/>
      <c r="EW444" s="267"/>
      <c r="EX444" s="267"/>
      <c r="EY444" s="267"/>
      <c r="EZ444" s="267"/>
      <c r="FA444" s="267"/>
      <c r="FB444" s="267"/>
      <c r="FC444" s="267"/>
      <c r="FD444" s="267"/>
      <c r="FE444" s="267"/>
      <c r="FF444" s="267"/>
      <c r="FG444" s="267"/>
      <c r="FH444" s="267"/>
      <c r="FI444" s="267"/>
      <c r="FJ444" s="267"/>
      <c r="FK444" s="267"/>
      <c r="FL444" s="267"/>
      <c r="FM444" s="267"/>
      <c r="FN444" s="267"/>
      <c r="FO444" s="267"/>
      <c r="FP444" s="267"/>
      <c r="FQ444" s="267"/>
      <c r="FR444" s="267"/>
      <c r="FS444" s="267"/>
      <c r="FT444" s="267"/>
      <c r="FU444" s="267"/>
      <c r="FV444" s="305"/>
      <c r="FW444" s="305"/>
      <c r="FX444" s="305"/>
      <c r="FY444" s="305"/>
      <c r="FZ444" s="305"/>
      <c r="GA444" s="305"/>
      <c r="GB444" s="305"/>
      <c r="GC444" s="305"/>
      <c r="GD444" s="305"/>
      <c r="GE444" s="305"/>
      <c r="GF444" s="305"/>
      <c r="GG444" s="305"/>
    </row>
    <row r="445" spans="1:189" x14ac:dyDescent="0.25">
      <c r="A445" s="59"/>
      <c r="B445" s="286"/>
      <c r="C445" s="275"/>
      <c r="D445" s="287"/>
      <c r="E445" s="287"/>
      <c r="F445" s="275"/>
      <c r="G445" s="306"/>
      <c r="H445" s="286"/>
      <c r="I445" s="59"/>
      <c r="J445" s="59"/>
      <c r="K445" s="59"/>
      <c r="L445" s="59"/>
      <c r="M445" s="59"/>
      <c r="N445" s="59"/>
      <c r="O445" s="59"/>
      <c r="P445" s="282"/>
      <c r="Q445" s="59"/>
      <c r="R445" s="307"/>
      <c r="S445" s="308"/>
      <c r="T445" s="68"/>
      <c r="U445" s="309"/>
      <c r="V445" s="309"/>
      <c r="W445" s="54"/>
      <c r="X445" s="54"/>
      <c r="Y445" s="54"/>
      <c r="Z445" s="54"/>
      <c r="AA445" s="54"/>
      <c r="AB445" s="287"/>
      <c r="AC445" s="287"/>
      <c r="AD445" s="287"/>
      <c r="AE445" s="282"/>
      <c r="AF445" s="282"/>
      <c r="AG445" s="59"/>
      <c r="AH445" s="344"/>
      <c r="AI445" s="267"/>
      <c r="AJ445" s="267"/>
      <c r="AK445" s="267"/>
      <c r="AL445" s="310"/>
      <c r="AM445" s="310"/>
      <c r="AN445" s="310"/>
      <c r="AO445" s="310"/>
      <c r="AP445" s="310"/>
      <c r="AQ445" s="310"/>
      <c r="AR445" s="310"/>
      <c r="AS445" s="310"/>
      <c r="AT445" s="310"/>
      <c r="AU445" s="310"/>
      <c r="AV445" s="310"/>
      <c r="AW445" s="310"/>
      <c r="AX445" s="310"/>
      <c r="AY445" s="310"/>
      <c r="AZ445" s="310"/>
      <c r="BA445" s="310"/>
      <c r="BB445" s="310"/>
      <c r="BC445" s="310"/>
      <c r="BD445" s="310"/>
      <c r="BE445" s="310"/>
      <c r="BF445" s="310"/>
      <c r="BG445" s="310"/>
      <c r="BH445" s="310"/>
      <c r="BI445" s="310"/>
      <c r="BJ445" s="310"/>
      <c r="BK445" s="310"/>
      <c r="BL445" s="310"/>
      <c r="BM445" s="310"/>
      <c r="BN445" s="310"/>
      <c r="BO445" s="310"/>
      <c r="BP445" s="310"/>
      <c r="BQ445" s="310"/>
      <c r="BR445" s="310"/>
      <c r="BS445" s="310"/>
      <c r="BT445" s="310"/>
      <c r="BU445" s="310"/>
      <c r="BV445" s="310"/>
      <c r="BW445" s="310"/>
      <c r="BX445" s="310"/>
      <c r="BY445" s="310"/>
      <c r="BZ445" s="310"/>
      <c r="CA445" s="310"/>
      <c r="CB445" s="310"/>
      <c r="CC445" s="310"/>
      <c r="CD445" s="310"/>
      <c r="CE445" s="310"/>
      <c r="CF445" s="310"/>
      <c r="CG445" s="310"/>
      <c r="CH445" s="310"/>
      <c r="CI445" s="310"/>
      <c r="CJ445" s="232"/>
      <c r="CK445" s="232"/>
      <c r="CL445" s="232"/>
      <c r="CM445" s="232"/>
      <c r="CN445" s="232"/>
      <c r="CO445" s="232"/>
      <c r="CP445" s="232"/>
      <c r="CQ445" s="232"/>
      <c r="CR445" s="232"/>
      <c r="CS445" s="232"/>
      <c r="CT445" s="59"/>
      <c r="CU445" s="59"/>
      <c r="CV445" s="252"/>
      <c r="CW445" s="59"/>
      <c r="CX445" s="59"/>
      <c r="CY445" s="59"/>
      <c r="CZ445" s="59"/>
      <c r="DA445" s="59"/>
      <c r="DB445" s="252"/>
      <c r="DC445" s="59"/>
      <c r="DD445" s="59"/>
      <c r="DE445" s="59"/>
      <c r="DF445" s="59"/>
      <c r="DG445" s="59"/>
      <c r="DH445" s="252"/>
      <c r="DI445" s="59"/>
      <c r="DJ445" s="59"/>
      <c r="DK445" s="59"/>
      <c r="DL445" s="59"/>
      <c r="DM445" s="59"/>
      <c r="DN445" s="252"/>
      <c r="DO445" s="59"/>
      <c r="DP445" s="59"/>
      <c r="DQ445" s="59"/>
      <c r="DR445" s="59"/>
      <c r="DS445" s="59"/>
      <c r="DT445" s="252"/>
      <c r="DU445" s="59"/>
      <c r="DV445" s="59"/>
      <c r="DW445" s="59"/>
      <c r="DX445" s="59"/>
      <c r="DY445" s="267"/>
      <c r="DZ445" s="267"/>
      <c r="EA445" s="267"/>
      <c r="EB445" s="267"/>
      <c r="EC445" s="267"/>
      <c r="ED445" s="267"/>
      <c r="EE445" s="267"/>
      <c r="EF445" s="267"/>
      <c r="EG445" s="267"/>
      <c r="EH445" s="267"/>
      <c r="EI445" s="267"/>
      <c r="EJ445" s="267"/>
      <c r="EK445" s="267"/>
      <c r="EL445" s="267"/>
      <c r="EM445" s="267"/>
      <c r="EN445" s="267"/>
      <c r="EO445" s="267"/>
      <c r="EP445" s="267"/>
      <c r="EQ445" s="267"/>
      <c r="ER445" s="267"/>
      <c r="ES445" s="267"/>
      <c r="ET445" s="267"/>
      <c r="EU445" s="267"/>
      <c r="EV445" s="267"/>
      <c r="EW445" s="267"/>
      <c r="EX445" s="267"/>
      <c r="EY445" s="267"/>
      <c r="EZ445" s="267"/>
      <c r="FA445" s="267"/>
      <c r="FB445" s="267"/>
      <c r="FC445" s="267"/>
      <c r="FD445" s="267"/>
      <c r="FE445" s="267"/>
      <c r="FF445" s="267"/>
      <c r="FG445" s="267"/>
      <c r="FH445" s="267"/>
      <c r="FI445" s="267"/>
      <c r="FJ445" s="267"/>
      <c r="FK445" s="267"/>
      <c r="FL445" s="267"/>
      <c r="FM445" s="267"/>
      <c r="FN445" s="267"/>
      <c r="FO445" s="267"/>
      <c r="FP445" s="267"/>
      <c r="FQ445" s="267"/>
      <c r="FR445" s="267"/>
      <c r="FS445" s="267"/>
      <c r="FT445" s="267"/>
      <c r="FU445" s="267"/>
      <c r="FV445" s="305"/>
      <c r="FW445" s="305"/>
      <c r="FX445" s="305"/>
      <c r="FY445" s="305"/>
      <c r="FZ445" s="305"/>
      <c r="GA445" s="305"/>
      <c r="GB445" s="305"/>
      <c r="GC445" s="305"/>
      <c r="GD445" s="305"/>
      <c r="GE445" s="305"/>
      <c r="GF445" s="305"/>
      <c r="GG445" s="305"/>
    </row>
    <row r="446" spans="1:189" x14ac:dyDescent="0.25">
      <c r="A446" s="59"/>
      <c r="B446" s="286"/>
      <c r="C446" s="275"/>
      <c r="D446" s="287"/>
      <c r="E446" s="287"/>
      <c r="F446" s="275"/>
      <c r="G446" s="306"/>
      <c r="H446" s="286"/>
      <c r="I446" s="59"/>
      <c r="J446" s="59"/>
      <c r="K446" s="59"/>
      <c r="L446" s="59"/>
      <c r="M446" s="59"/>
      <c r="N446" s="59"/>
      <c r="O446" s="59"/>
      <c r="P446" s="282"/>
      <c r="Q446" s="59"/>
      <c r="R446" s="307"/>
      <c r="S446" s="308"/>
      <c r="T446" s="68"/>
      <c r="U446" s="309"/>
      <c r="V446" s="309"/>
      <c r="W446" s="54"/>
      <c r="X446" s="54"/>
      <c r="Y446" s="54"/>
      <c r="Z446" s="54"/>
      <c r="AA446" s="54"/>
      <c r="AB446" s="287"/>
      <c r="AC446" s="287"/>
      <c r="AD446" s="287"/>
      <c r="AE446" s="282"/>
      <c r="AF446" s="282"/>
      <c r="AG446" s="59"/>
      <c r="AH446" s="344"/>
      <c r="AI446" s="267"/>
      <c r="AJ446" s="267"/>
      <c r="AK446" s="267"/>
      <c r="AL446" s="310"/>
      <c r="AM446" s="310"/>
      <c r="AN446" s="310"/>
      <c r="AO446" s="310"/>
      <c r="AP446" s="310"/>
      <c r="AQ446" s="310"/>
      <c r="AR446" s="310"/>
      <c r="AS446" s="310"/>
      <c r="AT446" s="310"/>
      <c r="AU446" s="310"/>
      <c r="AV446" s="310"/>
      <c r="AW446" s="310"/>
      <c r="AX446" s="310"/>
      <c r="AY446" s="310"/>
      <c r="AZ446" s="310"/>
      <c r="BA446" s="310"/>
      <c r="BB446" s="310"/>
      <c r="BC446" s="310"/>
      <c r="BD446" s="310"/>
      <c r="BE446" s="310"/>
      <c r="BF446" s="310"/>
      <c r="BG446" s="310"/>
      <c r="BH446" s="310"/>
      <c r="BI446" s="310"/>
      <c r="BJ446" s="310"/>
      <c r="BK446" s="310"/>
      <c r="BL446" s="310"/>
      <c r="BM446" s="310"/>
      <c r="BN446" s="310"/>
      <c r="BO446" s="310"/>
      <c r="BP446" s="310"/>
      <c r="BQ446" s="310"/>
      <c r="BR446" s="310"/>
      <c r="BS446" s="310"/>
      <c r="BT446" s="310"/>
      <c r="BU446" s="310"/>
      <c r="BV446" s="310"/>
      <c r="BW446" s="310"/>
      <c r="BX446" s="310"/>
      <c r="BY446" s="310"/>
      <c r="BZ446" s="310"/>
      <c r="CA446" s="310"/>
      <c r="CB446" s="310"/>
      <c r="CC446" s="310"/>
      <c r="CD446" s="310"/>
      <c r="CE446" s="310"/>
      <c r="CF446" s="310"/>
      <c r="CG446" s="310"/>
      <c r="CH446" s="310"/>
      <c r="CI446" s="310"/>
      <c r="CJ446" s="232"/>
      <c r="CK446" s="232"/>
      <c r="CL446" s="232"/>
      <c r="CM446" s="232"/>
      <c r="CN446" s="232"/>
      <c r="CO446" s="232"/>
      <c r="CP446" s="232"/>
      <c r="CQ446" s="232"/>
      <c r="CR446" s="232"/>
      <c r="CS446" s="232"/>
      <c r="CT446" s="59"/>
      <c r="CU446" s="59"/>
      <c r="CV446" s="252"/>
      <c r="CW446" s="59"/>
      <c r="CX446" s="59"/>
      <c r="CY446" s="59"/>
      <c r="CZ446" s="59"/>
      <c r="DA446" s="59"/>
      <c r="DB446" s="252"/>
      <c r="DC446" s="59"/>
      <c r="DD446" s="59"/>
      <c r="DE446" s="59"/>
      <c r="DF446" s="59"/>
      <c r="DG446" s="59"/>
      <c r="DH446" s="252"/>
      <c r="DI446" s="59"/>
      <c r="DJ446" s="59"/>
      <c r="DK446" s="59"/>
      <c r="DL446" s="59"/>
      <c r="DM446" s="59"/>
      <c r="DN446" s="252"/>
      <c r="DO446" s="59"/>
      <c r="DP446" s="59"/>
      <c r="DQ446" s="59"/>
      <c r="DR446" s="59"/>
      <c r="DS446" s="59"/>
      <c r="DT446" s="252"/>
      <c r="DU446" s="59"/>
      <c r="DV446" s="59"/>
      <c r="DW446" s="59"/>
      <c r="DX446" s="59"/>
      <c r="DY446" s="267"/>
      <c r="DZ446" s="267"/>
      <c r="EA446" s="267"/>
      <c r="EB446" s="267"/>
      <c r="EC446" s="267"/>
      <c r="ED446" s="267"/>
      <c r="EE446" s="267"/>
      <c r="EF446" s="267"/>
      <c r="EG446" s="267"/>
      <c r="EH446" s="267"/>
      <c r="EI446" s="267"/>
      <c r="EJ446" s="267"/>
      <c r="EK446" s="267"/>
      <c r="EL446" s="267"/>
      <c r="EM446" s="267"/>
      <c r="EN446" s="267"/>
      <c r="EO446" s="267"/>
      <c r="EP446" s="267"/>
      <c r="EQ446" s="267"/>
      <c r="ER446" s="267"/>
      <c r="ES446" s="267"/>
      <c r="ET446" s="267"/>
      <c r="EU446" s="267"/>
      <c r="EV446" s="267"/>
      <c r="EW446" s="267"/>
      <c r="EX446" s="267"/>
      <c r="EY446" s="267"/>
      <c r="EZ446" s="267"/>
      <c r="FA446" s="267"/>
      <c r="FB446" s="267"/>
      <c r="FC446" s="267"/>
      <c r="FD446" s="267"/>
      <c r="FE446" s="267"/>
      <c r="FF446" s="267"/>
      <c r="FG446" s="267"/>
      <c r="FH446" s="267"/>
      <c r="FI446" s="267"/>
      <c r="FJ446" s="267"/>
      <c r="FK446" s="267"/>
      <c r="FL446" s="267"/>
      <c r="FM446" s="267"/>
      <c r="FN446" s="267"/>
      <c r="FO446" s="267"/>
      <c r="FP446" s="267"/>
      <c r="FQ446" s="267"/>
      <c r="FR446" s="267"/>
      <c r="FS446" s="267"/>
      <c r="FT446" s="267"/>
      <c r="FU446" s="267"/>
      <c r="FV446" s="305"/>
      <c r="FW446" s="305"/>
      <c r="FX446" s="305"/>
      <c r="FY446" s="305"/>
      <c r="FZ446" s="305"/>
      <c r="GA446" s="305"/>
      <c r="GB446" s="305"/>
      <c r="GC446" s="305"/>
      <c r="GD446" s="305"/>
      <c r="GE446" s="305"/>
      <c r="GF446" s="305"/>
      <c r="GG446" s="305"/>
    </row>
    <row r="447" spans="1:189" x14ac:dyDescent="0.25">
      <c r="A447" s="59"/>
      <c r="B447" s="286"/>
      <c r="C447" s="275"/>
      <c r="D447" s="287"/>
      <c r="E447" s="287"/>
      <c r="F447" s="275"/>
      <c r="G447" s="306"/>
      <c r="H447" s="286"/>
      <c r="I447" s="59"/>
      <c r="J447" s="59"/>
      <c r="K447" s="59"/>
      <c r="L447" s="59"/>
      <c r="M447" s="59"/>
      <c r="N447" s="59"/>
      <c r="O447" s="59"/>
      <c r="P447" s="282"/>
      <c r="Q447" s="59"/>
      <c r="R447" s="307"/>
      <c r="S447" s="308"/>
      <c r="T447" s="68"/>
      <c r="U447" s="309"/>
      <c r="V447" s="309"/>
      <c r="W447" s="54"/>
      <c r="X447" s="54"/>
      <c r="Y447" s="54"/>
      <c r="Z447" s="54"/>
      <c r="AA447" s="54"/>
      <c r="AB447" s="287"/>
      <c r="AC447" s="287"/>
      <c r="AD447" s="287"/>
      <c r="AE447" s="282"/>
      <c r="AF447" s="282"/>
      <c r="AG447" s="59"/>
      <c r="AH447" s="344"/>
      <c r="AI447" s="267"/>
      <c r="AJ447" s="267"/>
      <c r="AK447" s="267"/>
      <c r="AL447" s="310"/>
      <c r="AM447" s="310"/>
      <c r="AN447" s="310"/>
      <c r="AO447" s="310"/>
      <c r="AP447" s="310"/>
      <c r="AQ447" s="310"/>
      <c r="AR447" s="310"/>
      <c r="AS447" s="310"/>
      <c r="AT447" s="310"/>
      <c r="AU447" s="310"/>
      <c r="AV447" s="310"/>
      <c r="AW447" s="310"/>
      <c r="AX447" s="310"/>
      <c r="AY447" s="310"/>
      <c r="AZ447" s="310"/>
      <c r="BA447" s="310"/>
      <c r="BB447" s="310"/>
      <c r="BC447" s="310"/>
      <c r="BD447" s="310"/>
      <c r="BE447" s="310"/>
      <c r="BF447" s="310"/>
      <c r="BG447" s="310"/>
      <c r="BH447" s="310"/>
      <c r="BI447" s="310"/>
      <c r="BJ447" s="310"/>
      <c r="BK447" s="310"/>
      <c r="BL447" s="310"/>
      <c r="BM447" s="310"/>
      <c r="BN447" s="310"/>
      <c r="BO447" s="310"/>
      <c r="BP447" s="310"/>
      <c r="BQ447" s="310"/>
      <c r="BR447" s="310"/>
      <c r="BS447" s="310"/>
      <c r="BT447" s="310"/>
      <c r="BU447" s="310"/>
      <c r="BV447" s="310"/>
      <c r="BW447" s="310"/>
      <c r="BX447" s="310"/>
      <c r="BY447" s="310"/>
      <c r="BZ447" s="310"/>
      <c r="CA447" s="310"/>
      <c r="CB447" s="310"/>
      <c r="CC447" s="310"/>
      <c r="CD447" s="310"/>
      <c r="CE447" s="310"/>
      <c r="CF447" s="310"/>
      <c r="CG447" s="310"/>
      <c r="CH447" s="310"/>
      <c r="CI447" s="310"/>
      <c r="CJ447" s="232"/>
      <c r="CK447" s="232"/>
      <c r="CL447" s="232"/>
      <c r="CM447" s="232"/>
      <c r="CN447" s="232"/>
      <c r="CO447" s="232"/>
      <c r="CP447" s="232"/>
      <c r="CQ447" s="232"/>
      <c r="CR447" s="232"/>
      <c r="CS447" s="232"/>
      <c r="CT447" s="59"/>
      <c r="CU447" s="59"/>
      <c r="CV447" s="252"/>
      <c r="CW447" s="59"/>
      <c r="CX447" s="59"/>
      <c r="CY447" s="59"/>
      <c r="CZ447" s="59"/>
      <c r="DA447" s="59"/>
      <c r="DB447" s="252"/>
      <c r="DC447" s="59"/>
      <c r="DD447" s="59"/>
      <c r="DE447" s="59"/>
      <c r="DF447" s="59"/>
      <c r="DG447" s="59"/>
      <c r="DH447" s="252"/>
      <c r="DI447" s="59"/>
      <c r="DJ447" s="59"/>
      <c r="DK447" s="59"/>
      <c r="DL447" s="59"/>
      <c r="DM447" s="59"/>
      <c r="DN447" s="252"/>
      <c r="DO447" s="59"/>
      <c r="DP447" s="59"/>
      <c r="DQ447" s="59"/>
      <c r="DR447" s="59"/>
      <c r="DS447" s="59"/>
      <c r="DT447" s="252"/>
      <c r="DU447" s="59"/>
      <c r="DV447" s="59"/>
      <c r="DW447" s="59"/>
      <c r="DX447" s="59"/>
      <c r="DY447" s="267"/>
      <c r="DZ447" s="267"/>
      <c r="EA447" s="267"/>
      <c r="EB447" s="267"/>
      <c r="EC447" s="267"/>
      <c r="ED447" s="267"/>
      <c r="EE447" s="267"/>
      <c r="EF447" s="267"/>
      <c r="EG447" s="267"/>
      <c r="EH447" s="267"/>
      <c r="EI447" s="267"/>
      <c r="EJ447" s="267"/>
      <c r="EK447" s="267"/>
      <c r="EL447" s="267"/>
      <c r="EM447" s="267"/>
      <c r="EN447" s="267"/>
      <c r="EO447" s="267"/>
      <c r="EP447" s="267"/>
      <c r="EQ447" s="267"/>
      <c r="ER447" s="267"/>
      <c r="ES447" s="267"/>
      <c r="ET447" s="267"/>
      <c r="EU447" s="267"/>
      <c r="EV447" s="267"/>
      <c r="EW447" s="267"/>
      <c r="EX447" s="267"/>
      <c r="EY447" s="267"/>
      <c r="EZ447" s="267"/>
      <c r="FA447" s="267"/>
      <c r="FB447" s="267"/>
      <c r="FC447" s="267"/>
      <c r="FD447" s="267"/>
      <c r="FE447" s="267"/>
      <c r="FF447" s="267"/>
      <c r="FG447" s="267"/>
      <c r="FH447" s="267"/>
      <c r="FI447" s="267"/>
      <c r="FJ447" s="267"/>
      <c r="FK447" s="267"/>
      <c r="FL447" s="267"/>
      <c r="FM447" s="267"/>
      <c r="FN447" s="267"/>
      <c r="FO447" s="267"/>
      <c r="FP447" s="267"/>
      <c r="FQ447" s="267"/>
      <c r="FR447" s="267"/>
      <c r="FS447" s="267"/>
      <c r="FT447" s="267"/>
      <c r="FU447" s="267"/>
      <c r="FV447" s="305"/>
      <c r="FW447" s="305"/>
      <c r="FX447" s="305"/>
      <c r="FY447" s="305"/>
      <c r="FZ447" s="305"/>
      <c r="GA447" s="305"/>
      <c r="GB447" s="305"/>
      <c r="GC447" s="305"/>
      <c r="GD447" s="305"/>
      <c r="GE447" s="305"/>
      <c r="GF447" s="305"/>
      <c r="GG447" s="305"/>
    </row>
    <row r="448" spans="1:189" x14ac:dyDescent="0.25">
      <c r="A448" s="59"/>
      <c r="B448" s="286"/>
      <c r="C448" s="275"/>
      <c r="D448" s="287"/>
      <c r="E448" s="287"/>
      <c r="F448" s="275"/>
      <c r="G448" s="306"/>
      <c r="H448" s="286"/>
      <c r="I448" s="59"/>
      <c r="J448" s="59"/>
      <c r="K448" s="59"/>
      <c r="L448" s="59"/>
      <c r="M448" s="59"/>
      <c r="N448" s="59"/>
      <c r="O448" s="59"/>
      <c r="P448" s="282"/>
      <c r="Q448" s="59"/>
      <c r="R448" s="307"/>
      <c r="S448" s="308"/>
      <c r="T448" s="68"/>
      <c r="U448" s="309"/>
      <c r="V448" s="309"/>
      <c r="W448" s="54"/>
      <c r="X448" s="54"/>
      <c r="Y448" s="54"/>
      <c r="Z448" s="54"/>
      <c r="AA448" s="54"/>
      <c r="AB448" s="287"/>
      <c r="AC448" s="287"/>
      <c r="AD448" s="287"/>
      <c r="AE448" s="282"/>
      <c r="AF448" s="282"/>
      <c r="AG448" s="59"/>
      <c r="AH448" s="344"/>
      <c r="AI448" s="267"/>
      <c r="AJ448" s="267"/>
      <c r="AK448" s="267"/>
      <c r="AL448" s="310"/>
      <c r="AM448" s="310"/>
      <c r="AN448" s="310"/>
      <c r="AO448" s="310"/>
      <c r="AP448" s="310"/>
      <c r="AQ448" s="310"/>
      <c r="AR448" s="310"/>
      <c r="AS448" s="310"/>
      <c r="AT448" s="310"/>
      <c r="AU448" s="310"/>
      <c r="AV448" s="310"/>
      <c r="AW448" s="310"/>
      <c r="AX448" s="310"/>
      <c r="AY448" s="310"/>
      <c r="AZ448" s="310"/>
      <c r="BA448" s="310"/>
      <c r="BB448" s="310"/>
      <c r="BC448" s="310"/>
      <c r="BD448" s="310"/>
      <c r="BE448" s="310"/>
      <c r="BF448" s="310"/>
      <c r="BG448" s="310"/>
      <c r="BH448" s="310"/>
      <c r="BI448" s="310"/>
      <c r="BJ448" s="310"/>
      <c r="BK448" s="310"/>
      <c r="BL448" s="310"/>
      <c r="BM448" s="310"/>
      <c r="BN448" s="310"/>
      <c r="BO448" s="310"/>
      <c r="BP448" s="310"/>
      <c r="BQ448" s="310"/>
      <c r="BR448" s="310"/>
      <c r="BS448" s="310"/>
      <c r="BT448" s="310"/>
      <c r="BU448" s="310"/>
      <c r="BV448" s="310"/>
      <c r="BW448" s="310"/>
      <c r="BX448" s="310"/>
      <c r="BY448" s="310"/>
      <c r="BZ448" s="310"/>
      <c r="CA448" s="310"/>
      <c r="CB448" s="310"/>
      <c r="CC448" s="310"/>
      <c r="CD448" s="310"/>
      <c r="CE448" s="310"/>
      <c r="CF448" s="310"/>
      <c r="CG448" s="310"/>
      <c r="CH448" s="310"/>
      <c r="CI448" s="310"/>
      <c r="CJ448" s="232"/>
      <c r="CK448" s="232"/>
      <c r="CL448" s="232"/>
      <c r="CM448" s="232"/>
      <c r="CN448" s="232"/>
      <c r="CO448" s="232"/>
      <c r="CP448" s="232"/>
      <c r="CQ448" s="232"/>
      <c r="CR448" s="232"/>
      <c r="CS448" s="232"/>
      <c r="CT448" s="59"/>
      <c r="CU448" s="59"/>
      <c r="CV448" s="252"/>
      <c r="CW448" s="59"/>
      <c r="CX448" s="59"/>
      <c r="CY448" s="59"/>
      <c r="CZ448" s="59"/>
      <c r="DA448" s="59"/>
      <c r="DB448" s="252"/>
      <c r="DC448" s="59"/>
      <c r="DD448" s="59"/>
      <c r="DE448" s="59"/>
      <c r="DF448" s="59"/>
      <c r="DG448" s="59"/>
      <c r="DH448" s="252"/>
      <c r="DI448" s="59"/>
      <c r="DJ448" s="59"/>
      <c r="DK448" s="59"/>
      <c r="DL448" s="59"/>
      <c r="DM448" s="59"/>
      <c r="DN448" s="252"/>
      <c r="DO448" s="59"/>
      <c r="DP448" s="59"/>
      <c r="DQ448" s="59"/>
      <c r="DR448" s="59"/>
      <c r="DS448" s="59"/>
      <c r="DT448" s="252"/>
      <c r="DU448" s="59"/>
      <c r="DV448" s="59"/>
      <c r="DW448" s="59"/>
      <c r="DX448" s="59"/>
      <c r="DY448" s="267"/>
      <c r="DZ448" s="267"/>
      <c r="EA448" s="267"/>
      <c r="EB448" s="267"/>
      <c r="EC448" s="267"/>
      <c r="ED448" s="267"/>
      <c r="EE448" s="267"/>
      <c r="EF448" s="267"/>
      <c r="EG448" s="267"/>
      <c r="EH448" s="267"/>
      <c r="EI448" s="267"/>
      <c r="EJ448" s="267"/>
      <c r="EK448" s="267"/>
      <c r="EL448" s="267"/>
      <c r="EM448" s="267"/>
      <c r="EN448" s="267"/>
      <c r="EO448" s="267"/>
      <c r="EP448" s="267"/>
      <c r="EQ448" s="267"/>
      <c r="ER448" s="267"/>
      <c r="ES448" s="267"/>
      <c r="ET448" s="267"/>
      <c r="EU448" s="267"/>
      <c r="EV448" s="267"/>
      <c r="EW448" s="267"/>
      <c r="EX448" s="267"/>
      <c r="EY448" s="267"/>
      <c r="EZ448" s="267"/>
      <c r="FA448" s="267"/>
      <c r="FB448" s="267"/>
      <c r="FC448" s="267"/>
      <c r="FD448" s="267"/>
      <c r="FE448" s="267"/>
      <c r="FF448" s="267"/>
      <c r="FG448" s="267"/>
      <c r="FH448" s="267"/>
      <c r="FI448" s="267"/>
      <c r="FJ448" s="267"/>
      <c r="FK448" s="267"/>
      <c r="FL448" s="267"/>
      <c r="FM448" s="267"/>
      <c r="FN448" s="267"/>
      <c r="FO448" s="267"/>
      <c r="FP448" s="267"/>
      <c r="FQ448" s="267"/>
      <c r="FR448" s="267"/>
      <c r="FS448" s="267"/>
      <c r="FT448" s="267"/>
      <c r="FU448" s="267"/>
      <c r="FV448" s="305"/>
      <c r="FW448" s="305"/>
      <c r="FX448" s="305"/>
      <c r="FY448" s="305"/>
      <c r="FZ448" s="305"/>
      <c r="GA448" s="305"/>
      <c r="GB448" s="305"/>
      <c r="GC448" s="305"/>
      <c r="GD448" s="305"/>
      <c r="GE448" s="305"/>
      <c r="GF448" s="305"/>
      <c r="GG448" s="305"/>
    </row>
    <row r="449" spans="1:189" x14ac:dyDescent="0.25">
      <c r="A449" s="59"/>
      <c r="B449" s="286"/>
      <c r="C449" s="275"/>
      <c r="D449" s="287"/>
      <c r="E449" s="287"/>
      <c r="F449" s="275"/>
      <c r="G449" s="306"/>
      <c r="H449" s="286"/>
      <c r="I449" s="59"/>
      <c r="J449" s="59"/>
      <c r="K449" s="59"/>
      <c r="L449" s="59"/>
      <c r="M449" s="59"/>
      <c r="N449" s="59"/>
      <c r="O449" s="59"/>
      <c r="P449" s="282"/>
      <c r="Q449" s="59"/>
      <c r="R449" s="307"/>
      <c r="S449" s="308"/>
      <c r="T449" s="68"/>
      <c r="U449" s="309"/>
      <c r="V449" s="309"/>
      <c r="W449" s="54"/>
      <c r="X449" s="54"/>
      <c r="Y449" s="54"/>
      <c r="Z449" s="54"/>
      <c r="AA449" s="54"/>
      <c r="AB449" s="287"/>
      <c r="AC449" s="287"/>
      <c r="AD449" s="287"/>
      <c r="AE449" s="282"/>
      <c r="AF449" s="282"/>
      <c r="AG449" s="59"/>
      <c r="AH449" s="344"/>
      <c r="AI449" s="267"/>
      <c r="AJ449" s="267"/>
      <c r="AK449" s="267"/>
      <c r="AL449" s="310"/>
      <c r="AM449" s="310"/>
      <c r="AN449" s="310"/>
      <c r="AO449" s="310"/>
      <c r="AP449" s="310"/>
      <c r="AQ449" s="310"/>
      <c r="AR449" s="310"/>
      <c r="AS449" s="310"/>
      <c r="AT449" s="310"/>
      <c r="AU449" s="310"/>
      <c r="AV449" s="310"/>
      <c r="AW449" s="310"/>
      <c r="AX449" s="310"/>
      <c r="AY449" s="310"/>
      <c r="AZ449" s="310"/>
      <c r="BA449" s="310"/>
      <c r="BB449" s="310"/>
      <c r="BC449" s="310"/>
      <c r="BD449" s="310"/>
      <c r="BE449" s="310"/>
      <c r="BF449" s="310"/>
      <c r="BG449" s="310"/>
      <c r="BH449" s="310"/>
      <c r="BI449" s="310"/>
      <c r="BJ449" s="310"/>
      <c r="BK449" s="310"/>
      <c r="BL449" s="310"/>
      <c r="BM449" s="310"/>
      <c r="BN449" s="310"/>
      <c r="BO449" s="310"/>
      <c r="BP449" s="310"/>
      <c r="BQ449" s="310"/>
      <c r="BR449" s="310"/>
      <c r="BS449" s="310"/>
      <c r="BT449" s="310"/>
      <c r="BU449" s="310"/>
      <c r="BV449" s="310"/>
      <c r="BW449" s="310"/>
      <c r="BX449" s="310"/>
      <c r="BY449" s="310"/>
      <c r="BZ449" s="310"/>
      <c r="CA449" s="310"/>
      <c r="CB449" s="310"/>
      <c r="CC449" s="310"/>
      <c r="CD449" s="310"/>
      <c r="CE449" s="310"/>
      <c r="CF449" s="310"/>
      <c r="CG449" s="310"/>
      <c r="CH449" s="310"/>
      <c r="CI449" s="310"/>
      <c r="CJ449" s="232"/>
      <c r="CK449" s="232"/>
      <c r="CL449" s="232"/>
      <c r="CM449" s="232"/>
      <c r="CN449" s="232"/>
      <c r="CO449" s="232"/>
      <c r="CP449" s="232"/>
      <c r="CQ449" s="232"/>
      <c r="CR449" s="232"/>
      <c r="CS449" s="232"/>
      <c r="CT449" s="59"/>
      <c r="CU449" s="59"/>
      <c r="CV449" s="252"/>
      <c r="CW449" s="59"/>
      <c r="CX449" s="59"/>
      <c r="CY449" s="59"/>
      <c r="CZ449" s="59"/>
      <c r="DA449" s="59"/>
      <c r="DB449" s="252"/>
      <c r="DC449" s="59"/>
      <c r="DD449" s="59"/>
      <c r="DE449" s="59"/>
      <c r="DF449" s="59"/>
      <c r="DG449" s="59"/>
      <c r="DH449" s="252"/>
      <c r="DI449" s="59"/>
      <c r="DJ449" s="59"/>
      <c r="DK449" s="59"/>
      <c r="DL449" s="59"/>
      <c r="DM449" s="59"/>
      <c r="DN449" s="252"/>
      <c r="DO449" s="59"/>
      <c r="DP449" s="59"/>
      <c r="DQ449" s="59"/>
      <c r="DR449" s="59"/>
      <c r="DS449" s="59"/>
      <c r="DT449" s="252"/>
      <c r="DU449" s="59"/>
      <c r="DV449" s="59"/>
      <c r="DW449" s="59"/>
      <c r="DX449" s="59"/>
      <c r="DY449" s="267"/>
      <c r="DZ449" s="267"/>
      <c r="EA449" s="267"/>
      <c r="EB449" s="267"/>
      <c r="EC449" s="267"/>
      <c r="ED449" s="267"/>
      <c r="EE449" s="267"/>
      <c r="EF449" s="267"/>
      <c r="EG449" s="267"/>
      <c r="EH449" s="267"/>
      <c r="EI449" s="267"/>
      <c r="EJ449" s="267"/>
      <c r="EK449" s="267"/>
      <c r="EL449" s="267"/>
      <c r="EM449" s="267"/>
      <c r="EN449" s="267"/>
      <c r="EO449" s="267"/>
      <c r="EP449" s="267"/>
      <c r="EQ449" s="267"/>
      <c r="ER449" s="267"/>
      <c r="ES449" s="267"/>
      <c r="ET449" s="267"/>
      <c r="EU449" s="267"/>
      <c r="EV449" s="267"/>
      <c r="EW449" s="267"/>
      <c r="EX449" s="267"/>
      <c r="EY449" s="267"/>
      <c r="EZ449" s="267"/>
      <c r="FA449" s="267"/>
      <c r="FB449" s="267"/>
      <c r="FC449" s="267"/>
      <c r="FD449" s="267"/>
      <c r="FE449" s="267"/>
      <c r="FF449" s="267"/>
      <c r="FG449" s="267"/>
      <c r="FH449" s="267"/>
      <c r="FI449" s="267"/>
      <c r="FJ449" s="267"/>
      <c r="FK449" s="267"/>
      <c r="FL449" s="267"/>
      <c r="FM449" s="267"/>
      <c r="FN449" s="267"/>
      <c r="FO449" s="267"/>
      <c r="FP449" s="267"/>
      <c r="FQ449" s="267"/>
      <c r="FR449" s="267"/>
      <c r="FS449" s="267"/>
      <c r="FT449" s="267"/>
      <c r="FU449" s="267"/>
      <c r="FV449" s="305"/>
      <c r="FW449" s="305"/>
      <c r="FX449" s="305"/>
      <c r="FY449" s="305"/>
      <c r="FZ449" s="305"/>
      <c r="GA449" s="305"/>
      <c r="GB449" s="305"/>
      <c r="GC449" s="305"/>
      <c r="GD449" s="305"/>
      <c r="GE449" s="305"/>
      <c r="GF449" s="305"/>
      <c r="GG449" s="305"/>
    </row>
    <row r="450" spans="1:189" x14ac:dyDescent="0.25">
      <c r="A450" s="59"/>
      <c r="B450" s="286"/>
      <c r="C450" s="275"/>
      <c r="D450" s="287"/>
      <c r="E450" s="287"/>
      <c r="F450" s="275"/>
      <c r="G450" s="306"/>
      <c r="H450" s="286"/>
      <c r="I450" s="59"/>
      <c r="J450" s="59"/>
      <c r="K450" s="59"/>
      <c r="L450" s="59"/>
      <c r="M450" s="59"/>
      <c r="N450" s="59"/>
      <c r="O450" s="59"/>
      <c r="P450" s="282"/>
      <c r="Q450" s="59"/>
      <c r="R450" s="307"/>
      <c r="S450" s="308"/>
      <c r="T450" s="68"/>
      <c r="U450" s="309"/>
      <c r="V450" s="309"/>
      <c r="W450" s="54"/>
      <c r="X450" s="54"/>
      <c r="Y450" s="54"/>
      <c r="Z450" s="54"/>
      <c r="AA450" s="54"/>
      <c r="AB450" s="287"/>
      <c r="AC450" s="287"/>
      <c r="AD450" s="287"/>
      <c r="AE450" s="282"/>
      <c r="AF450" s="282"/>
      <c r="AG450" s="59"/>
      <c r="AH450" s="344"/>
      <c r="AI450" s="267"/>
      <c r="AJ450" s="267"/>
      <c r="AK450" s="267"/>
      <c r="AL450" s="310"/>
      <c r="AM450" s="310"/>
      <c r="AN450" s="310"/>
      <c r="AO450" s="310"/>
      <c r="AP450" s="310"/>
      <c r="AQ450" s="310"/>
      <c r="AR450" s="310"/>
      <c r="AS450" s="310"/>
      <c r="AT450" s="310"/>
      <c r="AU450" s="310"/>
      <c r="AV450" s="310"/>
      <c r="AW450" s="310"/>
      <c r="AX450" s="310"/>
      <c r="AY450" s="310"/>
      <c r="AZ450" s="310"/>
      <c r="BA450" s="310"/>
      <c r="BB450" s="310"/>
      <c r="BC450" s="310"/>
      <c r="BD450" s="310"/>
      <c r="BE450" s="310"/>
      <c r="BF450" s="310"/>
      <c r="BG450" s="310"/>
      <c r="BH450" s="310"/>
      <c r="BI450" s="310"/>
      <c r="BJ450" s="310"/>
      <c r="BK450" s="310"/>
      <c r="BL450" s="310"/>
      <c r="BM450" s="310"/>
      <c r="BN450" s="310"/>
      <c r="BO450" s="310"/>
      <c r="BP450" s="310"/>
      <c r="BQ450" s="310"/>
      <c r="BR450" s="310"/>
      <c r="BS450" s="310"/>
      <c r="BT450" s="310"/>
      <c r="BU450" s="310"/>
      <c r="BV450" s="310"/>
      <c r="BW450" s="310"/>
      <c r="BX450" s="310"/>
      <c r="BY450" s="310"/>
      <c r="BZ450" s="310"/>
      <c r="CA450" s="310"/>
      <c r="CB450" s="310"/>
      <c r="CC450" s="310"/>
      <c r="CD450" s="310"/>
      <c r="CE450" s="310"/>
      <c r="CF450" s="310"/>
      <c r="CG450" s="310"/>
      <c r="CH450" s="310"/>
      <c r="CI450" s="310"/>
      <c r="CJ450" s="232"/>
      <c r="CK450" s="232"/>
      <c r="CL450" s="232"/>
      <c r="CM450" s="232"/>
      <c r="CN450" s="232"/>
      <c r="CO450" s="232"/>
      <c r="CP450" s="232"/>
      <c r="CQ450" s="232"/>
      <c r="CR450" s="232"/>
      <c r="CS450" s="232"/>
      <c r="CT450" s="59"/>
      <c r="CU450" s="59"/>
      <c r="CV450" s="252"/>
      <c r="CW450" s="59"/>
      <c r="CX450" s="59"/>
      <c r="CY450" s="59"/>
      <c r="CZ450" s="59"/>
      <c r="DA450" s="59"/>
      <c r="DB450" s="252"/>
      <c r="DC450" s="59"/>
      <c r="DD450" s="59"/>
      <c r="DE450" s="59"/>
      <c r="DF450" s="59"/>
      <c r="DG450" s="59"/>
      <c r="DH450" s="252"/>
      <c r="DI450" s="59"/>
      <c r="DJ450" s="59"/>
      <c r="DK450" s="59"/>
      <c r="DL450" s="59"/>
      <c r="DM450" s="59"/>
      <c r="DN450" s="252"/>
      <c r="DO450" s="59"/>
      <c r="DP450" s="59"/>
      <c r="DQ450" s="59"/>
      <c r="DR450" s="59"/>
      <c r="DS450" s="59"/>
      <c r="DT450" s="252"/>
      <c r="DU450" s="59"/>
      <c r="DV450" s="59"/>
      <c r="DW450" s="59"/>
      <c r="DX450" s="59"/>
      <c r="DY450" s="267"/>
      <c r="DZ450" s="267"/>
      <c r="EA450" s="267"/>
      <c r="EB450" s="267"/>
      <c r="EC450" s="267"/>
      <c r="ED450" s="267"/>
      <c r="EE450" s="267"/>
      <c r="EF450" s="267"/>
      <c r="EG450" s="267"/>
      <c r="EH450" s="267"/>
      <c r="EI450" s="267"/>
      <c r="EJ450" s="267"/>
      <c r="EK450" s="267"/>
      <c r="EL450" s="267"/>
      <c r="EM450" s="267"/>
      <c r="EN450" s="267"/>
      <c r="EO450" s="267"/>
      <c r="EP450" s="267"/>
      <c r="EQ450" s="267"/>
      <c r="ER450" s="267"/>
      <c r="ES450" s="267"/>
      <c r="ET450" s="267"/>
      <c r="EU450" s="267"/>
      <c r="EV450" s="267"/>
      <c r="EW450" s="267"/>
      <c r="EX450" s="267"/>
      <c r="EY450" s="267"/>
      <c r="EZ450" s="267"/>
      <c r="FA450" s="267"/>
      <c r="FB450" s="267"/>
      <c r="FC450" s="267"/>
      <c r="FD450" s="267"/>
      <c r="FE450" s="267"/>
      <c r="FF450" s="267"/>
      <c r="FG450" s="267"/>
      <c r="FH450" s="267"/>
      <c r="FI450" s="267"/>
      <c r="FJ450" s="267"/>
      <c r="FK450" s="267"/>
      <c r="FL450" s="267"/>
      <c r="FM450" s="267"/>
      <c r="FN450" s="267"/>
      <c r="FO450" s="267"/>
      <c r="FP450" s="267"/>
      <c r="FQ450" s="267"/>
      <c r="FR450" s="267"/>
      <c r="FS450" s="267"/>
      <c r="FT450" s="267"/>
      <c r="FU450" s="267"/>
      <c r="FV450" s="305"/>
      <c r="FW450" s="305"/>
      <c r="FX450" s="305"/>
      <c r="FY450" s="305"/>
      <c r="FZ450" s="305"/>
      <c r="GA450" s="305"/>
      <c r="GB450" s="305"/>
      <c r="GC450" s="305"/>
      <c r="GD450" s="305"/>
      <c r="GE450" s="305"/>
      <c r="GF450" s="305"/>
      <c r="GG450" s="305"/>
    </row>
    <row r="451" spans="1:189" x14ac:dyDescent="0.25">
      <c r="A451" s="59"/>
      <c r="B451" s="286"/>
      <c r="C451" s="275"/>
      <c r="D451" s="287"/>
      <c r="E451" s="287"/>
      <c r="F451" s="275"/>
      <c r="G451" s="306"/>
      <c r="H451" s="286"/>
      <c r="I451" s="59"/>
      <c r="J451" s="59"/>
      <c r="K451" s="59"/>
      <c r="L451" s="59"/>
      <c r="M451" s="59"/>
      <c r="N451" s="59"/>
      <c r="O451" s="59"/>
      <c r="P451" s="282"/>
      <c r="Q451" s="59"/>
      <c r="R451" s="307"/>
      <c r="S451" s="308"/>
      <c r="T451" s="68"/>
      <c r="U451" s="309"/>
      <c r="V451" s="309"/>
      <c r="W451" s="54"/>
      <c r="X451" s="54"/>
      <c r="Y451" s="54"/>
      <c r="Z451" s="54"/>
      <c r="AA451" s="54"/>
      <c r="AB451" s="287"/>
      <c r="AC451" s="287"/>
      <c r="AD451" s="287"/>
      <c r="AE451" s="282"/>
      <c r="AF451" s="282"/>
      <c r="AG451" s="59"/>
      <c r="AH451" s="344"/>
      <c r="AI451" s="267"/>
      <c r="AJ451" s="267"/>
      <c r="AK451" s="267"/>
      <c r="AL451" s="310"/>
      <c r="AM451" s="310"/>
      <c r="AN451" s="310"/>
      <c r="AO451" s="310"/>
      <c r="AP451" s="310"/>
      <c r="AQ451" s="310"/>
      <c r="AR451" s="310"/>
      <c r="AS451" s="310"/>
      <c r="AT451" s="310"/>
      <c r="AU451" s="310"/>
      <c r="AV451" s="310"/>
      <c r="AW451" s="310"/>
      <c r="AX451" s="310"/>
      <c r="AY451" s="310"/>
      <c r="AZ451" s="310"/>
      <c r="BA451" s="310"/>
      <c r="BB451" s="310"/>
      <c r="BC451" s="310"/>
      <c r="BD451" s="310"/>
      <c r="BE451" s="310"/>
      <c r="BF451" s="310"/>
      <c r="BG451" s="310"/>
      <c r="BH451" s="310"/>
      <c r="BI451" s="310"/>
      <c r="BJ451" s="310"/>
      <c r="BK451" s="310"/>
      <c r="BL451" s="310"/>
      <c r="BM451" s="310"/>
      <c r="BN451" s="310"/>
      <c r="BO451" s="310"/>
      <c r="BP451" s="310"/>
      <c r="BQ451" s="310"/>
      <c r="BR451" s="310"/>
      <c r="BS451" s="310"/>
      <c r="BT451" s="310"/>
      <c r="BU451" s="310"/>
      <c r="BV451" s="310"/>
      <c r="BW451" s="310"/>
      <c r="BX451" s="310"/>
      <c r="BY451" s="310"/>
      <c r="BZ451" s="310"/>
      <c r="CA451" s="310"/>
      <c r="CB451" s="310"/>
      <c r="CC451" s="310"/>
      <c r="CD451" s="310"/>
      <c r="CE451" s="310"/>
      <c r="CF451" s="310"/>
      <c r="CG451" s="310"/>
      <c r="CH451" s="310"/>
      <c r="CI451" s="310"/>
      <c r="CJ451" s="232"/>
      <c r="CK451" s="232"/>
      <c r="CL451" s="232"/>
      <c r="CM451" s="232"/>
      <c r="CN451" s="232"/>
      <c r="CO451" s="232"/>
      <c r="CP451" s="232"/>
      <c r="CQ451" s="232"/>
      <c r="CR451" s="232"/>
      <c r="CS451" s="232"/>
      <c r="CT451" s="59"/>
      <c r="CU451" s="59"/>
      <c r="CV451" s="252"/>
      <c r="CW451" s="59"/>
      <c r="CX451" s="59"/>
      <c r="CY451" s="59"/>
      <c r="CZ451" s="59"/>
      <c r="DA451" s="59"/>
      <c r="DB451" s="252"/>
      <c r="DC451" s="59"/>
      <c r="DD451" s="59"/>
      <c r="DE451" s="59"/>
      <c r="DF451" s="59"/>
      <c r="DG451" s="59"/>
      <c r="DH451" s="252"/>
      <c r="DI451" s="59"/>
      <c r="DJ451" s="59"/>
      <c r="DK451" s="59"/>
      <c r="DL451" s="59"/>
      <c r="DM451" s="59"/>
      <c r="DN451" s="252"/>
      <c r="DO451" s="59"/>
      <c r="DP451" s="59"/>
      <c r="DQ451" s="59"/>
      <c r="DR451" s="59"/>
      <c r="DS451" s="59"/>
      <c r="DT451" s="252"/>
      <c r="DU451" s="59"/>
      <c r="DV451" s="59"/>
      <c r="DW451" s="59"/>
      <c r="DX451" s="59"/>
      <c r="DY451" s="267"/>
      <c r="DZ451" s="267"/>
      <c r="EA451" s="267"/>
      <c r="EB451" s="267"/>
      <c r="EC451" s="267"/>
      <c r="ED451" s="267"/>
      <c r="EE451" s="267"/>
      <c r="EF451" s="267"/>
      <c r="EG451" s="267"/>
      <c r="EH451" s="267"/>
      <c r="EI451" s="267"/>
      <c r="EJ451" s="267"/>
      <c r="EK451" s="267"/>
      <c r="EL451" s="267"/>
      <c r="EM451" s="267"/>
      <c r="EN451" s="267"/>
      <c r="EO451" s="267"/>
      <c r="EP451" s="267"/>
      <c r="EQ451" s="267"/>
      <c r="ER451" s="267"/>
      <c r="ES451" s="267"/>
      <c r="ET451" s="267"/>
      <c r="EU451" s="267"/>
      <c r="EV451" s="267"/>
      <c r="EW451" s="267"/>
      <c r="EX451" s="267"/>
      <c r="EY451" s="267"/>
      <c r="EZ451" s="267"/>
      <c r="FA451" s="267"/>
      <c r="FB451" s="267"/>
      <c r="FC451" s="267"/>
      <c r="FD451" s="267"/>
      <c r="FE451" s="267"/>
      <c r="FF451" s="267"/>
      <c r="FG451" s="267"/>
      <c r="FH451" s="267"/>
      <c r="FI451" s="267"/>
      <c r="FJ451" s="267"/>
      <c r="FK451" s="267"/>
      <c r="FL451" s="267"/>
      <c r="FM451" s="267"/>
      <c r="FN451" s="267"/>
      <c r="FO451" s="267"/>
      <c r="FP451" s="267"/>
      <c r="FQ451" s="267"/>
      <c r="FR451" s="267"/>
      <c r="FS451" s="267"/>
      <c r="FT451" s="267"/>
      <c r="FU451" s="267"/>
      <c r="FV451" s="305"/>
      <c r="FW451" s="305"/>
      <c r="FX451" s="305"/>
      <c r="FY451" s="305"/>
      <c r="FZ451" s="305"/>
      <c r="GA451" s="305"/>
      <c r="GB451" s="305"/>
      <c r="GC451" s="305"/>
      <c r="GD451" s="305"/>
      <c r="GE451" s="305"/>
      <c r="GF451" s="305"/>
      <c r="GG451" s="305"/>
    </row>
    <row r="452" spans="1:189" x14ac:dyDescent="0.25">
      <c r="A452" s="59"/>
      <c r="B452" s="286"/>
      <c r="C452" s="275"/>
      <c r="D452" s="287"/>
      <c r="E452" s="287"/>
      <c r="F452" s="275"/>
      <c r="G452" s="306"/>
      <c r="H452" s="286"/>
      <c r="I452" s="59"/>
      <c r="J452" s="59"/>
      <c r="K452" s="59"/>
      <c r="L452" s="59"/>
      <c r="M452" s="59"/>
      <c r="N452" s="59"/>
      <c r="O452" s="59"/>
      <c r="P452" s="282"/>
      <c r="Q452" s="59"/>
      <c r="R452" s="307"/>
      <c r="S452" s="308"/>
      <c r="T452" s="68"/>
      <c r="U452" s="309"/>
      <c r="V452" s="309"/>
      <c r="W452" s="54"/>
      <c r="X452" s="54"/>
      <c r="Y452" s="54"/>
      <c r="Z452" s="54"/>
      <c r="AA452" s="54"/>
      <c r="AB452" s="287"/>
      <c r="AC452" s="287"/>
      <c r="AD452" s="287"/>
      <c r="AE452" s="282"/>
      <c r="AF452" s="282"/>
      <c r="AG452" s="59"/>
      <c r="AH452" s="344"/>
      <c r="AI452" s="267"/>
      <c r="AJ452" s="267"/>
      <c r="AK452" s="267"/>
      <c r="AL452" s="310"/>
      <c r="AM452" s="310"/>
      <c r="AN452" s="310"/>
      <c r="AO452" s="310"/>
      <c r="AP452" s="310"/>
      <c r="AQ452" s="310"/>
      <c r="AR452" s="310"/>
      <c r="AS452" s="310"/>
      <c r="AT452" s="310"/>
      <c r="AU452" s="310"/>
      <c r="AV452" s="310"/>
      <c r="AW452" s="310"/>
      <c r="AX452" s="310"/>
      <c r="AY452" s="310"/>
      <c r="AZ452" s="310"/>
      <c r="BA452" s="310"/>
      <c r="BB452" s="310"/>
      <c r="BC452" s="310"/>
      <c r="BD452" s="310"/>
      <c r="BE452" s="310"/>
      <c r="BF452" s="310"/>
      <c r="BG452" s="310"/>
      <c r="BH452" s="310"/>
      <c r="BI452" s="310"/>
      <c r="BJ452" s="310"/>
      <c r="BK452" s="310"/>
      <c r="BL452" s="310"/>
      <c r="BM452" s="310"/>
      <c r="BN452" s="310"/>
      <c r="BO452" s="310"/>
      <c r="BP452" s="310"/>
      <c r="BQ452" s="310"/>
      <c r="BR452" s="310"/>
      <c r="BS452" s="310"/>
      <c r="BT452" s="310"/>
      <c r="BU452" s="310"/>
      <c r="BV452" s="310"/>
      <c r="BW452" s="310"/>
      <c r="BX452" s="310"/>
      <c r="BY452" s="310"/>
      <c r="BZ452" s="310"/>
      <c r="CA452" s="310"/>
      <c r="CB452" s="310"/>
      <c r="CC452" s="310"/>
      <c r="CD452" s="310"/>
      <c r="CE452" s="310"/>
      <c r="CF452" s="310"/>
      <c r="CG452" s="310"/>
      <c r="CH452" s="310"/>
      <c r="CI452" s="310"/>
      <c r="CJ452" s="232"/>
      <c r="CK452" s="232"/>
      <c r="CL452" s="232"/>
      <c r="CM452" s="232"/>
      <c r="CN452" s="232"/>
      <c r="CO452" s="232"/>
      <c r="CP452" s="232"/>
      <c r="CQ452" s="232"/>
      <c r="CR452" s="232"/>
      <c r="CS452" s="232"/>
      <c r="CT452" s="59"/>
      <c r="CU452" s="59"/>
      <c r="CV452" s="252"/>
      <c r="CW452" s="59"/>
      <c r="CX452" s="59"/>
      <c r="CY452" s="59"/>
      <c r="CZ452" s="59"/>
      <c r="DA452" s="59"/>
      <c r="DB452" s="252"/>
      <c r="DC452" s="59"/>
      <c r="DD452" s="59"/>
      <c r="DE452" s="59"/>
      <c r="DF452" s="59"/>
      <c r="DG452" s="59"/>
      <c r="DH452" s="252"/>
      <c r="DI452" s="59"/>
      <c r="DJ452" s="59"/>
      <c r="DK452" s="59"/>
      <c r="DL452" s="59"/>
      <c r="DM452" s="59"/>
      <c r="DN452" s="252"/>
      <c r="DO452" s="59"/>
      <c r="DP452" s="59"/>
      <c r="DQ452" s="59"/>
      <c r="DR452" s="59"/>
      <c r="DS452" s="59"/>
      <c r="DT452" s="252"/>
      <c r="DU452" s="59"/>
      <c r="DV452" s="59"/>
      <c r="DW452" s="59"/>
      <c r="DX452" s="59"/>
      <c r="DY452" s="267"/>
      <c r="DZ452" s="267"/>
      <c r="EA452" s="267"/>
      <c r="EB452" s="267"/>
      <c r="EC452" s="267"/>
      <c r="ED452" s="267"/>
      <c r="EE452" s="267"/>
      <c r="EF452" s="267"/>
      <c r="EG452" s="267"/>
      <c r="EH452" s="267"/>
      <c r="EI452" s="267"/>
      <c r="EJ452" s="267"/>
      <c r="EK452" s="267"/>
      <c r="EL452" s="267"/>
      <c r="EM452" s="267"/>
      <c r="EN452" s="267"/>
      <c r="EO452" s="267"/>
      <c r="EP452" s="267"/>
      <c r="EQ452" s="267"/>
      <c r="ER452" s="267"/>
      <c r="ES452" s="267"/>
      <c r="ET452" s="267"/>
      <c r="EU452" s="267"/>
      <c r="EV452" s="267"/>
      <c r="EW452" s="267"/>
      <c r="EX452" s="267"/>
      <c r="EY452" s="267"/>
      <c r="EZ452" s="267"/>
      <c r="FA452" s="267"/>
      <c r="FB452" s="267"/>
      <c r="FC452" s="267"/>
      <c r="FD452" s="267"/>
      <c r="FE452" s="267"/>
      <c r="FF452" s="267"/>
      <c r="FG452" s="267"/>
      <c r="FH452" s="267"/>
      <c r="FI452" s="267"/>
      <c r="FJ452" s="267"/>
      <c r="FK452" s="267"/>
      <c r="FL452" s="267"/>
      <c r="FM452" s="267"/>
      <c r="FN452" s="267"/>
      <c r="FO452" s="267"/>
      <c r="FP452" s="267"/>
      <c r="FQ452" s="267"/>
      <c r="FR452" s="267"/>
      <c r="FS452" s="267"/>
      <c r="FT452" s="267"/>
      <c r="FU452" s="267"/>
      <c r="FV452" s="305"/>
      <c r="FW452" s="305"/>
      <c r="FX452" s="305"/>
      <c r="FY452" s="305"/>
      <c r="FZ452" s="305"/>
      <c r="GA452" s="305"/>
      <c r="GB452" s="305"/>
      <c r="GC452" s="305"/>
      <c r="GD452" s="305"/>
      <c r="GE452" s="305"/>
      <c r="GF452" s="305"/>
      <c r="GG452" s="305"/>
    </row>
    <row r="453" spans="1:189" x14ac:dyDescent="0.25">
      <c r="A453" s="59"/>
      <c r="B453" s="286"/>
      <c r="C453" s="275"/>
      <c r="D453" s="287"/>
      <c r="E453" s="287"/>
      <c r="F453" s="275"/>
      <c r="G453" s="306"/>
      <c r="H453" s="286"/>
      <c r="I453" s="59"/>
      <c r="J453" s="59"/>
      <c r="K453" s="59"/>
      <c r="L453" s="59"/>
      <c r="M453" s="59"/>
      <c r="N453" s="59"/>
      <c r="O453" s="59"/>
      <c r="P453" s="282"/>
      <c r="Q453" s="59"/>
      <c r="R453" s="307"/>
      <c r="S453" s="308"/>
      <c r="T453" s="68"/>
      <c r="U453" s="309"/>
      <c r="V453" s="309"/>
      <c r="W453" s="54"/>
      <c r="X453" s="54"/>
      <c r="Y453" s="54"/>
      <c r="Z453" s="54"/>
      <c r="AA453" s="54"/>
      <c r="AB453" s="287"/>
      <c r="AC453" s="287"/>
      <c r="AD453" s="287"/>
      <c r="AE453" s="282"/>
      <c r="AF453" s="282"/>
      <c r="AG453" s="59"/>
      <c r="AH453" s="344"/>
      <c r="AI453" s="267"/>
      <c r="AJ453" s="267"/>
      <c r="AK453" s="267"/>
      <c r="AL453" s="310"/>
      <c r="AM453" s="310"/>
      <c r="AN453" s="310"/>
      <c r="AO453" s="310"/>
      <c r="AP453" s="310"/>
      <c r="AQ453" s="310"/>
      <c r="AR453" s="310"/>
      <c r="AS453" s="310"/>
      <c r="AT453" s="310"/>
      <c r="AU453" s="310"/>
      <c r="AV453" s="310"/>
      <c r="AW453" s="310"/>
      <c r="AX453" s="310"/>
      <c r="AY453" s="310"/>
      <c r="AZ453" s="310"/>
      <c r="BA453" s="310"/>
      <c r="BB453" s="310"/>
      <c r="BC453" s="310"/>
      <c r="BD453" s="310"/>
      <c r="BE453" s="310"/>
      <c r="BF453" s="310"/>
      <c r="BG453" s="310"/>
      <c r="BH453" s="310"/>
      <c r="BI453" s="310"/>
      <c r="BJ453" s="310"/>
      <c r="BK453" s="310"/>
      <c r="BL453" s="310"/>
      <c r="BM453" s="310"/>
      <c r="BN453" s="310"/>
      <c r="BO453" s="310"/>
      <c r="BP453" s="310"/>
      <c r="BQ453" s="310"/>
      <c r="BR453" s="310"/>
      <c r="BS453" s="310"/>
      <c r="BT453" s="310"/>
      <c r="BU453" s="310"/>
      <c r="BV453" s="310"/>
      <c r="BW453" s="310"/>
      <c r="BX453" s="310"/>
      <c r="BY453" s="310"/>
      <c r="BZ453" s="310"/>
      <c r="CA453" s="310"/>
      <c r="CB453" s="310"/>
      <c r="CC453" s="310"/>
      <c r="CD453" s="310"/>
      <c r="CE453" s="310"/>
      <c r="CF453" s="310"/>
      <c r="CG453" s="310"/>
      <c r="CH453" s="310"/>
      <c r="CI453" s="310"/>
      <c r="CJ453" s="232"/>
      <c r="CK453" s="232"/>
      <c r="CL453" s="232"/>
      <c r="CM453" s="232"/>
      <c r="CN453" s="232"/>
      <c r="CO453" s="232"/>
      <c r="CP453" s="232"/>
      <c r="CQ453" s="232"/>
      <c r="CR453" s="232"/>
      <c r="CS453" s="232"/>
      <c r="CT453" s="59"/>
      <c r="CU453" s="59"/>
      <c r="CV453" s="252"/>
      <c r="CW453" s="59"/>
      <c r="CX453" s="59"/>
      <c r="CY453" s="59"/>
      <c r="CZ453" s="59"/>
      <c r="DA453" s="59"/>
      <c r="DB453" s="252"/>
      <c r="DC453" s="59"/>
      <c r="DD453" s="59"/>
      <c r="DE453" s="59"/>
      <c r="DF453" s="59"/>
      <c r="DG453" s="59"/>
      <c r="DH453" s="252"/>
      <c r="DI453" s="59"/>
      <c r="DJ453" s="59"/>
      <c r="DK453" s="59"/>
      <c r="DL453" s="59"/>
      <c r="DM453" s="59"/>
      <c r="DN453" s="252"/>
      <c r="DO453" s="59"/>
      <c r="DP453" s="59"/>
      <c r="DQ453" s="59"/>
      <c r="DR453" s="59"/>
      <c r="DS453" s="59"/>
      <c r="DT453" s="252"/>
      <c r="DU453" s="59"/>
      <c r="DV453" s="59"/>
      <c r="DW453" s="59"/>
      <c r="DX453" s="59"/>
      <c r="DY453" s="267"/>
      <c r="DZ453" s="267"/>
      <c r="EA453" s="267"/>
      <c r="EB453" s="267"/>
      <c r="EC453" s="267"/>
      <c r="ED453" s="267"/>
      <c r="EE453" s="267"/>
      <c r="EF453" s="267"/>
      <c r="EG453" s="267"/>
      <c r="EH453" s="267"/>
      <c r="EI453" s="267"/>
      <c r="EJ453" s="267"/>
      <c r="EK453" s="267"/>
      <c r="EL453" s="267"/>
      <c r="EM453" s="267"/>
      <c r="EN453" s="267"/>
      <c r="EO453" s="267"/>
      <c r="EP453" s="267"/>
      <c r="EQ453" s="267"/>
      <c r="ER453" s="267"/>
      <c r="ES453" s="267"/>
      <c r="ET453" s="267"/>
      <c r="EU453" s="267"/>
      <c r="EV453" s="267"/>
      <c r="EW453" s="267"/>
      <c r="EX453" s="267"/>
      <c r="EY453" s="267"/>
      <c r="EZ453" s="267"/>
      <c r="FA453" s="267"/>
      <c r="FB453" s="267"/>
      <c r="FC453" s="267"/>
      <c r="FD453" s="267"/>
      <c r="FE453" s="267"/>
      <c r="FF453" s="267"/>
      <c r="FG453" s="267"/>
      <c r="FH453" s="267"/>
      <c r="FI453" s="267"/>
      <c r="FJ453" s="267"/>
      <c r="FK453" s="267"/>
      <c r="FL453" s="267"/>
      <c r="FM453" s="267"/>
      <c r="FN453" s="267"/>
      <c r="FO453" s="267"/>
      <c r="FP453" s="267"/>
      <c r="FQ453" s="267"/>
      <c r="FR453" s="267"/>
      <c r="FS453" s="267"/>
      <c r="FT453" s="267"/>
      <c r="FU453" s="267"/>
      <c r="FV453" s="305"/>
      <c r="FW453" s="305"/>
      <c r="FX453" s="305"/>
      <c r="FY453" s="305"/>
      <c r="FZ453" s="305"/>
      <c r="GA453" s="305"/>
      <c r="GB453" s="305"/>
      <c r="GC453" s="305"/>
      <c r="GD453" s="305"/>
      <c r="GE453" s="305"/>
      <c r="GF453" s="305"/>
      <c r="GG453" s="305"/>
    </row>
    <row r="454" spans="1:189" x14ac:dyDescent="0.25">
      <c r="A454" s="59"/>
      <c r="B454" s="286"/>
      <c r="C454" s="275"/>
      <c r="D454" s="287"/>
      <c r="E454" s="287"/>
      <c r="F454" s="275"/>
      <c r="G454" s="306"/>
      <c r="H454" s="286"/>
      <c r="I454" s="59"/>
      <c r="J454" s="59"/>
      <c r="K454" s="59"/>
      <c r="L454" s="59"/>
      <c r="M454" s="59"/>
      <c r="N454" s="59"/>
      <c r="O454" s="59"/>
      <c r="P454" s="282"/>
      <c r="Q454" s="59"/>
      <c r="R454" s="307"/>
      <c r="S454" s="308"/>
      <c r="T454" s="68"/>
      <c r="U454" s="309"/>
      <c r="V454" s="309"/>
      <c r="W454" s="54"/>
      <c r="X454" s="54"/>
      <c r="Y454" s="54"/>
      <c r="Z454" s="54"/>
      <c r="AA454" s="54"/>
      <c r="AB454" s="287"/>
      <c r="AC454" s="287"/>
      <c r="AD454" s="287"/>
      <c r="AE454" s="282"/>
      <c r="AF454" s="282"/>
      <c r="AG454" s="59"/>
      <c r="AH454" s="344"/>
      <c r="AI454" s="267"/>
      <c r="AJ454" s="267"/>
      <c r="AK454" s="267"/>
      <c r="AL454" s="310"/>
      <c r="AM454" s="310"/>
      <c r="AN454" s="310"/>
      <c r="AO454" s="310"/>
      <c r="AP454" s="310"/>
      <c r="AQ454" s="310"/>
      <c r="AR454" s="310"/>
      <c r="AS454" s="310"/>
      <c r="AT454" s="310"/>
      <c r="AU454" s="310"/>
      <c r="AV454" s="310"/>
      <c r="AW454" s="310"/>
      <c r="AX454" s="310"/>
      <c r="AY454" s="310"/>
      <c r="AZ454" s="310"/>
      <c r="BA454" s="310"/>
      <c r="BB454" s="310"/>
      <c r="BC454" s="310"/>
      <c r="BD454" s="310"/>
      <c r="BE454" s="310"/>
      <c r="BF454" s="310"/>
      <c r="BG454" s="310"/>
      <c r="BH454" s="310"/>
      <c r="BI454" s="310"/>
      <c r="BJ454" s="310"/>
      <c r="BK454" s="310"/>
      <c r="BL454" s="310"/>
      <c r="BM454" s="310"/>
      <c r="BN454" s="310"/>
      <c r="BO454" s="310"/>
      <c r="BP454" s="310"/>
      <c r="BQ454" s="310"/>
      <c r="BR454" s="310"/>
      <c r="BS454" s="310"/>
      <c r="BT454" s="310"/>
      <c r="BU454" s="310"/>
      <c r="BV454" s="310"/>
      <c r="BW454" s="310"/>
      <c r="BX454" s="310"/>
      <c r="BY454" s="310"/>
      <c r="BZ454" s="310"/>
      <c r="CA454" s="310"/>
      <c r="CB454" s="310"/>
      <c r="CC454" s="310"/>
      <c r="CD454" s="310"/>
      <c r="CE454" s="310"/>
      <c r="CF454" s="310"/>
      <c r="CG454" s="310"/>
      <c r="CH454" s="310"/>
      <c r="CI454" s="310"/>
      <c r="CJ454" s="232"/>
      <c r="CK454" s="232"/>
      <c r="CL454" s="232"/>
      <c r="CM454" s="232"/>
      <c r="CN454" s="232"/>
      <c r="CO454" s="232"/>
      <c r="CP454" s="232"/>
      <c r="CQ454" s="232"/>
      <c r="CR454" s="232"/>
      <c r="CS454" s="232"/>
      <c r="CT454" s="59"/>
      <c r="CU454" s="59"/>
      <c r="CV454" s="252"/>
      <c r="CW454" s="59"/>
      <c r="CX454" s="59"/>
      <c r="CY454" s="59"/>
      <c r="CZ454" s="59"/>
      <c r="DA454" s="59"/>
      <c r="DB454" s="252"/>
      <c r="DC454" s="59"/>
      <c r="DD454" s="59"/>
      <c r="DE454" s="59"/>
      <c r="DF454" s="59"/>
      <c r="DG454" s="59"/>
      <c r="DH454" s="252"/>
      <c r="DI454" s="59"/>
      <c r="DJ454" s="59"/>
      <c r="DK454" s="59"/>
      <c r="DL454" s="59"/>
      <c r="DM454" s="59"/>
      <c r="DN454" s="252"/>
      <c r="DO454" s="59"/>
      <c r="DP454" s="59"/>
      <c r="DQ454" s="59"/>
      <c r="DR454" s="59"/>
      <c r="DS454" s="59"/>
      <c r="DT454" s="252"/>
      <c r="DU454" s="59"/>
      <c r="DV454" s="59"/>
      <c r="DW454" s="59"/>
      <c r="DX454" s="59"/>
      <c r="DY454" s="267"/>
      <c r="DZ454" s="267"/>
      <c r="EA454" s="267"/>
      <c r="EB454" s="267"/>
      <c r="EC454" s="267"/>
      <c r="ED454" s="267"/>
      <c r="EE454" s="267"/>
      <c r="EF454" s="267"/>
      <c r="EG454" s="267"/>
      <c r="EH454" s="267"/>
      <c r="EI454" s="267"/>
      <c r="EJ454" s="267"/>
      <c r="EK454" s="267"/>
      <c r="EL454" s="267"/>
      <c r="EM454" s="267"/>
      <c r="EN454" s="267"/>
      <c r="EO454" s="267"/>
      <c r="EP454" s="267"/>
      <c r="EQ454" s="267"/>
      <c r="ER454" s="267"/>
      <c r="ES454" s="267"/>
      <c r="ET454" s="267"/>
      <c r="EU454" s="267"/>
      <c r="EV454" s="267"/>
      <c r="EW454" s="267"/>
      <c r="EX454" s="267"/>
      <c r="EY454" s="267"/>
      <c r="EZ454" s="267"/>
      <c r="FA454" s="267"/>
      <c r="FB454" s="267"/>
      <c r="FC454" s="267"/>
      <c r="FD454" s="267"/>
      <c r="FE454" s="267"/>
      <c r="FF454" s="267"/>
      <c r="FG454" s="267"/>
      <c r="FH454" s="267"/>
      <c r="FI454" s="267"/>
      <c r="FJ454" s="267"/>
      <c r="FK454" s="267"/>
      <c r="FL454" s="267"/>
      <c r="FM454" s="267"/>
      <c r="FN454" s="267"/>
      <c r="FO454" s="267"/>
      <c r="FP454" s="267"/>
      <c r="FQ454" s="267"/>
      <c r="FR454" s="267"/>
      <c r="FS454" s="267"/>
      <c r="FT454" s="267"/>
      <c r="FU454" s="267"/>
      <c r="FV454" s="305"/>
      <c r="FW454" s="305"/>
      <c r="FX454" s="305"/>
      <c r="FY454" s="305"/>
      <c r="FZ454" s="305"/>
      <c r="GA454" s="305"/>
      <c r="GB454" s="305"/>
      <c r="GC454" s="305"/>
      <c r="GD454" s="305"/>
      <c r="GE454" s="305"/>
      <c r="GF454" s="305"/>
      <c r="GG454" s="305"/>
    </row>
    <row r="455" spans="1:189" x14ac:dyDescent="0.25">
      <c r="A455" s="59"/>
      <c r="B455" s="286"/>
      <c r="C455" s="275"/>
      <c r="D455" s="287"/>
      <c r="E455" s="287"/>
      <c r="F455" s="275"/>
      <c r="G455" s="306"/>
      <c r="H455" s="286"/>
      <c r="I455" s="59"/>
      <c r="J455" s="59"/>
      <c r="K455" s="59"/>
      <c r="L455" s="59"/>
      <c r="M455" s="59"/>
      <c r="N455" s="59"/>
      <c r="O455" s="59"/>
      <c r="P455" s="282"/>
      <c r="Q455" s="59"/>
      <c r="R455" s="307"/>
      <c r="S455" s="308"/>
      <c r="T455" s="68"/>
      <c r="U455" s="309"/>
      <c r="V455" s="309"/>
      <c r="W455" s="54"/>
      <c r="X455" s="54"/>
      <c r="Y455" s="54"/>
      <c r="Z455" s="54"/>
      <c r="AA455" s="54"/>
      <c r="AB455" s="287"/>
      <c r="AC455" s="287"/>
      <c r="AD455" s="287"/>
      <c r="AE455" s="282"/>
      <c r="AF455" s="282"/>
      <c r="AG455" s="59"/>
      <c r="AH455" s="344"/>
      <c r="AI455" s="267"/>
      <c r="AJ455" s="267"/>
      <c r="AK455" s="267"/>
      <c r="AL455" s="310"/>
      <c r="AM455" s="310"/>
      <c r="AN455" s="310"/>
      <c r="AO455" s="310"/>
      <c r="AP455" s="310"/>
      <c r="AQ455" s="310"/>
      <c r="AR455" s="310"/>
      <c r="AS455" s="310"/>
      <c r="AT455" s="310"/>
      <c r="AU455" s="310"/>
      <c r="AV455" s="310"/>
      <c r="AW455" s="310"/>
      <c r="AX455" s="310"/>
      <c r="AY455" s="310"/>
      <c r="AZ455" s="310"/>
      <c r="BA455" s="310"/>
      <c r="BB455" s="310"/>
      <c r="BC455" s="310"/>
      <c r="BD455" s="310"/>
      <c r="BE455" s="310"/>
      <c r="BF455" s="310"/>
      <c r="BG455" s="310"/>
      <c r="BH455" s="310"/>
      <c r="BI455" s="310"/>
      <c r="BJ455" s="310"/>
      <c r="BK455" s="310"/>
      <c r="BL455" s="310"/>
      <c r="BM455" s="310"/>
      <c r="BN455" s="310"/>
      <c r="BO455" s="310"/>
      <c r="BP455" s="310"/>
      <c r="BQ455" s="310"/>
      <c r="BR455" s="310"/>
      <c r="BS455" s="310"/>
      <c r="BT455" s="310"/>
      <c r="BU455" s="310"/>
      <c r="BV455" s="310"/>
      <c r="BW455" s="310"/>
      <c r="BX455" s="310"/>
      <c r="BY455" s="310"/>
      <c r="BZ455" s="310"/>
      <c r="CA455" s="310"/>
      <c r="CB455" s="310"/>
      <c r="CC455" s="310"/>
      <c r="CD455" s="310"/>
      <c r="CE455" s="310"/>
      <c r="CF455" s="310"/>
      <c r="CG455" s="310"/>
      <c r="CH455" s="310"/>
      <c r="CI455" s="310"/>
      <c r="CJ455" s="232"/>
      <c r="CK455" s="232"/>
      <c r="CL455" s="232"/>
      <c r="CM455" s="232"/>
      <c r="CN455" s="232"/>
      <c r="CO455" s="232"/>
      <c r="CP455" s="232"/>
      <c r="CQ455" s="232"/>
      <c r="CR455" s="232"/>
      <c r="CS455" s="232"/>
      <c r="CT455" s="59"/>
      <c r="CU455" s="59"/>
      <c r="CV455" s="252"/>
      <c r="CW455" s="59"/>
      <c r="CX455" s="59"/>
      <c r="CY455" s="59"/>
      <c r="CZ455" s="59"/>
      <c r="DA455" s="59"/>
      <c r="DB455" s="252"/>
      <c r="DC455" s="59"/>
      <c r="DD455" s="59"/>
      <c r="DE455" s="59"/>
      <c r="DF455" s="59"/>
      <c r="DG455" s="59"/>
      <c r="DH455" s="252"/>
      <c r="DI455" s="59"/>
      <c r="DJ455" s="59"/>
      <c r="DK455" s="59"/>
      <c r="DL455" s="59"/>
      <c r="DM455" s="59"/>
      <c r="DN455" s="252"/>
      <c r="DO455" s="59"/>
      <c r="DP455" s="59"/>
      <c r="DQ455" s="59"/>
      <c r="DR455" s="59"/>
      <c r="DS455" s="59"/>
      <c r="DT455" s="252"/>
      <c r="DU455" s="59"/>
      <c r="DV455" s="59"/>
      <c r="DW455" s="59"/>
      <c r="DX455" s="59"/>
      <c r="DY455" s="267"/>
      <c r="DZ455" s="267"/>
      <c r="EA455" s="267"/>
      <c r="EB455" s="267"/>
      <c r="EC455" s="267"/>
      <c r="ED455" s="267"/>
      <c r="EE455" s="267"/>
      <c r="EF455" s="267"/>
      <c r="EG455" s="267"/>
      <c r="EH455" s="267"/>
      <c r="EI455" s="267"/>
      <c r="EJ455" s="267"/>
      <c r="EK455" s="267"/>
      <c r="EL455" s="267"/>
      <c r="EM455" s="267"/>
      <c r="EN455" s="267"/>
      <c r="EO455" s="267"/>
      <c r="EP455" s="267"/>
      <c r="EQ455" s="267"/>
      <c r="ER455" s="267"/>
      <c r="ES455" s="267"/>
      <c r="ET455" s="267"/>
      <c r="EU455" s="267"/>
      <c r="EV455" s="267"/>
      <c r="EW455" s="267"/>
      <c r="EX455" s="267"/>
      <c r="EY455" s="267"/>
      <c r="EZ455" s="267"/>
      <c r="FA455" s="267"/>
      <c r="FB455" s="267"/>
      <c r="FC455" s="267"/>
      <c r="FD455" s="267"/>
      <c r="FE455" s="267"/>
      <c r="FF455" s="267"/>
      <c r="FG455" s="267"/>
      <c r="FH455" s="267"/>
      <c r="FI455" s="267"/>
      <c r="FJ455" s="267"/>
      <c r="FK455" s="267"/>
      <c r="FL455" s="267"/>
      <c r="FM455" s="267"/>
      <c r="FN455" s="267"/>
      <c r="FO455" s="267"/>
      <c r="FP455" s="267"/>
      <c r="FQ455" s="267"/>
      <c r="FR455" s="267"/>
      <c r="FS455" s="267"/>
      <c r="FT455" s="267"/>
      <c r="FU455" s="267"/>
      <c r="FV455" s="305"/>
      <c r="FW455" s="305"/>
      <c r="FX455" s="305"/>
      <c r="FY455" s="305"/>
      <c r="FZ455" s="305"/>
      <c r="GA455" s="305"/>
      <c r="GB455" s="305"/>
      <c r="GC455" s="305"/>
      <c r="GD455" s="305"/>
      <c r="GE455" s="305"/>
      <c r="GF455" s="305"/>
      <c r="GG455" s="305"/>
    </row>
    <row r="456" spans="1:189" x14ac:dyDescent="0.25">
      <c r="A456" s="59"/>
      <c r="B456" s="286"/>
      <c r="C456" s="275"/>
      <c r="D456" s="287"/>
      <c r="E456" s="287"/>
      <c r="F456" s="275"/>
      <c r="G456" s="306"/>
      <c r="H456" s="286"/>
      <c r="I456" s="59"/>
      <c r="J456" s="59"/>
      <c r="K456" s="59"/>
      <c r="L456" s="59"/>
      <c r="M456" s="59"/>
      <c r="N456" s="59"/>
      <c r="O456" s="59"/>
      <c r="P456" s="282"/>
      <c r="Q456" s="59"/>
      <c r="R456" s="307"/>
      <c r="S456" s="308"/>
      <c r="T456" s="68"/>
      <c r="U456" s="309"/>
      <c r="V456" s="309"/>
      <c r="W456" s="54"/>
      <c r="X456" s="54"/>
      <c r="Y456" s="54"/>
      <c r="Z456" s="54"/>
      <c r="AA456" s="54"/>
      <c r="AB456" s="287"/>
      <c r="AC456" s="287"/>
      <c r="AD456" s="287"/>
      <c r="AE456" s="282"/>
      <c r="AF456" s="282"/>
      <c r="AG456" s="59"/>
      <c r="AH456" s="344"/>
      <c r="AI456" s="267"/>
      <c r="AJ456" s="267"/>
      <c r="AK456" s="267"/>
      <c r="AL456" s="310"/>
      <c r="AM456" s="310"/>
      <c r="AN456" s="310"/>
      <c r="AO456" s="310"/>
      <c r="AP456" s="310"/>
      <c r="AQ456" s="310"/>
      <c r="AR456" s="310"/>
      <c r="AS456" s="310"/>
      <c r="AT456" s="310"/>
      <c r="AU456" s="310"/>
      <c r="AV456" s="310"/>
      <c r="AW456" s="310"/>
      <c r="AX456" s="310"/>
      <c r="AY456" s="310"/>
      <c r="AZ456" s="310"/>
      <c r="BA456" s="310"/>
      <c r="BB456" s="310"/>
      <c r="BC456" s="310"/>
      <c r="BD456" s="310"/>
      <c r="BE456" s="310"/>
      <c r="BF456" s="310"/>
      <c r="BG456" s="310"/>
      <c r="BH456" s="310"/>
      <c r="BI456" s="310"/>
      <c r="BJ456" s="310"/>
      <c r="BK456" s="310"/>
      <c r="BL456" s="310"/>
      <c r="BM456" s="310"/>
      <c r="BN456" s="310"/>
      <c r="BO456" s="310"/>
      <c r="BP456" s="310"/>
      <c r="BQ456" s="310"/>
      <c r="BR456" s="310"/>
      <c r="BS456" s="310"/>
      <c r="BT456" s="310"/>
      <c r="BU456" s="310"/>
      <c r="BV456" s="310"/>
      <c r="BW456" s="310"/>
      <c r="BX456" s="310"/>
      <c r="BY456" s="310"/>
      <c r="BZ456" s="310"/>
      <c r="CA456" s="310"/>
      <c r="CB456" s="310"/>
      <c r="CC456" s="310"/>
      <c r="CD456" s="310"/>
      <c r="CE456" s="310"/>
      <c r="CF456" s="310"/>
      <c r="CG456" s="310"/>
      <c r="CH456" s="310"/>
      <c r="CI456" s="310"/>
      <c r="CJ456" s="232"/>
      <c r="CK456" s="232"/>
      <c r="CL456" s="232"/>
      <c r="CM456" s="232"/>
      <c r="CN456" s="232"/>
      <c r="CO456" s="232"/>
      <c r="CP456" s="232"/>
      <c r="CQ456" s="232"/>
      <c r="CR456" s="232"/>
      <c r="CS456" s="232"/>
      <c r="CT456" s="59"/>
      <c r="CU456" s="59"/>
      <c r="CV456" s="252"/>
      <c r="CW456" s="59"/>
      <c r="CX456" s="59"/>
      <c r="CY456" s="59"/>
      <c r="CZ456" s="59"/>
      <c r="DA456" s="59"/>
      <c r="DB456" s="252"/>
      <c r="DC456" s="59"/>
      <c r="DD456" s="59"/>
      <c r="DE456" s="59"/>
      <c r="DF456" s="59"/>
      <c r="DG456" s="59"/>
      <c r="DH456" s="252"/>
      <c r="DI456" s="59"/>
      <c r="DJ456" s="59"/>
      <c r="DK456" s="59"/>
      <c r="DL456" s="59"/>
      <c r="DM456" s="59"/>
      <c r="DN456" s="252"/>
      <c r="DO456" s="59"/>
      <c r="DP456" s="59"/>
      <c r="DQ456" s="59"/>
      <c r="DR456" s="59"/>
      <c r="DS456" s="59"/>
      <c r="DT456" s="252"/>
      <c r="DU456" s="59"/>
      <c r="DV456" s="59"/>
      <c r="DW456" s="59"/>
      <c r="DX456" s="59"/>
      <c r="DY456" s="267"/>
      <c r="DZ456" s="267"/>
      <c r="EA456" s="267"/>
      <c r="EB456" s="267"/>
      <c r="EC456" s="267"/>
      <c r="ED456" s="267"/>
      <c r="EE456" s="267"/>
      <c r="EF456" s="267"/>
      <c r="EG456" s="267"/>
      <c r="EH456" s="267"/>
      <c r="EI456" s="267"/>
      <c r="EJ456" s="267"/>
      <c r="EK456" s="267"/>
      <c r="EL456" s="267"/>
      <c r="EM456" s="267"/>
      <c r="EN456" s="267"/>
      <c r="EO456" s="267"/>
      <c r="EP456" s="267"/>
      <c r="EQ456" s="267"/>
      <c r="ER456" s="267"/>
      <c r="ES456" s="267"/>
      <c r="ET456" s="267"/>
      <c r="EU456" s="267"/>
      <c r="EV456" s="267"/>
      <c r="EW456" s="267"/>
      <c r="EX456" s="267"/>
      <c r="EY456" s="267"/>
      <c r="EZ456" s="267"/>
      <c r="FA456" s="267"/>
      <c r="FB456" s="267"/>
      <c r="FC456" s="267"/>
      <c r="FD456" s="267"/>
      <c r="FE456" s="267"/>
      <c r="FF456" s="267"/>
      <c r="FG456" s="267"/>
      <c r="FH456" s="267"/>
      <c r="FI456" s="267"/>
      <c r="FJ456" s="267"/>
      <c r="FK456" s="267"/>
      <c r="FL456" s="267"/>
      <c r="FM456" s="267"/>
      <c r="FN456" s="267"/>
      <c r="FO456" s="267"/>
      <c r="FP456" s="267"/>
      <c r="FQ456" s="267"/>
      <c r="FR456" s="267"/>
      <c r="FS456" s="267"/>
      <c r="FT456" s="267"/>
      <c r="FU456" s="267"/>
      <c r="FV456" s="305"/>
      <c r="FW456" s="305"/>
      <c r="FX456" s="305"/>
      <c r="FY456" s="305"/>
      <c r="FZ456" s="305"/>
      <c r="GA456" s="305"/>
      <c r="GB456" s="305"/>
      <c r="GC456" s="305"/>
      <c r="GD456" s="305"/>
      <c r="GE456" s="305"/>
      <c r="GF456" s="305"/>
      <c r="GG456" s="305"/>
    </row>
    <row r="457" spans="1:189" x14ac:dyDescent="0.25">
      <c r="A457" s="59"/>
      <c r="B457" s="286"/>
      <c r="C457" s="275"/>
      <c r="D457" s="287"/>
      <c r="E457" s="287"/>
      <c r="F457" s="275"/>
      <c r="G457" s="306"/>
      <c r="H457" s="286"/>
      <c r="I457" s="59"/>
      <c r="J457" s="59"/>
      <c r="K457" s="59"/>
      <c r="L457" s="59"/>
      <c r="M457" s="59"/>
      <c r="N457" s="59"/>
      <c r="O457" s="59"/>
      <c r="P457" s="282"/>
      <c r="Q457" s="59"/>
      <c r="R457" s="307"/>
      <c r="S457" s="308"/>
      <c r="T457" s="68"/>
      <c r="U457" s="309"/>
      <c r="V457" s="309"/>
      <c r="W457" s="54"/>
      <c r="X457" s="54"/>
      <c r="Y457" s="54"/>
      <c r="Z457" s="54"/>
      <c r="AA457" s="54"/>
      <c r="AB457" s="287"/>
      <c r="AC457" s="287"/>
      <c r="AD457" s="287"/>
      <c r="AE457" s="282"/>
      <c r="AF457" s="282"/>
      <c r="AG457" s="59"/>
      <c r="AH457" s="344"/>
      <c r="AI457" s="267"/>
      <c r="AJ457" s="267"/>
      <c r="AK457" s="267"/>
      <c r="AL457" s="310"/>
      <c r="AM457" s="310"/>
      <c r="AN457" s="310"/>
      <c r="AO457" s="310"/>
      <c r="AP457" s="310"/>
      <c r="AQ457" s="310"/>
      <c r="AR457" s="310"/>
      <c r="AS457" s="310"/>
      <c r="AT457" s="310"/>
      <c r="AU457" s="310"/>
      <c r="AV457" s="310"/>
      <c r="AW457" s="310"/>
      <c r="AX457" s="310"/>
      <c r="AY457" s="310"/>
      <c r="AZ457" s="310"/>
      <c r="BA457" s="310"/>
      <c r="BB457" s="310"/>
      <c r="BC457" s="310"/>
      <c r="BD457" s="310"/>
      <c r="BE457" s="310"/>
      <c r="BF457" s="310"/>
      <c r="BG457" s="310"/>
      <c r="BH457" s="310"/>
      <c r="BI457" s="310"/>
      <c r="BJ457" s="310"/>
      <c r="BK457" s="310"/>
      <c r="BL457" s="310"/>
      <c r="BM457" s="310"/>
      <c r="BN457" s="310"/>
      <c r="BO457" s="310"/>
      <c r="BP457" s="310"/>
      <c r="BQ457" s="310"/>
      <c r="BR457" s="310"/>
      <c r="BS457" s="310"/>
      <c r="BT457" s="310"/>
      <c r="BU457" s="310"/>
      <c r="BV457" s="310"/>
      <c r="BW457" s="310"/>
      <c r="BX457" s="310"/>
      <c r="BY457" s="310"/>
      <c r="BZ457" s="310"/>
      <c r="CA457" s="310"/>
      <c r="CB457" s="310"/>
      <c r="CC457" s="310"/>
      <c r="CD457" s="310"/>
      <c r="CE457" s="310"/>
      <c r="CF457" s="310"/>
      <c r="CG457" s="310"/>
      <c r="CH457" s="310"/>
      <c r="CI457" s="310"/>
      <c r="CJ457" s="232"/>
      <c r="CK457" s="232"/>
      <c r="CL457" s="232"/>
      <c r="CM457" s="232"/>
      <c r="CN457" s="232"/>
      <c r="CO457" s="232"/>
      <c r="CP457" s="232"/>
      <c r="CQ457" s="232"/>
      <c r="CR457" s="232"/>
      <c r="CS457" s="232"/>
      <c r="CT457" s="59"/>
      <c r="CU457" s="59"/>
      <c r="CV457" s="252"/>
      <c r="CW457" s="59"/>
      <c r="CX457" s="59"/>
      <c r="CY457" s="59"/>
      <c r="CZ457" s="59"/>
      <c r="DA457" s="59"/>
      <c r="DB457" s="252"/>
      <c r="DC457" s="59"/>
      <c r="DD457" s="59"/>
      <c r="DE457" s="59"/>
      <c r="DF457" s="59"/>
      <c r="DG457" s="59"/>
      <c r="DH457" s="252"/>
      <c r="DI457" s="59"/>
      <c r="DJ457" s="59"/>
      <c r="DK457" s="59"/>
      <c r="DL457" s="59"/>
      <c r="DM457" s="59"/>
      <c r="DN457" s="252"/>
      <c r="DO457" s="59"/>
      <c r="DP457" s="59"/>
      <c r="DQ457" s="59"/>
      <c r="DR457" s="59"/>
      <c r="DS457" s="59"/>
      <c r="DT457" s="252"/>
      <c r="DU457" s="59"/>
      <c r="DV457" s="59"/>
      <c r="DW457" s="59"/>
      <c r="DX457" s="59"/>
      <c r="DY457" s="267"/>
      <c r="DZ457" s="267"/>
      <c r="EA457" s="267"/>
      <c r="EB457" s="267"/>
      <c r="EC457" s="267"/>
      <c r="ED457" s="267"/>
      <c r="EE457" s="267"/>
      <c r="EF457" s="267"/>
      <c r="EG457" s="267"/>
      <c r="EH457" s="267"/>
      <c r="EI457" s="267"/>
      <c r="EJ457" s="267"/>
      <c r="EK457" s="267"/>
      <c r="EL457" s="267"/>
      <c r="EM457" s="267"/>
      <c r="EN457" s="267"/>
      <c r="EO457" s="267"/>
      <c r="EP457" s="267"/>
      <c r="EQ457" s="267"/>
      <c r="ER457" s="267"/>
      <c r="ES457" s="267"/>
      <c r="ET457" s="267"/>
      <c r="EU457" s="267"/>
      <c r="EV457" s="267"/>
      <c r="EW457" s="267"/>
      <c r="EX457" s="267"/>
      <c r="EY457" s="267"/>
      <c r="EZ457" s="267"/>
      <c r="FA457" s="267"/>
      <c r="FB457" s="267"/>
      <c r="FC457" s="267"/>
      <c r="FD457" s="267"/>
      <c r="FE457" s="267"/>
      <c r="FF457" s="267"/>
      <c r="FG457" s="267"/>
      <c r="FH457" s="267"/>
      <c r="FI457" s="267"/>
      <c r="FJ457" s="267"/>
      <c r="FK457" s="267"/>
      <c r="FL457" s="267"/>
      <c r="FM457" s="267"/>
      <c r="FN457" s="267"/>
      <c r="FO457" s="267"/>
      <c r="FP457" s="267"/>
      <c r="FQ457" s="267"/>
      <c r="FR457" s="267"/>
      <c r="FS457" s="267"/>
      <c r="FT457" s="267"/>
      <c r="FU457" s="267"/>
      <c r="FV457" s="305"/>
      <c r="FW457" s="305"/>
      <c r="FX457" s="305"/>
      <c r="FY457" s="305"/>
      <c r="FZ457" s="305"/>
      <c r="GA457" s="305"/>
      <c r="GB457" s="305"/>
      <c r="GC457" s="305"/>
      <c r="GD457" s="305"/>
      <c r="GE457" s="305"/>
      <c r="GF457" s="305"/>
      <c r="GG457" s="305"/>
    </row>
    <row r="458" spans="1:189" x14ac:dyDescent="0.25">
      <c r="A458" s="59"/>
      <c r="B458" s="286"/>
      <c r="C458" s="275"/>
      <c r="D458" s="287"/>
      <c r="E458" s="287"/>
      <c r="F458" s="275"/>
      <c r="G458" s="306"/>
      <c r="H458" s="286"/>
      <c r="I458" s="59"/>
      <c r="J458" s="59"/>
      <c r="K458" s="59"/>
      <c r="L458" s="59"/>
      <c r="M458" s="59"/>
      <c r="N458" s="59"/>
      <c r="O458" s="59"/>
      <c r="P458" s="282"/>
      <c r="Q458" s="59"/>
      <c r="R458" s="307"/>
      <c r="S458" s="308"/>
      <c r="T458" s="68"/>
      <c r="U458" s="309"/>
      <c r="V458" s="309"/>
      <c r="W458" s="54"/>
      <c r="X458" s="54"/>
      <c r="Y458" s="54"/>
      <c r="Z458" s="54"/>
      <c r="AA458" s="54"/>
      <c r="AB458" s="287"/>
      <c r="AC458" s="287"/>
      <c r="AD458" s="287"/>
      <c r="AE458" s="282"/>
      <c r="AF458" s="282"/>
      <c r="AG458" s="59"/>
      <c r="AH458" s="344"/>
      <c r="AI458" s="267"/>
      <c r="AJ458" s="267"/>
      <c r="AK458" s="267"/>
      <c r="AL458" s="310"/>
      <c r="AM458" s="310"/>
      <c r="AN458" s="310"/>
      <c r="AO458" s="310"/>
      <c r="AP458" s="310"/>
      <c r="AQ458" s="310"/>
      <c r="AR458" s="310"/>
      <c r="AS458" s="310"/>
      <c r="AT458" s="310"/>
      <c r="AU458" s="310"/>
      <c r="AV458" s="310"/>
      <c r="AW458" s="310"/>
      <c r="AX458" s="310"/>
      <c r="AY458" s="310"/>
      <c r="AZ458" s="310"/>
      <c r="BA458" s="310"/>
      <c r="BB458" s="310"/>
      <c r="BC458" s="310"/>
      <c r="BD458" s="310"/>
      <c r="BE458" s="310"/>
      <c r="BF458" s="310"/>
      <c r="BG458" s="310"/>
      <c r="BH458" s="310"/>
      <c r="BI458" s="310"/>
      <c r="BJ458" s="310"/>
      <c r="BK458" s="310"/>
      <c r="BL458" s="310"/>
      <c r="BM458" s="310"/>
      <c r="BN458" s="310"/>
      <c r="BO458" s="310"/>
      <c r="BP458" s="310"/>
      <c r="BQ458" s="310"/>
      <c r="BR458" s="310"/>
      <c r="BS458" s="310"/>
      <c r="BT458" s="310"/>
      <c r="BU458" s="310"/>
      <c r="BV458" s="310"/>
      <c r="BW458" s="310"/>
      <c r="BX458" s="310"/>
      <c r="BY458" s="310"/>
      <c r="BZ458" s="310"/>
      <c r="CA458" s="310"/>
      <c r="CB458" s="310"/>
      <c r="CC458" s="310"/>
      <c r="CD458" s="310"/>
      <c r="CE458" s="310"/>
      <c r="CF458" s="310"/>
      <c r="CG458" s="310"/>
      <c r="CH458" s="310"/>
      <c r="CI458" s="310"/>
      <c r="CJ458" s="232"/>
      <c r="CK458" s="232"/>
      <c r="CL458" s="232"/>
      <c r="CM458" s="232"/>
      <c r="CN458" s="232"/>
      <c r="CO458" s="232"/>
      <c r="CP458" s="232"/>
      <c r="CQ458" s="232"/>
      <c r="CR458" s="232"/>
      <c r="CS458" s="232"/>
      <c r="CT458" s="59"/>
      <c r="CU458" s="59"/>
      <c r="CV458" s="252"/>
      <c r="CW458" s="59"/>
      <c r="CX458" s="59"/>
      <c r="CY458" s="59"/>
      <c r="CZ458" s="59"/>
      <c r="DA458" s="59"/>
      <c r="DB458" s="252"/>
      <c r="DC458" s="59"/>
      <c r="DD458" s="59"/>
      <c r="DE458" s="59"/>
      <c r="DF458" s="59"/>
      <c r="DG458" s="59"/>
      <c r="DH458" s="252"/>
      <c r="DI458" s="59"/>
      <c r="DJ458" s="59"/>
      <c r="DK458" s="59"/>
      <c r="DL458" s="59"/>
      <c r="DM458" s="59"/>
      <c r="DN458" s="252"/>
      <c r="DO458" s="59"/>
      <c r="DP458" s="59"/>
      <c r="DQ458" s="59"/>
      <c r="DR458" s="59"/>
      <c r="DS458" s="59"/>
      <c r="DT458" s="252"/>
      <c r="DU458" s="59"/>
      <c r="DV458" s="59"/>
      <c r="DW458" s="59"/>
      <c r="DX458" s="59"/>
      <c r="DY458" s="267"/>
      <c r="DZ458" s="267"/>
      <c r="EA458" s="267"/>
      <c r="EB458" s="267"/>
      <c r="EC458" s="267"/>
      <c r="ED458" s="267"/>
      <c r="EE458" s="267"/>
      <c r="EF458" s="267"/>
      <c r="EG458" s="267"/>
      <c r="EH458" s="267"/>
      <c r="EI458" s="267"/>
      <c r="EJ458" s="267"/>
      <c r="EK458" s="267"/>
      <c r="EL458" s="267"/>
      <c r="EM458" s="267"/>
      <c r="EN458" s="267"/>
      <c r="EO458" s="267"/>
      <c r="EP458" s="267"/>
      <c r="EQ458" s="267"/>
      <c r="ER458" s="267"/>
      <c r="ES458" s="267"/>
      <c r="ET458" s="267"/>
      <c r="EU458" s="267"/>
      <c r="EV458" s="267"/>
      <c r="EW458" s="267"/>
      <c r="EX458" s="267"/>
      <c r="EY458" s="267"/>
      <c r="EZ458" s="267"/>
      <c r="FA458" s="267"/>
      <c r="FB458" s="267"/>
      <c r="FC458" s="267"/>
      <c r="FD458" s="267"/>
      <c r="FE458" s="267"/>
      <c r="FF458" s="267"/>
      <c r="FG458" s="267"/>
      <c r="FH458" s="267"/>
      <c r="FI458" s="267"/>
      <c r="FJ458" s="267"/>
      <c r="FK458" s="267"/>
      <c r="FL458" s="267"/>
      <c r="FM458" s="267"/>
      <c r="FN458" s="267"/>
      <c r="FO458" s="267"/>
      <c r="FP458" s="267"/>
      <c r="FQ458" s="267"/>
      <c r="FR458" s="267"/>
      <c r="FS458" s="267"/>
      <c r="FT458" s="267"/>
      <c r="FU458" s="267"/>
      <c r="FV458" s="305"/>
      <c r="FW458" s="305"/>
      <c r="FX458" s="305"/>
      <c r="FY458" s="305"/>
      <c r="FZ458" s="305"/>
      <c r="GA458" s="305"/>
      <c r="GB458" s="305"/>
      <c r="GC458" s="305"/>
      <c r="GD458" s="305"/>
      <c r="GE458" s="305"/>
      <c r="GF458" s="305"/>
      <c r="GG458" s="305"/>
    </row>
    <row r="459" spans="1:189" x14ac:dyDescent="0.25">
      <c r="A459" s="59"/>
      <c r="B459" s="286"/>
      <c r="C459" s="275"/>
      <c r="D459" s="287"/>
      <c r="E459" s="287"/>
      <c r="F459" s="275"/>
      <c r="G459" s="306"/>
      <c r="H459" s="286"/>
      <c r="I459" s="59"/>
      <c r="J459" s="59"/>
      <c r="K459" s="59"/>
      <c r="L459" s="59"/>
      <c r="M459" s="59"/>
      <c r="N459" s="59"/>
      <c r="O459" s="59"/>
      <c r="P459" s="282"/>
      <c r="Q459" s="59"/>
      <c r="R459" s="307"/>
      <c r="S459" s="308"/>
      <c r="T459" s="68"/>
      <c r="U459" s="309"/>
      <c r="V459" s="309"/>
      <c r="W459" s="54"/>
      <c r="X459" s="54"/>
      <c r="Y459" s="54"/>
      <c r="Z459" s="54"/>
      <c r="AA459" s="54"/>
      <c r="AB459" s="287"/>
      <c r="AC459" s="287"/>
      <c r="AD459" s="287"/>
      <c r="AE459" s="282"/>
      <c r="AF459" s="282"/>
      <c r="AG459" s="59"/>
      <c r="AH459" s="344"/>
      <c r="AI459" s="267"/>
      <c r="AJ459" s="267"/>
      <c r="AK459" s="267"/>
      <c r="AL459" s="310"/>
      <c r="AM459" s="310"/>
      <c r="AN459" s="310"/>
      <c r="AO459" s="310"/>
      <c r="AP459" s="310"/>
      <c r="AQ459" s="310"/>
      <c r="AR459" s="310"/>
      <c r="AS459" s="310"/>
      <c r="AT459" s="310"/>
      <c r="AU459" s="310"/>
      <c r="AV459" s="310"/>
      <c r="AW459" s="310"/>
      <c r="AX459" s="310"/>
      <c r="AY459" s="310"/>
      <c r="AZ459" s="310"/>
      <c r="BA459" s="310"/>
      <c r="BB459" s="310"/>
      <c r="BC459" s="310"/>
      <c r="BD459" s="310"/>
      <c r="BE459" s="310"/>
      <c r="BF459" s="310"/>
      <c r="BG459" s="310"/>
      <c r="BH459" s="310"/>
      <c r="BI459" s="310"/>
      <c r="BJ459" s="310"/>
      <c r="BK459" s="310"/>
      <c r="BL459" s="310"/>
      <c r="BM459" s="310"/>
      <c r="BN459" s="310"/>
      <c r="BO459" s="310"/>
      <c r="BP459" s="310"/>
      <c r="BQ459" s="310"/>
      <c r="BR459" s="310"/>
      <c r="BS459" s="310"/>
      <c r="BT459" s="310"/>
      <c r="BU459" s="310"/>
      <c r="BV459" s="310"/>
      <c r="BW459" s="310"/>
      <c r="BX459" s="310"/>
      <c r="BY459" s="310"/>
      <c r="BZ459" s="310"/>
      <c r="CA459" s="310"/>
      <c r="CB459" s="310"/>
      <c r="CC459" s="310"/>
      <c r="CD459" s="310"/>
      <c r="CE459" s="310"/>
      <c r="CF459" s="310"/>
      <c r="CG459" s="310"/>
      <c r="CH459" s="310"/>
      <c r="CI459" s="310"/>
      <c r="CJ459" s="232"/>
      <c r="CK459" s="232"/>
      <c r="CL459" s="232"/>
      <c r="CM459" s="232"/>
      <c r="CN459" s="232"/>
      <c r="CO459" s="232"/>
      <c r="CP459" s="232"/>
      <c r="CQ459" s="232"/>
      <c r="CR459" s="232"/>
      <c r="CS459" s="232"/>
      <c r="CT459" s="59"/>
      <c r="CU459" s="59"/>
      <c r="CV459" s="252"/>
      <c r="CW459" s="59"/>
      <c r="CX459" s="59"/>
      <c r="CY459" s="59"/>
      <c r="CZ459" s="59"/>
      <c r="DA459" s="59"/>
      <c r="DB459" s="252"/>
      <c r="DC459" s="59"/>
      <c r="DD459" s="59"/>
      <c r="DE459" s="59"/>
      <c r="DF459" s="59"/>
      <c r="DG459" s="59"/>
      <c r="DH459" s="252"/>
      <c r="DI459" s="59"/>
      <c r="DJ459" s="59"/>
      <c r="DK459" s="59"/>
      <c r="DL459" s="59"/>
      <c r="DM459" s="59"/>
      <c r="DN459" s="252"/>
      <c r="DO459" s="59"/>
      <c r="DP459" s="59"/>
      <c r="DQ459" s="59"/>
      <c r="DR459" s="59"/>
      <c r="DS459" s="59"/>
      <c r="DT459" s="252"/>
      <c r="DU459" s="59"/>
      <c r="DV459" s="59"/>
      <c r="DW459" s="59"/>
      <c r="DX459" s="59"/>
      <c r="DY459" s="267"/>
      <c r="DZ459" s="267"/>
      <c r="EA459" s="267"/>
      <c r="EB459" s="267"/>
      <c r="EC459" s="267"/>
      <c r="ED459" s="267"/>
      <c r="EE459" s="267"/>
      <c r="EF459" s="267"/>
      <c r="EG459" s="267"/>
      <c r="EH459" s="267"/>
      <c r="EI459" s="267"/>
      <c r="EJ459" s="267"/>
      <c r="EK459" s="267"/>
      <c r="EL459" s="267"/>
      <c r="EM459" s="267"/>
      <c r="EN459" s="267"/>
      <c r="EO459" s="267"/>
      <c r="EP459" s="267"/>
      <c r="EQ459" s="267"/>
      <c r="ER459" s="267"/>
      <c r="ES459" s="267"/>
      <c r="ET459" s="267"/>
      <c r="EU459" s="267"/>
      <c r="EV459" s="267"/>
      <c r="EW459" s="267"/>
      <c r="EX459" s="267"/>
      <c r="EY459" s="267"/>
      <c r="EZ459" s="267"/>
      <c r="FA459" s="267"/>
      <c r="FB459" s="267"/>
      <c r="FC459" s="267"/>
      <c r="FD459" s="267"/>
      <c r="FE459" s="267"/>
      <c r="FF459" s="267"/>
      <c r="FG459" s="267"/>
      <c r="FH459" s="267"/>
      <c r="FI459" s="267"/>
      <c r="FJ459" s="267"/>
      <c r="FK459" s="267"/>
      <c r="FL459" s="267"/>
      <c r="FM459" s="267"/>
      <c r="FN459" s="267"/>
      <c r="FO459" s="267"/>
      <c r="FP459" s="267"/>
      <c r="FQ459" s="267"/>
      <c r="FR459" s="267"/>
      <c r="FS459" s="267"/>
      <c r="FT459" s="267"/>
      <c r="FU459" s="267"/>
      <c r="FV459" s="305"/>
      <c r="FW459" s="305"/>
      <c r="FX459" s="305"/>
      <c r="FY459" s="305"/>
      <c r="FZ459" s="305"/>
      <c r="GA459" s="305"/>
      <c r="GB459" s="305"/>
      <c r="GC459" s="305"/>
      <c r="GD459" s="305"/>
      <c r="GE459" s="305"/>
      <c r="GF459" s="305"/>
      <c r="GG459" s="305"/>
    </row>
    <row r="460" spans="1:189" x14ac:dyDescent="0.25">
      <c r="A460" s="59"/>
      <c r="B460" s="286"/>
      <c r="C460" s="275"/>
      <c r="D460" s="287"/>
      <c r="E460" s="287"/>
      <c r="F460" s="275"/>
      <c r="G460" s="306"/>
      <c r="H460" s="286"/>
      <c r="I460" s="59"/>
      <c r="J460" s="59"/>
      <c r="K460" s="59"/>
      <c r="L460" s="59"/>
      <c r="M460" s="59"/>
      <c r="N460" s="59"/>
      <c r="O460" s="59"/>
      <c r="P460" s="282"/>
      <c r="Q460" s="59"/>
      <c r="R460" s="307"/>
      <c r="S460" s="308"/>
      <c r="T460" s="68"/>
      <c r="U460" s="309"/>
      <c r="V460" s="309"/>
      <c r="W460" s="54"/>
      <c r="X460" s="54"/>
      <c r="Y460" s="54"/>
      <c r="Z460" s="54"/>
      <c r="AA460" s="54"/>
      <c r="AB460" s="287"/>
      <c r="AC460" s="287"/>
      <c r="AD460" s="287"/>
      <c r="AE460" s="282"/>
      <c r="AF460" s="282"/>
      <c r="AG460" s="59"/>
      <c r="AH460" s="344"/>
      <c r="AI460" s="267"/>
      <c r="AJ460" s="267"/>
      <c r="AK460" s="267"/>
      <c r="AL460" s="310"/>
      <c r="AM460" s="310"/>
      <c r="AN460" s="310"/>
      <c r="AO460" s="310"/>
      <c r="AP460" s="310"/>
      <c r="AQ460" s="310"/>
      <c r="AR460" s="310"/>
      <c r="AS460" s="310"/>
      <c r="AT460" s="310"/>
      <c r="AU460" s="310"/>
      <c r="AV460" s="310"/>
      <c r="AW460" s="310"/>
      <c r="AX460" s="310"/>
      <c r="AY460" s="310"/>
      <c r="AZ460" s="310"/>
      <c r="BA460" s="310"/>
      <c r="BB460" s="310"/>
      <c r="BC460" s="310"/>
      <c r="BD460" s="310"/>
      <c r="BE460" s="310"/>
      <c r="BF460" s="310"/>
      <c r="BG460" s="310"/>
      <c r="BH460" s="310"/>
      <c r="BI460" s="310"/>
      <c r="BJ460" s="310"/>
      <c r="BK460" s="310"/>
      <c r="BL460" s="310"/>
      <c r="BM460" s="310"/>
      <c r="BN460" s="310"/>
      <c r="BO460" s="310"/>
      <c r="BP460" s="310"/>
      <c r="BQ460" s="310"/>
      <c r="BR460" s="310"/>
      <c r="BS460" s="310"/>
      <c r="BT460" s="310"/>
      <c r="BU460" s="310"/>
      <c r="BV460" s="310"/>
      <c r="BW460" s="310"/>
      <c r="BX460" s="310"/>
      <c r="BY460" s="310"/>
      <c r="BZ460" s="310"/>
      <c r="CA460" s="310"/>
      <c r="CB460" s="310"/>
      <c r="CC460" s="310"/>
      <c r="CD460" s="310"/>
      <c r="CE460" s="310"/>
      <c r="CF460" s="310"/>
      <c r="CG460" s="310"/>
      <c r="CH460" s="310"/>
      <c r="CI460" s="310"/>
      <c r="CJ460" s="232"/>
      <c r="CK460" s="232"/>
      <c r="CL460" s="232"/>
      <c r="CM460" s="232"/>
      <c r="CN460" s="232"/>
      <c r="CO460" s="232"/>
      <c r="CP460" s="232"/>
      <c r="CQ460" s="232"/>
      <c r="CR460" s="232"/>
      <c r="CS460" s="232"/>
      <c r="CT460" s="59"/>
      <c r="CU460" s="59"/>
      <c r="CV460" s="252"/>
      <c r="CW460" s="59"/>
      <c r="CX460" s="59"/>
      <c r="CY460" s="59"/>
      <c r="CZ460" s="59"/>
      <c r="DA460" s="59"/>
      <c r="DB460" s="252"/>
      <c r="DC460" s="59"/>
      <c r="DD460" s="59"/>
      <c r="DE460" s="59"/>
      <c r="DF460" s="59"/>
      <c r="DG460" s="59"/>
      <c r="DH460" s="252"/>
      <c r="DI460" s="59"/>
      <c r="DJ460" s="59"/>
      <c r="DK460" s="59"/>
      <c r="DL460" s="59"/>
      <c r="DM460" s="59"/>
      <c r="DN460" s="252"/>
      <c r="DO460" s="59"/>
      <c r="DP460" s="59"/>
      <c r="DQ460" s="59"/>
      <c r="DR460" s="59"/>
      <c r="DS460" s="59"/>
      <c r="DT460" s="252"/>
      <c r="DU460" s="59"/>
      <c r="DV460" s="59"/>
      <c r="DW460" s="59"/>
      <c r="DX460" s="59"/>
      <c r="DY460" s="267"/>
      <c r="DZ460" s="267"/>
      <c r="EA460" s="267"/>
      <c r="EB460" s="267"/>
      <c r="EC460" s="267"/>
      <c r="ED460" s="267"/>
      <c r="EE460" s="267"/>
      <c r="EF460" s="267"/>
      <c r="EG460" s="267"/>
      <c r="EH460" s="267"/>
      <c r="EI460" s="267"/>
      <c r="EJ460" s="267"/>
      <c r="EK460" s="267"/>
      <c r="EL460" s="267"/>
      <c r="EM460" s="267"/>
      <c r="EN460" s="267"/>
      <c r="EO460" s="267"/>
      <c r="EP460" s="267"/>
      <c r="EQ460" s="267"/>
      <c r="ER460" s="267"/>
      <c r="ES460" s="267"/>
      <c r="ET460" s="267"/>
      <c r="EU460" s="267"/>
      <c r="EV460" s="267"/>
      <c r="EW460" s="267"/>
      <c r="EX460" s="267"/>
      <c r="EY460" s="267"/>
      <c r="EZ460" s="267"/>
      <c r="FA460" s="267"/>
      <c r="FB460" s="267"/>
      <c r="FC460" s="267"/>
      <c r="FD460" s="267"/>
      <c r="FE460" s="267"/>
      <c r="FF460" s="267"/>
      <c r="FG460" s="267"/>
      <c r="FH460" s="267"/>
      <c r="FI460" s="267"/>
      <c r="FJ460" s="267"/>
      <c r="FK460" s="267"/>
      <c r="FL460" s="267"/>
      <c r="FM460" s="267"/>
      <c r="FN460" s="267"/>
      <c r="FO460" s="267"/>
      <c r="FP460" s="267"/>
      <c r="FQ460" s="267"/>
      <c r="FR460" s="267"/>
      <c r="FS460" s="267"/>
      <c r="FT460" s="267"/>
      <c r="FU460" s="267"/>
      <c r="FV460" s="305"/>
      <c r="FW460" s="305"/>
      <c r="FX460" s="305"/>
      <c r="FY460" s="305"/>
      <c r="FZ460" s="305"/>
      <c r="GA460" s="305"/>
      <c r="GB460" s="305"/>
      <c r="GC460" s="305"/>
      <c r="GD460" s="305"/>
      <c r="GE460" s="305"/>
      <c r="GF460" s="305"/>
      <c r="GG460" s="305"/>
    </row>
    <row r="461" spans="1:189" x14ac:dyDescent="0.25">
      <c r="A461" s="59"/>
      <c r="B461" s="286"/>
      <c r="C461" s="275"/>
      <c r="D461" s="287"/>
      <c r="E461" s="287"/>
      <c r="F461" s="275"/>
      <c r="G461" s="306"/>
      <c r="H461" s="286"/>
      <c r="I461" s="59"/>
      <c r="J461" s="59"/>
      <c r="K461" s="59"/>
      <c r="L461" s="59"/>
      <c r="M461" s="59"/>
      <c r="N461" s="59"/>
      <c r="O461" s="59"/>
      <c r="P461" s="282"/>
      <c r="Q461" s="59"/>
      <c r="R461" s="307"/>
      <c r="S461" s="308"/>
      <c r="T461" s="68"/>
      <c r="U461" s="309"/>
      <c r="V461" s="309"/>
      <c r="W461" s="54"/>
      <c r="X461" s="54"/>
      <c r="Y461" s="54"/>
      <c r="Z461" s="54"/>
      <c r="AA461" s="54"/>
      <c r="AB461" s="287"/>
      <c r="AC461" s="287"/>
      <c r="AD461" s="287"/>
      <c r="AE461" s="282"/>
      <c r="AF461" s="282"/>
      <c r="AG461" s="59"/>
      <c r="AH461" s="344"/>
      <c r="AI461" s="267"/>
      <c r="AJ461" s="267"/>
      <c r="AK461" s="267"/>
      <c r="AL461" s="310"/>
      <c r="AM461" s="310"/>
      <c r="AN461" s="310"/>
      <c r="AO461" s="310"/>
      <c r="AP461" s="310"/>
      <c r="AQ461" s="310"/>
      <c r="AR461" s="310"/>
      <c r="AS461" s="310"/>
      <c r="AT461" s="310"/>
      <c r="AU461" s="310"/>
      <c r="AV461" s="310"/>
      <c r="AW461" s="310"/>
      <c r="AX461" s="310"/>
      <c r="AY461" s="310"/>
      <c r="AZ461" s="310"/>
      <c r="BA461" s="310"/>
      <c r="BB461" s="310"/>
      <c r="BC461" s="310"/>
      <c r="BD461" s="310"/>
      <c r="BE461" s="310"/>
      <c r="BF461" s="310"/>
      <c r="BG461" s="310"/>
      <c r="BH461" s="310"/>
      <c r="BI461" s="310"/>
      <c r="BJ461" s="310"/>
      <c r="BK461" s="310"/>
      <c r="BL461" s="310"/>
      <c r="BM461" s="310"/>
      <c r="BN461" s="310"/>
      <c r="BO461" s="310"/>
      <c r="BP461" s="310"/>
      <c r="BQ461" s="310"/>
      <c r="BR461" s="310"/>
      <c r="BS461" s="310"/>
      <c r="BT461" s="310"/>
      <c r="BU461" s="310"/>
      <c r="BV461" s="310"/>
      <c r="BW461" s="310"/>
      <c r="BX461" s="310"/>
      <c r="BY461" s="310"/>
      <c r="BZ461" s="310"/>
      <c r="CA461" s="310"/>
      <c r="CB461" s="310"/>
      <c r="CC461" s="310"/>
      <c r="CD461" s="310"/>
      <c r="CE461" s="310"/>
      <c r="CF461" s="310"/>
      <c r="CG461" s="310"/>
      <c r="CH461" s="310"/>
      <c r="CI461" s="310"/>
      <c r="CJ461" s="232"/>
      <c r="CK461" s="232"/>
      <c r="CL461" s="232"/>
      <c r="CM461" s="232"/>
      <c r="CN461" s="232"/>
      <c r="CO461" s="232"/>
      <c r="CP461" s="232"/>
      <c r="CQ461" s="232"/>
      <c r="CR461" s="232"/>
      <c r="CS461" s="232"/>
      <c r="CT461" s="59"/>
      <c r="CU461" s="59"/>
      <c r="CV461" s="252"/>
      <c r="CW461" s="59"/>
      <c r="CX461" s="59"/>
      <c r="CY461" s="59"/>
      <c r="CZ461" s="59"/>
      <c r="DA461" s="59"/>
      <c r="DB461" s="252"/>
      <c r="DC461" s="59"/>
      <c r="DD461" s="59"/>
      <c r="DE461" s="59"/>
      <c r="DF461" s="59"/>
      <c r="DG461" s="59"/>
      <c r="DH461" s="252"/>
      <c r="DI461" s="59"/>
      <c r="DJ461" s="59"/>
      <c r="DK461" s="59"/>
      <c r="DL461" s="59"/>
      <c r="DM461" s="59"/>
      <c r="DN461" s="252"/>
      <c r="DO461" s="59"/>
      <c r="DP461" s="59"/>
      <c r="DQ461" s="59"/>
      <c r="DR461" s="59"/>
      <c r="DS461" s="59"/>
      <c r="DT461" s="252"/>
      <c r="DU461" s="59"/>
      <c r="DV461" s="59"/>
      <c r="DW461" s="59"/>
      <c r="DX461" s="59"/>
      <c r="DY461" s="267"/>
      <c r="DZ461" s="267"/>
      <c r="EA461" s="267"/>
      <c r="EB461" s="267"/>
      <c r="EC461" s="267"/>
      <c r="ED461" s="267"/>
      <c r="EE461" s="267"/>
      <c r="EF461" s="267"/>
      <c r="EG461" s="267"/>
      <c r="EH461" s="267"/>
      <c r="EI461" s="267"/>
      <c r="EJ461" s="267"/>
      <c r="EK461" s="267"/>
      <c r="EL461" s="267"/>
      <c r="EM461" s="267"/>
      <c r="EN461" s="267"/>
      <c r="EO461" s="267"/>
      <c r="EP461" s="267"/>
      <c r="EQ461" s="267"/>
      <c r="ER461" s="267"/>
      <c r="ES461" s="267"/>
      <c r="ET461" s="267"/>
      <c r="EU461" s="267"/>
      <c r="EV461" s="267"/>
      <c r="EW461" s="267"/>
      <c r="EX461" s="267"/>
      <c r="EY461" s="267"/>
      <c r="EZ461" s="267"/>
      <c r="FA461" s="267"/>
      <c r="FB461" s="267"/>
      <c r="FC461" s="267"/>
      <c r="FD461" s="267"/>
      <c r="FE461" s="267"/>
      <c r="FF461" s="267"/>
      <c r="FG461" s="267"/>
      <c r="FH461" s="267"/>
      <c r="FI461" s="267"/>
      <c r="FJ461" s="267"/>
      <c r="FK461" s="267"/>
      <c r="FL461" s="267"/>
      <c r="FM461" s="267"/>
      <c r="FN461" s="267"/>
      <c r="FO461" s="267"/>
      <c r="FP461" s="267"/>
      <c r="FQ461" s="267"/>
      <c r="FR461" s="267"/>
      <c r="FS461" s="267"/>
      <c r="FT461" s="267"/>
      <c r="FU461" s="267"/>
      <c r="FV461" s="305"/>
      <c r="FW461" s="305"/>
      <c r="FX461" s="305"/>
      <c r="FY461" s="305"/>
      <c r="FZ461" s="305"/>
      <c r="GA461" s="305"/>
      <c r="GB461" s="305"/>
      <c r="GC461" s="305"/>
      <c r="GD461" s="305"/>
      <c r="GE461" s="305"/>
      <c r="GF461" s="305"/>
      <c r="GG461" s="305"/>
    </row>
    <row r="462" spans="1:189" x14ac:dyDescent="0.25">
      <c r="A462" s="59"/>
      <c r="B462" s="286"/>
      <c r="C462" s="275"/>
      <c r="D462" s="287"/>
      <c r="E462" s="287"/>
      <c r="F462" s="275"/>
      <c r="G462" s="306"/>
      <c r="H462" s="286"/>
      <c r="I462" s="59"/>
      <c r="J462" s="59"/>
      <c r="K462" s="59"/>
      <c r="L462" s="59"/>
      <c r="M462" s="59"/>
      <c r="N462" s="59"/>
      <c r="O462" s="59"/>
      <c r="P462" s="282"/>
      <c r="Q462" s="59"/>
      <c r="R462" s="307"/>
      <c r="S462" s="308"/>
      <c r="T462" s="68"/>
      <c r="U462" s="309"/>
      <c r="V462" s="309"/>
      <c r="W462" s="54"/>
      <c r="X462" s="54"/>
      <c r="Y462" s="54"/>
      <c r="Z462" s="54"/>
      <c r="AA462" s="54"/>
      <c r="AB462" s="287"/>
      <c r="AC462" s="287"/>
      <c r="AD462" s="287"/>
      <c r="AE462" s="282"/>
      <c r="AF462" s="282"/>
      <c r="AG462" s="59"/>
      <c r="AH462" s="344"/>
      <c r="AI462" s="267"/>
      <c r="AJ462" s="267"/>
      <c r="AK462" s="267"/>
      <c r="AL462" s="310"/>
      <c r="AM462" s="310"/>
      <c r="AN462" s="310"/>
      <c r="AO462" s="310"/>
      <c r="AP462" s="310"/>
      <c r="AQ462" s="310"/>
      <c r="AR462" s="310"/>
      <c r="AS462" s="310"/>
      <c r="AT462" s="310"/>
      <c r="AU462" s="310"/>
      <c r="AV462" s="310"/>
      <c r="AW462" s="310"/>
      <c r="AX462" s="310"/>
      <c r="AY462" s="310"/>
      <c r="AZ462" s="310"/>
      <c r="BA462" s="310"/>
      <c r="BB462" s="310"/>
      <c r="BC462" s="310"/>
      <c r="BD462" s="310"/>
      <c r="BE462" s="310"/>
      <c r="BF462" s="310"/>
      <c r="BG462" s="310"/>
      <c r="BH462" s="310"/>
      <c r="BI462" s="310"/>
      <c r="BJ462" s="310"/>
      <c r="BK462" s="310"/>
      <c r="BL462" s="310"/>
      <c r="BM462" s="310"/>
      <c r="BN462" s="310"/>
      <c r="BO462" s="310"/>
      <c r="BP462" s="310"/>
      <c r="BQ462" s="310"/>
      <c r="BR462" s="310"/>
      <c r="BS462" s="310"/>
      <c r="BT462" s="310"/>
      <c r="BU462" s="310"/>
      <c r="BV462" s="310"/>
      <c r="BW462" s="310"/>
      <c r="BX462" s="310"/>
      <c r="BY462" s="310"/>
      <c r="BZ462" s="310"/>
      <c r="CA462" s="310"/>
      <c r="CB462" s="310"/>
      <c r="CC462" s="310"/>
      <c r="CD462" s="310"/>
      <c r="CE462" s="310"/>
      <c r="CF462" s="310"/>
      <c r="CG462" s="310"/>
      <c r="CH462" s="310"/>
      <c r="CI462" s="310"/>
      <c r="CJ462" s="232"/>
      <c r="CK462" s="232"/>
      <c r="CL462" s="232"/>
      <c r="CM462" s="232"/>
      <c r="CN462" s="232"/>
      <c r="CO462" s="232"/>
      <c r="CP462" s="232"/>
      <c r="CQ462" s="232"/>
      <c r="CR462" s="232"/>
      <c r="CS462" s="232"/>
      <c r="CT462" s="59"/>
      <c r="CU462" s="59"/>
      <c r="CV462" s="252"/>
      <c r="CW462" s="59"/>
      <c r="CX462" s="59"/>
      <c r="CY462" s="59"/>
      <c r="CZ462" s="59"/>
      <c r="DA462" s="59"/>
      <c r="DB462" s="252"/>
      <c r="DC462" s="59"/>
      <c r="DD462" s="59"/>
      <c r="DE462" s="59"/>
      <c r="DF462" s="59"/>
      <c r="DG462" s="59"/>
      <c r="DH462" s="252"/>
      <c r="DI462" s="59"/>
      <c r="DJ462" s="59"/>
      <c r="DK462" s="59"/>
      <c r="DL462" s="59"/>
      <c r="DM462" s="59"/>
      <c r="DN462" s="252"/>
      <c r="DO462" s="59"/>
      <c r="DP462" s="59"/>
      <c r="DQ462" s="59"/>
      <c r="DR462" s="59"/>
      <c r="DS462" s="59"/>
      <c r="DT462" s="252"/>
      <c r="DU462" s="59"/>
      <c r="DV462" s="59"/>
      <c r="DW462" s="59"/>
      <c r="DX462" s="59"/>
      <c r="DY462" s="267"/>
      <c r="DZ462" s="267"/>
      <c r="EA462" s="267"/>
      <c r="EB462" s="267"/>
      <c r="EC462" s="267"/>
      <c r="ED462" s="267"/>
      <c r="EE462" s="267"/>
      <c r="EF462" s="267"/>
      <c r="EG462" s="267"/>
      <c r="EH462" s="267"/>
      <c r="EI462" s="267"/>
      <c r="EJ462" s="267"/>
      <c r="EK462" s="267"/>
      <c r="EL462" s="267"/>
      <c r="EM462" s="267"/>
      <c r="EN462" s="267"/>
      <c r="EO462" s="267"/>
      <c r="EP462" s="267"/>
      <c r="EQ462" s="267"/>
      <c r="ER462" s="267"/>
      <c r="ES462" s="267"/>
      <c r="ET462" s="267"/>
      <c r="EU462" s="267"/>
      <c r="EV462" s="267"/>
      <c r="EW462" s="267"/>
      <c r="EX462" s="267"/>
      <c r="EY462" s="267"/>
      <c r="EZ462" s="267"/>
      <c r="FA462" s="267"/>
      <c r="FB462" s="267"/>
      <c r="FC462" s="267"/>
      <c r="FD462" s="267"/>
      <c r="FE462" s="267"/>
      <c r="FF462" s="267"/>
      <c r="FG462" s="267"/>
      <c r="FH462" s="267"/>
      <c r="FI462" s="267"/>
      <c r="FJ462" s="267"/>
      <c r="FK462" s="267"/>
      <c r="FL462" s="267"/>
      <c r="FM462" s="267"/>
      <c r="FN462" s="267"/>
      <c r="FO462" s="267"/>
      <c r="FP462" s="267"/>
      <c r="FQ462" s="267"/>
      <c r="FR462" s="267"/>
      <c r="FS462" s="267"/>
      <c r="FT462" s="267"/>
      <c r="FU462" s="267"/>
      <c r="FV462" s="305"/>
      <c r="FW462" s="305"/>
      <c r="FX462" s="305"/>
      <c r="FY462" s="305"/>
      <c r="FZ462" s="305"/>
      <c r="GA462" s="305"/>
      <c r="GB462" s="305"/>
      <c r="GC462" s="305"/>
      <c r="GD462" s="305"/>
      <c r="GE462" s="305"/>
      <c r="GF462" s="305"/>
      <c r="GG462" s="305"/>
    </row>
    <row r="463" spans="1:189" x14ac:dyDescent="0.25">
      <c r="A463" s="59"/>
      <c r="B463" s="286"/>
      <c r="C463" s="275"/>
      <c r="D463" s="287"/>
      <c r="E463" s="287"/>
      <c r="F463" s="275"/>
      <c r="G463" s="306"/>
      <c r="H463" s="286"/>
      <c r="I463" s="59"/>
      <c r="J463" s="59"/>
      <c r="K463" s="59"/>
      <c r="L463" s="59"/>
      <c r="M463" s="59"/>
      <c r="N463" s="59"/>
      <c r="O463" s="59"/>
      <c r="P463" s="282"/>
      <c r="Q463" s="59"/>
      <c r="R463" s="307"/>
      <c r="S463" s="308"/>
      <c r="T463" s="68"/>
      <c r="U463" s="309"/>
      <c r="V463" s="309"/>
      <c r="W463" s="54"/>
      <c r="X463" s="54"/>
      <c r="Y463" s="54"/>
      <c r="Z463" s="54"/>
      <c r="AA463" s="54"/>
      <c r="AB463" s="287"/>
      <c r="AC463" s="287"/>
      <c r="AD463" s="287"/>
      <c r="AE463" s="282"/>
      <c r="AF463" s="282"/>
      <c r="AG463" s="59"/>
      <c r="AH463" s="344"/>
      <c r="AI463" s="267"/>
      <c r="AJ463" s="267"/>
      <c r="AK463" s="267"/>
      <c r="AL463" s="310"/>
      <c r="AM463" s="310"/>
      <c r="AN463" s="310"/>
      <c r="AO463" s="310"/>
      <c r="AP463" s="310"/>
      <c r="AQ463" s="310"/>
      <c r="AR463" s="310"/>
      <c r="AS463" s="310"/>
      <c r="AT463" s="310"/>
      <c r="AU463" s="310"/>
      <c r="AV463" s="310"/>
      <c r="AW463" s="310"/>
      <c r="AX463" s="310"/>
      <c r="AY463" s="310"/>
      <c r="AZ463" s="310"/>
      <c r="BA463" s="310"/>
      <c r="BB463" s="310"/>
      <c r="BC463" s="310"/>
      <c r="BD463" s="310"/>
      <c r="BE463" s="310"/>
      <c r="BF463" s="310"/>
      <c r="BG463" s="310"/>
      <c r="BH463" s="310"/>
      <c r="BI463" s="310"/>
      <c r="BJ463" s="310"/>
      <c r="BK463" s="310"/>
      <c r="BL463" s="310"/>
      <c r="BM463" s="310"/>
      <c r="BN463" s="310"/>
      <c r="BO463" s="310"/>
      <c r="BP463" s="310"/>
      <c r="BQ463" s="310"/>
      <c r="BR463" s="310"/>
      <c r="BS463" s="310"/>
      <c r="BT463" s="310"/>
      <c r="BU463" s="310"/>
      <c r="BV463" s="310"/>
      <c r="BW463" s="310"/>
      <c r="BX463" s="310"/>
      <c r="BY463" s="310"/>
      <c r="BZ463" s="310"/>
      <c r="CA463" s="310"/>
      <c r="CB463" s="310"/>
      <c r="CC463" s="310"/>
      <c r="CD463" s="310"/>
      <c r="CE463" s="310"/>
      <c r="CF463" s="310"/>
      <c r="CG463" s="310"/>
      <c r="CH463" s="310"/>
      <c r="CI463" s="310"/>
      <c r="CJ463" s="232"/>
      <c r="CK463" s="232"/>
      <c r="CL463" s="232"/>
      <c r="CM463" s="232"/>
      <c r="CN463" s="232"/>
      <c r="CO463" s="232"/>
      <c r="CP463" s="232"/>
      <c r="CQ463" s="232"/>
      <c r="CR463" s="232"/>
      <c r="CS463" s="232"/>
      <c r="CT463" s="59"/>
      <c r="CU463" s="59"/>
      <c r="CV463" s="252"/>
      <c r="CW463" s="59"/>
      <c r="CX463" s="59"/>
      <c r="CY463" s="59"/>
      <c r="CZ463" s="59"/>
      <c r="DA463" s="59"/>
      <c r="DB463" s="252"/>
      <c r="DC463" s="59"/>
      <c r="DD463" s="59"/>
      <c r="DE463" s="59"/>
      <c r="DF463" s="59"/>
      <c r="DG463" s="59"/>
      <c r="DH463" s="252"/>
      <c r="DI463" s="59"/>
      <c r="DJ463" s="59"/>
      <c r="DK463" s="59"/>
      <c r="DL463" s="59"/>
      <c r="DM463" s="59"/>
      <c r="DN463" s="252"/>
      <c r="DO463" s="59"/>
      <c r="DP463" s="59"/>
      <c r="DQ463" s="59"/>
      <c r="DR463" s="59"/>
      <c r="DS463" s="59"/>
      <c r="DT463" s="252"/>
      <c r="DU463" s="59"/>
      <c r="DV463" s="59"/>
      <c r="DW463" s="59"/>
      <c r="DX463" s="59"/>
      <c r="DY463" s="267"/>
      <c r="DZ463" s="267"/>
      <c r="EA463" s="267"/>
      <c r="EB463" s="267"/>
      <c r="EC463" s="267"/>
      <c r="ED463" s="267"/>
      <c r="EE463" s="267"/>
      <c r="EF463" s="267"/>
      <c r="EG463" s="267"/>
      <c r="EH463" s="267"/>
      <c r="EI463" s="267"/>
      <c r="EJ463" s="267"/>
      <c r="EK463" s="267"/>
      <c r="EL463" s="267"/>
      <c r="EM463" s="267"/>
      <c r="EN463" s="267"/>
      <c r="EO463" s="267"/>
      <c r="EP463" s="267"/>
      <c r="EQ463" s="267"/>
      <c r="ER463" s="267"/>
      <c r="ES463" s="267"/>
      <c r="ET463" s="267"/>
      <c r="EU463" s="267"/>
      <c r="EV463" s="267"/>
      <c r="EW463" s="267"/>
      <c r="EX463" s="267"/>
      <c r="EY463" s="267"/>
      <c r="EZ463" s="267"/>
      <c r="FA463" s="267"/>
      <c r="FB463" s="267"/>
      <c r="FC463" s="267"/>
      <c r="FD463" s="267"/>
      <c r="FE463" s="267"/>
      <c r="FF463" s="267"/>
      <c r="FG463" s="267"/>
      <c r="FH463" s="267"/>
      <c r="FI463" s="267"/>
      <c r="FJ463" s="267"/>
      <c r="FK463" s="267"/>
      <c r="FL463" s="267"/>
      <c r="FM463" s="267"/>
      <c r="FN463" s="267"/>
      <c r="FO463" s="267"/>
      <c r="FP463" s="267"/>
      <c r="FQ463" s="267"/>
      <c r="FR463" s="267"/>
      <c r="FS463" s="267"/>
      <c r="FT463" s="267"/>
      <c r="FU463" s="267"/>
      <c r="FV463" s="305"/>
      <c r="FW463" s="305"/>
      <c r="FX463" s="305"/>
      <c r="FY463" s="305"/>
      <c r="FZ463" s="305"/>
      <c r="GA463" s="305"/>
      <c r="GB463" s="305"/>
      <c r="GC463" s="305"/>
      <c r="GD463" s="305"/>
      <c r="GE463" s="305"/>
      <c r="GF463" s="305"/>
      <c r="GG463" s="305"/>
    </row>
    <row r="464" spans="1:189" x14ac:dyDescent="0.25">
      <c r="A464" s="59"/>
      <c r="B464" s="286"/>
      <c r="C464" s="275"/>
      <c r="D464" s="287"/>
      <c r="E464" s="287"/>
      <c r="F464" s="275"/>
      <c r="G464" s="306"/>
      <c r="H464" s="286"/>
      <c r="I464" s="59"/>
      <c r="J464" s="59"/>
      <c r="K464" s="59"/>
      <c r="L464" s="59"/>
      <c r="M464" s="59"/>
      <c r="N464" s="59"/>
      <c r="O464" s="59"/>
      <c r="P464" s="282"/>
      <c r="Q464" s="59"/>
      <c r="R464" s="307"/>
      <c r="S464" s="308"/>
      <c r="T464" s="68"/>
      <c r="U464" s="309"/>
      <c r="V464" s="309"/>
      <c r="W464" s="54"/>
      <c r="X464" s="54"/>
      <c r="Y464" s="54"/>
      <c r="Z464" s="54"/>
      <c r="AA464" s="54"/>
      <c r="AB464" s="287"/>
      <c r="AC464" s="287"/>
      <c r="AD464" s="287"/>
      <c r="AE464" s="282"/>
      <c r="AF464" s="282"/>
      <c r="AG464" s="59"/>
      <c r="AH464" s="344"/>
      <c r="AI464" s="267"/>
      <c r="AJ464" s="267"/>
      <c r="AK464" s="267"/>
      <c r="AL464" s="310"/>
      <c r="AM464" s="310"/>
      <c r="AN464" s="310"/>
      <c r="AO464" s="310"/>
      <c r="AP464" s="310"/>
      <c r="AQ464" s="310"/>
      <c r="AR464" s="310"/>
      <c r="AS464" s="310"/>
      <c r="AT464" s="310"/>
      <c r="AU464" s="310"/>
      <c r="AV464" s="310"/>
      <c r="AW464" s="310"/>
      <c r="AX464" s="310"/>
      <c r="AY464" s="310"/>
      <c r="AZ464" s="310"/>
      <c r="BA464" s="310"/>
      <c r="BB464" s="310"/>
      <c r="BC464" s="310"/>
      <c r="BD464" s="310"/>
      <c r="BE464" s="310"/>
      <c r="BF464" s="310"/>
      <c r="BG464" s="310"/>
      <c r="BH464" s="310"/>
      <c r="BI464" s="310"/>
      <c r="BJ464" s="310"/>
      <c r="BK464" s="310"/>
      <c r="BL464" s="310"/>
      <c r="BM464" s="310"/>
      <c r="BN464" s="310"/>
      <c r="BO464" s="310"/>
      <c r="BP464" s="310"/>
      <c r="BQ464" s="310"/>
      <c r="BR464" s="310"/>
      <c r="BS464" s="310"/>
      <c r="BT464" s="310"/>
      <c r="BU464" s="310"/>
      <c r="BV464" s="310"/>
      <c r="BW464" s="310"/>
      <c r="BX464" s="310"/>
      <c r="BY464" s="310"/>
      <c r="BZ464" s="310"/>
      <c r="CA464" s="310"/>
      <c r="CB464" s="310"/>
      <c r="CC464" s="310"/>
      <c r="CD464" s="310"/>
      <c r="CE464" s="310"/>
      <c r="CF464" s="310"/>
      <c r="CG464" s="310"/>
      <c r="CH464" s="310"/>
      <c r="CI464" s="310"/>
      <c r="CJ464" s="232"/>
      <c r="CK464" s="232"/>
      <c r="CL464" s="232"/>
      <c r="CM464" s="232"/>
      <c r="CN464" s="232"/>
      <c r="CO464" s="232"/>
      <c r="CP464" s="232"/>
      <c r="CQ464" s="232"/>
      <c r="CR464" s="232"/>
      <c r="CS464" s="232"/>
      <c r="CT464" s="59"/>
      <c r="CU464" s="59"/>
      <c r="CV464" s="252"/>
      <c r="CW464" s="59"/>
      <c r="CX464" s="59"/>
      <c r="CY464" s="59"/>
      <c r="CZ464" s="59"/>
      <c r="DA464" s="59"/>
      <c r="DB464" s="252"/>
      <c r="DC464" s="59"/>
      <c r="DD464" s="59"/>
      <c r="DE464" s="59"/>
      <c r="DF464" s="59"/>
      <c r="DG464" s="59"/>
      <c r="DH464" s="252"/>
      <c r="DI464" s="59"/>
      <c r="DJ464" s="59"/>
      <c r="DK464" s="59"/>
      <c r="DL464" s="59"/>
      <c r="DM464" s="59"/>
      <c r="DN464" s="252"/>
      <c r="DO464" s="59"/>
      <c r="DP464" s="59"/>
      <c r="DQ464" s="59"/>
      <c r="DR464" s="59"/>
      <c r="DS464" s="59"/>
      <c r="DT464" s="252"/>
      <c r="DU464" s="59"/>
      <c r="DV464" s="59"/>
      <c r="DW464" s="59"/>
      <c r="DX464" s="59"/>
      <c r="DY464" s="267"/>
      <c r="DZ464" s="267"/>
      <c r="EA464" s="267"/>
      <c r="EB464" s="267"/>
      <c r="EC464" s="267"/>
      <c r="ED464" s="267"/>
      <c r="EE464" s="267"/>
      <c r="EF464" s="267"/>
      <c r="EG464" s="267"/>
      <c r="EH464" s="267"/>
      <c r="EI464" s="267"/>
      <c r="EJ464" s="267"/>
      <c r="EK464" s="267"/>
      <c r="EL464" s="267"/>
      <c r="EM464" s="267"/>
      <c r="EN464" s="267"/>
      <c r="EO464" s="267"/>
      <c r="EP464" s="267"/>
      <c r="EQ464" s="267"/>
      <c r="ER464" s="267"/>
      <c r="ES464" s="267"/>
      <c r="ET464" s="267"/>
      <c r="EU464" s="267"/>
      <c r="EV464" s="267"/>
      <c r="EW464" s="267"/>
      <c r="EX464" s="267"/>
      <c r="EY464" s="267"/>
      <c r="EZ464" s="267"/>
      <c r="FA464" s="267"/>
      <c r="FB464" s="267"/>
      <c r="FC464" s="267"/>
      <c r="FD464" s="267"/>
      <c r="FE464" s="267"/>
      <c r="FF464" s="267"/>
      <c r="FG464" s="267"/>
      <c r="FH464" s="267"/>
      <c r="FI464" s="267"/>
      <c r="FJ464" s="267"/>
      <c r="FK464" s="267"/>
      <c r="FL464" s="267"/>
      <c r="FM464" s="267"/>
      <c r="FN464" s="267"/>
      <c r="FO464" s="267"/>
      <c r="FP464" s="267"/>
      <c r="FQ464" s="267"/>
      <c r="FR464" s="267"/>
      <c r="FS464" s="267"/>
      <c r="FT464" s="267"/>
      <c r="FU464" s="267"/>
      <c r="FV464" s="305"/>
      <c r="FW464" s="305"/>
      <c r="FX464" s="305"/>
      <c r="FY464" s="305"/>
      <c r="FZ464" s="305"/>
      <c r="GA464" s="305"/>
      <c r="GB464" s="305"/>
      <c r="GC464" s="305"/>
      <c r="GD464" s="305"/>
      <c r="GE464" s="305"/>
      <c r="GF464" s="305"/>
      <c r="GG464" s="305"/>
    </row>
    <row r="465" spans="1:189" x14ac:dyDescent="0.25">
      <c r="A465" s="59"/>
      <c r="B465" s="286"/>
      <c r="C465" s="275"/>
      <c r="D465" s="287"/>
      <c r="E465" s="287"/>
      <c r="F465" s="275"/>
      <c r="G465" s="306"/>
      <c r="H465" s="286"/>
      <c r="I465" s="59"/>
      <c r="J465" s="59"/>
      <c r="K465" s="59"/>
      <c r="L465" s="59"/>
      <c r="M465" s="59"/>
      <c r="N465" s="59"/>
      <c r="O465" s="59"/>
      <c r="P465" s="282"/>
      <c r="Q465" s="59"/>
      <c r="R465" s="307"/>
      <c r="S465" s="308"/>
      <c r="T465" s="68"/>
      <c r="U465" s="309"/>
      <c r="V465" s="309"/>
      <c r="W465" s="54"/>
      <c r="X465" s="54"/>
      <c r="Y465" s="54"/>
      <c r="Z465" s="54"/>
      <c r="AA465" s="54"/>
      <c r="AB465" s="287"/>
      <c r="AC465" s="287"/>
      <c r="AD465" s="287"/>
      <c r="AE465" s="282"/>
      <c r="AF465" s="282"/>
      <c r="AG465" s="59"/>
      <c r="AH465" s="344"/>
      <c r="AI465" s="267"/>
      <c r="AJ465" s="267"/>
      <c r="AK465" s="267"/>
      <c r="AL465" s="310"/>
      <c r="AM465" s="310"/>
      <c r="AN465" s="310"/>
      <c r="AO465" s="310"/>
      <c r="AP465" s="310"/>
      <c r="AQ465" s="310"/>
      <c r="AR465" s="310"/>
      <c r="AS465" s="310"/>
      <c r="AT465" s="310"/>
      <c r="AU465" s="310"/>
      <c r="AV465" s="310"/>
      <c r="AW465" s="310"/>
      <c r="AX465" s="310"/>
      <c r="AY465" s="310"/>
      <c r="AZ465" s="310"/>
      <c r="BA465" s="310"/>
      <c r="BB465" s="310"/>
      <c r="BC465" s="310"/>
      <c r="BD465" s="310"/>
      <c r="BE465" s="310"/>
      <c r="BF465" s="310"/>
      <c r="BG465" s="310"/>
      <c r="BH465" s="310"/>
      <c r="BI465" s="310"/>
      <c r="BJ465" s="310"/>
      <c r="BK465" s="310"/>
      <c r="BL465" s="310"/>
      <c r="BM465" s="310"/>
      <c r="BN465" s="310"/>
      <c r="BO465" s="310"/>
      <c r="BP465" s="310"/>
      <c r="BQ465" s="310"/>
      <c r="BR465" s="310"/>
      <c r="BS465" s="310"/>
      <c r="BT465" s="310"/>
      <c r="BU465" s="310"/>
      <c r="BV465" s="310"/>
      <c r="BW465" s="310"/>
      <c r="BX465" s="310"/>
      <c r="BY465" s="310"/>
      <c r="BZ465" s="310"/>
      <c r="CA465" s="310"/>
      <c r="CB465" s="310"/>
      <c r="CC465" s="310"/>
      <c r="CD465" s="310"/>
      <c r="CE465" s="310"/>
      <c r="CF465" s="310"/>
      <c r="CG465" s="310"/>
      <c r="CH465" s="310"/>
      <c r="CI465" s="310"/>
      <c r="CJ465" s="232"/>
      <c r="CK465" s="232"/>
      <c r="CL465" s="232"/>
      <c r="CM465" s="232"/>
      <c r="CN465" s="232"/>
      <c r="CO465" s="232"/>
      <c r="CP465" s="232"/>
      <c r="CQ465" s="232"/>
      <c r="CR465" s="232"/>
      <c r="CS465" s="232"/>
      <c r="CT465" s="59"/>
      <c r="CU465" s="59"/>
      <c r="CV465" s="252"/>
      <c r="CW465" s="59"/>
      <c r="CX465" s="59"/>
      <c r="CY465" s="59"/>
      <c r="CZ465" s="59"/>
      <c r="DA465" s="59"/>
      <c r="DB465" s="252"/>
      <c r="DC465" s="59"/>
      <c r="DD465" s="59"/>
      <c r="DE465" s="59"/>
      <c r="DF465" s="59"/>
      <c r="DG465" s="59"/>
      <c r="DH465" s="252"/>
      <c r="DI465" s="59"/>
      <c r="DJ465" s="59"/>
      <c r="DK465" s="59"/>
      <c r="DL465" s="59"/>
      <c r="DM465" s="59"/>
      <c r="DN465" s="252"/>
      <c r="DO465" s="59"/>
      <c r="DP465" s="59"/>
      <c r="DQ465" s="59"/>
      <c r="DR465" s="59"/>
      <c r="DS465" s="59"/>
      <c r="DT465" s="252"/>
      <c r="DU465" s="59"/>
      <c r="DV465" s="59"/>
      <c r="DW465" s="59"/>
      <c r="DX465" s="59"/>
      <c r="DY465" s="267"/>
      <c r="DZ465" s="267"/>
      <c r="EA465" s="267"/>
      <c r="EB465" s="267"/>
      <c r="EC465" s="267"/>
      <c r="ED465" s="267"/>
      <c r="EE465" s="267"/>
      <c r="EF465" s="267"/>
      <c r="EG465" s="267"/>
      <c r="EH465" s="267"/>
      <c r="EI465" s="267"/>
      <c r="EJ465" s="267"/>
      <c r="EK465" s="267"/>
      <c r="EL465" s="267"/>
      <c r="EM465" s="267"/>
      <c r="EN465" s="267"/>
      <c r="EO465" s="267"/>
      <c r="EP465" s="267"/>
      <c r="EQ465" s="267"/>
      <c r="ER465" s="267"/>
      <c r="ES465" s="267"/>
      <c r="ET465" s="267"/>
      <c r="EU465" s="267"/>
      <c r="EV465" s="267"/>
      <c r="EW465" s="267"/>
      <c r="EX465" s="267"/>
      <c r="EY465" s="267"/>
      <c r="EZ465" s="267"/>
      <c r="FA465" s="267"/>
      <c r="FB465" s="267"/>
      <c r="FC465" s="267"/>
      <c r="FD465" s="267"/>
      <c r="FE465" s="267"/>
      <c r="FF465" s="267"/>
      <c r="FG465" s="267"/>
      <c r="FH465" s="267"/>
      <c r="FI465" s="267"/>
      <c r="FJ465" s="267"/>
      <c r="FK465" s="267"/>
      <c r="FL465" s="267"/>
      <c r="FM465" s="267"/>
      <c r="FN465" s="267"/>
      <c r="FO465" s="267"/>
      <c r="FP465" s="267"/>
      <c r="FQ465" s="267"/>
      <c r="FR465" s="267"/>
      <c r="FS465" s="267"/>
      <c r="FT465" s="267"/>
      <c r="FU465" s="267"/>
      <c r="FV465" s="305"/>
      <c r="FW465" s="305"/>
      <c r="FX465" s="305"/>
      <c r="FY465" s="305"/>
      <c r="FZ465" s="305"/>
      <c r="GA465" s="305"/>
      <c r="GB465" s="305"/>
      <c r="GC465" s="305"/>
      <c r="GD465" s="305"/>
      <c r="GE465" s="305"/>
      <c r="GF465" s="305"/>
      <c r="GG465" s="305"/>
    </row>
    <row r="466" spans="1:189" x14ac:dyDescent="0.25">
      <c r="A466" s="59"/>
      <c r="B466" s="286"/>
      <c r="C466" s="275"/>
      <c r="D466" s="287"/>
      <c r="E466" s="287"/>
      <c r="F466" s="275"/>
      <c r="G466" s="306"/>
      <c r="H466" s="286"/>
      <c r="I466" s="59"/>
      <c r="J466" s="59"/>
      <c r="K466" s="59"/>
      <c r="L466" s="59"/>
      <c r="M466" s="59"/>
      <c r="N466" s="59"/>
      <c r="O466" s="59"/>
      <c r="P466" s="282"/>
      <c r="Q466" s="59"/>
      <c r="R466" s="307"/>
      <c r="S466" s="308"/>
      <c r="T466" s="68"/>
      <c r="U466" s="309"/>
      <c r="V466" s="309"/>
      <c r="W466" s="54"/>
      <c r="X466" s="54"/>
      <c r="Y466" s="54"/>
      <c r="Z466" s="54"/>
      <c r="AA466" s="54"/>
      <c r="AB466" s="287"/>
      <c r="AC466" s="287"/>
      <c r="AD466" s="287"/>
      <c r="AE466" s="282"/>
      <c r="AF466" s="282"/>
      <c r="AG466" s="59"/>
      <c r="AH466" s="344"/>
      <c r="AI466" s="267"/>
      <c r="AJ466" s="267"/>
      <c r="AK466" s="267"/>
      <c r="AL466" s="310"/>
      <c r="AM466" s="310"/>
      <c r="AN466" s="310"/>
      <c r="AO466" s="310"/>
      <c r="AP466" s="310"/>
      <c r="AQ466" s="310"/>
      <c r="AR466" s="310"/>
      <c r="AS466" s="310"/>
      <c r="AT466" s="310"/>
      <c r="AU466" s="310"/>
      <c r="AV466" s="310"/>
      <c r="AW466" s="310"/>
      <c r="AX466" s="310"/>
      <c r="AY466" s="310"/>
      <c r="AZ466" s="310"/>
      <c r="BA466" s="310"/>
      <c r="BB466" s="310"/>
      <c r="BC466" s="310"/>
      <c r="BD466" s="310"/>
      <c r="BE466" s="310"/>
      <c r="BF466" s="310"/>
      <c r="BG466" s="310"/>
      <c r="BH466" s="310"/>
      <c r="BI466" s="310"/>
      <c r="BJ466" s="310"/>
      <c r="BK466" s="310"/>
      <c r="BL466" s="310"/>
      <c r="BM466" s="310"/>
      <c r="BN466" s="310"/>
      <c r="BO466" s="310"/>
      <c r="BP466" s="310"/>
      <c r="BQ466" s="310"/>
      <c r="BR466" s="310"/>
      <c r="BS466" s="310"/>
      <c r="BT466" s="310"/>
      <c r="BU466" s="310"/>
      <c r="BV466" s="310"/>
      <c r="BW466" s="310"/>
      <c r="BX466" s="310"/>
      <c r="BY466" s="310"/>
      <c r="BZ466" s="310"/>
      <c r="CA466" s="310"/>
      <c r="CB466" s="310"/>
      <c r="CC466" s="310"/>
      <c r="CD466" s="310"/>
      <c r="CE466" s="310"/>
      <c r="CF466" s="310"/>
      <c r="CG466" s="310"/>
      <c r="CH466" s="310"/>
      <c r="CI466" s="310"/>
      <c r="CJ466" s="232"/>
      <c r="CK466" s="232"/>
      <c r="CL466" s="232"/>
      <c r="CM466" s="232"/>
      <c r="CN466" s="232"/>
      <c r="CO466" s="232"/>
      <c r="CP466" s="232"/>
      <c r="CQ466" s="232"/>
      <c r="CR466" s="232"/>
      <c r="CS466" s="232"/>
      <c r="CT466" s="59"/>
      <c r="CU466" s="59"/>
      <c r="CV466" s="252"/>
      <c r="CW466" s="59"/>
      <c r="CX466" s="59"/>
      <c r="CY466" s="59"/>
      <c r="CZ466" s="59"/>
      <c r="DA466" s="59"/>
      <c r="DB466" s="252"/>
      <c r="DC466" s="59"/>
      <c r="DD466" s="59"/>
      <c r="DE466" s="59"/>
      <c r="DF466" s="59"/>
      <c r="DG466" s="59"/>
      <c r="DH466" s="252"/>
      <c r="DI466" s="59"/>
      <c r="DJ466" s="59"/>
      <c r="DK466" s="59"/>
      <c r="DL466" s="59"/>
      <c r="DM466" s="59"/>
      <c r="DN466" s="252"/>
      <c r="DO466" s="59"/>
      <c r="DP466" s="59"/>
      <c r="DQ466" s="59"/>
      <c r="DR466" s="59"/>
      <c r="DS466" s="59"/>
      <c r="DT466" s="252"/>
      <c r="DU466" s="59"/>
      <c r="DV466" s="59"/>
      <c r="DW466" s="59"/>
      <c r="DX466" s="59"/>
      <c r="DY466" s="267"/>
      <c r="DZ466" s="267"/>
      <c r="EA466" s="267"/>
      <c r="EB466" s="267"/>
      <c r="EC466" s="267"/>
      <c r="ED466" s="267"/>
      <c r="EE466" s="267"/>
      <c r="EF466" s="267"/>
      <c r="EG466" s="267"/>
      <c r="EH466" s="267"/>
      <c r="EI466" s="267"/>
      <c r="EJ466" s="267"/>
      <c r="EK466" s="267"/>
      <c r="EL466" s="267"/>
      <c r="EM466" s="267"/>
      <c r="EN466" s="267"/>
      <c r="EO466" s="267"/>
      <c r="EP466" s="267"/>
      <c r="EQ466" s="267"/>
      <c r="ER466" s="267"/>
      <c r="ES466" s="267"/>
      <c r="ET466" s="267"/>
      <c r="EU466" s="267"/>
      <c r="EV466" s="267"/>
      <c r="EW466" s="267"/>
      <c r="EX466" s="267"/>
      <c r="EY466" s="267"/>
      <c r="EZ466" s="267"/>
      <c r="FA466" s="267"/>
      <c r="FB466" s="267"/>
      <c r="FC466" s="267"/>
      <c r="FD466" s="267"/>
      <c r="FE466" s="267"/>
      <c r="FF466" s="267"/>
      <c r="FG466" s="267"/>
      <c r="FH466" s="267"/>
      <c r="FI466" s="267"/>
      <c r="FJ466" s="267"/>
      <c r="FK466" s="267"/>
      <c r="FL466" s="267"/>
      <c r="FM466" s="267"/>
      <c r="FN466" s="267"/>
      <c r="FO466" s="267"/>
      <c r="FP466" s="267"/>
      <c r="FQ466" s="267"/>
      <c r="FR466" s="267"/>
      <c r="FS466" s="267"/>
      <c r="FT466" s="267"/>
      <c r="FU466" s="267"/>
      <c r="FV466" s="305"/>
      <c r="FW466" s="305"/>
      <c r="FX466" s="305"/>
      <c r="FY466" s="305"/>
      <c r="FZ466" s="305"/>
      <c r="GA466" s="305"/>
      <c r="GB466" s="305"/>
      <c r="GC466" s="305"/>
      <c r="GD466" s="305"/>
      <c r="GE466" s="305"/>
      <c r="GF466" s="305"/>
      <c r="GG466" s="305"/>
    </row>
    <row r="467" spans="1:189" x14ac:dyDescent="0.25">
      <c r="A467" s="59"/>
      <c r="B467" s="286"/>
      <c r="C467" s="275"/>
      <c r="D467" s="287"/>
      <c r="E467" s="287"/>
      <c r="F467" s="275"/>
      <c r="G467" s="306"/>
      <c r="H467" s="286"/>
      <c r="I467" s="59"/>
      <c r="J467" s="59"/>
      <c r="K467" s="59"/>
      <c r="L467" s="59"/>
      <c r="M467" s="59"/>
      <c r="N467" s="59"/>
      <c r="O467" s="59"/>
      <c r="P467" s="282"/>
      <c r="Q467" s="59"/>
      <c r="R467" s="307"/>
      <c r="S467" s="308"/>
      <c r="T467" s="68"/>
      <c r="U467" s="309"/>
      <c r="V467" s="309"/>
      <c r="W467" s="54"/>
      <c r="X467" s="54"/>
      <c r="Y467" s="54"/>
      <c r="Z467" s="54"/>
      <c r="AA467" s="54"/>
      <c r="AB467" s="287"/>
      <c r="AC467" s="287"/>
      <c r="AD467" s="287"/>
      <c r="AE467" s="282"/>
      <c r="AF467" s="282"/>
      <c r="AG467" s="59"/>
      <c r="AH467" s="344"/>
      <c r="AI467" s="267"/>
      <c r="AJ467" s="267"/>
      <c r="AK467" s="267"/>
      <c r="AL467" s="310"/>
      <c r="AM467" s="310"/>
      <c r="AN467" s="310"/>
      <c r="AO467" s="310"/>
      <c r="AP467" s="310"/>
      <c r="AQ467" s="310"/>
      <c r="AR467" s="310"/>
      <c r="AS467" s="310"/>
      <c r="AT467" s="310"/>
      <c r="AU467" s="310"/>
      <c r="AV467" s="310"/>
      <c r="AW467" s="310"/>
      <c r="AX467" s="310"/>
      <c r="AY467" s="310"/>
      <c r="AZ467" s="310"/>
      <c r="BA467" s="310"/>
      <c r="BB467" s="310"/>
      <c r="BC467" s="310"/>
      <c r="BD467" s="310"/>
      <c r="BE467" s="310"/>
      <c r="BF467" s="310"/>
      <c r="BG467" s="310"/>
      <c r="BH467" s="310"/>
      <c r="BI467" s="310"/>
      <c r="BJ467" s="310"/>
      <c r="BK467" s="310"/>
      <c r="BL467" s="310"/>
      <c r="BM467" s="310"/>
      <c r="BN467" s="310"/>
      <c r="BO467" s="310"/>
      <c r="BP467" s="310"/>
      <c r="BQ467" s="310"/>
      <c r="BR467" s="310"/>
      <c r="BS467" s="310"/>
      <c r="BT467" s="310"/>
      <c r="BU467" s="310"/>
      <c r="BV467" s="310"/>
      <c r="BW467" s="310"/>
      <c r="BX467" s="310"/>
      <c r="BY467" s="310"/>
      <c r="BZ467" s="310"/>
      <c r="CA467" s="310"/>
      <c r="CB467" s="310"/>
      <c r="CC467" s="310"/>
      <c r="CD467" s="310"/>
      <c r="CE467" s="310"/>
      <c r="CF467" s="310"/>
      <c r="CG467" s="310"/>
      <c r="CH467" s="310"/>
      <c r="CI467" s="310"/>
      <c r="CJ467" s="232"/>
      <c r="CK467" s="232"/>
      <c r="CL467" s="232"/>
      <c r="CM467" s="232"/>
      <c r="CN467" s="232"/>
      <c r="CO467" s="232"/>
      <c r="CP467" s="232"/>
      <c r="CQ467" s="232"/>
      <c r="CR467" s="232"/>
      <c r="CS467" s="232"/>
      <c r="CT467" s="59"/>
      <c r="CU467" s="59"/>
      <c r="CV467" s="252"/>
      <c r="CW467" s="59"/>
      <c r="CX467" s="59"/>
      <c r="CY467" s="59"/>
      <c r="CZ467" s="59"/>
      <c r="DA467" s="59"/>
      <c r="DB467" s="252"/>
      <c r="DC467" s="59"/>
      <c r="DD467" s="59"/>
      <c r="DE467" s="59"/>
      <c r="DF467" s="59"/>
      <c r="DG467" s="59"/>
      <c r="DH467" s="252"/>
      <c r="DI467" s="59"/>
      <c r="DJ467" s="59"/>
      <c r="DK467" s="59"/>
      <c r="DL467" s="59"/>
      <c r="DM467" s="59"/>
      <c r="DN467" s="252"/>
      <c r="DO467" s="59"/>
      <c r="DP467" s="59"/>
      <c r="DQ467" s="59"/>
      <c r="DR467" s="59"/>
      <c r="DS467" s="59"/>
      <c r="DT467" s="252"/>
      <c r="DU467" s="59"/>
      <c r="DV467" s="59"/>
      <c r="DW467" s="59"/>
      <c r="DX467" s="59"/>
      <c r="DY467" s="267"/>
      <c r="DZ467" s="267"/>
      <c r="EA467" s="267"/>
      <c r="EB467" s="267"/>
      <c r="EC467" s="267"/>
      <c r="ED467" s="267"/>
      <c r="EE467" s="267"/>
      <c r="EF467" s="267"/>
      <c r="EG467" s="267"/>
      <c r="EH467" s="267"/>
      <c r="EI467" s="267"/>
      <c r="EJ467" s="267"/>
      <c r="EK467" s="267"/>
      <c r="EL467" s="267"/>
      <c r="EM467" s="267"/>
      <c r="EN467" s="267"/>
      <c r="EO467" s="267"/>
      <c r="EP467" s="267"/>
      <c r="EQ467" s="267"/>
      <c r="ER467" s="267"/>
      <c r="ES467" s="267"/>
      <c r="ET467" s="267"/>
      <c r="EU467" s="267"/>
      <c r="EV467" s="267"/>
      <c r="EW467" s="267"/>
      <c r="EX467" s="267"/>
      <c r="EY467" s="267"/>
      <c r="EZ467" s="267"/>
      <c r="FA467" s="267"/>
      <c r="FB467" s="267"/>
      <c r="FC467" s="267"/>
      <c r="FD467" s="267"/>
      <c r="FE467" s="267"/>
      <c r="FF467" s="267"/>
      <c r="FG467" s="267"/>
      <c r="FH467" s="267"/>
      <c r="FI467" s="267"/>
      <c r="FJ467" s="267"/>
      <c r="FK467" s="267"/>
      <c r="FL467" s="267"/>
      <c r="FM467" s="267"/>
      <c r="FN467" s="267"/>
      <c r="FO467" s="267"/>
      <c r="FP467" s="267"/>
      <c r="FQ467" s="267"/>
      <c r="FR467" s="267"/>
      <c r="FS467" s="267"/>
      <c r="FT467" s="267"/>
      <c r="FU467" s="267"/>
      <c r="FV467" s="305"/>
      <c r="FW467" s="305"/>
      <c r="FX467" s="305"/>
      <c r="FY467" s="305"/>
      <c r="FZ467" s="305"/>
      <c r="GA467" s="305"/>
      <c r="GB467" s="305"/>
      <c r="GC467" s="305"/>
      <c r="GD467" s="305"/>
      <c r="GE467" s="305"/>
      <c r="GF467" s="305"/>
      <c r="GG467" s="305"/>
    </row>
    <row r="468" spans="1:189" x14ac:dyDescent="0.25">
      <c r="A468" s="59"/>
      <c r="B468" s="286"/>
      <c r="C468" s="275"/>
      <c r="D468" s="287"/>
      <c r="E468" s="287"/>
      <c r="F468" s="275"/>
      <c r="G468" s="306"/>
      <c r="H468" s="286"/>
      <c r="I468" s="59"/>
      <c r="J468" s="59"/>
      <c r="K468" s="59"/>
      <c r="L468" s="59"/>
      <c r="M468" s="59"/>
      <c r="N468" s="59"/>
      <c r="O468" s="59"/>
      <c r="P468" s="282"/>
      <c r="Q468" s="59"/>
      <c r="R468" s="307"/>
      <c r="S468" s="308"/>
      <c r="T468" s="68"/>
      <c r="U468" s="309"/>
      <c r="V468" s="309"/>
      <c r="W468" s="54"/>
      <c r="X468" s="54"/>
      <c r="Y468" s="54"/>
      <c r="Z468" s="54"/>
      <c r="AA468" s="54"/>
      <c r="AB468" s="287"/>
      <c r="AC468" s="287"/>
      <c r="AD468" s="287"/>
      <c r="AE468" s="282"/>
      <c r="AF468" s="282"/>
      <c r="AG468" s="59"/>
      <c r="AH468" s="344"/>
      <c r="AI468" s="267"/>
      <c r="AJ468" s="267"/>
      <c r="AK468" s="267"/>
      <c r="AL468" s="310"/>
      <c r="AM468" s="310"/>
      <c r="AN468" s="310"/>
      <c r="AO468" s="310"/>
      <c r="AP468" s="310"/>
      <c r="AQ468" s="310"/>
      <c r="AR468" s="310"/>
      <c r="AS468" s="310"/>
      <c r="AT468" s="310"/>
      <c r="AU468" s="310"/>
      <c r="AV468" s="310"/>
      <c r="AW468" s="310"/>
      <c r="AX468" s="310"/>
      <c r="AY468" s="310"/>
      <c r="AZ468" s="310"/>
      <c r="BA468" s="310"/>
      <c r="BB468" s="310"/>
      <c r="BC468" s="310"/>
      <c r="BD468" s="310"/>
      <c r="BE468" s="310"/>
      <c r="BF468" s="310"/>
      <c r="BG468" s="310"/>
      <c r="BH468" s="310"/>
      <c r="BI468" s="310"/>
      <c r="BJ468" s="310"/>
      <c r="BK468" s="310"/>
      <c r="BL468" s="310"/>
      <c r="BM468" s="310"/>
      <c r="BN468" s="310"/>
      <c r="BO468" s="310"/>
      <c r="BP468" s="310"/>
      <c r="BQ468" s="310"/>
      <c r="BR468" s="310"/>
      <c r="BS468" s="310"/>
      <c r="BT468" s="310"/>
      <c r="BU468" s="310"/>
      <c r="BV468" s="310"/>
      <c r="BW468" s="310"/>
      <c r="BX468" s="310"/>
      <c r="BY468" s="310"/>
      <c r="BZ468" s="310"/>
      <c r="CA468" s="310"/>
      <c r="CB468" s="310"/>
      <c r="CC468" s="310"/>
      <c r="CD468" s="310"/>
      <c r="CE468" s="310"/>
      <c r="CF468" s="310"/>
      <c r="CG468" s="310"/>
      <c r="CH468" s="310"/>
      <c r="CI468" s="310"/>
      <c r="CJ468" s="232"/>
      <c r="CK468" s="232"/>
      <c r="CL468" s="232"/>
      <c r="CM468" s="232"/>
      <c r="CN468" s="232"/>
      <c r="CO468" s="232"/>
      <c r="CP468" s="232"/>
      <c r="CQ468" s="232"/>
      <c r="CR468" s="232"/>
      <c r="CS468" s="232"/>
      <c r="CT468" s="59"/>
      <c r="CU468" s="59"/>
      <c r="CV468" s="252"/>
      <c r="CW468" s="59"/>
      <c r="CX468" s="59"/>
      <c r="CY468" s="59"/>
      <c r="CZ468" s="59"/>
      <c r="DA468" s="59"/>
      <c r="DB468" s="252"/>
      <c r="DC468" s="59"/>
      <c r="DD468" s="59"/>
      <c r="DE468" s="59"/>
      <c r="DF468" s="59"/>
      <c r="DG468" s="59"/>
      <c r="DH468" s="252"/>
      <c r="DI468" s="59"/>
      <c r="DJ468" s="59"/>
      <c r="DK468" s="59"/>
      <c r="DL468" s="59"/>
      <c r="DM468" s="59"/>
      <c r="DN468" s="252"/>
      <c r="DO468" s="59"/>
      <c r="DP468" s="59"/>
      <c r="DQ468" s="59"/>
      <c r="DR468" s="59"/>
      <c r="DS468" s="59"/>
      <c r="DT468" s="252"/>
      <c r="DU468" s="59"/>
      <c r="DV468" s="59"/>
      <c r="DW468" s="59"/>
      <c r="DX468" s="59"/>
      <c r="DY468" s="267"/>
      <c r="DZ468" s="267"/>
      <c r="EA468" s="267"/>
      <c r="EB468" s="267"/>
      <c r="EC468" s="267"/>
      <c r="ED468" s="267"/>
      <c r="EE468" s="267"/>
      <c r="EF468" s="267"/>
      <c r="EG468" s="267"/>
      <c r="EH468" s="267"/>
      <c r="EI468" s="267"/>
      <c r="EJ468" s="267"/>
      <c r="EK468" s="267"/>
      <c r="EL468" s="267"/>
      <c r="EM468" s="267"/>
      <c r="EN468" s="267"/>
      <c r="EO468" s="267"/>
      <c r="EP468" s="267"/>
      <c r="EQ468" s="267"/>
      <c r="ER468" s="267"/>
      <c r="ES468" s="267"/>
      <c r="ET468" s="267"/>
      <c r="EU468" s="267"/>
      <c r="EV468" s="267"/>
      <c r="EW468" s="267"/>
      <c r="EX468" s="267"/>
      <c r="EY468" s="267"/>
      <c r="EZ468" s="267"/>
      <c r="FA468" s="267"/>
      <c r="FB468" s="267"/>
      <c r="FC468" s="267"/>
      <c r="FD468" s="267"/>
      <c r="FE468" s="267"/>
      <c r="FF468" s="267"/>
      <c r="FG468" s="267"/>
      <c r="FH468" s="267"/>
      <c r="FI468" s="267"/>
      <c r="FJ468" s="267"/>
      <c r="FK468" s="267"/>
      <c r="FL468" s="267"/>
      <c r="FM468" s="267"/>
      <c r="FN468" s="267"/>
      <c r="FO468" s="267"/>
      <c r="FP468" s="267"/>
      <c r="FQ468" s="267"/>
      <c r="FR468" s="267"/>
      <c r="FS468" s="267"/>
      <c r="FT468" s="267"/>
      <c r="FU468" s="267"/>
      <c r="FV468" s="305"/>
      <c r="FW468" s="305"/>
      <c r="FX468" s="305"/>
      <c r="FY468" s="305"/>
      <c r="FZ468" s="305"/>
      <c r="GA468" s="305"/>
      <c r="GB468" s="305"/>
      <c r="GC468" s="305"/>
      <c r="GD468" s="305"/>
      <c r="GE468" s="305"/>
      <c r="GF468" s="305"/>
      <c r="GG468" s="305"/>
    </row>
    <row r="469" spans="1:189" x14ac:dyDescent="0.25">
      <c r="A469" s="59"/>
      <c r="B469" s="286"/>
      <c r="C469" s="275"/>
      <c r="D469" s="287"/>
      <c r="E469" s="287"/>
      <c r="F469" s="275"/>
      <c r="G469" s="306"/>
      <c r="H469" s="286"/>
      <c r="I469" s="59"/>
      <c r="J469" s="59"/>
      <c r="K469" s="59"/>
      <c r="L469" s="59"/>
      <c r="M469" s="59"/>
      <c r="N469" s="59"/>
      <c r="O469" s="59"/>
      <c r="P469" s="282"/>
      <c r="Q469" s="59"/>
      <c r="R469" s="307"/>
      <c r="S469" s="308"/>
      <c r="T469" s="68"/>
      <c r="U469" s="309"/>
      <c r="V469" s="309"/>
      <c r="W469" s="54"/>
      <c r="X469" s="54"/>
      <c r="Y469" s="54"/>
      <c r="Z469" s="54"/>
      <c r="AA469" s="54"/>
      <c r="AB469" s="287"/>
      <c r="AC469" s="287"/>
      <c r="AD469" s="287"/>
      <c r="AE469" s="282"/>
      <c r="AF469" s="282"/>
      <c r="AG469" s="59"/>
      <c r="AH469" s="344"/>
      <c r="AI469" s="267"/>
      <c r="AJ469" s="267"/>
      <c r="AK469" s="267"/>
      <c r="AL469" s="310"/>
      <c r="AM469" s="310"/>
      <c r="AN469" s="310"/>
      <c r="AO469" s="310"/>
      <c r="AP469" s="310"/>
      <c r="AQ469" s="310"/>
      <c r="AR469" s="310"/>
      <c r="AS469" s="310"/>
      <c r="AT469" s="310"/>
      <c r="AU469" s="310"/>
      <c r="AV469" s="310"/>
      <c r="AW469" s="310"/>
      <c r="AX469" s="310"/>
      <c r="AY469" s="310"/>
      <c r="AZ469" s="310"/>
      <c r="BA469" s="310"/>
      <c r="BB469" s="310"/>
      <c r="BC469" s="310"/>
      <c r="BD469" s="310"/>
      <c r="BE469" s="310"/>
      <c r="BF469" s="310"/>
      <c r="BG469" s="310"/>
      <c r="BH469" s="310"/>
      <c r="BI469" s="310"/>
      <c r="BJ469" s="310"/>
      <c r="BK469" s="310"/>
      <c r="BL469" s="310"/>
      <c r="BM469" s="310"/>
      <c r="BN469" s="310"/>
      <c r="BO469" s="310"/>
      <c r="BP469" s="310"/>
      <c r="BQ469" s="310"/>
      <c r="BR469" s="310"/>
      <c r="BS469" s="310"/>
      <c r="BT469" s="310"/>
      <c r="BU469" s="310"/>
      <c r="BV469" s="310"/>
      <c r="BW469" s="310"/>
      <c r="BX469" s="310"/>
      <c r="BY469" s="310"/>
      <c r="BZ469" s="310"/>
      <c r="CA469" s="310"/>
      <c r="CB469" s="310"/>
      <c r="CC469" s="310"/>
      <c r="CD469" s="310"/>
      <c r="CE469" s="310"/>
      <c r="CF469" s="310"/>
      <c r="CG469" s="310"/>
      <c r="CH469" s="310"/>
      <c r="CI469" s="310"/>
      <c r="CJ469" s="232"/>
      <c r="CK469" s="232"/>
      <c r="CL469" s="232"/>
      <c r="CM469" s="232"/>
      <c r="CN469" s="232"/>
      <c r="CO469" s="232"/>
      <c r="CP469" s="232"/>
      <c r="CQ469" s="232"/>
      <c r="CR469" s="232"/>
      <c r="CS469" s="232"/>
      <c r="CT469" s="59"/>
      <c r="CU469" s="59"/>
      <c r="CV469" s="252"/>
      <c r="CW469" s="59"/>
      <c r="CX469" s="59"/>
      <c r="CY469" s="59"/>
      <c r="CZ469" s="59"/>
      <c r="DA469" s="59"/>
      <c r="DB469" s="252"/>
      <c r="DC469" s="59"/>
      <c r="DD469" s="59"/>
      <c r="DE469" s="59"/>
      <c r="DF469" s="59"/>
      <c r="DG469" s="59"/>
      <c r="DH469" s="252"/>
      <c r="DI469" s="59"/>
      <c r="DJ469" s="59"/>
      <c r="DK469" s="59"/>
      <c r="DL469" s="59"/>
      <c r="DM469" s="59"/>
      <c r="DN469" s="252"/>
      <c r="DO469" s="59"/>
      <c r="DP469" s="59"/>
      <c r="DQ469" s="59"/>
      <c r="DR469" s="59"/>
      <c r="DS469" s="59"/>
      <c r="DT469" s="252"/>
      <c r="DU469" s="59"/>
      <c r="DV469" s="59"/>
      <c r="DW469" s="59"/>
      <c r="DX469" s="59"/>
      <c r="DY469" s="267"/>
      <c r="DZ469" s="267"/>
      <c r="EA469" s="267"/>
      <c r="EB469" s="267"/>
      <c r="EC469" s="267"/>
      <c r="ED469" s="267"/>
      <c r="EE469" s="267"/>
      <c r="EF469" s="267"/>
      <c r="EG469" s="267"/>
      <c r="EH469" s="267"/>
      <c r="EI469" s="267"/>
      <c r="EJ469" s="267"/>
      <c r="EK469" s="267"/>
      <c r="EL469" s="267"/>
      <c r="EM469" s="267"/>
      <c r="EN469" s="267"/>
      <c r="EO469" s="267"/>
      <c r="EP469" s="267"/>
      <c r="EQ469" s="267"/>
      <c r="ER469" s="267"/>
      <c r="ES469" s="267"/>
      <c r="ET469" s="267"/>
      <c r="EU469" s="267"/>
      <c r="EV469" s="267"/>
      <c r="EW469" s="267"/>
      <c r="EX469" s="267"/>
      <c r="EY469" s="267"/>
      <c r="EZ469" s="267"/>
      <c r="FA469" s="267"/>
      <c r="FB469" s="267"/>
      <c r="FC469" s="267"/>
      <c r="FD469" s="267"/>
      <c r="FE469" s="267"/>
      <c r="FF469" s="267"/>
      <c r="FG469" s="267"/>
      <c r="FH469" s="267"/>
      <c r="FI469" s="267"/>
      <c r="FJ469" s="267"/>
      <c r="FK469" s="267"/>
      <c r="FL469" s="267"/>
      <c r="FM469" s="267"/>
      <c r="FN469" s="267"/>
      <c r="FO469" s="267"/>
      <c r="FP469" s="267"/>
      <c r="FQ469" s="267"/>
      <c r="FR469" s="267"/>
      <c r="FS469" s="267"/>
      <c r="FT469" s="267"/>
      <c r="FU469" s="267"/>
      <c r="FV469" s="305"/>
      <c r="FW469" s="305"/>
      <c r="FX469" s="305"/>
      <c r="FY469" s="305"/>
      <c r="FZ469" s="305"/>
      <c r="GA469" s="305"/>
      <c r="GB469" s="305"/>
      <c r="GC469" s="305"/>
      <c r="GD469" s="305"/>
      <c r="GE469" s="305"/>
      <c r="GF469" s="305"/>
      <c r="GG469" s="305"/>
    </row>
    <row r="470" spans="1:189" x14ac:dyDescent="0.25">
      <c r="A470" s="59"/>
      <c r="B470" s="286"/>
      <c r="C470" s="275"/>
      <c r="D470" s="287"/>
      <c r="E470" s="287"/>
      <c r="F470" s="275"/>
      <c r="G470" s="306"/>
      <c r="H470" s="286"/>
      <c r="I470" s="59"/>
      <c r="J470" s="59"/>
      <c r="K470" s="59"/>
      <c r="L470" s="59"/>
      <c r="M470" s="59"/>
      <c r="N470" s="59"/>
      <c r="O470" s="59"/>
      <c r="P470" s="282"/>
      <c r="Q470" s="59"/>
      <c r="R470" s="307"/>
      <c r="S470" s="308"/>
      <c r="T470" s="68"/>
      <c r="U470" s="309"/>
      <c r="V470" s="309"/>
      <c r="W470" s="54"/>
      <c r="X470" s="54"/>
      <c r="Y470" s="54"/>
      <c r="Z470" s="54"/>
      <c r="AA470" s="54"/>
      <c r="AB470" s="287"/>
      <c r="AC470" s="287"/>
      <c r="AD470" s="287"/>
      <c r="AE470" s="282"/>
      <c r="AF470" s="282"/>
      <c r="AG470" s="59"/>
      <c r="AH470" s="344"/>
      <c r="AI470" s="267"/>
      <c r="AJ470" s="267"/>
      <c r="AK470" s="267"/>
      <c r="AL470" s="310"/>
      <c r="AM470" s="310"/>
      <c r="AN470" s="310"/>
      <c r="AO470" s="310"/>
      <c r="AP470" s="310"/>
      <c r="AQ470" s="310"/>
      <c r="AR470" s="310"/>
      <c r="AS470" s="310"/>
      <c r="AT470" s="310"/>
      <c r="AU470" s="310"/>
      <c r="AV470" s="310"/>
      <c r="AW470" s="310"/>
      <c r="AX470" s="310"/>
      <c r="AY470" s="310"/>
      <c r="AZ470" s="310"/>
      <c r="BA470" s="310"/>
      <c r="BB470" s="310"/>
      <c r="BC470" s="310"/>
      <c r="BD470" s="310"/>
      <c r="BE470" s="310"/>
      <c r="BF470" s="310"/>
      <c r="BG470" s="310"/>
      <c r="BH470" s="310"/>
      <c r="BI470" s="310"/>
      <c r="BJ470" s="310"/>
      <c r="BK470" s="310"/>
      <c r="BL470" s="310"/>
      <c r="BM470" s="310"/>
      <c r="BN470" s="310"/>
      <c r="BO470" s="310"/>
      <c r="BP470" s="310"/>
      <c r="BQ470" s="310"/>
      <c r="BR470" s="310"/>
      <c r="BS470" s="310"/>
      <c r="BT470" s="310"/>
      <c r="BU470" s="310"/>
      <c r="BV470" s="310"/>
      <c r="BW470" s="310"/>
      <c r="BX470" s="310"/>
      <c r="BY470" s="310"/>
      <c r="BZ470" s="310"/>
      <c r="CA470" s="310"/>
      <c r="CB470" s="310"/>
      <c r="CC470" s="310"/>
      <c r="CD470" s="310"/>
      <c r="CE470" s="310"/>
      <c r="CF470" s="310"/>
      <c r="CG470" s="310"/>
      <c r="CH470" s="310"/>
      <c r="CI470" s="310"/>
      <c r="CJ470" s="232"/>
      <c r="CK470" s="232"/>
      <c r="CL470" s="232"/>
      <c r="CM470" s="232"/>
      <c r="CN470" s="232"/>
      <c r="CO470" s="232"/>
      <c r="CP470" s="232"/>
      <c r="CQ470" s="232"/>
      <c r="CR470" s="232"/>
      <c r="CS470" s="232"/>
      <c r="CT470" s="59"/>
      <c r="CU470" s="59"/>
      <c r="CV470" s="252"/>
      <c r="CW470" s="59"/>
      <c r="CX470" s="59"/>
      <c r="CY470" s="59"/>
      <c r="CZ470" s="59"/>
      <c r="DA470" s="59"/>
      <c r="DB470" s="252"/>
      <c r="DC470" s="59"/>
      <c r="DD470" s="59"/>
      <c r="DE470" s="59"/>
      <c r="DF470" s="59"/>
      <c r="DG470" s="59"/>
      <c r="DH470" s="252"/>
      <c r="DI470" s="59"/>
      <c r="DJ470" s="59"/>
      <c r="DK470" s="59"/>
      <c r="DL470" s="59"/>
      <c r="DM470" s="59"/>
      <c r="DN470" s="252"/>
      <c r="DO470" s="59"/>
      <c r="DP470" s="59"/>
      <c r="DQ470" s="59"/>
      <c r="DR470" s="59"/>
      <c r="DS470" s="59"/>
      <c r="DT470" s="252"/>
      <c r="DU470" s="59"/>
      <c r="DV470" s="59"/>
      <c r="DW470" s="59"/>
      <c r="DX470" s="59"/>
      <c r="DY470" s="267"/>
      <c r="DZ470" s="267"/>
      <c r="EA470" s="267"/>
      <c r="EB470" s="267"/>
      <c r="EC470" s="267"/>
      <c r="ED470" s="267"/>
      <c r="EE470" s="267"/>
      <c r="EF470" s="267"/>
      <c r="EG470" s="267"/>
      <c r="EH470" s="267"/>
      <c r="EI470" s="267"/>
      <c r="EJ470" s="267"/>
      <c r="EK470" s="267"/>
      <c r="EL470" s="267"/>
      <c r="EM470" s="267"/>
      <c r="EN470" s="267"/>
      <c r="EO470" s="267"/>
      <c r="EP470" s="267"/>
      <c r="EQ470" s="267"/>
      <c r="ER470" s="267"/>
      <c r="ES470" s="267"/>
      <c r="ET470" s="267"/>
      <c r="EU470" s="267"/>
      <c r="EV470" s="267"/>
      <c r="EW470" s="267"/>
      <c r="EX470" s="267"/>
      <c r="EY470" s="267"/>
      <c r="EZ470" s="267"/>
      <c r="FA470" s="267"/>
      <c r="FB470" s="267"/>
      <c r="FC470" s="267"/>
      <c r="FD470" s="267"/>
      <c r="FE470" s="267"/>
      <c r="FF470" s="267"/>
      <c r="FG470" s="267"/>
      <c r="FH470" s="267"/>
      <c r="FI470" s="267"/>
      <c r="FJ470" s="267"/>
      <c r="FK470" s="267"/>
      <c r="FL470" s="267"/>
      <c r="FM470" s="267"/>
      <c r="FN470" s="267"/>
      <c r="FO470" s="267"/>
      <c r="FP470" s="267"/>
      <c r="FQ470" s="267"/>
      <c r="FR470" s="267"/>
      <c r="FS470" s="267"/>
      <c r="FT470" s="267"/>
      <c r="FU470" s="267"/>
      <c r="FV470" s="305"/>
      <c r="FW470" s="305"/>
      <c r="FX470" s="305"/>
      <c r="FY470" s="305"/>
      <c r="FZ470" s="305"/>
      <c r="GA470" s="305"/>
      <c r="GB470" s="305"/>
      <c r="GC470" s="305"/>
      <c r="GD470" s="305"/>
      <c r="GE470" s="305"/>
      <c r="GF470" s="305"/>
      <c r="GG470" s="305"/>
    </row>
    <row r="471" spans="1:189" x14ac:dyDescent="0.25">
      <c r="A471" s="59"/>
      <c r="B471" s="286"/>
      <c r="C471" s="275"/>
      <c r="D471" s="287"/>
      <c r="E471" s="287"/>
      <c r="F471" s="275"/>
      <c r="G471" s="306"/>
      <c r="H471" s="286"/>
      <c r="I471" s="59"/>
      <c r="J471" s="59"/>
      <c r="K471" s="59"/>
      <c r="L471" s="59"/>
      <c r="M471" s="59"/>
      <c r="N471" s="59"/>
      <c r="O471" s="59"/>
      <c r="P471" s="282"/>
      <c r="Q471" s="59"/>
      <c r="R471" s="307"/>
      <c r="S471" s="308"/>
      <c r="T471" s="68"/>
      <c r="U471" s="309"/>
      <c r="V471" s="309"/>
      <c r="W471" s="54"/>
      <c r="X471" s="54"/>
      <c r="Y471" s="54"/>
      <c r="Z471" s="54"/>
      <c r="AA471" s="54"/>
      <c r="AB471" s="287"/>
      <c r="AC471" s="287"/>
      <c r="AD471" s="287"/>
      <c r="AE471" s="282"/>
      <c r="AF471" s="282"/>
      <c r="AG471" s="59"/>
      <c r="AH471" s="344"/>
      <c r="AI471" s="267"/>
      <c r="AJ471" s="267"/>
      <c r="AK471" s="267"/>
      <c r="AL471" s="310"/>
      <c r="AM471" s="310"/>
      <c r="AN471" s="310"/>
      <c r="AO471" s="310"/>
      <c r="AP471" s="310"/>
      <c r="AQ471" s="310"/>
      <c r="AR471" s="310"/>
      <c r="AS471" s="310"/>
      <c r="AT471" s="310"/>
      <c r="AU471" s="310"/>
      <c r="AV471" s="310"/>
      <c r="AW471" s="310"/>
      <c r="AX471" s="310"/>
      <c r="AY471" s="310"/>
      <c r="AZ471" s="310"/>
      <c r="BA471" s="310"/>
      <c r="BB471" s="310"/>
      <c r="BC471" s="310"/>
      <c r="BD471" s="310"/>
      <c r="BE471" s="310"/>
      <c r="BF471" s="310"/>
      <c r="BG471" s="310"/>
      <c r="BH471" s="310"/>
      <c r="BI471" s="310"/>
      <c r="BJ471" s="310"/>
      <c r="BK471" s="310"/>
      <c r="BL471" s="310"/>
      <c r="BM471" s="310"/>
      <c r="BN471" s="310"/>
      <c r="BO471" s="310"/>
      <c r="BP471" s="310"/>
      <c r="BQ471" s="310"/>
      <c r="BR471" s="310"/>
      <c r="BS471" s="310"/>
      <c r="BT471" s="310"/>
      <c r="BU471" s="310"/>
      <c r="BV471" s="310"/>
      <c r="BW471" s="310"/>
      <c r="BX471" s="310"/>
      <c r="BY471" s="310"/>
      <c r="BZ471" s="310"/>
      <c r="CA471" s="310"/>
      <c r="CB471" s="310"/>
      <c r="CC471" s="310"/>
      <c r="CD471" s="310"/>
      <c r="CE471" s="310"/>
      <c r="CF471" s="310"/>
      <c r="CG471" s="310"/>
      <c r="CH471" s="310"/>
      <c r="CI471" s="310"/>
      <c r="CJ471" s="232"/>
      <c r="CK471" s="232"/>
      <c r="CL471" s="232"/>
      <c r="CM471" s="232"/>
      <c r="CN471" s="232"/>
      <c r="CO471" s="232"/>
      <c r="CP471" s="232"/>
      <c r="CQ471" s="232"/>
      <c r="CR471" s="232"/>
      <c r="CS471" s="232"/>
      <c r="CT471" s="59"/>
      <c r="CU471" s="59"/>
      <c r="CV471" s="252"/>
      <c r="CW471" s="59"/>
      <c r="CX471" s="59"/>
      <c r="CY471" s="59"/>
      <c r="CZ471" s="59"/>
      <c r="DA471" s="59"/>
      <c r="DB471" s="252"/>
      <c r="DC471" s="59"/>
      <c r="DD471" s="59"/>
      <c r="DE471" s="59"/>
      <c r="DF471" s="59"/>
      <c r="DG471" s="59"/>
      <c r="DH471" s="252"/>
      <c r="DI471" s="59"/>
      <c r="DJ471" s="59"/>
      <c r="DK471" s="59"/>
      <c r="DL471" s="59"/>
      <c r="DM471" s="59"/>
      <c r="DN471" s="252"/>
      <c r="DO471" s="59"/>
      <c r="DP471" s="59"/>
      <c r="DQ471" s="59"/>
      <c r="DR471" s="59"/>
      <c r="DS471" s="59"/>
      <c r="DT471" s="252"/>
      <c r="DU471" s="59"/>
      <c r="DV471" s="59"/>
      <c r="DW471" s="59"/>
      <c r="DX471" s="59"/>
      <c r="DY471" s="267"/>
      <c r="DZ471" s="267"/>
      <c r="EA471" s="267"/>
      <c r="EB471" s="267"/>
      <c r="EC471" s="267"/>
      <c r="ED471" s="267"/>
      <c r="EE471" s="267"/>
      <c r="EF471" s="267"/>
      <c r="EG471" s="267"/>
      <c r="EH471" s="267"/>
      <c r="EI471" s="267"/>
      <c r="EJ471" s="267"/>
      <c r="EK471" s="267"/>
      <c r="EL471" s="267"/>
      <c r="EM471" s="267"/>
      <c r="EN471" s="267"/>
      <c r="EO471" s="267"/>
      <c r="EP471" s="267"/>
      <c r="EQ471" s="267"/>
      <c r="ER471" s="267"/>
      <c r="ES471" s="267"/>
      <c r="ET471" s="267"/>
      <c r="EU471" s="267"/>
      <c r="EV471" s="267"/>
      <c r="EW471" s="267"/>
      <c r="EX471" s="267"/>
      <c r="EY471" s="267"/>
      <c r="EZ471" s="267"/>
      <c r="FA471" s="267"/>
      <c r="FB471" s="267"/>
      <c r="FC471" s="267"/>
      <c r="FD471" s="267"/>
      <c r="FE471" s="267"/>
      <c r="FF471" s="267"/>
      <c r="FG471" s="267"/>
      <c r="FH471" s="267"/>
      <c r="FI471" s="267"/>
      <c r="FJ471" s="267"/>
      <c r="FK471" s="267"/>
      <c r="FL471" s="267"/>
      <c r="FM471" s="267"/>
      <c r="FN471" s="267"/>
      <c r="FO471" s="267"/>
      <c r="FP471" s="267"/>
      <c r="FQ471" s="267"/>
      <c r="FR471" s="267"/>
      <c r="FS471" s="267"/>
      <c r="FT471" s="267"/>
      <c r="FU471" s="267"/>
      <c r="FV471" s="305"/>
      <c r="FW471" s="305"/>
      <c r="FX471" s="305"/>
      <c r="FY471" s="305"/>
      <c r="FZ471" s="305"/>
      <c r="GA471" s="305"/>
      <c r="GB471" s="305"/>
      <c r="GC471" s="305"/>
      <c r="GD471" s="305"/>
      <c r="GE471" s="305"/>
      <c r="GF471" s="305"/>
      <c r="GG471" s="305"/>
    </row>
    <row r="472" spans="1:189" x14ac:dyDescent="0.25">
      <c r="A472" s="59"/>
      <c r="B472" s="286"/>
      <c r="C472" s="275"/>
      <c r="D472" s="287"/>
      <c r="E472" s="287"/>
      <c r="F472" s="275"/>
      <c r="G472" s="306"/>
      <c r="H472" s="286"/>
      <c r="I472" s="59"/>
      <c r="J472" s="59"/>
      <c r="K472" s="59"/>
      <c r="L472" s="59"/>
      <c r="M472" s="59"/>
      <c r="N472" s="59"/>
      <c r="O472" s="59"/>
      <c r="P472" s="282"/>
      <c r="Q472" s="59"/>
      <c r="R472" s="307"/>
      <c r="S472" s="308"/>
      <c r="T472" s="68"/>
      <c r="U472" s="309"/>
      <c r="V472" s="309"/>
      <c r="W472" s="54"/>
      <c r="X472" s="54"/>
      <c r="Y472" s="54"/>
      <c r="Z472" s="54"/>
      <c r="AA472" s="54"/>
      <c r="AB472" s="287"/>
      <c r="AC472" s="287"/>
      <c r="AD472" s="287"/>
      <c r="AE472" s="282"/>
      <c r="AF472" s="282"/>
      <c r="AG472" s="59"/>
      <c r="AH472" s="344"/>
      <c r="AI472" s="267"/>
      <c r="AJ472" s="267"/>
      <c r="AK472" s="267"/>
      <c r="AL472" s="310"/>
      <c r="AM472" s="310"/>
      <c r="AN472" s="310"/>
      <c r="AO472" s="310"/>
      <c r="AP472" s="310"/>
      <c r="AQ472" s="310"/>
      <c r="AR472" s="310"/>
      <c r="AS472" s="310"/>
      <c r="AT472" s="310"/>
      <c r="AU472" s="310"/>
      <c r="AV472" s="310"/>
      <c r="AW472" s="310"/>
      <c r="AX472" s="310"/>
      <c r="AY472" s="310"/>
      <c r="AZ472" s="310"/>
      <c r="BA472" s="310"/>
      <c r="BB472" s="310"/>
      <c r="BC472" s="310"/>
      <c r="BD472" s="310"/>
      <c r="BE472" s="310"/>
      <c r="BF472" s="310"/>
      <c r="BG472" s="310"/>
      <c r="BH472" s="310"/>
      <c r="BI472" s="310"/>
      <c r="BJ472" s="310"/>
      <c r="BK472" s="310"/>
      <c r="BL472" s="310"/>
      <c r="BM472" s="310"/>
      <c r="BN472" s="310"/>
      <c r="BO472" s="310"/>
      <c r="BP472" s="310"/>
      <c r="BQ472" s="310"/>
      <c r="BR472" s="310"/>
      <c r="BS472" s="310"/>
      <c r="BT472" s="310"/>
      <c r="BU472" s="310"/>
      <c r="BV472" s="310"/>
      <c r="BW472" s="310"/>
      <c r="BX472" s="310"/>
      <c r="BY472" s="310"/>
      <c r="BZ472" s="310"/>
      <c r="CA472" s="310"/>
      <c r="CB472" s="310"/>
      <c r="CC472" s="310"/>
      <c r="CD472" s="310"/>
      <c r="CE472" s="310"/>
      <c r="CF472" s="310"/>
      <c r="CG472" s="310"/>
      <c r="CH472" s="310"/>
      <c r="CI472" s="310"/>
      <c r="CJ472" s="232"/>
      <c r="CK472" s="232"/>
      <c r="CL472" s="232"/>
      <c r="CM472" s="232"/>
      <c r="CN472" s="232"/>
      <c r="CO472" s="232"/>
      <c r="CP472" s="232"/>
      <c r="CQ472" s="232"/>
      <c r="CR472" s="232"/>
      <c r="CS472" s="232"/>
      <c r="CT472" s="59"/>
      <c r="CU472" s="59"/>
      <c r="CV472" s="252"/>
      <c r="CW472" s="59"/>
      <c r="CX472" s="59"/>
      <c r="CY472" s="59"/>
      <c r="CZ472" s="59"/>
      <c r="DA472" s="59"/>
      <c r="DB472" s="252"/>
      <c r="DC472" s="59"/>
      <c r="DD472" s="59"/>
      <c r="DE472" s="59"/>
      <c r="DF472" s="59"/>
      <c r="DG472" s="59"/>
      <c r="DH472" s="252"/>
      <c r="DI472" s="59"/>
      <c r="DJ472" s="59"/>
      <c r="DK472" s="59"/>
      <c r="DL472" s="59"/>
      <c r="DM472" s="59"/>
      <c r="DN472" s="252"/>
      <c r="DO472" s="59"/>
      <c r="DP472" s="59"/>
      <c r="DQ472" s="59"/>
      <c r="DR472" s="59"/>
      <c r="DS472" s="59"/>
      <c r="DT472" s="252"/>
      <c r="DU472" s="59"/>
      <c r="DV472" s="59"/>
      <c r="DW472" s="59"/>
      <c r="DX472" s="59"/>
      <c r="DY472" s="267"/>
      <c r="DZ472" s="267"/>
      <c r="EA472" s="267"/>
      <c r="EB472" s="267"/>
      <c r="EC472" s="267"/>
      <c r="ED472" s="267"/>
      <c r="EE472" s="267"/>
      <c r="EF472" s="267"/>
      <c r="EG472" s="267"/>
      <c r="EH472" s="267"/>
      <c r="EI472" s="267"/>
      <c r="EJ472" s="267"/>
      <c r="EK472" s="267"/>
      <c r="EL472" s="267"/>
      <c r="EM472" s="267"/>
      <c r="EN472" s="267"/>
      <c r="EO472" s="267"/>
      <c r="EP472" s="267"/>
      <c r="EQ472" s="267"/>
      <c r="ER472" s="267"/>
      <c r="ES472" s="267"/>
      <c r="ET472" s="267"/>
      <c r="EU472" s="267"/>
      <c r="EV472" s="267"/>
      <c r="EW472" s="267"/>
      <c r="EX472" s="267"/>
      <c r="EY472" s="267"/>
      <c r="EZ472" s="267"/>
      <c r="FA472" s="267"/>
      <c r="FB472" s="267"/>
      <c r="FC472" s="267"/>
      <c r="FD472" s="267"/>
      <c r="FE472" s="267"/>
      <c r="FF472" s="267"/>
      <c r="FG472" s="267"/>
      <c r="FH472" s="267"/>
      <c r="FI472" s="267"/>
      <c r="FJ472" s="267"/>
      <c r="FK472" s="267"/>
      <c r="FL472" s="267"/>
      <c r="FM472" s="267"/>
      <c r="FN472" s="267"/>
      <c r="FO472" s="267"/>
      <c r="FP472" s="267"/>
      <c r="FQ472" s="267"/>
      <c r="FR472" s="267"/>
      <c r="FS472" s="267"/>
      <c r="FT472" s="267"/>
      <c r="FU472" s="267"/>
      <c r="FV472" s="305"/>
      <c r="FW472" s="305"/>
      <c r="FX472" s="305"/>
      <c r="FY472" s="305"/>
      <c r="FZ472" s="305"/>
      <c r="GA472" s="305"/>
      <c r="GB472" s="305"/>
      <c r="GC472" s="305"/>
      <c r="GD472" s="305"/>
      <c r="GE472" s="305"/>
      <c r="GF472" s="305"/>
      <c r="GG472" s="305"/>
    </row>
    <row r="473" spans="1:189" x14ac:dyDescent="0.25">
      <c r="A473" s="59"/>
      <c r="B473" s="286"/>
      <c r="C473" s="275"/>
      <c r="D473" s="287"/>
      <c r="E473" s="287"/>
      <c r="F473" s="275"/>
      <c r="G473" s="306"/>
      <c r="H473" s="286"/>
      <c r="I473" s="59"/>
      <c r="J473" s="59"/>
      <c r="K473" s="59"/>
      <c r="L473" s="59"/>
      <c r="M473" s="59"/>
      <c r="N473" s="59"/>
      <c r="O473" s="59"/>
      <c r="P473" s="282"/>
      <c r="Q473" s="59"/>
      <c r="R473" s="307"/>
      <c r="S473" s="308"/>
      <c r="T473" s="68"/>
      <c r="U473" s="309"/>
      <c r="V473" s="309"/>
      <c r="W473" s="54"/>
      <c r="X473" s="54"/>
      <c r="Y473" s="54"/>
      <c r="Z473" s="54"/>
      <c r="AA473" s="54"/>
      <c r="AB473" s="287"/>
      <c r="AC473" s="287"/>
      <c r="AD473" s="287"/>
      <c r="AE473" s="282"/>
      <c r="AF473" s="282"/>
      <c r="AG473" s="59"/>
      <c r="AH473" s="344"/>
      <c r="AI473" s="267"/>
      <c r="AJ473" s="267"/>
      <c r="AK473" s="267"/>
      <c r="AL473" s="310"/>
      <c r="AM473" s="310"/>
      <c r="AN473" s="310"/>
      <c r="AO473" s="310"/>
      <c r="AP473" s="310"/>
      <c r="AQ473" s="310"/>
      <c r="AR473" s="310"/>
      <c r="AS473" s="310"/>
      <c r="AT473" s="310"/>
      <c r="AU473" s="310"/>
      <c r="AV473" s="310"/>
      <c r="AW473" s="310"/>
      <c r="AX473" s="310"/>
      <c r="AY473" s="310"/>
      <c r="AZ473" s="310"/>
      <c r="BA473" s="310"/>
      <c r="BB473" s="310"/>
      <c r="BC473" s="310"/>
      <c r="BD473" s="310"/>
      <c r="BE473" s="310"/>
      <c r="BF473" s="310"/>
      <c r="BG473" s="310"/>
      <c r="BH473" s="310"/>
      <c r="BI473" s="310"/>
      <c r="BJ473" s="310"/>
      <c r="BK473" s="310"/>
      <c r="BL473" s="310"/>
      <c r="BM473" s="310"/>
      <c r="BN473" s="310"/>
      <c r="BO473" s="310"/>
      <c r="BP473" s="310"/>
      <c r="BQ473" s="310"/>
      <c r="BR473" s="310"/>
      <c r="BS473" s="310"/>
      <c r="BT473" s="310"/>
      <c r="BU473" s="310"/>
      <c r="BV473" s="310"/>
      <c r="BW473" s="310"/>
      <c r="BX473" s="310"/>
      <c r="BY473" s="310"/>
      <c r="BZ473" s="310"/>
      <c r="CA473" s="310"/>
      <c r="CB473" s="310"/>
      <c r="CC473" s="310"/>
      <c r="CD473" s="310"/>
      <c r="CE473" s="310"/>
      <c r="CF473" s="310"/>
      <c r="CG473" s="310"/>
      <c r="CH473" s="310"/>
      <c r="CI473" s="310"/>
      <c r="CJ473" s="232"/>
      <c r="CK473" s="232"/>
      <c r="CL473" s="232"/>
      <c r="CM473" s="232"/>
      <c r="CN473" s="232"/>
      <c r="CO473" s="232"/>
      <c r="CP473" s="232"/>
      <c r="CQ473" s="232"/>
      <c r="CR473" s="232"/>
      <c r="CS473" s="232"/>
      <c r="CT473" s="59"/>
      <c r="CU473" s="59"/>
      <c r="CV473" s="252"/>
      <c r="CW473" s="59"/>
      <c r="CX473" s="59"/>
      <c r="CY473" s="59"/>
      <c r="CZ473" s="59"/>
      <c r="DA473" s="59"/>
      <c r="DB473" s="252"/>
      <c r="DC473" s="59"/>
      <c r="DD473" s="59"/>
      <c r="DE473" s="59"/>
      <c r="DF473" s="59"/>
      <c r="DG473" s="59"/>
      <c r="DH473" s="252"/>
      <c r="DI473" s="59"/>
      <c r="DJ473" s="59"/>
      <c r="DK473" s="59"/>
      <c r="DL473" s="59"/>
      <c r="DM473" s="59"/>
      <c r="DN473" s="252"/>
      <c r="DO473" s="59"/>
      <c r="DP473" s="59"/>
      <c r="DQ473" s="59"/>
      <c r="DR473" s="59"/>
      <c r="DS473" s="59"/>
      <c r="DT473" s="252"/>
      <c r="DU473" s="59"/>
      <c r="DV473" s="59"/>
      <c r="DW473" s="59"/>
      <c r="DX473" s="59"/>
      <c r="DY473" s="267"/>
      <c r="DZ473" s="267"/>
      <c r="EA473" s="267"/>
      <c r="EB473" s="267"/>
      <c r="EC473" s="267"/>
      <c r="ED473" s="267"/>
      <c r="EE473" s="267"/>
      <c r="EF473" s="267"/>
      <c r="EG473" s="267"/>
      <c r="EH473" s="267"/>
      <c r="EI473" s="267"/>
      <c r="EJ473" s="267"/>
      <c r="EK473" s="267"/>
      <c r="EL473" s="267"/>
      <c r="EM473" s="267"/>
      <c r="EN473" s="267"/>
      <c r="EO473" s="267"/>
      <c r="EP473" s="267"/>
      <c r="EQ473" s="267"/>
      <c r="ER473" s="267"/>
      <c r="ES473" s="267"/>
      <c r="ET473" s="267"/>
      <c r="EU473" s="267"/>
      <c r="EV473" s="267"/>
      <c r="EW473" s="267"/>
      <c r="EX473" s="267"/>
      <c r="EY473" s="267"/>
      <c r="EZ473" s="267"/>
      <c r="FA473" s="267"/>
      <c r="FB473" s="267"/>
      <c r="FC473" s="267"/>
      <c r="FD473" s="267"/>
      <c r="FE473" s="267"/>
      <c r="FF473" s="267"/>
      <c r="FG473" s="267"/>
      <c r="FH473" s="267"/>
      <c r="FI473" s="267"/>
      <c r="FJ473" s="267"/>
      <c r="FK473" s="267"/>
      <c r="FL473" s="267"/>
      <c r="FM473" s="267"/>
      <c r="FN473" s="267"/>
      <c r="FO473" s="267"/>
      <c r="FP473" s="267"/>
      <c r="FQ473" s="267"/>
      <c r="FR473" s="267"/>
      <c r="FS473" s="267"/>
      <c r="FT473" s="267"/>
      <c r="FU473" s="267"/>
      <c r="FV473" s="305"/>
      <c r="FW473" s="305"/>
      <c r="FX473" s="305"/>
      <c r="FY473" s="305"/>
      <c r="FZ473" s="305"/>
      <c r="GA473" s="305"/>
      <c r="GB473" s="305"/>
      <c r="GC473" s="305"/>
      <c r="GD473" s="305"/>
      <c r="GE473" s="305"/>
      <c r="GF473" s="305"/>
      <c r="GG473" s="305"/>
    </row>
    <row r="474" spans="1:189" x14ac:dyDescent="0.25">
      <c r="A474" s="59"/>
      <c r="B474" s="286"/>
      <c r="C474" s="275"/>
      <c r="D474" s="287"/>
      <c r="E474" s="287"/>
      <c r="F474" s="275"/>
      <c r="G474" s="306"/>
      <c r="H474" s="286"/>
      <c r="I474" s="59"/>
      <c r="J474" s="59"/>
      <c r="K474" s="59"/>
      <c r="L474" s="59"/>
      <c r="M474" s="59"/>
      <c r="N474" s="59"/>
      <c r="O474" s="59"/>
      <c r="P474" s="282"/>
      <c r="Q474" s="59"/>
      <c r="R474" s="307"/>
      <c r="S474" s="308"/>
      <c r="T474" s="68"/>
      <c r="U474" s="309"/>
      <c r="V474" s="309"/>
      <c r="W474" s="54"/>
      <c r="X474" s="54"/>
      <c r="Y474" s="54"/>
      <c r="Z474" s="54"/>
      <c r="AA474" s="54"/>
      <c r="AB474" s="287"/>
      <c r="AC474" s="287"/>
      <c r="AD474" s="287"/>
      <c r="AE474" s="282"/>
      <c r="AF474" s="282"/>
      <c r="AG474" s="59"/>
      <c r="AH474" s="344"/>
      <c r="AI474" s="267"/>
      <c r="AJ474" s="267"/>
      <c r="AK474" s="267"/>
      <c r="AL474" s="310"/>
      <c r="AM474" s="310"/>
      <c r="AN474" s="310"/>
      <c r="AO474" s="310"/>
      <c r="AP474" s="310"/>
      <c r="AQ474" s="310"/>
      <c r="AR474" s="310"/>
      <c r="AS474" s="310"/>
      <c r="AT474" s="310"/>
      <c r="AU474" s="310"/>
      <c r="AV474" s="310"/>
      <c r="AW474" s="310"/>
      <c r="AX474" s="310"/>
      <c r="AY474" s="310"/>
      <c r="AZ474" s="310"/>
      <c r="BA474" s="310"/>
      <c r="BB474" s="310"/>
      <c r="BC474" s="310"/>
      <c r="BD474" s="310"/>
      <c r="BE474" s="310"/>
      <c r="BF474" s="310"/>
      <c r="BG474" s="310"/>
      <c r="BH474" s="310"/>
      <c r="BI474" s="310"/>
      <c r="BJ474" s="310"/>
      <c r="BK474" s="310"/>
      <c r="BL474" s="310"/>
      <c r="BM474" s="310"/>
      <c r="BN474" s="310"/>
      <c r="BO474" s="310"/>
      <c r="BP474" s="310"/>
      <c r="BQ474" s="310"/>
      <c r="BR474" s="310"/>
      <c r="BS474" s="310"/>
      <c r="BT474" s="310"/>
      <c r="BU474" s="310"/>
      <c r="BV474" s="310"/>
      <c r="BW474" s="310"/>
      <c r="BX474" s="310"/>
      <c r="BY474" s="310"/>
      <c r="BZ474" s="310"/>
      <c r="CA474" s="310"/>
      <c r="CB474" s="310"/>
      <c r="CC474" s="310"/>
      <c r="CD474" s="310"/>
      <c r="CE474" s="310"/>
      <c r="CF474" s="310"/>
      <c r="CG474" s="310"/>
      <c r="CH474" s="310"/>
      <c r="CI474" s="310"/>
      <c r="CJ474" s="232"/>
      <c r="CK474" s="232"/>
      <c r="CL474" s="232"/>
      <c r="CM474" s="232"/>
      <c r="CN474" s="232"/>
      <c r="CO474" s="232"/>
      <c r="CP474" s="232"/>
      <c r="CQ474" s="232"/>
      <c r="CR474" s="232"/>
      <c r="CS474" s="232"/>
      <c r="CT474" s="59"/>
      <c r="CU474" s="59"/>
      <c r="CV474" s="252"/>
      <c r="CW474" s="59"/>
      <c r="CX474" s="59"/>
      <c r="CY474" s="59"/>
      <c r="CZ474" s="59"/>
      <c r="DA474" s="59"/>
      <c r="DB474" s="252"/>
      <c r="DC474" s="59"/>
      <c r="DD474" s="59"/>
      <c r="DE474" s="59"/>
      <c r="DF474" s="59"/>
      <c r="DG474" s="59"/>
      <c r="DH474" s="252"/>
      <c r="DI474" s="59"/>
      <c r="DJ474" s="59"/>
      <c r="DK474" s="59"/>
      <c r="DL474" s="59"/>
      <c r="DM474" s="59"/>
      <c r="DN474" s="252"/>
      <c r="DO474" s="59"/>
      <c r="DP474" s="59"/>
      <c r="DQ474" s="59"/>
      <c r="DR474" s="59"/>
      <c r="DS474" s="59"/>
      <c r="DT474" s="252"/>
      <c r="DU474" s="59"/>
      <c r="DV474" s="59"/>
      <c r="DW474" s="59"/>
      <c r="DX474" s="59"/>
      <c r="DY474" s="267"/>
      <c r="DZ474" s="267"/>
      <c r="EA474" s="267"/>
      <c r="EB474" s="267"/>
      <c r="EC474" s="267"/>
      <c r="ED474" s="267"/>
      <c r="EE474" s="267"/>
      <c r="EF474" s="267"/>
      <c r="EG474" s="267"/>
      <c r="EH474" s="267"/>
      <c r="EI474" s="267"/>
      <c r="EJ474" s="267"/>
      <c r="EK474" s="267"/>
      <c r="EL474" s="267"/>
      <c r="EM474" s="267"/>
      <c r="EN474" s="267"/>
      <c r="EO474" s="267"/>
      <c r="EP474" s="267"/>
      <c r="EQ474" s="267"/>
      <c r="ER474" s="267"/>
      <c r="ES474" s="267"/>
      <c r="ET474" s="267"/>
      <c r="EU474" s="267"/>
      <c r="EV474" s="267"/>
      <c r="EW474" s="267"/>
      <c r="EX474" s="267"/>
      <c r="EY474" s="267"/>
      <c r="EZ474" s="267"/>
      <c r="FA474" s="267"/>
      <c r="FB474" s="267"/>
      <c r="FC474" s="267"/>
      <c r="FD474" s="267"/>
      <c r="FE474" s="267"/>
      <c r="FF474" s="267"/>
      <c r="FG474" s="267"/>
      <c r="FH474" s="267"/>
      <c r="FI474" s="267"/>
      <c r="FJ474" s="267"/>
      <c r="FK474" s="267"/>
      <c r="FL474" s="267"/>
      <c r="FM474" s="267"/>
      <c r="FN474" s="267"/>
      <c r="FO474" s="267"/>
      <c r="FP474" s="267"/>
      <c r="FQ474" s="267"/>
      <c r="FR474" s="267"/>
      <c r="FS474" s="267"/>
      <c r="FT474" s="267"/>
      <c r="FU474" s="267"/>
      <c r="FV474" s="305"/>
      <c r="FW474" s="305"/>
      <c r="FX474" s="305"/>
      <c r="FY474" s="305"/>
      <c r="FZ474" s="305"/>
      <c r="GA474" s="305"/>
      <c r="GB474" s="305"/>
      <c r="GC474" s="305"/>
      <c r="GD474" s="305"/>
      <c r="GE474" s="305"/>
      <c r="GF474" s="305"/>
      <c r="GG474" s="305"/>
    </row>
    <row r="475" spans="1:189" x14ac:dyDescent="0.25">
      <c r="A475" s="59"/>
      <c r="B475" s="286"/>
      <c r="C475" s="275"/>
      <c r="D475" s="287"/>
      <c r="E475" s="287"/>
      <c r="F475" s="275"/>
      <c r="G475" s="306"/>
      <c r="H475" s="286"/>
      <c r="I475" s="59"/>
      <c r="J475" s="59"/>
      <c r="K475" s="59"/>
      <c r="L475" s="59"/>
      <c r="M475" s="59"/>
      <c r="N475" s="59"/>
      <c r="O475" s="59"/>
      <c r="P475" s="282"/>
      <c r="Q475" s="59"/>
      <c r="R475" s="307"/>
      <c r="S475" s="308"/>
      <c r="T475" s="68"/>
      <c r="U475" s="309"/>
      <c r="V475" s="309"/>
      <c r="W475" s="54"/>
      <c r="X475" s="54"/>
      <c r="Y475" s="54"/>
      <c r="Z475" s="54"/>
      <c r="AA475" s="54"/>
      <c r="AB475" s="287"/>
      <c r="AC475" s="287"/>
      <c r="AD475" s="287"/>
      <c r="AE475" s="282"/>
      <c r="AF475" s="282"/>
      <c r="AG475" s="59"/>
      <c r="AH475" s="344"/>
      <c r="AI475" s="267"/>
      <c r="AJ475" s="267"/>
      <c r="AK475" s="267"/>
      <c r="AL475" s="310"/>
      <c r="AM475" s="310"/>
      <c r="AN475" s="310"/>
      <c r="AO475" s="310"/>
      <c r="AP475" s="310"/>
      <c r="AQ475" s="310"/>
      <c r="AR475" s="310"/>
      <c r="AS475" s="310"/>
      <c r="AT475" s="310"/>
      <c r="AU475" s="310"/>
      <c r="AV475" s="310"/>
      <c r="AW475" s="310"/>
      <c r="AX475" s="310"/>
      <c r="AY475" s="310"/>
      <c r="AZ475" s="310"/>
      <c r="BA475" s="310"/>
      <c r="BB475" s="310"/>
      <c r="BC475" s="310"/>
      <c r="BD475" s="310"/>
      <c r="BE475" s="310"/>
      <c r="BF475" s="310"/>
      <c r="BG475" s="310"/>
      <c r="BH475" s="310"/>
      <c r="BI475" s="310"/>
      <c r="BJ475" s="310"/>
      <c r="BK475" s="310"/>
      <c r="BL475" s="310"/>
      <c r="BM475" s="310"/>
      <c r="BN475" s="310"/>
      <c r="BO475" s="310"/>
      <c r="BP475" s="310"/>
      <c r="BQ475" s="310"/>
      <c r="BR475" s="310"/>
      <c r="BS475" s="310"/>
      <c r="BT475" s="310"/>
      <c r="BU475" s="310"/>
      <c r="BV475" s="310"/>
      <c r="BW475" s="310"/>
      <c r="BX475" s="310"/>
      <c r="BY475" s="310"/>
      <c r="BZ475" s="310"/>
      <c r="CA475" s="310"/>
      <c r="CB475" s="310"/>
      <c r="CC475" s="310"/>
      <c r="CD475" s="310"/>
      <c r="CE475" s="310"/>
      <c r="CF475" s="310"/>
      <c r="CG475" s="310"/>
      <c r="CH475" s="310"/>
      <c r="CI475" s="310"/>
      <c r="CJ475" s="232"/>
      <c r="CK475" s="232"/>
      <c r="CL475" s="232"/>
      <c r="CM475" s="232"/>
      <c r="CN475" s="232"/>
      <c r="CO475" s="232"/>
      <c r="CP475" s="232"/>
      <c r="CQ475" s="232"/>
      <c r="CR475" s="232"/>
      <c r="CS475" s="232"/>
      <c r="CT475" s="59"/>
      <c r="CU475" s="59"/>
      <c r="CV475" s="252"/>
      <c r="CW475" s="59"/>
      <c r="CX475" s="59"/>
      <c r="CY475" s="59"/>
      <c r="CZ475" s="59"/>
      <c r="DA475" s="59"/>
      <c r="DB475" s="252"/>
      <c r="DC475" s="59"/>
      <c r="DD475" s="59"/>
      <c r="DE475" s="59"/>
      <c r="DF475" s="59"/>
      <c r="DG475" s="59"/>
      <c r="DH475" s="252"/>
      <c r="DI475" s="59"/>
      <c r="DJ475" s="59"/>
      <c r="DK475" s="59"/>
      <c r="DL475" s="59"/>
      <c r="DM475" s="59"/>
      <c r="DN475" s="252"/>
      <c r="DO475" s="59"/>
      <c r="DP475" s="59"/>
      <c r="DQ475" s="59"/>
      <c r="DR475" s="59"/>
      <c r="DS475" s="59"/>
      <c r="DT475" s="252"/>
      <c r="DU475" s="59"/>
      <c r="DV475" s="59"/>
      <c r="DW475" s="59"/>
      <c r="DX475" s="59"/>
      <c r="DY475" s="267"/>
      <c r="DZ475" s="267"/>
      <c r="EA475" s="267"/>
      <c r="EB475" s="267"/>
      <c r="EC475" s="267"/>
      <c r="ED475" s="267"/>
      <c r="EE475" s="267"/>
      <c r="EF475" s="267"/>
      <c r="EG475" s="267"/>
      <c r="EH475" s="267"/>
      <c r="EI475" s="267"/>
      <c r="EJ475" s="267"/>
      <c r="EK475" s="267"/>
      <c r="EL475" s="267"/>
      <c r="EM475" s="267"/>
      <c r="EN475" s="267"/>
      <c r="EO475" s="267"/>
      <c r="EP475" s="267"/>
      <c r="EQ475" s="267"/>
      <c r="ER475" s="267"/>
      <c r="ES475" s="267"/>
      <c r="ET475" s="267"/>
      <c r="EU475" s="267"/>
      <c r="EV475" s="267"/>
      <c r="EW475" s="267"/>
      <c r="EX475" s="267"/>
      <c r="EY475" s="267"/>
      <c r="EZ475" s="267"/>
      <c r="FA475" s="267"/>
      <c r="FB475" s="267"/>
      <c r="FC475" s="267"/>
      <c r="FD475" s="267"/>
      <c r="FE475" s="267"/>
      <c r="FF475" s="267"/>
      <c r="FG475" s="267"/>
      <c r="FH475" s="267"/>
      <c r="FI475" s="267"/>
      <c r="FJ475" s="267"/>
      <c r="FK475" s="267"/>
      <c r="FL475" s="267"/>
      <c r="FM475" s="267"/>
      <c r="FN475" s="267"/>
      <c r="FO475" s="267"/>
      <c r="FP475" s="267"/>
      <c r="FQ475" s="267"/>
      <c r="FR475" s="267"/>
      <c r="FS475" s="267"/>
      <c r="FT475" s="267"/>
      <c r="FU475" s="267"/>
      <c r="FV475" s="305"/>
      <c r="FW475" s="305"/>
      <c r="FX475" s="305"/>
      <c r="FY475" s="305"/>
      <c r="FZ475" s="305"/>
      <c r="GA475" s="305"/>
      <c r="GB475" s="305"/>
      <c r="GC475" s="305"/>
      <c r="GD475" s="305"/>
      <c r="GE475" s="305"/>
      <c r="GF475" s="305"/>
      <c r="GG475" s="305"/>
    </row>
    <row r="476" spans="1:189" x14ac:dyDescent="0.25">
      <c r="A476" s="59"/>
      <c r="B476" s="286"/>
      <c r="C476" s="275"/>
      <c r="D476" s="287"/>
      <c r="E476" s="287"/>
      <c r="F476" s="275"/>
      <c r="G476" s="306"/>
      <c r="H476" s="286"/>
      <c r="I476" s="59"/>
      <c r="J476" s="59"/>
      <c r="K476" s="59"/>
      <c r="L476" s="59"/>
      <c r="M476" s="59"/>
      <c r="N476" s="59"/>
      <c r="O476" s="59"/>
      <c r="P476" s="282"/>
      <c r="Q476" s="59"/>
      <c r="R476" s="307"/>
      <c r="S476" s="308"/>
      <c r="T476" s="68"/>
      <c r="U476" s="309"/>
      <c r="V476" s="309"/>
      <c r="W476" s="54"/>
      <c r="X476" s="54"/>
      <c r="Y476" s="54"/>
      <c r="Z476" s="54"/>
      <c r="AA476" s="54"/>
      <c r="AB476" s="287"/>
      <c r="AC476" s="287"/>
      <c r="AD476" s="287"/>
      <c r="AE476" s="282"/>
      <c r="AF476" s="282"/>
      <c r="AG476" s="59"/>
      <c r="AH476" s="344"/>
      <c r="AI476" s="267"/>
      <c r="AJ476" s="267"/>
      <c r="AK476" s="267"/>
      <c r="AL476" s="310"/>
      <c r="AM476" s="310"/>
      <c r="AN476" s="310"/>
      <c r="AO476" s="310"/>
      <c r="AP476" s="310"/>
      <c r="AQ476" s="310"/>
      <c r="AR476" s="310"/>
      <c r="AS476" s="310"/>
      <c r="AT476" s="310"/>
      <c r="AU476" s="310"/>
      <c r="AV476" s="310"/>
      <c r="AW476" s="310"/>
      <c r="AX476" s="310"/>
      <c r="AY476" s="310"/>
      <c r="AZ476" s="310"/>
      <c r="BA476" s="310"/>
      <c r="BB476" s="310"/>
      <c r="BC476" s="310"/>
      <c r="BD476" s="310"/>
      <c r="BE476" s="310"/>
      <c r="BF476" s="310"/>
      <c r="BG476" s="310"/>
      <c r="BH476" s="310"/>
      <c r="BI476" s="310"/>
      <c r="BJ476" s="310"/>
      <c r="BK476" s="310"/>
      <c r="BL476" s="310"/>
      <c r="BM476" s="310"/>
      <c r="BN476" s="310"/>
      <c r="BO476" s="310"/>
      <c r="BP476" s="310"/>
      <c r="BQ476" s="310"/>
      <c r="BR476" s="310"/>
      <c r="BS476" s="310"/>
      <c r="BT476" s="310"/>
      <c r="BU476" s="310"/>
      <c r="BV476" s="310"/>
      <c r="BW476" s="310"/>
      <c r="BX476" s="310"/>
      <c r="BY476" s="310"/>
      <c r="BZ476" s="310"/>
      <c r="CA476" s="310"/>
      <c r="CB476" s="310"/>
      <c r="CC476" s="310"/>
      <c r="CD476" s="310"/>
      <c r="CE476" s="310"/>
      <c r="CF476" s="310"/>
      <c r="CG476" s="310"/>
      <c r="CH476" s="310"/>
      <c r="CI476" s="310"/>
      <c r="CJ476" s="232"/>
      <c r="CK476" s="232"/>
      <c r="CL476" s="232"/>
      <c r="CM476" s="232"/>
      <c r="CN476" s="232"/>
      <c r="CO476" s="232"/>
      <c r="CP476" s="232"/>
      <c r="CQ476" s="232"/>
      <c r="CR476" s="232"/>
      <c r="CS476" s="232"/>
      <c r="CT476" s="59"/>
      <c r="CU476" s="59"/>
      <c r="CV476" s="252"/>
      <c r="CW476" s="59"/>
      <c r="CX476" s="59"/>
      <c r="CY476" s="59"/>
      <c r="CZ476" s="59"/>
      <c r="DA476" s="59"/>
      <c r="DB476" s="252"/>
      <c r="DC476" s="59"/>
      <c r="DD476" s="59"/>
      <c r="DE476" s="59"/>
      <c r="DF476" s="59"/>
      <c r="DG476" s="59"/>
      <c r="DH476" s="252"/>
      <c r="DI476" s="59"/>
      <c r="DJ476" s="59"/>
      <c r="DK476" s="59"/>
      <c r="DL476" s="59"/>
      <c r="DM476" s="59"/>
      <c r="DN476" s="252"/>
      <c r="DO476" s="59"/>
      <c r="DP476" s="59"/>
      <c r="DQ476" s="59"/>
      <c r="DR476" s="59"/>
      <c r="DS476" s="59"/>
      <c r="DT476" s="252"/>
      <c r="DU476" s="59"/>
      <c r="DV476" s="59"/>
      <c r="DW476" s="59"/>
      <c r="DX476" s="59"/>
      <c r="DY476" s="267"/>
      <c r="DZ476" s="267"/>
      <c r="EA476" s="267"/>
      <c r="EB476" s="267"/>
      <c r="EC476" s="267"/>
      <c r="ED476" s="267"/>
      <c r="EE476" s="267"/>
      <c r="EF476" s="267"/>
      <c r="EG476" s="267"/>
      <c r="EH476" s="267"/>
      <c r="EI476" s="267"/>
      <c r="EJ476" s="267"/>
      <c r="EK476" s="267"/>
      <c r="EL476" s="267"/>
      <c r="EM476" s="267"/>
      <c r="EN476" s="267"/>
      <c r="EO476" s="267"/>
      <c r="EP476" s="267"/>
      <c r="EQ476" s="267"/>
      <c r="ER476" s="267"/>
      <c r="ES476" s="267"/>
      <c r="ET476" s="267"/>
      <c r="EU476" s="267"/>
      <c r="EV476" s="267"/>
      <c r="EW476" s="267"/>
      <c r="EX476" s="267"/>
      <c r="EY476" s="267"/>
      <c r="EZ476" s="267"/>
      <c r="FA476" s="267"/>
      <c r="FB476" s="267"/>
      <c r="FC476" s="267"/>
      <c r="FD476" s="267"/>
      <c r="FE476" s="267"/>
      <c r="FF476" s="267"/>
      <c r="FG476" s="267"/>
      <c r="FH476" s="267"/>
      <c r="FI476" s="267"/>
      <c r="FJ476" s="267"/>
      <c r="FK476" s="267"/>
      <c r="FL476" s="267"/>
      <c r="FM476" s="267"/>
      <c r="FN476" s="267"/>
      <c r="FO476" s="267"/>
      <c r="FP476" s="267"/>
      <c r="FQ476" s="267"/>
      <c r="FR476" s="267"/>
      <c r="FS476" s="267"/>
      <c r="FT476" s="267"/>
      <c r="FU476" s="267"/>
      <c r="FV476" s="305"/>
      <c r="FW476" s="305"/>
      <c r="FX476" s="305"/>
      <c r="FY476" s="305"/>
      <c r="FZ476" s="305"/>
      <c r="GA476" s="305"/>
      <c r="GB476" s="305"/>
      <c r="GC476" s="305"/>
      <c r="GD476" s="305"/>
      <c r="GE476" s="305"/>
      <c r="GF476" s="305"/>
      <c r="GG476" s="305"/>
    </row>
    <row r="477" spans="1:189" x14ac:dyDescent="0.25">
      <c r="A477" s="59"/>
      <c r="B477" s="286"/>
      <c r="C477" s="275"/>
      <c r="D477" s="287"/>
      <c r="E477" s="287"/>
      <c r="F477" s="275"/>
      <c r="G477" s="306"/>
      <c r="H477" s="286"/>
      <c r="I477" s="59"/>
      <c r="J477" s="59"/>
      <c r="K477" s="59"/>
      <c r="L477" s="59"/>
      <c r="M477" s="59"/>
      <c r="N477" s="59"/>
      <c r="O477" s="59"/>
      <c r="P477" s="282"/>
      <c r="Q477" s="59"/>
      <c r="R477" s="307"/>
      <c r="S477" s="308"/>
      <c r="T477" s="68"/>
      <c r="U477" s="309"/>
      <c r="V477" s="309"/>
      <c r="W477" s="54"/>
      <c r="X477" s="54"/>
      <c r="Y477" s="54"/>
      <c r="Z477" s="54"/>
      <c r="AA477" s="54"/>
      <c r="AB477" s="287"/>
      <c r="AC477" s="287"/>
      <c r="AD477" s="287"/>
      <c r="AE477" s="282"/>
      <c r="AF477" s="282"/>
      <c r="AG477" s="59"/>
      <c r="AH477" s="344"/>
      <c r="AI477" s="267"/>
      <c r="AJ477" s="267"/>
      <c r="AK477" s="267"/>
      <c r="AL477" s="310"/>
      <c r="AM477" s="310"/>
      <c r="AN477" s="310"/>
      <c r="AO477" s="310"/>
      <c r="AP477" s="310"/>
      <c r="AQ477" s="310"/>
      <c r="AR477" s="310"/>
      <c r="AS477" s="310"/>
      <c r="AT477" s="310"/>
      <c r="AU477" s="310"/>
      <c r="AV477" s="310"/>
      <c r="AW477" s="310"/>
      <c r="AX477" s="310"/>
      <c r="AY477" s="310"/>
      <c r="AZ477" s="310"/>
      <c r="BA477" s="310"/>
      <c r="BB477" s="310"/>
      <c r="BC477" s="310"/>
      <c r="BD477" s="310"/>
      <c r="BE477" s="310"/>
      <c r="BF477" s="310"/>
      <c r="BG477" s="310"/>
      <c r="BH477" s="310"/>
      <c r="BI477" s="310"/>
      <c r="BJ477" s="310"/>
      <c r="BK477" s="310"/>
      <c r="BL477" s="310"/>
      <c r="BM477" s="310"/>
      <c r="BN477" s="310"/>
      <c r="BO477" s="310"/>
      <c r="BP477" s="310"/>
      <c r="BQ477" s="310"/>
      <c r="BR477" s="310"/>
      <c r="BS477" s="310"/>
      <c r="BT477" s="310"/>
      <c r="BU477" s="310"/>
      <c r="BV477" s="310"/>
      <c r="BW477" s="310"/>
      <c r="BX477" s="310"/>
      <c r="BY477" s="310"/>
      <c r="BZ477" s="310"/>
      <c r="CA477" s="310"/>
      <c r="CB477" s="310"/>
      <c r="CC477" s="310"/>
      <c r="CD477" s="310"/>
      <c r="CE477" s="310"/>
      <c r="CF477" s="310"/>
      <c r="CG477" s="310"/>
      <c r="CH477" s="310"/>
      <c r="CI477" s="310"/>
      <c r="CJ477" s="232"/>
      <c r="CK477" s="232"/>
      <c r="CL477" s="232"/>
      <c r="CM477" s="232"/>
      <c r="CN477" s="232"/>
      <c r="CO477" s="232"/>
      <c r="CP477" s="232"/>
      <c r="CQ477" s="232"/>
      <c r="CR477" s="232"/>
      <c r="CS477" s="232"/>
      <c r="CT477" s="59"/>
      <c r="CU477" s="59"/>
      <c r="CV477" s="252"/>
      <c r="CW477" s="59"/>
      <c r="CX477" s="59"/>
      <c r="CY477" s="59"/>
      <c r="CZ477" s="59"/>
      <c r="DA477" s="59"/>
      <c r="DB477" s="252"/>
      <c r="DC477" s="59"/>
      <c r="DD477" s="59"/>
      <c r="DE477" s="59"/>
      <c r="DF477" s="59"/>
      <c r="DG477" s="59"/>
      <c r="DH477" s="252"/>
      <c r="DI477" s="59"/>
      <c r="DJ477" s="59"/>
      <c r="DK477" s="59"/>
      <c r="DL477" s="59"/>
      <c r="DM477" s="59"/>
      <c r="DN477" s="252"/>
      <c r="DO477" s="59"/>
      <c r="DP477" s="59"/>
      <c r="DQ477" s="59"/>
      <c r="DR477" s="59"/>
      <c r="DS477" s="59"/>
      <c r="DT477" s="252"/>
      <c r="DU477" s="59"/>
      <c r="DV477" s="59"/>
      <c r="DW477" s="59"/>
      <c r="DX477" s="59"/>
      <c r="DY477" s="267"/>
      <c r="DZ477" s="267"/>
      <c r="EA477" s="267"/>
      <c r="EB477" s="267"/>
      <c r="EC477" s="267"/>
      <c r="ED477" s="267"/>
      <c r="EE477" s="267"/>
      <c r="EF477" s="267"/>
      <c r="EG477" s="267"/>
      <c r="EH477" s="267"/>
      <c r="EI477" s="267"/>
      <c r="EJ477" s="267"/>
      <c r="EK477" s="267"/>
      <c r="EL477" s="267"/>
      <c r="EM477" s="267"/>
      <c r="EN477" s="267"/>
      <c r="EO477" s="267"/>
      <c r="EP477" s="267"/>
      <c r="EQ477" s="267"/>
      <c r="ER477" s="267"/>
      <c r="ES477" s="267"/>
      <c r="ET477" s="267"/>
      <c r="EU477" s="267"/>
      <c r="EV477" s="267"/>
      <c r="EW477" s="267"/>
      <c r="EX477" s="267"/>
      <c r="EY477" s="267"/>
      <c r="EZ477" s="267"/>
      <c r="FA477" s="267"/>
      <c r="FB477" s="267"/>
      <c r="FC477" s="267"/>
      <c r="FD477" s="267"/>
      <c r="FE477" s="267"/>
      <c r="FF477" s="267"/>
      <c r="FG477" s="267"/>
      <c r="FH477" s="267"/>
      <c r="FI477" s="267"/>
      <c r="FJ477" s="267"/>
      <c r="FK477" s="267"/>
      <c r="FL477" s="267"/>
      <c r="FM477" s="267"/>
      <c r="FN477" s="267"/>
      <c r="FO477" s="267"/>
      <c r="FP477" s="267"/>
      <c r="FQ477" s="267"/>
      <c r="FR477" s="267"/>
      <c r="FS477" s="267"/>
      <c r="FT477" s="267"/>
      <c r="FU477" s="267"/>
      <c r="FV477" s="305"/>
      <c r="FW477" s="305"/>
      <c r="FX477" s="305"/>
      <c r="FY477" s="305"/>
      <c r="FZ477" s="305"/>
      <c r="GA477" s="305"/>
      <c r="GB477" s="305"/>
      <c r="GC477" s="305"/>
      <c r="GD477" s="305"/>
      <c r="GE477" s="305"/>
      <c r="GF477" s="305"/>
      <c r="GG477" s="305"/>
    </row>
    <row r="478" spans="1:189" x14ac:dyDescent="0.25">
      <c r="A478" s="59"/>
      <c r="B478" s="286"/>
      <c r="C478" s="275"/>
      <c r="D478" s="287"/>
      <c r="E478" s="287"/>
      <c r="F478" s="275"/>
      <c r="G478" s="306"/>
      <c r="H478" s="286"/>
      <c r="I478" s="59"/>
      <c r="J478" s="59"/>
      <c r="K478" s="59"/>
      <c r="L478" s="59"/>
      <c r="M478" s="59"/>
      <c r="N478" s="59"/>
      <c r="O478" s="59"/>
      <c r="P478" s="282"/>
      <c r="Q478" s="59"/>
      <c r="R478" s="307"/>
      <c r="S478" s="308"/>
      <c r="T478" s="68"/>
      <c r="U478" s="309"/>
      <c r="V478" s="309"/>
      <c r="W478" s="54"/>
      <c r="X478" s="54"/>
      <c r="Y478" s="54"/>
      <c r="Z478" s="54"/>
      <c r="AA478" s="54"/>
      <c r="AB478" s="287"/>
      <c r="AC478" s="287"/>
      <c r="AD478" s="287"/>
      <c r="AE478" s="282"/>
      <c r="AF478" s="282"/>
      <c r="AG478" s="59"/>
      <c r="AH478" s="344"/>
      <c r="AI478" s="267"/>
      <c r="AJ478" s="267"/>
      <c r="AK478" s="267"/>
      <c r="AL478" s="310"/>
      <c r="AM478" s="310"/>
      <c r="AN478" s="310"/>
      <c r="AO478" s="310"/>
      <c r="AP478" s="310"/>
      <c r="AQ478" s="310"/>
      <c r="AR478" s="310"/>
      <c r="AS478" s="310"/>
      <c r="AT478" s="310"/>
      <c r="AU478" s="310"/>
      <c r="AV478" s="310"/>
      <c r="AW478" s="310"/>
      <c r="AX478" s="310"/>
      <c r="AY478" s="310"/>
      <c r="AZ478" s="310"/>
      <c r="BA478" s="310"/>
      <c r="BB478" s="310"/>
      <c r="BC478" s="310"/>
      <c r="BD478" s="310"/>
      <c r="BE478" s="310"/>
      <c r="BF478" s="310"/>
      <c r="BG478" s="310"/>
      <c r="BH478" s="310"/>
      <c r="BI478" s="310"/>
      <c r="BJ478" s="310"/>
      <c r="BK478" s="310"/>
      <c r="BL478" s="310"/>
      <c r="BM478" s="310"/>
      <c r="BN478" s="310"/>
      <c r="BO478" s="310"/>
      <c r="BP478" s="310"/>
      <c r="BQ478" s="310"/>
      <c r="BR478" s="310"/>
      <c r="BS478" s="310"/>
      <c r="BT478" s="310"/>
      <c r="BU478" s="310"/>
      <c r="BV478" s="310"/>
      <c r="BW478" s="310"/>
      <c r="BX478" s="310"/>
      <c r="BY478" s="310"/>
      <c r="BZ478" s="310"/>
      <c r="CA478" s="310"/>
      <c r="CB478" s="310"/>
      <c r="CC478" s="310"/>
      <c r="CD478" s="310"/>
      <c r="CE478" s="310"/>
      <c r="CF478" s="310"/>
      <c r="CG478" s="310"/>
      <c r="CH478" s="310"/>
      <c r="CI478" s="310"/>
      <c r="CJ478" s="232"/>
      <c r="CK478" s="232"/>
      <c r="CL478" s="232"/>
      <c r="CM478" s="232"/>
      <c r="CN478" s="232"/>
      <c r="CO478" s="232"/>
      <c r="CP478" s="232"/>
      <c r="CQ478" s="232"/>
      <c r="CR478" s="232"/>
      <c r="CS478" s="232"/>
      <c r="CT478" s="59"/>
      <c r="CU478" s="59"/>
      <c r="CV478" s="252"/>
      <c r="CW478" s="59"/>
      <c r="CX478" s="59"/>
      <c r="CY478" s="59"/>
      <c r="CZ478" s="59"/>
      <c r="DA478" s="59"/>
      <c r="DB478" s="252"/>
      <c r="DC478" s="59"/>
      <c r="DD478" s="59"/>
      <c r="DE478" s="59"/>
      <c r="DF478" s="59"/>
      <c r="DG478" s="59"/>
      <c r="DH478" s="252"/>
      <c r="DI478" s="59"/>
      <c r="DJ478" s="59"/>
      <c r="DK478" s="59"/>
      <c r="DL478" s="59"/>
      <c r="DM478" s="59"/>
      <c r="DN478" s="252"/>
      <c r="DO478" s="59"/>
      <c r="DP478" s="59"/>
      <c r="DQ478" s="59"/>
      <c r="DR478" s="59"/>
      <c r="DS478" s="59"/>
      <c r="DT478" s="252"/>
      <c r="DU478" s="59"/>
      <c r="DV478" s="59"/>
      <c r="DW478" s="59"/>
      <c r="DX478" s="59"/>
      <c r="DY478" s="267"/>
      <c r="DZ478" s="267"/>
      <c r="EA478" s="267"/>
      <c r="EB478" s="267"/>
      <c r="EC478" s="267"/>
      <c r="ED478" s="267"/>
      <c r="EE478" s="267"/>
      <c r="EF478" s="267"/>
      <c r="EG478" s="267"/>
      <c r="EH478" s="267"/>
      <c r="EI478" s="267"/>
      <c r="EJ478" s="267"/>
      <c r="EK478" s="267"/>
      <c r="EL478" s="267"/>
      <c r="EM478" s="267"/>
      <c r="EN478" s="267"/>
      <c r="EO478" s="267"/>
      <c r="EP478" s="267"/>
      <c r="EQ478" s="267"/>
      <c r="ER478" s="267"/>
      <c r="ES478" s="267"/>
      <c r="ET478" s="267"/>
      <c r="EU478" s="267"/>
      <c r="EV478" s="267"/>
      <c r="EW478" s="267"/>
      <c r="EX478" s="267"/>
      <c r="EY478" s="267"/>
      <c r="EZ478" s="267"/>
      <c r="FA478" s="267"/>
      <c r="FB478" s="267"/>
      <c r="FC478" s="267"/>
      <c r="FD478" s="267"/>
      <c r="FE478" s="267"/>
      <c r="FF478" s="267"/>
      <c r="FG478" s="267"/>
      <c r="FH478" s="267"/>
      <c r="FI478" s="267"/>
      <c r="FJ478" s="267"/>
      <c r="FK478" s="267"/>
      <c r="FL478" s="267"/>
      <c r="FM478" s="267"/>
      <c r="FN478" s="267"/>
      <c r="FO478" s="267"/>
      <c r="FP478" s="267"/>
      <c r="FQ478" s="267"/>
      <c r="FR478" s="267"/>
      <c r="FS478" s="267"/>
      <c r="FT478" s="267"/>
      <c r="FU478" s="267"/>
      <c r="FV478" s="305"/>
      <c r="FW478" s="305"/>
      <c r="FX478" s="305"/>
      <c r="FY478" s="305"/>
      <c r="FZ478" s="305"/>
      <c r="GA478" s="305"/>
      <c r="GB478" s="305"/>
      <c r="GC478" s="305"/>
      <c r="GD478" s="305"/>
      <c r="GE478" s="305"/>
      <c r="GF478" s="305"/>
      <c r="GG478" s="305"/>
    </row>
    <row r="479" spans="1:189" x14ac:dyDescent="0.25">
      <c r="A479" s="59"/>
      <c r="B479" s="286"/>
      <c r="C479" s="275"/>
      <c r="D479" s="287"/>
      <c r="E479" s="287"/>
      <c r="F479" s="275"/>
      <c r="G479" s="306"/>
      <c r="H479" s="286"/>
      <c r="I479" s="59"/>
      <c r="J479" s="59"/>
      <c r="K479" s="59"/>
      <c r="L479" s="59"/>
      <c r="M479" s="59"/>
      <c r="N479" s="59"/>
      <c r="O479" s="59"/>
      <c r="P479" s="282"/>
      <c r="Q479" s="59"/>
      <c r="R479" s="307"/>
      <c r="S479" s="308"/>
      <c r="T479" s="68"/>
      <c r="U479" s="309"/>
      <c r="V479" s="309"/>
      <c r="W479" s="54"/>
      <c r="X479" s="54"/>
      <c r="Y479" s="54"/>
      <c r="Z479" s="54"/>
      <c r="AA479" s="54"/>
      <c r="AB479" s="287"/>
      <c r="AC479" s="287"/>
      <c r="AD479" s="287"/>
      <c r="AE479" s="282"/>
      <c r="AF479" s="282"/>
      <c r="AG479" s="59"/>
      <c r="AH479" s="344"/>
      <c r="AI479" s="267"/>
      <c r="AJ479" s="267"/>
      <c r="AK479" s="267"/>
      <c r="AL479" s="310"/>
      <c r="AM479" s="310"/>
      <c r="AN479" s="310"/>
      <c r="AO479" s="310"/>
      <c r="AP479" s="310"/>
      <c r="AQ479" s="310"/>
      <c r="AR479" s="310"/>
      <c r="AS479" s="310"/>
      <c r="AT479" s="310"/>
      <c r="AU479" s="310"/>
      <c r="AV479" s="310"/>
      <c r="AW479" s="310"/>
      <c r="AX479" s="310"/>
      <c r="AY479" s="310"/>
      <c r="AZ479" s="310"/>
      <c r="BA479" s="310"/>
      <c r="BB479" s="310"/>
      <c r="BC479" s="310"/>
      <c r="BD479" s="310"/>
      <c r="BE479" s="310"/>
      <c r="BF479" s="310"/>
      <c r="BG479" s="310"/>
      <c r="BH479" s="310"/>
      <c r="BI479" s="310"/>
      <c r="BJ479" s="310"/>
      <c r="BK479" s="310"/>
      <c r="BL479" s="310"/>
      <c r="BM479" s="310"/>
      <c r="BN479" s="310"/>
      <c r="BO479" s="310"/>
      <c r="BP479" s="310"/>
      <c r="BQ479" s="310"/>
      <c r="BR479" s="310"/>
      <c r="BS479" s="310"/>
      <c r="BT479" s="310"/>
      <c r="BU479" s="310"/>
      <c r="BV479" s="310"/>
      <c r="BW479" s="310"/>
      <c r="BX479" s="310"/>
      <c r="BY479" s="310"/>
      <c r="BZ479" s="310"/>
      <c r="CA479" s="310"/>
      <c r="CB479" s="310"/>
      <c r="CC479" s="310"/>
      <c r="CD479" s="310"/>
      <c r="CE479" s="310"/>
      <c r="CF479" s="310"/>
      <c r="CG479" s="310"/>
      <c r="CH479" s="310"/>
      <c r="CI479" s="310"/>
      <c r="CJ479" s="232"/>
      <c r="CK479" s="232"/>
      <c r="CL479" s="232"/>
      <c r="CM479" s="232"/>
      <c r="CN479" s="232"/>
      <c r="CO479" s="232"/>
      <c r="CP479" s="232"/>
      <c r="CQ479" s="232"/>
      <c r="CR479" s="232"/>
      <c r="CS479" s="232"/>
      <c r="CT479" s="59"/>
      <c r="CU479" s="59"/>
      <c r="CV479" s="252"/>
      <c r="CW479" s="59"/>
      <c r="CX479" s="59"/>
      <c r="CY479" s="59"/>
      <c r="CZ479" s="59"/>
      <c r="DA479" s="59"/>
      <c r="DB479" s="252"/>
      <c r="DC479" s="59"/>
      <c r="DD479" s="59"/>
      <c r="DE479" s="59"/>
      <c r="DF479" s="59"/>
      <c r="DG479" s="59"/>
      <c r="DH479" s="252"/>
      <c r="DI479" s="59"/>
      <c r="DJ479" s="59"/>
      <c r="DK479" s="59"/>
      <c r="DL479" s="59"/>
      <c r="DM479" s="59"/>
      <c r="DN479" s="252"/>
      <c r="DO479" s="59"/>
      <c r="DP479" s="59"/>
      <c r="DQ479" s="59"/>
      <c r="DR479" s="59"/>
      <c r="DS479" s="59"/>
      <c r="DT479" s="252"/>
      <c r="DU479" s="59"/>
      <c r="DV479" s="59"/>
      <c r="DW479" s="59"/>
      <c r="DX479" s="59"/>
      <c r="DY479" s="267"/>
      <c r="DZ479" s="267"/>
      <c r="EA479" s="267"/>
      <c r="EB479" s="267"/>
      <c r="EC479" s="267"/>
      <c r="ED479" s="267"/>
      <c r="EE479" s="267"/>
      <c r="EF479" s="267"/>
      <c r="EG479" s="267"/>
      <c r="EH479" s="267"/>
      <c r="EI479" s="267"/>
      <c r="EJ479" s="267"/>
      <c r="EK479" s="267"/>
      <c r="EL479" s="267"/>
      <c r="EM479" s="267"/>
      <c r="EN479" s="267"/>
      <c r="EO479" s="267"/>
      <c r="EP479" s="267"/>
      <c r="EQ479" s="267"/>
      <c r="ER479" s="267"/>
      <c r="ES479" s="267"/>
      <c r="ET479" s="267"/>
      <c r="EU479" s="267"/>
      <c r="EV479" s="267"/>
      <c r="EW479" s="267"/>
      <c r="EX479" s="267"/>
      <c r="EY479" s="267"/>
      <c r="EZ479" s="267"/>
      <c r="FA479" s="267"/>
      <c r="FB479" s="267"/>
      <c r="FC479" s="267"/>
      <c r="FD479" s="267"/>
      <c r="FE479" s="267"/>
      <c r="FF479" s="267"/>
      <c r="FG479" s="267"/>
      <c r="FH479" s="267"/>
      <c r="FI479" s="267"/>
      <c r="FJ479" s="267"/>
      <c r="FK479" s="267"/>
      <c r="FL479" s="267"/>
      <c r="FM479" s="267"/>
      <c r="FN479" s="267"/>
      <c r="FO479" s="267"/>
      <c r="FP479" s="267"/>
      <c r="FQ479" s="267"/>
      <c r="FR479" s="267"/>
      <c r="FS479" s="267"/>
      <c r="FT479" s="267"/>
      <c r="FU479" s="267"/>
      <c r="FV479" s="305"/>
      <c r="FW479" s="305"/>
      <c r="FX479" s="305"/>
      <c r="FY479" s="305"/>
      <c r="FZ479" s="305"/>
      <c r="GA479" s="305"/>
      <c r="GB479" s="305"/>
      <c r="GC479" s="305"/>
      <c r="GD479" s="305"/>
      <c r="GE479" s="305"/>
      <c r="GF479" s="305"/>
      <c r="GG479" s="305"/>
    </row>
    <row r="480" spans="1:189" x14ac:dyDescent="0.25">
      <c r="A480" s="59"/>
      <c r="B480" s="286"/>
      <c r="C480" s="275"/>
      <c r="D480" s="287"/>
      <c r="E480" s="287"/>
      <c r="F480" s="275"/>
      <c r="G480" s="306"/>
      <c r="H480" s="286"/>
      <c r="I480" s="59"/>
      <c r="J480" s="59"/>
      <c r="K480" s="59"/>
      <c r="L480" s="59"/>
      <c r="M480" s="59"/>
      <c r="N480" s="59"/>
      <c r="O480" s="59"/>
      <c r="P480" s="282"/>
      <c r="Q480" s="59"/>
      <c r="R480" s="307"/>
      <c r="S480" s="308"/>
      <c r="T480" s="68"/>
      <c r="U480" s="309"/>
      <c r="V480" s="309"/>
      <c r="W480" s="54"/>
      <c r="X480" s="54"/>
      <c r="Y480" s="54"/>
      <c r="Z480" s="54"/>
      <c r="AA480" s="54"/>
      <c r="AB480" s="287"/>
      <c r="AC480" s="287"/>
      <c r="AD480" s="287"/>
      <c r="AE480" s="282"/>
      <c r="AF480" s="282"/>
      <c r="AG480" s="59"/>
      <c r="AH480" s="344"/>
      <c r="AI480" s="267"/>
      <c r="AJ480" s="267"/>
      <c r="AK480" s="267"/>
      <c r="AL480" s="310"/>
      <c r="AM480" s="310"/>
      <c r="AN480" s="310"/>
      <c r="AO480" s="310"/>
      <c r="AP480" s="310"/>
      <c r="AQ480" s="310"/>
      <c r="AR480" s="310"/>
      <c r="AS480" s="310"/>
      <c r="AT480" s="310"/>
      <c r="AU480" s="310"/>
      <c r="AV480" s="310"/>
      <c r="AW480" s="310"/>
      <c r="AX480" s="310"/>
      <c r="AY480" s="310"/>
      <c r="AZ480" s="310"/>
      <c r="BA480" s="310"/>
      <c r="BB480" s="310"/>
      <c r="BC480" s="310"/>
      <c r="BD480" s="310"/>
      <c r="BE480" s="310"/>
      <c r="BF480" s="310"/>
      <c r="BG480" s="310"/>
      <c r="BH480" s="310"/>
      <c r="BI480" s="310"/>
      <c r="BJ480" s="310"/>
      <c r="BK480" s="310"/>
      <c r="BL480" s="310"/>
      <c r="BM480" s="310"/>
      <c r="BN480" s="310"/>
      <c r="BO480" s="310"/>
      <c r="BP480" s="310"/>
      <c r="BQ480" s="310"/>
      <c r="BR480" s="310"/>
      <c r="BS480" s="310"/>
      <c r="BT480" s="310"/>
      <c r="BU480" s="310"/>
      <c r="BV480" s="310"/>
      <c r="BW480" s="310"/>
      <c r="BX480" s="310"/>
      <c r="BY480" s="310"/>
      <c r="BZ480" s="310"/>
      <c r="CA480" s="310"/>
      <c r="CB480" s="310"/>
      <c r="CC480" s="310"/>
      <c r="CD480" s="310"/>
      <c r="CE480" s="310"/>
      <c r="CF480" s="310"/>
      <c r="CG480" s="310"/>
      <c r="CH480" s="310"/>
      <c r="CI480" s="310"/>
      <c r="CJ480" s="232"/>
      <c r="CK480" s="232"/>
      <c r="CL480" s="232"/>
      <c r="CM480" s="232"/>
      <c r="CN480" s="232"/>
      <c r="CO480" s="232"/>
      <c r="CP480" s="232"/>
      <c r="CQ480" s="232"/>
      <c r="CR480" s="232"/>
      <c r="CS480" s="232"/>
      <c r="CT480" s="59"/>
      <c r="CU480" s="59"/>
      <c r="CV480" s="252"/>
      <c r="CW480" s="59"/>
      <c r="CX480" s="59"/>
      <c r="CY480" s="59"/>
      <c r="CZ480" s="59"/>
      <c r="DA480" s="59"/>
      <c r="DB480" s="252"/>
      <c r="DC480" s="59"/>
      <c r="DD480" s="59"/>
      <c r="DE480" s="59"/>
      <c r="DF480" s="59"/>
      <c r="DG480" s="59"/>
      <c r="DH480" s="252"/>
      <c r="DI480" s="59"/>
      <c r="DJ480" s="59"/>
      <c r="DK480" s="59"/>
      <c r="DL480" s="59"/>
      <c r="DM480" s="59"/>
      <c r="DN480" s="252"/>
      <c r="DO480" s="59"/>
      <c r="DP480" s="59"/>
      <c r="DQ480" s="59"/>
      <c r="DR480" s="59"/>
      <c r="DS480" s="59"/>
      <c r="DT480" s="252"/>
      <c r="DU480" s="59"/>
      <c r="DV480" s="59"/>
      <c r="DW480" s="59"/>
      <c r="DX480" s="59"/>
      <c r="DY480" s="267"/>
      <c r="DZ480" s="267"/>
      <c r="EA480" s="267"/>
      <c r="EB480" s="267"/>
      <c r="EC480" s="267"/>
      <c r="ED480" s="267"/>
      <c r="EE480" s="267"/>
      <c r="EF480" s="267"/>
      <c r="EG480" s="267"/>
      <c r="EH480" s="267"/>
      <c r="EI480" s="267"/>
      <c r="EJ480" s="267"/>
      <c r="EK480" s="267"/>
      <c r="EL480" s="267"/>
      <c r="EM480" s="267"/>
      <c r="EN480" s="267"/>
      <c r="EO480" s="267"/>
      <c r="EP480" s="267"/>
      <c r="EQ480" s="267"/>
      <c r="ER480" s="267"/>
      <c r="ES480" s="267"/>
      <c r="ET480" s="267"/>
      <c r="EU480" s="267"/>
      <c r="EV480" s="267"/>
      <c r="EW480" s="267"/>
      <c r="EX480" s="267"/>
      <c r="EY480" s="267"/>
      <c r="EZ480" s="267"/>
      <c r="FA480" s="267"/>
      <c r="FB480" s="267"/>
      <c r="FC480" s="267"/>
      <c r="FD480" s="267"/>
      <c r="FE480" s="267"/>
      <c r="FF480" s="267"/>
      <c r="FG480" s="267"/>
      <c r="FH480" s="267"/>
      <c r="FI480" s="267"/>
      <c r="FJ480" s="267"/>
      <c r="FK480" s="267"/>
      <c r="FL480" s="267"/>
      <c r="FM480" s="267"/>
      <c r="FN480" s="267"/>
      <c r="FO480" s="267"/>
      <c r="FP480" s="267"/>
      <c r="FQ480" s="267"/>
      <c r="FR480" s="267"/>
      <c r="FS480" s="267"/>
      <c r="FT480" s="267"/>
      <c r="FU480" s="267"/>
      <c r="FV480" s="305"/>
      <c r="FW480" s="305"/>
      <c r="FX480" s="305"/>
      <c r="FY480" s="305"/>
      <c r="FZ480" s="305"/>
      <c r="GA480" s="305"/>
      <c r="GB480" s="305"/>
      <c r="GC480" s="305"/>
      <c r="GD480" s="305"/>
      <c r="GE480" s="305"/>
      <c r="GF480" s="305"/>
      <c r="GG480" s="305"/>
    </row>
    <row r="481" spans="1:189" x14ac:dyDescent="0.25">
      <c r="A481" s="59"/>
      <c r="B481" s="286"/>
      <c r="C481" s="275"/>
      <c r="D481" s="287"/>
      <c r="E481" s="287"/>
      <c r="F481" s="275"/>
      <c r="G481" s="306"/>
      <c r="H481" s="286"/>
      <c r="I481" s="59"/>
      <c r="J481" s="59"/>
      <c r="K481" s="59"/>
      <c r="L481" s="59"/>
      <c r="M481" s="59"/>
      <c r="N481" s="59"/>
      <c r="O481" s="59"/>
      <c r="P481" s="282"/>
      <c r="Q481" s="59"/>
      <c r="R481" s="307"/>
      <c r="S481" s="308"/>
      <c r="T481" s="68"/>
      <c r="U481" s="309"/>
      <c r="V481" s="309"/>
      <c r="W481" s="54"/>
      <c r="X481" s="54"/>
      <c r="Y481" s="54"/>
      <c r="Z481" s="54"/>
      <c r="AA481" s="54"/>
      <c r="AB481" s="287"/>
      <c r="AC481" s="287"/>
      <c r="AD481" s="287"/>
      <c r="AE481" s="282"/>
      <c r="AF481" s="282"/>
      <c r="AG481" s="59"/>
      <c r="AH481" s="344"/>
      <c r="AI481" s="267"/>
      <c r="AJ481" s="267"/>
      <c r="AK481" s="267"/>
      <c r="AL481" s="310"/>
      <c r="AM481" s="310"/>
      <c r="AN481" s="310"/>
      <c r="AO481" s="310"/>
      <c r="AP481" s="310"/>
      <c r="AQ481" s="310"/>
      <c r="AR481" s="310"/>
      <c r="AS481" s="310"/>
      <c r="AT481" s="310"/>
      <c r="AU481" s="310"/>
      <c r="AV481" s="310"/>
      <c r="AW481" s="310"/>
      <c r="AX481" s="310"/>
      <c r="AY481" s="310"/>
      <c r="AZ481" s="310"/>
      <c r="BA481" s="310"/>
      <c r="BB481" s="310"/>
      <c r="BC481" s="310"/>
      <c r="BD481" s="310"/>
      <c r="BE481" s="310"/>
      <c r="BF481" s="310"/>
      <c r="BG481" s="310"/>
      <c r="BH481" s="310"/>
      <c r="BI481" s="310"/>
      <c r="BJ481" s="310"/>
      <c r="BK481" s="310"/>
      <c r="BL481" s="310"/>
      <c r="BM481" s="310"/>
      <c r="BN481" s="310"/>
      <c r="BO481" s="310"/>
      <c r="BP481" s="310"/>
      <c r="BQ481" s="310"/>
      <c r="BR481" s="310"/>
      <c r="BS481" s="310"/>
      <c r="BT481" s="310"/>
      <c r="BU481" s="310"/>
      <c r="BV481" s="310"/>
      <c r="BW481" s="310"/>
      <c r="BX481" s="310"/>
      <c r="BY481" s="310"/>
      <c r="BZ481" s="310"/>
      <c r="CA481" s="310"/>
      <c r="CB481" s="310"/>
      <c r="CC481" s="310"/>
      <c r="CD481" s="310"/>
      <c r="CE481" s="310"/>
      <c r="CF481" s="310"/>
      <c r="CG481" s="310"/>
      <c r="CH481" s="310"/>
      <c r="CI481" s="310"/>
      <c r="CJ481" s="232"/>
      <c r="CK481" s="232"/>
      <c r="CL481" s="232"/>
      <c r="CM481" s="232"/>
      <c r="CN481" s="232"/>
      <c r="CO481" s="232"/>
      <c r="CP481" s="232"/>
      <c r="CQ481" s="232"/>
      <c r="CR481" s="232"/>
      <c r="CS481" s="232"/>
      <c r="CT481" s="59"/>
      <c r="CU481" s="59"/>
      <c r="CV481" s="252"/>
      <c r="CW481" s="59"/>
      <c r="CX481" s="59"/>
      <c r="CY481" s="59"/>
      <c r="CZ481" s="59"/>
      <c r="DA481" s="59"/>
      <c r="DB481" s="252"/>
      <c r="DC481" s="59"/>
      <c r="DD481" s="59"/>
      <c r="DE481" s="59"/>
      <c r="DF481" s="59"/>
      <c r="DG481" s="59"/>
      <c r="DH481" s="252"/>
      <c r="DI481" s="59"/>
      <c r="DJ481" s="59"/>
      <c r="DK481" s="59"/>
      <c r="DL481" s="59"/>
      <c r="DM481" s="59"/>
      <c r="DN481" s="252"/>
      <c r="DO481" s="59"/>
      <c r="DP481" s="59"/>
      <c r="DQ481" s="59"/>
      <c r="DR481" s="59"/>
      <c r="DS481" s="59"/>
      <c r="DT481" s="252"/>
      <c r="DU481" s="59"/>
      <c r="DV481" s="59"/>
      <c r="DW481" s="59"/>
      <c r="DX481" s="59"/>
      <c r="DY481" s="267"/>
      <c r="DZ481" s="267"/>
      <c r="EA481" s="267"/>
      <c r="EB481" s="267"/>
      <c r="EC481" s="267"/>
      <c r="ED481" s="267"/>
      <c r="EE481" s="267"/>
      <c r="EF481" s="267"/>
      <c r="EG481" s="267"/>
      <c r="EH481" s="267"/>
      <c r="EI481" s="267"/>
      <c r="EJ481" s="267"/>
      <c r="EK481" s="267"/>
      <c r="EL481" s="267"/>
      <c r="EM481" s="267"/>
      <c r="EN481" s="267"/>
      <c r="EO481" s="267"/>
      <c r="EP481" s="267"/>
      <c r="EQ481" s="267"/>
      <c r="ER481" s="267"/>
      <c r="ES481" s="267"/>
      <c r="ET481" s="267"/>
      <c r="EU481" s="267"/>
      <c r="EV481" s="267"/>
      <c r="EW481" s="267"/>
      <c r="EX481" s="267"/>
      <c r="EY481" s="267"/>
      <c r="EZ481" s="267"/>
      <c r="FA481" s="267"/>
      <c r="FB481" s="267"/>
      <c r="FC481" s="267"/>
      <c r="FD481" s="267"/>
      <c r="FE481" s="267"/>
      <c r="FF481" s="267"/>
      <c r="FG481" s="267"/>
      <c r="FH481" s="267"/>
      <c r="FI481" s="267"/>
      <c r="FJ481" s="267"/>
      <c r="FK481" s="267"/>
      <c r="FL481" s="267"/>
      <c r="FM481" s="267"/>
      <c r="FN481" s="267"/>
      <c r="FO481" s="267"/>
      <c r="FP481" s="267"/>
      <c r="FQ481" s="267"/>
      <c r="FR481" s="267"/>
      <c r="FS481" s="267"/>
      <c r="FT481" s="267"/>
      <c r="FU481" s="267"/>
      <c r="FV481" s="305"/>
      <c r="FW481" s="305"/>
      <c r="FX481" s="305"/>
      <c r="FY481" s="305"/>
      <c r="FZ481" s="305"/>
      <c r="GA481" s="305"/>
      <c r="GB481" s="305"/>
      <c r="GC481" s="305"/>
      <c r="GD481" s="305"/>
      <c r="GE481" s="305"/>
      <c r="GF481" s="305"/>
      <c r="GG481" s="305"/>
    </row>
    <row r="482" spans="1:189" x14ac:dyDescent="0.25">
      <c r="A482" s="59"/>
      <c r="B482" s="286"/>
      <c r="C482" s="275"/>
      <c r="D482" s="287"/>
      <c r="E482" s="287"/>
      <c r="F482" s="275"/>
      <c r="G482" s="306"/>
      <c r="H482" s="286"/>
      <c r="I482" s="59"/>
      <c r="J482" s="59"/>
      <c r="K482" s="59"/>
      <c r="L482" s="59"/>
      <c r="M482" s="59"/>
      <c r="N482" s="59"/>
      <c r="O482" s="59"/>
      <c r="P482" s="282"/>
      <c r="Q482" s="59"/>
      <c r="R482" s="307"/>
      <c r="S482" s="308"/>
      <c r="T482" s="68"/>
      <c r="U482" s="309"/>
      <c r="V482" s="309"/>
      <c r="W482" s="54"/>
      <c r="X482" s="54"/>
      <c r="Y482" s="54"/>
      <c r="Z482" s="54"/>
      <c r="AA482" s="54"/>
      <c r="AB482" s="287"/>
      <c r="AC482" s="287"/>
      <c r="AD482" s="287"/>
      <c r="AE482" s="282"/>
      <c r="AF482" s="282"/>
      <c r="AG482" s="59"/>
      <c r="AH482" s="344"/>
      <c r="AI482" s="267"/>
      <c r="AJ482" s="267"/>
      <c r="AK482" s="267"/>
      <c r="AL482" s="310"/>
      <c r="AM482" s="310"/>
      <c r="AN482" s="310"/>
      <c r="AO482" s="310"/>
      <c r="AP482" s="310"/>
      <c r="AQ482" s="310"/>
      <c r="AR482" s="310"/>
      <c r="AS482" s="310"/>
      <c r="AT482" s="310"/>
      <c r="AU482" s="310"/>
      <c r="AV482" s="310"/>
      <c r="AW482" s="310"/>
      <c r="AX482" s="310"/>
      <c r="AY482" s="310"/>
      <c r="AZ482" s="310"/>
      <c r="BA482" s="310"/>
      <c r="BB482" s="310"/>
      <c r="BC482" s="310"/>
      <c r="BD482" s="310"/>
      <c r="BE482" s="310"/>
      <c r="BF482" s="310"/>
      <c r="BG482" s="310"/>
      <c r="BH482" s="310"/>
      <c r="BI482" s="310"/>
      <c r="BJ482" s="310"/>
      <c r="BK482" s="310"/>
      <c r="BL482" s="310"/>
      <c r="BM482" s="310"/>
      <c r="BN482" s="310"/>
      <c r="BO482" s="310"/>
      <c r="BP482" s="310"/>
      <c r="BQ482" s="310"/>
      <c r="BR482" s="310"/>
      <c r="BS482" s="310"/>
      <c r="BT482" s="310"/>
      <c r="BU482" s="310"/>
      <c r="BV482" s="310"/>
      <c r="BW482" s="310"/>
      <c r="BX482" s="310"/>
      <c r="BY482" s="310"/>
      <c r="BZ482" s="310"/>
      <c r="CA482" s="310"/>
      <c r="CB482" s="310"/>
      <c r="CC482" s="310"/>
      <c r="CD482" s="310"/>
      <c r="CE482" s="310"/>
      <c r="CF482" s="310"/>
      <c r="CG482" s="310"/>
      <c r="CH482" s="310"/>
      <c r="CI482" s="310"/>
      <c r="CJ482" s="232"/>
      <c r="CK482" s="232"/>
      <c r="CL482" s="232"/>
      <c r="CM482" s="232"/>
      <c r="CN482" s="232"/>
      <c r="CO482" s="232"/>
      <c r="CP482" s="232"/>
      <c r="CQ482" s="232"/>
      <c r="CR482" s="232"/>
      <c r="CS482" s="232"/>
      <c r="CT482" s="59"/>
      <c r="CU482" s="59"/>
      <c r="CV482" s="252"/>
      <c r="CW482" s="59"/>
      <c r="CX482" s="59"/>
      <c r="CY482" s="59"/>
      <c r="CZ482" s="59"/>
      <c r="DA482" s="59"/>
      <c r="DB482" s="252"/>
      <c r="DC482" s="59"/>
      <c r="DD482" s="59"/>
      <c r="DE482" s="59"/>
      <c r="DF482" s="59"/>
      <c r="DG482" s="59"/>
      <c r="DH482" s="252"/>
      <c r="DI482" s="59"/>
      <c r="DJ482" s="59"/>
      <c r="DK482" s="59"/>
      <c r="DL482" s="59"/>
      <c r="DM482" s="59"/>
      <c r="DN482" s="252"/>
      <c r="DO482" s="59"/>
      <c r="DP482" s="59"/>
      <c r="DQ482" s="59"/>
      <c r="DR482" s="59"/>
      <c r="DS482" s="59"/>
      <c r="DT482" s="252"/>
      <c r="DU482" s="59"/>
      <c r="DV482" s="59"/>
      <c r="DW482" s="59"/>
      <c r="DX482" s="59"/>
      <c r="DY482" s="267"/>
      <c r="DZ482" s="267"/>
      <c r="EA482" s="267"/>
      <c r="EB482" s="267"/>
      <c r="EC482" s="267"/>
      <c r="ED482" s="267"/>
      <c r="EE482" s="267"/>
      <c r="EF482" s="267"/>
      <c r="EG482" s="267"/>
      <c r="EH482" s="267"/>
      <c r="EI482" s="267"/>
      <c r="EJ482" s="267"/>
      <c r="EK482" s="267"/>
      <c r="EL482" s="267"/>
      <c r="EM482" s="267"/>
      <c r="EN482" s="267"/>
      <c r="EO482" s="267"/>
      <c r="EP482" s="267"/>
      <c r="EQ482" s="267"/>
      <c r="ER482" s="267"/>
      <c r="ES482" s="267"/>
      <c r="ET482" s="267"/>
      <c r="EU482" s="267"/>
      <c r="EV482" s="267"/>
      <c r="EW482" s="267"/>
      <c r="EX482" s="267"/>
      <c r="EY482" s="267"/>
      <c r="EZ482" s="267"/>
      <c r="FA482" s="267"/>
      <c r="FB482" s="267"/>
      <c r="FC482" s="267"/>
      <c r="FD482" s="267"/>
      <c r="FE482" s="267"/>
      <c r="FF482" s="267"/>
      <c r="FG482" s="267"/>
      <c r="FH482" s="267"/>
      <c r="FI482" s="267"/>
      <c r="FJ482" s="267"/>
      <c r="FK482" s="267"/>
      <c r="FL482" s="267"/>
      <c r="FM482" s="267"/>
      <c r="FN482" s="267"/>
      <c r="FO482" s="267"/>
      <c r="FP482" s="267"/>
      <c r="FQ482" s="267"/>
      <c r="FR482" s="267"/>
      <c r="FS482" s="267"/>
      <c r="FT482" s="267"/>
      <c r="FU482" s="267"/>
      <c r="FV482" s="305"/>
      <c r="FW482" s="305"/>
      <c r="FX482" s="305"/>
      <c r="FY482" s="305"/>
      <c r="FZ482" s="305"/>
      <c r="GA482" s="305"/>
      <c r="GB482" s="305"/>
      <c r="GC482" s="305"/>
      <c r="GD482" s="305"/>
      <c r="GE482" s="305"/>
      <c r="GF482" s="305"/>
      <c r="GG482" s="305"/>
    </row>
    <row r="483" spans="1:189" x14ac:dyDescent="0.25">
      <c r="A483" s="59"/>
      <c r="B483" s="286"/>
      <c r="C483" s="275"/>
      <c r="D483" s="287"/>
      <c r="E483" s="287"/>
      <c r="F483" s="275"/>
      <c r="G483" s="306"/>
      <c r="H483" s="286"/>
      <c r="I483" s="59"/>
      <c r="J483" s="59"/>
      <c r="K483" s="59"/>
      <c r="L483" s="59"/>
      <c r="M483" s="59"/>
      <c r="N483" s="59"/>
      <c r="O483" s="59"/>
      <c r="P483" s="282"/>
      <c r="Q483" s="59"/>
      <c r="R483" s="307"/>
      <c r="S483" s="308"/>
      <c r="T483" s="68"/>
      <c r="U483" s="309"/>
      <c r="V483" s="309"/>
      <c r="W483" s="54"/>
      <c r="X483" s="54"/>
      <c r="Y483" s="54"/>
      <c r="Z483" s="54"/>
      <c r="AA483" s="54"/>
      <c r="AB483" s="287"/>
      <c r="AC483" s="287"/>
      <c r="AD483" s="287"/>
      <c r="AE483" s="282"/>
      <c r="AF483" s="282"/>
      <c r="AG483" s="59"/>
      <c r="AH483" s="344"/>
      <c r="AI483" s="267"/>
      <c r="AJ483" s="267"/>
      <c r="AK483" s="267"/>
      <c r="AL483" s="310"/>
      <c r="AM483" s="310"/>
      <c r="AN483" s="310"/>
      <c r="AO483" s="310"/>
      <c r="AP483" s="310"/>
      <c r="AQ483" s="310"/>
      <c r="AR483" s="310"/>
      <c r="AS483" s="310"/>
      <c r="AT483" s="310"/>
      <c r="AU483" s="310"/>
      <c r="AV483" s="310"/>
      <c r="AW483" s="310"/>
      <c r="AX483" s="310"/>
      <c r="AY483" s="310"/>
      <c r="AZ483" s="310"/>
      <c r="BA483" s="310"/>
      <c r="BB483" s="310"/>
      <c r="BC483" s="310"/>
      <c r="BD483" s="310"/>
      <c r="BE483" s="310"/>
      <c r="BF483" s="310"/>
      <c r="BG483" s="310"/>
      <c r="BH483" s="310"/>
      <c r="BI483" s="310"/>
      <c r="BJ483" s="310"/>
      <c r="BK483" s="310"/>
      <c r="BL483" s="310"/>
      <c r="BM483" s="310"/>
      <c r="BN483" s="310"/>
      <c r="BO483" s="310"/>
      <c r="BP483" s="310"/>
      <c r="BQ483" s="310"/>
      <c r="BR483" s="310"/>
      <c r="BS483" s="310"/>
      <c r="BT483" s="310"/>
      <c r="BU483" s="310"/>
      <c r="BV483" s="310"/>
      <c r="BW483" s="310"/>
      <c r="BX483" s="310"/>
      <c r="BY483" s="310"/>
      <c r="BZ483" s="310"/>
      <c r="CA483" s="310"/>
      <c r="CB483" s="310"/>
      <c r="CC483" s="310"/>
      <c r="CD483" s="310"/>
      <c r="CE483" s="310"/>
      <c r="CF483" s="310"/>
      <c r="CG483" s="310"/>
      <c r="CH483" s="310"/>
      <c r="CI483" s="310"/>
      <c r="CJ483" s="232"/>
      <c r="CK483" s="232"/>
      <c r="CL483" s="232"/>
      <c r="CM483" s="232"/>
      <c r="CN483" s="232"/>
      <c r="CO483" s="232"/>
      <c r="CP483" s="232"/>
      <c r="CQ483" s="232"/>
      <c r="CR483" s="232"/>
      <c r="CS483" s="232"/>
      <c r="CT483" s="59"/>
      <c r="CU483" s="59"/>
      <c r="CV483" s="252"/>
      <c r="CW483" s="59"/>
      <c r="CX483" s="59"/>
      <c r="CY483" s="59"/>
      <c r="CZ483" s="59"/>
      <c r="DA483" s="59"/>
      <c r="DB483" s="252"/>
      <c r="DC483" s="59"/>
      <c r="DD483" s="59"/>
      <c r="DE483" s="59"/>
      <c r="DF483" s="59"/>
      <c r="DG483" s="59"/>
      <c r="DH483" s="252"/>
      <c r="DI483" s="59"/>
      <c r="DJ483" s="59"/>
      <c r="DK483" s="59"/>
      <c r="DL483" s="59"/>
      <c r="DM483" s="59"/>
      <c r="DN483" s="252"/>
      <c r="DO483" s="59"/>
      <c r="DP483" s="59"/>
      <c r="DQ483" s="59"/>
      <c r="DR483" s="59"/>
      <c r="DS483" s="59"/>
      <c r="DT483" s="252"/>
      <c r="DU483" s="59"/>
      <c r="DV483" s="59"/>
      <c r="DW483" s="59"/>
      <c r="DX483" s="59"/>
      <c r="DY483" s="267"/>
      <c r="DZ483" s="267"/>
      <c r="EA483" s="267"/>
      <c r="EB483" s="267"/>
      <c r="EC483" s="267"/>
      <c r="ED483" s="267"/>
      <c r="EE483" s="267"/>
      <c r="EF483" s="267"/>
      <c r="EG483" s="267"/>
      <c r="EH483" s="267"/>
      <c r="EI483" s="267"/>
      <c r="EJ483" s="267"/>
      <c r="EK483" s="267"/>
      <c r="EL483" s="267"/>
      <c r="EM483" s="267"/>
      <c r="EN483" s="267"/>
      <c r="EO483" s="267"/>
      <c r="EP483" s="267"/>
      <c r="EQ483" s="267"/>
      <c r="ER483" s="267"/>
      <c r="ES483" s="267"/>
      <c r="ET483" s="267"/>
      <c r="EU483" s="267"/>
      <c r="EV483" s="267"/>
      <c r="EW483" s="267"/>
      <c r="EX483" s="267"/>
      <c r="EY483" s="267"/>
      <c r="EZ483" s="267"/>
      <c r="FA483" s="267"/>
      <c r="FB483" s="267"/>
      <c r="FC483" s="267"/>
      <c r="FD483" s="267"/>
      <c r="FE483" s="267"/>
      <c r="FF483" s="267"/>
      <c r="FG483" s="267"/>
      <c r="FH483" s="267"/>
      <c r="FI483" s="267"/>
      <c r="FJ483" s="267"/>
      <c r="FK483" s="267"/>
      <c r="FL483" s="267"/>
      <c r="FM483" s="267"/>
      <c r="FN483" s="267"/>
      <c r="FO483" s="267"/>
      <c r="FP483" s="267"/>
      <c r="FQ483" s="267"/>
      <c r="FR483" s="267"/>
      <c r="FS483" s="267"/>
      <c r="FT483" s="267"/>
      <c r="FU483" s="267"/>
      <c r="FV483" s="305"/>
      <c r="FW483" s="305"/>
      <c r="FX483" s="305"/>
      <c r="FY483" s="305"/>
      <c r="FZ483" s="305"/>
      <c r="GA483" s="305"/>
      <c r="GB483" s="305"/>
      <c r="GC483" s="305"/>
      <c r="GD483" s="305"/>
      <c r="GE483" s="305"/>
      <c r="GF483" s="305"/>
      <c r="GG483" s="305"/>
    </row>
    <row r="484" spans="1:189" x14ac:dyDescent="0.25">
      <c r="A484" s="59"/>
      <c r="B484" s="286"/>
      <c r="C484" s="275"/>
      <c r="D484" s="287"/>
      <c r="E484" s="287"/>
      <c r="F484" s="275"/>
      <c r="G484" s="306"/>
      <c r="H484" s="286"/>
      <c r="I484" s="59"/>
      <c r="J484" s="59"/>
      <c r="K484" s="59"/>
      <c r="L484" s="59"/>
      <c r="M484" s="59"/>
      <c r="N484" s="59"/>
      <c r="O484" s="59"/>
      <c r="P484" s="282"/>
      <c r="Q484" s="59"/>
      <c r="R484" s="307"/>
      <c r="S484" s="308"/>
      <c r="T484" s="68"/>
      <c r="U484" s="309"/>
      <c r="V484" s="309"/>
      <c r="W484" s="54"/>
      <c r="X484" s="54"/>
      <c r="Y484" s="54"/>
      <c r="Z484" s="54"/>
      <c r="AA484" s="54"/>
      <c r="AB484" s="287"/>
      <c r="AC484" s="287"/>
      <c r="AD484" s="287"/>
      <c r="AE484" s="282"/>
      <c r="AF484" s="282"/>
      <c r="AG484" s="59"/>
      <c r="AH484" s="344"/>
      <c r="AI484" s="267"/>
      <c r="AJ484" s="267"/>
      <c r="AK484" s="267"/>
      <c r="AL484" s="310"/>
      <c r="AM484" s="310"/>
      <c r="AN484" s="310"/>
      <c r="AO484" s="310"/>
      <c r="AP484" s="310"/>
      <c r="AQ484" s="310"/>
      <c r="AR484" s="310"/>
      <c r="AS484" s="310"/>
      <c r="AT484" s="310"/>
      <c r="AU484" s="310"/>
      <c r="AV484" s="310"/>
      <c r="AW484" s="310"/>
      <c r="AX484" s="310"/>
      <c r="AY484" s="310"/>
      <c r="AZ484" s="310"/>
      <c r="BA484" s="310"/>
      <c r="BB484" s="310"/>
      <c r="BC484" s="310"/>
      <c r="BD484" s="310"/>
      <c r="BE484" s="310"/>
      <c r="BF484" s="310"/>
      <c r="BG484" s="310"/>
      <c r="BH484" s="310"/>
      <c r="BI484" s="310"/>
      <c r="BJ484" s="310"/>
      <c r="BK484" s="310"/>
      <c r="BL484" s="310"/>
      <c r="BM484" s="310"/>
      <c r="BN484" s="310"/>
      <c r="BO484" s="310"/>
      <c r="BP484" s="310"/>
      <c r="BQ484" s="310"/>
      <c r="BR484" s="310"/>
      <c r="BS484" s="310"/>
      <c r="BT484" s="310"/>
      <c r="BU484" s="310"/>
      <c r="BV484" s="310"/>
      <c r="BW484" s="310"/>
      <c r="BX484" s="310"/>
      <c r="BY484" s="310"/>
      <c r="BZ484" s="310"/>
      <c r="CA484" s="310"/>
      <c r="CB484" s="310"/>
      <c r="CC484" s="310"/>
      <c r="CD484" s="310"/>
      <c r="CE484" s="310"/>
      <c r="CF484" s="310"/>
      <c r="CG484" s="310"/>
      <c r="CH484" s="310"/>
      <c r="CI484" s="310"/>
      <c r="CJ484" s="232"/>
      <c r="CK484" s="232"/>
      <c r="CL484" s="232"/>
      <c r="CM484" s="232"/>
      <c r="CN484" s="232"/>
      <c r="CO484" s="232"/>
      <c r="CP484" s="232"/>
      <c r="CQ484" s="232"/>
      <c r="CR484" s="232"/>
      <c r="CS484" s="232"/>
      <c r="CT484" s="59"/>
      <c r="CU484" s="59"/>
      <c r="CV484" s="252"/>
      <c r="CW484" s="59"/>
      <c r="CX484" s="59"/>
      <c r="CY484" s="59"/>
      <c r="CZ484" s="59"/>
      <c r="DA484" s="59"/>
      <c r="DB484" s="252"/>
      <c r="DC484" s="59"/>
      <c r="DD484" s="59"/>
      <c r="DE484" s="59"/>
      <c r="DF484" s="59"/>
      <c r="DG484" s="59"/>
      <c r="DH484" s="252"/>
      <c r="DI484" s="59"/>
      <c r="DJ484" s="59"/>
      <c r="DK484" s="59"/>
      <c r="DL484" s="59"/>
      <c r="DM484" s="59"/>
      <c r="DN484" s="252"/>
      <c r="DO484" s="59"/>
      <c r="DP484" s="59"/>
      <c r="DQ484" s="59"/>
      <c r="DR484" s="59"/>
      <c r="DS484" s="59"/>
      <c r="DT484" s="252"/>
      <c r="DU484" s="59"/>
      <c r="DV484" s="59"/>
      <c r="DW484" s="59"/>
      <c r="DX484" s="59"/>
      <c r="DY484" s="267"/>
      <c r="DZ484" s="267"/>
      <c r="EA484" s="267"/>
      <c r="EB484" s="267"/>
      <c r="EC484" s="267"/>
      <c r="ED484" s="267"/>
      <c r="EE484" s="267"/>
      <c r="EF484" s="267"/>
      <c r="EG484" s="267"/>
      <c r="EH484" s="267"/>
      <c r="EI484" s="267"/>
      <c r="EJ484" s="267"/>
      <c r="EK484" s="267"/>
      <c r="EL484" s="267"/>
      <c r="EM484" s="267"/>
      <c r="EN484" s="267"/>
      <c r="EO484" s="267"/>
      <c r="EP484" s="267"/>
      <c r="EQ484" s="267"/>
      <c r="ER484" s="267"/>
      <c r="ES484" s="267"/>
      <c r="ET484" s="267"/>
      <c r="EU484" s="267"/>
      <c r="EV484" s="267"/>
      <c r="EW484" s="267"/>
      <c r="EX484" s="267"/>
      <c r="EY484" s="267"/>
      <c r="EZ484" s="267"/>
      <c r="FA484" s="267"/>
      <c r="FB484" s="267"/>
      <c r="FC484" s="267"/>
      <c r="FD484" s="267"/>
      <c r="FE484" s="267"/>
      <c r="FF484" s="267"/>
      <c r="FG484" s="267"/>
      <c r="FH484" s="267"/>
      <c r="FI484" s="267"/>
      <c r="FJ484" s="267"/>
      <c r="FK484" s="267"/>
      <c r="FL484" s="267"/>
      <c r="FM484" s="267"/>
      <c r="FN484" s="267"/>
      <c r="FO484" s="267"/>
      <c r="FP484" s="267"/>
      <c r="FQ484" s="267"/>
      <c r="FR484" s="267"/>
      <c r="FS484" s="267"/>
      <c r="FT484" s="267"/>
      <c r="FU484" s="267"/>
      <c r="FV484" s="305"/>
      <c r="FW484" s="305"/>
      <c r="FX484" s="305"/>
      <c r="FY484" s="305"/>
      <c r="FZ484" s="305"/>
      <c r="GA484" s="305"/>
      <c r="GB484" s="305"/>
      <c r="GC484" s="305"/>
      <c r="GD484" s="305"/>
      <c r="GE484" s="305"/>
      <c r="GF484" s="305"/>
      <c r="GG484" s="305"/>
    </row>
    <row r="485" spans="1:189" x14ac:dyDescent="0.25">
      <c r="A485" s="59"/>
      <c r="B485" s="286"/>
      <c r="C485" s="275"/>
      <c r="D485" s="287"/>
      <c r="E485" s="287"/>
      <c r="F485" s="275"/>
      <c r="G485" s="306"/>
      <c r="H485" s="286"/>
      <c r="I485" s="59"/>
      <c r="J485" s="59"/>
      <c r="K485" s="59"/>
      <c r="L485" s="59"/>
      <c r="M485" s="59"/>
      <c r="N485" s="59"/>
      <c r="O485" s="59"/>
      <c r="P485" s="282"/>
      <c r="Q485" s="59"/>
      <c r="R485" s="307"/>
      <c r="S485" s="308"/>
      <c r="T485" s="68"/>
      <c r="U485" s="309"/>
      <c r="V485" s="309"/>
      <c r="W485" s="54"/>
      <c r="X485" s="54"/>
      <c r="Y485" s="54"/>
      <c r="Z485" s="54"/>
      <c r="AA485" s="54"/>
      <c r="AB485" s="287"/>
      <c r="AC485" s="287"/>
      <c r="AD485" s="287"/>
      <c r="AE485" s="282"/>
      <c r="AF485" s="282"/>
      <c r="AG485" s="59"/>
      <c r="AH485" s="344"/>
      <c r="AI485" s="267"/>
      <c r="AJ485" s="267"/>
      <c r="AK485" s="267"/>
      <c r="AL485" s="310"/>
      <c r="AM485" s="310"/>
      <c r="AN485" s="310"/>
      <c r="AO485" s="310"/>
      <c r="AP485" s="310"/>
      <c r="AQ485" s="310"/>
      <c r="AR485" s="310"/>
      <c r="AS485" s="310"/>
      <c r="AT485" s="310"/>
      <c r="AU485" s="310"/>
      <c r="AV485" s="310"/>
      <c r="AW485" s="310"/>
      <c r="AX485" s="310"/>
      <c r="AY485" s="310"/>
      <c r="AZ485" s="310"/>
      <c r="BA485" s="310"/>
      <c r="BB485" s="310"/>
      <c r="BC485" s="310"/>
      <c r="BD485" s="310"/>
      <c r="BE485" s="310"/>
      <c r="BF485" s="310"/>
      <c r="BG485" s="310"/>
      <c r="BH485" s="310"/>
      <c r="BI485" s="310"/>
      <c r="BJ485" s="310"/>
      <c r="BK485" s="310"/>
      <c r="BL485" s="310"/>
      <c r="BM485" s="310"/>
      <c r="BN485" s="310"/>
      <c r="BO485" s="310"/>
      <c r="BP485" s="310"/>
      <c r="BQ485" s="310"/>
      <c r="BR485" s="310"/>
      <c r="BS485" s="310"/>
      <c r="BT485" s="310"/>
      <c r="BU485" s="310"/>
      <c r="BV485" s="310"/>
      <c r="BW485" s="310"/>
      <c r="BX485" s="310"/>
      <c r="BY485" s="310"/>
      <c r="BZ485" s="310"/>
      <c r="CA485" s="310"/>
      <c r="CB485" s="310"/>
      <c r="CC485" s="310"/>
      <c r="CD485" s="310"/>
      <c r="CE485" s="310"/>
      <c r="CF485" s="310"/>
      <c r="CG485" s="310"/>
      <c r="CH485" s="310"/>
      <c r="CI485" s="310"/>
      <c r="CJ485" s="232"/>
      <c r="CK485" s="232"/>
      <c r="CL485" s="232"/>
      <c r="CM485" s="232"/>
      <c r="CN485" s="232"/>
      <c r="CO485" s="232"/>
      <c r="CP485" s="232"/>
      <c r="CQ485" s="232"/>
      <c r="CR485" s="232"/>
      <c r="CS485" s="232"/>
      <c r="CT485" s="59"/>
      <c r="CU485" s="59"/>
      <c r="CV485" s="252"/>
      <c r="CW485" s="59"/>
      <c r="CX485" s="59"/>
      <c r="CY485" s="59"/>
      <c r="CZ485" s="59"/>
      <c r="DA485" s="59"/>
      <c r="DB485" s="252"/>
      <c r="DC485" s="59"/>
      <c r="DD485" s="59"/>
      <c r="DE485" s="59"/>
      <c r="DF485" s="59"/>
      <c r="DG485" s="59"/>
      <c r="DH485" s="252"/>
      <c r="DI485" s="59"/>
      <c r="DJ485" s="59"/>
      <c r="DK485" s="59"/>
      <c r="DL485" s="59"/>
      <c r="DM485" s="59"/>
      <c r="DN485" s="252"/>
      <c r="DO485" s="59"/>
      <c r="DP485" s="59"/>
      <c r="DQ485" s="59"/>
      <c r="DR485" s="59"/>
      <c r="DS485" s="59"/>
      <c r="DT485" s="252"/>
      <c r="DU485" s="59"/>
      <c r="DV485" s="59"/>
      <c r="DW485" s="59"/>
      <c r="DX485" s="59"/>
      <c r="DY485" s="267"/>
      <c r="DZ485" s="267"/>
      <c r="EA485" s="267"/>
      <c r="EB485" s="267"/>
      <c r="EC485" s="267"/>
      <c r="ED485" s="267"/>
      <c r="EE485" s="267"/>
      <c r="EF485" s="267"/>
      <c r="EG485" s="267"/>
      <c r="EH485" s="267"/>
      <c r="EI485" s="267"/>
      <c r="EJ485" s="267"/>
      <c r="EK485" s="267"/>
      <c r="EL485" s="267"/>
      <c r="EM485" s="267"/>
      <c r="EN485" s="267"/>
      <c r="EO485" s="267"/>
      <c r="EP485" s="267"/>
      <c r="EQ485" s="267"/>
      <c r="ER485" s="267"/>
      <c r="ES485" s="267"/>
      <c r="ET485" s="267"/>
      <c r="EU485" s="267"/>
      <c r="EV485" s="267"/>
      <c r="EW485" s="267"/>
      <c r="EX485" s="267"/>
      <c r="EY485" s="267"/>
      <c r="EZ485" s="267"/>
      <c r="FA485" s="267"/>
      <c r="FB485" s="267"/>
      <c r="FC485" s="267"/>
      <c r="FD485" s="267"/>
      <c r="FE485" s="267"/>
      <c r="FF485" s="267"/>
      <c r="FG485" s="267"/>
      <c r="FH485" s="267"/>
      <c r="FI485" s="267"/>
      <c r="FJ485" s="267"/>
      <c r="FK485" s="267"/>
      <c r="FL485" s="267"/>
      <c r="FM485" s="267"/>
      <c r="FN485" s="267"/>
      <c r="FO485" s="267"/>
      <c r="FP485" s="267"/>
      <c r="FQ485" s="267"/>
      <c r="FR485" s="267"/>
      <c r="FS485" s="267"/>
      <c r="FT485" s="267"/>
      <c r="FU485" s="267"/>
      <c r="FV485" s="305"/>
      <c r="FW485" s="305"/>
      <c r="FX485" s="305"/>
      <c r="FY485" s="305"/>
      <c r="FZ485" s="305"/>
      <c r="GA485" s="305"/>
      <c r="GB485" s="305"/>
      <c r="GC485" s="305"/>
      <c r="GD485" s="305"/>
      <c r="GE485" s="305"/>
      <c r="GF485" s="305"/>
      <c r="GG485" s="305"/>
    </row>
    <row r="486" spans="1:189" x14ac:dyDescent="0.25">
      <c r="A486" s="59"/>
      <c r="B486" s="286"/>
      <c r="C486" s="275"/>
      <c r="D486" s="287"/>
      <c r="E486" s="287"/>
      <c r="F486" s="275"/>
      <c r="G486" s="306"/>
      <c r="H486" s="286"/>
      <c r="I486" s="59"/>
      <c r="J486" s="59"/>
      <c r="K486" s="59"/>
      <c r="L486" s="59"/>
      <c r="M486" s="59"/>
      <c r="N486" s="59"/>
      <c r="O486" s="59"/>
      <c r="P486" s="282"/>
      <c r="Q486" s="59"/>
      <c r="R486" s="307"/>
      <c r="S486" s="308"/>
      <c r="T486" s="68"/>
      <c r="U486" s="309"/>
      <c r="V486" s="309"/>
      <c r="W486" s="54"/>
      <c r="X486" s="54"/>
      <c r="Y486" s="54"/>
      <c r="Z486" s="54"/>
      <c r="AA486" s="54"/>
      <c r="AB486" s="287"/>
      <c r="AC486" s="287"/>
      <c r="AD486" s="287"/>
      <c r="AE486" s="282"/>
      <c r="AF486" s="282"/>
      <c r="AG486" s="59"/>
      <c r="AH486" s="344"/>
      <c r="AI486" s="267"/>
      <c r="AJ486" s="267"/>
      <c r="AK486" s="267"/>
      <c r="AL486" s="310"/>
      <c r="AM486" s="310"/>
      <c r="AN486" s="310"/>
      <c r="AO486" s="310"/>
      <c r="AP486" s="310"/>
      <c r="AQ486" s="310"/>
      <c r="AR486" s="310"/>
      <c r="AS486" s="310"/>
      <c r="AT486" s="310"/>
      <c r="AU486" s="310"/>
      <c r="AV486" s="310"/>
      <c r="AW486" s="310"/>
      <c r="AX486" s="310"/>
      <c r="AY486" s="310"/>
      <c r="AZ486" s="310"/>
      <c r="BA486" s="310"/>
      <c r="BB486" s="310"/>
      <c r="BC486" s="310"/>
      <c r="BD486" s="310"/>
      <c r="BE486" s="310"/>
      <c r="BF486" s="310"/>
      <c r="BG486" s="310"/>
      <c r="BH486" s="310"/>
      <c r="BI486" s="310"/>
      <c r="BJ486" s="310"/>
      <c r="BK486" s="310"/>
      <c r="BL486" s="310"/>
      <c r="BM486" s="310"/>
      <c r="BN486" s="310"/>
      <c r="BO486" s="310"/>
      <c r="BP486" s="310"/>
      <c r="BQ486" s="310"/>
      <c r="BR486" s="310"/>
      <c r="BS486" s="310"/>
      <c r="BT486" s="310"/>
      <c r="BU486" s="310"/>
      <c r="BV486" s="310"/>
      <c r="BW486" s="310"/>
      <c r="BX486" s="310"/>
      <c r="BY486" s="310"/>
      <c r="BZ486" s="310"/>
      <c r="CA486" s="310"/>
      <c r="CB486" s="310"/>
      <c r="CC486" s="310"/>
      <c r="CD486" s="310"/>
      <c r="CE486" s="310"/>
      <c r="CF486" s="310"/>
      <c r="CG486" s="310"/>
      <c r="CH486" s="310"/>
      <c r="CI486" s="310"/>
      <c r="CJ486" s="232"/>
      <c r="CK486" s="232"/>
      <c r="CL486" s="232"/>
      <c r="CM486" s="232"/>
      <c r="CN486" s="232"/>
      <c r="CO486" s="232"/>
      <c r="CP486" s="232"/>
      <c r="CQ486" s="232"/>
      <c r="CR486" s="232"/>
      <c r="CS486" s="232"/>
      <c r="CT486" s="59"/>
      <c r="CU486" s="59"/>
      <c r="CV486" s="252"/>
      <c r="CW486" s="59"/>
      <c r="CX486" s="59"/>
      <c r="CY486" s="59"/>
      <c r="CZ486" s="59"/>
      <c r="DA486" s="59"/>
      <c r="DB486" s="252"/>
      <c r="DC486" s="59"/>
      <c r="DD486" s="59"/>
      <c r="DE486" s="59"/>
      <c r="DF486" s="59"/>
      <c r="DG486" s="59"/>
      <c r="DH486" s="252"/>
      <c r="DI486" s="59"/>
      <c r="DJ486" s="59"/>
      <c r="DK486" s="59"/>
      <c r="DL486" s="59"/>
      <c r="DM486" s="59"/>
      <c r="DN486" s="252"/>
      <c r="DO486" s="59"/>
      <c r="DP486" s="59"/>
      <c r="DQ486" s="59"/>
      <c r="DR486" s="59"/>
      <c r="DS486" s="59"/>
      <c r="DT486" s="252"/>
      <c r="DU486" s="59"/>
      <c r="DV486" s="59"/>
      <c r="DW486" s="59"/>
      <c r="DX486" s="59"/>
      <c r="DY486" s="267"/>
      <c r="DZ486" s="267"/>
      <c r="EA486" s="267"/>
      <c r="EB486" s="267"/>
      <c r="EC486" s="267"/>
      <c r="ED486" s="267"/>
      <c r="EE486" s="267"/>
      <c r="EF486" s="267"/>
      <c r="EG486" s="267"/>
      <c r="EH486" s="267"/>
      <c r="EI486" s="267"/>
      <c r="EJ486" s="267"/>
      <c r="EK486" s="267"/>
      <c r="EL486" s="267"/>
      <c r="EM486" s="267"/>
      <c r="EN486" s="267"/>
      <c r="EO486" s="267"/>
      <c r="EP486" s="267"/>
      <c r="EQ486" s="267"/>
      <c r="ER486" s="267"/>
      <c r="ES486" s="267"/>
      <c r="ET486" s="267"/>
      <c r="EU486" s="267"/>
      <c r="EV486" s="267"/>
      <c r="EW486" s="267"/>
      <c r="EX486" s="267"/>
      <c r="EY486" s="267"/>
      <c r="EZ486" s="267"/>
      <c r="FA486" s="267"/>
      <c r="FB486" s="267"/>
      <c r="FC486" s="267"/>
      <c r="FD486" s="267"/>
      <c r="FE486" s="267"/>
      <c r="FF486" s="267"/>
      <c r="FG486" s="267"/>
      <c r="FH486" s="267"/>
      <c r="FI486" s="267"/>
      <c r="FJ486" s="267"/>
      <c r="FK486" s="267"/>
      <c r="FL486" s="267"/>
      <c r="FM486" s="267"/>
      <c r="FN486" s="267"/>
      <c r="FO486" s="267"/>
      <c r="FP486" s="267"/>
      <c r="FQ486" s="267"/>
      <c r="FR486" s="267"/>
      <c r="FS486" s="267"/>
      <c r="FT486" s="267"/>
      <c r="FU486" s="267"/>
      <c r="FV486" s="305"/>
      <c r="FW486" s="305"/>
      <c r="FX486" s="305"/>
      <c r="FY486" s="305"/>
      <c r="FZ486" s="305"/>
      <c r="GA486" s="305"/>
      <c r="GB486" s="305"/>
      <c r="GC486" s="305"/>
      <c r="GD486" s="305"/>
      <c r="GE486" s="305"/>
      <c r="GF486" s="305"/>
      <c r="GG486" s="305"/>
    </row>
    <row r="487" spans="1:189" x14ac:dyDescent="0.25">
      <c r="A487" s="59"/>
      <c r="B487" s="286"/>
      <c r="C487" s="275"/>
      <c r="D487" s="287"/>
      <c r="E487" s="287"/>
      <c r="F487" s="275"/>
      <c r="G487" s="306"/>
      <c r="H487" s="286"/>
      <c r="I487" s="59"/>
      <c r="J487" s="59"/>
      <c r="K487" s="59"/>
      <c r="L487" s="59"/>
      <c r="M487" s="59"/>
      <c r="N487" s="59"/>
      <c r="O487" s="59"/>
      <c r="P487" s="282"/>
      <c r="Q487" s="59"/>
      <c r="R487" s="307"/>
      <c r="S487" s="308"/>
      <c r="T487" s="68"/>
      <c r="U487" s="309"/>
      <c r="V487" s="309"/>
      <c r="W487" s="54"/>
      <c r="X487" s="54"/>
      <c r="Y487" s="54"/>
      <c r="Z487" s="54"/>
      <c r="AA487" s="54"/>
      <c r="AB487" s="287"/>
      <c r="AC487" s="287"/>
      <c r="AD487" s="287"/>
      <c r="AE487" s="282"/>
      <c r="AF487" s="282"/>
      <c r="AG487" s="59"/>
      <c r="AH487" s="344"/>
      <c r="AI487" s="267"/>
      <c r="AJ487" s="267"/>
      <c r="AK487" s="267"/>
      <c r="AL487" s="310"/>
      <c r="AM487" s="310"/>
      <c r="AN487" s="310"/>
      <c r="AO487" s="310"/>
      <c r="AP487" s="310"/>
      <c r="AQ487" s="310"/>
      <c r="AR487" s="310"/>
      <c r="AS487" s="310"/>
      <c r="AT487" s="310"/>
      <c r="AU487" s="310"/>
      <c r="AV487" s="310"/>
      <c r="AW487" s="310"/>
      <c r="AX487" s="310"/>
      <c r="AY487" s="310"/>
      <c r="AZ487" s="310"/>
      <c r="BA487" s="310"/>
      <c r="BB487" s="310"/>
      <c r="BC487" s="310"/>
      <c r="BD487" s="310"/>
      <c r="BE487" s="310"/>
      <c r="BF487" s="310"/>
      <c r="BG487" s="310"/>
      <c r="BH487" s="310"/>
      <c r="BI487" s="310"/>
      <c r="BJ487" s="310"/>
      <c r="BK487" s="310"/>
      <c r="BL487" s="310"/>
      <c r="BM487" s="310"/>
      <c r="BN487" s="310"/>
      <c r="BO487" s="310"/>
      <c r="BP487" s="310"/>
      <c r="BQ487" s="310"/>
      <c r="BR487" s="310"/>
      <c r="BS487" s="310"/>
      <c r="BT487" s="310"/>
      <c r="BU487" s="310"/>
      <c r="BV487" s="310"/>
      <c r="BW487" s="310"/>
      <c r="BX487" s="310"/>
      <c r="BY487" s="310"/>
      <c r="BZ487" s="310"/>
      <c r="CA487" s="310"/>
      <c r="CB487" s="310"/>
      <c r="CC487" s="310"/>
      <c r="CD487" s="310"/>
      <c r="CE487" s="310"/>
      <c r="CF487" s="310"/>
      <c r="CG487" s="310"/>
      <c r="CH487" s="310"/>
      <c r="CI487" s="310"/>
      <c r="CJ487" s="232"/>
      <c r="CK487" s="232"/>
      <c r="CL487" s="232"/>
      <c r="CM487" s="232"/>
      <c r="CN487" s="232"/>
      <c r="CO487" s="232"/>
      <c r="CP487" s="232"/>
      <c r="CQ487" s="232"/>
      <c r="CR487" s="232"/>
      <c r="CS487" s="232"/>
      <c r="CT487" s="59"/>
      <c r="CU487" s="59"/>
      <c r="CV487" s="252"/>
      <c r="CW487" s="59"/>
      <c r="CX487" s="59"/>
      <c r="CY487" s="59"/>
      <c r="CZ487" s="59"/>
      <c r="DA487" s="59"/>
      <c r="DB487" s="252"/>
      <c r="DC487" s="59"/>
      <c r="DD487" s="59"/>
      <c r="DE487" s="59"/>
      <c r="DF487" s="59"/>
      <c r="DG487" s="59"/>
      <c r="DH487" s="252"/>
      <c r="DI487" s="59"/>
      <c r="DJ487" s="59"/>
      <c r="DK487" s="59"/>
      <c r="DL487" s="59"/>
      <c r="DM487" s="59"/>
      <c r="DN487" s="252"/>
      <c r="DO487" s="59"/>
      <c r="DP487" s="59"/>
      <c r="DQ487" s="59"/>
      <c r="DR487" s="59"/>
      <c r="DS487" s="59"/>
      <c r="DT487" s="252"/>
      <c r="DU487" s="59"/>
      <c r="DV487" s="59"/>
      <c r="DW487" s="59"/>
      <c r="DX487" s="59"/>
      <c r="DY487" s="267"/>
      <c r="DZ487" s="267"/>
      <c r="EA487" s="267"/>
      <c r="EB487" s="267"/>
      <c r="EC487" s="267"/>
      <c r="ED487" s="267"/>
      <c r="EE487" s="267"/>
      <c r="EF487" s="267"/>
      <c r="EG487" s="267"/>
      <c r="EH487" s="267"/>
      <c r="EI487" s="267"/>
      <c r="EJ487" s="267"/>
      <c r="EK487" s="267"/>
      <c r="EL487" s="267"/>
      <c r="EM487" s="267"/>
      <c r="EN487" s="267"/>
      <c r="EO487" s="267"/>
      <c r="EP487" s="267"/>
      <c r="EQ487" s="267"/>
      <c r="ER487" s="267"/>
      <c r="ES487" s="267"/>
      <c r="ET487" s="267"/>
      <c r="EU487" s="267"/>
      <c r="EV487" s="267"/>
      <c r="EW487" s="267"/>
      <c r="EX487" s="267"/>
      <c r="EY487" s="267"/>
      <c r="EZ487" s="267"/>
      <c r="FA487" s="267"/>
      <c r="FB487" s="267"/>
      <c r="FC487" s="267"/>
      <c r="FD487" s="267"/>
      <c r="FE487" s="267"/>
      <c r="FF487" s="267"/>
      <c r="FG487" s="267"/>
      <c r="FH487" s="267"/>
      <c r="FI487" s="267"/>
      <c r="FJ487" s="267"/>
      <c r="FK487" s="267"/>
      <c r="FL487" s="267"/>
      <c r="FM487" s="267"/>
      <c r="FN487" s="267"/>
      <c r="FO487" s="267"/>
      <c r="FP487" s="267"/>
      <c r="FQ487" s="267"/>
      <c r="FR487" s="267"/>
      <c r="FS487" s="267"/>
      <c r="FT487" s="267"/>
      <c r="FU487" s="267"/>
      <c r="FV487" s="305"/>
      <c r="FW487" s="305"/>
      <c r="FX487" s="305"/>
      <c r="FY487" s="305"/>
      <c r="FZ487" s="305"/>
      <c r="GA487" s="305"/>
      <c r="GB487" s="305"/>
      <c r="GC487" s="305"/>
      <c r="GD487" s="305"/>
      <c r="GE487" s="305"/>
      <c r="GF487" s="305"/>
      <c r="GG487" s="305"/>
    </row>
    <row r="488" spans="1:189" x14ac:dyDescent="0.25">
      <c r="A488" s="59"/>
      <c r="B488" s="286"/>
      <c r="C488" s="275"/>
      <c r="D488" s="287"/>
      <c r="E488" s="287"/>
      <c r="F488" s="275"/>
      <c r="G488" s="306"/>
      <c r="H488" s="286"/>
      <c r="I488" s="59"/>
      <c r="J488" s="59"/>
      <c r="K488" s="59"/>
      <c r="L488" s="59"/>
      <c r="M488" s="59"/>
      <c r="N488" s="59"/>
      <c r="O488" s="59"/>
      <c r="P488" s="282"/>
      <c r="Q488" s="59"/>
      <c r="R488" s="307"/>
      <c r="S488" s="308"/>
      <c r="T488" s="68"/>
      <c r="U488" s="309"/>
      <c r="V488" s="309"/>
      <c r="W488" s="54"/>
      <c r="X488" s="54"/>
      <c r="Y488" s="54"/>
      <c r="Z488" s="54"/>
      <c r="AA488" s="54"/>
      <c r="AB488" s="287"/>
      <c r="AC488" s="287"/>
      <c r="AD488" s="287"/>
      <c r="AE488" s="282"/>
      <c r="AF488" s="282"/>
      <c r="AG488" s="59"/>
      <c r="AH488" s="344"/>
      <c r="AI488" s="267"/>
      <c r="AJ488" s="267"/>
      <c r="AK488" s="267"/>
      <c r="AL488" s="310"/>
      <c r="AM488" s="310"/>
      <c r="AN488" s="310"/>
      <c r="AO488" s="310"/>
      <c r="AP488" s="310"/>
      <c r="AQ488" s="310"/>
      <c r="AR488" s="310"/>
      <c r="AS488" s="310"/>
      <c r="AT488" s="310"/>
      <c r="AU488" s="310"/>
      <c r="AV488" s="310"/>
      <c r="AW488" s="310"/>
      <c r="AX488" s="310"/>
      <c r="AY488" s="310"/>
      <c r="AZ488" s="310"/>
      <c r="BA488" s="310"/>
      <c r="BB488" s="310"/>
      <c r="BC488" s="310"/>
      <c r="BD488" s="310"/>
      <c r="BE488" s="310"/>
      <c r="BF488" s="310"/>
      <c r="BG488" s="310"/>
      <c r="BH488" s="310"/>
      <c r="BI488" s="310"/>
      <c r="BJ488" s="310"/>
      <c r="BK488" s="310"/>
      <c r="BL488" s="310"/>
      <c r="BM488" s="310"/>
      <c r="BN488" s="310"/>
      <c r="BO488" s="310"/>
      <c r="BP488" s="310"/>
      <c r="BQ488" s="310"/>
      <c r="BR488" s="310"/>
      <c r="BS488" s="310"/>
      <c r="BT488" s="310"/>
      <c r="BU488" s="310"/>
      <c r="BV488" s="310"/>
      <c r="BW488" s="310"/>
      <c r="BX488" s="310"/>
      <c r="BY488" s="310"/>
      <c r="BZ488" s="310"/>
      <c r="CA488" s="310"/>
      <c r="CB488" s="310"/>
      <c r="CC488" s="310"/>
      <c r="CD488" s="310"/>
      <c r="CE488" s="310"/>
      <c r="CF488" s="310"/>
      <c r="CG488" s="310"/>
      <c r="CH488" s="310"/>
      <c r="CI488" s="310"/>
      <c r="CJ488" s="232"/>
      <c r="CK488" s="232"/>
      <c r="CL488" s="232"/>
      <c r="CM488" s="232"/>
      <c r="CN488" s="232"/>
      <c r="CO488" s="232"/>
      <c r="CP488" s="232"/>
      <c r="CQ488" s="232"/>
      <c r="CR488" s="232"/>
      <c r="CS488" s="232"/>
      <c r="CT488" s="59"/>
      <c r="CU488" s="59"/>
      <c r="CV488" s="252"/>
      <c r="CW488" s="59"/>
      <c r="CX488" s="59"/>
      <c r="CY488" s="59"/>
      <c r="CZ488" s="59"/>
      <c r="DA488" s="59"/>
      <c r="DB488" s="252"/>
      <c r="DC488" s="59"/>
      <c r="DD488" s="59"/>
      <c r="DE488" s="59"/>
      <c r="DF488" s="59"/>
      <c r="DG488" s="59"/>
      <c r="DH488" s="252"/>
      <c r="DI488" s="59"/>
      <c r="DJ488" s="59"/>
      <c r="DK488" s="59"/>
      <c r="DL488" s="59"/>
      <c r="DM488" s="59"/>
      <c r="DN488" s="252"/>
      <c r="DO488" s="59"/>
      <c r="DP488" s="59"/>
      <c r="DQ488" s="59"/>
      <c r="DR488" s="59"/>
      <c r="DS488" s="59"/>
      <c r="DT488" s="252"/>
      <c r="DU488" s="59"/>
      <c r="DV488" s="59"/>
      <c r="DW488" s="59"/>
      <c r="DX488" s="59"/>
      <c r="DY488" s="267"/>
      <c r="DZ488" s="267"/>
      <c r="EA488" s="267"/>
      <c r="EB488" s="267"/>
      <c r="EC488" s="267"/>
      <c r="ED488" s="267"/>
      <c r="EE488" s="267"/>
      <c r="EF488" s="267"/>
      <c r="EG488" s="267"/>
      <c r="EH488" s="267"/>
      <c r="EI488" s="267"/>
      <c r="EJ488" s="267"/>
      <c r="EK488" s="267"/>
      <c r="EL488" s="267"/>
      <c r="EM488" s="267"/>
      <c r="EN488" s="267"/>
      <c r="EO488" s="267"/>
      <c r="EP488" s="267"/>
      <c r="EQ488" s="267"/>
      <c r="ER488" s="267"/>
      <c r="ES488" s="267"/>
      <c r="ET488" s="267"/>
      <c r="EU488" s="267"/>
      <c r="EV488" s="267"/>
      <c r="EW488" s="267"/>
      <c r="EX488" s="267"/>
      <c r="EY488" s="267"/>
      <c r="EZ488" s="267"/>
      <c r="FA488" s="267"/>
      <c r="FB488" s="267"/>
      <c r="FC488" s="267"/>
      <c r="FD488" s="267"/>
      <c r="FE488" s="267"/>
      <c r="FF488" s="267"/>
      <c r="FG488" s="267"/>
      <c r="FH488" s="267"/>
      <c r="FI488" s="267"/>
      <c r="FJ488" s="267"/>
      <c r="FK488" s="267"/>
      <c r="FL488" s="267"/>
      <c r="FM488" s="267"/>
      <c r="FN488" s="267"/>
      <c r="FO488" s="267"/>
      <c r="FP488" s="267"/>
      <c r="FQ488" s="267"/>
      <c r="FR488" s="267"/>
      <c r="FS488" s="267"/>
      <c r="FT488" s="267"/>
      <c r="FU488" s="267"/>
      <c r="FV488" s="305"/>
      <c r="FW488" s="305"/>
      <c r="FX488" s="305"/>
      <c r="FY488" s="305"/>
      <c r="FZ488" s="305"/>
      <c r="GA488" s="305"/>
      <c r="GB488" s="305"/>
      <c r="GC488" s="305"/>
      <c r="GD488" s="305"/>
      <c r="GE488" s="305"/>
      <c r="GF488" s="305"/>
      <c r="GG488" s="305"/>
    </row>
    <row r="489" spans="1:189" x14ac:dyDescent="0.25">
      <c r="A489" s="59"/>
      <c r="B489" s="286"/>
      <c r="C489" s="275"/>
      <c r="D489" s="287"/>
      <c r="E489" s="287"/>
      <c r="F489" s="275"/>
      <c r="G489" s="306"/>
      <c r="H489" s="286"/>
      <c r="I489" s="59"/>
      <c r="J489" s="59"/>
      <c r="K489" s="59"/>
      <c r="L489" s="59"/>
      <c r="M489" s="59"/>
      <c r="N489" s="59"/>
      <c r="O489" s="59"/>
      <c r="P489" s="282"/>
      <c r="Q489" s="59"/>
      <c r="R489" s="307"/>
      <c r="S489" s="308"/>
      <c r="T489" s="68"/>
      <c r="U489" s="309"/>
      <c r="V489" s="309"/>
      <c r="W489" s="54"/>
      <c r="X489" s="54"/>
      <c r="Y489" s="54"/>
      <c r="Z489" s="54"/>
      <c r="AA489" s="54"/>
      <c r="AB489" s="287"/>
      <c r="AC489" s="287"/>
      <c r="AD489" s="287"/>
      <c r="AE489" s="282"/>
      <c r="AF489" s="282"/>
      <c r="AG489" s="59"/>
      <c r="AH489" s="344"/>
      <c r="AI489" s="267"/>
      <c r="AJ489" s="267"/>
      <c r="AK489" s="267"/>
      <c r="AL489" s="310"/>
      <c r="AM489" s="310"/>
      <c r="AN489" s="310"/>
      <c r="AO489" s="310"/>
      <c r="AP489" s="310"/>
      <c r="AQ489" s="310"/>
      <c r="AR489" s="310"/>
      <c r="AS489" s="310"/>
      <c r="AT489" s="310"/>
      <c r="AU489" s="310"/>
      <c r="AV489" s="310"/>
      <c r="AW489" s="310"/>
      <c r="AX489" s="310"/>
      <c r="AY489" s="310"/>
      <c r="AZ489" s="310"/>
      <c r="BA489" s="310"/>
      <c r="BB489" s="310"/>
      <c r="BC489" s="310"/>
      <c r="BD489" s="310"/>
      <c r="BE489" s="310"/>
      <c r="BF489" s="310"/>
      <c r="BG489" s="310"/>
      <c r="BH489" s="310"/>
      <c r="BI489" s="310"/>
      <c r="BJ489" s="310"/>
      <c r="BK489" s="310"/>
      <c r="BL489" s="310"/>
      <c r="BM489" s="310"/>
      <c r="BN489" s="310"/>
      <c r="BO489" s="310"/>
      <c r="BP489" s="310"/>
      <c r="BQ489" s="310"/>
      <c r="BR489" s="310"/>
      <c r="BS489" s="310"/>
      <c r="BT489" s="310"/>
      <c r="BU489" s="310"/>
      <c r="BV489" s="310"/>
      <c r="BW489" s="310"/>
      <c r="BX489" s="310"/>
      <c r="BY489" s="310"/>
      <c r="BZ489" s="310"/>
      <c r="CA489" s="310"/>
      <c r="CB489" s="310"/>
      <c r="CC489" s="310"/>
      <c r="CD489" s="310"/>
      <c r="CE489" s="310"/>
      <c r="CF489" s="310"/>
      <c r="CG489" s="310"/>
      <c r="CH489" s="310"/>
      <c r="CI489" s="310"/>
      <c r="CJ489" s="232"/>
      <c r="CK489" s="232"/>
      <c r="CL489" s="232"/>
      <c r="CM489" s="232"/>
      <c r="CN489" s="232"/>
      <c r="CO489" s="232"/>
      <c r="CP489" s="232"/>
      <c r="CQ489" s="232"/>
      <c r="CR489" s="232"/>
      <c r="CS489" s="232"/>
      <c r="CT489" s="59"/>
      <c r="CU489" s="59"/>
      <c r="CV489" s="252"/>
      <c r="CW489" s="59"/>
      <c r="CX489" s="59"/>
      <c r="CY489" s="59"/>
      <c r="CZ489" s="59"/>
      <c r="DA489" s="59"/>
      <c r="DB489" s="252"/>
      <c r="DC489" s="59"/>
      <c r="DD489" s="59"/>
      <c r="DE489" s="59"/>
      <c r="DF489" s="59"/>
      <c r="DG489" s="59"/>
      <c r="DH489" s="252"/>
      <c r="DI489" s="59"/>
      <c r="DJ489" s="59"/>
      <c r="DK489" s="59"/>
      <c r="DL489" s="59"/>
      <c r="DM489" s="59"/>
      <c r="DN489" s="252"/>
      <c r="DO489" s="59"/>
      <c r="DP489" s="59"/>
      <c r="DQ489" s="59"/>
      <c r="DR489" s="59"/>
      <c r="DS489" s="59"/>
      <c r="DT489" s="252"/>
      <c r="DU489" s="59"/>
      <c r="DV489" s="59"/>
      <c r="DW489" s="59"/>
      <c r="DX489" s="59"/>
      <c r="DY489" s="267"/>
      <c r="DZ489" s="267"/>
      <c r="EA489" s="267"/>
      <c r="EB489" s="267"/>
      <c r="EC489" s="267"/>
      <c r="ED489" s="267"/>
      <c r="EE489" s="267"/>
      <c r="EF489" s="267"/>
      <c r="EG489" s="267"/>
      <c r="EH489" s="267"/>
      <c r="EI489" s="267"/>
      <c r="EJ489" s="267"/>
      <c r="EK489" s="267"/>
      <c r="EL489" s="267"/>
      <c r="EM489" s="267"/>
      <c r="EN489" s="267"/>
      <c r="EO489" s="267"/>
      <c r="EP489" s="267"/>
      <c r="EQ489" s="267"/>
      <c r="ER489" s="267"/>
      <c r="ES489" s="267"/>
      <c r="ET489" s="267"/>
      <c r="EU489" s="267"/>
      <c r="EV489" s="267"/>
      <c r="EW489" s="267"/>
      <c r="EX489" s="267"/>
      <c r="EY489" s="267"/>
      <c r="EZ489" s="267"/>
      <c r="FA489" s="267"/>
      <c r="FB489" s="267"/>
      <c r="FC489" s="267"/>
      <c r="FD489" s="267"/>
      <c r="FE489" s="267"/>
      <c r="FF489" s="267"/>
      <c r="FG489" s="267"/>
      <c r="FH489" s="267"/>
      <c r="FI489" s="267"/>
      <c r="FJ489" s="267"/>
      <c r="FK489" s="267"/>
      <c r="FL489" s="267"/>
      <c r="FM489" s="267"/>
      <c r="FN489" s="267"/>
      <c r="FO489" s="267"/>
      <c r="FP489" s="267"/>
      <c r="FQ489" s="267"/>
      <c r="FR489" s="267"/>
      <c r="FS489" s="267"/>
      <c r="FT489" s="267"/>
      <c r="FU489" s="267"/>
      <c r="FV489" s="305"/>
      <c r="FW489" s="305"/>
      <c r="FX489" s="305"/>
      <c r="FY489" s="305"/>
      <c r="FZ489" s="305"/>
      <c r="GA489" s="305"/>
      <c r="GB489" s="305"/>
      <c r="GC489" s="305"/>
      <c r="GD489" s="305"/>
      <c r="GE489" s="305"/>
      <c r="GF489" s="305"/>
      <c r="GG489" s="305"/>
    </row>
    <row r="490" spans="1:189" x14ac:dyDescent="0.25">
      <c r="A490" s="59"/>
      <c r="B490" s="286"/>
      <c r="C490" s="275"/>
      <c r="D490" s="287"/>
      <c r="E490" s="287"/>
      <c r="F490" s="275"/>
      <c r="G490" s="306"/>
      <c r="H490" s="286"/>
      <c r="I490" s="59"/>
      <c r="J490" s="59"/>
      <c r="K490" s="59"/>
      <c r="L490" s="59"/>
      <c r="M490" s="59"/>
      <c r="N490" s="59"/>
      <c r="O490" s="59"/>
      <c r="P490" s="282"/>
      <c r="Q490" s="59"/>
      <c r="R490" s="307"/>
      <c r="S490" s="308"/>
      <c r="T490" s="68"/>
      <c r="U490" s="309"/>
      <c r="V490" s="309"/>
      <c r="W490" s="54"/>
      <c r="X490" s="54"/>
      <c r="Y490" s="54"/>
      <c r="Z490" s="54"/>
      <c r="AA490" s="54"/>
      <c r="AB490" s="287"/>
      <c r="AC490" s="287"/>
      <c r="AD490" s="287"/>
      <c r="AE490" s="282"/>
      <c r="AF490" s="282"/>
      <c r="AG490" s="59"/>
      <c r="AH490" s="344"/>
      <c r="AI490" s="267"/>
      <c r="AJ490" s="267"/>
      <c r="AK490" s="267"/>
      <c r="AL490" s="310"/>
      <c r="AM490" s="310"/>
      <c r="AN490" s="310"/>
      <c r="AO490" s="310"/>
      <c r="AP490" s="310"/>
      <c r="AQ490" s="310"/>
      <c r="AR490" s="310"/>
      <c r="AS490" s="310"/>
      <c r="AT490" s="310"/>
      <c r="AU490" s="310"/>
      <c r="AV490" s="310"/>
      <c r="AW490" s="310"/>
      <c r="AX490" s="310"/>
      <c r="AY490" s="310"/>
      <c r="AZ490" s="310"/>
      <c r="BA490" s="310"/>
      <c r="BB490" s="310"/>
      <c r="BC490" s="310"/>
      <c r="BD490" s="310"/>
      <c r="BE490" s="310"/>
      <c r="BF490" s="310"/>
      <c r="BG490" s="310"/>
      <c r="BH490" s="310"/>
      <c r="BI490" s="310"/>
      <c r="BJ490" s="310"/>
      <c r="BK490" s="310"/>
      <c r="BL490" s="310"/>
      <c r="BM490" s="310"/>
      <c r="BN490" s="310"/>
      <c r="BO490" s="310"/>
      <c r="BP490" s="310"/>
      <c r="BQ490" s="310"/>
      <c r="BR490" s="310"/>
      <c r="BS490" s="310"/>
      <c r="BT490" s="310"/>
      <c r="BU490" s="310"/>
      <c r="BV490" s="310"/>
      <c r="BW490" s="310"/>
      <c r="BX490" s="310"/>
      <c r="BY490" s="310"/>
      <c r="BZ490" s="310"/>
      <c r="CA490" s="310"/>
      <c r="CB490" s="310"/>
      <c r="CC490" s="310"/>
      <c r="CD490" s="310"/>
      <c r="CE490" s="310"/>
      <c r="CF490" s="310"/>
      <c r="CG490" s="310"/>
      <c r="CH490" s="310"/>
      <c r="CI490" s="310"/>
      <c r="CJ490" s="232"/>
      <c r="CK490" s="232"/>
      <c r="CL490" s="232"/>
      <c r="CM490" s="232"/>
      <c r="CN490" s="232"/>
      <c r="CO490" s="232"/>
      <c r="CP490" s="232"/>
      <c r="CQ490" s="232"/>
      <c r="CR490" s="232"/>
      <c r="CS490" s="232"/>
      <c r="CT490" s="59"/>
      <c r="CU490" s="59"/>
      <c r="CV490" s="252"/>
      <c r="CW490" s="59"/>
      <c r="CX490" s="59"/>
      <c r="CY490" s="59"/>
      <c r="CZ490" s="59"/>
      <c r="DA490" s="59"/>
      <c r="DB490" s="252"/>
      <c r="DC490" s="59"/>
      <c r="DD490" s="59"/>
      <c r="DE490" s="59"/>
      <c r="DF490" s="59"/>
      <c r="DG490" s="59"/>
      <c r="DH490" s="252"/>
      <c r="DI490" s="59"/>
      <c r="DJ490" s="59"/>
      <c r="DK490" s="59"/>
      <c r="DL490" s="59"/>
      <c r="DM490" s="59"/>
      <c r="DN490" s="252"/>
      <c r="DO490" s="59"/>
      <c r="DP490" s="59"/>
      <c r="DQ490" s="59"/>
      <c r="DR490" s="59"/>
      <c r="DS490" s="59"/>
      <c r="DT490" s="252"/>
      <c r="DU490" s="59"/>
      <c r="DV490" s="59"/>
      <c r="DW490" s="59"/>
      <c r="DX490" s="59"/>
      <c r="DY490" s="267"/>
      <c r="DZ490" s="267"/>
      <c r="EA490" s="267"/>
      <c r="EB490" s="267"/>
      <c r="EC490" s="267"/>
      <c r="ED490" s="267"/>
      <c r="EE490" s="267"/>
      <c r="EF490" s="267"/>
      <c r="EG490" s="267"/>
      <c r="EH490" s="267"/>
      <c r="EI490" s="267"/>
      <c r="EJ490" s="267"/>
      <c r="EK490" s="267"/>
      <c r="EL490" s="267"/>
      <c r="EM490" s="267"/>
      <c r="EN490" s="267"/>
      <c r="EO490" s="267"/>
      <c r="EP490" s="267"/>
      <c r="EQ490" s="267"/>
      <c r="ER490" s="267"/>
      <c r="ES490" s="267"/>
      <c r="ET490" s="267"/>
      <c r="EU490" s="267"/>
      <c r="EV490" s="267"/>
      <c r="EW490" s="267"/>
      <c r="EX490" s="267"/>
      <c r="EY490" s="267"/>
      <c r="EZ490" s="267"/>
      <c r="FA490" s="267"/>
      <c r="FB490" s="267"/>
      <c r="FC490" s="267"/>
      <c r="FD490" s="267"/>
      <c r="FE490" s="267"/>
      <c r="FF490" s="267"/>
      <c r="FG490" s="267"/>
      <c r="FH490" s="267"/>
      <c r="FI490" s="267"/>
      <c r="FJ490" s="267"/>
      <c r="FK490" s="267"/>
      <c r="FL490" s="267"/>
      <c r="FM490" s="267"/>
      <c r="FN490" s="267"/>
      <c r="FO490" s="267"/>
      <c r="FP490" s="267"/>
      <c r="FQ490" s="267"/>
      <c r="FR490" s="267"/>
      <c r="FS490" s="267"/>
      <c r="FT490" s="267"/>
      <c r="FU490" s="267"/>
      <c r="FV490" s="305"/>
      <c r="FW490" s="305"/>
      <c r="FX490" s="305"/>
      <c r="FY490" s="305"/>
      <c r="FZ490" s="305"/>
      <c r="GA490" s="305"/>
      <c r="GB490" s="305"/>
      <c r="GC490" s="305"/>
      <c r="GD490" s="305"/>
      <c r="GE490" s="305"/>
      <c r="GF490" s="305"/>
      <c r="GG490" s="305"/>
    </row>
    <row r="491" spans="1:189" x14ac:dyDescent="0.25">
      <c r="A491" s="59"/>
      <c r="B491" s="286"/>
      <c r="C491" s="275"/>
      <c r="D491" s="287"/>
      <c r="E491" s="287"/>
      <c r="F491" s="275"/>
      <c r="G491" s="306"/>
      <c r="H491" s="286"/>
      <c r="I491" s="59"/>
      <c r="J491" s="59"/>
      <c r="K491" s="59"/>
      <c r="L491" s="59"/>
      <c r="M491" s="59"/>
      <c r="N491" s="59"/>
      <c r="O491" s="59"/>
      <c r="P491" s="282"/>
      <c r="Q491" s="59"/>
      <c r="R491" s="307"/>
      <c r="S491" s="308"/>
      <c r="T491" s="68"/>
      <c r="U491" s="309"/>
      <c r="V491" s="309"/>
      <c r="W491" s="54"/>
      <c r="X491" s="54"/>
      <c r="Y491" s="54"/>
      <c r="Z491" s="54"/>
      <c r="AA491" s="54"/>
      <c r="AB491" s="287"/>
      <c r="AC491" s="287"/>
      <c r="AD491" s="287"/>
      <c r="AE491" s="282"/>
      <c r="AF491" s="282"/>
      <c r="AG491" s="59"/>
      <c r="AH491" s="344"/>
      <c r="AI491" s="267"/>
      <c r="AJ491" s="267"/>
      <c r="AK491" s="267"/>
      <c r="AL491" s="310"/>
      <c r="AM491" s="310"/>
      <c r="AN491" s="310"/>
      <c r="AO491" s="310"/>
      <c r="AP491" s="310"/>
      <c r="AQ491" s="310"/>
      <c r="AR491" s="310"/>
      <c r="AS491" s="310"/>
      <c r="AT491" s="310"/>
      <c r="AU491" s="310"/>
      <c r="AV491" s="310"/>
      <c r="AW491" s="310"/>
      <c r="AX491" s="310"/>
      <c r="AY491" s="310"/>
      <c r="AZ491" s="310"/>
      <c r="BA491" s="310"/>
      <c r="BB491" s="310"/>
      <c r="BC491" s="310"/>
      <c r="BD491" s="310"/>
      <c r="BE491" s="310"/>
      <c r="BF491" s="310"/>
      <c r="BG491" s="310"/>
      <c r="BH491" s="310"/>
      <c r="BI491" s="310"/>
      <c r="BJ491" s="310"/>
      <c r="BK491" s="310"/>
      <c r="BL491" s="310"/>
      <c r="BM491" s="310"/>
      <c r="BN491" s="310"/>
      <c r="BO491" s="310"/>
      <c r="BP491" s="310"/>
      <c r="BQ491" s="310"/>
      <c r="BR491" s="310"/>
      <c r="BS491" s="310"/>
      <c r="BT491" s="310"/>
      <c r="BU491" s="310"/>
      <c r="BV491" s="310"/>
      <c r="BW491" s="310"/>
      <c r="BX491" s="310"/>
      <c r="BY491" s="310"/>
      <c r="BZ491" s="310"/>
      <c r="CA491" s="310"/>
      <c r="CB491" s="310"/>
      <c r="CC491" s="310"/>
      <c r="CD491" s="310"/>
      <c r="CE491" s="310"/>
      <c r="CF491" s="310"/>
      <c r="CG491" s="310"/>
      <c r="CH491" s="310"/>
      <c r="CI491" s="310"/>
      <c r="CJ491" s="232"/>
      <c r="CK491" s="232"/>
      <c r="CL491" s="232"/>
      <c r="CM491" s="232"/>
      <c r="CN491" s="232"/>
      <c r="CO491" s="232"/>
      <c r="CP491" s="232"/>
      <c r="CQ491" s="232"/>
      <c r="CR491" s="232"/>
      <c r="CS491" s="232"/>
      <c r="CT491" s="59"/>
      <c r="CU491" s="59"/>
      <c r="CV491" s="252"/>
      <c r="CW491" s="59"/>
      <c r="CX491" s="59"/>
      <c r="CY491" s="59"/>
      <c r="CZ491" s="59"/>
      <c r="DA491" s="59"/>
      <c r="DB491" s="252"/>
      <c r="DC491" s="59"/>
      <c r="DD491" s="59"/>
      <c r="DE491" s="59"/>
      <c r="DF491" s="59"/>
      <c r="DG491" s="59"/>
      <c r="DH491" s="252"/>
      <c r="DI491" s="59"/>
      <c r="DJ491" s="59"/>
      <c r="DK491" s="59"/>
      <c r="DL491" s="59"/>
      <c r="DM491" s="59"/>
      <c r="DN491" s="252"/>
      <c r="DO491" s="59"/>
      <c r="DP491" s="59"/>
      <c r="DQ491" s="59"/>
      <c r="DR491" s="59"/>
      <c r="DS491" s="59"/>
      <c r="DT491" s="252"/>
      <c r="DU491" s="59"/>
      <c r="DV491" s="59"/>
      <c r="DW491" s="59"/>
      <c r="DX491" s="59"/>
      <c r="DY491" s="267"/>
      <c r="DZ491" s="267"/>
      <c r="EA491" s="267"/>
      <c r="EB491" s="267"/>
      <c r="EC491" s="267"/>
      <c r="ED491" s="267"/>
      <c r="EE491" s="267"/>
      <c r="EF491" s="267"/>
      <c r="EG491" s="267"/>
      <c r="EH491" s="267"/>
      <c r="EI491" s="267"/>
      <c r="EJ491" s="267"/>
      <c r="EK491" s="267"/>
      <c r="EL491" s="267"/>
      <c r="EM491" s="267"/>
      <c r="EN491" s="267"/>
      <c r="EO491" s="267"/>
      <c r="EP491" s="267"/>
      <c r="EQ491" s="267"/>
      <c r="ER491" s="267"/>
      <c r="ES491" s="267"/>
      <c r="ET491" s="267"/>
      <c r="EU491" s="267"/>
      <c r="EV491" s="267"/>
      <c r="EW491" s="267"/>
      <c r="EX491" s="267"/>
      <c r="EY491" s="267"/>
      <c r="EZ491" s="267"/>
      <c r="FA491" s="267"/>
      <c r="FB491" s="267"/>
      <c r="FC491" s="267"/>
      <c r="FD491" s="267"/>
      <c r="FE491" s="267"/>
      <c r="FF491" s="267"/>
      <c r="FG491" s="267"/>
      <c r="FH491" s="267"/>
      <c r="FI491" s="267"/>
      <c r="FJ491" s="267"/>
      <c r="FK491" s="267"/>
      <c r="FL491" s="267"/>
      <c r="FM491" s="267"/>
      <c r="FN491" s="267"/>
      <c r="FO491" s="267"/>
      <c r="FP491" s="267"/>
      <c r="FQ491" s="267"/>
      <c r="FR491" s="267"/>
      <c r="FS491" s="267"/>
      <c r="FT491" s="267"/>
      <c r="FU491" s="267"/>
      <c r="FV491" s="305"/>
      <c r="FW491" s="305"/>
      <c r="FX491" s="305"/>
      <c r="FY491" s="305"/>
      <c r="FZ491" s="305"/>
      <c r="GA491" s="305"/>
      <c r="GB491" s="305"/>
      <c r="GC491" s="305"/>
      <c r="GD491" s="305"/>
      <c r="GE491" s="305"/>
      <c r="GF491" s="305"/>
      <c r="GG491" s="305"/>
    </row>
    <row r="492" spans="1:189" x14ac:dyDescent="0.25">
      <c r="A492" s="59"/>
      <c r="B492" s="286"/>
      <c r="C492" s="275"/>
      <c r="D492" s="287"/>
      <c r="E492" s="287"/>
      <c r="F492" s="275"/>
      <c r="G492" s="306"/>
      <c r="H492" s="286"/>
      <c r="I492" s="59"/>
      <c r="J492" s="59"/>
      <c r="K492" s="59"/>
      <c r="L492" s="59"/>
      <c r="M492" s="59"/>
      <c r="N492" s="59"/>
      <c r="O492" s="59"/>
      <c r="P492" s="282"/>
      <c r="Q492" s="59"/>
      <c r="R492" s="307"/>
      <c r="S492" s="308"/>
      <c r="T492" s="68"/>
      <c r="U492" s="309"/>
      <c r="V492" s="309"/>
      <c r="W492" s="54"/>
      <c r="X492" s="54"/>
      <c r="Y492" s="54"/>
      <c r="Z492" s="54"/>
      <c r="AA492" s="54"/>
      <c r="AB492" s="287"/>
      <c r="AC492" s="287"/>
      <c r="AD492" s="287"/>
      <c r="AE492" s="282"/>
      <c r="AF492" s="282"/>
      <c r="AG492" s="59"/>
      <c r="AH492" s="344"/>
      <c r="AI492" s="267"/>
      <c r="AJ492" s="267"/>
      <c r="AK492" s="267"/>
      <c r="AL492" s="310"/>
      <c r="AM492" s="310"/>
      <c r="AN492" s="310"/>
      <c r="AO492" s="310"/>
      <c r="AP492" s="310"/>
      <c r="AQ492" s="310"/>
      <c r="AR492" s="310"/>
      <c r="AS492" s="310"/>
      <c r="AT492" s="310"/>
      <c r="AU492" s="310"/>
      <c r="AV492" s="310"/>
      <c r="AW492" s="310"/>
      <c r="AX492" s="310"/>
      <c r="AY492" s="310"/>
      <c r="AZ492" s="310"/>
      <c r="BA492" s="310"/>
      <c r="BB492" s="310"/>
      <c r="BC492" s="310"/>
      <c r="BD492" s="310"/>
      <c r="BE492" s="310"/>
      <c r="BF492" s="310"/>
      <c r="BG492" s="310"/>
      <c r="BH492" s="310"/>
      <c r="BI492" s="310"/>
      <c r="BJ492" s="310"/>
      <c r="BK492" s="310"/>
      <c r="BL492" s="310"/>
      <c r="BM492" s="310"/>
      <c r="BN492" s="310"/>
      <c r="BO492" s="310"/>
      <c r="BP492" s="310"/>
      <c r="BQ492" s="310"/>
      <c r="BR492" s="310"/>
      <c r="BS492" s="310"/>
      <c r="BT492" s="310"/>
      <c r="BU492" s="310"/>
      <c r="BV492" s="310"/>
      <c r="BW492" s="310"/>
      <c r="BX492" s="310"/>
      <c r="BY492" s="310"/>
      <c r="BZ492" s="310"/>
      <c r="CA492" s="310"/>
      <c r="CB492" s="310"/>
      <c r="CC492" s="310"/>
      <c r="CD492" s="310"/>
      <c r="CE492" s="310"/>
      <c r="CF492" s="310"/>
      <c r="CG492" s="310"/>
      <c r="CH492" s="310"/>
      <c r="CI492" s="310"/>
      <c r="CJ492" s="232"/>
      <c r="CK492" s="232"/>
      <c r="CL492" s="232"/>
      <c r="CM492" s="232"/>
      <c r="CN492" s="232"/>
      <c r="CO492" s="232"/>
      <c r="CP492" s="232"/>
      <c r="CQ492" s="232"/>
      <c r="CR492" s="232"/>
      <c r="CS492" s="232"/>
      <c r="CT492" s="59"/>
      <c r="CU492" s="59"/>
      <c r="CV492" s="252"/>
      <c r="CW492" s="59"/>
      <c r="CX492" s="59"/>
      <c r="CY492" s="59"/>
      <c r="CZ492" s="59"/>
      <c r="DA492" s="59"/>
      <c r="DB492" s="252"/>
      <c r="DC492" s="59"/>
      <c r="DD492" s="59"/>
      <c r="DE492" s="59"/>
      <c r="DF492" s="59"/>
      <c r="DG492" s="59"/>
      <c r="DH492" s="252"/>
      <c r="DI492" s="59"/>
      <c r="DJ492" s="59"/>
      <c r="DK492" s="59"/>
      <c r="DL492" s="59"/>
      <c r="DM492" s="59"/>
      <c r="DN492" s="252"/>
      <c r="DO492" s="59"/>
      <c r="DP492" s="59"/>
      <c r="DQ492" s="59"/>
      <c r="DR492" s="59"/>
      <c r="DS492" s="59"/>
      <c r="DT492" s="252"/>
      <c r="DU492" s="59"/>
      <c r="DV492" s="59"/>
      <c r="DW492" s="59"/>
      <c r="DX492" s="59"/>
      <c r="DY492" s="267"/>
      <c r="DZ492" s="267"/>
      <c r="EA492" s="267"/>
      <c r="EB492" s="267"/>
      <c r="EC492" s="267"/>
      <c r="ED492" s="267"/>
      <c r="EE492" s="267"/>
      <c r="EF492" s="267"/>
      <c r="EG492" s="267"/>
      <c r="EH492" s="267"/>
      <c r="EI492" s="267"/>
      <c r="EJ492" s="267"/>
      <c r="EK492" s="267"/>
      <c r="EL492" s="267"/>
      <c r="EM492" s="267"/>
      <c r="EN492" s="267"/>
      <c r="EO492" s="267"/>
      <c r="EP492" s="267"/>
      <c r="EQ492" s="267"/>
      <c r="ER492" s="267"/>
      <c r="ES492" s="267"/>
      <c r="ET492" s="267"/>
      <c r="EU492" s="267"/>
      <c r="EV492" s="267"/>
      <c r="EW492" s="267"/>
      <c r="EX492" s="267"/>
      <c r="EY492" s="267"/>
      <c r="EZ492" s="267"/>
      <c r="FA492" s="267"/>
      <c r="FB492" s="267"/>
      <c r="FC492" s="267"/>
      <c r="FD492" s="267"/>
      <c r="FE492" s="267"/>
      <c r="FF492" s="267"/>
      <c r="FG492" s="267"/>
      <c r="FH492" s="267"/>
      <c r="FI492" s="267"/>
      <c r="FJ492" s="267"/>
      <c r="FK492" s="267"/>
      <c r="FL492" s="267"/>
      <c r="FM492" s="267"/>
      <c r="FN492" s="267"/>
      <c r="FO492" s="267"/>
      <c r="FP492" s="267"/>
      <c r="FQ492" s="267"/>
      <c r="FR492" s="267"/>
      <c r="FS492" s="267"/>
      <c r="FT492" s="267"/>
      <c r="FU492" s="267"/>
      <c r="FV492" s="305"/>
      <c r="FW492" s="305"/>
      <c r="FX492" s="305"/>
      <c r="FY492" s="305"/>
      <c r="FZ492" s="305"/>
      <c r="GA492" s="305"/>
      <c r="GB492" s="305"/>
      <c r="GC492" s="305"/>
      <c r="GD492" s="305"/>
      <c r="GE492" s="305"/>
      <c r="GF492" s="305"/>
      <c r="GG492" s="305"/>
    </row>
    <row r="493" spans="1:189" x14ac:dyDescent="0.25">
      <c r="A493" s="59"/>
      <c r="B493" s="286"/>
      <c r="C493" s="275"/>
      <c r="D493" s="287"/>
      <c r="E493" s="287"/>
      <c r="F493" s="275"/>
      <c r="G493" s="306"/>
      <c r="H493" s="286"/>
      <c r="I493" s="59"/>
      <c r="J493" s="59"/>
      <c r="K493" s="59"/>
      <c r="L493" s="59"/>
      <c r="M493" s="59"/>
      <c r="N493" s="59"/>
      <c r="O493" s="59"/>
      <c r="P493" s="282"/>
      <c r="Q493" s="59"/>
      <c r="R493" s="307"/>
      <c r="S493" s="308"/>
      <c r="T493" s="68"/>
      <c r="U493" s="309"/>
      <c r="V493" s="309"/>
      <c r="W493" s="54"/>
      <c r="X493" s="54"/>
      <c r="Y493" s="54"/>
      <c r="Z493" s="54"/>
      <c r="AA493" s="54"/>
      <c r="AB493" s="287"/>
      <c r="AC493" s="287"/>
      <c r="AD493" s="287"/>
      <c r="AE493" s="282"/>
      <c r="AF493" s="282"/>
      <c r="AG493" s="59"/>
      <c r="AH493" s="344"/>
      <c r="AI493" s="267"/>
      <c r="AJ493" s="267"/>
      <c r="AK493" s="267"/>
      <c r="AL493" s="310"/>
      <c r="AM493" s="310"/>
      <c r="AN493" s="310"/>
      <c r="AO493" s="310"/>
      <c r="AP493" s="310"/>
      <c r="AQ493" s="310"/>
      <c r="AR493" s="310"/>
      <c r="AS493" s="310"/>
      <c r="AT493" s="310"/>
      <c r="AU493" s="310"/>
      <c r="AV493" s="310"/>
      <c r="AW493" s="310"/>
      <c r="AX493" s="310"/>
      <c r="AY493" s="310"/>
      <c r="AZ493" s="310"/>
      <c r="BA493" s="310"/>
      <c r="BB493" s="310"/>
      <c r="BC493" s="310"/>
      <c r="BD493" s="310"/>
      <c r="BE493" s="310"/>
      <c r="BF493" s="310"/>
      <c r="BG493" s="310"/>
      <c r="BH493" s="310"/>
      <c r="BI493" s="310"/>
      <c r="BJ493" s="310"/>
      <c r="BK493" s="310"/>
      <c r="BL493" s="310"/>
      <c r="BM493" s="310"/>
      <c r="BN493" s="310"/>
      <c r="BO493" s="310"/>
      <c r="BP493" s="310"/>
      <c r="BQ493" s="310"/>
      <c r="BR493" s="310"/>
      <c r="BS493" s="310"/>
      <c r="BT493" s="310"/>
      <c r="BU493" s="310"/>
      <c r="BV493" s="310"/>
      <c r="BW493" s="310"/>
      <c r="BX493" s="310"/>
      <c r="BY493" s="310"/>
      <c r="BZ493" s="310"/>
      <c r="CA493" s="310"/>
      <c r="CB493" s="310"/>
      <c r="CC493" s="310"/>
      <c r="CD493" s="310"/>
      <c r="CE493" s="310"/>
      <c r="CF493" s="310"/>
      <c r="CG493" s="310"/>
      <c r="CH493" s="310"/>
      <c r="CI493" s="310"/>
      <c r="CJ493" s="232"/>
      <c r="CK493" s="232"/>
      <c r="CL493" s="232"/>
      <c r="CM493" s="232"/>
      <c r="CN493" s="232"/>
      <c r="CO493" s="232"/>
      <c r="CP493" s="232"/>
      <c r="CQ493" s="232"/>
      <c r="CR493" s="232"/>
      <c r="CS493" s="232"/>
      <c r="CT493" s="59"/>
      <c r="CU493" s="59"/>
      <c r="CV493" s="252"/>
      <c r="CW493" s="59"/>
      <c r="CX493" s="59"/>
      <c r="CY493" s="59"/>
      <c r="CZ493" s="59"/>
      <c r="DA493" s="59"/>
      <c r="DB493" s="252"/>
      <c r="DC493" s="59"/>
      <c r="DD493" s="59"/>
      <c r="DE493" s="59"/>
      <c r="DF493" s="59"/>
      <c r="DG493" s="59"/>
      <c r="DH493" s="252"/>
      <c r="DI493" s="59"/>
      <c r="DJ493" s="59"/>
      <c r="DK493" s="59"/>
      <c r="DL493" s="59"/>
      <c r="DM493" s="59"/>
      <c r="DN493" s="252"/>
      <c r="DO493" s="59"/>
      <c r="DP493" s="59"/>
      <c r="DQ493" s="59"/>
      <c r="DR493" s="59"/>
      <c r="DS493" s="59"/>
      <c r="DT493" s="252"/>
      <c r="DU493" s="59"/>
      <c r="DV493" s="59"/>
      <c r="DW493" s="59"/>
      <c r="DX493" s="59"/>
      <c r="DY493" s="267"/>
      <c r="DZ493" s="267"/>
      <c r="EA493" s="267"/>
      <c r="EB493" s="267"/>
      <c r="EC493" s="267"/>
      <c r="ED493" s="267"/>
      <c r="EE493" s="267"/>
      <c r="EF493" s="267"/>
      <c r="EG493" s="267"/>
      <c r="EH493" s="267"/>
      <c r="EI493" s="267"/>
      <c r="EJ493" s="267"/>
      <c r="EK493" s="267"/>
      <c r="EL493" s="267"/>
      <c r="EM493" s="267"/>
      <c r="EN493" s="267"/>
      <c r="EO493" s="267"/>
      <c r="EP493" s="267"/>
      <c r="EQ493" s="267"/>
      <c r="ER493" s="267"/>
      <c r="ES493" s="267"/>
      <c r="ET493" s="267"/>
      <c r="EU493" s="267"/>
      <c r="EV493" s="267"/>
      <c r="EW493" s="267"/>
      <c r="EX493" s="267"/>
      <c r="EY493" s="267"/>
      <c r="EZ493" s="267"/>
      <c r="FA493" s="267"/>
      <c r="FB493" s="267"/>
      <c r="FC493" s="267"/>
      <c r="FD493" s="267"/>
      <c r="FE493" s="267"/>
      <c r="FF493" s="267"/>
      <c r="FG493" s="267"/>
      <c r="FH493" s="267"/>
      <c r="FI493" s="267"/>
      <c r="FJ493" s="267"/>
      <c r="FK493" s="267"/>
      <c r="FL493" s="267"/>
      <c r="FM493" s="267"/>
      <c r="FN493" s="267"/>
      <c r="FO493" s="267"/>
      <c r="FP493" s="267"/>
      <c r="FQ493" s="267"/>
      <c r="FR493" s="267"/>
      <c r="FS493" s="267"/>
      <c r="FT493" s="267"/>
      <c r="FU493" s="267"/>
      <c r="FV493" s="305"/>
      <c r="FW493" s="305"/>
      <c r="FX493" s="305"/>
      <c r="FY493" s="305"/>
      <c r="FZ493" s="305"/>
      <c r="GA493" s="305"/>
      <c r="GB493" s="305"/>
      <c r="GC493" s="305"/>
      <c r="GD493" s="305"/>
      <c r="GE493" s="305"/>
      <c r="GF493" s="305"/>
      <c r="GG493" s="305"/>
    </row>
    <row r="494" spans="1:189" x14ac:dyDescent="0.25">
      <c r="A494" s="59"/>
      <c r="B494" s="286"/>
      <c r="C494" s="275"/>
      <c r="D494" s="287"/>
      <c r="E494" s="287"/>
      <c r="F494" s="275"/>
      <c r="G494" s="306"/>
      <c r="H494" s="286"/>
      <c r="I494" s="59"/>
      <c r="J494" s="59"/>
      <c r="K494" s="59"/>
      <c r="L494" s="59"/>
      <c r="M494" s="59"/>
      <c r="N494" s="59"/>
      <c r="O494" s="59"/>
      <c r="P494" s="282"/>
      <c r="Q494" s="59"/>
      <c r="R494" s="307"/>
      <c r="S494" s="308"/>
      <c r="T494" s="68"/>
      <c r="U494" s="309"/>
      <c r="V494" s="309"/>
      <c r="W494" s="54"/>
      <c r="X494" s="54"/>
      <c r="Y494" s="54"/>
      <c r="Z494" s="54"/>
      <c r="AA494" s="54"/>
      <c r="AB494" s="287"/>
      <c r="AC494" s="287"/>
      <c r="AD494" s="287"/>
      <c r="AE494" s="282"/>
      <c r="AF494" s="282"/>
      <c r="AG494" s="59"/>
      <c r="AH494" s="344"/>
      <c r="AI494" s="267"/>
      <c r="AJ494" s="267"/>
      <c r="AK494" s="267"/>
      <c r="AL494" s="310"/>
      <c r="AM494" s="310"/>
      <c r="AN494" s="310"/>
      <c r="AO494" s="310"/>
      <c r="AP494" s="310"/>
      <c r="AQ494" s="310"/>
      <c r="AR494" s="310"/>
      <c r="AS494" s="310"/>
      <c r="AT494" s="310"/>
      <c r="AU494" s="310"/>
      <c r="AV494" s="310"/>
      <c r="AW494" s="310"/>
      <c r="AX494" s="310"/>
      <c r="AY494" s="310"/>
      <c r="AZ494" s="310"/>
      <c r="BA494" s="310"/>
      <c r="BB494" s="310"/>
      <c r="BC494" s="310"/>
      <c r="BD494" s="310"/>
      <c r="BE494" s="310"/>
      <c r="BF494" s="310"/>
      <c r="BG494" s="310"/>
      <c r="BH494" s="310"/>
      <c r="BI494" s="310"/>
      <c r="BJ494" s="310"/>
      <c r="BK494" s="310"/>
      <c r="BL494" s="310"/>
      <c r="BM494" s="310"/>
      <c r="BN494" s="310"/>
      <c r="BO494" s="310"/>
      <c r="BP494" s="310"/>
      <c r="BQ494" s="310"/>
      <c r="BR494" s="310"/>
      <c r="BS494" s="310"/>
      <c r="BT494" s="310"/>
      <c r="BU494" s="310"/>
      <c r="BV494" s="310"/>
      <c r="BW494" s="310"/>
      <c r="BX494" s="310"/>
      <c r="BY494" s="310"/>
      <c r="BZ494" s="310"/>
      <c r="CA494" s="310"/>
      <c r="CB494" s="310"/>
      <c r="CC494" s="310"/>
      <c r="CD494" s="310"/>
      <c r="CE494" s="310"/>
      <c r="CF494" s="310"/>
      <c r="CG494" s="310"/>
      <c r="CH494" s="310"/>
      <c r="CI494" s="310"/>
      <c r="CJ494" s="232"/>
      <c r="CK494" s="232"/>
      <c r="CL494" s="232"/>
      <c r="CM494" s="232"/>
      <c r="CN494" s="232"/>
      <c r="CO494" s="232"/>
      <c r="CP494" s="232"/>
      <c r="CQ494" s="232"/>
      <c r="CR494" s="232"/>
      <c r="CS494" s="232"/>
      <c r="CT494" s="59"/>
      <c r="CU494" s="59"/>
      <c r="CV494" s="252"/>
      <c r="CW494" s="59"/>
      <c r="CX494" s="59"/>
      <c r="CY494" s="59"/>
      <c r="CZ494" s="59"/>
      <c r="DA494" s="59"/>
      <c r="DB494" s="252"/>
      <c r="DC494" s="59"/>
      <c r="DD494" s="59"/>
      <c r="DE494" s="59"/>
      <c r="DF494" s="59"/>
      <c r="DG494" s="59"/>
      <c r="DH494" s="252"/>
      <c r="DI494" s="59"/>
      <c r="DJ494" s="59"/>
      <c r="DK494" s="59"/>
      <c r="DL494" s="59"/>
      <c r="DM494" s="59"/>
      <c r="DN494" s="252"/>
      <c r="DO494" s="59"/>
      <c r="DP494" s="59"/>
      <c r="DQ494" s="59"/>
      <c r="DR494" s="59"/>
      <c r="DS494" s="59"/>
      <c r="DT494" s="252"/>
      <c r="DU494" s="59"/>
      <c r="DV494" s="59"/>
      <c r="DW494" s="59"/>
      <c r="DX494" s="59"/>
      <c r="DY494" s="267"/>
      <c r="DZ494" s="267"/>
      <c r="EA494" s="267"/>
      <c r="EB494" s="267"/>
      <c r="EC494" s="267"/>
      <c r="ED494" s="267"/>
      <c r="EE494" s="267"/>
      <c r="EF494" s="267"/>
      <c r="EG494" s="267"/>
      <c r="EH494" s="267"/>
      <c r="EI494" s="267"/>
      <c r="EJ494" s="267"/>
      <c r="EK494" s="267"/>
      <c r="EL494" s="267"/>
      <c r="EM494" s="267"/>
      <c r="EN494" s="267"/>
      <c r="EO494" s="267"/>
      <c r="EP494" s="267"/>
      <c r="EQ494" s="267"/>
      <c r="ER494" s="267"/>
      <c r="ES494" s="267"/>
      <c r="ET494" s="267"/>
      <c r="EU494" s="267"/>
      <c r="EV494" s="267"/>
      <c r="EW494" s="267"/>
      <c r="EX494" s="267"/>
      <c r="EY494" s="267"/>
      <c r="EZ494" s="267"/>
      <c r="FA494" s="267"/>
      <c r="FB494" s="267"/>
      <c r="FC494" s="267"/>
      <c r="FD494" s="267"/>
      <c r="FE494" s="267"/>
      <c r="FF494" s="267"/>
      <c r="FG494" s="267"/>
      <c r="FH494" s="267"/>
      <c r="FI494" s="267"/>
      <c r="FJ494" s="267"/>
      <c r="FK494" s="267"/>
      <c r="FL494" s="267"/>
      <c r="FM494" s="267"/>
      <c r="FN494" s="267"/>
      <c r="FO494" s="267"/>
      <c r="FP494" s="267"/>
      <c r="FQ494" s="267"/>
      <c r="FR494" s="267"/>
      <c r="FS494" s="267"/>
      <c r="FT494" s="267"/>
      <c r="FU494" s="267"/>
      <c r="FV494" s="305"/>
      <c r="FW494" s="305"/>
      <c r="FX494" s="305"/>
      <c r="FY494" s="305"/>
      <c r="FZ494" s="305"/>
      <c r="GA494" s="305"/>
      <c r="GB494" s="305"/>
      <c r="GC494" s="305"/>
      <c r="GD494" s="305"/>
      <c r="GE494" s="305"/>
      <c r="GF494" s="305"/>
      <c r="GG494" s="305"/>
    </row>
    <row r="495" spans="1:189" x14ac:dyDescent="0.25">
      <c r="A495" s="59"/>
      <c r="B495" s="286"/>
      <c r="C495" s="275"/>
      <c r="D495" s="287"/>
      <c r="E495" s="287"/>
      <c r="F495" s="275"/>
      <c r="G495" s="306"/>
      <c r="H495" s="286"/>
      <c r="I495" s="59"/>
      <c r="J495" s="59"/>
      <c r="K495" s="59"/>
      <c r="L495" s="59"/>
      <c r="M495" s="59"/>
      <c r="N495" s="59"/>
      <c r="O495" s="59"/>
      <c r="P495" s="282"/>
      <c r="Q495" s="59"/>
      <c r="R495" s="307"/>
      <c r="S495" s="308"/>
      <c r="T495" s="68"/>
      <c r="U495" s="309"/>
      <c r="V495" s="309"/>
      <c r="W495" s="54"/>
      <c r="X495" s="54"/>
      <c r="Y495" s="54"/>
      <c r="Z495" s="54"/>
      <c r="AA495" s="54"/>
      <c r="AB495" s="287"/>
      <c r="AC495" s="287"/>
      <c r="AD495" s="287"/>
      <c r="AE495" s="282"/>
      <c r="AF495" s="282"/>
      <c r="AG495" s="59"/>
      <c r="AH495" s="344"/>
      <c r="AI495" s="267"/>
      <c r="AJ495" s="267"/>
      <c r="AK495" s="267"/>
      <c r="AL495" s="310"/>
      <c r="AM495" s="310"/>
      <c r="AN495" s="310"/>
      <c r="AO495" s="310"/>
      <c r="AP495" s="310"/>
      <c r="AQ495" s="310"/>
      <c r="AR495" s="310"/>
      <c r="AS495" s="310"/>
      <c r="AT495" s="310"/>
      <c r="AU495" s="310"/>
      <c r="AV495" s="310"/>
      <c r="AW495" s="310"/>
      <c r="AX495" s="310"/>
      <c r="AY495" s="310"/>
      <c r="AZ495" s="310"/>
      <c r="BA495" s="310"/>
      <c r="BB495" s="310"/>
      <c r="BC495" s="310"/>
      <c r="BD495" s="310"/>
      <c r="BE495" s="310"/>
      <c r="BF495" s="310"/>
      <c r="BG495" s="310"/>
      <c r="BH495" s="310"/>
      <c r="BI495" s="310"/>
      <c r="BJ495" s="310"/>
      <c r="BK495" s="310"/>
      <c r="BL495" s="310"/>
      <c r="BM495" s="310"/>
      <c r="BN495" s="310"/>
      <c r="BO495" s="310"/>
      <c r="BP495" s="310"/>
      <c r="BQ495" s="310"/>
      <c r="BR495" s="310"/>
      <c r="BS495" s="310"/>
      <c r="BT495" s="310"/>
      <c r="BU495" s="310"/>
      <c r="BV495" s="310"/>
      <c r="BW495" s="310"/>
      <c r="BX495" s="310"/>
      <c r="BY495" s="310"/>
      <c r="BZ495" s="310"/>
      <c r="CA495" s="310"/>
      <c r="CB495" s="310"/>
      <c r="CC495" s="310"/>
      <c r="CD495" s="310"/>
      <c r="CE495" s="310"/>
      <c r="CF495" s="310"/>
      <c r="CG495" s="310"/>
      <c r="CH495" s="310"/>
      <c r="CI495" s="310"/>
      <c r="CJ495" s="232"/>
      <c r="CK495" s="232"/>
      <c r="CL495" s="232"/>
      <c r="CM495" s="232"/>
      <c r="CN495" s="232"/>
      <c r="CO495" s="232"/>
      <c r="CP495" s="232"/>
      <c r="CQ495" s="232"/>
      <c r="CR495" s="232"/>
      <c r="CS495" s="232"/>
      <c r="CT495" s="59"/>
      <c r="CU495" s="59"/>
      <c r="CV495" s="252"/>
      <c r="CW495" s="59"/>
      <c r="CX495" s="59"/>
      <c r="CY495" s="59"/>
      <c r="CZ495" s="59"/>
      <c r="DA495" s="59"/>
      <c r="DB495" s="252"/>
      <c r="DC495" s="59"/>
      <c r="DD495" s="59"/>
      <c r="DE495" s="59"/>
      <c r="DF495" s="59"/>
      <c r="DG495" s="59"/>
      <c r="DH495" s="252"/>
      <c r="DI495" s="59"/>
      <c r="DJ495" s="59"/>
      <c r="DK495" s="59"/>
      <c r="DL495" s="59"/>
      <c r="DM495" s="59"/>
      <c r="DN495" s="252"/>
      <c r="DO495" s="59"/>
      <c r="DP495" s="59"/>
      <c r="DQ495" s="59"/>
      <c r="DR495" s="59"/>
      <c r="DS495" s="59"/>
      <c r="DT495" s="252"/>
      <c r="DU495" s="59"/>
      <c r="DV495" s="59"/>
      <c r="DW495" s="59"/>
      <c r="DX495" s="59"/>
      <c r="DY495" s="267"/>
      <c r="DZ495" s="267"/>
      <c r="EA495" s="267"/>
      <c r="EB495" s="267"/>
      <c r="EC495" s="267"/>
      <c r="ED495" s="267"/>
      <c r="EE495" s="267"/>
      <c r="EF495" s="267"/>
      <c r="EG495" s="267"/>
      <c r="EH495" s="267"/>
      <c r="EI495" s="267"/>
      <c r="EJ495" s="267"/>
      <c r="EK495" s="267"/>
      <c r="EL495" s="267"/>
      <c r="EM495" s="267"/>
      <c r="EN495" s="267"/>
      <c r="EO495" s="267"/>
      <c r="EP495" s="267"/>
      <c r="EQ495" s="267"/>
      <c r="ER495" s="267"/>
      <c r="ES495" s="267"/>
      <c r="ET495" s="267"/>
      <c r="EU495" s="267"/>
      <c r="EV495" s="267"/>
      <c r="EW495" s="267"/>
      <c r="EX495" s="267"/>
      <c r="EY495" s="267"/>
      <c r="EZ495" s="267"/>
      <c r="FA495" s="267"/>
      <c r="FB495" s="267"/>
      <c r="FC495" s="267"/>
      <c r="FD495" s="267"/>
      <c r="FE495" s="267"/>
      <c r="FF495" s="267"/>
      <c r="FG495" s="267"/>
      <c r="FH495" s="267"/>
      <c r="FI495" s="267"/>
      <c r="FJ495" s="267"/>
      <c r="FK495" s="267"/>
      <c r="FL495" s="267"/>
      <c r="FM495" s="267"/>
      <c r="FN495" s="267"/>
      <c r="FO495" s="267"/>
      <c r="FP495" s="267"/>
      <c r="FQ495" s="267"/>
      <c r="FR495" s="267"/>
      <c r="FS495" s="267"/>
      <c r="FT495" s="267"/>
      <c r="FU495" s="267"/>
      <c r="FV495" s="305"/>
      <c r="FW495" s="305"/>
      <c r="FX495" s="305"/>
      <c r="FY495" s="305"/>
      <c r="FZ495" s="305"/>
      <c r="GA495" s="305"/>
      <c r="GB495" s="305"/>
      <c r="GC495" s="305"/>
      <c r="GD495" s="305"/>
      <c r="GE495" s="305"/>
      <c r="GF495" s="305"/>
      <c r="GG495" s="305"/>
    </row>
    <row r="496" spans="1:189" x14ac:dyDescent="0.25">
      <c r="A496" s="59"/>
      <c r="B496" s="286"/>
      <c r="C496" s="275"/>
      <c r="D496" s="287"/>
      <c r="E496" s="287"/>
      <c r="F496" s="275"/>
      <c r="G496" s="306"/>
      <c r="H496" s="286"/>
      <c r="I496" s="59"/>
      <c r="J496" s="59"/>
      <c r="K496" s="59"/>
      <c r="L496" s="59"/>
      <c r="M496" s="59"/>
      <c r="N496" s="59"/>
      <c r="O496" s="59"/>
      <c r="P496" s="282"/>
      <c r="Q496" s="59"/>
      <c r="R496" s="307"/>
      <c r="S496" s="308"/>
      <c r="T496" s="68"/>
      <c r="U496" s="309"/>
      <c r="V496" s="309"/>
      <c r="W496" s="54"/>
      <c r="X496" s="54"/>
      <c r="Y496" s="54"/>
      <c r="Z496" s="54"/>
      <c r="AA496" s="54"/>
      <c r="AB496" s="287"/>
      <c r="AC496" s="287"/>
      <c r="AD496" s="287"/>
      <c r="AE496" s="282"/>
      <c r="AF496" s="282"/>
      <c r="AG496" s="59"/>
      <c r="AH496" s="344"/>
      <c r="AI496" s="267"/>
      <c r="AJ496" s="267"/>
      <c r="AK496" s="267"/>
      <c r="AL496" s="310"/>
      <c r="AM496" s="310"/>
      <c r="AN496" s="310"/>
      <c r="AO496" s="310"/>
      <c r="AP496" s="310"/>
      <c r="AQ496" s="310"/>
      <c r="AR496" s="310"/>
      <c r="AS496" s="310"/>
      <c r="AT496" s="310"/>
      <c r="AU496" s="310"/>
      <c r="AV496" s="310"/>
      <c r="AW496" s="310"/>
      <c r="AX496" s="310"/>
      <c r="AY496" s="310"/>
      <c r="AZ496" s="310"/>
      <c r="BA496" s="310"/>
      <c r="BB496" s="310"/>
      <c r="BC496" s="310"/>
      <c r="BD496" s="310"/>
      <c r="BE496" s="310"/>
      <c r="BF496" s="310"/>
      <c r="BG496" s="310"/>
      <c r="BH496" s="310"/>
      <c r="BI496" s="310"/>
      <c r="BJ496" s="310"/>
      <c r="BK496" s="310"/>
      <c r="BL496" s="310"/>
      <c r="BM496" s="310"/>
      <c r="BN496" s="310"/>
      <c r="BO496" s="310"/>
      <c r="BP496" s="310"/>
      <c r="BQ496" s="310"/>
      <c r="BR496" s="310"/>
      <c r="BS496" s="310"/>
      <c r="BT496" s="310"/>
      <c r="BU496" s="310"/>
      <c r="BV496" s="310"/>
      <c r="BW496" s="310"/>
      <c r="BX496" s="310"/>
      <c r="BY496" s="310"/>
      <c r="BZ496" s="310"/>
      <c r="CA496" s="310"/>
      <c r="CB496" s="310"/>
      <c r="CC496" s="310"/>
      <c r="CD496" s="310"/>
      <c r="CE496" s="310"/>
      <c r="CF496" s="310"/>
      <c r="CG496" s="310"/>
      <c r="CH496" s="310"/>
      <c r="CI496" s="310"/>
      <c r="CJ496" s="232"/>
      <c r="CK496" s="232"/>
      <c r="CL496" s="232"/>
      <c r="CM496" s="232"/>
      <c r="CN496" s="232"/>
      <c r="CO496" s="232"/>
      <c r="CP496" s="232"/>
      <c r="CQ496" s="232"/>
      <c r="CR496" s="232"/>
      <c r="CS496" s="232"/>
      <c r="CT496" s="59"/>
      <c r="CU496" s="59"/>
      <c r="CV496" s="252"/>
      <c r="CW496" s="59"/>
      <c r="CX496" s="59"/>
      <c r="CY496" s="59"/>
      <c r="CZ496" s="59"/>
      <c r="DA496" s="59"/>
      <c r="DB496" s="252"/>
      <c r="DC496" s="59"/>
      <c r="DD496" s="59"/>
      <c r="DE496" s="59"/>
      <c r="DF496" s="59"/>
      <c r="DG496" s="59"/>
      <c r="DH496" s="252"/>
      <c r="DI496" s="59"/>
      <c r="DJ496" s="59"/>
      <c r="DK496" s="59"/>
      <c r="DL496" s="59"/>
      <c r="DM496" s="59"/>
      <c r="DN496" s="252"/>
      <c r="DO496" s="59"/>
      <c r="DP496" s="59"/>
      <c r="DQ496" s="59"/>
      <c r="DR496" s="59"/>
      <c r="DS496" s="59"/>
      <c r="DT496" s="252"/>
      <c r="DU496" s="59"/>
      <c r="DV496" s="59"/>
      <c r="DW496" s="59"/>
      <c r="DX496" s="59"/>
      <c r="DY496" s="267"/>
      <c r="DZ496" s="267"/>
      <c r="EA496" s="267"/>
      <c r="EB496" s="267"/>
      <c r="EC496" s="267"/>
      <c r="ED496" s="267"/>
      <c r="EE496" s="267"/>
      <c r="EF496" s="267"/>
      <c r="EG496" s="267"/>
      <c r="EH496" s="267"/>
      <c r="EI496" s="267"/>
      <c r="EJ496" s="267"/>
      <c r="EK496" s="267"/>
      <c r="EL496" s="267"/>
      <c r="EM496" s="267"/>
      <c r="EN496" s="267"/>
      <c r="EO496" s="267"/>
      <c r="EP496" s="267"/>
      <c r="EQ496" s="267"/>
      <c r="ER496" s="267"/>
      <c r="ES496" s="267"/>
      <c r="ET496" s="267"/>
      <c r="EU496" s="267"/>
      <c r="EV496" s="267"/>
      <c r="EW496" s="267"/>
      <c r="EX496" s="267"/>
      <c r="EY496" s="267"/>
      <c r="EZ496" s="267"/>
      <c r="FA496" s="267"/>
      <c r="FB496" s="267"/>
      <c r="FC496" s="267"/>
      <c r="FD496" s="267"/>
      <c r="FE496" s="267"/>
      <c r="FF496" s="267"/>
      <c r="FG496" s="267"/>
      <c r="FH496" s="267"/>
      <c r="FI496" s="267"/>
      <c r="FJ496" s="267"/>
      <c r="FK496" s="267"/>
      <c r="FL496" s="267"/>
      <c r="FM496" s="267"/>
      <c r="FN496" s="267"/>
      <c r="FO496" s="267"/>
      <c r="FP496" s="267"/>
      <c r="FQ496" s="267"/>
      <c r="FR496" s="267"/>
      <c r="FS496" s="267"/>
      <c r="FT496" s="267"/>
      <c r="FU496" s="267"/>
      <c r="FV496" s="305"/>
      <c r="FW496" s="305"/>
      <c r="FX496" s="305"/>
      <c r="FY496" s="305"/>
      <c r="FZ496" s="305"/>
      <c r="GA496" s="305"/>
      <c r="GB496" s="305"/>
      <c r="GC496" s="305"/>
      <c r="GD496" s="305"/>
      <c r="GE496" s="305"/>
      <c r="GF496" s="305"/>
      <c r="GG496" s="305"/>
    </row>
    <row r="497" spans="1:189" x14ac:dyDescent="0.25">
      <c r="A497" s="59"/>
      <c r="B497" s="286"/>
      <c r="C497" s="275"/>
      <c r="D497" s="287"/>
      <c r="E497" s="287"/>
      <c r="F497" s="275"/>
      <c r="G497" s="306"/>
      <c r="H497" s="286"/>
      <c r="I497" s="59"/>
      <c r="J497" s="59"/>
      <c r="K497" s="59"/>
      <c r="L497" s="59"/>
      <c r="M497" s="59"/>
      <c r="N497" s="59"/>
      <c r="O497" s="59"/>
      <c r="P497" s="282"/>
      <c r="Q497" s="59"/>
      <c r="R497" s="307"/>
      <c r="S497" s="308"/>
      <c r="T497" s="68"/>
      <c r="U497" s="309"/>
      <c r="V497" s="309"/>
      <c r="W497" s="54"/>
      <c r="X497" s="54"/>
      <c r="Y497" s="54"/>
      <c r="Z497" s="54"/>
      <c r="AA497" s="54"/>
      <c r="AB497" s="287"/>
      <c r="AC497" s="287"/>
      <c r="AD497" s="287"/>
      <c r="AE497" s="282"/>
      <c r="AF497" s="282"/>
      <c r="AG497" s="59"/>
      <c r="AH497" s="344"/>
      <c r="AI497" s="267"/>
      <c r="AJ497" s="267"/>
      <c r="AK497" s="267"/>
      <c r="AL497" s="310"/>
      <c r="AM497" s="310"/>
      <c r="AN497" s="310"/>
      <c r="AO497" s="310"/>
      <c r="AP497" s="310"/>
      <c r="AQ497" s="310"/>
      <c r="AR497" s="310"/>
      <c r="AS497" s="310"/>
      <c r="AT497" s="310"/>
      <c r="AU497" s="310"/>
      <c r="AV497" s="310"/>
      <c r="AW497" s="310"/>
      <c r="AX497" s="310"/>
      <c r="AY497" s="310"/>
      <c r="AZ497" s="310"/>
      <c r="BA497" s="310"/>
      <c r="BB497" s="310"/>
      <c r="BC497" s="310"/>
      <c r="BD497" s="310"/>
      <c r="BE497" s="310"/>
      <c r="BF497" s="310"/>
      <c r="BG497" s="310"/>
      <c r="BH497" s="310"/>
      <c r="BI497" s="310"/>
      <c r="BJ497" s="310"/>
      <c r="BK497" s="310"/>
      <c r="BL497" s="310"/>
      <c r="BM497" s="310"/>
      <c r="BN497" s="310"/>
      <c r="BO497" s="310"/>
      <c r="BP497" s="310"/>
      <c r="BQ497" s="310"/>
      <c r="BR497" s="310"/>
      <c r="BS497" s="310"/>
      <c r="BT497" s="310"/>
      <c r="BU497" s="310"/>
      <c r="BV497" s="310"/>
      <c r="BW497" s="310"/>
      <c r="BX497" s="310"/>
      <c r="BY497" s="310"/>
      <c r="BZ497" s="310"/>
      <c r="CA497" s="310"/>
      <c r="CB497" s="310"/>
      <c r="CC497" s="310"/>
      <c r="CD497" s="310"/>
      <c r="CE497" s="310"/>
      <c r="CF497" s="310"/>
      <c r="CG497" s="310"/>
      <c r="CH497" s="310"/>
      <c r="CI497" s="310"/>
      <c r="CJ497" s="232"/>
      <c r="CK497" s="232"/>
      <c r="CL497" s="232"/>
      <c r="CM497" s="232"/>
      <c r="CN497" s="232"/>
      <c r="CO497" s="232"/>
      <c r="CP497" s="232"/>
      <c r="CQ497" s="232"/>
      <c r="CR497" s="232"/>
      <c r="CS497" s="232"/>
      <c r="CT497" s="59"/>
      <c r="CU497" s="59"/>
      <c r="CV497" s="252"/>
      <c r="CW497" s="59"/>
      <c r="CX497" s="59"/>
      <c r="CY497" s="59"/>
      <c r="CZ497" s="59"/>
      <c r="DA497" s="59"/>
      <c r="DB497" s="252"/>
      <c r="DC497" s="59"/>
      <c r="DD497" s="59"/>
      <c r="DE497" s="59"/>
      <c r="DF497" s="59"/>
      <c r="DG497" s="59"/>
      <c r="DH497" s="252"/>
      <c r="DI497" s="59"/>
      <c r="DJ497" s="59"/>
      <c r="DK497" s="59"/>
      <c r="DL497" s="59"/>
      <c r="DM497" s="59"/>
      <c r="DN497" s="252"/>
      <c r="DO497" s="59"/>
      <c r="DP497" s="59"/>
      <c r="DQ497" s="59"/>
      <c r="DR497" s="59"/>
      <c r="DS497" s="59"/>
      <c r="DT497" s="252"/>
      <c r="DU497" s="59"/>
      <c r="DV497" s="59"/>
      <c r="DW497" s="59"/>
      <c r="DX497" s="59"/>
      <c r="DY497" s="267"/>
      <c r="DZ497" s="267"/>
      <c r="EA497" s="267"/>
      <c r="EB497" s="267"/>
      <c r="EC497" s="267"/>
      <c r="ED497" s="267"/>
      <c r="EE497" s="267"/>
      <c r="EF497" s="267"/>
      <c r="EG497" s="267"/>
      <c r="EH497" s="267"/>
      <c r="EI497" s="267"/>
      <c r="EJ497" s="267"/>
      <c r="EK497" s="267"/>
      <c r="EL497" s="267"/>
      <c r="EM497" s="267"/>
      <c r="EN497" s="267"/>
      <c r="EO497" s="267"/>
      <c r="EP497" s="267"/>
      <c r="EQ497" s="267"/>
      <c r="ER497" s="267"/>
      <c r="ES497" s="267"/>
      <c r="ET497" s="267"/>
      <c r="EU497" s="267"/>
      <c r="EV497" s="267"/>
      <c r="EW497" s="267"/>
      <c r="EX497" s="267"/>
      <c r="EY497" s="267"/>
      <c r="EZ497" s="267"/>
      <c r="FA497" s="267"/>
      <c r="FB497" s="267"/>
      <c r="FC497" s="267"/>
      <c r="FD497" s="267"/>
      <c r="FE497" s="267"/>
      <c r="FF497" s="267"/>
      <c r="FG497" s="267"/>
      <c r="FH497" s="267"/>
      <c r="FI497" s="267"/>
      <c r="FJ497" s="267"/>
      <c r="FK497" s="267"/>
      <c r="FL497" s="267"/>
      <c r="FM497" s="267"/>
      <c r="FN497" s="267"/>
      <c r="FO497" s="267"/>
      <c r="FP497" s="267"/>
      <c r="FQ497" s="267"/>
      <c r="FR497" s="267"/>
      <c r="FS497" s="267"/>
      <c r="FT497" s="267"/>
      <c r="FU497" s="267"/>
      <c r="FV497" s="305"/>
      <c r="FW497" s="305"/>
      <c r="FX497" s="305"/>
      <c r="FY497" s="305"/>
      <c r="FZ497" s="305"/>
      <c r="GA497" s="305"/>
      <c r="GB497" s="305"/>
      <c r="GC497" s="305"/>
      <c r="GD497" s="305"/>
      <c r="GE497" s="305"/>
      <c r="GF497" s="305"/>
      <c r="GG497" s="305"/>
    </row>
    <row r="498" spans="1:189" x14ac:dyDescent="0.25">
      <c r="A498" s="59"/>
      <c r="B498" s="286"/>
      <c r="C498" s="275"/>
      <c r="D498" s="287"/>
      <c r="E498" s="287"/>
      <c r="F498" s="275"/>
      <c r="G498" s="306"/>
      <c r="H498" s="286"/>
      <c r="I498" s="59"/>
      <c r="J498" s="59"/>
      <c r="K498" s="59"/>
      <c r="L498" s="59"/>
      <c r="M498" s="59"/>
      <c r="N498" s="59"/>
      <c r="O498" s="59"/>
      <c r="P498" s="282"/>
      <c r="Q498" s="59"/>
      <c r="R498" s="307"/>
      <c r="S498" s="308"/>
      <c r="T498" s="68"/>
      <c r="U498" s="309"/>
      <c r="V498" s="309"/>
      <c r="W498" s="54"/>
      <c r="X498" s="54"/>
      <c r="Y498" s="54"/>
      <c r="Z498" s="54"/>
      <c r="AA498" s="54"/>
      <c r="AB498" s="287"/>
      <c r="AC498" s="287"/>
      <c r="AD498" s="287"/>
      <c r="AE498" s="282"/>
      <c r="AF498" s="282"/>
      <c r="AG498" s="59"/>
      <c r="AH498" s="344"/>
      <c r="AI498" s="267"/>
      <c r="AJ498" s="267"/>
      <c r="AK498" s="267"/>
      <c r="AL498" s="310"/>
      <c r="AM498" s="310"/>
      <c r="AN498" s="310"/>
      <c r="AO498" s="310"/>
      <c r="AP498" s="310"/>
      <c r="AQ498" s="310"/>
      <c r="AR498" s="310"/>
      <c r="AS498" s="310"/>
      <c r="AT498" s="310"/>
      <c r="AU498" s="310"/>
      <c r="AV498" s="310"/>
      <c r="AW498" s="310"/>
      <c r="AX498" s="310"/>
      <c r="AY498" s="310"/>
      <c r="AZ498" s="310"/>
      <c r="BA498" s="310"/>
      <c r="BB498" s="310"/>
      <c r="BC498" s="310"/>
      <c r="BD498" s="310"/>
      <c r="BE498" s="310"/>
      <c r="BF498" s="310"/>
      <c r="BG498" s="310"/>
      <c r="BH498" s="310"/>
      <c r="BI498" s="310"/>
      <c r="BJ498" s="310"/>
      <c r="BK498" s="310"/>
      <c r="BL498" s="310"/>
      <c r="BM498" s="310"/>
      <c r="BN498" s="310"/>
      <c r="BO498" s="310"/>
      <c r="BP498" s="310"/>
      <c r="BQ498" s="310"/>
      <c r="BR498" s="310"/>
      <c r="BS498" s="310"/>
      <c r="BT498" s="310"/>
      <c r="BU498" s="310"/>
      <c r="BV498" s="310"/>
      <c r="BW498" s="310"/>
      <c r="BX498" s="310"/>
      <c r="BY498" s="310"/>
      <c r="BZ498" s="310"/>
      <c r="CA498" s="310"/>
      <c r="CB498" s="310"/>
      <c r="CC498" s="310"/>
      <c r="CD498" s="310"/>
      <c r="CE498" s="310"/>
      <c r="CF498" s="310"/>
      <c r="CG498" s="310"/>
      <c r="CH498" s="310"/>
      <c r="CI498" s="310"/>
      <c r="CJ498" s="232"/>
      <c r="CK498" s="232"/>
      <c r="CL498" s="232"/>
      <c r="CM498" s="232"/>
      <c r="CN498" s="232"/>
      <c r="CO498" s="232"/>
      <c r="CP498" s="232"/>
      <c r="CQ498" s="232"/>
      <c r="CR498" s="232"/>
      <c r="CS498" s="232"/>
      <c r="CT498" s="59"/>
      <c r="CU498" s="59"/>
      <c r="CV498" s="252"/>
      <c r="CW498" s="59"/>
      <c r="CX498" s="59"/>
      <c r="CY498" s="59"/>
      <c r="CZ498" s="59"/>
      <c r="DA498" s="59"/>
      <c r="DB498" s="252"/>
      <c r="DC498" s="59"/>
      <c r="DD498" s="59"/>
      <c r="DE498" s="59"/>
      <c r="DF498" s="59"/>
      <c r="DG498" s="59"/>
      <c r="DH498" s="252"/>
      <c r="DI498" s="59"/>
      <c r="DJ498" s="59"/>
      <c r="DK498" s="59"/>
      <c r="DL498" s="59"/>
      <c r="DM498" s="59"/>
      <c r="DN498" s="252"/>
      <c r="DO498" s="59"/>
      <c r="DP498" s="59"/>
      <c r="DQ498" s="59"/>
      <c r="DR498" s="59"/>
      <c r="DS498" s="59"/>
      <c r="DT498" s="252"/>
      <c r="DU498" s="59"/>
      <c r="DV498" s="59"/>
      <c r="DW498" s="59"/>
      <c r="DX498" s="59"/>
      <c r="DY498" s="267"/>
      <c r="DZ498" s="267"/>
      <c r="EA498" s="267"/>
      <c r="EB498" s="267"/>
      <c r="EC498" s="267"/>
      <c r="ED498" s="267"/>
      <c r="EE498" s="267"/>
      <c r="EF498" s="267"/>
      <c r="EG498" s="267"/>
      <c r="EH498" s="267"/>
      <c r="EI498" s="267"/>
      <c r="EJ498" s="267"/>
      <c r="EK498" s="267"/>
      <c r="EL498" s="267"/>
      <c r="EM498" s="267"/>
      <c r="EN498" s="267"/>
      <c r="EO498" s="267"/>
      <c r="EP498" s="267"/>
      <c r="EQ498" s="267"/>
      <c r="ER498" s="267"/>
      <c r="ES498" s="267"/>
      <c r="ET498" s="267"/>
      <c r="EU498" s="267"/>
      <c r="EV498" s="267"/>
      <c r="EW498" s="267"/>
      <c r="EX498" s="267"/>
      <c r="EY498" s="267"/>
      <c r="EZ498" s="267"/>
      <c r="FA498" s="267"/>
      <c r="FB498" s="267"/>
      <c r="FC498" s="267"/>
      <c r="FD498" s="267"/>
      <c r="FE498" s="267"/>
      <c r="FF498" s="267"/>
      <c r="FG498" s="267"/>
      <c r="FH498" s="267"/>
      <c r="FI498" s="267"/>
      <c r="FJ498" s="267"/>
      <c r="FK498" s="267"/>
      <c r="FL498" s="267"/>
      <c r="FM498" s="267"/>
      <c r="FN498" s="267"/>
      <c r="FO498" s="267"/>
      <c r="FP498" s="267"/>
      <c r="FQ498" s="267"/>
      <c r="FR498" s="267"/>
      <c r="FS498" s="267"/>
      <c r="FT498" s="267"/>
      <c r="FU498" s="267"/>
      <c r="FV498" s="305"/>
      <c r="FW498" s="305"/>
      <c r="FX498" s="305"/>
      <c r="FY498" s="305"/>
      <c r="FZ498" s="305"/>
      <c r="GA498" s="305"/>
      <c r="GB498" s="305"/>
      <c r="GC498" s="305"/>
      <c r="GD498" s="305"/>
      <c r="GE498" s="305"/>
      <c r="GF498" s="305"/>
      <c r="GG498" s="305"/>
    </row>
    <row r="499" spans="1:189" x14ac:dyDescent="0.25">
      <c r="A499" s="59"/>
      <c r="B499" s="286"/>
      <c r="C499" s="275"/>
      <c r="D499" s="287"/>
      <c r="E499" s="287"/>
      <c r="F499" s="275"/>
      <c r="G499" s="306"/>
      <c r="H499" s="286"/>
      <c r="I499" s="59"/>
      <c r="J499" s="59"/>
      <c r="K499" s="59"/>
      <c r="L499" s="59"/>
      <c r="M499" s="59"/>
      <c r="N499" s="59"/>
      <c r="O499" s="59"/>
      <c r="P499" s="282"/>
      <c r="Q499" s="59"/>
      <c r="R499" s="307"/>
      <c r="S499" s="308"/>
      <c r="T499" s="68"/>
      <c r="U499" s="309"/>
      <c r="V499" s="309"/>
      <c r="W499" s="54"/>
      <c r="X499" s="54"/>
      <c r="Y499" s="54"/>
      <c r="Z499" s="54"/>
      <c r="AA499" s="54"/>
      <c r="AB499" s="287"/>
      <c r="AC499" s="287"/>
      <c r="AD499" s="287"/>
      <c r="AE499" s="282"/>
      <c r="AF499" s="282"/>
      <c r="AG499" s="59"/>
      <c r="AH499" s="344"/>
      <c r="AI499" s="267"/>
      <c r="AJ499" s="267"/>
      <c r="AK499" s="267"/>
      <c r="AL499" s="310"/>
      <c r="AM499" s="310"/>
      <c r="AN499" s="310"/>
      <c r="AO499" s="310"/>
      <c r="AP499" s="310"/>
      <c r="AQ499" s="310"/>
      <c r="AR499" s="310"/>
      <c r="AS499" s="310"/>
      <c r="AT499" s="310"/>
      <c r="AU499" s="310"/>
      <c r="AV499" s="310"/>
      <c r="AW499" s="310"/>
      <c r="AX499" s="310"/>
      <c r="AY499" s="310"/>
      <c r="AZ499" s="310"/>
      <c r="BA499" s="310"/>
      <c r="BB499" s="310"/>
      <c r="BC499" s="310"/>
      <c r="BD499" s="310"/>
      <c r="BE499" s="310"/>
      <c r="BF499" s="310"/>
      <c r="BG499" s="310"/>
      <c r="BH499" s="310"/>
      <c r="BI499" s="310"/>
      <c r="BJ499" s="310"/>
      <c r="BK499" s="310"/>
      <c r="BL499" s="310"/>
      <c r="BM499" s="310"/>
      <c r="BN499" s="310"/>
      <c r="BO499" s="310"/>
      <c r="BP499" s="310"/>
      <c r="BQ499" s="310"/>
      <c r="BR499" s="310"/>
      <c r="BS499" s="310"/>
      <c r="BT499" s="310"/>
      <c r="BU499" s="310"/>
      <c r="BV499" s="310"/>
      <c r="BW499" s="310"/>
      <c r="BX499" s="310"/>
      <c r="BY499" s="310"/>
      <c r="BZ499" s="310"/>
      <c r="CA499" s="310"/>
      <c r="CB499" s="310"/>
      <c r="CC499" s="310"/>
      <c r="CD499" s="310"/>
      <c r="CE499" s="310"/>
      <c r="CF499" s="310"/>
      <c r="CG499" s="310"/>
      <c r="CH499" s="310"/>
      <c r="CI499" s="310"/>
      <c r="CJ499" s="232"/>
      <c r="CK499" s="232"/>
      <c r="CL499" s="232"/>
      <c r="CM499" s="232"/>
      <c r="CN499" s="232"/>
      <c r="CO499" s="232"/>
      <c r="CP499" s="232"/>
      <c r="CQ499" s="232"/>
      <c r="CR499" s="232"/>
      <c r="CS499" s="232"/>
      <c r="CT499" s="59"/>
      <c r="CU499" s="59"/>
      <c r="CV499" s="252"/>
      <c r="CW499" s="59"/>
      <c r="CX499" s="59"/>
      <c r="CY499" s="59"/>
      <c r="CZ499" s="59"/>
      <c r="DA499" s="59"/>
      <c r="DB499" s="252"/>
      <c r="DC499" s="59"/>
      <c r="DD499" s="59"/>
      <c r="DE499" s="59"/>
      <c r="DF499" s="59"/>
      <c r="DG499" s="59"/>
      <c r="DH499" s="252"/>
      <c r="DI499" s="59"/>
      <c r="DJ499" s="59"/>
      <c r="DK499" s="59"/>
      <c r="DL499" s="59"/>
      <c r="DM499" s="59"/>
      <c r="DN499" s="252"/>
      <c r="DO499" s="59"/>
      <c r="DP499" s="59"/>
      <c r="DQ499" s="59"/>
      <c r="DR499" s="59"/>
      <c r="DS499" s="59"/>
      <c r="DT499" s="252"/>
      <c r="DU499" s="59"/>
      <c r="DV499" s="59"/>
      <c r="DW499" s="59"/>
      <c r="DX499" s="59"/>
      <c r="DY499" s="267"/>
      <c r="DZ499" s="267"/>
      <c r="EA499" s="267"/>
      <c r="EB499" s="267"/>
      <c r="EC499" s="267"/>
      <c r="ED499" s="267"/>
      <c r="EE499" s="267"/>
      <c r="EF499" s="267"/>
      <c r="EG499" s="267"/>
      <c r="EH499" s="267"/>
      <c r="EI499" s="267"/>
      <c r="EJ499" s="267"/>
      <c r="EK499" s="267"/>
      <c r="EL499" s="267"/>
      <c r="EM499" s="267"/>
      <c r="EN499" s="267"/>
      <c r="EO499" s="267"/>
      <c r="EP499" s="267"/>
      <c r="EQ499" s="267"/>
      <c r="ER499" s="267"/>
      <c r="ES499" s="267"/>
      <c r="ET499" s="267"/>
      <c r="EU499" s="267"/>
      <c r="EV499" s="267"/>
      <c r="EW499" s="267"/>
      <c r="EX499" s="267"/>
      <c r="EY499" s="267"/>
      <c r="EZ499" s="267"/>
      <c r="FA499" s="267"/>
      <c r="FB499" s="267"/>
      <c r="FC499" s="267"/>
      <c r="FD499" s="267"/>
      <c r="FE499" s="267"/>
      <c r="FF499" s="267"/>
      <c r="FG499" s="267"/>
      <c r="FH499" s="267"/>
      <c r="FI499" s="267"/>
      <c r="FJ499" s="267"/>
      <c r="FK499" s="267"/>
      <c r="FL499" s="267"/>
      <c r="FM499" s="267"/>
      <c r="FN499" s="267"/>
      <c r="FO499" s="267"/>
      <c r="FP499" s="267"/>
      <c r="FQ499" s="267"/>
      <c r="FR499" s="267"/>
      <c r="FS499" s="267"/>
      <c r="FT499" s="267"/>
      <c r="FU499" s="267"/>
      <c r="FV499" s="305"/>
      <c r="FW499" s="305"/>
      <c r="FX499" s="305"/>
      <c r="FY499" s="305"/>
      <c r="FZ499" s="305"/>
      <c r="GA499" s="305"/>
      <c r="GB499" s="305"/>
      <c r="GC499" s="305"/>
      <c r="GD499" s="305"/>
      <c r="GE499" s="305"/>
      <c r="GF499" s="305"/>
      <c r="GG499" s="305"/>
    </row>
    <row r="500" spans="1:189" x14ac:dyDescent="0.25">
      <c r="A500" s="59"/>
      <c r="B500" s="286"/>
      <c r="C500" s="275"/>
      <c r="D500" s="287"/>
      <c r="E500" s="287"/>
      <c r="F500" s="275"/>
      <c r="G500" s="306"/>
      <c r="H500" s="286"/>
      <c r="I500" s="59"/>
      <c r="J500" s="59"/>
      <c r="K500" s="59"/>
      <c r="L500" s="59"/>
      <c r="M500" s="59"/>
      <c r="N500" s="59"/>
      <c r="O500" s="59"/>
      <c r="P500" s="282"/>
      <c r="Q500" s="59"/>
      <c r="R500" s="307"/>
      <c r="S500" s="308"/>
      <c r="T500" s="68"/>
      <c r="U500" s="309"/>
      <c r="V500" s="309"/>
      <c r="W500" s="54"/>
      <c r="X500" s="54"/>
      <c r="Y500" s="54"/>
      <c r="Z500" s="54"/>
      <c r="AA500" s="54"/>
      <c r="AB500" s="287"/>
      <c r="AC500" s="287"/>
      <c r="AD500" s="287"/>
      <c r="AE500" s="282"/>
      <c r="AF500" s="282"/>
      <c r="AG500" s="59"/>
      <c r="AH500" s="344"/>
      <c r="AI500" s="267"/>
      <c r="AJ500" s="267"/>
      <c r="AK500" s="267"/>
      <c r="AL500" s="310"/>
      <c r="AM500" s="310"/>
      <c r="AN500" s="310"/>
      <c r="AO500" s="310"/>
      <c r="AP500" s="310"/>
      <c r="AQ500" s="310"/>
      <c r="AR500" s="310"/>
      <c r="AS500" s="310"/>
      <c r="AT500" s="310"/>
      <c r="AU500" s="310"/>
      <c r="AV500" s="310"/>
      <c r="AW500" s="310"/>
      <c r="AX500" s="310"/>
      <c r="AY500" s="310"/>
      <c r="AZ500" s="310"/>
      <c r="BA500" s="310"/>
      <c r="BB500" s="310"/>
      <c r="BC500" s="310"/>
      <c r="BD500" s="310"/>
      <c r="BE500" s="310"/>
      <c r="BF500" s="310"/>
      <c r="BG500" s="310"/>
      <c r="BH500" s="310"/>
      <c r="BI500" s="310"/>
      <c r="BJ500" s="310"/>
      <c r="BK500" s="310"/>
      <c r="BL500" s="310"/>
      <c r="BM500" s="310"/>
      <c r="BN500" s="310"/>
      <c r="BO500" s="310"/>
      <c r="BP500" s="310"/>
      <c r="BQ500" s="310"/>
      <c r="BR500" s="310"/>
      <c r="BS500" s="310"/>
      <c r="BT500" s="310"/>
      <c r="BU500" s="310"/>
      <c r="BV500" s="310"/>
      <c r="BW500" s="310"/>
      <c r="BX500" s="310"/>
      <c r="BY500" s="310"/>
      <c r="BZ500" s="310"/>
      <c r="CA500" s="310"/>
      <c r="CB500" s="310"/>
      <c r="CC500" s="310"/>
      <c r="CD500" s="310"/>
      <c r="CE500" s="310"/>
      <c r="CF500" s="310"/>
      <c r="CG500" s="310"/>
      <c r="CH500" s="310"/>
      <c r="CI500" s="310"/>
      <c r="CJ500" s="232"/>
      <c r="CK500" s="232"/>
      <c r="CL500" s="232"/>
      <c r="CM500" s="232"/>
      <c r="CN500" s="232"/>
      <c r="CO500" s="232"/>
      <c r="CP500" s="232"/>
      <c r="CQ500" s="232"/>
      <c r="CR500" s="232"/>
      <c r="CS500" s="232"/>
      <c r="CT500" s="59"/>
      <c r="CU500" s="59"/>
      <c r="CV500" s="252"/>
      <c r="CW500" s="59"/>
      <c r="CX500" s="59"/>
      <c r="CY500" s="59"/>
      <c r="CZ500" s="59"/>
      <c r="DA500" s="59"/>
      <c r="DB500" s="252"/>
      <c r="DC500" s="59"/>
      <c r="DD500" s="59"/>
      <c r="DE500" s="59"/>
      <c r="DF500" s="59"/>
      <c r="DG500" s="59"/>
      <c r="DH500" s="252"/>
      <c r="DI500" s="59"/>
      <c r="DJ500" s="59"/>
      <c r="DK500" s="59"/>
      <c r="DL500" s="59"/>
      <c r="DM500" s="59"/>
      <c r="DN500" s="252"/>
      <c r="DO500" s="59"/>
      <c r="DP500" s="59"/>
      <c r="DQ500" s="59"/>
      <c r="DR500" s="59"/>
      <c r="DS500" s="59"/>
      <c r="DT500" s="252"/>
      <c r="DU500" s="59"/>
      <c r="DV500" s="59"/>
      <c r="DW500" s="59"/>
      <c r="DX500" s="59"/>
      <c r="DY500" s="267"/>
      <c r="DZ500" s="267"/>
      <c r="EA500" s="267"/>
      <c r="EB500" s="267"/>
      <c r="EC500" s="267"/>
      <c r="ED500" s="267"/>
      <c r="EE500" s="267"/>
      <c r="EF500" s="267"/>
      <c r="EG500" s="267"/>
      <c r="EH500" s="267"/>
      <c r="EI500" s="267"/>
      <c r="EJ500" s="267"/>
      <c r="EK500" s="267"/>
      <c r="EL500" s="267"/>
      <c r="EM500" s="267"/>
      <c r="EN500" s="267"/>
      <c r="EO500" s="267"/>
      <c r="EP500" s="267"/>
      <c r="EQ500" s="267"/>
      <c r="ER500" s="267"/>
      <c r="ES500" s="267"/>
      <c r="ET500" s="267"/>
      <c r="EU500" s="267"/>
      <c r="EV500" s="267"/>
      <c r="EW500" s="267"/>
      <c r="EX500" s="267"/>
      <c r="EY500" s="267"/>
      <c r="EZ500" s="267"/>
      <c r="FA500" s="267"/>
      <c r="FB500" s="267"/>
      <c r="FC500" s="267"/>
      <c r="FD500" s="267"/>
      <c r="FE500" s="267"/>
      <c r="FF500" s="267"/>
      <c r="FG500" s="267"/>
      <c r="FH500" s="267"/>
      <c r="FI500" s="267"/>
      <c r="FJ500" s="267"/>
      <c r="FK500" s="267"/>
      <c r="FL500" s="267"/>
      <c r="FM500" s="267"/>
      <c r="FN500" s="267"/>
      <c r="FO500" s="267"/>
      <c r="FP500" s="267"/>
      <c r="FQ500" s="267"/>
      <c r="FR500" s="267"/>
      <c r="FS500" s="267"/>
      <c r="FT500" s="267"/>
      <c r="FU500" s="267"/>
      <c r="FV500" s="305"/>
      <c r="FW500" s="305"/>
      <c r="FX500" s="305"/>
      <c r="FY500" s="305"/>
      <c r="FZ500" s="305"/>
      <c r="GA500" s="305"/>
      <c r="GB500" s="305"/>
      <c r="GC500" s="305"/>
      <c r="GD500" s="305"/>
      <c r="GE500" s="305"/>
      <c r="GF500" s="305"/>
      <c r="GG500" s="305"/>
    </row>
  </sheetData>
  <mergeCells count="59">
    <mergeCell ref="A1:A2"/>
    <mergeCell ref="AI1:CS1"/>
    <mergeCell ref="H1:L1"/>
    <mergeCell ref="F1:F2"/>
    <mergeCell ref="M1:M2"/>
    <mergeCell ref="B1:B2"/>
    <mergeCell ref="C1:C2"/>
    <mergeCell ref="D1:D2"/>
    <mergeCell ref="E1:E2"/>
    <mergeCell ref="G1:G2"/>
    <mergeCell ref="AE1:AE2"/>
    <mergeCell ref="N1:N2"/>
    <mergeCell ref="Q1:Q2"/>
    <mergeCell ref="T1:T2"/>
    <mergeCell ref="AC1:AC2"/>
    <mergeCell ref="AD1:AD2"/>
    <mergeCell ref="O1:O2"/>
    <mergeCell ref="P1:P2"/>
    <mergeCell ref="R1:R2"/>
    <mergeCell ref="S1:S2"/>
    <mergeCell ref="U1:V1"/>
    <mergeCell ref="DA1:DA2"/>
    <mergeCell ref="DB1:DB2"/>
    <mergeCell ref="AA1:AA2"/>
    <mergeCell ref="AB1:AB2"/>
    <mergeCell ref="W1:Z1"/>
    <mergeCell ref="CZ1:CZ2"/>
    <mergeCell ref="CT1:CT2"/>
    <mergeCell ref="AF1:AF2"/>
    <mergeCell ref="AH1:AH2"/>
    <mergeCell ref="AG1:AG2"/>
    <mergeCell ref="CU1:CU2"/>
    <mergeCell ref="CV1:CV2"/>
    <mergeCell ref="CW1:CW2"/>
    <mergeCell ref="CX1:CX2"/>
    <mergeCell ref="CY1:CY2"/>
    <mergeCell ref="DC1:DC2"/>
    <mergeCell ref="DD1:DD2"/>
    <mergeCell ref="DE1:DE2"/>
    <mergeCell ref="DF1:DF2"/>
    <mergeCell ref="DG1:DG2"/>
    <mergeCell ref="DH1:DH2"/>
    <mergeCell ref="DI1:DI2"/>
    <mergeCell ref="DJ1:DJ2"/>
    <mergeCell ref="DK1:DK2"/>
    <mergeCell ref="DL1:DL2"/>
    <mergeCell ref="DM1:DM2"/>
    <mergeCell ref="DN1:DN2"/>
    <mergeCell ref="DO1:DO2"/>
    <mergeCell ref="DU1:DU2"/>
    <mergeCell ref="DV1:DV2"/>
    <mergeCell ref="DY1:GG1"/>
    <mergeCell ref="DW1:DW2"/>
    <mergeCell ref="DX1:DX2"/>
    <mergeCell ref="DP1:DP2"/>
    <mergeCell ref="DQ1:DQ2"/>
    <mergeCell ref="DR1:DR2"/>
    <mergeCell ref="DS1:DS2"/>
    <mergeCell ref="DT1:DT2"/>
  </mergeCells>
  <phoneticPr fontId="5" type="noConversion"/>
  <hyperlinks>
    <hyperlink ref="AH74:AH83" r:id="rId1" display="011-0487X-XX" xr:uid="{2BB77B5C-FB01-469D-96C3-F8BE1532ECE6}"/>
    <hyperlink ref="AH7" r:id="rId2" xr:uid="{34C7A420-9D75-441B-BB59-1C05D21EA4DE}"/>
    <hyperlink ref="AH64" r:id="rId3" display="011-04752-10" xr:uid="{704C2A59-E4EB-4BCE-ABA4-CAC7D4FADA03}"/>
    <hyperlink ref="AH65" r:id="rId4" display="011-04752-20" xr:uid="{00B35395-70A9-42FF-933F-96E2CDDC2809}"/>
    <hyperlink ref="AH95" r:id="rId5" xr:uid="{C8D08918-8DC2-4DC2-9391-A195CB64CD14}"/>
    <hyperlink ref="AH110" r:id="rId6" xr:uid="{80C06F9D-A540-4E74-915E-7D9AA8D4D824}"/>
    <hyperlink ref="AH116:AH121" r:id="rId7" display="011-05192-DX" xr:uid="{7D7DE634-CB76-4C8C-9406-6AB074DC4BE2}"/>
    <hyperlink ref="AH122:AH125" r:id="rId8" display="011-05193-4X" xr:uid="{258C2D83-8FC4-4AF6-9D8D-A06335ECFD22}"/>
    <hyperlink ref="AH126:AH129" r:id="rId9" display="011-05194-4X" xr:uid="{132DEDD4-52C3-4925-BB5A-64B391DE3C24}"/>
    <hyperlink ref="AH147:AH148" r:id="rId10" display="011-05481-0X" xr:uid="{A9BB23AC-70E0-4047-ABB4-0F91F5B04887}"/>
    <hyperlink ref="AH150" r:id="rId11" xr:uid="{5C83795D-7171-4313-A8EE-FA086C234759}"/>
    <hyperlink ref="AH157" r:id="rId12" xr:uid="{A82C1F38-6525-40EA-AD05-273BD8D114AA}"/>
    <hyperlink ref="AH180" r:id="rId13" xr:uid="{CA105BBB-F508-4CE7-B43D-C5A469B2D205}"/>
    <hyperlink ref="AH106" r:id="rId14" xr:uid="{63CDB460-58BF-4695-8036-B218F091D7A1}"/>
    <hyperlink ref="AH249" r:id="rId15" xr:uid="{DCC468D9-9D67-471D-BC37-1CF384C96592}"/>
    <hyperlink ref="AH212" r:id="rId16" xr:uid="{3BC8D8A7-D13B-42CC-8FE1-48F4706832FB}"/>
    <hyperlink ref="AH213" r:id="rId17" xr:uid="{FEE1F351-7C41-4A5E-9329-92F648CBE830}"/>
    <hyperlink ref="AH6" r:id="rId18" xr:uid="{D850DCAF-6B36-4D28-BF30-45B64B7EF442}"/>
    <hyperlink ref="AH63" r:id="rId19" xr:uid="{465C02A7-1F3B-44CD-B0D0-78A53FC3DD80}"/>
    <hyperlink ref="AH79" r:id="rId20" display="011-0487X-XX" xr:uid="{1942ED02-850F-4684-9306-C9C963E3F079}"/>
    <hyperlink ref="AH84" r:id="rId21" display="011-0487X-XX" xr:uid="{9C67CD48-3D48-4523-B00A-9F590566B0DF}"/>
    <hyperlink ref="AH85" r:id="rId22" display="011-0487X-XX" xr:uid="{984F2286-6690-40E2-9E99-D42745E35406}"/>
    <hyperlink ref="AH77" r:id="rId23" display="011-0487X-XX" xr:uid="{C9F0A85F-73B3-41A5-9DD3-9A59E689DC75}"/>
    <hyperlink ref="AH80" r:id="rId24" display="011-0487X-XX" xr:uid="{4297AB66-D55F-4622-88F1-D2538359ED44}"/>
  </hyperlinks>
  <pageMargins left="0.70866141732283472" right="0.70866141732283472" top="0.74803149606299213" bottom="0.74803149606299213" header="0.31496062992125984" footer="0.31496062992125984"/>
  <pageSetup paperSize="9" scale="40" orientation="landscape" r:id="rId25"/>
  <legacyDrawing r:id="rId2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83CF-C866-4DD3-A39F-65C188B490B8}">
  <sheetPr codeName="工作表5"/>
  <dimension ref="A1:G24"/>
  <sheetViews>
    <sheetView workbookViewId="0">
      <selection activeCell="C3" sqref="C3"/>
    </sheetView>
  </sheetViews>
  <sheetFormatPr defaultRowHeight="16.5" x14ac:dyDescent="0.25"/>
  <cols>
    <col min="1" max="1" width="22.5" style="245" bestFit="1" customWidth="1"/>
    <col min="2" max="2" width="12.5" bestFit="1" customWidth="1"/>
    <col min="3" max="3" width="16.125" style="384" bestFit="1" customWidth="1"/>
    <col min="4" max="4" width="9.625" bestFit="1" customWidth="1"/>
    <col min="5" max="5" width="7" bestFit="1" customWidth="1"/>
    <col min="6" max="6" width="12.5" bestFit="1" customWidth="1"/>
    <col min="7" max="7" width="17.25" customWidth="1"/>
  </cols>
  <sheetData>
    <row r="1" spans="1:7" x14ac:dyDescent="0.25">
      <c r="A1" s="651" t="s">
        <v>2643</v>
      </c>
      <c r="B1" s="570" t="s">
        <v>2984</v>
      </c>
      <c r="C1" s="652" t="s">
        <v>3022</v>
      </c>
      <c r="D1" s="563"/>
      <c r="E1" s="563"/>
      <c r="F1" s="563"/>
      <c r="G1" s="649"/>
    </row>
    <row r="2" spans="1:7" x14ac:dyDescent="0.25">
      <c r="A2" s="651"/>
      <c r="B2" s="571"/>
      <c r="C2" s="653"/>
      <c r="D2" s="564"/>
      <c r="E2" s="564"/>
      <c r="F2" s="564"/>
      <c r="G2" s="650"/>
    </row>
    <row r="3" spans="1:7" ht="18.75" x14ac:dyDescent="0.25">
      <c r="A3" s="246">
        <f ca="1">IF(B3="","",IF(C3="",NOW(),C3))</f>
        <v>44696.439583333333</v>
      </c>
      <c r="B3" t="s">
        <v>3021</v>
      </c>
      <c r="C3" s="384">
        <v>44696.439583333333</v>
      </c>
    </row>
    <row r="4" spans="1:7" ht="18.75" x14ac:dyDescent="0.25">
      <c r="A4" s="246">
        <f t="shared" ref="A4:A24" ca="1" si="0">IF(B4="","",IF(C4="",NOW(),C4))</f>
        <v>44712.56462222222</v>
      </c>
      <c r="B4">
        <v>123</v>
      </c>
    </row>
    <row r="5" spans="1:7" ht="18.75" x14ac:dyDescent="0.25">
      <c r="A5" s="246" t="str">
        <f t="shared" ca="1" si="0"/>
        <v/>
      </c>
    </row>
    <row r="6" spans="1:7" ht="18.75" x14ac:dyDescent="0.25">
      <c r="A6" s="246" t="str">
        <f t="shared" ca="1" si="0"/>
        <v/>
      </c>
    </row>
    <row r="7" spans="1:7" ht="18.75" x14ac:dyDescent="0.25">
      <c r="A7" s="246" t="str">
        <f t="shared" ca="1" si="0"/>
        <v/>
      </c>
    </row>
    <row r="8" spans="1:7" ht="18.75" x14ac:dyDescent="0.25">
      <c r="A8" s="246" t="str">
        <f t="shared" ca="1" si="0"/>
        <v/>
      </c>
    </row>
    <row r="9" spans="1:7" ht="18.75" x14ac:dyDescent="0.25">
      <c r="A9" s="246" t="str">
        <f t="shared" ca="1" si="0"/>
        <v/>
      </c>
    </row>
    <row r="10" spans="1:7" ht="18.75" x14ac:dyDescent="0.25">
      <c r="A10" s="246" t="str">
        <f t="shared" ca="1" si="0"/>
        <v/>
      </c>
    </row>
    <row r="11" spans="1:7" ht="18.75" x14ac:dyDescent="0.25">
      <c r="A11" s="246" t="str">
        <f t="shared" ca="1" si="0"/>
        <v/>
      </c>
    </row>
    <row r="12" spans="1:7" ht="18.75" x14ac:dyDescent="0.25">
      <c r="A12" s="246" t="str">
        <f t="shared" ca="1" si="0"/>
        <v/>
      </c>
    </row>
    <row r="13" spans="1:7" ht="18.75" x14ac:dyDescent="0.25">
      <c r="A13" s="246" t="str">
        <f t="shared" ca="1" si="0"/>
        <v/>
      </c>
    </row>
    <row r="14" spans="1:7" ht="18.75" x14ac:dyDescent="0.25">
      <c r="A14" s="246" t="str">
        <f t="shared" ca="1" si="0"/>
        <v/>
      </c>
    </row>
    <row r="15" spans="1:7" ht="18.75" x14ac:dyDescent="0.25">
      <c r="A15" s="246" t="str">
        <f t="shared" ca="1" si="0"/>
        <v/>
      </c>
    </row>
    <row r="16" spans="1:7" ht="18.75" x14ac:dyDescent="0.25">
      <c r="A16" s="246" t="str">
        <f t="shared" ca="1" si="0"/>
        <v/>
      </c>
    </row>
    <row r="17" spans="1:1" ht="18.75" x14ac:dyDescent="0.25">
      <c r="A17" s="246" t="str">
        <f t="shared" ca="1" si="0"/>
        <v/>
      </c>
    </row>
    <row r="18" spans="1:1" ht="18.75" x14ac:dyDescent="0.25">
      <c r="A18" s="246" t="str">
        <f t="shared" ca="1" si="0"/>
        <v/>
      </c>
    </row>
    <row r="19" spans="1:1" ht="18.75" x14ac:dyDescent="0.25">
      <c r="A19" s="246" t="str">
        <f t="shared" ca="1" si="0"/>
        <v/>
      </c>
    </row>
    <row r="20" spans="1:1" ht="18.75" x14ac:dyDescent="0.25">
      <c r="A20" s="246" t="str">
        <f t="shared" ca="1" si="0"/>
        <v/>
      </c>
    </row>
    <row r="21" spans="1:1" ht="18.75" x14ac:dyDescent="0.25">
      <c r="A21" s="246" t="str">
        <f t="shared" ca="1" si="0"/>
        <v/>
      </c>
    </row>
    <row r="22" spans="1:1" ht="18.75" x14ac:dyDescent="0.25">
      <c r="A22" s="246" t="str">
        <f t="shared" ca="1" si="0"/>
        <v/>
      </c>
    </row>
    <row r="23" spans="1:1" ht="18.75" x14ac:dyDescent="0.25">
      <c r="A23" s="246" t="str">
        <f t="shared" ca="1" si="0"/>
        <v/>
      </c>
    </row>
    <row r="24" spans="1:1" ht="18.75" x14ac:dyDescent="0.25">
      <c r="A24" s="246" t="str">
        <f t="shared" ca="1" si="0"/>
        <v/>
      </c>
    </row>
  </sheetData>
  <mergeCells count="7">
    <mergeCell ref="G1:G2"/>
    <mergeCell ref="A1:A2"/>
    <mergeCell ref="B1:B2"/>
    <mergeCell ref="C1:C2"/>
    <mergeCell ref="D1:D2"/>
    <mergeCell ref="E1:E2"/>
    <mergeCell ref="F1:F2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CA27-B6E5-472B-8423-F67A1B508241}">
  <sheetPr codeName="工作表14"/>
  <dimension ref="A1:S3104"/>
  <sheetViews>
    <sheetView topLeftCell="L1" workbookViewId="0">
      <selection activeCell="S6" sqref="S6"/>
    </sheetView>
  </sheetViews>
  <sheetFormatPr defaultRowHeight="16.5" x14ac:dyDescent="0.25"/>
  <cols>
    <col min="1" max="1" width="0" hidden="1" customWidth="1"/>
    <col min="2" max="5" width="13" hidden="1" customWidth="1"/>
    <col min="6" max="9" width="16.125" hidden="1" customWidth="1"/>
    <col min="10" max="11" width="13" hidden="1" customWidth="1"/>
    <col min="12" max="12" width="13" bestFit="1" customWidth="1"/>
    <col min="13" max="13" width="13.5" bestFit="1" customWidth="1"/>
    <col min="14" max="15" width="13" bestFit="1" customWidth="1"/>
    <col min="17" max="17" width="13" bestFit="1" customWidth="1"/>
    <col min="18" max="18" width="17.25" bestFit="1" customWidth="1"/>
    <col min="19" max="19" width="17.125" bestFit="1" customWidth="1"/>
  </cols>
  <sheetData>
    <row r="1" spans="1:19" ht="17.25" thickBot="1" x14ac:dyDescent="0.3">
      <c r="J1" t="str">
        <f t="array" aca="1" ref="J1" ca="1">IF(ROW()&gt;COUNTA($F$3:$I$3100),"",INDIRECT(TEXT(RIGHT(SMALL(IF($F$3:$I$3100="",999999,COLUMN($F$3:$I$3100)*10001+ROW($F$3:$I$3100)*100),ROW()),4),"!R00!C00"),))</f>
        <v>011-01123-40</v>
      </c>
      <c r="K1" t="str">
        <f ca="1">IF(COUNTIF($J$1:J1, J1)&lt;&gt;1,"",J1)</f>
        <v>011-01123-40</v>
      </c>
    </row>
    <row r="2" spans="1:19" ht="17.25" thickBot="1" x14ac:dyDescent="0.3">
      <c r="B2" s="22" t="s">
        <v>3019</v>
      </c>
      <c r="C2" s="22" t="s">
        <v>1444</v>
      </c>
      <c r="D2" s="22" t="s">
        <v>1445</v>
      </c>
      <c r="E2" s="22" t="s">
        <v>1446</v>
      </c>
      <c r="F2" s="22" t="str">
        <f>B$2&amp;"_"&amp;$N$3</f>
        <v>加工項目1_成型</v>
      </c>
      <c r="G2" s="22" t="str">
        <f>C$2&amp;"_"&amp;$N$3</f>
        <v>加工項目2_成型</v>
      </c>
      <c r="H2" s="22" t="str">
        <f>D$2&amp;"_"&amp;$N$3</f>
        <v>加工項目3_成型</v>
      </c>
      <c r="I2" s="22" t="str">
        <f>E$2&amp;"_"&amp;$N$3</f>
        <v>加工項目4_成型</v>
      </c>
      <c r="J2" t="str">
        <f t="array" aca="1" ref="J2" ca="1">IF(ROW()&gt;COUNTA($F$3:$I$3100),"",INDIRECT(TEXT(RIGHT(SMALL(IF($F$3:$I$3100="",999999,COLUMN($F$3:$I$3100)*10001+ROW($F$3:$I$3100)*100),ROW()),4),"!R00!C00"),))</f>
        <v>330-01828-02</v>
      </c>
      <c r="K2" t="str">
        <f ca="1">IF(COUNTIF($J$1:J2, J2)&lt;&gt;1,"",J2)</f>
        <v>330-01828-02</v>
      </c>
      <c r="R2" s="405" t="s">
        <v>3930</v>
      </c>
      <c r="S2" s="409" t="s">
        <v>3931</v>
      </c>
    </row>
    <row r="3" spans="1:19" ht="17.25" thickBot="1" x14ac:dyDescent="0.3">
      <c r="A3">
        <f>ROW()</f>
        <v>3</v>
      </c>
      <c r="B3" t="str" cm="1">
        <f t="array" ref="B3">IF(ISNUMBER(SEARCH($N$3,客戶主檔!W3)),INDEX(客戶主檔!$G:$G,加工項目查詢及料號更改!$A3),"")</f>
        <v/>
      </c>
      <c r="C3" t="str" cm="1">
        <f t="array" ref="C3">IF(ISNUMBER(SEARCH($N$3,客戶主檔!X3)),INDEX(客戶主檔!$G:$G,加工項目查詢及料號更改!$A3),"")</f>
        <v/>
      </c>
      <c r="D3" t="str" cm="1">
        <f t="array" ref="D3">IF(ISNUMBER(SEARCH($N$3,客戶主檔!Y3)),INDEX(客戶主檔!$G:$G,加工項目查詢及料號更改!$A3),"")</f>
        <v/>
      </c>
      <c r="E3" t="str" cm="1">
        <f t="array" ref="E3">IF(ISNUMBER(SEARCH($N$3,客戶主檔!Z3)),INDEX(客戶主檔!$G:$G,加工項目查詢及料號更改!$A3),"")</f>
        <v/>
      </c>
      <c r="F3" t="s">
        <v>2982</v>
      </c>
      <c r="G3" t="s">
        <v>2651</v>
      </c>
      <c r="H3" t="s">
        <v>2651</v>
      </c>
      <c r="J3" t="str">
        <f t="array" aca="1" ref="J3" ca="1">IF(ROW()&gt;COUNTA($F$3:$I$3100),"",INDIRECT(TEXT(RIGHT(SMALL(IF($F$3:$I$3100="",999999,COLUMN($F$3:$I$3100)*10001+ROW($F$3:$I$3100)*100),ROW()),4),"!R00!C00"),))</f>
        <v>145-12345-01</v>
      </c>
      <c r="K3" t="str">
        <f ca="1">IF(COUNTIF($J$1:J3, J3)&lt;&gt;1,"",J3)</f>
        <v>145-12345-01</v>
      </c>
      <c r="M3" s="405" t="s">
        <v>3020</v>
      </c>
      <c r="N3" s="406" t="s">
        <v>2635</v>
      </c>
      <c r="Q3" s="405" t="s">
        <v>3929</v>
      </c>
      <c r="R3" s="407" t="s">
        <v>4226</v>
      </c>
      <c r="S3" s="408" t="s">
        <v>4229</v>
      </c>
    </row>
    <row r="4" spans="1:19" x14ac:dyDescent="0.25">
      <c r="A4">
        <f>ROW()</f>
        <v>4</v>
      </c>
      <c r="B4" t="str" cm="1">
        <f t="array" ref="B4">IF(ISNUMBER(SEARCH($N$3,客戶主檔!W4)),INDEX(客戶主檔!$G:$G,加工項目查詢及料號更改!$A4),"")</f>
        <v/>
      </c>
      <c r="C4" t="str" cm="1">
        <f t="array" ref="C4">IF(ISNUMBER(SEARCH($N$3,客戶主檔!X4)),INDEX(客戶主檔!$G:$G,加工項目查詢及料號更改!$A4),"")</f>
        <v/>
      </c>
      <c r="D4" t="str" cm="1">
        <f t="array" ref="D4">IF(ISNUMBER(SEARCH($N$3,客戶主檔!Y4)),INDEX(客戶主檔!$G:$G,加工項目查詢及料號更改!$A4),"")</f>
        <v/>
      </c>
      <c r="E4" t="str" cm="1">
        <f t="array" ref="E4">IF(ISNUMBER(SEARCH($N$3,客戶主檔!Z4)),INDEX(客戶主檔!$G:$G,加工項目查詢及料號更改!$A4),"")</f>
        <v/>
      </c>
      <c r="F4" t="s">
        <v>2983</v>
      </c>
      <c r="G4" t="s">
        <v>2661</v>
      </c>
      <c r="J4" t="str">
        <f t="array" aca="1" ref="J4" ca="1">IF(ROW()&gt;COUNTA($F$3:$I$3100),"",INDIRECT(TEXT(RIGHT(SMALL(IF($F$3:$I$3100="",999999,COLUMN($F$3:$I$3100)*10001+ROW($F$3:$I$3100)*100),ROW()),4),"!R00!C00"),))</f>
        <v>145-12345-01</v>
      </c>
      <c r="K4" t="str">
        <f ca="1">IF(COUNTIF($J$1:J4, J4)&lt;&gt;1,"",J4)</f>
        <v/>
      </c>
    </row>
    <row r="5" spans="1:19" x14ac:dyDescent="0.25">
      <c r="A5">
        <f>ROW()</f>
        <v>5</v>
      </c>
      <c r="B5" t="str" cm="1">
        <f t="array" ref="B5">IF(ISNUMBER(SEARCH($N$3,客戶主檔!W5)),INDEX(客戶主檔!$G:$G,加工項目查詢及料號更改!$A5),"")</f>
        <v/>
      </c>
      <c r="C5" t="str" cm="1">
        <f t="array" ref="C5">IF(ISNUMBER(SEARCH($N$3,客戶主檔!X5)),INDEX(客戶主檔!$G:$G,加工項目查詢及料號更改!$A5),"")</f>
        <v/>
      </c>
      <c r="D5" t="str" cm="1">
        <f t="array" ref="D5">IF(ISNUMBER(SEARCH($N$3,客戶主檔!Y5)),INDEX(客戶主檔!$G:$G,加工項目查詢及料號更改!$A5),"")</f>
        <v/>
      </c>
      <c r="E5" t="str" cm="1">
        <f t="array" ref="E5">IF(ISNUMBER(SEARCH($N$3,客戶主檔!Z5)),INDEX(客戶主檔!$G:$G,加工項目查詢及料號更改!$A5),"")</f>
        <v/>
      </c>
      <c r="F5" t="s">
        <v>2651</v>
      </c>
      <c r="J5" t="str">
        <f t="array" aca="1" ref="J5" ca="1">IF(ROW()&gt;COUNTA($F$3:$I$3100),"",INDIRECT(TEXT(RIGHT(SMALL(IF($F$3:$I$3100="",999999,COLUMN($F$3:$I$3100)*10001+ROW($F$3:$I$3100)*100),ROW()),4),"!R00!C00"),))</f>
        <v>011-98765-31</v>
      </c>
      <c r="K5" t="str">
        <f ca="1">IF(COUNTIF($J$1:J5, J5)&lt;&gt;1,"",J5)</f>
        <v>011-98765-31</v>
      </c>
      <c r="M5" t="s">
        <v>2982</v>
      </c>
    </row>
    <row r="6" spans="1:19" x14ac:dyDescent="0.25">
      <c r="A6">
        <f>ROW()</f>
        <v>6</v>
      </c>
      <c r="B6" t="str" cm="1">
        <f t="array" ref="B6">IF(ISNUMBER(SEARCH($N$3,客戶主檔!W6)),INDEX(客戶主檔!$G:$G,加工項目查詢及料號更改!$A6),"")</f>
        <v/>
      </c>
      <c r="C6" t="str" cm="1">
        <f t="array" ref="C6">IF(ISNUMBER(SEARCH($N$3,客戶主檔!X6)),INDEX(客戶主檔!$G:$G,加工項目查詢及料號更改!$A6),"")</f>
        <v/>
      </c>
      <c r="D6" t="str" cm="1">
        <f t="array" ref="D6">IF(ISNUMBER(SEARCH($N$3,客戶主檔!Y6)),INDEX(客戶主檔!$G:$G,加工項目查詢及料號更改!$A6),"")</f>
        <v/>
      </c>
      <c r="E6" t="str" cm="1">
        <f t="array" ref="E6">IF(ISNUMBER(SEARCH($N$3,客戶主檔!Z6)),INDEX(客戶主檔!$G:$G,加工項目查詢及料號更改!$A6),"")</f>
        <v/>
      </c>
      <c r="J6" t="str">
        <f t="array" aca="1" ref="J6" ca="1">IF(ROW()&gt;COUNTA($F$3:$I$3100),"",INDIRECT(TEXT(RIGHT(SMALL(IF($F$3:$I$3100="",999999,COLUMN($F$3:$I$3100)*10001+ROW($F$3:$I$3100)*100),ROW()),4),"!R00!C00"),))</f>
        <v>145-12345-01</v>
      </c>
      <c r="K6" t="str">
        <f ca="1">IF(COUNTIF($J$1:J6, J6)&lt;&gt;1,"",J6)</f>
        <v/>
      </c>
      <c r="M6" t="s">
        <v>2983</v>
      </c>
    </row>
    <row r="7" spans="1:19" x14ac:dyDescent="0.25">
      <c r="A7">
        <f>ROW()</f>
        <v>7</v>
      </c>
      <c r="B7" t="str" cm="1">
        <f t="array" ref="B7">IF(ISNUMBER(SEARCH($N$3,客戶主檔!W7)),INDEX(客戶主檔!$G:$G,加工項目查詢及料號更改!$A7),"")</f>
        <v>011-01123-40</v>
      </c>
      <c r="C7" t="str" cm="1">
        <f t="array" ref="C7">IF(ISNUMBER(SEARCH($N$3,客戶主檔!X7)),INDEX(客戶主檔!$G:$G,加工項目查詢及料號更改!$A7),"")</f>
        <v/>
      </c>
      <c r="D7" t="str" cm="1">
        <f t="array" ref="D7">IF(ISNUMBER(SEARCH($N$3,客戶主檔!Y7)),INDEX(客戶主檔!$G:$G,加工項目查詢及料號更改!$A7),"")</f>
        <v/>
      </c>
      <c r="E7" t="str" cm="1">
        <f t="array" ref="E7">IF(ISNUMBER(SEARCH($N$3,客戶主檔!Z7)),INDEX(客戶主檔!$G:$G,加工項目查詢及料號更改!$A7),"")</f>
        <v/>
      </c>
      <c r="J7" t="str">
        <f t="array" aca="1" ref="J7" ca="1">IF(ROW()&gt;COUNTA($F$3:$I$3100),"",INDIRECT(TEXT(RIGHT(SMALL(IF($F$3:$I$3100="",999999,COLUMN($F$3:$I$3100)*10001+ROW($F$3:$I$3100)*100),ROW()),4),"!R00!C00"),))</f>
        <v/>
      </c>
      <c r="K7" t="str">
        <f ca="1">IF(COUNTIF($J$1:J7, J7)&lt;&gt;1,"",J7)</f>
        <v/>
      </c>
      <c r="M7" t="s">
        <v>2651</v>
      </c>
    </row>
    <row r="8" spans="1:19" x14ac:dyDescent="0.25">
      <c r="A8">
        <f>ROW()</f>
        <v>8</v>
      </c>
      <c r="B8" t="str" cm="1">
        <f t="array" ref="B8">IF(ISNUMBER(SEARCH($N$3,客戶主檔!W8)),INDEX(客戶主檔!$G:$G,加工項目查詢及料號更改!$A8),"")</f>
        <v/>
      </c>
      <c r="C8" t="str" cm="1">
        <f t="array" ref="C8">IF(ISNUMBER(SEARCH($N$3,客戶主檔!X8)),INDEX(客戶主檔!$G:$G,加工項目查詢及料號更改!$A8),"")</f>
        <v/>
      </c>
      <c r="D8" t="str" cm="1">
        <f t="array" ref="D8">IF(ISNUMBER(SEARCH($N$3,客戶主檔!Y8)),INDEX(客戶主檔!$G:$G,加工項目查詢及料號更改!$A8),"")</f>
        <v/>
      </c>
      <c r="E8" t="str" cm="1">
        <f t="array" ref="E8">IF(ISNUMBER(SEARCH($N$3,客戶主檔!Z8)),INDEX(客戶主檔!$G:$G,加工項目查詢及料號更改!$A8),"")</f>
        <v/>
      </c>
      <c r="J8" t="str">
        <f t="array" aca="1" ref="J8" ca="1">IF(ROW()&gt;COUNTA($F$3:$I$3100),"",INDIRECT(TEXT(RIGHT(SMALL(IF($F$3:$I$3100="",999999,COLUMN($F$3:$I$3100)*10001+ROW($F$3:$I$3100)*100),ROW()),4),"!R00!C00"),))</f>
        <v/>
      </c>
      <c r="K8" t="str">
        <f ca="1">IF(COUNTIF($J$1:J8, J8)&lt;&gt;1,"",J8)</f>
        <v/>
      </c>
      <c r="M8" t="s">
        <v>2661</v>
      </c>
    </row>
    <row r="9" spans="1:19" x14ac:dyDescent="0.25">
      <c r="A9">
        <f>ROW()</f>
        <v>9</v>
      </c>
      <c r="B9" t="str" cm="1">
        <f t="array" ref="B9">IF(ISNUMBER(SEARCH($N$3,客戶主檔!W9)),INDEX(客戶主檔!$G:$G,加工項目查詢及料號更改!$A9),"")</f>
        <v/>
      </c>
      <c r="C9" t="str" cm="1">
        <f t="array" ref="C9">IF(ISNUMBER(SEARCH($N$3,客戶主檔!X9)),INDEX(客戶主檔!$G:$G,加工項目查詢及料號更改!$A9),"")</f>
        <v/>
      </c>
      <c r="D9" t="str" cm="1">
        <f t="array" ref="D9">IF(ISNUMBER(SEARCH($N$3,客戶主檔!Y9)),INDEX(客戶主檔!$G:$G,加工項目查詢及料號更改!$A9),"")</f>
        <v/>
      </c>
      <c r="E9" t="str" cm="1">
        <f t="array" ref="E9">IF(ISNUMBER(SEARCH($N$3,客戶主檔!Z9)),INDEX(客戶主檔!$G:$G,加工項目查詢及料號更改!$A9),"")</f>
        <v/>
      </c>
      <c r="J9" t="str">
        <f t="array" aca="1" ref="J9" ca="1">IF(ROW()&gt;COUNTA($F$3:$I$3100),"",INDIRECT(TEXT(RIGHT(SMALL(IF($F$3:$I$3100="",999999,COLUMN($F$3:$I$3100)*10001+ROW($F$3:$I$3100)*100),ROW()),4),"!R00!C00"),))</f>
        <v/>
      </c>
      <c r="K9" t="str">
        <f ca="1">IF(COUNTIF($J$1:J9, J9)&lt;&gt;1,"",J9)</f>
        <v/>
      </c>
    </row>
    <row r="10" spans="1:19" x14ac:dyDescent="0.25">
      <c r="A10">
        <f>ROW()</f>
        <v>10</v>
      </c>
      <c r="B10" t="str" cm="1">
        <f t="array" ref="B10">IF(ISNUMBER(SEARCH($N$3,客戶主檔!W10)),INDEX(客戶主檔!$G:$G,加工項目查詢及料號更改!$A10),"")</f>
        <v/>
      </c>
      <c r="C10" t="str" cm="1">
        <f t="array" ref="C10">IF(ISNUMBER(SEARCH($N$3,客戶主檔!X10)),INDEX(客戶主檔!$G:$G,加工項目查詢及料號更改!$A10),"")</f>
        <v/>
      </c>
      <c r="D10" t="str" cm="1">
        <f t="array" ref="D10">IF(ISNUMBER(SEARCH($N$3,客戶主檔!Y10)),INDEX(客戶主檔!$G:$G,加工項目查詢及料號更改!$A10),"")</f>
        <v/>
      </c>
      <c r="E10" t="str" cm="1">
        <f t="array" ref="E10">IF(ISNUMBER(SEARCH($N$3,客戶主檔!Z10)),INDEX(客戶主檔!$G:$G,加工項目查詢及料號更改!$A10),"")</f>
        <v/>
      </c>
      <c r="J10" t="str">
        <f t="array" aca="1" ref="J10" ca="1">IF(ROW()&gt;COUNTA($F$3:$I$3100),"",INDIRECT(TEXT(RIGHT(SMALL(IF($F$3:$I$3100="",999999,COLUMN($F$3:$I$3100)*10001+ROW($F$3:$I$3100)*100),ROW()),4),"!R00!C00"),))</f>
        <v/>
      </c>
      <c r="K10" t="str">
        <f ca="1">IF(COUNTIF($J$1:J10, J10)&lt;&gt;1,"",J10)</f>
        <v/>
      </c>
    </row>
    <row r="11" spans="1:19" x14ac:dyDescent="0.25">
      <c r="A11">
        <f>ROW()</f>
        <v>11</v>
      </c>
      <c r="B11" t="str" cm="1">
        <f t="array" ref="B11">IF(ISNUMBER(SEARCH($N$3,客戶主檔!W11)),INDEX(客戶主檔!$G:$G,加工項目查詢及料號更改!$A11),"")</f>
        <v/>
      </c>
      <c r="C11" t="str" cm="1">
        <f t="array" ref="C11">IF(ISNUMBER(SEARCH($N$3,客戶主檔!X11)),INDEX(客戶主檔!$G:$G,加工項目查詢及料號更改!$A11),"")</f>
        <v/>
      </c>
      <c r="D11" t="str" cm="1">
        <f t="array" ref="D11">IF(ISNUMBER(SEARCH($N$3,客戶主檔!Y11)),INDEX(客戶主檔!$G:$G,加工項目查詢及料號更改!$A11),"")</f>
        <v/>
      </c>
      <c r="E11" t="str" cm="1">
        <f t="array" ref="E11">IF(ISNUMBER(SEARCH($N$3,客戶主檔!Z11)),INDEX(客戶主檔!$G:$G,加工項目查詢及料號更改!$A11),"")</f>
        <v/>
      </c>
      <c r="J11" t="str">
        <f t="array" aca="1" ref="J11" ca="1">IF(ROW()&gt;COUNTA($F$3:$I$3100),"",INDIRECT(TEXT(RIGHT(SMALL(IF($F$3:$I$3100="",999999,COLUMN($F$3:$I$3100)*10001+ROW($F$3:$I$3100)*100),ROW()),4),"!R00!C00"),))</f>
        <v/>
      </c>
      <c r="K11" t="str">
        <f ca="1">IF(COUNTIF($J$1:J11, J11)&lt;&gt;1,"",J11)</f>
        <v/>
      </c>
    </row>
    <row r="12" spans="1:19" x14ac:dyDescent="0.25">
      <c r="A12">
        <f>ROW()</f>
        <v>12</v>
      </c>
      <c r="B12" t="str" cm="1">
        <f t="array" ref="B12">IF(ISNUMBER(SEARCH($N$3,客戶主檔!W12)),INDEX(客戶主檔!$G:$G,加工項目查詢及料號更改!$A12),"")</f>
        <v/>
      </c>
      <c r="C12" t="str" cm="1">
        <f t="array" ref="C12">IF(ISNUMBER(SEARCH($N$3,客戶主檔!X12)),INDEX(客戶主檔!$G:$G,加工項目查詢及料號更改!$A12),"")</f>
        <v/>
      </c>
      <c r="D12" t="str" cm="1">
        <f t="array" ref="D12">IF(ISNUMBER(SEARCH($N$3,客戶主檔!Y12)),INDEX(客戶主檔!$G:$G,加工項目查詢及料號更改!$A12),"")</f>
        <v/>
      </c>
      <c r="E12" t="str" cm="1">
        <f t="array" ref="E12">IF(ISNUMBER(SEARCH($N$3,客戶主檔!Z12)),INDEX(客戶主檔!$G:$G,加工項目查詢及料號更改!$A12),"")</f>
        <v/>
      </c>
      <c r="J12" t="str">
        <f t="array" aca="1" ref="J12" ca="1">IF(ROW()&gt;COUNTA($F$3:$I$3100),"",INDIRECT(TEXT(RIGHT(SMALL(IF($F$3:$I$3100="",999999,COLUMN($F$3:$I$3100)*10001+ROW($F$3:$I$3100)*100),ROW()),4),"!R00!C00"),))</f>
        <v/>
      </c>
      <c r="K12" t="str">
        <f ca="1">IF(COUNTIF($J$1:J12, J12)&lt;&gt;1,"",J12)</f>
        <v/>
      </c>
    </row>
    <row r="13" spans="1:19" x14ac:dyDescent="0.25">
      <c r="A13">
        <f>ROW()</f>
        <v>13</v>
      </c>
      <c r="B13" t="str" cm="1">
        <f t="array" ref="B13">IF(ISNUMBER(SEARCH($N$3,客戶主檔!W13)),INDEX(客戶主檔!$G:$G,加工項目查詢及料號更改!$A13),"")</f>
        <v/>
      </c>
      <c r="C13" t="str" cm="1">
        <f t="array" ref="C13">IF(ISNUMBER(SEARCH($N$3,客戶主檔!X13)),INDEX(客戶主檔!$G:$G,加工項目查詢及料號更改!$A13),"")</f>
        <v/>
      </c>
      <c r="D13" t="str" cm="1">
        <f t="array" ref="D13">IF(ISNUMBER(SEARCH($N$3,客戶主檔!Y13)),INDEX(客戶主檔!$G:$G,加工項目查詢及料號更改!$A13),"")</f>
        <v/>
      </c>
      <c r="E13" t="str" cm="1">
        <f t="array" ref="E13">IF(ISNUMBER(SEARCH($N$3,客戶主檔!Z13)),INDEX(客戶主檔!$G:$G,加工項目查詢及料號更改!$A13),"")</f>
        <v/>
      </c>
      <c r="J13" t="str">
        <f t="array" aca="1" ref="J13" ca="1">IF(ROW()&gt;COUNTA($F$3:$I$3100),"",INDIRECT(TEXT(RIGHT(SMALL(IF($F$3:$I$3100="",999999,COLUMN($F$3:$I$3100)*10001+ROW($F$3:$I$3100)*100),ROW()),4),"!R00!C00"),))</f>
        <v/>
      </c>
      <c r="K13" t="str">
        <f ca="1">IF(COUNTIF($J$1:J13, J13)&lt;&gt;1,"",J13)</f>
        <v/>
      </c>
    </row>
    <row r="14" spans="1:19" x14ac:dyDescent="0.25">
      <c r="A14">
        <f>ROW()</f>
        <v>14</v>
      </c>
      <c r="B14" t="str" cm="1">
        <f t="array" ref="B14">IF(ISNUMBER(SEARCH($N$3,客戶主檔!W14)),INDEX(客戶主檔!$G:$G,加工項目查詢及料號更改!$A14),"")</f>
        <v/>
      </c>
      <c r="C14" t="str" cm="1">
        <f t="array" ref="C14">IF(ISNUMBER(SEARCH($N$3,客戶主檔!X14)),INDEX(客戶主檔!$G:$G,加工項目查詢及料號更改!$A14),"")</f>
        <v/>
      </c>
      <c r="D14" t="str" cm="1">
        <f t="array" ref="D14">IF(ISNUMBER(SEARCH($N$3,客戶主檔!Y14)),INDEX(客戶主檔!$G:$G,加工項目查詢及料號更改!$A14),"")</f>
        <v/>
      </c>
      <c r="E14" t="str" cm="1">
        <f t="array" ref="E14">IF(ISNUMBER(SEARCH($N$3,客戶主檔!Z14)),INDEX(客戶主檔!$G:$G,加工項目查詢及料號更改!$A14),"")</f>
        <v/>
      </c>
      <c r="J14" t="str">
        <f t="array" aca="1" ref="J14" ca="1">IF(ROW()&gt;COUNTA($F$3:$I$3100),"",INDIRECT(TEXT(RIGHT(SMALL(IF($F$3:$I$3100="",999999,COLUMN($F$3:$I$3100)*10001+ROW($F$3:$I$3100)*100),ROW()),4),"!R00!C00"),))</f>
        <v/>
      </c>
      <c r="K14" t="str">
        <f ca="1">IF(COUNTIF($J$1:J14, J14)&lt;&gt;1,"",J14)</f>
        <v/>
      </c>
    </row>
    <row r="15" spans="1:19" x14ac:dyDescent="0.25">
      <c r="A15">
        <f>ROW()</f>
        <v>15</v>
      </c>
      <c r="B15" t="str" cm="1">
        <f t="array" ref="B15">IF(ISNUMBER(SEARCH($N$3,客戶主檔!W15)),INDEX(客戶主檔!$G:$G,加工項目查詢及料號更改!$A15),"")</f>
        <v/>
      </c>
      <c r="C15" t="str" cm="1">
        <f t="array" ref="C15">IF(ISNUMBER(SEARCH($N$3,客戶主檔!X15)),INDEX(客戶主檔!$G:$G,加工項目查詢及料號更改!$A15),"")</f>
        <v/>
      </c>
      <c r="D15" t="str" cm="1">
        <f t="array" ref="D15">IF(ISNUMBER(SEARCH($N$3,客戶主檔!Y15)),INDEX(客戶主檔!$G:$G,加工項目查詢及料號更改!$A15),"")</f>
        <v/>
      </c>
      <c r="E15" t="str" cm="1">
        <f t="array" ref="E15">IF(ISNUMBER(SEARCH($N$3,客戶主檔!Z15)),INDEX(客戶主檔!$G:$G,加工項目查詢及料號更改!$A15),"")</f>
        <v/>
      </c>
      <c r="J15" t="str">
        <f t="array" aca="1" ref="J15" ca="1">IF(ROW()&gt;COUNTA($F$3:$I$3100),"",INDIRECT(TEXT(RIGHT(SMALL(IF($F$3:$I$3100="",999999,COLUMN($F$3:$I$3100)*10001+ROW($F$3:$I$3100)*100),ROW()),4),"!R00!C00"),))</f>
        <v/>
      </c>
      <c r="K15" t="str">
        <f ca="1">IF(COUNTIF($J$1:J15, J15)&lt;&gt;1,"",J15)</f>
        <v/>
      </c>
    </row>
    <row r="16" spans="1:19" x14ac:dyDescent="0.25">
      <c r="A16">
        <f>ROW()</f>
        <v>16</v>
      </c>
      <c r="B16" t="str" cm="1">
        <f t="array" ref="B16">IF(ISNUMBER(SEARCH($N$3,客戶主檔!W16)),INDEX(客戶主檔!$G:$G,加工項目查詢及料號更改!$A16),"")</f>
        <v/>
      </c>
      <c r="C16" t="str" cm="1">
        <f t="array" ref="C16">IF(ISNUMBER(SEARCH($N$3,客戶主檔!X16)),INDEX(客戶主檔!$G:$G,加工項目查詢及料號更改!$A16),"")</f>
        <v/>
      </c>
      <c r="D16" t="str" cm="1">
        <f t="array" ref="D16">IF(ISNUMBER(SEARCH($N$3,客戶主檔!Y16)),INDEX(客戶主檔!$G:$G,加工項目查詢及料號更改!$A16),"")</f>
        <v/>
      </c>
      <c r="E16" t="str" cm="1">
        <f t="array" ref="E16">IF(ISNUMBER(SEARCH($N$3,客戶主檔!Z16)),INDEX(客戶主檔!$G:$G,加工項目查詢及料號更改!$A16),"")</f>
        <v/>
      </c>
      <c r="J16" t="str">
        <f t="array" aca="1" ref="J16" ca="1">IF(ROW()&gt;COUNTA($F$3:$I$3100),"",INDIRECT(TEXT(RIGHT(SMALL(IF($F$3:$I$3100="",999999,COLUMN($F$3:$I$3100)*10001+ROW($F$3:$I$3100)*100),ROW()),4),"!R00!C00"),))</f>
        <v/>
      </c>
      <c r="K16" t="str">
        <f ca="1">IF(COUNTIF($J$1:J16, J16)&lt;&gt;1,"",J16)</f>
        <v/>
      </c>
    </row>
    <row r="17" spans="1:11" x14ac:dyDescent="0.25">
      <c r="A17">
        <f>ROW()</f>
        <v>17</v>
      </c>
      <c r="B17" t="str" cm="1">
        <f t="array" ref="B17">IF(ISNUMBER(SEARCH($N$3,客戶主檔!W17)),INDEX(客戶主檔!$G:$G,加工項目查詢及料號更改!$A17),"")</f>
        <v/>
      </c>
      <c r="C17" t="str" cm="1">
        <f t="array" ref="C17">IF(ISNUMBER(SEARCH($N$3,客戶主檔!X17)),INDEX(客戶主檔!$G:$G,加工項目查詢及料號更改!$A17),"")</f>
        <v/>
      </c>
      <c r="D17" t="str" cm="1">
        <f t="array" ref="D17">IF(ISNUMBER(SEARCH($N$3,客戶主檔!Y17)),INDEX(客戶主檔!$G:$G,加工項目查詢及料號更改!$A17),"")</f>
        <v/>
      </c>
      <c r="E17" t="str" cm="1">
        <f t="array" ref="E17">IF(ISNUMBER(SEARCH($N$3,客戶主檔!Z17)),INDEX(客戶主檔!$G:$G,加工項目查詢及料號更改!$A17),"")</f>
        <v/>
      </c>
      <c r="J17" t="str">
        <f t="array" aca="1" ref="J17" ca="1">IF(ROW()&gt;COUNTA($F$3:$I$3100),"",INDIRECT(TEXT(RIGHT(SMALL(IF($F$3:$I$3100="",999999,COLUMN($F$3:$I$3100)*10001+ROW($F$3:$I$3100)*100),ROW()),4),"!R00!C00"),))</f>
        <v/>
      </c>
      <c r="K17" t="str">
        <f ca="1">IF(COUNTIF($J$1:J17, J17)&lt;&gt;1,"",J17)</f>
        <v/>
      </c>
    </row>
    <row r="18" spans="1:11" x14ac:dyDescent="0.25">
      <c r="A18">
        <f>ROW()</f>
        <v>18</v>
      </c>
      <c r="B18" t="str" cm="1">
        <f t="array" ref="B18">IF(ISNUMBER(SEARCH($N$3,客戶主檔!W18)),INDEX(客戶主檔!$G:$G,加工項目查詢及料號更改!$A18),"")</f>
        <v/>
      </c>
      <c r="C18" t="str" cm="1">
        <f t="array" ref="C18">IF(ISNUMBER(SEARCH($N$3,客戶主檔!X18)),INDEX(客戶主檔!$G:$G,加工項目查詢及料號更改!$A18),"")</f>
        <v/>
      </c>
      <c r="D18" t="str" cm="1">
        <f t="array" ref="D18">IF(ISNUMBER(SEARCH($N$3,客戶主檔!Y18)),INDEX(客戶主檔!$G:$G,加工項目查詢及料號更改!$A18),"")</f>
        <v/>
      </c>
      <c r="E18" t="str" cm="1">
        <f t="array" ref="E18">IF(ISNUMBER(SEARCH($N$3,客戶主檔!Z18)),INDEX(客戶主檔!$G:$G,加工項目查詢及料號更改!$A18),"")</f>
        <v/>
      </c>
      <c r="J18" t="str">
        <f t="array" aca="1" ref="J18" ca="1">IF(ROW()&gt;COUNTA($F$3:$I$3100),"",INDIRECT(TEXT(RIGHT(SMALL(IF($F$3:$I$3100="",999999,COLUMN($F$3:$I$3100)*10001+ROW($F$3:$I$3100)*100),ROW()),4),"!R00!C00"),))</f>
        <v/>
      </c>
      <c r="K18" t="str">
        <f ca="1">IF(COUNTIF($J$1:J18, J18)&lt;&gt;1,"",J18)</f>
        <v/>
      </c>
    </row>
    <row r="19" spans="1:11" x14ac:dyDescent="0.25">
      <c r="A19">
        <f>ROW()</f>
        <v>19</v>
      </c>
      <c r="B19" t="str" cm="1">
        <f t="array" ref="B19">IF(ISNUMBER(SEARCH($N$3,客戶主檔!W19)),INDEX(客戶主檔!$G:$G,加工項目查詢及料號更改!$A19),"")</f>
        <v/>
      </c>
      <c r="C19" t="str" cm="1">
        <f t="array" ref="C19">IF(ISNUMBER(SEARCH($N$3,客戶主檔!X19)),INDEX(客戶主檔!$G:$G,加工項目查詢及料號更改!$A19),"")</f>
        <v/>
      </c>
      <c r="D19" t="str" cm="1">
        <f t="array" ref="D19">IF(ISNUMBER(SEARCH($N$3,客戶主檔!Y19)),INDEX(客戶主檔!$G:$G,加工項目查詢及料號更改!$A19),"")</f>
        <v/>
      </c>
      <c r="E19" t="str" cm="1">
        <f t="array" ref="E19">IF(ISNUMBER(SEARCH($N$3,客戶主檔!Z19)),INDEX(客戶主檔!$G:$G,加工項目查詢及料號更改!$A19),"")</f>
        <v/>
      </c>
      <c r="J19" t="str">
        <f t="array" aca="1" ref="J19" ca="1">IF(ROW()&gt;COUNTA($F$3:$I$3100),"",INDIRECT(TEXT(RIGHT(SMALL(IF($F$3:$I$3100="",999999,COLUMN($F$3:$I$3100)*10001+ROW($F$3:$I$3100)*100),ROW()),4),"!R00!C00"),))</f>
        <v/>
      </c>
      <c r="K19" t="str">
        <f ca="1">IF(COUNTIF($J$1:J19, J19)&lt;&gt;1,"",J19)</f>
        <v/>
      </c>
    </row>
    <row r="20" spans="1:11" x14ac:dyDescent="0.25">
      <c r="A20">
        <f>ROW()</f>
        <v>20</v>
      </c>
      <c r="B20" t="str" cm="1">
        <f t="array" ref="B20">IF(ISNUMBER(SEARCH($N$3,客戶主檔!W20)),INDEX(客戶主檔!$G:$G,加工項目查詢及料號更改!$A20),"")</f>
        <v/>
      </c>
      <c r="C20" t="str" cm="1">
        <f t="array" ref="C20">IF(ISNUMBER(SEARCH($N$3,客戶主檔!X20)),INDEX(客戶主檔!$G:$G,加工項目查詢及料號更改!$A20),"")</f>
        <v/>
      </c>
      <c r="D20" t="str" cm="1">
        <f t="array" ref="D20">IF(ISNUMBER(SEARCH($N$3,客戶主檔!Y20)),INDEX(客戶主檔!$G:$G,加工項目查詢及料號更改!$A20),"")</f>
        <v/>
      </c>
      <c r="E20" t="str" cm="1">
        <f t="array" ref="E20">IF(ISNUMBER(SEARCH($N$3,客戶主檔!Z20)),INDEX(客戶主檔!$G:$G,加工項目查詢及料號更改!$A20),"")</f>
        <v/>
      </c>
      <c r="J20" t="str">
        <f t="array" aca="1" ref="J20" ca="1">IF(ROW()&gt;COUNTA($F$3:$I$3100),"",INDIRECT(TEXT(RIGHT(SMALL(IF($F$3:$I$3100="",999999,COLUMN($F$3:$I$3100)*10001+ROW($F$3:$I$3100)*100),ROW()),4),"!R00!C00"),))</f>
        <v/>
      </c>
      <c r="K20" t="str">
        <f ca="1">IF(COUNTIF($J$1:J20, J20)&lt;&gt;1,"",J20)</f>
        <v/>
      </c>
    </row>
    <row r="21" spans="1:11" x14ac:dyDescent="0.25">
      <c r="A21">
        <f>ROW()</f>
        <v>21</v>
      </c>
      <c r="B21" t="str" cm="1">
        <f t="array" ref="B21">IF(ISNUMBER(SEARCH($N$3,客戶主檔!W21)),INDEX(客戶主檔!$G:$G,加工項目查詢及料號更改!$A21),"")</f>
        <v/>
      </c>
      <c r="C21" t="str" cm="1">
        <f t="array" ref="C21">IF(ISNUMBER(SEARCH($N$3,客戶主檔!X21)),INDEX(客戶主檔!$G:$G,加工項目查詢及料號更改!$A21),"")</f>
        <v/>
      </c>
      <c r="D21" t="str" cm="1">
        <f t="array" ref="D21">IF(ISNUMBER(SEARCH($N$3,客戶主檔!Y21)),INDEX(客戶主檔!$G:$G,加工項目查詢及料號更改!$A21),"")</f>
        <v/>
      </c>
      <c r="E21" t="str" cm="1">
        <f t="array" ref="E21">IF(ISNUMBER(SEARCH($N$3,客戶主檔!Z21)),INDEX(客戶主檔!$G:$G,加工項目查詢及料號更改!$A21),"")</f>
        <v/>
      </c>
      <c r="J21" t="str">
        <f t="array" aca="1" ref="J21" ca="1">IF(ROW()&gt;COUNTA($F$3:$I$3100),"",INDIRECT(TEXT(RIGHT(SMALL(IF($F$3:$I$3100="",999999,COLUMN($F$3:$I$3100)*10001+ROW($F$3:$I$3100)*100),ROW()),4),"!R00!C00"),))</f>
        <v/>
      </c>
      <c r="K21" t="str">
        <f ca="1">IF(COUNTIF($J$1:J21, J21)&lt;&gt;1,"",J21)</f>
        <v/>
      </c>
    </row>
    <row r="22" spans="1:11" x14ac:dyDescent="0.25">
      <c r="A22">
        <f>ROW()</f>
        <v>22</v>
      </c>
      <c r="B22" t="str" cm="1">
        <f t="array" ref="B22">IF(ISNUMBER(SEARCH($N$3,客戶主檔!W22)),INDEX(客戶主檔!$G:$G,加工項目查詢及料號更改!$A22),"")</f>
        <v/>
      </c>
      <c r="C22" t="str" cm="1">
        <f t="array" ref="C22">IF(ISNUMBER(SEARCH($N$3,客戶主檔!X22)),INDEX(客戶主檔!$G:$G,加工項目查詢及料號更改!$A22),"")</f>
        <v/>
      </c>
      <c r="D22" t="str" cm="1">
        <f t="array" ref="D22">IF(ISNUMBER(SEARCH($N$3,客戶主檔!Y22)),INDEX(客戶主檔!$G:$G,加工項目查詢及料號更改!$A22),"")</f>
        <v/>
      </c>
      <c r="E22" t="str" cm="1">
        <f t="array" ref="E22">IF(ISNUMBER(SEARCH($N$3,客戶主檔!Z22)),INDEX(客戶主檔!$G:$G,加工項目查詢及料號更改!$A22),"")</f>
        <v/>
      </c>
      <c r="J22" t="str">
        <f t="array" aca="1" ref="J22" ca="1">IF(ROW()&gt;COUNTA($F$3:$I$3100),"",INDIRECT(TEXT(RIGHT(SMALL(IF($F$3:$I$3100="",999999,COLUMN($F$3:$I$3100)*10001+ROW($F$3:$I$3100)*100),ROW()),4),"!R00!C00"),))</f>
        <v/>
      </c>
      <c r="K22" t="str">
        <f ca="1">IF(COUNTIF($J$1:J22, J22)&lt;&gt;1,"",J22)</f>
        <v/>
      </c>
    </row>
    <row r="23" spans="1:11" x14ac:dyDescent="0.25">
      <c r="A23">
        <f>ROW()</f>
        <v>23</v>
      </c>
      <c r="B23" t="str" cm="1">
        <f t="array" ref="B23">IF(ISNUMBER(SEARCH($N$3,客戶主檔!W23)),INDEX(客戶主檔!$G:$G,加工項目查詢及料號更改!$A23),"")</f>
        <v/>
      </c>
      <c r="C23" t="str" cm="1">
        <f t="array" ref="C23">IF(ISNUMBER(SEARCH($N$3,客戶主檔!X23)),INDEX(客戶主檔!$G:$G,加工項目查詢及料號更改!$A23),"")</f>
        <v/>
      </c>
      <c r="D23" t="str" cm="1">
        <f t="array" ref="D23">IF(ISNUMBER(SEARCH($N$3,客戶主檔!Y23)),INDEX(客戶主檔!$G:$G,加工項目查詢及料號更改!$A23),"")</f>
        <v/>
      </c>
      <c r="E23" t="str" cm="1">
        <f t="array" ref="E23">IF(ISNUMBER(SEARCH($N$3,客戶主檔!Z23)),INDEX(客戶主檔!$G:$G,加工項目查詢及料號更改!$A23),"")</f>
        <v/>
      </c>
      <c r="J23" t="str">
        <f t="array" aca="1" ref="J23" ca="1">IF(ROW()&gt;COUNTA($F$3:$I$3100),"",INDIRECT(TEXT(RIGHT(SMALL(IF($F$3:$I$3100="",999999,COLUMN($F$3:$I$3100)*10001+ROW($F$3:$I$3100)*100),ROW()),4),"!R00!C00"),))</f>
        <v/>
      </c>
      <c r="K23" t="str">
        <f ca="1">IF(COUNTIF($J$1:J23, J23)&lt;&gt;1,"",J23)</f>
        <v/>
      </c>
    </row>
    <row r="24" spans="1:11" x14ac:dyDescent="0.25">
      <c r="A24">
        <f>ROW()</f>
        <v>24</v>
      </c>
      <c r="B24" t="str" cm="1">
        <f t="array" ref="B24">IF(ISNUMBER(SEARCH($N$3,客戶主檔!W24)),INDEX(客戶主檔!$G:$G,加工項目查詢及料號更改!$A24),"")</f>
        <v/>
      </c>
      <c r="C24" t="str" cm="1">
        <f t="array" ref="C24">IF(ISNUMBER(SEARCH($N$3,客戶主檔!X24)),INDEX(客戶主檔!$G:$G,加工項目查詢及料號更改!$A24),"")</f>
        <v/>
      </c>
      <c r="D24" t="str" cm="1">
        <f t="array" ref="D24">IF(ISNUMBER(SEARCH($N$3,客戶主檔!Y24)),INDEX(客戶主檔!$G:$G,加工項目查詢及料號更改!$A24),"")</f>
        <v/>
      </c>
      <c r="E24" t="str" cm="1">
        <f t="array" ref="E24">IF(ISNUMBER(SEARCH($N$3,客戶主檔!Z24)),INDEX(客戶主檔!$G:$G,加工項目查詢及料號更改!$A24),"")</f>
        <v/>
      </c>
      <c r="J24" t="str">
        <f t="array" aca="1" ref="J24" ca="1">IF(ROW()&gt;COUNTA($F$3:$I$3100),"",INDIRECT(TEXT(RIGHT(SMALL(IF($F$3:$I$3100="",999999,COLUMN($F$3:$I$3100)*10001+ROW($F$3:$I$3100)*100),ROW()),4),"!R00!C00"),))</f>
        <v/>
      </c>
      <c r="K24" t="str">
        <f ca="1">IF(COUNTIF($J$1:J24, J24)&lt;&gt;1,"",J24)</f>
        <v/>
      </c>
    </row>
    <row r="25" spans="1:11" x14ac:dyDescent="0.25">
      <c r="A25">
        <f>ROW()</f>
        <v>25</v>
      </c>
      <c r="B25" t="str" cm="1">
        <f t="array" ref="B25">IF(ISNUMBER(SEARCH($N$3,客戶主檔!W25)),INDEX(客戶主檔!$G:$G,加工項目查詢及料號更改!$A25),"")</f>
        <v/>
      </c>
      <c r="C25" t="str" cm="1">
        <f t="array" ref="C25">IF(ISNUMBER(SEARCH($N$3,客戶主檔!X25)),INDEX(客戶主檔!$G:$G,加工項目查詢及料號更改!$A25),"")</f>
        <v/>
      </c>
      <c r="D25" t="str" cm="1">
        <f t="array" ref="D25">IF(ISNUMBER(SEARCH($N$3,客戶主檔!Y25)),INDEX(客戶主檔!$G:$G,加工項目查詢及料號更改!$A25),"")</f>
        <v/>
      </c>
      <c r="E25" t="str" cm="1">
        <f t="array" ref="E25">IF(ISNUMBER(SEARCH($N$3,客戶主檔!Z25)),INDEX(客戶主檔!$G:$G,加工項目查詢及料號更改!$A25),"")</f>
        <v/>
      </c>
      <c r="J25" t="str">
        <f t="array" aca="1" ref="J25" ca="1">IF(ROW()&gt;COUNTA($F$3:$I$3100),"",INDIRECT(TEXT(RIGHT(SMALL(IF($F$3:$I$3100="",999999,COLUMN($F$3:$I$3100)*10001+ROW($F$3:$I$3100)*100),ROW()),4),"!R00!C00"),))</f>
        <v/>
      </c>
      <c r="K25" t="str">
        <f ca="1">IF(COUNTIF($J$1:J25, J25)&lt;&gt;1,"",J25)</f>
        <v/>
      </c>
    </row>
    <row r="26" spans="1:11" x14ac:dyDescent="0.25">
      <c r="A26">
        <f>ROW()</f>
        <v>26</v>
      </c>
      <c r="B26" t="str" cm="1">
        <f t="array" ref="B26">IF(ISNUMBER(SEARCH($N$3,客戶主檔!W26)),INDEX(客戶主檔!$G:$G,加工項目查詢及料號更改!$A26),"")</f>
        <v/>
      </c>
      <c r="C26" t="str" cm="1">
        <f t="array" ref="C26">IF(ISNUMBER(SEARCH($N$3,客戶主檔!X26)),INDEX(客戶主檔!$G:$G,加工項目查詢及料號更改!$A26),"")</f>
        <v/>
      </c>
      <c r="D26" t="str" cm="1">
        <f t="array" ref="D26">IF(ISNUMBER(SEARCH($N$3,客戶主檔!Y26)),INDEX(客戶主檔!$G:$G,加工項目查詢及料號更改!$A26),"")</f>
        <v/>
      </c>
      <c r="E26" t="str" cm="1">
        <f t="array" ref="E26">IF(ISNUMBER(SEARCH($N$3,客戶主檔!Z26)),INDEX(客戶主檔!$G:$G,加工項目查詢及料號更改!$A26),"")</f>
        <v/>
      </c>
      <c r="J26" t="str">
        <f t="array" aca="1" ref="J26" ca="1">IF(ROW()&gt;COUNTA($F$3:$I$3100),"",INDIRECT(TEXT(RIGHT(SMALL(IF($F$3:$I$3100="",999999,COLUMN($F$3:$I$3100)*10001+ROW($F$3:$I$3100)*100),ROW()),4),"!R00!C00"),))</f>
        <v/>
      </c>
      <c r="K26" t="str">
        <f ca="1">IF(COUNTIF($J$1:J26, J26)&lt;&gt;1,"",J26)</f>
        <v/>
      </c>
    </row>
    <row r="27" spans="1:11" x14ac:dyDescent="0.25">
      <c r="A27">
        <f>ROW()</f>
        <v>27</v>
      </c>
      <c r="B27" t="str" cm="1">
        <f t="array" ref="B27">IF(ISNUMBER(SEARCH($N$3,客戶主檔!W27)),INDEX(客戶主檔!$G:$G,加工項目查詢及料號更改!$A27),"")</f>
        <v/>
      </c>
      <c r="C27" t="str" cm="1">
        <f t="array" ref="C27">IF(ISNUMBER(SEARCH($N$3,客戶主檔!X27)),INDEX(客戶主檔!$G:$G,加工項目查詢及料號更改!$A27),"")</f>
        <v/>
      </c>
      <c r="D27" t="str" cm="1">
        <f t="array" ref="D27">IF(ISNUMBER(SEARCH($N$3,客戶主檔!Y27)),INDEX(客戶主檔!$G:$G,加工項目查詢及料號更改!$A27),"")</f>
        <v/>
      </c>
      <c r="E27" t="str" cm="1">
        <f t="array" ref="E27">IF(ISNUMBER(SEARCH($N$3,客戶主檔!Z27)),INDEX(客戶主檔!$G:$G,加工項目查詢及料號更改!$A27),"")</f>
        <v/>
      </c>
      <c r="J27" t="str">
        <f t="array" aca="1" ref="J27" ca="1">IF(ROW()&gt;COUNTA($F$3:$I$3100),"",INDIRECT(TEXT(RIGHT(SMALL(IF($F$3:$I$3100="",999999,COLUMN($F$3:$I$3100)*10001+ROW($F$3:$I$3100)*100),ROW()),4),"!R00!C00"),))</f>
        <v/>
      </c>
      <c r="K27" t="str">
        <f ca="1">IF(COUNTIF($J$1:J27, J27)&lt;&gt;1,"",J27)</f>
        <v/>
      </c>
    </row>
    <row r="28" spans="1:11" x14ac:dyDescent="0.25">
      <c r="A28">
        <f>ROW()</f>
        <v>28</v>
      </c>
      <c r="B28" t="str" cm="1">
        <f t="array" ref="B28">IF(ISNUMBER(SEARCH($N$3,客戶主檔!W28)),INDEX(客戶主檔!$G:$G,加工項目查詢及料號更改!$A28),"")</f>
        <v/>
      </c>
      <c r="C28" t="str" cm="1">
        <f t="array" ref="C28">IF(ISNUMBER(SEARCH($N$3,客戶主檔!X28)),INDEX(客戶主檔!$G:$G,加工項目查詢及料號更改!$A28),"")</f>
        <v/>
      </c>
      <c r="D28" t="str" cm="1">
        <f t="array" ref="D28">IF(ISNUMBER(SEARCH($N$3,客戶主檔!Y28)),INDEX(客戶主檔!$G:$G,加工項目查詢及料號更改!$A28),"")</f>
        <v/>
      </c>
      <c r="E28" t="str" cm="1">
        <f t="array" ref="E28">IF(ISNUMBER(SEARCH($N$3,客戶主檔!Z28)),INDEX(客戶主檔!$G:$G,加工項目查詢及料號更改!$A28),"")</f>
        <v/>
      </c>
      <c r="J28" t="str">
        <f t="array" aca="1" ref="J28" ca="1">IF(ROW()&gt;COUNTA($F$3:$I$3100),"",INDIRECT(TEXT(RIGHT(SMALL(IF($F$3:$I$3100="",999999,COLUMN($F$3:$I$3100)*10001+ROW($F$3:$I$3100)*100),ROW()),4),"!R00!C00"),))</f>
        <v/>
      </c>
      <c r="K28" t="str">
        <f ca="1">IF(COUNTIF($J$1:J28, J28)&lt;&gt;1,"",J28)</f>
        <v/>
      </c>
    </row>
    <row r="29" spans="1:11" x14ac:dyDescent="0.25">
      <c r="A29">
        <f>ROW()</f>
        <v>29</v>
      </c>
      <c r="B29" t="str" cm="1">
        <f t="array" ref="B29">IF(ISNUMBER(SEARCH($N$3,客戶主檔!W29)),INDEX(客戶主檔!$G:$G,加工項目查詢及料號更改!$A29),"")</f>
        <v/>
      </c>
      <c r="C29" t="str" cm="1">
        <f t="array" ref="C29">IF(ISNUMBER(SEARCH($N$3,客戶主檔!X29)),INDEX(客戶主檔!$G:$G,加工項目查詢及料號更改!$A29),"")</f>
        <v/>
      </c>
      <c r="D29" t="str" cm="1">
        <f t="array" ref="D29">IF(ISNUMBER(SEARCH($N$3,客戶主檔!Y29)),INDEX(客戶主檔!$G:$G,加工項目查詢及料號更改!$A29),"")</f>
        <v/>
      </c>
      <c r="E29" t="str" cm="1">
        <f t="array" ref="E29">IF(ISNUMBER(SEARCH($N$3,客戶主檔!Z29)),INDEX(客戶主檔!$G:$G,加工項目查詢及料號更改!$A29),"")</f>
        <v/>
      </c>
      <c r="J29" t="str">
        <f t="array" aca="1" ref="J29" ca="1">IF(ROW()&gt;COUNTA($F$3:$I$3100),"",INDIRECT(TEXT(RIGHT(SMALL(IF($F$3:$I$3100="",999999,COLUMN($F$3:$I$3100)*10001+ROW($F$3:$I$3100)*100),ROW()),4),"!R00!C00"),))</f>
        <v/>
      </c>
      <c r="K29" t="str">
        <f ca="1">IF(COUNTIF($J$1:J29, J29)&lt;&gt;1,"",J29)</f>
        <v/>
      </c>
    </row>
    <row r="30" spans="1:11" x14ac:dyDescent="0.25">
      <c r="A30">
        <f>ROW()</f>
        <v>30</v>
      </c>
      <c r="B30" t="str" cm="1">
        <f t="array" ref="B30">IF(ISNUMBER(SEARCH($N$3,客戶主檔!W30)),INDEX(客戶主檔!$G:$G,加工項目查詢及料號更改!$A30),"")</f>
        <v/>
      </c>
      <c r="C30" t="str" cm="1">
        <f t="array" ref="C30">IF(ISNUMBER(SEARCH($N$3,客戶主檔!X30)),INDEX(客戶主檔!$G:$G,加工項目查詢及料號更改!$A30),"")</f>
        <v/>
      </c>
      <c r="D30" t="str" cm="1">
        <f t="array" ref="D30">IF(ISNUMBER(SEARCH($N$3,客戶主檔!Y30)),INDEX(客戶主檔!$G:$G,加工項目查詢及料號更改!$A30),"")</f>
        <v/>
      </c>
      <c r="E30" t="str" cm="1">
        <f t="array" ref="E30">IF(ISNUMBER(SEARCH($N$3,客戶主檔!Z30)),INDEX(客戶主檔!$G:$G,加工項目查詢及料號更改!$A30),"")</f>
        <v/>
      </c>
      <c r="J30" t="str">
        <f t="array" aca="1" ref="J30" ca="1">IF(ROW()&gt;COUNTA($F$3:$I$3100),"",INDIRECT(TEXT(RIGHT(SMALL(IF($F$3:$I$3100="",999999,COLUMN($F$3:$I$3100)*10001+ROW($F$3:$I$3100)*100),ROW()),4),"!R00!C00"),))</f>
        <v/>
      </c>
      <c r="K30" t="str">
        <f ca="1">IF(COUNTIF($J$1:J30, J30)&lt;&gt;1,"",J30)</f>
        <v/>
      </c>
    </row>
    <row r="31" spans="1:11" x14ac:dyDescent="0.25">
      <c r="A31">
        <f>ROW()</f>
        <v>31</v>
      </c>
      <c r="B31" t="str" cm="1">
        <f t="array" ref="B31">IF(ISNUMBER(SEARCH($N$3,客戶主檔!W31)),INDEX(客戶主檔!$G:$G,加工項目查詢及料號更改!$A31),"")</f>
        <v/>
      </c>
      <c r="C31" t="str" cm="1">
        <f t="array" ref="C31">IF(ISNUMBER(SEARCH($N$3,客戶主檔!X31)),INDEX(客戶主檔!$G:$G,加工項目查詢及料號更改!$A31),"")</f>
        <v/>
      </c>
      <c r="D31" t="str" cm="1">
        <f t="array" ref="D31">IF(ISNUMBER(SEARCH($N$3,客戶主檔!Y31)),INDEX(客戶主檔!$G:$G,加工項目查詢及料號更改!$A31),"")</f>
        <v/>
      </c>
      <c r="E31" t="str" cm="1">
        <f t="array" ref="E31">IF(ISNUMBER(SEARCH($N$3,客戶主檔!Z31)),INDEX(客戶主檔!$G:$G,加工項目查詢及料號更改!$A31),"")</f>
        <v/>
      </c>
      <c r="J31" t="str">
        <f t="array" aca="1" ref="J31" ca="1">IF(ROW()&gt;COUNTA($F$3:$I$3100),"",INDIRECT(TEXT(RIGHT(SMALL(IF($F$3:$I$3100="",999999,COLUMN($F$3:$I$3100)*10001+ROW($F$3:$I$3100)*100),ROW()),4),"!R00!C00"),))</f>
        <v/>
      </c>
      <c r="K31" t="str">
        <f ca="1">IF(COUNTIF($J$1:J31, J31)&lt;&gt;1,"",J31)</f>
        <v/>
      </c>
    </row>
    <row r="32" spans="1:11" x14ac:dyDescent="0.25">
      <c r="A32">
        <f>ROW()</f>
        <v>32</v>
      </c>
      <c r="B32" t="str" cm="1">
        <f t="array" ref="B32">IF(ISNUMBER(SEARCH($N$3,客戶主檔!W32)),INDEX(客戶主檔!$G:$G,加工項目查詢及料號更改!$A32),"")</f>
        <v/>
      </c>
      <c r="C32" t="str" cm="1">
        <f t="array" ref="C32">IF(ISNUMBER(SEARCH($N$3,客戶主檔!X32)),INDEX(客戶主檔!$G:$G,加工項目查詢及料號更改!$A32),"")</f>
        <v/>
      </c>
      <c r="D32" t="str" cm="1">
        <f t="array" ref="D32">IF(ISNUMBER(SEARCH($N$3,客戶主檔!Y32)),INDEX(客戶主檔!$G:$G,加工項目查詢及料號更改!$A32),"")</f>
        <v/>
      </c>
      <c r="E32" t="str" cm="1">
        <f t="array" ref="E32">IF(ISNUMBER(SEARCH($N$3,客戶主檔!Z32)),INDEX(客戶主檔!$G:$G,加工項目查詢及料號更改!$A32),"")</f>
        <v/>
      </c>
      <c r="J32" t="str">
        <f t="array" aca="1" ref="J32" ca="1">IF(ROW()&gt;COUNTA($F$3:$I$3100),"",INDIRECT(TEXT(RIGHT(SMALL(IF($F$3:$I$3100="",999999,COLUMN($F$3:$I$3100)*10001+ROW($F$3:$I$3100)*100),ROW()),4),"!R00!C00"),))</f>
        <v/>
      </c>
      <c r="K32" t="str">
        <f ca="1">IF(COUNTIF($J$1:J32, J32)&lt;&gt;1,"",J32)</f>
        <v/>
      </c>
    </row>
    <row r="33" spans="1:11" x14ac:dyDescent="0.25">
      <c r="A33">
        <f>ROW()</f>
        <v>33</v>
      </c>
      <c r="B33" t="str" cm="1">
        <f t="array" ref="B33">IF(ISNUMBER(SEARCH($N$3,客戶主檔!W33)),INDEX(客戶主檔!$G:$G,加工項目查詢及料號更改!$A33),"")</f>
        <v/>
      </c>
      <c r="C33" t="str" cm="1">
        <f t="array" ref="C33">IF(ISNUMBER(SEARCH($N$3,客戶主檔!X33)),INDEX(客戶主檔!$G:$G,加工項目查詢及料號更改!$A33),"")</f>
        <v/>
      </c>
      <c r="D33" t="str" cm="1">
        <f t="array" ref="D33">IF(ISNUMBER(SEARCH($N$3,客戶主檔!Y33)),INDEX(客戶主檔!$G:$G,加工項目查詢及料號更改!$A33),"")</f>
        <v/>
      </c>
      <c r="E33" t="str" cm="1">
        <f t="array" ref="E33">IF(ISNUMBER(SEARCH($N$3,客戶主檔!Z33)),INDEX(客戶主檔!$G:$G,加工項目查詢及料號更改!$A33),"")</f>
        <v/>
      </c>
      <c r="J33" t="str">
        <f t="array" aca="1" ref="J33" ca="1">IF(ROW()&gt;COUNTA($F$3:$I$3100),"",INDIRECT(TEXT(RIGHT(SMALL(IF($F$3:$I$3100="",999999,COLUMN($F$3:$I$3100)*10001+ROW($F$3:$I$3100)*100),ROW()),4),"!R00!C00"),))</f>
        <v/>
      </c>
      <c r="K33" t="str">
        <f ca="1">IF(COUNTIF($J$1:J33, J33)&lt;&gt;1,"",J33)</f>
        <v/>
      </c>
    </row>
    <row r="34" spans="1:11" x14ac:dyDescent="0.25">
      <c r="A34">
        <f>ROW()</f>
        <v>34</v>
      </c>
      <c r="B34" t="str" cm="1">
        <f t="array" ref="B34">IF(ISNUMBER(SEARCH($N$3,客戶主檔!W34)),INDEX(客戶主檔!$G:$G,加工項目查詢及料號更改!$A34),"")</f>
        <v/>
      </c>
      <c r="C34" t="str" cm="1">
        <f t="array" ref="C34">IF(ISNUMBER(SEARCH($N$3,客戶主檔!X34)),INDEX(客戶主檔!$G:$G,加工項目查詢及料號更改!$A34),"")</f>
        <v/>
      </c>
      <c r="D34" t="str" cm="1">
        <f t="array" ref="D34">IF(ISNUMBER(SEARCH($N$3,客戶主檔!Y34)),INDEX(客戶主檔!$G:$G,加工項目查詢及料號更改!$A34),"")</f>
        <v/>
      </c>
      <c r="E34" t="str" cm="1">
        <f t="array" ref="E34">IF(ISNUMBER(SEARCH($N$3,客戶主檔!Z34)),INDEX(客戶主檔!$G:$G,加工項目查詢及料號更改!$A34),"")</f>
        <v/>
      </c>
      <c r="J34" t="str">
        <f t="array" aca="1" ref="J34" ca="1">IF(ROW()&gt;COUNTA($F$3:$I$3100),"",INDIRECT(TEXT(RIGHT(SMALL(IF($F$3:$I$3100="",999999,COLUMN($F$3:$I$3100)*10001+ROW($F$3:$I$3100)*100),ROW()),4),"!R00!C00"),))</f>
        <v/>
      </c>
      <c r="K34" t="str">
        <f ca="1">IF(COUNTIF($J$1:J34, J34)&lt;&gt;1,"",J34)</f>
        <v/>
      </c>
    </row>
    <row r="35" spans="1:11" x14ac:dyDescent="0.25">
      <c r="A35">
        <f>ROW()</f>
        <v>35</v>
      </c>
      <c r="B35" t="str" cm="1">
        <f t="array" ref="B35">IF(ISNUMBER(SEARCH($N$3,客戶主檔!W35)),INDEX(客戶主檔!$G:$G,加工項目查詢及料號更改!$A35),"")</f>
        <v/>
      </c>
      <c r="C35" t="str" cm="1">
        <f t="array" ref="C35">IF(ISNUMBER(SEARCH($N$3,客戶主檔!X35)),INDEX(客戶主檔!$G:$G,加工項目查詢及料號更改!$A35),"")</f>
        <v/>
      </c>
      <c r="D35" t="str" cm="1">
        <f t="array" ref="D35">IF(ISNUMBER(SEARCH($N$3,客戶主檔!Y35)),INDEX(客戶主檔!$G:$G,加工項目查詢及料號更改!$A35),"")</f>
        <v/>
      </c>
      <c r="E35" t="str" cm="1">
        <f t="array" ref="E35">IF(ISNUMBER(SEARCH($N$3,客戶主檔!Z35)),INDEX(客戶主檔!$G:$G,加工項目查詢及料號更改!$A35),"")</f>
        <v/>
      </c>
      <c r="J35" t="str">
        <f t="array" aca="1" ref="J35" ca="1">IF(ROW()&gt;COUNTA($F$3:$I$3100),"",INDIRECT(TEXT(RIGHT(SMALL(IF($F$3:$I$3100="",999999,COLUMN($F$3:$I$3100)*10001+ROW($F$3:$I$3100)*100),ROW()),4),"!R00!C00"),))</f>
        <v/>
      </c>
      <c r="K35" t="str">
        <f ca="1">IF(COUNTIF($J$1:J35, J35)&lt;&gt;1,"",J35)</f>
        <v/>
      </c>
    </row>
    <row r="36" spans="1:11" x14ac:dyDescent="0.25">
      <c r="A36">
        <f>ROW()</f>
        <v>36</v>
      </c>
      <c r="B36" t="str" cm="1">
        <f t="array" ref="B36">IF(ISNUMBER(SEARCH($N$3,客戶主檔!W36)),INDEX(客戶主檔!$G:$G,加工項目查詢及料號更改!$A36),"")</f>
        <v/>
      </c>
      <c r="C36" t="str" cm="1">
        <f t="array" ref="C36">IF(ISNUMBER(SEARCH($N$3,客戶主檔!X36)),INDEX(客戶主檔!$G:$G,加工項目查詢及料號更改!$A36),"")</f>
        <v/>
      </c>
      <c r="D36" t="str" cm="1">
        <f t="array" ref="D36">IF(ISNUMBER(SEARCH($N$3,客戶主檔!Y36)),INDEX(客戶主檔!$G:$G,加工項目查詢及料號更改!$A36),"")</f>
        <v/>
      </c>
      <c r="E36" t="str" cm="1">
        <f t="array" ref="E36">IF(ISNUMBER(SEARCH($N$3,客戶主檔!Z36)),INDEX(客戶主檔!$G:$G,加工項目查詢及料號更改!$A36),"")</f>
        <v/>
      </c>
      <c r="J36" t="str">
        <f t="array" aca="1" ref="J36" ca="1">IF(ROW()&gt;COUNTA($F$3:$I$3100),"",INDIRECT(TEXT(RIGHT(SMALL(IF($F$3:$I$3100="",999999,COLUMN($F$3:$I$3100)*10001+ROW($F$3:$I$3100)*100),ROW()),4),"!R00!C00"),))</f>
        <v/>
      </c>
      <c r="K36" t="str">
        <f ca="1">IF(COUNTIF($J$1:J36, J36)&lt;&gt;1,"",J36)</f>
        <v/>
      </c>
    </row>
    <row r="37" spans="1:11" x14ac:dyDescent="0.25">
      <c r="A37">
        <f>ROW()</f>
        <v>37</v>
      </c>
      <c r="B37" t="str" cm="1">
        <f t="array" ref="B37">IF(ISNUMBER(SEARCH($N$3,客戶主檔!W37)),INDEX(客戶主檔!$G:$G,加工項目查詢及料號更改!$A37),"")</f>
        <v/>
      </c>
      <c r="C37" t="str" cm="1">
        <f t="array" ref="C37">IF(ISNUMBER(SEARCH($N$3,客戶主檔!X37)),INDEX(客戶主檔!$G:$G,加工項目查詢及料號更改!$A37),"")</f>
        <v/>
      </c>
      <c r="D37" t="str" cm="1">
        <f t="array" ref="D37">IF(ISNUMBER(SEARCH($N$3,客戶主檔!Y37)),INDEX(客戶主檔!$G:$G,加工項目查詢及料號更改!$A37),"")</f>
        <v/>
      </c>
      <c r="E37" t="str" cm="1">
        <f t="array" ref="E37">IF(ISNUMBER(SEARCH($N$3,客戶主檔!Z37)),INDEX(客戶主檔!$G:$G,加工項目查詢及料號更改!$A37),"")</f>
        <v/>
      </c>
      <c r="J37" t="str">
        <f t="array" aca="1" ref="J37" ca="1">IF(ROW()&gt;COUNTA($F$3:$I$3100),"",INDIRECT(TEXT(RIGHT(SMALL(IF($F$3:$I$3100="",999999,COLUMN($F$3:$I$3100)*10001+ROW($F$3:$I$3100)*100),ROW()),4),"!R00!C00"),))</f>
        <v/>
      </c>
      <c r="K37" t="str">
        <f ca="1">IF(COUNTIF($J$1:J37, J37)&lt;&gt;1,"",J37)</f>
        <v/>
      </c>
    </row>
    <row r="38" spans="1:11" x14ac:dyDescent="0.25">
      <c r="A38">
        <f>ROW()</f>
        <v>38</v>
      </c>
      <c r="B38" t="str" cm="1">
        <f t="array" ref="B38">IF(ISNUMBER(SEARCH($N$3,客戶主檔!W38)),INDEX(客戶主檔!$G:$G,加工項目查詢及料號更改!$A38),"")</f>
        <v/>
      </c>
      <c r="C38" t="str" cm="1">
        <f t="array" ref="C38">IF(ISNUMBER(SEARCH($N$3,客戶主檔!X38)),INDEX(客戶主檔!$G:$G,加工項目查詢及料號更改!$A38),"")</f>
        <v/>
      </c>
      <c r="D38" t="str" cm="1">
        <f t="array" ref="D38">IF(ISNUMBER(SEARCH($N$3,客戶主檔!Y38)),INDEX(客戶主檔!$G:$G,加工項目查詢及料號更改!$A38),"")</f>
        <v/>
      </c>
      <c r="E38" t="str" cm="1">
        <f t="array" ref="E38">IF(ISNUMBER(SEARCH($N$3,客戶主檔!Z38)),INDEX(客戶主檔!$G:$G,加工項目查詢及料號更改!$A38),"")</f>
        <v/>
      </c>
      <c r="J38" t="str">
        <f t="array" aca="1" ref="J38" ca="1">IF(ROW()&gt;COUNTA($F$3:$I$3100),"",INDIRECT(TEXT(RIGHT(SMALL(IF($F$3:$I$3100="",999999,COLUMN($F$3:$I$3100)*10001+ROW($F$3:$I$3100)*100),ROW()),4),"!R00!C00"),))</f>
        <v/>
      </c>
      <c r="K38" t="str">
        <f ca="1">IF(COUNTIF($J$1:J38, J38)&lt;&gt;1,"",J38)</f>
        <v/>
      </c>
    </row>
    <row r="39" spans="1:11" x14ac:dyDescent="0.25">
      <c r="A39">
        <f>ROW()</f>
        <v>39</v>
      </c>
      <c r="B39" t="str" cm="1">
        <f t="array" ref="B39">IF(ISNUMBER(SEARCH($N$3,客戶主檔!W39)),INDEX(客戶主檔!$G:$G,加工項目查詢及料號更改!$A39),"")</f>
        <v/>
      </c>
      <c r="C39" t="str" cm="1">
        <f t="array" ref="C39">IF(ISNUMBER(SEARCH($N$3,客戶主檔!X39)),INDEX(客戶主檔!$G:$G,加工項目查詢及料號更改!$A39),"")</f>
        <v/>
      </c>
      <c r="D39" t="str" cm="1">
        <f t="array" ref="D39">IF(ISNUMBER(SEARCH($N$3,客戶主檔!Y39)),INDEX(客戶主檔!$G:$G,加工項目查詢及料號更改!$A39),"")</f>
        <v/>
      </c>
      <c r="E39" t="str" cm="1">
        <f t="array" ref="E39">IF(ISNUMBER(SEARCH($N$3,客戶主檔!Z39)),INDEX(客戶主檔!$G:$G,加工項目查詢及料號更改!$A39),"")</f>
        <v/>
      </c>
      <c r="J39" t="str">
        <f t="array" aca="1" ref="J39" ca="1">IF(ROW()&gt;COUNTA($F$3:$I$3100),"",INDIRECT(TEXT(RIGHT(SMALL(IF($F$3:$I$3100="",999999,COLUMN($F$3:$I$3100)*10001+ROW($F$3:$I$3100)*100),ROW()),4),"!R00!C00"),))</f>
        <v/>
      </c>
      <c r="K39" t="str">
        <f ca="1">IF(COUNTIF($J$1:J39, J39)&lt;&gt;1,"",J39)</f>
        <v/>
      </c>
    </row>
    <row r="40" spans="1:11" x14ac:dyDescent="0.25">
      <c r="A40">
        <f>ROW()</f>
        <v>40</v>
      </c>
      <c r="B40" t="str" cm="1">
        <f t="array" ref="B40">IF(ISNUMBER(SEARCH($N$3,客戶主檔!W40)),INDEX(客戶主檔!$G:$G,加工項目查詢及料號更改!$A40),"")</f>
        <v/>
      </c>
      <c r="C40" t="str" cm="1">
        <f t="array" ref="C40">IF(ISNUMBER(SEARCH($N$3,客戶主檔!X40)),INDEX(客戶主檔!$G:$G,加工項目查詢及料號更改!$A40),"")</f>
        <v/>
      </c>
      <c r="D40" t="str" cm="1">
        <f t="array" ref="D40">IF(ISNUMBER(SEARCH($N$3,客戶主檔!Y40)),INDEX(客戶主檔!$G:$G,加工項目查詢及料號更改!$A40),"")</f>
        <v/>
      </c>
      <c r="E40" t="str" cm="1">
        <f t="array" ref="E40">IF(ISNUMBER(SEARCH($N$3,客戶主檔!Z40)),INDEX(客戶主檔!$G:$G,加工項目查詢及料號更改!$A40),"")</f>
        <v/>
      </c>
      <c r="J40" t="str">
        <f t="array" aca="1" ref="J40" ca="1">IF(ROW()&gt;COUNTA($F$3:$I$3100),"",INDIRECT(TEXT(RIGHT(SMALL(IF($F$3:$I$3100="",999999,COLUMN($F$3:$I$3100)*10001+ROW($F$3:$I$3100)*100),ROW()),4),"!R00!C00"),))</f>
        <v/>
      </c>
      <c r="K40" t="str">
        <f ca="1">IF(COUNTIF($J$1:J40, J40)&lt;&gt;1,"",J40)</f>
        <v/>
      </c>
    </row>
    <row r="41" spans="1:11" x14ac:dyDescent="0.25">
      <c r="A41">
        <f>ROW()</f>
        <v>41</v>
      </c>
      <c r="B41" t="str" cm="1">
        <f t="array" ref="B41">IF(ISNUMBER(SEARCH($N$3,客戶主檔!W41)),INDEX(客戶主檔!$G:$G,加工項目查詢及料號更改!$A41),"")</f>
        <v/>
      </c>
      <c r="C41" t="str" cm="1">
        <f t="array" ref="C41">IF(ISNUMBER(SEARCH($N$3,客戶主檔!X41)),INDEX(客戶主檔!$G:$G,加工項目查詢及料號更改!$A41),"")</f>
        <v/>
      </c>
      <c r="D41" t="str" cm="1">
        <f t="array" ref="D41">IF(ISNUMBER(SEARCH($N$3,客戶主檔!Y41)),INDEX(客戶主檔!$G:$G,加工項目查詢及料號更改!$A41),"")</f>
        <v/>
      </c>
      <c r="E41" t="str" cm="1">
        <f t="array" ref="E41">IF(ISNUMBER(SEARCH($N$3,客戶主檔!Z41)),INDEX(客戶主檔!$G:$G,加工項目查詢及料號更改!$A41),"")</f>
        <v/>
      </c>
      <c r="J41" t="str">
        <f t="array" aca="1" ref="J41" ca="1">IF(ROW()&gt;COUNTA($F$3:$I$3100),"",INDIRECT(TEXT(RIGHT(SMALL(IF($F$3:$I$3100="",999999,COLUMN($F$3:$I$3100)*10001+ROW($F$3:$I$3100)*100),ROW()),4),"!R00!C00"),))</f>
        <v/>
      </c>
      <c r="K41" t="str">
        <f ca="1">IF(COUNTIF($J$1:J41, J41)&lt;&gt;1,"",J41)</f>
        <v/>
      </c>
    </row>
    <row r="42" spans="1:11" x14ac:dyDescent="0.25">
      <c r="A42">
        <f>ROW()</f>
        <v>42</v>
      </c>
      <c r="B42" t="str" cm="1">
        <f t="array" ref="B42">IF(ISNUMBER(SEARCH($N$3,客戶主檔!W42)),INDEX(客戶主檔!$G:$G,加工項目查詢及料號更改!$A42),"")</f>
        <v/>
      </c>
      <c r="C42" t="str" cm="1">
        <f t="array" ref="C42">IF(ISNUMBER(SEARCH($N$3,客戶主檔!X42)),INDEX(客戶主檔!$G:$G,加工項目查詢及料號更改!$A42),"")</f>
        <v/>
      </c>
      <c r="D42" t="str" cm="1">
        <f t="array" ref="D42">IF(ISNUMBER(SEARCH($N$3,客戶主檔!Y42)),INDEX(客戶主檔!$G:$G,加工項目查詢及料號更改!$A42),"")</f>
        <v/>
      </c>
      <c r="E42" t="str" cm="1">
        <f t="array" ref="E42">IF(ISNUMBER(SEARCH($N$3,客戶主檔!Z42)),INDEX(客戶主檔!$G:$G,加工項目查詢及料號更改!$A42),"")</f>
        <v/>
      </c>
      <c r="J42" t="str">
        <f t="array" aca="1" ref="J42" ca="1">IF(ROW()&gt;COUNTA($F$3:$I$3100),"",INDIRECT(TEXT(RIGHT(SMALL(IF($F$3:$I$3100="",999999,COLUMN($F$3:$I$3100)*10001+ROW($F$3:$I$3100)*100),ROW()),4),"!R00!C00"),))</f>
        <v/>
      </c>
      <c r="K42" t="str">
        <f ca="1">IF(COUNTIF($J$1:J42, J42)&lt;&gt;1,"",J42)</f>
        <v/>
      </c>
    </row>
    <row r="43" spans="1:11" x14ac:dyDescent="0.25">
      <c r="A43">
        <f>ROW()</f>
        <v>43</v>
      </c>
      <c r="B43" t="str" cm="1">
        <f t="array" ref="B43">IF(ISNUMBER(SEARCH($N$3,客戶主檔!W43)),INDEX(客戶主檔!$G:$G,加工項目查詢及料號更改!$A43),"")</f>
        <v/>
      </c>
      <c r="C43" t="str" cm="1">
        <f t="array" ref="C43">IF(ISNUMBER(SEARCH($N$3,客戶主檔!X43)),INDEX(客戶主檔!$G:$G,加工項目查詢及料號更改!$A43),"")</f>
        <v/>
      </c>
      <c r="D43" t="str" cm="1">
        <f t="array" ref="D43">IF(ISNUMBER(SEARCH($N$3,客戶主檔!Y43)),INDEX(客戶主檔!$G:$G,加工項目查詢及料號更改!$A43),"")</f>
        <v/>
      </c>
      <c r="E43" t="str" cm="1">
        <f t="array" ref="E43">IF(ISNUMBER(SEARCH($N$3,客戶主檔!Z43)),INDEX(客戶主檔!$G:$G,加工項目查詢及料號更改!$A43),"")</f>
        <v/>
      </c>
      <c r="J43" t="str">
        <f t="array" aca="1" ref="J43" ca="1">IF(ROW()&gt;COUNTA($F$3:$I$3100),"",INDIRECT(TEXT(RIGHT(SMALL(IF($F$3:$I$3100="",999999,COLUMN($F$3:$I$3100)*10001+ROW($F$3:$I$3100)*100),ROW()),4),"!R00!C00"),))</f>
        <v/>
      </c>
      <c r="K43" t="str">
        <f ca="1">IF(COUNTIF($J$1:J43, J43)&lt;&gt;1,"",J43)</f>
        <v/>
      </c>
    </row>
    <row r="44" spans="1:11" x14ac:dyDescent="0.25">
      <c r="A44">
        <f>ROW()</f>
        <v>44</v>
      </c>
      <c r="B44" t="str" cm="1">
        <f t="array" ref="B44">IF(ISNUMBER(SEARCH($N$3,客戶主檔!W44)),INDEX(客戶主檔!$G:$G,加工項目查詢及料號更改!$A44),"")</f>
        <v/>
      </c>
      <c r="C44" t="str" cm="1">
        <f t="array" ref="C44">IF(ISNUMBER(SEARCH($N$3,客戶主檔!X44)),INDEX(客戶主檔!$G:$G,加工項目查詢及料號更改!$A44),"")</f>
        <v/>
      </c>
      <c r="D44" t="str" cm="1">
        <f t="array" ref="D44">IF(ISNUMBER(SEARCH($N$3,客戶主檔!Y44)),INDEX(客戶主檔!$G:$G,加工項目查詢及料號更改!$A44),"")</f>
        <v/>
      </c>
      <c r="E44" t="str" cm="1">
        <f t="array" ref="E44">IF(ISNUMBER(SEARCH($N$3,客戶主檔!Z44)),INDEX(客戶主檔!$G:$G,加工項目查詢及料號更改!$A44),"")</f>
        <v/>
      </c>
      <c r="J44" t="str">
        <f t="array" aca="1" ref="J44" ca="1">IF(ROW()&gt;COUNTA($F$3:$I$3100),"",INDIRECT(TEXT(RIGHT(SMALL(IF($F$3:$I$3100="",999999,COLUMN($F$3:$I$3100)*10001+ROW($F$3:$I$3100)*100),ROW()),4),"!R00!C00"),))</f>
        <v/>
      </c>
      <c r="K44" t="str">
        <f ca="1">IF(COUNTIF($J$1:J44, J44)&lt;&gt;1,"",J44)</f>
        <v/>
      </c>
    </row>
    <row r="45" spans="1:11" x14ac:dyDescent="0.25">
      <c r="A45">
        <f>ROW()</f>
        <v>45</v>
      </c>
      <c r="B45" t="str" cm="1">
        <f t="array" ref="B45">IF(ISNUMBER(SEARCH($N$3,客戶主檔!W45)),INDEX(客戶主檔!$G:$G,加工項目查詢及料號更改!$A45),"")</f>
        <v/>
      </c>
      <c r="C45" t="str" cm="1">
        <f t="array" ref="C45">IF(ISNUMBER(SEARCH($N$3,客戶主檔!X45)),INDEX(客戶主檔!$G:$G,加工項目查詢及料號更改!$A45),"")</f>
        <v/>
      </c>
      <c r="D45" t="str" cm="1">
        <f t="array" ref="D45">IF(ISNUMBER(SEARCH($N$3,客戶主檔!Y45)),INDEX(客戶主檔!$G:$G,加工項目查詢及料號更改!$A45),"")</f>
        <v/>
      </c>
      <c r="E45" t="str" cm="1">
        <f t="array" ref="E45">IF(ISNUMBER(SEARCH($N$3,客戶主檔!Z45)),INDEX(客戶主檔!$G:$G,加工項目查詢及料號更改!$A45),"")</f>
        <v/>
      </c>
      <c r="J45" t="str">
        <f t="array" aca="1" ref="J45" ca="1">IF(ROW()&gt;COUNTA($F$3:$I$3100),"",INDIRECT(TEXT(RIGHT(SMALL(IF($F$3:$I$3100="",999999,COLUMN($F$3:$I$3100)*10001+ROW($F$3:$I$3100)*100),ROW()),4),"!R00!C00"),))</f>
        <v/>
      </c>
      <c r="K45" t="str">
        <f ca="1">IF(COUNTIF($J$1:J45, J45)&lt;&gt;1,"",J45)</f>
        <v/>
      </c>
    </row>
    <row r="46" spans="1:11" x14ac:dyDescent="0.25">
      <c r="A46">
        <f>ROW()</f>
        <v>46</v>
      </c>
      <c r="B46" t="str" cm="1">
        <f t="array" ref="B46">IF(ISNUMBER(SEARCH($N$3,客戶主檔!W46)),INDEX(客戶主檔!$G:$G,加工項目查詢及料號更改!$A46),"")</f>
        <v/>
      </c>
      <c r="C46" t="str" cm="1">
        <f t="array" ref="C46">IF(ISNUMBER(SEARCH($N$3,客戶主檔!X46)),INDEX(客戶主檔!$G:$G,加工項目查詢及料號更改!$A46),"")</f>
        <v/>
      </c>
      <c r="D46" t="str" cm="1">
        <f t="array" ref="D46">IF(ISNUMBER(SEARCH($N$3,客戶主檔!Y46)),INDEX(客戶主檔!$G:$G,加工項目查詢及料號更改!$A46),"")</f>
        <v/>
      </c>
      <c r="E46" t="str" cm="1">
        <f t="array" ref="E46">IF(ISNUMBER(SEARCH($N$3,客戶主檔!Z46)),INDEX(客戶主檔!$G:$G,加工項目查詢及料號更改!$A46),"")</f>
        <v/>
      </c>
      <c r="J46" t="str">
        <f t="array" aca="1" ref="J46" ca="1">IF(ROW()&gt;COUNTA($F$3:$I$3100),"",INDIRECT(TEXT(RIGHT(SMALL(IF($F$3:$I$3100="",999999,COLUMN($F$3:$I$3100)*10001+ROW($F$3:$I$3100)*100),ROW()),4),"!R00!C00"),))</f>
        <v/>
      </c>
      <c r="K46" t="str">
        <f ca="1">IF(COUNTIF($J$1:J46, J46)&lt;&gt;1,"",J46)</f>
        <v/>
      </c>
    </row>
    <row r="47" spans="1:11" x14ac:dyDescent="0.25">
      <c r="A47">
        <f>ROW()</f>
        <v>47</v>
      </c>
      <c r="B47" t="str" cm="1">
        <f t="array" ref="B47">IF(ISNUMBER(SEARCH($N$3,客戶主檔!W47)),INDEX(客戶主檔!$G:$G,加工項目查詢及料號更改!$A47),"")</f>
        <v/>
      </c>
      <c r="C47" t="str" cm="1">
        <f t="array" ref="C47">IF(ISNUMBER(SEARCH($N$3,客戶主檔!X47)),INDEX(客戶主檔!$G:$G,加工項目查詢及料號更改!$A47),"")</f>
        <v/>
      </c>
      <c r="D47" t="str" cm="1">
        <f t="array" ref="D47">IF(ISNUMBER(SEARCH($N$3,客戶主檔!Y47)),INDEX(客戶主檔!$G:$G,加工項目查詢及料號更改!$A47),"")</f>
        <v/>
      </c>
      <c r="E47" t="str" cm="1">
        <f t="array" ref="E47">IF(ISNUMBER(SEARCH($N$3,客戶主檔!Z47)),INDEX(客戶主檔!$G:$G,加工項目查詢及料號更改!$A47),"")</f>
        <v/>
      </c>
      <c r="J47" t="str">
        <f t="array" aca="1" ref="J47" ca="1">IF(ROW()&gt;COUNTA($F$3:$I$3100),"",INDIRECT(TEXT(RIGHT(SMALL(IF($F$3:$I$3100="",999999,COLUMN($F$3:$I$3100)*10001+ROW($F$3:$I$3100)*100),ROW()),4),"!R00!C00"),))</f>
        <v/>
      </c>
      <c r="K47" t="str">
        <f ca="1">IF(COUNTIF($J$1:J47, J47)&lt;&gt;1,"",J47)</f>
        <v/>
      </c>
    </row>
    <row r="48" spans="1:11" x14ac:dyDescent="0.25">
      <c r="A48">
        <f>ROW()</f>
        <v>48</v>
      </c>
      <c r="B48" t="str" cm="1">
        <f t="array" ref="B48">IF(ISNUMBER(SEARCH($N$3,客戶主檔!W48)),INDEX(客戶主檔!$G:$G,加工項目查詢及料號更改!$A48),"")</f>
        <v/>
      </c>
      <c r="C48" t="str" cm="1">
        <f t="array" ref="C48">IF(ISNUMBER(SEARCH($N$3,客戶主檔!X48)),INDEX(客戶主檔!$G:$G,加工項目查詢及料號更改!$A48),"")</f>
        <v/>
      </c>
      <c r="D48" t="str" cm="1">
        <f t="array" ref="D48">IF(ISNUMBER(SEARCH($N$3,客戶主檔!Y48)),INDEX(客戶主檔!$G:$G,加工項目查詢及料號更改!$A48),"")</f>
        <v/>
      </c>
      <c r="E48" t="str" cm="1">
        <f t="array" ref="E48">IF(ISNUMBER(SEARCH($N$3,客戶主檔!Z48)),INDEX(客戶主檔!$G:$G,加工項目查詢及料號更改!$A48),"")</f>
        <v/>
      </c>
      <c r="J48" t="str">
        <f t="array" aca="1" ref="J48" ca="1">IF(ROW()&gt;COUNTA($F$3:$I$3100),"",INDIRECT(TEXT(RIGHT(SMALL(IF($F$3:$I$3100="",999999,COLUMN($F$3:$I$3100)*10001+ROW($F$3:$I$3100)*100),ROW()),4),"!R00!C00"),))</f>
        <v/>
      </c>
      <c r="K48" t="str">
        <f ca="1">IF(COUNTIF($J$1:J48, J48)&lt;&gt;1,"",J48)</f>
        <v/>
      </c>
    </row>
    <row r="49" spans="1:11" x14ac:dyDescent="0.25">
      <c r="A49">
        <f>ROW()</f>
        <v>49</v>
      </c>
      <c r="B49" t="str" cm="1">
        <f t="array" ref="B49">IF(ISNUMBER(SEARCH($N$3,客戶主檔!W49)),INDEX(客戶主檔!$G:$G,加工項目查詢及料號更改!$A49),"")</f>
        <v/>
      </c>
      <c r="C49" t="str" cm="1">
        <f t="array" ref="C49">IF(ISNUMBER(SEARCH($N$3,客戶主檔!X49)),INDEX(客戶主檔!$G:$G,加工項目查詢及料號更改!$A49),"")</f>
        <v/>
      </c>
      <c r="D49" t="str" cm="1">
        <f t="array" ref="D49">IF(ISNUMBER(SEARCH($N$3,客戶主檔!Y49)),INDEX(客戶主檔!$G:$G,加工項目查詢及料號更改!$A49),"")</f>
        <v/>
      </c>
      <c r="E49" t="str" cm="1">
        <f t="array" ref="E49">IF(ISNUMBER(SEARCH($N$3,客戶主檔!Z49)),INDEX(客戶主檔!$G:$G,加工項目查詢及料號更改!$A49),"")</f>
        <v/>
      </c>
      <c r="J49" t="str">
        <f t="array" aca="1" ref="J49" ca="1">IF(ROW()&gt;COUNTA($F$3:$I$3100),"",INDIRECT(TEXT(RIGHT(SMALL(IF($F$3:$I$3100="",999999,COLUMN($F$3:$I$3100)*10001+ROW($F$3:$I$3100)*100),ROW()),4),"!R00!C00"),))</f>
        <v/>
      </c>
      <c r="K49" t="str">
        <f ca="1">IF(COUNTIF($J$1:J49, J49)&lt;&gt;1,"",J49)</f>
        <v/>
      </c>
    </row>
    <row r="50" spans="1:11" x14ac:dyDescent="0.25">
      <c r="A50">
        <f>ROW()</f>
        <v>50</v>
      </c>
      <c r="B50" t="str" cm="1">
        <f t="array" ref="B50">IF(ISNUMBER(SEARCH($N$3,客戶主檔!W50)),INDEX(客戶主檔!$G:$G,加工項目查詢及料號更改!$A50),"")</f>
        <v/>
      </c>
      <c r="C50" t="str" cm="1">
        <f t="array" ref="C50">IF(ISNUMBER(SEARCH($N$3,客戶主檔!X50)),INDEX(客戶主檔!$G:$G,加工項目查詢及料號更改!$A50),"")</f>
        <v/>
      </c>
      <c r="D50" t="str" cm="1">
        <f t="array" ref="D50">IF(ISNUMBER(SEARCH($N$3,客戶主檔!Y50)),INDEX(客戶主檔!$G:$G,加工項目查詢及料號更改!$A50),"")</f>
        <v/>
      </c>
      <c r="E50" t="str" cm="1">
        <f t="array" ref="E50">IF(ISNUMBER(SEARCH($N$3,客戶主檔!Z50)),INDEX(客戶主檔!$G:$G,加工項目查詢及料號更改!$A50),"")</f>
        <v/>
      </c>
      <c r="J50" t="str">
        <f t="array" aca="1" ref="J50" ca="1">IF(ROW()&gt;COUNTA($F$3:$I$3100),"",INDIRECT(TEXT(RIGHT(SMALL(IF($F$3:$I$3100="",999999,COLUMN($F$3:$I$3100)*10001+ROW($F$3:$I$3100)*100),ROW()),4),"!R00!C00"),))</f>
        <v/>
      </c>
      <c r="K50" t="str">
        <f ca="1">IF(COUNTIF($J$1:J50, J50)&lt;&gt;1,"",J50)</f>
        <v/>
      </c>
    </row>
    <row r="51" spans="1:11" x14ac:dyDescent="0.25">
      <c r="A51">
        <f>ROW()</f>
        <v>51</v>
      </c>
      <c r="B51" t="str" cm="1">
        <f t="array" ref="B51">IF(ISNUMBER(SEARCH($N$3,客戶主檔!W51)),INDEX(客戶主檔!$G:$G,加工項目查詢及料號更改!$A51),"")</f>
        <v/>
      </c>
      <c r="C51" t="str" cm="1">
        <f t="array" ref="C51">IF(ISNUMBER(SEARCH($N$3,客戶主檔!X51)),INDEX(客戶主檔!$G:$G,加工項目查詢及料號更改!$A51),"")</f>
        <v/>
      </c>
      <c r="D51" t="str" cm="1">
        <f t="array" ref="D51">IF(ISNUMBER(SEARCH($N$3,客戶主檔!Y51)),INDEX(客戶主檔!$G:$G,加工項目查詢及料號更改!$A51),"")</f>
        <v/>
      </c>
      <c r="E51" t="str" cm="1">
        <f t="array" ref="E51">IF(ISNUMBER(SEARCH($N$3,客戶主檔!Z51)),INDEX(客戶主檔!$G:$G,加工項目查詢及料號更改!$A51),"")</f>
        <v/>
      </c>
      <c r="J51" t="str">
        <f t="array" aca="1" ref="J51" ca="1">IF(ROW()&gt;COUNTA($F$3:$I$3100),"",INDIRECT(TEXT(RIGHT(SMALL(IF($F$3:$I$3100="",999999,COLUMN($F$3:$I$3100)*10001+ROW($F$3:$I$3100)*100),ROW()),4),"!R00!C00"),))</f>
        <v/>
      </c>
      <c r="K51" t="str">
        <f ca="1">IF(COUNTIF($J$1:J51, J51)&lt;&gt;1,"",J51)</f>
        <v/>
      </c>
    </row>
    <row r="52" spans="1:11" x14ac:dyDescent="0.25">
      <c r="A52">
        <f>ROW()</f>
        <v>52</v>
      </c>
      <c r="B52" t="str" cm="1">
        <f t="array" ref="B52">IF(ISNUMBER(SEARCH($N$3,客戶主檔!W52)),INDEX(客戶主檔!$G:$G,加工項目查詢及料號更改!$A52),"")</f>
        <v/>
      </c>
      <c r="C52" t="str" cm="1">
        <f t="array" ref="C52">IF(ISNUMBER(SEARCH($N$3,客戶主檔!X52)),INDEX(客戶主檔!$G:$G,加工項目查詢及料號更改!$A52),"")</f>
        <v/>
      </c>
      <c r="D52" t="str" cm="1">
        <f t="array" ref="D52">IF(ISNUMBER(SEARCH($N$3,客戶主檔!Y52)),INDEX(客戶主檔!$G:$G,加工項目查詢及料號更改!$A52),"")</f>
        <v/>
      </c>
      <c r="E52" t="str" cm="1">
        <f t="array" ref="E52">IF(ISNUMBER(SEARCH($N$3,客戶主檔!Z52)),INDEX(客戶主檔!$G:$G,加工項目查詢及料號更改!$A52),"")</f>
        <v/>
      </c>
      <c r="J52" t="str">
        <f t="array" aca="1" ref="J52" ca="1">IF(ROW()&gt;COUNTA($F$3:$I$3100),"",INDIRECT(TEXT(RIGHT(SMALL(IF($F$3:$I$3100="",999999,COLUMN($F$3:$I$3100)*10001+ROW($F$3:$I$3100)*100),ROW()),4),"!R00!C00"),))</f>
        <v/>
      </c>
      <c r="K52" t="str">
        <f ca="1">IF(COUNTIF($J$1:J52, J52)&lt;&gt;1,"",J52)</f>
        <v/>
      </c>
    </row>
    <row r="53" spans="1:11" x14ac:dyDescent="0.25">
      <c r="A53">
        <f>ROW()</f>
        <v>53</v>
      </c>
      <c r="B53" t="str" cm="1">
        <f t="array" ref="B53">IF(ISNUMBER(SEARCH($N$3,客戶主檔!W53)),INDEX(客戶主檔!$G:$G,加工項目查詢及料號更改!$A53),"")</f>
        <v/>
      </c>
      <c r="C53" t="str" cm="1">
        <f t="array" ref="C53">IF(ISNUMBER(SEARCH($N$3,客戶主檔!X53)),INDEX(客戶主檔!$G:$G,加工項目查詢及料號更改!$A53),"")</f>
        <v/>
      </c>
      <c r="D53" t="str" cm="1">
        <f t="array" ref="D53">IF(ISNUMBER(SEARCH($N$3,客戶主檔!Y53)),INDEX(客戶主檔!$G:$G,加工項目查詢及料號更改!$A53),"")</f>
        <v/>
      </c>
      <c r="E53" t="str" cm="1">
        <f t="array" ref="E53">IF(ISNUMBER(SEARCH($N$3,客戶主檔!Z53)),INDEX(客戶主檔!$G:$G,加工項目查詢及料號更改!$A53),"")</f>
        <v/>
      </c>
      <c r="J53" t="str">
        <f t="array" aca="1" ref="J53" ca="1">IF(ROW()&gt;COUNTA($F$3:$I$3100),"",INDIRECT(TEXT(RIGHT(SMALL(IF($F$3:$I$3100="",999999,COLUMN($F$3:$I$3100)*10001+ROW($F$3:$I$3100)*100),ROW()),4),"!R00!C00"),))</f>
        <v/>
      </c>
      <c r="K53" t="str">
        <f ca="1">IF(COUNTIF($J$1:J53, J53)&lt;&gt;1,"",J53)</f>
        <v/>
      </c>
    </row>
    <row r="54" spans="1:11" x14ac:dyDescent="0.25">
      <c r="A54">
        <f>ROW()</f>
        <v>54</v>
      </c>
      <c r="B54" t="str" cm="1">
        <f t="array" ref="B54">IF(ISNUMBER(SEARCH($N$3,客戶主檔!W54)),INDEX(客戶主檔!$G:$G,加工項目查詢及料號更改!$A54),"")</f>
        <v/>
      </c>
      <c r="C54" t="str" cm="1">
        <f t="array" ref="C54">IF(ISNUMBER(SEARCH($N$3,客戶主檔!X54)),INDEX(客戶主檔!$G:$G,加工項目查詢及料號更改!$A54),"")</f>
        <v/>
      </c>
      <c r="D54" t="str" cm="1">
        <f t="array" ref="D54">IF(ISNUMBER(SEARCH($N$3,客戶主檔!Y54)),INDEX(客戶主檔!$G:$G,加工項目查詢及料號更改!$A54),"")</f>
        <v/>
      </c>
      <c r="E54" t="str" cm="1">
        <f t="array" ref="E54">IF(ISNUMBER(SEARCH($N$3,客戶主檔!Z54)),INDEX(客戶主檔!$G:$G,加工項目查詢及料號更改!$A54),"")</f>
        <v/>
      </c>
      <c r="J54" t="str">
        <f t="array" aca="1" ref="J54" ca="1">IF(ROW()&gt;COUNTA($F$3:$I$3100),"",INDIRECT(TEXT(RIGHT(SMALL(IF($F$3:$I$3100="",999999,COLUMN($F$3:$I$3100)*10001+ROW($F$3:$I$3100)*100),ROW()),4),"!R00!C00"),))</f>
        <v/>
      </c>
      <c r="K54" t="str">
        <f ca="1">IF(COUNTIF($J$1:J54, J54)&lt;&gt;1,"",J54)</f>
        <v/>
      </c>
    </row>
    <row r="55" spans="1:11" x14ac:dyDescent="0.25">
      <c r="A55">
        <f>ROW()</f>
        <v>55</v>
      </c>
      <c r="B55" t="str" cm="1">
        <f t="array" ref="B55">IF(ISNUMBER(SEARCH($N$3,客戶主檔!W55)),INDEX(客戶主檔!$G:$G,加工項目查詢及料號更改!$A55),"")</f>
        <v/>
      </c>
      <c r="C55" t="str" cm="1">
        <f t="array" ref="C55">IF(ISNUMBER(SEARCH($N$3,客戶主檔!X55)),INDEX(客戶主檔!$G:$G,加工項目查詢及料號更改!$A55),"")</f>
        <v/>
      </c>
      <c r="D55" t="str" cm="1">
        <f t="array" ref="D55">IF(ISNUMBER(SEARCH($N$3,客戶主檔!Y55)),INDEX(客戶主檔!$G:$G,加工項目查詢及料號更改!$A55),"")</f>
        <v/>
      </c>
      <c r="E55" t="str" cm="1">
        <f t="array" ref="E55">IF(ISNUMBER(SEARCH($N$3,客戶主檔!Z55)),INDEX(客戶主檔!$G:$G,加工項目查詢及料號更改!$A55),"")</f>
        <v/>
      </c>
      <c r="J55" t="str">
        <f t="array" aca="1" ref="J55" ca="1">IF(ROW()&gt;COUNTA($F$3:$I$3100),"",INDIRECT(TEXT(RIGHT(SMALL(IF($F$3:$I$3100="",999999,COLUMN($F$3:$I$3100)*10001+ROW($F$3:$I$3100)*100),ROW()),4),"!R00!C00"),))</f>
        <v/>
      </c>
      <c r="K55" t="str">
        <f ca="1">IF(COUNTIF($J$1:J55, J55)&lt;&gt;1,"",J55)</f>
        <v/>
      </c>
    </row>
    <row r="56" spans="1:11" x14ac:dyDescent="0.25">
      <c r="A56">
        <f>ROW()</f>
        <v>56</v>
      </c>
      <c r="B56" t="str" cm="1">
        <f t="array" ref="B56">IF(ISNUMBER(SEARCH($N$3,客戶主檔!W56)),INDEX(客戶主檔!$G:$G,加工項目查詢及料號更改!$A56),"")</f>
        <v/>
      </c>
      <c r="C56" t="str" cm="1">
        <f t="array" ref="C56">IF(ISNUMBER(SEARCH($N$3,客戶主檔!X56)),INDEX(客戶主檔!$G:$G,加工項目查詢及料號更改!$A56),"")</f>
        <v/>
      </c>
      <c r="D56" t="str" cm="1">
        <f t="array" ref="D56">IF(ISNUMBER(SEARCH($N$3,客戶主檔!Y56)),INDEX(客戶主檔!$G:$G,加工項目查詢及料號更改!$A56),"")</f>
        <v/>
      </c>
      <c r="E56" t="str" cm="1">
        <f t="array" ref="E56">IF(ISNUMBER(SEARCH($N$3,客戶主檔!Z56)),INDEX(客戶主檔!$G:$G,加工項目查詢及料號更改!$A56),"")</f>
        <v/>
      </c>
      <c r="J56" t="str">
        <f t="array" aca="1" ref="J56" ca="1">IF(ROW()&gt;COUNTA($F$3:$I$3100),"",INDIRECT(TEXT(RIGHT(SMALL(IF($F$3:$I$3100="",999999,COLUMN($F$3:$I$3100)*10001+ROW($F$3:$I$3100)*100),ROW()),4),"!R00!C00"),))</f>
        <v/>
      </c>
      <c r="K56" t="str">
        <f ca="1">IF(COUNTIF($J$1:J56, J56)&lt;&gt;1,"",J56)</f>
        <v/>
      </c>
    </row>
    <row r="57" spans="1:11" x14ac:dyDescent="0.25">
      <c r="A57">
        <f>ROW()</f>
        <v>57</v>
      </c>
      <c r="B57" t="str" cm="1">
        <f t="array" ref="B57">IF(ISNUMBER(SEARCH($N$3,客戶主檔!W57)),INDEX(客戶主檔!$G:$G,加工項目查詢及料號更改!$A57),"")</f>
        <v/>
      </c>
      <c r="C57" t="str" cm="1">
        <f t="array" ref="C57">IF(ISNUMBER(SEARCH($N$3,客戶主檔!X57)),INDEX(客戶主檔!$G:$G,加工項目查詢及料號更改!$A57),"")</f>
        <v/>
      </c>
      <c r="D57" t="str" cm="1">
        <f t="array" ref="D57">IF(ISNUMBER(SEARCH($N$3,客戶主檔!Y57)),INDEX(客戶主檔!$G:$G,加工項目查詢及料號更改!$A57),"")</f>
        <v/>
      </c>
      <c r="E57" t="str" cm="1">
        <f t="array" ref="E57">IF(ISNUMBER(SEARCH($N$3,客戶主檔!Z57)),INDEX(客戶主檔!$G:$G,加工項目查詢及料號更改!$A57),"")</f>
        <v/>
      </c>
      <c r="J57" t="str">
        <f t="array" aca="1" ref="J57" ca="1">IF(ROW()&gt;COUNTA($F$3:$I$3100),"",INDIRECT(TEXT(RIGHT(SMALL(IF($F$3:$I$3100="",999999,COLUMN($F$3:$I$3100)*10001+ROW($F$3:$I$3100)*100),ROW()),4),"!R00!C00"),))</f>
        <v/>
      </c>
      <c r="K57" t="str">
        <f ca="1">IF(COUNTIF($J$1:J57, J57)&lt;&gt;1,"",J57)</f>
        <v/>
      </c>
    </row>
    <row r="58" spans="1:11" x14ac:dyDescent="0.25">
      <c r="A58">
        <f>ROW()</f>
        <v>58</v>
      </c>
      <c r="B58" t="str" cm="1">
        <f t="array" ref="B58">IF(ISNUMBER(SEARCH($N$3,客戶主檔!W58)),INDEX(客戶主檔!$G:$G,加工項目查詢及料號更改!$A58),"")</f>
        <v/>
      </c>
      <c r="C58" t="str" cm="1">
        <f t="array" ref="C58">IF(ISNUMBER(SEARCH($N$3,客戶主檔!X58)),INDEX(客戶主檔!$G:$G,加工項目查詢及料號更改!$A58),"")</f>
        <v/>
      </c>
      <c r="D58" t="str" cm="1">
        <f t="array" ref="D58">IF(ISNUMBER(SEARCH($N$3,客戶主檔!Y58)),INDEX(客戶主檔!$G:$G,加工項目查詢及料號更改!$A58),"")</f>
        <v/>
      </c>
      <c r="E58" t="str" cm="1">
        <f t="array" ref="E58">IF(ISNUMBER(SEARCH($N$3,客戶主檔!Z58)),INDEX(客戶主檔!$G:$G,加工項目查詢及料號更改!$A58),"")</f>
        <v/>
      </c>
      <c r="J58" t="str">
        <f t="array" aca="1" ref="J58" ca="1">IF(ROW()&gt;COUNTA($F$3:$I$3100),"",INDIRECT(TEXT(RIGHT(SMALL(IF($F$3:$I$3100="",999999,COLUMN($F$3:$I$3100)*10001+ROW($F$3:$I$3100)*100),ROW()),4),"!R00!C00"),))</f>
        <v/>
      </c>
      <c r="K58" t="str">
        <f ca="1">IF(COUNTIF($J$1:J58, J58)&lt;&gt;1,"",J58)</f>
        <v/>
      </c>
    </row>
    <row r="59" spans="1:11" x14ac:dyDescent="0.25">
      <c r="A59">
        <f>ROW()</f>
        <v>59</v>
      </c>
      <c r="B59" t="str" cm="1">
        <f t="array" ref="B59">IF(ISNUMBER(SEARCH($N$3,客戶主檔!W59)),INDEX(客戶主檔!$G:$G,加工項目查詢及料號更改!$A59),"")</f>
        <v/>
      </c>
      <c r="C59" t="str" cm="1">
        <f t="array" ref="C59">IF(ISNUMBER(SEARCH($N$3,客戶主檔!X59)),INDEX(客戶主檔!$G:$G,加工項目查詢及料號更改!$A59),"")</f>
        <v/>
      </c>
      <c r="D59" t="str" cm="1">
        <f t="array" ref="D59">IF(ISNUMBER(SEARCH($N$3,客戶主檔!Y59)),INDEX(客戶主檔!$G:$G,加工項目查詢及料號更改!$A59),"")</f>
        <v/>
      </c>
      <c r="E59" t="str" cm="1">
        <f t="array" ref="E59">IF(ISNUMBER(SEARCH($N$3,客戶主檔!Z59)),INDEX(客戶主檔!$G:$G,加工項目查詢及料號更改!$A59),"")</f>
        <v/>
      </c>
      <c r="J59" t="str">
        <f t="array" aca="1" ref="J59" ca="1">IF(ROW()&gt;COUNTA($F$3:$I$3100),"",INDIRECT(TEXT(RIGHT(SMALL(IF($F$3:$I$3100="",999999,COLUMN($F$3:$I$3100)*10001+ROW($F$3:$I$3100)*100),ROW()),4),"!R00!C00"),))</f>
        <v/>
      </c>
      <c r="K59" t="str">
        <f ca="1">IF(COUNTIF($J$1:J59, J59)&lt;&gt;1,"",J59)</f>
        <v/>
      </c>
    </row>
    <row r="60" spans="1:11" x14ac:dyDescent="0.25">
      <c r="A60">
        <f>ROW()</f>
        <v>60</v>
      </c>
      <c r="B60" t="str" cm="1">
        <f t="array" ref="B60">IF(ISNUMBER(SEARCH($N$3,客戶主檔!W60)),INDEX(客戶主檔!$G:$G,加工項目查詢及料號更改!$A60),"")</f>
        <v/>
      </c>
      <c r="C60" t="str" cm="1">
        <f t="array" ref="C60">IF(ISNUMBER(SEARCH($N$3,客戶主檔!X60)),INDEX(客戶主檔!$G:$G,加工項目查詢及料號更改!$A60),"")</f>
        <v/>
      </c>
      <c r="D60" t="str" cm="1">
        <f t="array" ref="D60">IF(ISNUMBER(SEARCH($N$3,客戶主檔!Y60)),INDEX(客戶主檔!$G:$G,加工項目查詢及料號更改!$A60),"")</f>
        <v/>
      </c>
      <c r="E60" t="str" cm="1">
        <f t="array" ref="E60">IF(ISNUMBER(SEARCH($N$3,客戶主檔!Z60)),INDEX(客戶主檔!$G:$G,加工項目查詢及料號更改!$A60),"")</f>
        <v/>
      </c>
      <c r="J60" t="str">
        <f t="array" aca="1" ref="J60" ca="1">IF(ROW()&gt;COUNTA($F$3:$I$3100),"",INDIRECT(TEXT(RIGHT(SMALL(IF($F$3:$I$3100="",999999,COLUMN($F$3:$I$3100)*10001+ROW($F$3:$I$3100)*100),ROW()),4),"!R00!C00"),))</f>
        <v/>
      </c>
      <c r="K60" t="str">
        <f ca="1">IF(COUNTIF($J$1:J60, J60)&lt;&gt;1,"",J60)</f>
        <v/>
      </c>
    </row>
    <row r="61" spans="1:11" x14ac:dyDescent="0.25">
      <c r="A61">
        <f>ROW()</f>
        <v>61</v>
      </c>
      <c r="B61" t="str" cm="1">
        <f t="array" ref="B61">IF(ISNUMBER(SEARCH($N$3,客戶主檔!W61)),INDEX(客戶主檔!$G:$G,加工項目查詢及料號更改!$A61),"")</f>
        <v/>
      </c>
      <c r="C61" t="str" cm="1">
        <f t="array" ref="C61">IF(ISNUMBER(SEARCH($N$3,客戶主檔!X61)),INDEX(客戶主檔!$G:$G,加工項目查詢及料號更改!$A61),"")</f>
        <v/>
      </c>
      <c r="D61" t="str" cm="1">
        <f t="array" ref="D61">IF(ISNUMBER(SEARCH($N$3,客戶主檔!Y61)),INDEX(客戶主檔!$G:$G,加工項目查詢及料號更改!$A61),"")</f>
        <v/>
      </c>
      <c r="E61" t="str" cm="1">
        <f t="array" ref="E61">IF(ISNUMBER(SEARCH($N$3,客戶主檔!Z61)),INDEX(客戶主檔!$G:$G,加工項目查詢及料號更改!$A61),"")</f>
        <v/>
      </c>
      <c r="J61" t="str">
        <f t="array" aca="1" ref="J61" ca="1">IF(ROW()&gt;COUNTA($F$3:$I$3100),"",INDIRECT(TEXT(RIGHT(SMALL(IF($F$3:$I$3100="",999999,COLUMN($F$3:$I$3100)*10001+ROW($F$3:$I$3100)*100),ROW()),4),"!R00!C00"),))</f>
        <v/>
      </c>
      <c r="K61" t="str">
        <f ca="1">IF(COUNTIF($J$1:J61, J61)&lt;&gt;1,"",J61)</f>
        <v/>
      </c>
    </row>
    <row r="62" spans="1:11" x14ac:dyDescent="0.25">
      <c r="A62">
        <f>ROW()</f>
        <v>62</v>
      </c>
      <c r="B62" t="str" cm="1">
        <f t="array" ref="B62">IF(ISNUMBER(SEARCH($N$3,客戶主檔!W62)),INDEX(客戶主檔!$G:$G,加工項目查詢及料號更改!$A62),"")</f>
        <v/>
      </c>
      <c r="C62" t="str" cm="1">
        <f t="array" ref="C62">IF(ISNUMBER(SEARCH($N$3,客戶主檔!X62)),INDEX(客戶主檔!$G:$G,加工項目查詢及料號更改!$A62),"")</f>
        <v/>
      </c>
      <c r="D62" t="str" cm="1">
        <f t="array" ref="D62">IF(ISNUMBER(SEARCH($N$3,客戶主檔!Y62)),INDEX(客戶主檔!$G:$G,加工項目查詢及料號更改!$A62),"")</f>
        <v/>
      </c>
      <c r="E62" t="str" cm="1">
        <f t="array" ref="E62">IF(ISNUMBER(SEARCH($N$3,客戶主檔!Z62)),INDEX(客戶主檔!$G:$G,加工項目查詢及料號更改!$A62),"")</f>
        <v/>
      </c>
      <c r="J62" t="str">
        <f t="array" aca="1" ref="J62" ca="1">IF(ROW()&gt;COUNTA($F$3:$I$3100),"",INDIRECT(TEXT(RIGHT(SMALL(IF($F$3:$I$3100="",999999,COLUMN($F$3:$I$3100)*10001+ROW($F$3:$I$3100)*100),ROW()),4),"!R00!C00"),))</f>
        <v/>
      </c>
      <c r="K62" t="str">
        <f ca="1">IF(COUNTIF($J$1:J62, J62)&lt;&gt;1,"",J62)</f>
        <v/>
      </c>
    </row>
    <row r="63" spans="1:11" x14ac:dyDescent="0.25">
      <c r="A63">
        <f>ROW()</f>
        <v>63</v>
      </c>
      <c r="B63" t="str" cm="1">
        <f t="array" ref="B63">IF(ISNUMBER(SEARCH($N$3,客戶主檔!W63)),INDEX(客戶主檔!$G:$G,加工項目查詢及料號更改!$A63),"")</f>
        <v/>
      </c>
      <c r="C63" t="str" cm="1">
        <f t="array" ref="C63">IF(ISNUMBER(SEARCH($N$3,客戶主檔!X63)),INDEX(客戶主檔!$G:$G,加工項目查詢及料號更改!$A63),"")</f>
        <v/>
      </c>
      <c r="D63" t="str" cm="1">
        <f t="array" ref="D63">IF(ISNUMBER(SEARCH($N$3,客戶主檔!Y63)),INDEX(客戶主檔!$G:$G,加工項目查詢及料號更改!$A63),"")</f>
        <v/>
      </c>
      <c r="E63" t="str" cm="1">
        <f t="array" ref="E63">IF(ISNUMBER(SEARCH($N$3,客戶主檔!Z63)),INDEX(客戶主檔!$G:$G,加工項目查詢及料號更改!$A63),"")</f>
        <v/>
      </c>
      <c r="J63" t="str">
        <f t="array" aca="1" ref="J63" ca="1">IF(ROW()&gt;COUNTA($F$3:$I$3100),"",INDIRECT(TEXT(RIGHT(SMALL(IF($F$3:$I$3100="",999999,COLUMN($F$3:$I$3100)*10001+ROW($F$3:$I$3100)*100),ROW()),4),"!R00!C00"),))</f>
        <v/>
      </c>
      <c r="K63" t="str">
        <f ca="1">IF(COUNTIF($J$1:J63, J63)&lt;&gt;1,"",J63)</f>
        <v/>
      </c>
    </row>
    <row r="64" spans="1:11" x14ac:dyDescent="0.25">
      <c r="A64">
        <f>ROW()</f>
        <v>64</v>
      </c>
      <c r="B64" t="str" cm="1">
        <f t="array" ref="B64">IF(ISNUMBER(SEARCH($N$3,客戶主檔!W64)),INDEX(客戶主檔!$G:$G,加工項目查詢及料號更改!$A64),"")</f>
        <v/>
      </c>
      <c r="C64" t="str" cm="1">
        <f t="array" ref="C64">IF(ISNUMBER(SEARCH($N$3,客戶主檔!X64)),INDEX(客戶主檔!$G:$G,加工項目查詢及料號更改!$A64),"")</f>
        <v/>
      </c>
      <c r="D64" t="str" cm="1">
        <f t="array" ref="D64">IF(ISNUMBER(SEARCH($N$3,客戶主檔!Y64)),INDEX(客戶主檔!$G:$G,加工項目查詢及料號更改!$A64),"")</f>
        <v/>
      </c>
      <c r="E64" t="str" cm="1">
        <f t="array" ref="E64">IF(ISNUMBER(SEARCH($N$3,客戶主檔!Z64)),INDEX(客戶主檔!$G:$G,加工項目查詢及料號更改!$A64),"")</f>
        <v/>
      </c>
      <c r="J64" t="str">
        <f t="array" aca="1" ref="J64" ca="1">IF(ROW()&gt;COUNTA($F$3:$I$3100),"",INDIRECT(TEXT(RIGHT(SMALL(IF($F$3:$I$3100="",999999,COLUMN($F$3:$I$3100)*10001+ROW($F$3:$I$3100)*100),ROW()),4),"!R00!C00"),))</f>
        <v/>
      </c>
      <c r="K64" t="str">
        <f ca="1">IF(COUNTIF($J$1:J64, J64)&lt;&gt;1,"",J64)</f>
        <v/>
      </c>
    </row>
    <row r="65" spans="1:11" x14ac:dyDescent="0.25">
      <c r="A65">
        <f>ROW()</f>
        <v>65</v>
      </c>
      <c r="B65" t="str" cm="1">
        <f t="array" ref="B65">IF(ISNUMBER(SEARCH($N$3,客戶主檔!W65)),INDEX(客戶主檔!$G:$G,加工項目查詢及料號更改!$A65),"")</f>
        <v/>
      </c>
      <c r="C65" t="str" cm="1">
        <f t="array" ref="C65">IF(ISNUMBER(SEARCH($N$3,客戶主檔!X65)),INDEX(客戶主檔!$G:$G,加工項目查詢及料號更改!$A65),"")</f>
        <v/>
      </c>
      <c r="D65" t="str" cm="1">
        <f t="array" ref="D65">IF(ISNUMBER(SEARCH($N$3,客戶主檔!Y65)),INDEX(客戶主檔!$G:$G,加工項目查詢及料號更改!$A65),"")</f>
        <v/>
      </c>
      <c r="E65" t="str" cm="1">
        <f t="array" ref="E65">IF(ISNUMBER(SEARCH($N$3,客戶主檔!Z65)),INDEX(客戶主檔!$G:$G,加工項目查詢及料號更改!$A65),"")</f>
        <v/>
      </c>
      <c r="J65" t="str">
        <f t="array" aca="1" ref="J65" ca="1">IF(ROW()&gt;COUNTA($F$3:$I$3100),"",INDIRECT(TEXT(RIGHT(SMALL(IF($F$3:$I$3100="",999999,COLUMN($F$3:$I$3100)*10001+ROW($F$3:$I$3100)*100),ROW()),4),"!R00!C00"),))</f>
        <v/>
      </c>
      <c r="K65" t="str">
        <f ca="1">IF(COUNTIF($J$1:J65, J65)&lt;&gt;1,"",J65)</f>
        <v/>
      </c>
    </row>
    <row r="66" spans="1:11" x14ac:dyDescent="0.25">
      <c r="A66">
        <f>ROW()</f>
        <v>66</v>
      </c>
      <c r="B66" t="str" cm="1">
        <f t="array" ref="B66">IF(ISNUMBER(SEARCH($N$3,客戶主檔!W66)),INDEX(客戶主檔!$G:$G,加工項目查詢及料號更改!$A66),"")</f>
        <v/>
      </c>
      <c r="C66" t="str" cm="1">
        <f t="array" ref="C66">IF(ISNUMBER(SEARCH($N$3,客戶主檔!X66)),INDEX(客戶主檔!$G:$G,加工項目查詢及料號更改!$A66),"")</f>
        <v/>
      </c>
      <c r="D66" t="str" cm="1">
        <f t="array" ref="D66">IF(ISNUMBER(SEARCH($N$3,客戶主檔!Y66)),INDEX(客戶主檔!$G:$G,加工項目查詢及料號更改!$A66),"")</f>
        <v/>
      </c>
      <c r="E66" t="str" cm="1">
        <f t="array" ref="E66">IF(ISNUMBER(SEARCH($N$3,客戶主檔!Z66)),INDEX(客戶主檔!$G:$G,加工項目查詢及料號更改!$A66),"")</f>
        <v/>
      </c>
      <c r="J66" t="str">
        <f t="array" aca="1" ref="J66" ca="1">IF(ROW()&gt;COUNTA($F$3:$I$3100),"",INDIRECT(TEXT(RIGHT(SMALL(IF($F$3:$I$3100="",999999,COLUMN($F$3:$I$3100)*10001+ROW($F$3:$I$3100)*100),ROW()),4),"!R00!C00"),))</f>
        <v/>
      </c>
      <c r="K66" t="str">
        <f ca="1">IF(COUNTIF($J$1:J66, J66)&lt;&gt;1,"",J66)</f>
        <v/>
      </c>
    </row>
    <row r="67" spans="1:11" x14ac:dyDescent="0.25">
      <c r="A67">
        <f>ROW()</f>
        <v>67</v>
      </c>
      <c r="B67" t="str" cm="1">
        <f t="array" ref="B67">IF(ISNUMBER(SEARCH($N$3,客戶主檔!W67)),INDEX(客戶主檔!$G:$G,加工項目查詢及料號更改!$A67),"")</f>
        <v/>
      </c>
      <c r="C67" t="str" cm="1">
        <f t="array" ref="C67">IF(ISNUMBER(SEARCH($N$3,客戶主檔!X67)),INDEX(客戶主檔!$G:$G,加工項目查詢及料號更改!$A67),"")</f>
        <v/>
      </c>
      <c r="D67" t="str" cm="1">
        <f t="array" ref="D67">IF(ISNUMBER(SEARCH($N$3,客戶主檔!Y67)),INDEX(客戶主檔!$G:$G,加工項目查詢及料號更改!$A67),"")</f>
        <v/>
      </c>
      <c r="E67" t="str" cm="1">
        <f t="array" ref="E67">IF(ISNUMBER(SEARCH($N$3,客戶主檔!Z67)),INDEX(客戶主檔!$G:$G,加工項目查詢及料號更改!$A67),"")</f>
        <v/>
      </c>
      <c r="J67" t="str">
        <f t="array" aca="1" ref="J67" ca="1">IF(ROW()&gt;COUNTA($F$3:$I$3100),"",INDIRECT(TEXT(RIGHT(SMALL(IF($F$3:$I$3100="",999999,COLUMN($F$3:$I$3100)*10001+ROW($F$3:$I$3100)*100),ROW()),4),"!R00!C00"),))</f>
        <v/>
      </c>
      <c r="K67" t="str">
        <f ca="1">IF(COUNTIF($J$1:J67, J67)&lt;&gt;1,"",J67)</f>
        <v/>
      </c>
    </row>
    <row r="68" spans="1:11" x14ac:dyDescent="0.25">
      <c r="A68">
        <f>ROW()</f>
        <v>68</v>
      </c>
      <c r="B68" t="str" cm="1">
        <f t="array" ref="B68">IF(ISNUMBER(SEARCH($N$3,客戶主檔!W68)),INDEX(客戶主檔!$G:$G,加工項目查詢及料號更改!$A68),"")</f>
        <v/>
      </c>
      <c r="C68" t="str" cm="1">
        <f t="array" ref="C68">IF(ISNUMBER(SEARCH($N$3,客戶主檔!X68)),INDEX(客戶主檔!$G:$G,加工項目查詢及料號更改!$A68),"")</f>
        <v/>
      </c>
      <c r="D68" t="str" cm="1">
        <f t="array" ref="D68">IF(ISNUMBER(SEARCH($N$3,客戶主檔!Y68)),INDEX(客戶主檔!$G:$G,加工項目查詢及料號更改!$A68),"")</f>
        <v/>
      </c>
      <c r="E68" t="str" cm="1">
        <f t="array" ref="E68">IF(ISNUMBER(SEARCH($N$3,客戶主檔!Z68)),INDEX(客戶主檔!$G:$G,加工項目查詢及料號更改!$A68),"")</f>
        <v/>
      </c>
      <c r="J68" t="str">
        <f t="array" aca="1" ref="J68" ca="1">IF(ROW()&gt;COUNTA($F$3:$I$3100),"",INDIRECT(TEXT(RIGHT(SMALL(IF($F$3:$I$3100="",999999,COLUMN($F$3:$I$3100)*10001+ROW($F$3:$I$3100)*100),ROW()),4),"!R00!C00"),))</f>
        <v/>
      </c>
      <c r="K68" t="str">
        <f ca="1">IF(COUNTIF($J$1:J68, J68)&lt;&gt;1,"",J68)</f>
        <v/>
      </c>
    </row>
    <row r="69" spans="1:11" x14ac:dyDescent="0.25">
      <c r="A69">
        <f>ROW()</f>
        <v>69</v>
      </c>
      <c r="B69" t="str" cm="1">
        <f t="array" ref="B69">IF(ISNUMBER(SEARCH($N$3,客戶主檔!W69)),INDEX(客戶主檔!$G:$G,加工項目查詢及料號更改!$A69),"")</f>
        <v/>
      </c>
      <c r="C69" t="str" cm="1">
        <f t="array" ref="C69">IF(ISNUMBER(SEARCH($N$3,客戶主檔!X69)),INDEX(客戶主檔!$G:$G,加工項目查詢及料號更改!$A69),"")</f>
        <v/>
      </c>
      <c r="D69" t="str" cm="1">
        <f t="array" ref="D69">IF(ISNUMBER(SEARCH($N$3,客戶主檔!Y69)),INDEX(客戶主檔!$G:$G,加工項目查詢及料號更改!$A69),"")</f>
        <v/>
      </c>
      <c r="E69" t="str" cm="1">
        <f t="array" ref="E69">IF(ISNUMBER(SEARCH($N$3,客戶主檔!Z69)),INDEX(客戶主檔!$G:$G,加工項目查詢及料號更改!$A69),"")</f>
        <v/>
      </c>
      <c r="J69" t="str">
        <f t="array" aca="1" ref="J69" ca="1">IF(ROW()&gt;COUNTA($F$3:$I$3100),"",INDIRECT(TEXT(RIGHT(SMALL(IF($F$3:$I$3100="",999999,COLUMN($F$3:$I$3100)*10001+ROW($F$3:$I$3100)*100),ROW()),4),"!R00!C00"),))</f>
        <v/>
      </c>
      <c r="K69" t="str">
        <f ca="1">IF(COUNTIF($J$1:J69, J69)&lt;&gt;1,"",J69)</f>
        <v/>
      </c>
    </row>
    <row r="70" spans="1:11" x14ac:dyDescent="0.25">
      <c r="A70">
        <f>ROW()</f>
        <v>70</v>
      </c>
      <c r="B70" t="str" cm="1">
        <f t="array" ref="B70">IF(ISNUMBER(SEARCH($N$3,客戶主檔!W70)),INDEX(客戶主檔!$G:$G,加工項目查詢及料號更改!$A70),"")</f>
        <v/>
      </c>
      <c r="C70" t="str" cm="1">
        <f t="array" ref="C70">IF(ISNUMBER(SEARCH($N$3,客戶主檔!X70)),INDEX(客戶主檔!$G:$G,加工項目查詢及料號更改!$A70),"")</f>
        <v/>
      </c>
      <c r="D70" t="str" cm="1">
        <f t="array" ref="D70">IF(ISNUMBER(SEARCH($N$3,客戶主檔!Y70)),INDEX(客戶主檔!$G:$G,加工項目查詢及料號更改!$A70),"")</f>
        <v/>
      </c>
      <c r="E70" t="str" cm="1">
        <f t="array" ref="E70">IF(ISNUMBER(SEARCH($N$3,客戶主檔!Z70)),INDEX(客戶主檔!$G:$G,加工項目查詢及料號更改!$A70),"")</f>
        <v/>
      </c>
      <c r="J70" t="str">
        <f t="array" aca="1" ref="J70" ca="1">IF(ROW()&gt;COUNTA($F$3:$I$3100),"",INDIRECT(TEXT(RIGHT(SMALL(IF($F$3:$I$3100="",999999,COLUMN($F$3:$I$3100)*10001+ROW($F$3:$I$3100)*100),ROW()),4),"!R00!C00"),))</f>
        <v/>
      </c>
      <c r="K70" t="str">
        <f ca="1">IF(COUNTIF($J$1:J70, J70)&lt;&gt;1,"",J70)</f>
        <v/>
      </c>
    </row>
    <row r="71" spans="1:11" x14ac:dyDescent="0.25">
      <c r="A71">
        <f>ROW()</f>
        <v>71</v>
      </c>
      <c r="B71" t="str" cm="1">
        <f t="array" ref="B71">IF(ISNUMBER(SEARCH($N$3,客戶主檔!W71)),INDEX(客戶主檔!$G:$G,加工項目查詢及料號更改!$A71),"")</f>
        <v/>
      </c>
      <c r="C71" t="str" cm="1">
        <f t="array" ref="C71">IF(ISNUMBER(SEARCH($N$3,客戶主檔!X71)),INDEX(客戶主檔!$G:$G,加工項目查詢及料號更改!$A71),"")</f>
        <v/>
      </c>
      <c r="D71" t="str" cm="1">
        <f t="array" ref="D71">IF(ISNUMBER(SEARCH($N$3,客戶主檔!Y71)),INDEX(客戶主檔!$G:$G,加工項目查詢及料號更改!$A71),"")</f>
        <v/>
      </c>
      <c r="E71" t="str" cm="1">
        <f t="array" ref="E71">IF(ISNUMBER(SEARCH($N$3,客戶主檔!Z71)),INDEX(客戶主檔!$G:$G,加工項目查詢及料號更改!$A71),"")</f>
        <v/>
      </c>
      <c r="J71" t="str">
        <f t="array" aca="1" ref="J71" ca="1">IF(ROW()&gt;COUNTA($F$3:$I$3100),"",INDIRECT(TEXT(RIGHT(SMALL(IF($F$3:$I$3100="",999999,COLUMN($F$3:$I$3100)*10001+ROW($F$3:$I$3100)*100),ROW()),4),"!R00!C00"),))</f>
        <v/>
      </c>
      <c r="K71" t="str">
        <f ca="1">IF(COUNTIF($J$1:J71, J71)&lt;&gt;1,"",J71)</f>
        <v/>
      </c>
    </row>
    <row r="72" spans="1:11" x14ac:dyDescent="0.25">
      <c r="A72">
        <f>ROW()</f>
        <v>72</v>
      </c>
      <c r="B72" t="str" cm="1">
        <f t="array" ref="B72">IF(ISNUMBER(SEARCH($N$3,客戶主檔!W72)),INDEX(客戶主檔!$G:$G,加工項目查詢及料號更改!$A72),"")</f>
        <v/>
      </c>
      <c r="C72" t="str" cm="1">
        <f t="array" ref="C72">IF(ISNUMBER(SEARCH($N$3,客戶主檔!X72)),INDEX(客戶主檔!$G:$G,加工項目查詢及料號更改!$A72),"")</f>
        <v/>
      </c>
      <c r="D72" t="str" cm="1">
        <f t="array" ref="D72">IF(ISNUMBER(SEARCH($N$3,客戶主檔!Y72)),INDEX(客戶主檔!$G:$G,加工項目查詢及料號更改!$A72),"")</f>
        <v/>
      </c>
      <c r="E72" t="str" cm="1">
        <f t="array" ref="E72">IF(ISNUMBER(SEARCH($N$3,客戶主檔!Z72)),INDEX(客戶主檔!$G:$G,加工項目查詢及料號更改!$A72),"")</f>
        <v/>
      </c>
      <c r="J72" t="str">
        <f t="array" aca="1" ref="J72" ca="1">IF(ROW()&gt;COUNTA($F$3:$I$3100),"",INDIRECT(TEXT(RIGHT(SMALL(IF($F$3:$I$3100="",999999,COLUMN($F$3:$I$3100)*10001+ROW($F$3:$I$3100)*100),ROW()),4),"!R00!C00"),))</f>
        <v/>
      </c>
      <c r="K72" t="str">
        <f ca="1">IF(COUNTIF($J$1:J72, J72)&lt;&gt;1,"",J72)</f>
        <v/>
      </c>
    </row>
    <row r="73" spans="1:11" x14ac:dyDescent="0.25">
      <c r="A73">
        <f>ROW()</f>
        <v>73</v>
      </c>
      <c r="B73" t="str" cm="1">
        <f t="array" ref="B73">IF(ISNUMBER(SEARCH($N$3,客戶主檔!W73)),INDEX(客戶主檔!$G:$G,加工項目查詢及料號更改!$A73),"")</f>
        <v/>
      </c>
      <c r="C73" t="str" cm="1">
        <f t="array" ref="C73">IF(ISNUMBER(SEARCH($N$3,客戶主檔!X73)),INDEX(客戶主檔!$G:$G,加工項目查詢及料號更改!$A73),"")</f>
        <v/>
      </c>
      <c r="D73" t="str" cm="1">
        <f t="array" ref="D73">IF(ISNUMBER(SEARCH($N$3,客戶主檔!Y73)),INDEX(客戶主檔!$G:$G,加工項目查詢及料號更改!$A73),"")</f>
        <v/>
      </c>
      <c r="E73" t="str" cm="1">
        <f t="array" ref="E73">IF(ISNUMBER(SEARCH($N$3,客戶主檔!Z73)),INDEX(客戶主檔!$G:$G,加工項目查詢及料號更改!$A73),"")</f>
        <v/>
      </c>
      <c r="J73" t="str">
        <f t="array" aca="1" ref="J73" ca="1">IF(ROW()&gt;COUNTA($F$3:$I$3100),"",INDIRECT(TEXT(RIGHT(SMALL(IF($F$3:$I$3100="",999999,COLUMN($F$3:$I$3100)*10001+ROW($F$3:$I$3100)*100),ROW()),4),"!R00!C00"),))</f>
        <v/>
      </c>
      <c r="K73" t="str">
        <f ca="1">IF(COUNTIF($J$1:J73, J73)&lt;&gt;1,"",J73)</f>
        <v/>
      </c>
    </row>
    <row r="74" spans="1:11" x14ac:dyDescent="0.25">
      <c r="A74">
        <f>ROW()</f>
        <v>74</v>
      </c>
      <c r="B74" t="str" cm="1">
        <f t="array" ref="B74">IF(ISNUMBER(SEARCH($N$3,客戶主檔!W74)),INDEX(客戶主檔!$G:$G,加工項目查詢及料號更改!$A74),"")</f>
        <v/>
      </c>
      <c r="C74" t="str" cm="1">
        <f t="array" ref="C74">IF(ISNUMBER(SEARCH($N$3,客戶主檔!X74)),INDEX(客戶主檔!$G:$G,加工項目查詢及料號更改!$A74),"")</f>
        <v/>
      </c>
      <c r="D74" t="str" cm="1">
        <f t="array" ref="D74">IF(ISNUMBER(SEARCH($N$3,客戶主檔!Y74)),INDEX(客戶主檔!$G:$G,加工項目查詢及料號更改!$A74),"")</f>
        <v/>
      </c>
      <c r="E74" t="str" cm="1">
        <f t="array" ref="E74">IF(ISNUMBER(SEARCH($N$3,客戶主檔!Z74)),INDEX(客戶主檔!$G:$G,加工項目查詢及料號更改!$A74),"")</f>
        <v/>
      </c>
      <c r="J74" t="str">
        <f t="array" aca="1" ref="J74" ca="1">IF(ROW()&gt;COUNTA($F$3:$I$3100),"",INDIRECT(TEXT(RIGHT(SMALL(IF($F$3:$I$3100="",999999,COLUMN($F$3:$I$3100)*10001+ROW($F$3:$I$3100)*100),ROW()),4),"!R00!C00"),))</f>
        <v/>
      </c>
      <c r="K74" t="str">
        <f ca="1">IF(COUNTIF($J$1:J74, J74)&lt;&gt;1,"",J74)</f>
        <v/>
      </c>
    </row>
    <row r="75" spans="1:11" x14ac:dyDescent="0.25">
      <c r="A75">
        <f>ROW()</f>
        <v>75</v>
      </c>
      <c r="B75" t="str" cm="1">
        <f t="array" ref="B75">IF(ISNUMBER(SEARCH($N$3,客戶主檔!W75)),INDEX(客戶主檔!$G:$G,加工項目查詢及料號更改!$A75),"")</f>
        <v/>
      </c>
      <c r="C75" t="str" cm="1">
        <f t="array" ref="C75">IF(ISNUMBER(SEARCH($N$3,客戶主檔!X75)),INDEX(客戶主檔!$G:$G,加工項目查詢及料號更改!$A75),"")</f>
        <v/>
      </c>
      <c r="D75" t="str" cm="1">
        <f t="array" ref="D75">IF(ISNUMBER(SEARCH($N$3,客戶主檔!Y75)),INDEX(客戶主檔!$G:$G,加工項目查詢及料號更改!$A75),"")</f>
        <v/>
      </c>
      <c r="E75" t="str" cm="1">
        <f t="array" ref="E75">IF(ISNUMBER(SEARCH($N$3,客戶主檔!Z75)),INDEX(客戶主檔!$G:$G,加工項目查詢及料號更改!$A75),"")</f>
        <v/>
      </c>
      <c r="J75" t="str">
        <f t="array" aca="1" ref="J75" ca="1">IF(ROW()&gt;COUNTA($F$3:$I$3100),"",INDIRECT(TEXT(RIGHT(SMALL(IF($F$3:$I$3100="",999999,COLUMN($F$3:$I$3100)*10001+ROW($F$3:$I$3100)*100),ROW()),4),"!R00!C00"),))</f>
        <v/>
      </c>
      <c r="K75" t="str">
        <f ca="1">IF(COUNTIF($J$1:J75, J75)&lt;&gt;1,"",J75)</f>
        <v/>
      </c>
    </row>
    <row r="76" spans="1:11" x14ac:dyDescent="0.25">
      <c r="A76">
        <f>ROW()</f>
        <v>76</v>
      </c>
      <c r="B76" t="str" cm="1">
        <f t="array" ref="B76">IF(ISNUMBER(SEARCH($N$3,客戶主檔!W76)),INDEX(客戶主檔!$G:$G,加工項目查詢及料號更改!$A76),"")</f>
        <v/>
      </c>
      <c r="C76" t="str" cm="1">
        <f t="array" ref="C76">IF(ISNUMBER(SEARCH($N$3,客戶主檔!X76)),INDEX(客戶主檔!$G:$G,加工項目查詢及料號更改!$A76),"")</f>
        <v/>
      </c>
      <c r="D76" t="str" cm="1">
        <f t="array" ref="D76">IF(ISNUMBER(SEARCH($N$3,客戶主檔!Y76)),INDEX(客戶主檔!$G:$G,加工項目查詢及料號更改!$A76),"")</f>
        <v/>
      </c>
      <c r="E76" t="str" cm="1">
        <f t="array" ref="E76">IF(ISNUMBER(SEARCH($N$3,客戶主檔!Z76)),INDEX(客戶主檔!$G:$G,加工項目查詢及料號更改!$A76),"")</f>
        <v/>
      </c>
      <c r="J76" t="str">
        <f t="array" aca="1" ref="J76" ca="1">IF(ROW()&gt;COUNTA($F$3:$I$3100),"",INDIRECT(TEXT(RIGHT(SMALL(IF($F$3:$I$3100="",999999,COLUMN($F$3:$I$3100)*10001+ROW($F$3:$I$3100)*100),ROW()),4),"!R00!C00"),))</f>
        <v/>
      </c>
      <c r="K76" t="str">
        <f ca="1">IF(COUNTIF($J$1:J76, J76)&lt;&gt;1,"",J76)</f>
        <v/>
      </c>
    </row>
    <row r="77" spans="1:11" x14ac:dyDescent="0.25">
      <c r="A77">
        <f>ROW()</f>
        <v>77</v>
      </c>
      <c r="B77" t="str" cm="1">
        <f t="array" ref="B77">IF(ISNUMBER(SEARCH($N$3,客戶主檔!W77)),INDEX(客戶主檔!$G:$G,加工項目查詢及料號更改!$A77),"")</f>
        <v/>
      </c>
      <c r="C77" t="str" cm="1">
        <f t="array" ref="C77">IF(ISNUMBER(SEARCH($N$3,客戶主檔!X77)),INDEX(客戶主檔!$G:$G,加工項目查詢及料號更改!$A77),"")</f>
        <v/>
      </c>
      <c r="D77" t="str" cm="1">
        <f t="array" ref="D77">IF(ISNUMBER(SEARCH($N$3,客戶主檔!Y77)),INDEX(客戶主檔!$G:$G,加工項目查詢及料號更改!$A77),"")</f>
        <v/>
      </c>
      <c r="E77" t="str" cm="1">
        <f t="array" ref="E77">IF(ISNUMBER(SEARCH($N$3,客戶主檔!Z77)),INDEX(客戶主檔!$G:$G,加工項目查詢及料號更改!$A77),"")</f>
        <v/>
      </c>
      <c r="J77" t="str">
        <f t="array" aca="1" ref="J77" ca="1">IF(ROW()&gt;COUNTA($F$3:$I$3100),"",INDIRECT(TEXT(RIGHT(SMALL(IF($F$3:$I$3100="",999999,COLUMN($F$3:$I$3100)*10001+ROW($F$3:$I$3100)*100),ROW()),4),"!R00!C00"),))</f>
        <v/>
      </c>
      <c r="K77" t="str">
        <f ca="1">IF(COUNTIF($J$1:J77, J77)&lt;&gt;1,"",J77)</f>
        <v/>
      </c>
    </row>
    <row r="78" spans="1:11" x14ac:dyDescent="0.25">
      <c r="A78">
        <f>ROW()</f>
        <v>78</v>
      </c>
      <c r="B78" t="str" cm="1">
        <f t="array" ref="B78">IF(ISNUMBER(SEARCH($N$3,客戶主檔!W78)),INDEX(客戶主檔!$G:$G,加工項目查詢及料號更改!$A78),"")</f>
        <v/>
      </c>
      <c r="C78" t="str" cm="1">
        <f t="array" ref="C78">IF(ISNUMBER(SEARCH($N$3,客戶主檔!X78)),INDEX(客戶主檔!$G:$G,加工項目查詢及料號更改!$A78),"")</f>
        <v/>
      </c>
      <c r="D78" t="str" cm="1">
        <f t="array" ref="D78">IF(ISNUMBER(SEARCH($N$3,客戶主檔!Y78)),INDEX(客戶主檔!$G:$G,加工項目查詢及料號更改!$A78),"")</f>
        <v/>
      </c>
      <c r="E78" t="str" cm="1">
        <f t="array" ref="E78">IF(ISNUMBER(SEARCH($N$3,客戶主檔!Z78)),INDEX(客戶主檔!$G:$G,加工項目查詢及料號更改!$A78),"")</f>
        <v/>
      </c>
      <c r="J78" t="str">
        <f t="array" aca="1" ref="J78" ca="1">IF(ROW()&gt;COUNTA($F$3:$I$3100),"",INDIRECT(TEXT(RIGHT(SMALL(IF($F$3:$I$3100="",999999,COLUMN($F$3:$I$3100)*10001+ROW($F$3:$I$3100)*100),ROW()),4),"!R00!C00"),))</f>
        <v/>
      </c>
      <c r="K78" t="str">
        <f ca="1">IF(COUNTIF($J$1:J78, J78)&lt;&gt;1,"",J78)</f>
        <v/>
      </c>
    </row>
    <row r="79" spans="1:11" x14ac:dyDescent="0.25">
      <c r="A79">
        <f>ROW()</f>
        <v>79</v>
      </c>
      <c r="B79" t="str" cm="1">
        <f t="array" ref="B79">IF(ISNUMBER(SEARCH($N$3,客戶主檔!W79)),INDEX(客戶主檔!$G:$G,加工項目查詢及料號更改!$A79),"")</f>
        <v/>
      </c>
      <c r="C79" t="str" cm="1">
        <f t="array" ref="C79">IF(ISNUMBER(SEARCH($N$3,客戶主檔!X79)),INDEX(客戶主檔!$G:$G,加工項目查詢及料號更改!$A79),"")</f>
        <v/>
      </c>
      <c r="D79" t="str" cm="1">
        <f t="array" ref="D79">IF(ISNUMBER(SEARCH($N$3,客戶主檔!Y79)),INDEX(客戶主檔!$G:$G,加工項目查詢及料號更改!$A79),"")</f>
        <v/>
      </c>
      <c r="E79" t="str" cm="1">
        <f t="array" ref="E79">IF(ISNUMBER(SEARCH($N$3,客戶主檔!Z79)),INDEX(客戶主檔!$G:$G,加工項目查詢及料號更改!$A79),"")</f>
        <v/>
      </c>
      <c r="J79" t="str">
        <f t="array" aca="1" ref="J79" ca="1">IF(ROW()&gt;COUNTA($F$3:$I$3100),"",INDIRECT(TEXT(RIGHT(SMALL(IF($F$3:$I$3100="",999999,COLUMN($F$3:$I$3100)*10001+ROW($F$3:$I$3100)*100),ROW()),4),"!R00!C00"),))</f>
        <v/>
      </c>
      <c r="K79" t="str">
        <f ca="1">IF(COUNTIF($J$1:J79, J79)&lt;&gt;1,"",J79)</f>
        <v/>
      </c>
    </row>
    <row r="80" spans="1:11" x14ac:dyDescent="0.25">
      <c r="A80">
        <f>ROW()</f>
        <v>80</v>
      </c>
      <c r="B80" t="str" cm="1">
        <f t="array" ref="B80">IF(ISNUMBER(SEARCH($N$3,客戶主檔!W80)),INDEX(客戶主檔!$G:$G,加工項目查詢及料號更改!$A80),"")</f>
        <v/>
      </c>
      <c r="C80" t="str" cm="1">
        <f t="array" ref="C80">IF(ISNUMBER(SEARCH($N$3,客戶主檔!X80)),INDEX(客戶主檔!$G:$G,加工項目查詢及料號更改!$A80),"")</f>
        <v/>
      </c>
      <c r="D80" t="str" cm="1">
        <f t="array" ref="D80">IF(ISNUMBER(SEARCH($N$3,客戶主檔!Y80)),INDEX(客戶主檔!$G:$G,加工項目查詢及料號更改!$A80),"")</f>
        <v/>
      </c>
      <c r="E80" t="str" cm="1">
        <f t="array" ref="E80">IF(ISNUMBER(SEARCH($N$3,客戶主檔!Z80)),INDEX(客戶主檔!$G:$G,加工項目查詢及料號更改!$A80),"")</f>
        <v/>
      </c>
      <c r="J80" t="str">
        <f t="array" aca="1" ref="J80" ca="1">IF(ROW()&gt;COUNTA($F$3:$I$3100),"",INDIRECT(TEXT(RIGHT(SMALL(IF($F$3:$I$3100="",999999,COLUMN($F$3:$I$3100)*10001+ROW($F$3:$I$3100)*100),ROW()),4),"!R00!C00"),))</f>
        <v/>
      </c>
      <c r="K80" t="str">
        <f ca="1">IF(COUNTIF($J$1:J80, J80)&lt;&gt;1,"",J80)</f>
        <v/>
      </c>
    </row>
    <row r="81" spans="1:11" x14ac:dyDescent="0.25">
      <c r="A81">
        <f>ROW()</f>
        <v>81</v>
      </c>
      <c r="B81" t="str" cm="1">
        <f t="array" ref="B81">IF(ISNUMBER(SEARCH($N$3,客戶主檔!W81)),INDEX(客戶主檔!$G:$G,加工項目查詢及料號更改!$A81),"")</f>
        <v/>
      </c>
      <c r="C81" t="str" cm="1">
        <f t="array" ref="C81">IF(ISNUMBER(SEARCH($N$3,客戶主檔!X81)),INDEX(客戶主檔!$G:$G,加工項目查詢及料號更改!$A81),"")</f>
        <v/>
      </c>
      <c r="D81" t="str" cm="1">
        <f t="array" ref="D81">IF(ISNUMBER(SEARCH($N$3,客戶主檔!Y81)),INDEX(客戶主檔!$G:$G,加工項目查詢及料號更改!$A81),"")</f>
        <v/>
      </c>
      <c r="E81" t="str" cm="1">
        <f t="array" ref="E81">IF(ISNUMBER(SEARCH($N$3,客戶主檔!Z81)),INDEX(客戶主檔!$G:$G,加工項目查詢及料號更改!$A81),"")</f>
        <v/>
      </c>
      <c r="J81" t="str">
        <f t="array" aca="1" ref="J81" ca="1">IF(ROW()&gt;COUNTA($F$3:$I$3100),"",INDIRECT(TEXT(RIGHT(SMALL(IF($F$3:$I$3100="",999999,COLUMN($F$3:$I$3100)*10001+ROW($F$3:$I$3100)*100),ROW()),4),"!R00!C00"),))</f>
        <v/>
      </c>
      <c r="K81" t="str">
        <f ca="1">IF(COUNTIF($J$1:J81, J81)&lt;&gt;1,"",J81)</f>
        <v/>
      </c>
    </row>
    <row r="82" spans="1:11" x14ac:dyDescent="0.25">
      <c r="A82">
        <f>ROW()</f>
        <v>82</v>
      </c>
      <c r="B82" t="str" cm="1">
        <f t="array" ref="B82">IF(ISNUMBER(SEARCH($N$3,客戶主檔!W82)),INDEX(客戶主檔!$G:$G,加工項目查詢及料號更改!$A82),"")</f>
        <v/>
      </c>
      <c r="C82" t="str" cm="1">
        <f t="array" ref="C82">IF(ISNUMBER(SEARCH($N$3,客戶主檔!X82)),INDEX(客戶主檔!$G:$G,加工項目查詢及料號更改!$A82),"")</f>
        <v/>
      </c>
      <c r="D82" t="str" cm="1">
        <f t="array" ref="D82">IF(ISNUMBER(SEARCH($N$3,客戶主檔!Y82)),INDEX(客戶主檔!$G:$G,加工項目查詢及料號更改!$A82),"")</f>
        <v/>
      </c>
      <c r="E82" t="str" cm="1">
        <f t="array" ref="E82">IF(ISNUMBER(SEARCH($N$3,客戶主檔!Z82)),INDEX(客戶主檔!$G:$G,加工項目查詢及料號更改!$A82),"")</f>
        <v/>
      </c>
      <c r="J82" t="str">
        <f t="array" aca="1" ref="J82" ca="1">IF(ROW()&gt;COUNTA($F$3:$I$3100),"",INDIRECT(TEXT(RIGHT(SMALL(IF($F$3:$I$3100="",999999,COLUMN($F$3:$I$3100)*10001+ROW($F$3:$I$3100)*100),ROW()),4),"!R00!C00"),))</f>
        <v/>
      </c>
      <c r="K82" t="str">
        <f ca="1">IF(COUNTIF($J$1:J82, J82)&lt;&gt;1,"",J82)</f>
        <v/>
      </c>
    </row>
    <row r="83" spans="1:11" x14ac:dyDescent="0.25">
      <c r="A83">
        <f>ROW()</f>
        <v>83</v>
      </c>
      <c r="B83" t="str" cm="1">
        <f t="array" ref="B83">IF(ISNUMBER(SEARCH($N$3,客戶主檔!W83)),INDEX(客戶主檔!$G:$G,加工項目查詢及料號更改!$A83),"")</f>
        <v/>
      </c>
      <c r="C83" t="str" cm="1">
        <f t="array" ref="C83">IF(ISNUMBER(SEARCH($N$3,客戶主檔!X83)),INDEX(客戶主檔!$G:$G,加工項目查詢及料號更改!$A83),"")</f>
        <v/>
      </c>
      <c r="D83" t="str" cm="1">
        <f t="array" ref="D83">IF(ISNUMBER(SEARCH($N$3,客戶主檔!Y83)),INDEX(客戶主檔!$G:$G,加工項目查詢及料號更改!$A83),"")</f>
        <v/>
      </c>
      <c r="E83" t="str" cm="1">
        <f t="array" ref="E83">IF(ISNUMBER(SEARCH($N$3,客戶主檔!Z83)),INDEX(客戶主檔!$G:$G,加工項目查詢及料號更改!$A83),"")</f>
        <v/>
      </c>
      <c r="J83" t="str">
        <f t="array" aca="1" ref="J83" ca="1">IF(ROW()&gt;COUNTA($F$3:$I$3100),"",INDIRECT(TEXT(RIGHT(SMALL(IF($F$3:$I$3100="",999999,COLUMN($F$3:$I$3100)*10001+ROW($F$3:$I$3100)*100),ROW()),4),"!R00!C00"),))</f>
        <v/>
      </c>
      <c r="K83" t="str">
        <f ca="1">IF(COUNTIF($J$1:J83, J83)&lt;&gt;1,"",J83)</f>
        <v/>
      </c>
    </row>
    <row r="84" spans="1:11" x14ac:dyDescent="0.25">
      <c r="A84">
        <f>ROW()</f>
        <v>84</v>
      </c>
      <c r="B84" t="str" cm="1">
        <f t="array" ref="B84">IF(ISNUMBER(SEARCH($N$3,客戶主檔!W84)),INDEX(客戶主檔!$G:$G,加工項目查詢及料號更改!$A84),"")</f>
        <v/>
      </c>
      <c r="C84" t="str" cm="1">
        <f t="array" ref="C84">IF(ISNUMBER(SEARCH($N$3,客戶主檔!X84)),INDEX(客戶主檔!$G:$G,加工項目查詢及料號更改!$A84),"")</f>
        <v/>
      </c>
      <c r="D84" t="str" cm="1">
        <f t="array" ref="D84">IF(ISNUMBER(SEARCH($N$3,客戶主檔!Y84)),INDEX(客戶主檔!$G:$G,加工項目查詢及料號更改!$A84),"")</f>
        <v/>
      </c>
      <c r="E84" t="str" cm="1">
        <f t="array" ref="E84">IF(ISNUMBER(SEARCH($N$3,客戶主檔!Z84)),INDEX(客戶主檔!$G:$G,加工項目查詢及料號更改!$A84),"")</f>
        <v/>
      </c>
      <c r="J84" t="str">
        <f t="array" aca="1" ref="J84" ca="1">IF(ROW()&gt;COUNTA($F$3:$I$3100),"",INDIRECT(TEXT(RIGHT(SMALL(IF($F$3:$I$3100="",999999,COLUMN($F$3:$I$3100)*10001+ROW($F$3:$I$3100)*100),ROW()),4),"!R00!C00"),))</f>
        <v/>
      </c>
      <c r="K84" t="str">
        <f ca="1">IF(COUNTIF($J$1:J84, J84)&lt;&gt;1,"",J84)</f>
        <v/>
      </c>
    </row>
    <row r="85" spans="1:11" x14ac:dyDescent="0.25">
      <c r="A85">
        <f>ROW()</f>
        <v>85</v>
      </c>
      <c r="B85" t="str" cm="1">
        <f t="array" ref="B85">IF(ISNUMBER(SEARCH($N$3,客戶主檔!W85)),INDEX(客戶主檔!$G:$G,加工項目查詢及料號更改!$A85),"")</f>
        <v/>
      </c>
      <c r="C85" t="str" cm="1">
        <f t="array" ref="C85">IF(ISNUMBER(SEARCH($N$3,客戶主檔!X85)),INDEX(客戶主檔!$G:$G,加工項目查詢及料號更改!$A85),"")</f>
        <v/>
      </c>
      <c r="D85" t="str" cm="1">
        <f t="array" ref="D85">IF(ISNUMBER(SEARCH($N$3,客戶主檔!Y85)),INDEX(客戶主檔!$G:$G,加工項目查詢及料號更改!$A85),"")</f>
        <v/>
      </c>
      <c r="E85" t="str" cm="1">
        <f t="array" ref="E85">IF(ISNUMBER(SEARCH($N$3,客戶主檔!Z85)),INDEX(客戶主檔!$G:$G,加工項目查詢及料號更改!$A85),"")</f>
        <v/>
      </c>
      <c r="J85" t="str">
        <f t="array" aca="1" ref="J85" ca="1">IF(ROW()&gt;COUNTA($F$3:$I$3100),"",INDIRECT(TEXT(RIGHT(SMALL(IF($F$3:$I$3100="",999999,COLUMN($F$3:$I$3100)*10001+ROW($F$3:$I$3100)*100),ROW()),4),"!R00!C00"),))</f>
        <v/>
      </c>
      <c r="K85" t="str">
        <f ca="1">IF(COUNTIF($J$1:J85, J85)&lt;&gt;1,"",J85)</f>
        <v/>
      </c>
    </row>
    <row r="86" spans="1:11" x14ac:dyDescent="0.25">
      <c r="A86">
        <f>ROW()</f>
        <v>86</v>
      </c>
      <c r="B86" t="str" cm="1">
        <f t="array" ref="B86">IF(ISNUMBER(SEARCH($N$3,客戶主檔!W86)),INDEX(客戶主檔!$G:$G,加工項目查詢及料號更改!$A86),"")</f>
        <v/>
      </c>
      <c r="C86" t="str" cm="1">
        <f t="array" ref="C86">IF(ISNUMBER(SEARCH($N$3,客戶主檔!X86)),INDEX(客戶主檔!$G:$G,加工項目查詢及料號更改!$A86),"")</f>
        <v/>
      </c>
      <c r="D86" t="str" cm="1">
        <f t="array" ref="D86">IF(ISNUMBER(SEARCH($N$3,客戶主檔!Y86)),INDEX(客戶主檔!$G:$G,加工項目查詢及料號更改!$A86),"")</f>
        <v/>
      </c>
      <c r="E86" t="str" cm="1">
        <f t="array" ref="E86">IF(ISNUMBER(SEARCH($N$3,客戶主檔!Z86)),INDEX(客戶主檔!$G:$G,加工項目查詢及料號更改!$A86),"")</f>
        <v/>
      </c>
      <c r="J86" t="str">
        <f t="array" aca="1" ref="J86" ca="1">IF(ROW()&gt;COUNTA($F$3:$I$3100),"",INDIRECT(TEXT(RIGHT(SMALL(IF($F$3:$I$3100="",999999,COLUMN($F$3:$I$3100)*10001+ROW($F$3:$I$3100)*100),ROW()),4),"!R00!C00"),))</f>
        <v/>
      </c>
      <c r="K86" t="str">
        <f ca="1">IF(COUNTIF($J$1:J86, J86)&lt;&gt;1,"",J86)</f>
        <v/>
      </c>
    </row>
    <row r="87" spans="1:11" x14ac:dyDescent="0.25">
      <c r="A87">
        <f>ROW()</f>
        <v>87</v>
      </c>
      <c r="B87" t="str" cm="1">
        <f t="array" ref="B87">IF(ISNUMBER(SEARCH($N$3,客戶主檔!W87)),INDEX(客戶主檔!$G:$G,加工項目查詢及料號更改!$A87),"")</f>
        <v/>
      </c>
      <c r="C87" t="str" cm="1">
        <f t="array" ref="C87">IF(ISNUMBER(SEARCH($N$3,客戶主檔!X87)),INDEX(客戶主檔!$G:$G,加工項目查詢及料號更改!$A87),"")</f>
        <v/>
      </c>
      <c r="D87" t="str" cm="1">
        <f t="array" ref="D87">IF(ISNUMBER(SEARCH($N$3,客戶主檔!Y87)),INDEX(客戶主檔!$G:$G,加工項目查詢及料號更改!$A87),"")</f>
        <v/>
      </c>
      <c r="E87" t="str" cm="1">
        <f t="array" ref="E87">IF(ISNUMBER(SEARCH($N$3,客戶主檔!Z87)),INDEX(客戶主檔!$G:$G,加工項目查詢及料號更改!$A87),"")</f>
        <v/>
      </c>
      <c r="J87" t="str">
        <f t="array" aca="1" ref="J87" ca="1">IF(ROW()&gt;COUNTA($F$3:$I$3100),"",INDIRECT(TEXT(RIGHT(SMALL(IF($F$3:$I$3100="",999999,COLUMN($F$3:$I$3100)*10001+ROW($F$3:$I$3100)*100),ROW()),4),"!R00!C00"),))</f>
        <v/>
      </c>
      <c r="K87" t="str">
        <f ca="1">IF(COUNTIF($J$1:J87, J87)&lt;&gt;1,"",J87)</f>
        <v/>
      </c>
    </row>
    <row r="88" spans="1:11" x14ac:dyDescent="0.25">
      <c r="A88">
        <f>ROW()</f>
        <v>88</v>
      </c>
      <c r="B88" t="str" cm="1">
        <f t="array" ref="B88">IF(ISNUMBER(SEARCH($N$3,客戶主檔!W88)),INDEX(客戶主檔!$G:$G,加工項目查詢及料號更改!$A88),"")</f>
        <v/>
      </c>
      <c r="C88" t="str" cm="1">
        <f t="array" ref="C88">IF(ISNUMBER(SEARCH($N$3,客戶主檔!X88)),INDEX(客戶主檔!$G:$G,加工項目查詢及料號更改!$A88),"")</f>
        <v/>
      </c>
      <c r="D88" t="str" cm="1">
        <f t="array" ref="D88">IF(ISNUMBER(SEARCH($N$3,客戶主檔!Y88)),INDEX(客戶主檔!$G:$G,加工項目查詢及料號更改!$A88),"")</f>
        <v/>
      </c>
      <c r="E88" t="str" cm="1">
        <f t="array" ref="E88">IF(ISNUMBER(SEARCH($N$3,客戶主檔!Z88)),INDEX(客戶主檔!$G:$G,加工項目查詢及料號更改!$A88),"")</f>
        <v/>
      </c>
      <c r="J88" t="str">
        <f t="array" aca="1" ref="J88" ca="1">IF(ROW()&gt;COUNTA($F$3:$I$3100),"",INDIRECT(TEXT(RIGHT(SMALL(IF($F$3:$I$3100="",999999,COLUMN($F$3:$I$3100)*10001+ROW($F$3:$I$3100)*100),ROW()),4),"!R00!C00"),))</f>
        <v/>
      </c>
      <c r="K88" t="str">
        <f ca="1">IF(COUNTIF($J$1:J88, J88)&lt;&gt;1,"",J88)</f>
        <v/>
      </c>
    </row>
    <row r="89" spans="1:11" x14ac:dyDescent="0.25">
      <c r="A89">
        <f>ROW()</f>
        <v>89</v>
      </c>
      <c r="B89" t="str" cm="1">
        <f t="array" ref="B89">IF(ISNUMBER(SEARCH($N$3,客戶主檔!W89)),INDEX(客戶主檔!$G:$G,加工項目查詢及料號更改!$A89),"")</f>
        <v/>
      </c>
      <c r="C89" t="str" cm="1">
        <f t="array" ref="C89">IF(ISNUMBER(SEARCH($N$3,客戶主檔!X89)),INDEX(客戶主檔!$G:$G,加工項目查詢及料號更改!$A89),"")</f>
        <v/>
      </c>
      <c r="D89" t="str" cm="1">
        <f t="array" ref="D89">IF(ISNUMBER(SEARCH($N$3,客戶主檔!Y89)),INDEX(客戶主檔!$G:$G,加工項目查詢及料號更改!$A89),"")</f>
        <v/>
      </c>
      <c r="E89" t="str" cm="1">
        <f t="array" ref="E89">IF(ISNUMBER(SEARCH($N$3,客戶主檔!Z89)),INDEX(客戶主檔!$G:$G,加工項目查詢及料號更改!$A89),"")</f>
        <v/>
      </c>
      <c r="J89" t="str">
        <f t="array" aca="1" ref="J89" ca="1">IF(ROW()&gt;COUNTA($F$3:$I$3100),"",INDIRECT(TEXT(RIGHT(SMALL(IF($F$3:$I$3100="",999999,COLUMN($F$3:$I$3100)*10001+ROW($F$3:$I$3100)*100),ROW()),4),"!R00!C00"),))</f>
        <v/>
      </c>
      <c r="K89" t="str">
        <f ca="1">IF(COUNTIF($J$1:J89, J89)&lt;&gt;1,"",J89)</f>
        <v/>
      </c>
    </row>
    <row r="90" spans="1:11" x14ac:dyDescent="0.25">
      <c r="A90">
        <f>ROW()</f>
        <v>90</v>
      </c>
      <c r="B90" t="str" cm="1">
        <f t="array" ref="B90">IF(ISNUMBER(SEARCH($N$3,客戶主檔!W90)),INDEX(客戶主檔!$G:$G,加工項目查詢及料號更改!$A90),"")</f>
        <v/>
      </c>
      <c r="C90" t="str" cm="1">
        <f t="array" ref="C90">IF(ISNUMBER(SEARCH($N$3,客戶主檔!X90)),INDEX(客戶主檔!$G:$G,加工項目查詢及料號更改!$A90),"")</f>
        <v/>
      </c>
      <c r="D90" t="str" cm="1">
        <f t="array" ref="D90">IF(ISNUMBER(SEARCH($N$3,客戶主檔!Y90)),INDEX(客戶主檔!$G:$G,加工項目查詢及料號更改!$A90),"")</f>
        <v/>
      </c>
      <c r="E90" t="str" cm="1">
        <f t="array" ref="E90">IF(ISNUMBER(SEARCH($N$3,客戶主檔!Z90)),INDEX(客戶主檔!$G:$G,加工項目查詢及料號更改!$A90),"")</f>
        <v/>
      </c>
      <c r="J90" t="str">
        <f t="array" aca="1" ref="J90" ca="1">IF(ROW()&gt;COUNTA($F$3:$I$3100),"",INDIRECT(TEXT(RIGHT(SMALL(IF($F$3:$I$3100="",999999,COLUMN($F$3:$I$3100)*10001+ROW($F$3:$I$3100)*100),ROW()),4),"!R00!C00"),))</f>
        <v/>
      </c>
      <c r="K90" t="str">
        <f ca="1">IF(COUNTIF($J$1:J90, J90)&lt;&gt;1,"",J90)</f>
        <v/>
      </c>
    </row>
    <row r="91" spans="1:11" x14ac:dyDescent="0.25">
      <c r="A91">
        <f>ROW()</f>
        <v>91</v>
      </c>
      <c r="B91" t="str" cm="1">
        <f t="array" ref="B91">IF(ISNUMBER(SEARCH($N$3,客戶主檔!W91)),INDEX(客戶主檔!$G:$G,加工項目查詢及料號更改!$A91),"")</f>
        <v/>
      </c>
      <c r="C91" t="str" cm="1">
        <f t="array" ref="C91">IF(ISNUMBER(SEARCH($N$3,客戶主檔!X91)),INDEX(客戶主檔!$G:$G,加工項目查詢及料號更改!$A91),"")</f>
        <v/>
      </c>
      <c r="D91" t="str" cm="1">
        <f t="array" ref="D91">IF(ISNUMBER(SEARCH($N$3,客戶主檔!Y91)),INDEX(客戶主檔!$G:$G,加工項目查詢及料號更改!$A91),"")</f>
        <v/>
      </c>
      <c r="E91" t="str" cm="1">
        <f t="array" ref="E91">IF(ISNUMBER(SEARCH($N$3,客戶主檔!Z91)),INDEX(客戶主檔!$G:$G,加工項目查詢及料號更改!$A91),"")</f>
        <v/>
      </c>
      <c r="J91" t="str">
        <f t="array" aca="1" ref="J91" ca="1">IF(ROW()&gt;COUNTA($F$3:$I$3100),"",INDIRECT(TEXT(RIGHT(SMALL(IF($F$3:$I$3100="",999999,COLUMN($F$3:$I$3100)*10001+ROW($F$3:$I$3100)*100),ROW()),4),"!R00!C00"),))</f>
        <v/>
      </c>
      <c r="K91" t="str">
        <f ca="1">IF(COUNTIF($J$1:J91, J91)&lt;&gt;1,"",J91)</f>
        <v/>
      </c>
    </row>
    <row r="92" spans="1:11" x14ac:dyDescent="0.25">
      <c r="A92">
        <f>ROW()</f>
        <v>92</v>
      </c>
      <c r="B92" t="str" cm="1">
        <f t="array" ref="B92">IF(ISNUMBER(SEARCH($N$3,客戶主檔!W92)),INDEX(客戶主檔!$G:$G,加工項目查詢及料號更改!$A92),"")</f>
        <v/>
      </c>
      <c r="C92" t="str" cm="1">
        <f t="array" ref="C92">IF(ISNUMBER(SEARCH($N$3,客戶主檔!X92)),INDEX(客戶主檔!$G:$G,加工項目查詢及料號更改!$A92),"")</f>
        <v/>
      </c>
      <c r="D92" t="str" cm="1">
        <f t="array" ref="D92">IF(ISNUMBER(SEARCH($N$3,客戶主檔!Y92)),INDEX(客戶主檔!$G:$G,加工項目查詢及料號更改!$A92),"")</f>
        <v/>
      </c>
      <c r="E92" t="str" cm="1">
        <f t="array" ref="E92">IF(ISNUMBER(SEARCH($N$3,客戶主檔!Z92)),INDEX(客戶主檔!$G:$G,加工項目查詢及料號更改!$A92),"")</f>
        <v/>
      </c>
      <c r="J92" t="str">
        <f t="array" aca="1" ref="J92" ca="1">IF(ROW()&gt;COUNTA($F$3:$I$3100),"",INDIRECT(TEXT(RIGHT(SMALL(IF($F$3:$I$3100="",999999,COLUMN($F$3:$I$3100)*10001+ROW($F$3:$I$3100)*100),ROW()),4),"!R00!C00"),))</f>
        <v/>
      </c>
      <c r="K92" t="str">
        <f ca="1">IF(COUNTIF($J$1:J92, J92)&lt;&gt;1,"",J92)</f>
        <v/>
      </c>
    </row>
    <row r="93" spans="1:11" x14ac:dyDescent="0.25">
      <c r="A93">
        <f>ROW()</f>
        <v>93</v>
      </c>
      <c r="B93" t="str" cm="1">
        <f t="array" ref="B93">IF(ISNUMBER(SEARCH($N$3,客戶主檔!W93)),INDEX(客戶主檔!$G:$G,加工項目查詢及料號更改!$A93),"")</f>
        <v/>
      </c>
      <c r="C93" t="str" cm="1">
        <f t="array" ref="C93">IF(ISNUMBER(SEARCH($N$3,客戶主檔!X93)),INDEX(客戶主檔!$G:$G,加工項目查詢及料號更改!$A93),"")</f>
        <v/>
      </c>
      <c r="D93" t="str" cm="1">
        <f t="array" ref="D93">IF(ISNUMBER(SEARCH($N$3,客戶主檔!Y93)),INDEX(客戶主檔!$G:$G,加工項目查詢及料號更改!$A93),"")</f>
        <v/>
      </c>
      <c r="E93" t="str" cm="1">
        <f t="array" ref="E93">IF(ISNUMBER(SEARCH($N$3,客戶主檔!Z93)),INDEX(客戶主檔!$G:$G,加工項目查詢及料號更改!$A93),"")</f>
        <v/>
      </c>
      <c r="J93" t="str">
        <f t="array" aca="1" ref="J93" ca="1">IF(ROW()&gt;COUNTA($F$3:$I$3100),"",INDIRECT(TEXT(RIGHT(SMALL(IF($F$3:$I$3100="",999999,COLUMN($F$3:$I$3100)*10001+ROW($F$3:$I$3100)*100),ROW()),4),"!R00!C00"),))</f>
        <v/>
      </c>
      <c r="K93" t="str">
        <f ca="1">IF(COUNTIF($J$1:J93, J93)&lt;&gt;1,"",J93)</f>
        <v/>
      </c>
    </row>
    <row r="94" spans="1:11" x14ac:dyDescent="0.25">
      <c r="A94">
        <f>ROW()</f>
        <v>94</v>
      </c>
      <c r="B94" t="str" cm="1">
        <f t="array" ref="B94">IF(ISNUMBER(SEARCH($N$3,客戶主檔!W94)),INDEX(客戶主檔!$G:$G,加工項目查詢及料號更改!$A94),"")</f>
        <v/>
      </c>
      <c r="C94" t="str" cm="1">
        <f t="array" ref="C94">IF(ISNUMBER(SEARCH($N$3,客戶主檔!X94)),INDEX(客戶主檔!$G:$G,加工項目查詢及料號更改!$A94),"")</f>
        <v/>
      </c>
      <c r="D94" t="str" cm="1">
        <f t="array" ref="D94">IF(ISNUMBER(SEARCH($N$3,客戶主檔!Y94)),INDEX(客戶主檔!$G:$G,加工項目查詢及料號更改!$A94),"")</f>
        <v/>
      </c>
      <c r="E94" t="str" cm="1">
        <f t="array" ref="E94">IF(ISNUMBER(SEARCH($N$3,客戶主檔!Z94)),INDEX(客戶主檔!$G:$G,加工項目查詢及料號更改!$A94),"")</f>
        <v/>
      </c>
      <c r="J94" t="str">
        <f t="array" aca="1" ref="J94" ca="1">IF(ROW()&gt;COUNTA($F$3:$I$3100),"",INDIRECT(TEXT(RIGHT(SMALL(IF($F$3:$I$3100="",999999,COLUMN($F$3:$I$3100)*10001+ROW($F$3:$I$3100)*100),ROW()),4),"!R00!C00"),))</f>
        <v/>
      </c>
      <c r="K94" t="str">
        <f ca="1">IF(COUNTIF($J$1:J94, J94)&lt;&gt;1,"",J94)</f>
        <v/>
      </c>
    </row>
    <row r="95" spans="1:11" x14ac:dyDescent="0.25">
      <c r="A95">
        <f>ROW()</f>
        <v>95</v>
      </c>
      <c r="B95" t="str" cm="1">
        <f t="array" ref="B95">IF(ISNUMBER(SEARCH($N$3,客戶主檔!W95)),INDEX(客戶主檔!$G:$G,加工項目查詢及料號更改!$A95),"")</f>
        <v/>
      </c>
      <c r="C95" t="str" cm="1">
        <f t="array" ref="C95">IF(ISNUMBER(SEARCH($N$3,客戶主檔!X95)),INDEX(客戶主檔!$G:$G,加工項目查詢及料號更改!$A95),"")</f>
        <v/>
      </c>
      <c r="D95" t="str" cm="1">
        <f t="array" ref="D95">IF(ISNUMBER(SEARCH($N$3,客戶主檔!Y95)),INDEX(客戶主檔!$G:$G,加工項目查詢及料號更改!$A95),"")</f>
        <v/>
      </c>
      <c r="E95" t="str" cm="1">
        <f t="array" ref="E95">IF(ISNUMBER(SEARCH($N$3,客戶主檔!Z95)),INDEX(客戶主檔!$G:$G,加工項目查詢及料號更改!$A95),"")</f>
        <v/>
      </c>
      <c r="J95" t="str">
        <f t="array" aca="1" ref="J95" ca="1">IF(ROW()&gt;COUNTA($F$3:$I$3100),"",INDIRECT(TEXT(RIGHT(SMALL(IF($F$3:$I$3100="",999999,COLUMN($F$3:$I$3100)*10001+ROW($F$3:$I$3100)*100),ROW()),4),"!R00!C00"),))</f>
        <v/>
      </c>
      <c r="K95" t="str">
        <f ca="1">IF(COUNTIF($J$1:J95, J95)&lt;&gt;1,"",J95)</f>
        <v/>
      </c>
    </row>
    <row r="96" spans="1:11" x14ac:dyDescent="0.25">
      <c r="A96">
        <f>ROW()</f>
        <v>96</v>
      </c>
      <c r="B96" t="str" cm="1">
        <f t="array" ref="B96">IF(ISNUMBER(SEARCH($N$3,客戶主檔!W96)),INDEX(客戶主檔!$G:$G,加工項目查詢及料號更改!$A96),"")</f>
        <v/>
      </c>
      <c r="C96" t="str" cm="1">
        <f t="array" ref="C96">IF(ISNUMBER(SEARCH($N$3,客戶主檔!X96)),INDEX(客戶主檔!$G:$G,加工項目查詢及料號更改!$A96),"")</f>
        <v/>
      </c>
      <c r="D96" t="str" cm="1">
        <f t="array" ref="D96">IF(ISNUMBER(SEARCH($N$3,客戶主檔!Y96)),INDEX(客戶主檔!$G:$G,加工項目查詢及料號更改!$A96),"")</f>
        <v/>
      </c>
      <c r="E96" t="str" cm="1">
        <f t="array" ref="E96">IF(ISNUMBER(SEARCH($N$3,客戶主檔!Z96)),INDEX(客戶主檔!$G:$G,加工項目查詢及料號更改!$A96),"")</f>
        <v/>
      </c>
      <c r="J96" t="str">
        <f t="array" aca="1" ref="J96" ca="1">IF(ROW()&gt;COUNTA($F$3:$I$3100),"",INDIRECT(TEXT(RIGHT(SMALL(IF($F$3:$I$3100="",999999,COLUMN($F$3:$I$3100)*10001+ROW($F$3:$I$3100)*100),ROW()),4),"!R00!C00"),))</f>
        <v/>
      </c>
      <c r="K96" t="str">
        <f ca="1">IF(COUNTIF($J$1:J96, J96)&lt;&gt;1,"",J96)</f>
        <v/>
      </c>
    </row>
    <row r="97" spans="1:11" x14ac:dyDescent="0.25">
      <c r="A97">
        <f>ROW()</f>
        <v>97</v>
      </c>
      <c r="B97" t="str" cm="1">
        <f t="array" ref="B97">IF(ISNUMBER(SEARCH($N$3,客戶主檔!W97)),INDEX(客戶主檔!$G:$G,加工項目查詢及料號更改!$A97),"")</f>
        <v/>
      </c>
      <c r="C97" t="str" cm="1">
        <f t="array" ref="C97">IF(ISNUMBER(SEARCH($N$3,客戶主檔!X97)),INDEX(客戶主檔!$G:$G,加工項目查詢及料號更改!$A97),"")</f>
        <v/>
      </c>
      <c r="D97" t="str" cm="1">
        <f t="array" ref="D97">IF(ISNUMBER(SEARCH($N$3,客戶主檔!Y97)),INDEX(客戶主檔!$G:$G,加工項目查詢及料號更改!$A97),"")</f>
        <v/>
      </c>
      <c r="E97" t="str" cm="1">
        <f t="array" ref="E97">IF(ISNUMBER(SEARCH($N$3,客戶主檔!Z97)),INDEX(客戶主檔!$G:$G,加工項目查詢及料號更改!$A97),"")</f>
        <v/>
      </c>
      <c r="J97" t="str">
        <f t="array" aca="1" ref="J97" ca="1">IF(ROW()&gt;COUNTA($F$3:$I$3100),"",INDIRECT(TEXT(RIGHT(SMALL(IF($F$3:$I$3100="",999999,COLUMN($F$3:$I$3100)*10001+ROW($F$3:$I$3100)*100),ROW()),4),"!R00!C00"),))</f>
        <v/>
      </c>
      <c r="K97" t="str">
        <f ca="1">IF(COUNTIF($J$1:J97, J97)&lt;&gt;1,"",J97)</f>
        <v/>
      </c>
    </row>
    <row r="98" spans="1:11" x14ac:dyDescent="0.25">
      <c r="A98">
        <f>ROW()</f>
        <v>98</v>
      </c>
      <c r="B98" t="str" cm="1">
        <f t="array" ref="B98">IF(ISNUMBER(SEARCH($N$3,客戶主檔!W98)),INDEX(客戶主檔!$G:$G,加工項目查詢及料號更改!$A98),"")</f>
        <v/>
      </c>
      <c r="C98" t="str" cm="1">
        <f t="array" ref="C98">IF(ISNUMBER(SEARCH($N$3,客戶主檔!X98)),INDEX(客戶主檔!$G:$G,加工項目查詢及料號更改!$A98),"")</f>
        <v/>
      </c>
      <c r="D98" t="str" cm="1">
        <f t="array" ref="D98">IF(ISNUMBER(SEARCH($N$3,客戶主檔!Y98)),INDEX(客戶主檔!$G:$G,加工項目查詢及料號更改!$A98),"")</f>
        <v/>
      </c>
      <c r="E98" t="str" cm="1">
        <f t="array" ref="E98">IF(ISNUMBER(SEARCH($N$3,客戶主檔!Z98)),INDEX(客戶主檔!$G:$G,加工項目查詢及料號更改!$A98),"")</f>
        <v/>
      </c>
      <c r="J98" t="str">
        <f t="array" aca="1" ref="J98" ca="1">IF(ROW()&gt;COUNTA($F$3:$I$3100),"",INDIRECT(TEXT(RIGHT(SMALL(IF($F$3:$I$3100="",999999,COLUMN($F$3:$I$3100)*10001+ROW($F$3:$I$3100)*100),ROW()),4),"!R00!C00"),))</f>
        <v/>
      </c>
      <c r="K98" t="str">
        <f ca="1">IF(COUNTIF($J$1:J98, J98)&lt;&gt;1,"",J98)</f>
        <v/>
      </c>
    </row>
    <row r="99" spans="1:11" x14ac:dyDescent="0.25">
      <c r="A99">
        <f>ROW()</f>
        <v>99</v>
      </c>
      <c r="B99" t="str" cm="1">
        <f t="array" ref="B99">IF(ISNUMBER(SEARCH($N$3,客戶主檔!W99)),INDEX(客戶主檔!$G:$G,加工項目查詢及料號更改!$A99),"")</f>
        <v/>
      </c>
      <c r="C99" t="str" cm="1">
        <f t="array" ref="C99">IF(ISNUMBER(SEARCH($N$3,客戶主檔!X99)),INDEX(客戶主檔!$G:$G,加工項目查詢及料號更改!$A99),"")</f>
        <v/>
      </c>
      <c r="D99" t="str" cm="1">
        <f t="array" ref="D99">IF(ISNUMBER(SEARCH($N$3,客戶主檔!Y99)),INDEX(客戶主檔!$G:$G,加工項目查詢及料號更改!$A99),"")</f>
        <v/>
      </c>
      <c r="E99" t="str" cm="1">
        <f t="array" ref="E99">IF(ISNUMBER(SEARCH($N$3,客戶主檔!Z99)),INDEX(客戶主檔!$G:$G,加工項目查詢及料號更改!$A99),"")</f>
        <v/>
      </c>
      <c r="J99" t="str">
        <f t="array" aca="1" ref="J99" ca="1">IF(ROW()&gt;COUNTA($F$3:$I$3100),"",INDIRECT(TEXT(RIGHT(SMALL(IF($F$3:$I$3100="",999999,COLUMN($F$3:$I$3100)*10001+ROW($F$3:$I$3100)*100),ROW()),4),"!R00!C00"),))</f>
        <v/>
      </c>
      <c r="K99" t="str">
        <f ca="1">IF(COUNTIF($J$1:J99, J99)&lt;&gt;1,"",J99)</f>
        <v/>
      </c>
    </row>
    <row r="100" spans="1:11" x14ac:dyDescent="0.25">
      <c r="A100">
        <f>ROW()</f>
        <v>100</v>
      </c>
      <c r="B100" t="str" cm="1">
        <f t="array" ref="B100">IF(ISNUMBER(SEARCH($N$3,客戶主檔!W100)),INDEX(客戶主檔!$G:$G,加工項目查詢及料號更改!$A100),"")</f>
        <v/>
      </c>
      <c r="C100" t="str" cm="1">
        <f t="array" ref="C100">IF(ISNUMBER(SEARCH($N$3,客戶主檔!X100)),INDEX(客戶主檔!$G:$G,加工項目查詢及料號更改!$A100),"")</f>
        <v/>
      </c>
      <c r="D100" t="str" cm="1">
        <f t="array" ref="D100">IF(ISNUMBER(SEARCH($N$3,客戶主檔!Y100)),INDEX(客戶主檔!$G:$G,加工項目查詢及料號更改!$A100),"")</f>
        <v/>
      </c>
      <c r="E100" t="str" cm="1">
        <f t="array" ref="E100">IF(ISNUMBER(SEARCH($N$3,客戶主檔!Z100)),INDEX(客戶主檔!$G:$G,加工項目查詢及料號更改!$A100),"")</f>
        <v/>
      </c>
      <c r="J100" t="str">
        <f t="array" aca="1" ref="J100" ca="1">IF(ROW()&gt;COUNTA($F$3:$I$3100),"",INDIRECT(TEXT(RIGHT(SMALL(IF($F$3:$I$3100="",999999,COLUMN($F$3:$I$3100)*10001+ROW($F$3:$I$3100)*100),ROW()),4),"!R00!C00"),))</f>
        <v/>
      </c>
      <c r="K100" t="str">
        <f ca="1">IF(COUNTIF($J$1:J100, J100)&lt;&gt;1,"",J100)</f>
        <v/>
      </c>
    </row>
    <row r="101" spans="1:11" x14ac:dyDescent="0.25">
      <c r="A101">
        <f>ROW()</f>
        <v>101</v>
      </c>
      <c r="B101" t="str" cm="1">
        <f t="array" ref="B101">IF(ISNUMBER(SEARCH($N$3,客戶主檔!W101)),INDEX(客戶主檔!$G:$G,加工項目查詢及料號更改!$A101),"")</f>
        <v/>
      </c>
      <c r="C101" t="str" cm="1">
        <f t="array" ref="C101">IF(ISNUMBER(SEARCH($N$3,客戶主檔!X101)),INDEX(客戶主檔!$G:$G,加工項目查詢及料號更改!$A101),"")</f>
        <v/>
      </c>
      <c r="D101" t="str" cm="1">
        <f t="array" ref="D101">IF(ISNUMBER(SEARCH($N$3,客戶主檔!Y101)),INDEX(客戶主檔!$G:$G,加工項目查詢及料號更改!$A101),"")</f>
        <v/>
      </c>
      <c r="E101" t="str" cm="1">
        <f t="array" ref="E101">IF(ISNUMBER(SEARCH($N$3,客戶主檔!Z101)),INDEX(客戶主檔!$G:$G,加工項目查詢及料號更改!$A101),"")</f>
        <v/>
      </c>
      <c r="J101" t="str">
        <f t="array" aca="1" ref="J101" ca="1">IF(ROW()&gt;COUNTA($F$3:$I$3100),"",INDIRECT(TEXT(RIGHT(SMALL(IF($F$3:$I$3100="",999999,COLUMN($F$3:$I$3100)*10001+ROW($F$3:$I$3100)*100),ROW()),4),"!R00!C00"),))</f>
        <v/>
      </c>
      <c r="K101" t="str">
        <f ca="1">IF(COUNTIF($J$1:J101, J101)&lt;&gt;1,"",J101)</f>
        <v/>
      </c>
    </row>
    <row r="102" spans="1:11" x14ac:dyDescent="0.25">
      <c r="A102">
        <f>ROW()</f>
        <v>102</v>
      </c>
      <c r="B102" t="str" cm="1">
        <f t="array" ref="B102">IF(ISNUMBER(SEARCH($N$3,客戶主檔!W102)),INDEX(客戶主檔!$G:$G,加工項目查詢及料號更改!$A102),"")</f>
        <v/>
      </c>
      <c r="C102" t="str" cm="1">
        <f t="array" ref="C102">IF(ISNUMBER(SEARCH($N$3,客戶主檔!X102)),INDEX(客戶主檔!$G:$G,加工項目查詢及料號更改!$A102),"")</f>
        <v/>
      </c>
      <c r="D102" t="str" cm="1">
        <f t="array" ref="D102">IF(ISNUMBER(SEARCH($N$3,客戶主檔!Y102)),INDEX(客戶主檔!$G:$G,加工項目查詢及料號更改!$A102),"")</f>
        <v/>
      </c>
      <c r="E102" t="str" cm="1">
        <f t="array" ref="E102">IF(ISNUMBER(SEARCH($N$3,客戶主檔!Z102)),INDEX(客戶主檔!$G:$G,加工項目查詢及料號更改!$A102),"")</f>
        <v/>
      </c>
      <c r="J102" t="str">
        <f t="array" aca="1" ref="J102" ca="1">IF(ROW()&gt;COUNTA($F$3:$I$3100),"",INDIRECT(TEXT(RIGHT(SMALL(IF($F$3:$I$3100="",999999,COLUMN($F$3:$I$3100)*10001+ROW($F$3:$I$3100)*100),ROW()),4),"!R00!C00"),))</f>
        <v/>
      </c>
      <c r="K102" t="str">
        <f ca="1">IF(COUNTIF($J$1:J102, J102)&lt;&gt;1,"",J102)</f>
        <v/>
      </c>
    </row>
    <row r="103" spans="1:11" x14ac:dyDescent="0.25">
      <c r="A103">
        <f>ROW()</f>
        <v>103</v>
      </c>
      <c r="B103" t="str" cm="1">
        <f t="array" ref="B103">IF(ISNUMBER(SEARCH($N$3,客戶主檔!W103)),INDEX(客戶主檔!$G:$G,加工項目查詢及料號更改!$A103),"")</f>
        <v/>
      </c>
      <c r="C103" t="str" cm="1">
        <f t="array" ref="C103">IF(ISNUMBER(SEARCH($N$3,客戶主檔!X103)),INDEX(客戶主檔!$G:$G,加工項目查詢及料號更改!$A103),"")</f>
        <v/>
      </c>
      <c r="D103" t="str" cm="1">
        <f t="array" ref="D103">IF(ISNUMBER(SEARCH($N$3,客戶主檔!Y103)),INDEX(客戶主檔!$G:$G,加工項目查詢及料號更改!$A103),"")</f>
        <v/>
      </c>
      <c r="E103" t="str" cm="1">
        <f t="array" ref="E103">IF(ISNUMBER(SEARCH($N$3,客戶主檔!Z103)),INDEX(客戶主檔!$G:$G,加工項目查詢及料號更改!$A103),"")</f>
        <v/>
      </c>
      <c r="J103" t="str">
        <f t="array" aca="1" ref="J103" ca="1">IF(ROW()&gt;COUNTA($F$3:$I$3100),"",INDIRECT(TEXT(RIGHT(SMALL(IF($F$3:$I$3100="",999999,COLUMN($F$3:$I$3100)*10001+ROW($F$3:$I$3100)*100),ROW()),4),"!R00!C00"),))</f>
        <v/>
      </c>
      <c r="K103" t="str">
        <f ca="1">IF(COUNTIF($J$1:J103, J103)&lt;&gt;1,"",J103)</f>
        <v/>
      </c>
    </row>
    <row r="104" spans="1:11" x14ac:dyDescent="0.25">
      <c r="A104">
        <f>ROW()</f>
        <v>104</v>
      </c>
      <c r="B104" t="str" cm="1">
        <f t="array" ref="B104">IF(ISNUMBER(SEARCH($N$3,客戶主檔!W104)),INDEX(客戶主檔!$G:$G,加工項目查詢及料號更改!$A104),"")</f>
        <v/>
      </c>
      <c r="C104" t="str" cm="1">
        <f t="array" ref="C104">IF(ISNUMBER(SEARCH($N$3,客戶主檔!X104)),INDEX(客戶主檔!$G:$G,加工項目查詢及料號更改!$A104),"")</f>
        <v/>
      </c>
      <c r="D104" t="str" cm="1">
        <f t="array" ref="D104">IF(ISNUMBER(SEARCH($N$3,客戶主檔!Y104)),INDEX(客戶主檔!$G:$G,加工項目查詢及料號更改!$A104),"")</f>
        <v/>
      </c>
      <c r="E104" t="str" cm="1">
        <f t="array" ref="E104">IF(ISNUMBER(SEARCH($N$3,客戶主檔!Z104)),INDEX(客戶主檔!$G:$G,加工項目查詢及料號更改!$A104),"")</f>
        <v/>
      </c>
      <c r="J104" t="str">
        <f t="array" aca="1" ref="J104" ca="1">IF(ROW()&gt;COUNTA($F$3:$I$3100),"",INDIRECT(TEXT(RIGHT(SMALL(IF($F$3:$I$3100="",999999,COLUMN($F$3:$I$3100)*10001+ROW($F$3:$I$3100)*100),ROW()),4),"!R00!C00"),))</f>
        <v/>
      </c>
      <c r="K104" t="str">
        <f ca="1">IF(COUNTIF($J$1:J104, J104)&lt;&gt;1,"",J104)</f>
        <v/>
      </c>
    </row>
    <row r="105" spans="1:11" x14ac:dyDescent="0.25">
      <c r="A105">
        <f>ROW()</f>
        <v>105</v>
      </c>
      <c r="B105" t="str" cm="1">
        <f t="array" ref="B105">IF(ISNUMBER(SEARCH($N$3,客戶主檔!W105)),INDEX(客戶主檔!$G:$G,加工項目查詢及料號更改!$A105),"")</f>
        <v/>
      </c>
      <c r="C105" t="str" cm="1">
        <f t="array" ref="C105">IF(ISNUMBER(SEARCH($N$3,客戶主檔!X105)),INDEX(客戶主檔!$G:$G,加工項目查詢及料號更改!$A105),"")</f>
        <v/>
      </c>
      <c r="D105" t="str" cm="1">
        <f t="array" ref="D105">IF(ISNUMBER(SEARCH($N$3,客戶主檔!Y105)),INDEX(客戶主檔!$G:$G,加工項目查詢及料號更改!$A105),"")</f>
        <v/>
      </c>
      <c r="E105" t="str" cm="1">
        <f t="array" ref="E105">IF(ISNUMBER(SEARCH($N$3,客戶主檔!Z105)),INDEX(客戶主檔!$G:$G,加工項目查詢及料號更改!$A105),"")</f>
        <v/>
      </c>
      <c r="J105" t="str">
        <f t="array" aca="1" ref="J105" ca="1">IF(ROW()&gt;COUNTA($F$3:$I$3100),"",INDIRECT(TEXT(RIGHT(SMALL(IF($F$3:$I$3100="",999999,COLUMN($F$3:$I$3100)*10001+ROW($F$3:$I$3100)*100),ROW()),4),"!R00!C00"),))</f>
        <v/>
      </c>
      <c r="K105" t="str">
        <f ca="1">IF(COUNTIF($J$1:J105, J105)&lt;&gt;1,"",J105)</f>
        <v/>
      </c>
    </row>
    <row r="106" spans="1:11" x14ac:dyDescent="0.25">
      <c r="A106">
        <f>ROW()</f>
        <v>106</v>
      </c>
      <c r="B106" t="str" cm="1">
        <f t="array" ref="B106">IF(ISNUMBER(SEARCH($N$3,客戶主檔!W106)),INDEX(客戶主檔!$G:$G,加工項目查詢及料號更改!$A106),"")</f>
        <v/>
      </c>
      <c r="C106" t="str" cm="1">
        <f t="array" ref="C106">IF(ISNUMBER(SEARCH($N$3,客戶主檔!X106)),INDEX(客戶主檔!$G:$G,加工項目查詢及料號更改!$A106),"")</f>
        <v/>
      </c>
      <c r="D106" t="str" cm="1">
        <f t="array" ref="D106">IF(ISNUMBER(SEARCH($N$3,客戶主檔!Y106)),INDEX(客戶主檔!$G:$G,加工項目查詢及料號更改!$A106),"")</f>
        <v/>
      </c>
      <c r="E106" t="str" cm="1">
        <f t="array" ref="E106">IF(ISNUMBER(SEARCH($N$3,客戶主檔!Z106)),INDEX(客戶主檔!$G:$G,加工項目查詢及料號更改!$A106),"")</f>
        <v/>
      </c>
      <c r="J106" t="str">
        <f t="array" aca="1" ref="J106" ca="1">IF(ROW()&gt;COUNTA($F$3:$I$3100),"",INDIRECT(TEXT(RIGHT(SMALL(IF($F$3:$I$3100="",999999,COLUMN($F$3:$I$3100)*10001+ROW($F$3:$I$3100)*100),ROW()),4),"!R00!C00"),))</f>
        <v/>
      </c>
      <c r="K106" t="str">
        <f ca="1">IF(COUNTIF($J$1:J106, J106)&lt;&gt;1,"",J106)</f>
        <v/>
      </c>
    </row>
    <row r="107" spans="1:11" x14ac:dyDescent="0.25">
      <c r="A107">
        <f>ROW()</f>
        <v>107</v>
      </c>
      <c r="B107" t="str" cm="1">
        <f t="array" ref="B107">IF(ISNUMBER(SEARCH($N$3,客戶主檔!W107)),INDEX(客戶主檔!$G:$G,加工項目查詢及料號更改!$A107),"")</f>
        <v/>
      </c>
      <c r="C107" t="str" cm="1">
        <f t="array" ref="C107">IF(ISNUMBER(SEARCH($N$3,客戶主檔!X107)),INDEX(客戶主檔!$G:$G,加工項目查詢及料號更改!$A107),"")</f>
        <v/>
      </c>
      <c r="D107" t="str" cm="1">
        <f t="array" ref="D107">IF(ISNUMBER(SEARCH($N$3,客戶主檔!Y107)),INDEX(客戶主檔!$G:$G,加工項目查詢及料號更改!$A107),"")</f>
        <v/>
      </c>
      <c r="E107" t="str" cm="1">
        <f t="array" ref="E107">IF(ISNUMBER(SEARCH($N$3,客戶主檔!Z107)),INDEX(客戶主檔!$G:$G,加工項目查詢及料號更改!$A107),"")</f>
        <v/>
      </c>
      <c r="J107" t="str">
        <f t="array" aca="1" ref="J107" ca="1">IF(ROW()&gt;COUNTA($F$3:$I$3100),"",INDIRECT(TEXT(RIGHT(SMALL(IF($F$3:$I$3100="",999999,COLUMN($F$3:$I$3100)*10001+ROW($F$3:$I$3100)*100),ROW()),4),"!R00!C00"),))</f>
        <v/>
      </c>
      <c r="K107" t="str">
        <f ca="1">IF(COUNTIF($J$1:J107, J107)&lt;&gt;1,"",J107)</f>
        <v/>
      </c>
    </row>
    <row r="108" spans="1:11" x14ac:dyDescent="0.25">
      <c r="A108">
        <f>ROW()</f>
        <v>108</v>
      </c>
      <c r="B108" t="str" cm="1">
        <f t="array" ref="B108">IF(ISNUMBER(SEARCH($N$3,客戶主檔!W108)),INDEX(客戶主檔!$G:$G,加工項目查詢及料號更改!$A108),"")</f>
        <v/>
      </c>
      <c r="C108" t="str" cm="1">
        <f t="array" ref="C108">IF(ISNUMBER(SEARCH($N$3,客戶主檔!X108)),INDEX(客戶主檔!$G:$G,加工項目查詢及料號更改!$A108),"")</f>
        <v/>
      </c>
      <c r="D108" t="str" cm="1">
        <f t="array" ref="D108">IF(ISNUMBER(SEARCH($N$3,客戶主檔!Y108)),INDEX(客戶主檔!$G:$G,加工項目查詢及料號更改!$A108),"")</f>
        <v/>
      </c>
      <c r="E108" t="str" cm="1">
        <f t="array" ref="E108">IF(ISNUMBER(SEARCH($N$3,客戶主檔!Z108)),INDEX(客戶主檔!$G:$G,加工項目查詢及料號更改!$A108),"")</f>
        <v/>
      </c>
      <c r="J108" t="str">
        <f t="array" aca="1" ref="J108" ca="1">IF(ROW()&gt;COUNTA($F$3:$I$3100),"",INDIRECT(TEXT(RIGHT(SMALL(IF($F$3:$I$3100="",999999,COLUMN($F$3:$I$3100)*10001+ROW($F$3:$I$3100)*100),ROW()),4),"!R00!C00"),))</f>
        <v/>
      </c>
      <c r="K108" t="str">
        <f ca="1">IF(COUNTIF($J$1:J108, J108)&lt;&gt;1,"",J108)</f>
        <v/>
      </c>
    </row>
    <row r="109" spans="1:11" x14ac:dyDescent="0.25">
      <c r="A109">
        <f>ROW()</f>
        <v>109</v>
      </c>
      <c r="B109" t="str" cm="1">
        <f t="array" ref="B109">IF(ISNUMBER(SEARCH($N$3,客戶主檔!W109)),INDEX(客戶主檔!$G:$G,加工項目查詢及料號更改!$A109),"")</f>
        <v/>
      </c>
      <c r="C109" t="str" cm="1">
        <f t="array" ref="C109">IF(ISNUMBER(SEARCH($N$3,客戶主檔!X109)),INDEX(客戶主檔!$G:$G,加工項目查詢及料號更改!$A109),"")</f>
        <v/>
      </c>
      <c r="D109" t="str" cm="1">
        <f t="array" ref="D109">IF(ISNUMBER(SEARCH($N$3,客戶主檔!Y109)),INDEX(客戶主檔!$G:$G,加工項目查詢及料號更改!$A109),"")</f>
        <v/>
      </c>
      <c r="E109" t="str" cm="1">
        <f t="array" ref="E109">IF(ISNUMBER(SEARCH($N$3,客戶主檔!Z109)),INDEX(客戶主檔!$G:$G,加工項目查詢及料號更改!$A109),"")</f>
        <v/>
      </c>
      <c r="J109" t="str">
        <f t="array" aca="1" ref="J109" ca="1">IF(ROW()&gt;COUNTA($F$3:$I$3100),"",INDIRECT(TEXT(RIGHT(SMALL(IF($F$3:$I$3100="",999999,COLUMN($F$3:$I$3100)*10001+ROW($F$3:$I$3100)*100),ROW()),4),"!R00!C00"),))</f>
        <v/>
      </c>
      <c r="K109" t="str">
        <f ca="1">IF(COUNTIF($J$1:J109, J109)&lt;&gt;1,"",J109)</f>
        <v/>
      </c>
    </row>
    <row r="110" spans="1:11" x14ac:dyDescent="0.25">
      <c r="A110">
        <f>ROW()</f>
        <v>110</v>
      </c>
      <c r="B110" t="str" cm="1">
        <f t="array" ref="B110">IF(ISNUMBER(SEARCH($N$3,客戶主檔!W110)),INDEX(客戶主檔!$G:$G,加工項目查詢及料號更改!$A110),"")</f>
        <v/>
      </c>
      <c r="C110" t="str" cm="1">
        <f t="array" ref="C110">IF(ISNUMBER(SEARCH($N$3,客戶主檔!X110)),INDEX(客戶主檔!$G:$G,加工項目查詢及料號更改!$A110),"")</f>
        <v/>
      </c>
      <c r="D110" t="str" cm="1">
        <f t="array" ref="D110">IF(ISNUMBER(SEARCH($N$3,客戶主檔!Y110)),INDEX(客戶主檔!$G:$G,加工項目查詢及料號更改!$A110),"")</f>
        <v/>
      </c>
      <c r="E110" t="str" cm="1">
        <f t="array" ref="E110">IF(ISNUMBER(SEARCH($N$3,客戶主檔!Z110)),INDEX(客戶主檔!$G:$G,加工項目查詢及料號更改!$A110),"")</f>
        <v/>
      </c>
      <c r="J110" t="str">
        <f t="array" aca="1" ref="J110" ca="1">IF(ROW()&gt;COUNTA($F$3:$I$3100),"",INDIRECT(TEXT(RIGHT(SMALL(IF($F$3:$I$3100="",999999,COLUMN($F$3:$I$3100)*10001+ROW($F$3:$I$3100)*100),ROW()),4),"!R00!C00"),))</f>
        <v/>
      </c>
      <c r="K110" t="str">
        <f ca="1">IF(COUNTIF($J$1:J110, J110)&lt;&gt;1,"",J110)</f>
        <v/>
      </c>
    </row>
    <row r="111" spans="1:11" x14ac:dyDescent="0.25">
      <c r="A111">
        <f>ROW()</f>
        <v>111</v>
      </c>
      <c r="B111" t="str" cm="1">
        <f t="array" ref="B111">IF(ISNUMBER(SEARCH($N$3,客戶主檔!W111)),INDEX(客戶主檔!$G:$G,加工項目查詢及料號更改!$A111),"")</f>
        <v/>
      </c>
      <c r="C111" t="str" cm="1">
        <f t="array" ref="C111">IF(ISNUMBER(SEARCH($N$3,客戶主檔!X111)),INDEX(客戶主檔!$G:$G,加工項目查詢及料號更改!$A111),"")</f>
        <v/>
      </c>
      <c r="D111" t="str" cm="1">
        <f t="array" ref="D111">IF(ISNUMBER(SEARCH($N$3,客戶主檔!Y111)),INDEX(客戶主檔!$G:$G,加工項目查詢及料號更改!$A111),"")</f>
        <v/>
      </c>
      <c r="E111" t="str" cm="1">
        <f t="array" ref="E111">IF(ISNUMBER(SEARCH($N$3,客戶主檔!Z111)),INDEX(客戶主檔!$G:$G,加工項目查詢及料號更改!$A111),"")</f>
        <v/>
      </c>
      <c r="J111" t="str">
        <f t="array" aca="1" ref="J111" ca="1">IF(ROW()&gt;COUNTA($F$3:$I$3100),"",INDIRECT(TEXT(RIGHT(SMALL(IF($F$3:$I$3100="",999999,COLUMN($F$3:$I$3100)*10001+ROW($F$3:$I$3100)*100),ROW()),4),"!R00!C00"),))</f>
        <v/>
      </c>
      <c r="K111" t="str">
        <f ca="1">IF(COUNTIF($J$1:J111, J111)&lt;&gt;1,"",J111)</f>
        <v/>
      </c>
    </row>
    <row r="112" spans="1:11" x14ac:dyDescent="0.25">
      <c r="A112">
        <f>ROW()</f>
        <v>112</v>
      </c>
      <c r="B112" t="str" cm="1">
        <f t="array" ref="B112">IF(ISNUMBER(SEARCH($N$3,客戶主檔!W112)),INDEX(客戶主檔!$G:$G,加工項目查詢及料號更改!$A112),"")</f>
        <v/>
      </c>
      <c r="C112" t="str" cm="1">
        <f t="array" ref="C112">IF(ISNUMBER(SEARCH($N$3,客戶主檔!X112)),INDEX(客戶主檔!$G:$G,加工項目查詢及料號更改!$A112),"")</f>
        <v/>
      </c>
      <c r="D112" t="str" cm="1">
        <f t="array" ref="D112">IF(ISNUMBER(SEARCH($N$3,客戶主檔!Y112)),INDEX(客戶主檔!$G:$G,加工項目查詢及料號更改!$A112),"")</f>
        <v/>
      </c>
      <c r="E112" t="str" cm="1">
        <f t="array" ref="E112">IF(ISNUMBER(SEARCH($N$3,客戶主檔!Z112)),INDEX(客戶主檔!$G:$G,加工項目查詢及料號更改!$A112),"")</f>
        <v/>
      </c>
      <c r="J112" t="str">
        <f t="array" aca="1" ref="J112" ca="1">IF(ROW()&gt;COUNTA($F$3:$I$3100),"",INDIRECT(TEXT(RIGHT(SMALL(IF($F$3:$I$3100="",999999,COLUMN($F$3:$I$3100)*10001+ROW($F$3:$I$3100)*100),ROW()),4),"!R00!C00"),))</f>
        <v/>
      </c>
      <c r="K112" t="str">
        <f ca="1">IF(COUNTIF($J$1:J112, J112)&lt;&gt;1,"",J112)</f>
        <v/>
      </c>
    </row>
    <row r="113" spans="1:11" x14ac:dyDescent="0.25">
      <c r="A113">
        <f>ROW()</f>
        <v>113</v>
      </c>
      <c r="B113" t="str" cm="1">
        <f t="array" ref="B113">IF(ISNUMBER(SEARCH($N$3,客戶主檔!W113)),INDEX(客戶主檔!$G:$G,加工項目查詢及料號更改!$A113),"")</f>
        <v/>
      </c>
      <c r="C113" t="str" cm="1">
        <f t="array" ref="C113">IF(ISNUMBER(SEARCH($N$3,客戶主檔!X113)),INDEX(客戶主檔!$G:$G,加工項目查詢及料號更改!$A113),"")</f>
        <v/>
      </c>
      <c r="D113" t="str" cm="1">
        <f t="array" ref="D113">IF(ISNUMBER(SEARCH($N$3,客戶主檔!Y113)),INDEX(客戶主檔!$G:$G,加工項目查詢及料號更改!$A113),"")</f>
        <v/>
      </c>
      <c r="E113" t="str" cm="1">
        <f t="array" ref="E113">IF(ISNUMBER(SEARCH($N$3,客戶主檔!Z113)),INDEX(客戶主檔!$G:$G,加工項目查詢及料號更改!$A113),"")</f>
        <v/>
      </c>
      <c r="J113" t="str">
        <f t="array" aca="1" ref="J113" ca="1">IF(ROW()&gt;COUNTA($F$3:$I$3100),"",INDIRECT(TEXT(RIGHT(SMALL(IF($F$3:$I$3100="",999999,COLUMN($F$3:$I$3100)*10001+ROW($F$3:$I$3100)*100),ROW()),4),"!R00!C00"),))</f>
        <v/>
      </c>
      <c r="K113" t="str">
        <f ca="1">IF(COUNTIF($J$1:J113, J113)&lt;&gt;1,"",J113)</f>
        <v/>
      </c>
    </row>
    <row r="114" spans="1:11" x14ac:dyDescent="0.25">
      <c r="A114">
        <f>ROW()</f>
        <v>114</v>
      </c>
      <c r="B114" t="str" cm="1">
        <f t="array" ref="B114">IF(ISNUMBER(SEARCH($N$3,客戶主檔!W114)),INDEX(客戶主檔!$G:$G,加工項目查詢及料號更改!$A114),"")</f>
        <v/>
      </c>
      <c r="C114" t="str" cm="1">
        <f t="array" ref="C114">IF(ISNUMBER(SEARCH($N$3,客戶主檔!X114)),INDEX(客戶主檔!$G:$G,加工項目查詢及料號更改!$A114),"")</f>
        <v/>
      </c>
      <c r="D114" t="str" cm="1">
        <f t="array" ref="D114">IF(ISNUMBER(SEARCH($N$3,客戶主檔!Y114)),INDEX(客戶主檔!$G:$G,加工項目查詢及料號更改!$A114),"")</f>
        <v/>
      </c>
      <c r="E114" t="str" cm="1">
        <f t="array" ref="E114">IF(ISNUMBER(SEARCH($N$3,客戶主檔!Z114)),INDEX(客戶主檔!$G:$G,加工項目查詢及料號更改!$A114),"")</f>
        <v/>
      </c>
      <c r="J114" t="str">
        <f t="array" aca="1" ref="J114" ca="1">IF(ROW()&gt;COUNTA($F$3:$I$3100),"",INDIRECT(TEXT(RIGHT(SMALL(IF($F$3:$I$3100="",999999,COLUMN($F$3:$I$3100)*10001+ROW($F$3:$I$3100)*100),ROW()),4),"!R00!C00"),))</f>
        <v/>
      </c>
      <c r="K114" t="str">
        <f ca="1">IF(COUNTIF($J$1:J114, J114)&lt;&gt;1,"",J114)</f>
        <v/>
      </c>
    </row>
    <row r="115" spans="1:11" x14ac:dyDescent="0.25">
      <c r="A115">
        <f>ROW()</f>
        <v>115</v>
      </c>
      <c r="B115" t="str" cm="1">
        <f t="array" ref="B115">IF(ISNUMBER(SEARCH($N$3,客戶主檔!W115)),INDEX(客戶主檔!$G:$G,加工項目查詢及料號更改!$A115),"")</f>
        <v/>
      </c>
      <c r="C115" t="str" cm="1">
        <f t="array" ref="C115">IF(ISNUMBER(SEARCH($N$3,客戶主檔!X115)),INDEX(客戶主檔!$G:$G,加工項目查詢及料號更改!$A115),"")</f>
        <v/>
      </c>
      <c r="D115" t="str" cm="1">
        <f t="array" ref="D115">IF(ISNUMBER(SEARCH($N$3,客戶主檔!Y115)),INDEX(客戶主檔!$G:$G,加工項目查詢及料號更改!$A115),"")</f>
        <v/>
      </c>
      <c r="E115" t="str" cm="1">
        <f t="array" ref="E115">IF(ISNUMBER(SEARCH($N$3,客戶主檔!Z115)),INDEX(客戶主檔!$G:$G,加工項目查詢及料號更改!$A115),"")</f>
        <v/>
      </c>
      <c r="J115" t="str">
        <f t="array" aca="1" ref="J115" ca="1">IF(ROW()&gt;COUNTA($F$3:$I$3100),"",INDIRECT(TEXT(RIGHT(SMALL(IF($F$3:$I$3100="",999999,COLUMN($F$3:$I$3100)*10001+ROW($F$3:$I$3100)*100),ROW()),4),"!R00!C00"),))</f>
        <v/>
      </c>
      <c r="K115" t="str">
        <f ca="1">IF(COUNTIF($J$1:J115, J115)&lt;&gt;1,"",J115)</f>
        <v/>
      </c>
    </row>
    <row r="116" spans="1:11" x14ac:dyDescent="0.25">
      <c r="A116">
        <f>ROW()</f>
        <v>116</v>
      </c>
      <c r="B116" t="str" cm="1">
        <f t="array" ref="B116">IF(ISNUMBER(SEARCH($N$3,客戶主檔!W116)),INDEX(客戶主檔!$G:$G,加工項目查詢及料號更改!$A116),"")</f>
        <v/>
      </c>
      <c r="C116" t="str" cm="1">
        <f t="array" ref="C116">IF(ISNUMBER(SEARCH($N$3,客戶主檔!X116)),INDEX(客戶主檔!$G:$G,加工項目查詢及料號更改!$A116),"")</f>
        <v/>
      </c>
      <c r="D116" t="str" cm="1">
        <f t="array" ref="D116">IF(ISNUMBER(SEARCH($N$3,客戶主檔!Y116)),INDEX(客戶主檔!$G:$G,加工項目查詢及料號更改!$A116),"")</f>
        <v/>
      </c>
      <c r="E116" t="str" cm="1">
        <f t="array" ref="E116">IF(ISNUMBER(SEARCH($N$3,客戶主檔!Z116)),INDEX(客戶主檔!$G:$G,加工項目查詢及料號更改!$A116),"")</f>
        <v/>
      </c>
      <c r="J116" t="str">
        <f t="array" aca="1" ref="J116" ca="1">IF(ROW()&gt;COUNTA($F$3:$I$3100),"",INDIRECT(TEXT(RIGHT(SMALL(IF($F$3:$I$3100="",999999,COLUMN($F$3:$I$3100)*10001+ROW($F$3:$I$3100)*100),ROW()),4),"!R00!C00"),))</f>
        <v/>
      </c>
      <c r="K116" t="str">
        <f ca="1">IF(COUNTIF($J$1:J116, J116)&lt;&gt;1,"",J116)</f>
        <v/>
      </c>
    </row>
    <row r="117" spans="1:11" x14ac:dyDescent="0.25">
      <c r="A117">
        <f>ROW()</f>
        <v>117</v>
      </c>
      <c r="B117" t="str" cm="1">
        <f t="array" ref="B117">IF(ISNUMBER(SEARCH($N$3,客戶主檔!W117)),INDEX(客戶主檔!$G:$G,加工項目查詢及料號更改!$A117),"")</f>
        <v/>
      </c>
      <c r="C117" t="str" cm="1">
        <f t="array" ref="C117">IF(ISNUMBER(SEARCH($N$3,客戶主檔!X117)),INDEX(客戶主檔!$G:$G,加工項目查詢及料號更改!$A117),"")</f>
        <v/>
      </c>
      <c r="D117" t="str" cm="1">
        <f t="array" ref="D117">IF(ISNUMBER(SEARCH($N$3,客戶主檔!Y117)),INDEX(客戶主檔!$G:$G,加工項目查詢及料號更改!$A117),"")</f>
        <v/>
      </c>
      <c r="E117" t="str" cm="1">
        <f t="array" ref="E117">IF(ISNUMBER(SEARCH($N$3,客戶主檔!Z117)),INDEX(客戶主檔!$G:$G,加工項目查詢及料號更改!$A117),"")</f>
        <v/>
      </c>
      <c r="J117" t="str">
        <f t="array" aca="1" ref="J117" ca="1">IF(ROW()&gt;COUNTA($F$3:$I$3100),"",INDIRECT(TEXT(RIGHT(SMALL(IF($F$3:$I$3100="",999999,COLUMN($F$3:$I$3100)*10001+ROW($F$3:$I$3100)*100),ROW()),4),"!R00!C00"),))</f>
        <v/>
      </c>
      <c r="K117" t="str">
        <f ca="1">IF(COUNTIF($J$1:J117, J117)&lt;&gt;1,"",J117)</f>
        <v/>
      </c>
    </row>
    <row r="118" spans="1:11" x14ac:dyDescent="0.25">
      <c r="A118">
        <f>ROW()</f>
        <v>118</v>
      </c>
      <c r="B118" t="str" cm="1">
        <f t="array" ref="B118">IF(ISNUMBER(SEARCH($N$3,客戶主檔!W118)),INDEX(客戶主檔!$G:$G,加工項目查詢及料號更改!$A118),"")</f>
        <v/>
      </c>
      <c r="C118" t="str" cm="1">
        <f t="array" ref="C118">IF(ISNUMBER(SEARCH($N$3,客戶主檔!X118)),INDEX(客戶主檔!$G:$G,加工項目查詢及料號更改!$A118),"")</f>
        <v/>
      </c>
      <c r="D118" t="str" cm="1">
        <f t="array" ref="D118">IF(ISNUMBER(SEARCH($N$3,客戶主檔!Y118)),INDEX(客戶主檔!$G:$G,加工項目查詢及料號更改!$A118),"")</f>
        <v/>
      </c>
      <c r="E118" t="str" cm="1">
        <f t="array" ref="E118">IF(ISNUMBER(SEARCH($N$3,客戶主檔!Z118)),INDEX(客戶主檔!$G:$G,加工項目查詢及料號更改!$A118),"")</f>
        <v/>
      </c>
      <c r="J118" t="str">
        <f t="array" aca="1" ref="J118" ca="1">IF(ROW()&gt;COUNTA($F$3:$I$3100),"",INDIRECT(TEXT(RIGHT(SMALL(IF($F$3:$I$3100="",999999,COLUMN($F$3:$I$3100)*10001+ROW($F$3:$I$3100)*100),ROW()),4),"!R00!C00"),))</f>
        <v/>
      </c>
      <c r="K118" t="str">
        <f ca="1">IF(COUNTIF($J$1:J118, J118)&lt;&gt;1,"",J118)</f>
        <v/>
      </c>
    </row>
    <row r="119" spans="1:11" x14ac:dyDescent="0.25">
      <c r="A119">
        <f>ROW()</f>
        <v>119</v>
      </c>
      <c r="B119" t="str" cm="1">
        <f t="array" ref="B119">IF(ISNUMBER(SEARCH($N$3,客戶主檔!W119)),INDEX(客戶主檔!$G:$G,加工項目查詢及料號更改!$A119),"")</f>
        <v/>
      </c>
      <c r="C119" t="str" cm="1">
        <f t="array" ref="C119">IF(ISNUMBER(SEARCH($N$3,客戶主檔!X119)),INDEX(客戶主檔!$G:$G,加工項目查詢及料號更改!$A119),"")</f>
        <v/>
      </c>
      <c r="D119" t="str" cm="1">
        <f t="array" ref="D119">IF(ISNUMBER(SEARCH($N$3,客戶主檔!Y119)),INDEX(客戶主檔!$G:$G,加工項目查詢及料號更改!$A119),"")</f>
        <v/>
      </c>
      <c r="E119" t="str" cm="1">
        <f t="array" ref="E119">IF(ISNUMBER(SEARCH($N$3,客戶主檔!Z119)),INDEX(客戶主檔!$G:$G,加工項目查詢及料號更改!$A119),"")</f>
        <v/>
      </c>
      <c r="J119" t="str">
        <f t="array" aca="1" ref="J119" ca="1">IF(ROW()&gt;COUNTA($F$3:$I$3100),"",INDIRECT(TEXT(RIGHT(SMALL(IF($F$3:$I$3100="",999999,COLUMN($F$3:$I$3100)*10001+ROW($F$3:$I$3100)*100),ROW()),4),"!R00!C00"),))</f>
        <v/>
      </c>
      <c r="K119" t="str">
        <f ca="1">IF(COUNTIF($J$1:J119, J119)&lt;&gt;1,"",J119)</f>
        <v/>
      </c>
    </row>
    <row r="120" spans="1:11" x14ac:dyDescent="0.25">
      <c r="A120">
        <f>ROW()</f>
        <v>120</v>
      </c>
      <c r="B120" t="str" cm="1">
        <f t="array" ref="B120">IF(ISNUMBER(SEARCH($N$3,客戶主檔!W120)),INDEX(客戶主檔!$G:$G,加工項目查詢及料號更改!$A120),"")</f>
        <v/>
      </c>
      <c r="C120" t="str" cm="1">
        <f t="array" ref="C120">IF(ISNUMBER(SEARCH($N$3,客戶主檔!X120)),INDEX(客戶主檔!$G:$G,加工項目查詢及料號更改!$A120),"")</f>
        <v/>
      </c>
      <c r="D120" t="str" cm="1">
        <f t="array" ref="D120">IF(ISNUMBER(SEARCH($N$3,客戶主檔!Y120)),INDEX(客戶主檔!$G:$G,加工項目查詢及料號更改!$A120),"")</f>
        <v/>
      </c>
      <c r="E120" t="str" cm="1">
        <f t="array" ref="E120">IF(ISNUMBER(SEARCH($N$3,客戶主檔!Z120)),INDEX(客戶主檔!$G:$G,加工項目查詢及料號更改!$A120),"")</f>
        <v/>
      </c>
      <c r="J120" t="str">
        <f t="array" aca="1" ref="J120" ca="1">IF(ROW()&gt;COUNTA($F$3:$I$3100),"",INDIRECT(TEXT(RIGHT(SMALL(IF($F$3:$I$3100="",999999,COLUMN($F$3:$I$3100)*10001+ROW($F$3:$I$3100)*100),ROW()),4),"!R00!C00"),))</f>
        <v/>
      </c>
      <c r="K120" t="str">
        <f ca="1">IF(COUNTIF($J$1:J120, J120)&lt;&gt;1,"",J120)</f>
        <v/>
      </c>
    </row>
    <row r="121" spans="1:11" x14ac:dyDescent="0.25">
      <c r="A121">
        <f>ROW()</f>
        <v>121</v>
      </c>
      <c r="B121" t="str" cm="1">
        <f t="array" ref="B121">IF(ISNUMBER(SEARCH($N$3,客戶主檔!W121)),INDEX(客戶主檔!$G:$G,加工項目查詢及料號更改!$A121),"")</f>
        <v/>
      </c>
      <c r="C121" t="str" cm="1">
        <f t="array" ref="C121">IF(ISNUMBER(SEARCH($N$3,客戶主檔!X121)),INDEX(客戶主檔!$G:$G,加工項目查詢及料號更改!$A121),"")</f>
        <v/>
      </c>
      <c r="D121" t="str" cm="1">
        <f t="array" ref="D121">IF(ISNUMBER(SEARCH($N$3,客戶主檔!Y121)),INDEX(客戶主檔!$G:$G,加工項目查詢及料號更改!$A121),"")</f>
        <v/>
      </c>
      <c r="E121" t="str" cm="1">
        <f t="array" ref="E121">IF(ISNUMBER(SEARCH($N$3,客戶主檔!Z121)),INDEX(客戶主檔!$G:$G,加工項目查詢及料號更改!$A121),"")</f>
        <v/>
      </c>
      <c r="J121" t="str">
        <f t="array" aca="1" ref="J121" ca="1">IF(ROW()&gt;COUNTA($F$3:$I$3100),"",INDIRECT(TEXT(RIGHT(SMALL(IF($F$3:$I$3100="",999999,COLUMN($F$3:$I$3100)*10001+ROW($F$3:$I$3100)*100),ROW()),4),"!R00!C00"),))</f>
        <v/>
      </c>
      <c r="K121" t="str">
        <f ca="1">IF(COUNTIF($J$1:J121, J121)&lt;&gt;1,"",J121)</f>
        <v/>
      </c>
    </row>
    <row r="122" spans="1:11" x14ac:dyDescent="0.25">
      <c r="A122">
        <f>ROW()</f>
        <v>122</v>
      </c>
      <c r="B122" t="str" cm="1">
        <f t="array" ref="B122">IF(ISNUMBER(SEARCH($N$3,客戶主檔!W122)),INDEX(客戶主檔!$G:$G,加工項目查詢及料號更改!$A122),"")</f>
        <v/>
      </c>
      <c r="C122" t="str" cm="1">
        <f t="array" ref="C122">IF(ISNUMBER(SEARCH($N$3,客戶主檔!X122)),INDEX(客戶主檔!$G:$G,加工項目查詢及料號更改!$A122),"")</f>
        <v/>
      </c>
      <c r="D122" t="str" cm="1">
        <f t="array" ref="D122">IF(ISNUMBER(SEARCH($N$3,客戶主檔!Y122)),INDEX(客戶主檔!$G:$G,加工項目查詢及料號更改!$A122),"")</f>
        <v/>
      </c>
      <c r="E122" t="str" cm="1">
        <f t="array" ref="E122">IF(ISNUMBER(SEARCH($N$3,客戶主檔!Z122)),INDEX(客戶主檔!$G:$G,加工項目查詢及料號更改!$A122),"")</f>
        <v/>
      </c>
      <c r="J122" t="str">
        <f t="array" aca="1" ref="J122" ca="1">IF(ROW()&gt;COUNTA($F$3:$I$3100),"",INDIRECT(TEXT(RIGHT(SMALL(IF($F$3:$I$3100="",999999,COLUMN($F$3:$I$3100)*10001+ROW($F$3:$I$3100)*100),ROW()),4),"!R00!C00"),))</f>
        <v/>
      </c>
      <c r="K122" t="str">
        <f ca="1">IF(COUNTIF($J$1:J122, J122)&lt;&gt;1,"",J122)</f>
        <v/>
      </c>
    </row>
    <row r="123" spans="1:11" x14ac:dyDescent="0.25">
      <c r="A123">
        <f>ROW()</f>
        <v>123</v>
      </c>
      <c r="B123" t="str" cm="1">
        <f t="array" ref="B123">IF(ISNUMBER(SEARCH($N$3,客戶主檔!W123)),INDEX(客戶主檔!$G:$G,加工項目查詢及料號更改!$A123),"")</f>
        <v/>
      </c>
      <c r="C123" t="str" cm="1">
        <f t="array" ref="C123">IF(ISNUMBER(SEARCH($N$3,客戶主檔!X123)),INDEX(客戶主檔!$G:$G,加工項目查詢及料號更改!$A123),"")</f>
        <v/>
      </c>
      <c r="D123" t="str" cm="1">
        <f t="array" ref="D123">IF(ISNUMBER(SEARCH($N$3,客戶主檔!Y123)),INDEX(客戶主檔!$G:$G,加工項目查詢及料號更改!$A123),"")</f>
        <v/>
      </c>
      <c r="E123" t="str" cm="1">
        <f t="array" ref="E123">IF(ISNUMBER(SEARCH($N$3,客戶主檔!Z123)),INDEX(客戶主檔!$G:$G,加工項目查詢及料號更改!$A123),"")</f>
        <v/>
      </c>
      <c r="J123" t="str">
        <f t="array" aca="1" ref="J123" ca="1">IF(ROW()&gt;COUNTA($F$3:$I$3100),"",INDIRECT(TEXT(RIGHT(SMALL(IF($F$3:$I$3100="",999999,COLUMN($F$3:$I$3100)*10001+ROW($F$3:$I$3100)*100),ROW()),4),"!R00!C00"),))</f>
        <v/>
      </c>
      <c r="K123" t="str">
        <f ca="1">IF(COUNTIF($J$1:J123, J123)&lt;&gt;1,"",J123)</f>
        <v/>
      </c>
    </row>
    <row r="124" spans="1:11" x14ac:dyDescent="0.25">
      <c r="A124">
        <f>ROW()</f>
        <v>124</v>
      </c>
      <c r="B124" t="str" cm="1">
        <f t="array" ref="B124">IF(ISNUMBER(SEARCH($N$3,客戶主檔!W124)),INDEX(客戶主檔!$G:$G,加工項目查詢及料號更改!$A124),"")</f>
        <v/>
      </c>
      <c r="C124" t="str" cm="1">
        <f t="array" ref="C124">IF(ISNUMBER(SEARCH($N$3,客戶主檔!X124)),INDEX(客戶主檔!$G:$G,加工項目查詢及料號更改!$A124),"")</f>
        <v/>
      </c>
      <c r="D124" t="str" cm="1">
        <f t="array" ref="D124">IF(ISNUMBER(SEARCH($N$3,客戶主檔!Y124)),INDEX(客戶主檔!$G:$G,加工項目查詢及料號更改!$A124),"")</f>
        <v/>
      </c>
      <c r="E124" t="str" cm="1">
        <f t="array" ref="E124">IF(ISNUMBER(SEARCH($N$3,客戶主檔!Z124)),INDEX(客戶主檔!$G:$G,加工項目查詢及料號更改!$A124),"")</f>
        <v/>
      </c>
      <c r="J124" t="str">
        <f t="array" aca="1" ref="J124" ca="1">IF(ROW()&gt;COUNTA($F$3:$I$3100),"",INDIRECT(TEXT(RIGHT(SMALL(IF($F$3:$I$3100="",999999,COLUMN($F$3:$I$3100)*10001+ROW($F$3:$I$3100)*100),ROW()),4),"!R00!C00"),))</f>
        <v/>
      </c>
      <c r="K124" t="str">
        <f ca="1">IF(COUNTIF($J$1:J124, J124)&lt;&gt;1,"",J124)</f>
        <v/>
      </c>
    </row>
    <row r="125" spans="1:11" x14ac:dyDescent="0.25">
      <c r="A125">
        <f>ROW()</f>
        <v>125</v>
      </c>
      <c r="B125" t="str" cm="1">
        <f t="array" ref="B125">IF(ISNUMBER(SEARCH($N$3,客戶主檔!W125)),INDEX(客戶主檔!$G:$G,加工項目查詢及料號更改!$A125),"")</f>
        <v/>
      </c>
      <c r="C125" t="str" cm="1">
        <f t="array" ref="C125">IF(ISNUMBER(SEARCH($N$3,客戶主檔!X125)),INDEX(客戶主檔!$G:$G,加工項目查詢及料號更改!$A125),"")</f>
        <v/>
      </c>
      <c r="D125" t="str" cm="1">
        <f t="array" ref="D125">IF(ISNUMBER(SEARCH($N$3,客戶主檔!Y125)),INDEX(客戶主檔!$G:$G,加工項目查詢及料號更改!$A125),"")</f>
        <v/>
      </c>
      <c r="E125" t="str" cm="1">
        <f t="array" ref="E125">IF(ISNUMBER(SEARCH($N$3,客戶主檔!Z125)),INDEX(客戶主檔!$G:$G,加工項目查詢及料號更改!$A125),"")</f>
        <v/>
      </c>
      <c r="J125" t="str">
        <f t="array" aca="1" ref="J125" ca="1">IF(ROW()&gt;COUNTA($F$3:$I$3100),"",INDIRECT(TEXT(RIGHT(SMALL(IF($F$3:$I$3100="",999999,COLUMN($F$3:$I$3100)*10001+ROW($F$3:$I$3100)*100),ROW()),4),"!R00!C00"),))</f>
        <v/>
      </c>
      <c r="K125" t="str">
        <f ca="1">IF(COUNTIF($J$1:J125, J125)&lt;&gt;1,"",J125)</f>
        <v/>
      </c>
    </row>
    <row r="126" spans="1:11" x14ac:dyDescent="0.25">
      <c r="A126">
        <f>ROW()</f>
        <v>126</v>
      </c>
      <c r="B126" t="str" cm="1">
        <f t="array" ref="B126">IF(ISNUMBER(SEARCH($N$3,客戶主檔!W126)),INDEX(客戶主檔!$G:$G,加工項目查詢及料號更改!$A126),"")</f>
        <v/>
      </c>
      <c r="C126" t="str" cm="1">
        <f t="array" ref="C126">IF(ISNUMBER(SEARCH($N$3,客戶主檔!X126)),INDEX(客戶主檔!$G:$G,加工項目查詢及料號更改!$A126),"")</f>
        <v/>
      </c>
      <c r="D126" t="str" cm="1">
        <f t="array" ref="D126">IF(ISNUMBER(SEARCH($N$3,客戶主檔!Y126)),INDEX(客戶主檔!$G:$G,加工項目查詢及料號更改!$A126),"")</f>
        <v/>
      </c>
      <c r="E126" t="str" cm="1">
        <f t="array" ref="E126">IF(ISNUMBER(SEARCH($N$3,客戶主檔!Z126)),INDEX(客戶主檔!$G:$G,加工項目查詢及料號更改!$A126),"")</f>
        <v/>
      </c>
      <c r="J126" t="str">
        <f t="array" aca="1" ref="J126" ca="1">IF(ROW()&gt;COUNTA($F$3:$I$3100),"",INDIRECT(TEXT(RIGHT(SMALL(IF($F$3:$I$3100="",999999,COLUMN($F$3:$I$3100)*10001+ROW($F$3:$I$3100)*100),ROW()),4),"!R00!C00"),))</f>
        <v/>
      </c>
      <c r="K126" t="str">
        <f ca="1">IF(COUNTIF($J$1:J126, J126)&lt;&gt;1,"",J126)</f>
        <v/>
      </c>
    </row>
    <row r="127" spans="1:11" x14ac:dyDescent="0.25">
      <c r="A127">
        <f>ROW()</f>
        <v>127</v>
      </c>
      <c r="B127" t="str" cm="1">
        <f t="array" ref="B127">IF(ISNUMBER(SEARCH($N$3,客戶主檔!W127)),INDEX(客戶主檔!$G:$G,加工項目查詢及料號更改!$A127),"")</f>
        <v/>
      </c>
      <c r="C127" t="str" cm="1">
        <f t="array" ref="C127">IF(ISNUMBER(SEARCH($N$3,客戶主檔!X127)),INDEX(客戶主檔!$G:$G,加工項目查詢及料號更改!$A127),"")</f>
        <v/>
      </c>
      <c r="D127" t="str" cm="1">
        <f t="array" ref="D127">IF(ISNUMBER(SEARCH($N$3,客戶主檔!Y127)),INDEX(客戶主檔!$G:$G,加工項目查詢及料號更改!$A127),"")</f>
        <v/>
      </c>
      <c r="E127" t="str" cm="1">
        <f t="array" ref="E127">IF(ISNUMBER(SEARCH($N$3,客戶主檔!Z127)),INDEX(客戶主檔!$G:$G,加工項目查詢及料號更改!$A127),"")</f>
        <v/>
      </c>
      <c r="J127" t="str">
        <f t="array" aca="1" ref="J127" ca="1">IF(ROW()&gt;COUNTA($F$3:$I$3100),"",INDIRECT(TEXT(RIGHT(SMALL(IF($F$3:$I$3100="",999999,COLUMN($F$3:$I$3100)*10001+ROW($F$3:$I$3100)*100),ROW()),4),"!R00!C00"),))</f>
        <v/>
      </c>
      <c r="K127" t="str">
        <f ca="1">IF(COUNTIF($J$1:J127, J127)&lt;&gt;1,"",J127)</f>
        <v/>
      </c>
    </row>
    <row r="128" spans="1:11" x14ac:dyDescent="0.25">
      <c r="A128">
        <f>ROW()</f>
        <v>128</v>
      </c>
      <c r="B128" t="str" cm="1">
        <f t="array" ref="B128">IF(ISNUMBER(SEARCH($N$3,客戶主檔!W128)),INDEX(客戶主檔!$G:$G,加工項目查詢及料號更改!$A128),"")</f>
        <v/>
      </c>
      <c r="C128" t="str" cm="1">
        <f t="array" ref="C128">IF(ISNUMBER(SEARCH($N$3,客戶主檔!X128)),INDEX(客戶主檔!$G:$G,加工項目查詢及料號更改!$A128),"")</f>
        <v/>
      </c>
      <c r="D128" t="str" cm="1">
        <f t="array" ref="D128">IF(ISNUMBER(SEARCH($N$3,客戶主檔!Y128)),INDEX(客戶主檔!$G:$G,加工項目查詢及料號更改!$A128),"")</f>
        <v/>
      </c>
      <c r="E128" t="str" cm="1">
        <f t="array" ref="E128">IF(ISNUMBER(SEARCH($N$3,客戶主檔!Z128)),INDEX(客戶主檔!$G:$G,加工項目查詢及料號更改!$A128),"")</f>
        <v/>
      </c>
      <c r="J128" t="str">
        <f t="array" aca="1" ref="J128" ca="1">IF(ROW()&gt;COUNTA($F$3:$I$3100),"",INDIRECT(TEXT(RIGHT(SMALL(IF($F$3:$I$3100="",999999,COLUMN($F$3:$I$3100)*10001+ROW($F$3:$I$3100)*100),ROW()),4),"!R00!C00"),))</f>
        <v/>
      </c>
      <c r="K128" t="str">
        <f ca="1">IF(COUNTIF($J$1:J128, J128)&lt;&gt;1,"",J128)</f>
        <v/>
      </c>
    </row>
    <row r="129" spans="1:11" x14ac:dyDescent="0.25">
      <c r="A129">
        <f>ROW()</f>
        <v>129</v>
      </c>
      <c r="B129" t="str" cm="1">
        <f t="array" ref="B129">IF(ISNUMBER(SEARCH($N$3,客戶主檔!W129)),INDEX(客戶主檔!$G:$G,加工項目查詢及料號更改!$A129),"")</f>
        <v/>
      </c>
      <c r="C129" t="str" cm="1">
        <f t="array" ref="C129">IF(ISNUMBER(SEARCH($N$3,客戶主檔!X129)),INDEX(客戶主檔!$G:$G,加工項目查詢及料號更改!$A129),"")</f>
        <v/>
      </c>
      <c r="D129" t="str" cm="1">
        <f t="array" ref="D129">IF(ISNUMBER(SEARCH($N$3,客戶主檔!Y129)),INDEX(客戶主檔!$G:$G,加工項目查詢及料號更改!$A129),"")</f>
        <v/>
      </c>
      <c r="E129" t="str" cm="1">
        <f t="array" ref="E129">IF(ISNUMBER(SEARCH($N$3,客戶主檔!Z129)),INDEX(客戶主檔!$G:$G,加工項目查詢及料號更改!$A129),"")</f>
        <v/>
      </c>
      <c r="J129" t="str">
        <f t="array" aca="1" ref="J129" ca="1">IF(ROW()&gt;COUNTA($F$3:$I$3100),"",INDIRECT(TEXT(RIGHT(SMALL(IF($F$3:$I$3100="",999999,COLUMN($F$3:$I$3100)*10001+ROW($F$3:$I$3100)*100),ROW()),4),"!R00!C00"),))</f>
        <v/>
      </c>
      <c r="K129" t="str">
        <f ca="1">IF(COUNTIF($J$1:J129, J129)&lt;&gt;1,"",J129)</f>
        <v/>
      </c>
    </row>
    <row r="130" spans="1:11" x14ac:dyDescent="0.25">
      <c r="A130">
        <f>ROW()</f>
        <v>130</v>
      </c>
      <c r="B130" t="str" cm="1">
        <f t="array" ref="B130">IF(ISNUMBER(SEARCH($N$3,客戶主檔!W130)),INDEX(客戶主檔!$G:$G,加工項目查詢及料號更改!$A130),"")</f>
        <v/>
      </c>
      <c r="C130" t="str" cm="1">
        <f t="array" ref="C130">IF(ISNUMBER(SEARCH($N$3,客戶主檔!X130)),INDEX(客戶主檔!$G:$G,加工項目查詢及料號更改!$A130),"")</f>
        <v/>
      </c>
      <c r="D130" t="str" cm="1">
        <f t="array" ref="D130">IF(ISNUMBER(SEARCH($N$3,客戶主檔!Y130)),INDEX(客戶主檔!$G:$G,加工項目查詢及料號更改!$A130),"")</f>
        <v/>
      </c>
      <c r="E130" t="str" cm="1">
        <f t="array" ref="E130">IF(ISNUMBER(SEARCH($N$3,客戶主檔!Z130)),INDEX(客戶主檔!$G:$G,加工項目查詢及料號更改!$A130),"")</f>
        <v/>
      </c>
      <c r="J130" t="str">
        <f t="array" aca="1" ref="J130" ca="1">IF(ROW()&gt;COUNTA($F$3:$I$3100),"",INDIRECT(TEXT(RIGHT(SMALL(IF($F$3:$I$3100="",999999,COLUMN($F$3:$I$3100)*10001+ROW($F$3:$I$3100)*100),ROW()),4),"!R00!C00"),))</f>
        <v/>
      </c>
      <c r="K130" t="str">
        <f ca="1">IF(COUNTIF($J$1:J130, J130)&lt;&gt;1,"",J130)</f>
        <v/>
      </c>
    </row>
    <row r="131" spans="1:11" x14ac:dyDescent="0.25">
      <c r="A131">
        <f>ROW()</f>
        <v>131</v>
      </c>
      <c r="B131" t="str" cm="1">
        <f t="array" ref="B131">IF(ISNUMBER(SEARCH($N$3,客戶主檔!W131)),INDEX(客戶主檔!$G:$G,加工項目查詢及料號更改!$A131),"")</f>
        <v/>
      </c>
      <c r="C131" t="str" cm="1">
        <f t="array" ref="C131">IF(ISNUMBER(SEARCH($N$3,客戶主檔!X131)),INDEX(客戶主檔!$G:$G,加工項目查詢及料號更改!$A131),"")</f>
        <v/>
      </c>
      <c r="D131" t="str" cm="1">
        <f t="array" ref="D131">IF(ISNUMBER(SEARCH($N$3,客戶主檔!Y131)),INDEX(客戶主檔!$G:$G,加工項目查詢及料號更改!$A131),"")</f>
        <v/>
      </c>
      <c r="E131" t="str" cm="1">
        <f t="array" ref="E131">IF(ISNUMBER(SEARCH($N$3,客戶主檔!Z131)),INDEX(客戶主檔!$G:$G,加工項目查詢及料號更改!$A131),"")</f>
        <v/>
      </c>
      <c r="J131" t="str">
        <f t="array" aca="1" ref="J131" ca="1">IF(ROW()&gt;COUNTA($F$3:$I$3100),"",INDIRECT(TEXT(RIGHT(SMALL(IF($F$3:$I$3100="",999999,COLUMN($F$3:$I$3100)*10001+ROW($F$3:$I$3100)*100),ROW()),4),"!R00!C00"),))</f>
        <v/>
      </c>
      <c r="K131" t="str">
        <f ca="1">IF(COUNTIF($J$1:J131, J131)&lt;&gt;1,"",J131)</f>
        <v/>
      </c>
    </row>
    <row r="132" spans="1:11" x14ac:dyDescent="0.25">
      <c r="A132">
        <f>ROW()</f>
        <v>132</v>
      </c>
      <c r="B132" t="str" cm="1">
        <f t="array" ref="B132">IF(ISNUMBER(SEARCH($N$3,客戶主檔!W132)),INDEX(客戶主檔!$G:$G,加工項目查詢及料號更改!$A132),"")</f>
        <v/>
      </c>
      <c r="C132" t="str" cm="1">
        <f t="array" ref="C132">IF(ISNUMBER(SEARCH($N$3,客戶主檔!X132)),INDEX(客戶主檔!$G:$G,加工項目查詢及料號更改!$A132),"")</f>
        <v/>
      </c>
      <c r="D132" t="str" cm="1">
        <f t="array" ref="D132">IF(ISNUMBER(SEARCH($N$3,客戶主檔!Y132)),INDEX(客戶主檔!$G:$G,加工項目查詢及料號更改!$A132),"")</f>
        <v/>
      </c>
      <c r="E132" t="str" cm="1">
        <f t="array" ref="E132">IF(ISNUMBER(SEARCH($N$3,客戶主檔!Z132)),INDEX(客戶主檔!$G:$G,加工項目查詢及料號更改!$A132),"")</f>
        <v/>
      </c>
      <c r="J132" t="str">
        <f t="array" aca="1" ref="J132" ca="1">IF(ROW()&gt;COUNTA($F$3:$I$3100),"",INDIRECT(TEXT(RIGHT(SMALL(IF($F$3:$I$3100="",999999,COLUMN($F$3:$I$3100)*10001+ROW($F$3:$I$3100)*100),ROW()),4),"!R00!C00"),))</f>
        <v/>
      </c>
      <c r="K132" t="str">
        <f ca="1">IF(COUNTIF($J$1:J132, J132)&lt;&gt;1,"",J132)</f>
        <v/>
      </c>
    </row>
    <row r="133" spans="1:11" x14ac:dyDescent="0.25">
      <c r="A133">
        <f>ROW()</f>
        <v>133</v>
      </c>
      <c r="B133" t="str" cm="1">
        <f t="array" ref="B133">IF(ISNUMBER(SEARCH($N$3,客戶主檔!W133)),INDEX(客戶主檔!$G:$G,加工項目查詢及料號更改!$A133),"")</f>
        <v/>
      </c>
      <c r="C133" t="str" cm="1">
        <f t="array" ref="C133">IF(ISNUMBER(SEARCH($N$3,客戶主檔!X133)),INDEX(客戶主檔!$G:$G,加工項目查詢及料號更改!$A133),"")</f>
        <v/>
      </c>
      <c r="D133" t="str" cm="1">
        <f t="array" ref="D133">IF(ISNUMBER(SEARCH($N$3,客戶主檔!Y133)),INDEX(客戶主檔!$G:$G,加工項目查詢及料號更改!$A133),"")</f>
        <v/>
      </c>
      <c r="E133" t="str" cm="1">
        <f t="array" ref="E133">IF(ISNUMBER(SEARCH($N$3,客戶主檔!Z133)),INDEX(客戶主檔!$G:$G,加工項目查詢及料號更改!$A133),"")</f>
        <v/>
      </c>
      <c r="J133" t="str">
        <f t="array" aca="1" ref="J133" ca="1">IF(ROW()&gt;COUNTA($F$3:$I$3100),"",INDIRECT(TEXT(RIGHT(SMALL(IF($F$3:$I$3100="",999999,COLUMN($F$3:$I$3100)*10001+ROW($F$3:$I$3100)*100),ROW()),4),"!R00!C00"),))</f>
        <v/>
      </c>
      <c r="K133" t="str">
        <f ca="1">IF(COUNTIF($J$1:J133, J133)&lt;&gt;1,"",J133)</f>
        <v/>
      </c>
    </row>
    <row r="134" spans="1:11" x14ac:dyDescent="0.25">
      <c r="A134">
        <f>ROW()</f>
        <v>134</v>
      </c>
      <c r="B134" t="str" cm="1">
        <f t="array" ref="B134">IF(ISNUMBER(SEARCH($N$3,客戶主檔!W134)),INDEX(客戶主檔!$G:$G,加工項目查詢及料號更改!$A134),"")</f>
        <v/>
      </c>
      <c r="C134" t="str" cm="1">
        <f t="array" ref="C134">IF(ISNUMBER(SEARCH($N$3,客戶主檔!X134)),INDEX(客戶主檔!$G:$G,加工項目查詢及料號更改!$A134),"")</f>
        <v/>
      </c>
      <c r="D134" t="str" cm="1">
        <f t="array" ref="D134">IF(ISNUMBER(SEARCH($N$3,客戶主檔!Y134)),INDEX(客戶主檔!$G:$G,加工項目查詢及料號更改!$A134),"")</f>
        <v/>
      </c>
      <c r="E134" t="str" cm="1">
        <f t="array" ref="E134">IF(ISNUMBER(SEARCH($N$3,客戶主檔!Z134)),INDEX(客戶主檔!$G:$G,加工項目查詢及料號更改!$A134),"")</f>
        <v/>
      </c>
      <c r="J134" t="str">
        <f t="array" aca="1" ref="J134" ca="1">IF(ROW()&gt;COUNTA($F$3:$I$3100),"",INDIRECT(TEXT(RIGHT(SMALL(IF($F$3:$I$3100="",999999,COLUMN($F$3:$I$3100)*10001+ROW($F$3:$I$3100)*100),ROW()),4),"!R00!C00"),))</f>
        <v/>
      </c>
      <c r="K134" t="str">
        <f ca="1">IF(COUNTIF($J$1:J134, J134)&lt;&gt;1,"",J134)</f>
        <v/>
      </c>
    </row>
    <row r="135" spans="1:11" x14ac:dyDescent="0.25">
      <c r="A135">
        <f>ROW()</f>
        <v>135</v>
      </c>
      <c r="B135" t="str" cm="1">
        <f t="array" ref="B135">IF(ISNUMBER(SEARCH($N$3,客戶主檔!W135)),INDEX(客戶主檔!$G:$G,加工項目查詢及料號更改!$A135),"")</f>
        <v/>
      </c>
      <c r="C135" t="str" cm="1">
        <f t="array" ref="C135">IF(ISNUMBER(SEARCH($N$3,客戶主檔!X135)),INDEX(客戶主檔!$G:$G,加工項目查詢及料號更改!$A135),"")</f>
        <v/>
      </c>
      <c r="D135" t="str" cm="1">
        <f t="array" ref="D135">IF(ISNUMBER(SEARCH($N$3,客戶主檔!Y135)),INDEX(客戶主檔!$G:$G,加工項目查詢及料號更改!$A135),"")</f>
        <v/>
      </c>
      <c r="E135" t="str" cm="1">
        <f t="array" ref="E135">IF(ISNUMBER(SEARCH($N$3,客戶主檔!Z135)),INDEX(客戶主檔!$G:$G,加工項目查詢及料號更改!$A135),"")</f>
        <v/>
      </c>
      <c r="J135" t="str">
        <f t="array" aca="1" ref="J135" ca="1">IF(ROW()&gt;COUNTA($F$3:$I$3100),"",INDIRECT(TEXT(RIGHT(SMALL(IF($F$3:$I$3100="",999999,COLUMN($F$3:$I$3100)*10001+ROW($F$3:$I$3100)*100),ROW()),4),"!R00!C00"),))</f>
        <v/>
      </c>
      <c r="K135" t="str">
        <f ca="1">IF(COUNTIF($J$1:J135, J135)&lt;&gt;1,"",J135)</f>
        <v/>
      </c>
    </row>
    <row r="136" spans="1:11" x14ac:dyDescent="0.25">
      <c r="A136">
        <f>ROW()</f>
        <v>136</v>
      </c>
      <c r="B136" t="str" cm="1">
        <f t="array" ref="B136">IF(ISNUMBER(SEARCH($N$3,客戶主檔!W136)),INDEX(客戶主檔!$G:$G,加工項目查詢及料號更改!$A136),"")</f>
        <v/>
      </c>
      <c r="C136" t="str" cm="1">
        <f t="array" ref="C136">IF(ISNUMBER(SEARCH($N$3,客戶主檔!X136)),INDEX(客戶主檔!$G:$G,加工項目查詢及料號更改!$A136),"")</f>
        <v/>
      </c>
      <c r="D136" t="str" cm="1">
        <f t="array" ref="D136">IF(ISNUMBER(SEARCH($N$3,客戶主檔!Y136)),INDEX(客戶主檔!$G:$G,加工項目查詢及料號更改!$A136),"")</f>
        <v/>
      </c>
      <c r="E136" t="str" cm="1">
        <f t="array" ref="E136">IF(ISNUMBER(SEARCH($N$3,客戶主檔!Z136)),INDEX(客戶主檔!$G:$G,加工項目查詢及料號更改!$A136),"")</f>
        <v/>
      </c>
      <c r="J136" t="str">
        <f t="array" aca="1" ref="J136" ca="1">IF(ROW()&gt;COUNTA($F$3:$I$3100),"",INDIRECT(TEXT(RIGHT(SMALL(IF($F$3:$I$3100="",999999,COLUMN($F$3:$I$3100)*10001+ROW($F$3:$I$3100)*100),ROW()),4),"!R00!C00"),))</f>
        <v/>
      </c>
      <c r="K136" t="str">
        <f ca="1">IF(COUNTIF($J$1:J136, J136)&lt;&gt;1,"",J136)</f>
        <v/>
      </c>
    </row>
    <row r="137" spans="1:11" x14ac:dyDescent="0.25">
      <c r="A137">
        <f>ROW()</f>
        <v>137</v>
      </c>
      <c r="B137" t="str" cm="1">
        <f t="array" ref="B137">IF(ISNUMBER(SEARCH($N$3,客戶主檔!W137)),INDEX(客戶主檔!$G:$G,加工項目查詢及料號更改!$A137),"")</f>
        <v/>
      </c>
      <c r="C137" t="str" cm="1">
        <f t="array" ref="C137">IF(ISNUMBER(SEARCH($N$3,客戶主檔!X137)),INDEX(客戶主檔!$G:$G,加工項目查詢及料號更改!$A137),"")</f>
        <v/>
      </c>
      <c r="D137" t="str" cm="1">
        <f t="array" ref="D137">IF(ISNUMBER(SEARCH($N$3,客戶主檔!Y137)),INDEX(客戶主檔!$G:$G,加工項目查詢及料號更改!$A137),"")</f>
        <v/>
      </c>
      <c r="E137" t="str" cm="1">
        <f t="array" ref="E137">IF(ISNUMBER(SEARCH($N$3,客戶主檔!Z137)),INDEX(客戶主檔!$G:$G,加工項目查詢及料號更改!$A137),"")</f>
        <v/>
      </c>
      <c r="J137" t="str">
        <f t="array" aca="1" ref="J137" ca="1">IF(ROW()&gt;COUNTA($F$3:$I$3100),"",INDIRECT(TEXT(RIGHT(SMALL(IF($F$3:$I$3100="",999999,COLUMN($F$3:$I$3100)*10001+ROW($F$3:$I$3100)*100),ROW()),4),"!R00!C00"),))</f>
        <v/>
      </c>
      <c r="K137" t="str">
        <f ca="1">IF(COUNTIF($J$1:J137, J137)&lt;&gt;1,"",J137)</f>
        <v/>
      </c>
    </row>
    <row r="138" spans="1:11" x14ac:dyDescent="0.25">
      <c r="A138">
        <f>ROW()</f>
        <v>138</v>
      </c>
      <c r="B138" t="str" cm="1">
        <f t="array" ref="B138">IF(ISNUMBER(SEARCH($N$3,客戶主檔!W138)),INDEX(客戶主檔!$G:$G,加工項目查詢及料號更改!$A138),"")</f>
        <v/>
      </c>
      <c r="C138" t="str" cm="1">
        <f t="array" ref="C138">IF(ISNUMBER(SEARCH($N$3,客戶主檔!X138)),INDEX(客戶主檔!$G:$G,加工項目查詢及料號更改!$A138),"")</f>
        <v/>
      </c>
      <c r="D138" t="str" cm="1">
        <f t="array" ref="D138">IF(ISNUMBER(SEARCH($N$3,客戶主檔!Y138)),INDEX(客戶主檔!$G:$G,加工項目查詢及料號更改!$A138),"")</f>
        <v/>
      </c>
      <c r="E138" t="str" cm="1">
        <f t="array" ref="E138">IF(ISNUMBER(SEARCH($N$3,客戶主檔!Z138)),INDEX(客戶主檔!$G:$G,加工項目查詢及料號更改!$A138),"")</f>
        <v/>
      </c>
      <c r="J138" t="str">
        <f t="array" aca="1" ref="J138" ca="1">IF(ROW()&gt;COUNTA($F$3:$I$3100),"",INDIRECT(TEXT(RIGHT(SMALL(IF($F$3:$I$3100="",999999,COLUMN($F$3:$I$3100)*10001+ROW($F$3:$I$3100)*100),ROW()),4),"!R00!C00"),))</f>
        <v/>
      </c>
      <c r="K138" t="str">
        <f ca="1">IF(COUNTIF($J$1:J138, J138)&lt;&gt;1,"",J138)</f>
        <v/>
      </c>
    </row>
    <row r="139" spans="1:11" x14ac:dyDescent="0.25">
      <c r="A139">
        <f>ROW()</f>
        <v>139</v>
      </c>
      <c r="B139" t="str" cm="1">
        <f t="array" ref="B139">IF(ISNUMBER(SEARCH($N$3,客戶主檔!W139)),INDEX(客戶主檔!$G:$G,加工項目查詢及料號更改!$A139),"")</f>
        <v/>
      </c>
      <c r="C139" t="str" cm="1">
        <f t="array" ref="C139">IF(ISNUMBER(SEARCH($N$3,客戶主檔!X139)),INDEX(客戶主檔!$G:$G,加工項目查詢及料號更改!$A139),"")</f>
        <v/>
      </c>
      <c r="D139" t="str" cm="1">
        <f t="array" ref="D139">IF(ISNUMBER(SEARCH($N$3,客戶主檔!Y139)),INDEX(客戶主檔!$G:$G,加工項目查詢及料號更改!$A139),"")</f>
        <v/>
      </c>
      <c r="E139" t="str" cm="1">
        <f t="array" ref="E139">IF(ISNUMBER(SEARCH($N$3,客戶主檔!Z139)),INDEX(客戶主檔!$G:$G,加工項目查詢及料號更改!$A139),"")</f>
        <v/>
      </c>
      <c r="J139" t="str">
        <f t="array" aca="1" ref="J139" ca="1">IF(ROW()&gt;COUNTA($F$3:$I$3100),"",INDIRECT(TEXT(RIGHT(SMALL(IF($F$3:$I$3100="",999999,COLUMN($F$3:$I$3100)*10001+ROW($F$3:$I$3100)*100),ROW()),4),"!R00!C00"),))</f>
        <v/>
      </c>
      <c r="K139" t="str">
        <f ca="1">IF(COUNTIF($J$1:J139, J139)&lt;&gt;1,"",J139)</f>
        <v/>
      </c>
    </row>
    <row r="140" spans="1:11" x14ac:dyDescent="0.25">
      <c r="A140">
        <f>ROW()</f>
        <v>140</v>
      </c>
      <c r="B140" t="str" cm="1">
        <f t="array" ref="B140">IF(ISNUMBER(SEARCH($N$3,客戶主檔!W140)),INDEX(客戶主檔!$G:$G,加工項目查詢及料號更改!$A140),"")</f>
        <v/>
      </c>
      <c r="C140" t="str" cm="1">
        <f t="array" ref="C140">IF(ISNUMBER(SEARCH($N$3,客戶主檔!X140)),INDEX(客戶主檔!$G:$G,加工項目查詢及料號更改!$A140),"")</f>
        <v/>
      </c>
      <c r="D140" t="str" cm="1">
        <f t="array" ref="D140">IF(ISNUMBER(SEARCH($N$3,客戶主檔!Y140)),INDEX(客戶主檔!$G:$G,加工項目查詢及料號更改!$A140),"")</f>
        <v/>
      </c>
      <c r="E140" t="str" cm="1">
        <f t="array" ref="E140">IF(ISNUMBER(SEARCH($N$3,客戶主檔!Z140)),INDEX(客戶主檔!$G:$G,加工項目查詢及料號更改!$A140),"")</f>
        <v/>
      </c>
      <c r="J140" t="str">
        <f t="array" aca="1" ref="J140" ca="1">IF(ROW()&gt;COUNTA($F$3:$I$3100),"",INDIRECT(TEXT(RIGHT(SMALL(IF($F$3:$I$3100="",999999,COLUMN($F$3:$I$3100)*10001+ROW($F$3:$I$3100)*100),ROW()),4),"!R00!C00"),))</f>
        <v/>
      </c>
      <c r="K140" t="str">
        <f ca="1">IF(COUNTIF($J$1:J140, J140)&lt;&gt;1,"",J140)</f>
        <v/>
      </c>
    </row>
    <row r="141" spans="1:11" x14ac:dyDescent="0.25">
      <c r="A141">
        <f>ROW()</f>
        <v>141</v>
      </c>
      <c r="B141" t="str" cm="1">
        <f t="array" ref="B141">IF(ISNUMBER(SEARCH($N$3,客戶主檔!W141)),INDEX(客戶主檔!$G:$G,加工項目查詢及料號更改!$A141),"")</f>
        <v/>
      </c>
      <c r="C141" t="str" cm="1">
        <f t="array" ref="C141">IF(ISNUMBER(SEARCH($N$3,客戶主檔!X141)),INDEX(客戶主檔!$G:$G,加工項目查詢及料號更改!$A141),"")</f>
        <v/>
      </c>
      <c r="D141" t="str" cm="1">
        <f t="array" ref="D141">IF(ISNUMBER(SEARCH($N$3,客戶主檔!Y141)),INDEX(客戶主檔!$G:$G,加工項目查詢及料號更改!$A141),"")</f>
        <v/>
      </c>
      <c r="E141" t="str" cm="1">
        <f t="array" ref="E141">IF(ISNUMBER(SEARCH($N$3,客戶主檔!Z141)),INDEX(客戶主檔!$G:$G,加工項目查詢及料號更改!$A141),"")</f>
        <v/>
      </c>
      <c r="J141" t="str">
        <f t="array" aca="1" ref="J141" ca="1">IF(ROW()&gt;COUNTA($F$3:$I$3100),"",INDIRECT(TEXT(RIGHT(SMALL(IF($F$3:$I$3100="",999999,COLUMN($F$3:$I$3100)*10001+ROW($F$3:$I$3100)*100),ROW()),4),"!R00!C00"),))</f>
        <v/>
      </c>
      <c r="K141" t="str">
        <f ca="1">IF(COUNTIF($J$1:J141, J141)&lt;&gt;1,"",J141)</f>
        <v/>
      </c>
    </row>
    <row r="142" spans="1:11" x14ac:dyDescent="0.25">
      <c r="A142">
        <f>ROW()</f>
        <v>142</v>
      </c>
      <c r="B142" t="str" cm="1">
        <f t="array" ref="B142">IF(ISNUMBER(SEARCH($N$3,客戶主檔!W142)),INDEX(客戶主檔!$G:$G,加工項目查詢及料號更改!$A142),"")</f>
        <v/>
      </c>
      <c r="C142" t="str" cm="1">
        <f t="array" ref="C142">IF(ISNUMBER(SEARCH($N$3,客戶主檔!X142)),INDEX(客戶主檔!$G:$G,加工項目查詢及料號更改!$A142),"")</f>
        <v/>
      </c>
      <c r="D142" t="str" cm="1">
        <f t="array" ref="D142">IF(ISNUMBER(SEARCH($N$3,客戶主檔!Y142)),INDEX(客戶主檔!$G:$G,加工項目查詢及料號更改!$A142),"")</f>
        <v/>
      </c>
      <c r="E142" t="str" cm="1">
        <f t="array" ref="E142">IF(ISNUMBER(SEARCH($N$3,客戶主檔!Z142)),INDEX(客戶主檔!$G:$G,加工項目查詢及料號更改!$A142),"")</f>
        <v/>
      </c>
      <c r="J142" t="str">
        <f t="array" aca="1" ref="J142" ca="1">IF(ROW()&gt;COUNTA($F$3:$I$3100),"",INDIRECT(TEXT(RIGHT(SMALL(IF($F$3:$I$3100="",999999,COLUMN($F$3:$I$3100)*10001+ROW($F$3:$I$3100)*100),ROW()),4),"!R00!C00"),))</f>
        <v/>
      </c>
      <c r="K142" t="str">
        <f ca="1">IF(COUNTIF($J$1:J142, J142)&lt;&gt;1,"",J142)</f>
        <v/>
      </c>
    </row>
    <row r="143" spans="1:11" x14ac:dyDescent="0.25">
      <c r="A143">
        <f>ROW()</f>
        <v>143</v>
      </c>
      <c r="B143" t="str" cm="1">
        <f t="array" ref="B143">IF(ISNUMBER(SEARCH($N$3,客戶主檔!W143)),INDEX(客戶主檔!$G:$G,加工項目查詢及料號更改!$A143),"")</f>
        <v/>
      </c>
      <c r="C143" t="str" cm="1">
        <f t="array" ref="C143">IF(ISNUMBER(SEARCH($N$3,客戶主檔!X143)),INDEX(客戶主檔!$G:$G,加工項目查詢及料號更改!$A143),"")</f>
        <v/>
      </c>
      <c r="D143" t="str" cm="1">
        <f t="array" ref="D143">IF(ISNUMBER(SEARCH($N$3,客戶主檔!Y143)),INDEX(客戶主檔!$G:$G,加工項目查詢及料號更改!$A143),"")</f>
        <v/>
      </c>
      <c r="E143" t="str" cm="1">
        <f t="array" ref="E143">IF(ISNUMBER(SEARCH($N$3,客戶主檔!Z143)),INDEX(客戶主檔!$G:$G,加工項目查詢及料號更改!$A143),"")</f>
        <v/>
      </c>
      <c r="J143" t="str">
        <f t="array" aca="1" ref="J143" ca="1">IF(ROW()&gt;COUNTA($F$3:$I$3100),"",INDIRECT(TEXT(RIGHT(SMALL(IF($F$3:$I$3100="",999999,COLUMN($F$3:$I$3100)*10001+ROW($F$3:$I$3100)*100),ROW()),4),"!R00!C00"),))</f>
        <v/>
      </c>
      <c r="K143" t="str">
        <f ca="1">IF(COUNTIF($J$1:J143, J143)&lt;&gt;1,"",J143)</f>
        <v/>
      </c>
    </row>
    <row r="144" spans="1:11" x14ac:dyDescent="0.25">
      <c r="A144">
        <f>ROW()</f>
        <v>144</v>
      </c>
      <c r="B144" t="str" cm="1">
        <f t="array" ref="B144">IF(ISNUMBER(SEARCH($N$3,客戶主檔!W144)),INDEX(客戶主檔!$G:$G,加工項目查詢及料號更改!$A144),"")</f>
        <v/>
      </c>
      <c r="C144" t="str" cm="1">
        <f t="array" ref="C144">IF(ISNUMBER(SEARCH($N$3,客戶主檔!X144)),INDEX(客戶主檔!$G:$G,加工項目查詢及料號更改!$A144),"")</f>
        <v/>
      </c>
      <c r="D144" t="str" cm="1">
        <f t="array" ref="D144">IF(ISNUMBER(SEARCH($N$3,客戶主檔!Y144)),INDEX(客戶主檔!$G:$G,加工項目查詢及料號更改!$A144),"")</f>
        <v/>
      </c>
      <c r="E144" t="str" cm="1">
        <f t="array" ref="E144">IF(ISNUMBER(SEARCH($N$3,客戶主檔!Z144)),INDEX(客戶主檔!$G:$G,加工項目查詢及料號更改!$A144),"")</f>
        <v/>
      </c>
      <c r="J144" t="str">
        <f t="array" aca="1" ref="J144" ca="1">IF(ROW()&gt;COUNTA($F$3:$I$3100),"",INDIRECT(TEXT(RIGHT(SMALL(IF($F$3:$I$3100="",999999,COLUMN($F$3:$I$3100)*10001+ROW($F$3:$I$3100)*100),ROW()),4),"!R00!C00"),))</f>
        <v/>
      </c>
      <c r="K144" t="str">
        <f ca="1">IF(COUNTIF($J$1:J144, J144)&lt;&gt;1,"",J144)</f>
        <v/>
      </c>
    </row>
    <row r="145" spans="1:11" x14ac:dyDescent="0.25">
      <c r="A145">
        <f>ROW()</f>
        <v>145</v>
      </c>
      <c r="B145" t="str" cm="1">
        <f t="array" ref="B145">IF(ISNUMBER(SEARCH($N$3,客戶主檔!W145)),INDEX(客戶主檔!$G:$G,加工項目查詢及料號更改!$A145),"")</f>
        <v/>
      </c>
      <c r="C145" t="str" cm="1">
        <f t="array" ref="C145">IF(ISNUMBER(SEARCH($N$3,客戶主檔!X145)),INDEX(客戶主檔!$G:$G,加工項目查詢及料號更改!$A145),"")</f>
        <v/>
      </c>
      <c r="D145" t="str" cm="1">
        <f t="array" ref="D145">IF(ISNUMBER(SEARCH($N$3,客戶主檔!Y145)),INDEX(客戶主檔!$G:$G,加工項目查詢及料號更改!$A145),"")</f>
        <v/>
      </c>
      <c r="E145" t="str" cm="1">
        <f t="array" ref="E145">IF(ISNUMBER(SEARCH($N$3,客戶主檔!Z145)),INDEX(客戶主檔!$G:$G,加工項目查詢及料號更改!$A145),"")</f>
        <v/>
      </c>
      <c r="J145" t="str">
        <f t="array" aca="1" ref="J145" ca="1">IF(ROW()&gt;COUNTA($F$3:$I$3100),"",INDIRECT(TEXT(RIGHT(SMALL(IF($F$3:$I$3100="",999999,COLUMN($F$3:$I$3100)*10001+ROW($F$3:$I$3100)*100),ROW()),4),"!R00!C00"),))</f>
        <v/>
      </c>
      <c r="K145" t="str">
        <f ca="1">IF(COUNTIF($J$1:J145, J145)&lt;&gt;1,"",J145)</f>
        <v/>
      </c>
    </row>
    <row r="146" spans="1:11" x14ac:dyDescent="0.25">
      <c r="A146">
        <f>ROW()</f>
        <v>146</v>
      </c>
      <c r="B146" t="str" cm="1">
        <f t="array" ref="B146">IF(ISNUMBER(SEARCH($N$3,客戶主檔!W146)),INDEX(客戶主檔!$G:$G,加工項目查詢及料號更改!$A146),"")</f>
        <v/>
      </c>
      <c r="C146" t="str" cm="1">
        <f t="array" ref="C146">IF(ISNUMBER(SEARCH($N$3,客戶主檔!X146)),INDEX(客戶主檔!$G:$G,加工項目查詢及料號更改!$A146),"")</f>
        <v/>
      </c>
      <c r="D146" t="str" cm="1">
        <f t="array" ref="D146">IF(ISNUMBER(SEARCH($N$3,客戶主檔!Y146)),INDEX(客戶主檔!$G:$G,加工項目查詢及料號更改!$A146),"")</f>
        <v/>
      </c>
      <c r="E146" t="str" cm="1">
        <f t="array" ref="E146">IF(ISNUMBER(SEARCH($N$3,客戶主檔!Z146)),INDEX(客戶主檔!$G:$G,加工項目查詢及料號更改!$A146),"")</f>
        <v/>
      </c>
      <c r="J146" t="str">
        <f t="array" aca="1" ref="J146" ca="1">IF(ROW()&gt;COUNTA($F$3:$I$3100),"",INDIRECT(TEXT(RIGHT(SMALL(IF($F$3:$I$3100="",999999,COLUMN($F$3:$I$3100)*10001+ROW($F$3:$I$3100)*100),ROW()),4),"!R00!C00"),))</f>
        <v/>
      </c>
      <c r="K146" t="str">
        <f ca="1">IF(COUNTIF($J$1:J146, J146)&lt;&gt;1,"",J146)</f>
        <v/>
      </c>
    </row>
    <row r="147" spans="1:11" x14ac:dyDescent="0.25">
      <c r="A147">
        <f>ROW()</f>
        <v>147</v>
      </c>
      <c r="B147" t="str" cm="1">
        <f t="array" ref="B147">IF(ISNUMBER(SEARCH($N$3,客戶主檔!W147)),INDEX(客戶主檔!$G:$G,加工項目查詢及料號更改!$A147),"")</f>
        <v/>
      </c>
      <c r="C147" t="str" cm="1">
        <f t="array" ref="C147">IF(ISNUMBER(SEARCH($N$3,客戶主檔!X147)),INDEX(客戶主檔!$G:$G,加工項目查詢及料號更改!$A147),"")</f>
        <v/>
      </c>
      <c r="D147" t="str" cm="1">
        <f t="array" ref="D147">IF(ISNUMBER(SEARCH($N$3,客戶主檔!Y147)),INDEX(客戶主檔!$G:$G,加工項目查詢及料號更改!$A147),"")</f>
        <v/>
      </c>
      <c r="E147" t="str" cm="1">
        <f t="array" ref="E147">IF(ISNUMBER(SEARCH($N$3,客戶主檔!Z147)),INDEX(客戶主檔!$G:$G,加工項目查詢及料號更改!$A147),"")</f>
        <v/>
      </c>
      <c r="J147" t="str">
        <f t="array" aca="1" ref="J147" ca="1">IF(ROW()&gt;COUNTA($F$3:$I$3100),"",INDIRECT(TEXT(RIGHT(SMALL(IF($F$3:$I$3100="",999999,COLUMN($F$3:$I$3100)*10001+ROW($F$3:$I$3100)*100),ROW()),4),"!R00!C00"),))</f>
        <v/>
      </c>
      <c r="K147" t="str">
        <f ca="1">IF(COUNTIF($J$1:J147, J147)&lt;&gt;1,"",J147)</f>
        <v/>
      </c>
    </row>
    <row r="148" spans="1:11" x14ac:dyDescent="0.25">
      <c r="A148">
        <f>ROW()</f>
        <v>148</v>
      </c>
      <c r="B148" t="str" cm="1">
        <f t="array" ref="B148">IF(ISNUMBER(SEARCH($N$3,客戶主檔!W148)),INDEX(客戶主檔!$G:$G,加工項目查詢及料號更改!$A148),"")</f>
        <v/>
      </c>
      <c r="C148" t="str" cm="1">
        <f t="array" ref="C148">IF(ISNUMBER(SEARCH($N$3,客戶主檔!X148)),INDEX(客戶主檔!$G:$G,加工項目查詢及料號更改!$A148),"")</f>
        <v/>
      </c>
      <c r="D148" t="str" cm="1">
        <f t="array" ref="D148">IF(ISNUMBER(SEARCH($N$3,客戶主檔!Y148)),INDEX(客戶主檔!$G:$G,加工項目查詢及料號更改!$A148),"")</f>
        <v/>
      </c>
      <c r="E148" t="str" cm="1">
        <f t="array" ref="E148">IF(ISNUMBER(SEARCH($N$3,客戶主檔!Z148)),INDEX(客戶主檔!$G:$G,加工項目查詢及料號更改!$A148),"")</f>
        <v/>
      </c>
      <c r="J148" t="str">
        <f t="array" aca="1" ref="J148" ca="1">IF(ROW()&gt;COUNTA($F$3:$I$3100),"",INDIRECT(TEXT(RIGHT(SMALL(IF($F$3:$I$3100="",999999,COLUMN($F$3:$I$3100)*10001+ROW($F$3:$I$3100)*100),ROW()),4),"!R00!C00"),))</f>
        <v/>
      </c>
      <c r="K148" t="str">
        <f ca="1">IF(COUNTIF($J$1:J148, J148)&lt;&gt;1,"",J148)</f>
        <v/>
      </c>
    </row>
    <row r="149" spans="1:11" x14ac:dyDescent="0.25">
      <c r="A149">
        <f>ROW()</f>
        <v>149</v>
      </c>
      <c r="B149" t="str" cm="1">
        <f t="array" ref="B149">IF(ISNUMBER(SEARCH($N$3,客戶主檔!W149)),INDEX(客戶主檔!$G:$G,加工項目查詢及料號更改!$A149),"")</f>
        <v/>
      </c>
      <c r="C149" t="str" cm="1">
        <f t="array" ref="C149">IF(ISNUMBER(SEARCH($N$3,客戶主檔!X149)),INDEX(客戶主檔!$G:$G,加工項目查詢及料號更改!$A149),"")</f>
        <v/>
      </c>
      <c r="D149" t="str" cm="1">
        <f t="array" ref="D149">IF(ISNUMBER(SEARCH($N$3,客戶主檔!Y149)),INDEX(客戶主檔!$G:$G,加工項目查詢及料號更改!$A149),"")</f>
        <v/>
      </c>
      <c r="E149" t="str" cm="1">
        <f t="array" ref="E149">IF(ISNUMBER(SEARCH($N$3,客戶主檔!Z149)),INDEX(客戶主檔!$G:$G,加工項目查詢及料號更改!$A149),"")</f>
        <v/>
      </c>
      <c r="J149" t="str">
        <f t="array" aca="1" ref="J149" ca="1">IF(ROW()&gt;COUNTA($F$3:$I$3100),"",INDIRECT(TEXT(RIGHT(SMALL(IF($F$3:$I$3100="",999999,COLUMN($F$3:$I$3100)*10001+ROW($F$3:$I$3100)*100),ROW()),4),"!R00!C00"),))</f>
        <v/>
      </c>
      <c r="K149" t="str">
        <f ca="1">IF(COUNTIF($J$1:J149, J149)&lt;&gt;1,"",J149)</f>
        <v/>
      </c>
    </row>
    <row r="150" spans="1:11" x14ac:dyDescent="0.25">
      <c r="A150">
        <f>ROW()</f>
        <v>150</v>
      </c>
      <c r="B150" t="str" cm="1">
        <f t="array" ref="B150">IF(ISNUMBER(SEARCH($N$3,客戶主檔!W150)),INDEX(客戶主檔!$G:$G,加工項目查詢及料號更改!$A150),"")</f>
        <v/>
      </c>
      <c r="C150" t="str" cm="1">
        <f t="array" ref="C150">IF(ISNUMBER(SEARCH($N$3,客戶主檔!X150)),INDEX(客戶主檔!$G:$G,加工項目查詢及料號更改!$A150),"")</f>
        <v/>
      </c>
      <c r="D150" t="str" cm="1">
        <f t="array" ref="D150">IF(ISNUMBER(SEARCH($N$3,客戶主檔!Y150)),INDEX(客戶主檔!$G:$G,加工項目查詢及料號更改!$A150),"")</f>
        <v/>
      </c>
      <c r="E150" t="str" cm="1">
        <f t="array" ref="E150">IF(ISNUMBER(SEARCH($N$3,客戶主檔!Z150)),INDEX(客戶主檔!$G:$G,加工項目查詢及料號更改!$A150),"")</f>
        <v/>
      </c>
      <c r="J150" t="str">
        <f t="array" aca="1" ref="J150" ca="1">IF(ROW()&gt;COUNTA($F$3:$I$3100),"",INDIRECT(TEXT(RIGHT(SMALL(IF($F$3:$I$3100="",999999,COLUMN($F$3:$I$3100)*10001+ROW($F$3:$I$3100)*100),ROW()),4),"!R00!C00"),))</f>
        <v/>
      </c>
      <c r="K150" t="str">
        <f ca="1">IF(COUNTIF($J$1:J150, J150)&lt;&gt;1,"",J150)</f>
        <v/>
      </c>
    </row>
    <row r="151" spans="1:11" x14ac:dyDescent="0.25">
      <c r="A151">
        <f>ROW()</f>
        <v>151</v>
      </c>
      <c r="B151" t="str" cm="1">
        <f t="array" ref="B151">IF(ISNUMBER(SEARCH($N$3,客戶主檔!W151)),INDEX(客戶主檔!$G:$G,加工項目查詢及料號更改!$A151),"")</f>
        <v/>
      </c>
      <c r="C151" t="str" cm="1">
        <f t="array" ref="C151">IF(ISNUMBER(SEARCH($N$3,客戶主檔!X151)),INDEX(客戶主檔!$G:$G,加工項目查詢及料號更改!$A151),"")</f>
        <v/>
      </c>
      <c r="D151" t="str" cm="1">
        <f t="array" ref="D151">IF(ISNUMBER(SEARCH($N$3,客戶主檔!Y151)),INDEX(客戶主檔!$G:$G,加工項目查詢及料號更改!$A151),"")</f>
        <v/>
      </c>
      <c r="E151" t="str" cm="1">
        <f t="array" ref="E151">IF(ISNUMBER(SEARCH($N$3,客戶主檔!Z151)),INDEX(客戶主檔!$G:$G,加工項目查詢及料號更改!$A151),"")</f>
        <v/>
      </c>
      <c r="J151" t="str">
        <f t="array" aca="1" ref="J151" ca="1">IF(ROW()&gt;COUNTA($F$3:$I$3100),"",INDIRECT(TEXT(RIGHT(SMALL(IF($F$3:$I$3100="",999999,COLUMN($F$3:$I$3100)*10001+ROW($F$3:$I$3100)*100),ROW()),4),"!R00!C00"),))</f>
        <v/>
      </c>
      <c r="K151" t="str">
        <f ca="1">IF(COUNTIF($J$1:J151, J151)&lt;&gt;1,"",J151)</f>
        <v/>
      </c>
    </row>
    <row r="152" spans="1:11" x14ac:dyDescent="0.25">
      <c r="A152">
        <f>ROW()</f>
        <v>152</v>
      </c>
      <c r="B152" t="str" cm="1">
        <f t="array" ref="B152">IF(ISNUMBER(SEARCH($N$3,客戶主檔!W152)),INDEX(客戶主檔!$G:$G,加工項目查詢及料號更改!$A152),"")</f>
        <v/>
      </c>
      <c r="C152" t="str" cm="1">
        <f t="array" ref="C152">IF(ISNUMBER(SEARCH($N$3,客戶主檔!X152)),INDEX(客戶主檔!$G:$G,加工項目查詢及料號更改!$A152),"")</f>
        <v/>
      </c>
      <c r="D152" t="str" cm="1">
        <f t="array" ref="D152">IF(ISNUMBER(SEARCH($N$3,客戶主檔!Y152)),INDEX(客戶主檔!$G:$G,加工項目查詢及料號更改!$A152),"")</f>
        <v/>
      </c>
      <c r="E152" t="str" cm="1">
        <f t="array" ref="E152">IF(ISNUMBER(SEARCH($N$3,客戶主檔!Z152)),INDEX(客戶主檔!$G:$G,加工項目查詢及料號更改!$A152),"")</f>
        <v/>
      </c>
      <c r="J152" t="str">
        <f t="array" aca="1" ref="J152" ca="1">IF(ROW()&gt;COUNTA($F$3:$I$3100),"",INDIRECT(TEXT(RIGHT(SMALL(IF($F$3:$I$3100="",999999,COLUMN($F$3:$I$3100)*10001+ROW($F$3:$I$3100)*100),ROW()),4),"!R00!C00"),))</f>
        <v/>
      </c>
      <c r="K152" t="str">
        <f ca="1">IF(COUNTIF($J$1:J152, J152)&lt;&gt;1,"",J152)</f>
        <v/>
      </c>
    </row>
    <row r="153" spans="1:11" x14ac:dyDescent="0.25">
      <c r="A153">
        <f>ROW()</f>
        <v>153</v>
      </c>
      <c r="B153" t="str" cm="1">
        <f t="array" ref="B153">IF(ISNUMBER(SEARCH($N$3,客戶主檔!W153)),INDEX(客戶主檔!$G:$G,加工項目查詢及料號更改!$A153),"")</f>
        <v/>
      </c>
      <c r="C153" t="str" cm="1">
        <f t="array" ref="C153">IF(ISNUMBER(SEARCH($N$3,客戶主檔!X153)),INDEX(客戶主檔!$G:$G,加工項目查詢及料號更改!$A153),"")</f>
        <v/>
      </c>
      <c r="D153" t="str" cm="1">
        <f t="array" ref="D153">IF(ISNUMBER(SEARCH($N$3,客戶主檔!Y153)),INDEX(客戶主檔!$G:$G,加工項目查詢及料號更改!$A153),"")</f>
        <v/>
      </c>
      <c r="E153" t="str" cm="1">
        <f t="array" ref="E153">IF(ISNUMBER(SEARCH($N$3,客戶主檔!Z153)),INDEX(客戶主檔!$G:$G,加工項目查詢及料號更改!$A153),"")</f>
        <v/>
      </c>
      <c r="J153" t="str">
        <f t="array" aca="1" ref="J153" ca="1">IF(ROW()&gt;COUNTA($F$3:$I$3100),"",INDIRECT(TEXT(RIGHT(SMALL(IF($F$3:$I$3100="",999999,COLUMN($F$3:$I$3100)*10001+ROW($F$3:$I$3100)*100),ROW()),4),"!R00!C00"),))</f>
        <v/>
      </c>
      <c r="K153" t="str">
        <f ca="1">IF(COUNTIF($J$1:J153, J153)&lt;&gt;1,"",J153)</f>
        <v/>
      </c>
    </row>
    <row r="154" spans="1:11" x14ac:dyDescent="0.25">
      <c r="A154">
        <f>ROW()</f>
        <v>154</v>
      </c>
      <c r="B154" t="str" cm="1">
        <f t="array" ref="B154">IF(ISNUMBER(SEARCH($N$3,客戶主檔!W154)),INDEX(客戶主檔!$G:$G,加工項目查詢及料號更改!$A154),"")</f>
        <v/>
      </c>
      <c r="C154" t="str" cm="1">
        <f t="array" ref="C154">IF(ISNUMBER(SEARCH($N$3,客戶主檔!X154)),INDEX(客戶主檔!$G:$G,加工項目查詢及料號更改!$A154),"")</f>
        <v/>
      </c>
      <c r="D154" t="str" cm="1">
        <f t="array" ref="D154">IF(ISNUMBER(SEARCH($N$3,客戶主檔!Y154)),INDEX(客戶主檔!$G:$G,加工項目查詢及料號更改!$A154),"")</f>
        <v/>
      </c>
      <c r="E154" t="str" cm="1">
        <f t="array" ref="E154">IF(ISNUMBER(SEARCH($N$3,客戶主檔!Z154)),INDEX(客戶主檔!$G:$G,加工項目查詢及料號更改!$A154),"")</f>
        <v/>
      </c>
      <c r="J154" t="str">
        <f t="array" aca="1" ref="J154" ca="1">IF(ROW()&gt;COUNTA($F$3:$I$3100),"",INDIRECT(TEXT(RIGHT(SMALL(IF($F$3:$I$3100="",999999,COLUMN($F$3:$I$3100)*10001+ROW($F$3:$I$3100)*100),ROW()),4),"!R00!C00"),))</f>
        <v/>
      </c>
      <c r="K154" t="str">
        <f ca="1">IF(COUNTIF($J$1:J154, J154)&lt;&gt;1,"",J154)</f>
        <v/>
      </c>
    </row>
    <row r="155" spans="1:11" x14ac:dyDescent="0.25">
      <c r="A155">
        <f>ROW()</f>
        <v>155</v>
      </c>
      <c r="B155" t="str" cm="1">
        <f t="array" ref="B155">IF(ISNUMBER(SEARCH($N$3,客戶主檔!W155)),INDEX(客戶主檔!$G:$G,加工項目查詢及料號更改!$A155),"")</f>
        <v/>
      </c>
      <c r="C155" t="str" cm="1">
        <f t="array" ref="C155">IF(ISNUMBER(SEARCH($N$3,客戶主檔!X155)),INDEX(客戶主檔!$G:$G,加工項目查詢及料號更改!$A155),"")</f>
        <v/>
      </c>
      <c r="D155" t="str" cm="1">
        <f t="array" ref="D155">IF(ISNUMBER(SEARCH($N$3,客戶主檔!Y155)),INDEX(客戶主檔!$G:$G,加工項目查詢及料號更改!$A155),"")</f>
        <v/>
      </c>
      <c r="E155" t="str" cm="1">
        <f t="array" ref="E155">IF(ISNUMBER(SEARCH($N$3,客戶主檔!Z155)),INDEX(客戶主檔!$G:$G,加工項目查詢及料號更改!$A155),"")</f>
        <v/>
      </c>
      <c r="J155" t="str">
        <f t="array" aca="1" ref="J155" ca="1">IF(ROW()&gt;COUNTA($F$3:$I$3100),"",INDIRECT(TEXT(RIGHT(SMALL(IF($F$3:$I$3100="",999999,COLUMN($F$3:$I$3100)*10001+ROW($F$3:$I$3100)*100),ROW()),4),"!R00!C00"),))</f>
        <v/>
      </c>
      <c r="K155" t="str">
        <f ca="1">IF(COUNTIF($J$1:J155, J155)&lt;&gt;1,"",J155)</f>
        <v/>
      </c>
    </row>
    <row r="156" spans="1:11" x14ac:dyDescent="0.25">
      <c r="A156">
        <f>ROW()</f>
        <v>156</v>
      </c>
      <c r="B156" t="str" cm="1">
        <f t="array" ref="B156">IF(ISNUMBER(SEARCH($N$3,客戶主檔!W156)),INDEX(客戶主檔!$G:$G,加工項目查詢及料號更改!$A156),"")</f>
        <v/>
      </c>
      <c r="C156" t="str" cm="1">
        <f t="array" ref="C156">IF(ISNUMBER(SEARCH($N$3,客戶主檔!X156)),INDEX(客戶主檔!$G:$G,加工項目查詢及料號更改!$A156),"")</f>
        <v/>
      </c>
      <c r="D156" t="str" cm="1">
        <f t="array" ref="D156">IF(ISNUMBER(SEARCH($N$3,客戶主檔!Y156)),INDEX(客戶主檔!$G:$G,加工項目查詢及料號更改!$A156),"")</f>
        <v/>
      </c>
      <c r="E156" t="str" cm="1">
        <f t="array" ref="E156">IF(ISNUMBER(SEARCH($N$3,客戶主檔!Z156)),INDEX(客戶主檔!$G:$G,加工項目查詢及料號更改!$A156),"")</f>
        <v/>
      </c>
      <c r="J156" t="str">
        <f t="array" aca="1" ref="J156" ca="1">IF(ROW()&gt;COUNTA($F$3:$I$3100),"",INDIRECT(TEXT(RIGHT(SMALL(IF($F$3:$I$3100="",999999,COLUMN($F$3:$I$3100)*10001+ROW($F$3:$I$3100)*100),ROW()),4),"!R00!C00"),))</f>
        <v/>
      </c>
      <c r="K156" t="str">
        <f ca="1">IF(COUNTIF($J$1:J156, J156)&lt;&gt;1,"",J156)</f>
        <v/>
      </c>
    </row>
    <row r="157" spans="1:11" x14ac:dyDescent="0.25">
      <c r="A157">
        <f>ROW()</f>
        <v>157</v>
      </c>
      <c r="B157" t="str" cm="1">
        <f t="array" ref="B157">IF(ISNUMBER(SEARCH($N$3,客戶主檔!W157)),INDEX(客戶主檔!$G:$G,加工項目查詢及料號更改!$A157),"")</f>
        <v/>
      </c>
      <c r="C157" t="str" cm="1">
        <f t="array" ref="C157">IF(ISNUMBER(SEARCH($N$3,客戶主檔!X157)),INDEX(客戶主檔!$G:$G,加工項目查詢及料號更改!$A157),"")</f>
        <v/>
      </c>
      <c r="D157" t="str" cm="1">
        <f t="array" ref="D157">IF(ISNUMBER(SEARCH($N$3,客戶主檔!Y157)),INDEX(客戶主檔!$G:$G,加工項目查詢及料號更改!$A157),"")</f>
        <v/>
      </c>
      <c r="E157" t="str" cm="1">
        <f t="array" ref="E157">IF(ISNUMBER(SEARCH($N$3,客戶主檔!Z157)),INDEX(客戶主檔!$G:$G,加工項目查詢及料號更改!$A157),"")</f>
        <v/>
      </c>
      <c r="J157" t="str">
        <f t="array" aca="1" ref="J157" ca="1">IF(ROW()&gt;COUNTA($F$3:$I$3100),"",INDIRECT(TEXT(RIGHT(SMALL(IF($F$3:$I$3100="",999999,COLUMN($F$3:$I$3100)*10001+ROW($F$3:$I$3100)*100),ROW()),4),"!R00!C00"),))</f>
        <v/>
      </c>
      <c r="K157" t="str">
        <f ca="1">IF(COUNTIF($J$1:J157, J157)&lt;&gt;1,"",J157)</f>
        <v/>
      </c>
    </row>
    <row r="158" spans="1:11" x14ac:dyDescent="0.25">
      <c r="A158">
        <f>ROW()</f>
        <v>158</v>
      </c>
      <c r="B158" t="str" cm="1">
        <f t="array" ref="B158">IF(ISNUMBER(SEARCH($N$3,客戶主檔!W158)),INDEX(客戶主檔!$G:$G,加工項目查詢及料號更改!$A158),"")</f>
        <v/>
      </c>
      <c r="C158" t="str" cm="1">
        <f t="array" ref="C158">IF(ISNUMBER(SEARCH($N$3,客戶主檔!X158)),INDEX(客戶主檔!$G:$G,加工項目查詢及料號更改!$A158),"")</f>
        <v/>
      </c>
      <c r="D158" t="str" cm="1">
        <f t="array" ref="D158">IF(ISNUMBER(SEARCH($N$3,客戶主檔!Y158)),INDEX(客戶主檔!$G:$G,加工項目查詢及料號更改!$A158),"")</f>
        <v/>
      </c>
      <c r="E158" t="str" cm="1">
        <f t="array" ref="E158">IF(ISNUMBER(SEARCH($N$3,客戶主檔!Z158)),INDEX(客戶主檔!$G:$G,加工項目查詢及料號更改!$A158),"")</f>
        <v/>
      </c>
      <c r="J158" t="str">
        <f t="array" aca="1" ref="J158" ca="1">IF(ROW()&gt;COUNTA($F$3:$I$3100),"",INDIRECT(TEXT(RIGHT(SMALL(IF($F$3:$I$3100="",999999,COLUMN($F$3:$I$3100)*10001+ROW($F$3:$I$3100)*100),ROW()),4),"!R00!C00"),))</f>
        <v/>
      </c>
      <c r="K158" t="str">
        <f ca="1">IF(COUNTIF($J$1:J158, J158)&lt;&gt;1,"",J158)</f>
        <v/>
      </c>
    </row>
    <row r="159" spans="1:11" x14ac:dyDescent="0.25">
      <c r="A159">
        <f>ROW()</f>
        <v>159</v>
      </c>
      <c r="B159" t="str" cm="1">
        <f t="array" ref="B159">IF(ISNUMBER(SEARCH($N$3,客戶主檔!W159)),INDEX(客戶主檔!$G:$G,加工項目查詢及料號更改!$A159),"")</f>
        <v/>
      </c>
      <c r="C159" t="str" cm="1">
        <f t="array" ref="C159">IF(ISNUMBER(SEARCH($N$3,客戶主檔!X159)),INDEX(客戶主檔!$G:$G,加工項目查詢及料號更改!$A159),"")</f>
        <v/>
      </c>
      <c r="D159" t="str" cm="1">
        <f t="array" ref="D159">IF(ISNUMBER(SEARCH($N$3,客戶主檔!Y159)),INDEX(客戶主檔!$G:$G,加工項目查詢及料號更改!$A159),"")</f>
        <v/>
      </c>
      <c r="E159" t="str" cm="1">
        <f t="array" ref="E159">IF(ISNUMBER(SEARCH($N$3,客戶主檔!Z159)),INDEX(客戶主檔!$G:$G,加工項目查詢及料號更改!$A159),"")</f>
        <v/>
      </c>
      <c r="J159" t="str">
        <f t="array" aca="1" ref="J159" ca="1">IF(ROW()&gt;COUNTA($F$3:$I$3100),"",INDIRECT(TEXT(RIGHT(SMALL(IF($F$3:$I$3100="",999999,COLUMN($F$3:$I$3100)*10001+ROW($F$3:$I$3100)*100),ROW()),4),"!R00!C00"),))</f>
        <v/>
      </c>
      <c r="K159" t="str">
        <f ca="1">IF(COUNTIF($J$1:J159, J159)&lt;&gt;1,"",J159)</f>
        <v/>
      </c>
    </row>
    <row r="160" spans="1:11" x14ac:dyDescent="0.25">
      <c r="A160">
        <f>ROW()</f>
        <v>160</v>
      </c>
      <c r="B160" t="str" cm="1">
        <f t="array" ref="B160">IF(ISNUMBER(SEARCH($N$3,客戶主檔!W160)),INDEX(客戶主檔!$G:$G,加工項目查詢及料號更改!$A160),"")</f>
        <v/>
      </c>
      <c r="C160" t="str" cm="1">
        <f t="array" ref="C160">IF(ISNUMBER(SEARCH($N$3,客戶主檔!X160)),INDEX(客戶主檔!$G:$G,加工項目查詢及料號更改!$A160),"")</f>
        <v/>
      </c>
      <c r="D160" t="str" cm="1">
        <f t="array" ref="D160">IF(ISNUMBER(SEARCH($N$3,客戶主檔!Y160)),INDEX(客戶主檔!$G:$G,加工項目查詢及料號更改!$A160),"")</f>
        <v/>
      </c>
      <c r="E160" t="str" cm="1">
        <f t="array" ref="E160">IF(ISNUMBER(SEARCH($N$3,客戶主檔!Z160)),INDEX(客戶主檔!$G:$G,加工項目查詢及料號更改!$A160),"")</f>
        <v/>
      </c>
      <c r="J160" t="str">
        <f t="array" aca="1" ref="J160" ca="1">IF(ROW()&gt;COUNTA($F$3:$I$3100),"",INDIRECT(TEXT(RIGHT(SMALL(IF($F$3:$I$3100="",999999,COLUMN($F$3:$I$3100)*10001+ROW($F$3:$I$3100)*100),ROW()),4),"!R00!C00"),))</f>
        <v/>
      </c>
      <c r="K160" t="str">
        <f ca="1">IF(COUNTIF($J$1:J160, J160)&lt;&gt;1,"",J160)</f>
        <v/>
      </c>
    </row>
    <row r="161" spans="1:11" x14ac:dyDescent="0.25">
      <c r="A161">
        <f>ROW()</f>
        <v>161</v>
      </c>
      <c r="B161" t="str" cm="1">
        <f t="array" ref="B161">IF(ISNUMBER(SEARCH($N$3,客戶主檔!W161)),INDEX(客戶主檔!$G:$G,加工項目查詢及料號更改!$A161),"")</f>
        <v/>
      </c>
      <c r="C161" t="str" cm="1">
        <f t="array" ref="C161">IF(ISNUMBER(SEARCH($N$3,客戶主檔!X161)),INDEX(客戶主檔!$G:$G,加工項目查詢及料號更改!$A161),"")</f>
        <v/>
      </c>
      <c r="D161" t="str" cm="1">
        <f t="array" ref="D161">IF(ISNUMBER(SEARCH($N$3,客戶主檔!Y161)),INDEX(客戶主檔!$G:$G,加工項目查詢及料號更改!$A161),"")</f>
        <v/>
      </c>
      <c r="E161" t="str" cm="1">
        <f t="array" ref="E161">IF(ISNUMBER(SEARCH($N$3,客戶主檔!Z161)),INDEX(客戶主檔!$G:$G,加工項目查詢及料號更改!$A161),"")</f>
        <v/>
      </c>
      <c r="J161" t="str">
        <f t="array" aca="1" ref="J161" ca="1">IF(ROW()&gt;COUNTA($F$3:$I$3100),"",INDIRECT(TEXT(RIGHT(SMALL(IF($F$3:$I$3100="",999999,COLUMN($F$3:$I$3100)*10001+ROW($F$3:$I$3100)*100),ROW()),4),"!R00!C00"),))</f>
        <v/>
      </c>
      <c r="K161" t="str">
        <f ca="1">IF(COUNTIF($J$1:J161, J161)&lt;&gt;1,"",J161)</f>
        <v/>
      </c>
    </row>
    <row r="162" spans="1:11" x14ac:dyDescent="0.25">
      <c r="A162">
        <f>ROW()</f>
        <v>162</v>
      </c>
      <c r="B162" t="str" cm="1">
        <f t="array" ref="B162">IF(ISNUMBER(SEARCH($N$3,客戶主檔!W162)),INDEX(客戶主檔!$G:$G,加工項目查詢及料號更改!$A162),"")</f>
        <v/>
      </c>
      <c r="C162" t="str" cm="1">
        <f t="array" ref="C162">IF(ISNUMBER(SEARCH($N$3,客戶主檔!X162)),INDEX(客戶主檔!$G:$G,加工項目查詢及料號更改!$A162),"")</f>
        <v/>
      </c>
      <c r="D162" t="str" cm="1">
        <f t="array" ref="D162">IF(ISNUMBER(SEARCH($N$3,客戶主檔!Y162)),INDEX(客戶主檔!$G:$G,加工項目查詢及料號更改!$A162),"")</f>
        <v/>
      </c>
      <c r="E162" t="str" cm="1">
        <f t="array" ref="E162">IF(ISNUMBER(SEARCH($N$3,客戶主檔!Z162)),INDEX(客戶主檔!$G:$G,加工項目查詢及料號更改!$A162),"")</f>
        <v/>
      </c>
      <c r="J162" t="str">
        <f t="array" aca="1" ref="J162" ca="1">IF(ROW()&gt;COUNTA($F$3:$I$3100),"",INDIRECT(TEXT(RIGHT(SMALL(IF($F$3:$I$3100="",999999,COLUMN($F$3:$I$3100)*10001+ROW($F$3:$I$3100)*100),ROW()),4),"!R00!C00"),))</f>
        <v/>
      </c>
      <c r="K162" t="str">
        <f ca="1">IF(COUNTIF($J$1:J162, J162)&lt;&gt;1,"",J162)</f>
        <v/>
      </c>
    </row>
    <row r="163" spans="1:11" x14ac:dyDescent="0.25">
      <c r="A163">
        <f>ROW()</f>
        <v>163</v>
      </c>
      <c r="B163" t="str" cm="1">
        <f t="array" ref="B163">IF(ISNUMBER(SEARCH($N$3,客戶主檔!W163)),INDEX(客戶主檔!$G:$G,加工項目查詢及料號更改!$A163),"")</f>
        <v/>
      </c>
      <c r="C163" t="str" cm="1">
        <f t="array" ref="C163">IF(ISNUMBER(SEARCH($N$3,客戶主檔!X163)),INDEX(客戶主檔!$G:$G,加工項目查詢及料號更改!$A163),"")</f>
        <v/>
      </c>
      <c r="D163" t="str" cm="1">
        <f t="array" ref="D163">IF(ISNUMBER(SEARCH($N$3,客戶主檔!Y163)),INDEX(客戶主檔!$G:$G,加工項目查詢及料號更改!$A163),"")</f>
        <v/>
      </c>
      <c r="E163" t="str" cm="1">
        <f t="array" ref="E163">IF(ISNUMBER(SEARCH($N$3,客戶主檔!Z163)),INDEX(客戶主檔!$G:$G,加工項目查詢及料號更改!$A163),"")</f>
        <v/>
      </c>
      <c r="J163" t="str">
        <f t="array" aca="1" ref="J163" ca="1">IF(ROW()&gt;COUNTA($F$3:$I$3100),"",INDIRECT(TEXT(RIGHT(SMALL(IF($F$3:$I$3100="",999999,COLUMN($F$3:$I$3100)*10001+ROW($F$3:$I$3100)*100),ROW()),4),"!R00!C00"),))</f>
        <v/>
      </c>
      <c r="K163" t="str">
        <f ca="1">IF(COUNTIF($J$1:J163, J163)&lt;&gt;1,"",J163)</f>
        <v/>
      </c>
    </row>
    <row r="164" spans="1:11" x14ac:dyDescent="0.25">
      <c r="A164">
        <f>ROW()</f>
        <v>164</v>
      </c>
      <c r="B164" t="str" cm="1">
        <f t="array" ref="B164">IF(ISNUMBER(SEARCH($N$3,客戶主檔!W164)),INDEX(客戶主檔!$G:$G,加工項目查詢及料號更改!$A164),"")</f>
        <v/>
      </c>
      <c r="C164" t="str" cm="1">
        <f t="array" ref="C164">IF(ISNUMBER(SEARCH($N$3,客戶主檔!X164)),INDEX(客戶主檔!$G:$G,加工項目查詢及料號更改!$A164),"")</f>
        <v/>
      </c>
      <c r="D164" t="str" cm="1">
        <f t="array" ref="D164">IF(ISNUMBER(SEARCH($N$3,客戶主檔!Y164)),INDEX(客戶主檔!$G:$G,加工項目查詢及料號更改!$A164),"")</f>
        <v/>
      </c>
      <c r="E164" t="str" cm="1">
        <f t="array" ref="E164">IF(ISNUMBER(SEARCH($N$3,客戶主檔!Z164)),INDEX(客戶主檔!$G:$G,加工項目查詢及料號更改!$A164),"")</f>
        <v/>
      </c>
      <c r="J164" t="str">
        <f t="array" aca="1" ref="J164" ca="1">IF(ROW()&gt;COUNTA($F$3:$I$3100),"",INDIRECT(TEXT(RIGHT(SMALL(IF($F$3:$I$3100="",999999,COLUMN($F$3:$I$3100)*10001+ROW($F$3:$I$3100)*100),ROW()),4),"!R00!C00"),))</f>
        <v/>
      </c>
      <c r="K164" t="str">
        <f ca="1">IF(COUNTIF($J$1:J164, J164)&lt;&gt;1,"",J164)</f>
        <v/>
      </c>
    </row>
    <row r="165" spans="1:11" x14ac:dyDescent="0.25">
      <c r="A165">
        <f>ROW()</f>
        <v>165</v>
      </c>
      <c r="B165" t="str" cm="1">
        <f t="array" ref="B165">IF(ISNUMBER(SEARCH($N$3,客戶主檔!W165)),INDEX(客戶主檔!$G:$G,加工項目查詢及料號更改!$A165),"")</f>
        <v/>
      </c>
      <c r="C165" t="str" cm="1">
        <f t="array" ref="C165">IF(ISNUMBER(SEARCH($N$3,客戶主檔!X165)),INDEX(客戶主檔!$G:$G,加工項目查詢及料號更改!$A165),"")</f>
        <v/>
      </c>
      <c r="D165" t="str" cm="1">
        <f t="array" ref="D165">IF(ISNUMBER(SEARCH($N$3,客戶主檔!Y165)),INDEX(客戶主檔!$G:$G,加工項目查詢及料號更改!$A165),"")</f>
        <v/>
      </c>
      <c r="E165" t="str" cm="1">
        <f t="array" ref="E165">IF(ISNUMBER(SEARCH($N$3,客戶主檔!Z165)),INDEX(客戶主檔!$G:$G,加工項目查詢及料號更改!$A165),"")</f>
        <v/>
      </c>
      <c r="J165" t="str">
        <f t="array" aca="1" ref="J165" ca="1">IF(ROW()&gt;COUNTA($F$3:$I$3100),"",INDIRECT(TEXT(RIGHT(SMALL(IF($F$3:$I$3100="",999999,COLUMN($F$3:$I$3100)*10001+ROW($F$3:$I$3100)*100),ROW()),4),"!R00!C00"),))</f>
        <v/>
      </c>
      <c r="K165" t="str">
        <f ca="1">IF(COUNTIF($J$1:J165, J165)&lt;&gt;1,"",J165)</f>
        <v/>
      </c>
    </row>
    <row r="166" spans="1:11" x14ac:dyDescent="0.25">
      <c r="A166">
        <f>ROW()</f>
        <v>166</v>
      </c>
      <c r="B166" t="str" cm="1">
        <f t="array" ref="B166">IF(ISNUMBER(SEARCH($N$3,客戶主檔!W166)),INDEX(客戶主檔!$G:$G,加工項目查詢及料號更改!$A166),"")</f>
        <v/>
      </c>
      <c r="C166" t="str" cm="1">
        <f t="array" ref="C166">IF(ISNUMBER(SEARCH($N$3,客戶主檔!X166)),INDEX(客戶主檔!$G:$G,加工項目查詢及料號更改!$A166),"")</f>
        <v/>
      </c>
      <c r="D166" t="str" cm="1">
        <f t="array" ref="D166">IF(ISNUMBER(SEARCH($N$3,客戶主檔!Y166)),INDEX(客戶主檔!$G:$G,加工項目查詢及料號更改!$A166),"")</f>
        <v/>
      </c>
      <c r="E166" t="str" cm="1">
        <f t="array" ref="E166">IF(ISNUMBER(SEARCH($N$3,客戶主檔!Z166)),INDEX(客戶主檔!$G:$G,加工項目查詢及料號更改!$A166),"")</f>
        <v/>
      </c>
      <c r="J166" t="str">
        <f t="array" aca="1" ref="J166" ca="1">IF(ROW()&gt;COUNTA($F$3:$I$3100),"",INDIRECT(TEXT(RIGHT(SMALL(IF($F$3:$I$3100="",999999,COLUMN($F$3:$I$3100)*10001+ROW($F$3:$I$3100)*100),ROW()),4),"!R00!C00"),))</f>
        <v/>
      </c>
      <c r="K166" t="str">
        <f ca="1">IF(COUNTIF($J$1:J166, J166)&lt;&gt;1,"",J166)</f>
        <v/>
      </c>
    </row>
    <row r="167" spans="1:11" x14ac:dyDescent="0.25">
      <c r="A167">
        <f>ROW()</f>
        <v>167</v>
      </c>
      <c r="B167" t="str" cm="1">
        <f t="array" ref="B167">IF(ISNUMBER(SEARCH($N$3,客戶主檔!W167)),INDEX(客戶主檔!$G:$G,加工項目查詢及料號更改!$A167),"")</f>
        <v/>
      </c>
      <c r="C167" t="str" cm="1">
        <f t="array" ref="C167">IF(ISNUMBER(SEARCH($N$3,客戶主檔!X167)),INDEX(客戶主檔!$G:$G,加工項目查詢及料號更改!$A167),"")</f>
        <v/>
      </c>
      <c r="D167" t="str" cm="1">
        <f t="array" ref="D167">IF(ISNUMBER(SEARCH($N$3,客戶主檔!Y167)),INDEX(客戶主檔!$G:$G,加工項目查詢及料號更改!$A167),"")</f>
        <v/>
      </c>
      <c r="E167" t="str" cm="1">
        <f t="array" ref="E167">IF(ISNUMBER(SEARCH($N$3,客戶主檔!Z167)),INDEX(客戶主檔!$G:$G,加工項目查詢及料號更改!$A167),"")</f>
        <v/>
      </c>
      <c r="J167" t="str">
        <f t="array" aca="1" ref="J167" ca="1">IF(ROW()&gt;COUNTA($F$3:$I$3100),"",INDIRECT(TEXT(RIGHT(SMALL(IF($F$3:$I$3100="",999999,COLUMN($F$3:$I$3100)*10001+ROW($F$3:$I$3100)*100),ROW()),4),"!R00!C00"),))</f>
        <v/>
      </c>
      <c r="K167" t="str">
        <f ca="1">IF(COUNTIF($J$1:J167, J167)&lt;&gt;1,"",J167)</f>
        <v/>
      </c>
    </row>
    <row r="168" spans="1:11" x14ac:dyDescent="0.25">
      <c r="A168">
        <f>ROW()</f>
        <v>168</v>
      </c>
      <c r="B168" t="str" cm="1">
        <f t="array" ref="B168">IF(ISNUMBER(SEARCH($N$3,客戶主檔!W168)),INDEX(客戶主檔!$G:$G,加工項目查詢及料號更改!$A168),"")</f>
        <v/>
      </c>
      <c r="C168" t="str" cm="1">
        <f t="array" ref="C168">IF(ISNUMBER(SEARCH($N$3,客戶主檔!X168)),INDEX(客戶主檔!$G:$G,加工項目查詢及料號更改!$A168),"")</f>
        <v/>
      </c>
      <c r="D168" t="str" cm="1">
        <f t="array" ref="D168">IF(ISNUMBER(SEARCH($N$3,客戶主檔!Y168)),INDEX(客戶主檔!$G:$G,加工項目查詢及料號更改!$A168),"")</f>
        <v/>
      </c>
      <c r="E168" t="str" cm="1">
        <f t="array" ref="E168">IF(ISNUMBER(SEARCH($N$3,客戶主檔!Z168)),INDEX(客戶主檔!$G:$G,加工項目查詢及料號更改!$A168),"")</f>
        <v/>
      </c>
      <c r="J168" t="str">
        <f t="array" aca="1" ref="J168" ca="1">IF(ROW()&gt;COUNTA($F$3:$I$3100),"",INDIRECT(TEXT(RIGHT(SMALL(IF($F$3:$I$3100="",999999,COLUMN($F$3:$I$3100)*10001+ROW($F$3:$I$3100)*100),ROW()),4),"!R00!C00"),))</f>
        <v/>
      </c>
      <c r="K168" t="str">
        <f ca="1">IF(COUNTIF($J$1:J168, J168)&lt;&gt;1,"",J168)</f>
        <v/>
      </c>
    </row>
    <row r="169" spans="1:11" x14ac:dyDescent="0.25">
      <c r="A169">
        <f>ROW()</f>
        <v>169</v>
      </c>
      <c r="B169" t="str" cm="1">
        <f t="array" ref="B169">IF(ISNUMBER(SEARCH($N$3,客戶主檔!W169)),INDEX(客戶主檔!$G:$G,加工項目查詢及料號更改!$A169),"")</f>
        <v/>
      </c>
      <c r="C169" t="str" cm="1">
        <f t="array" ref="C169">IF(ISNUMBER(SEARCH($N$3,客戶主檔!X169)),INDEX(客戶主檔!$G:$G,加工項目查詢及料號更改!$A169),"")</f>
        <v/>
      </c>
      <c r="D169" t="str" cm="1">
        <f t="array" ref="D169">IF(ISNUMBER(SEARCH($N$3,客戶主檔!Y169)),INDEX(客戶主檔!$G:$G,加工項目查詢及料號更改!$A169),"")</f>
        <v/>
      </c>
      <c r="E169" t="str" cm="1">
        <f t="array" ref="E169">IF(ISNUMBER(SEARCH($N$3,客戶主檔!Z169)),INDEX(客戶主檔!$G:$G,加工項目查詢及料號更改!$A169),"")</f>
        <v/>
      </c>
      <c r="J169" t="str">
        <f t="array" aca="1" ref="J169" ca="1">IF(ROW()&gt;COUNTA($F$3:$I$3100),"",INDIRECT(TEXT(RIGHT(SMALL(IF($F$3:$I$3100="",999999,COLUMN($F$3:$I$3100)*10001+ROW($F$3:$I$3100)*100),ROW()),4),"!R00!C00"),))</f>
        <v/>
      </c>
      <c r="K169" t="str">
        <f ca="1">IF(COUNTIF($J$1:J169, J169)&lt;&gt;1,"",J169)</f>
        <v/>
      </c>
    </row>
    <row r="170" spans="1:11" x14ac:dyDescent="0.25">
      <c r="A170">
        <f>ROW()</f>
        <v>170</v>
      </c>
      <c r="B170" t="str" cm="1">
        <f t="array" ref="B170">IF(ISNUMBER(SEARCH($N$3,客戶主檔!W170)),INDEX(客戶主檔!$G:$G,加工項目查詢及料號更改!$A170),"")</f>
        <v/>
      </c>
      <c r="C170" t="str" cm="1">
        <f t="array" ref="C170">IF(ISNUMBER(SEARCH($N$3,客戶主檔!X170)),INDEX(客戶主檔!$G:$G,加工項目查詢及料號更改!$A170),"")</f>
        <v/>
      </c>
      <c r="D170" t="str" cm="1">
        <f t="array" ref="D170">IF(ISNUMBER(SEARCH($N$3,客戶主檔!Y170)),INDEX(客戶主檔!$G:$G,加工項目查詢及料號更改!$A170),"")</f>
        <v/>
      </c>
      <c r="E170" t="str" cm="1">
        <f t="array" ref="E170">IF(ISNUMBER(SEARCH($N$3,客戶主檔!Z170)),INDEX(客戶主檔!$G:$G,加工項目查詢及料號更改!$A170),"")</f>
        <v/>
      </c>
      <c r="J170" t="str">
        <f t="array" aca="1" ref="J170" ca="1">IF(ROW()&gt;COUNTA($F$3:$I$3100),"",INDIRECT(TEXT(RIGHT(SMALL(IF($F$3:$I$3100="",999999,COLUMN($F$3:$I$3100)*10001+ROW($F$3:$I$3100)*100),ROW()),4),"!R00!C00"),))</f>
        <v/>
      </c>
      <c r="K170" t="str">
        <f ca="1">IF(COUNTIF($J$1:J170, J170)&lt;&gt;1,"",J170)</f>
        <v/>
      </c>
    </row>
    <row r="171" spans="1:11" x14ac:dyDescent="0.25">
      <c r="A171">
        <f>ROW()</f>
        <v>171</v>
      </c>
      <c r="B171" t="str" cm="1">
        <f t="array" ref="B171">IF(ISNUMBER(SEARCH($N$3,客戶主檔!W171)),INDEX(客戶主檔!$G:$G,加工項目查詢及料號更改!$A171),"")</f>
        <v/>
      </c>
      <c r="C171" t="str" cm="1">
        <f t="array" ref="C171">IF(ISNUMBER(SEARCH($N$3,客戶主檔!X171)),INDEX(客戶主檔!$G:$G,加工項目查詢及料號更改!$A171),"")</f>
        <v/>
      </c>
      <c r="D171" t="str" cm="1">
        <f t="array" ref="D171">IF(ISNUMBER(SEARCH($N$3,客戶主檔!Y171)),INDEX(客戶主檔!$G:$G,加工項目查詢及料號更改!$A171),"")</f>
        <v/>
      </c>
      <c r="E171" t="str" cm="1">
        <f t="array" ref="E171">IF(ISNUMBER(SEARCH($N$3,客戶主檔!Z171)),INDEX(客戶主檔!$G:$G,加工項目查詢及料號更改!$A171),"")</f>
        <v/>
      </c>
      <c r="J171" t="str">
        <f t="array" aca="1" ref="J171" ca="1">IF(ROW()&gt;COUNTA($F$3:$I$3100),"",INDIRECT(TEXT(RIGHT(SMALL(IF($F$3:$I$3100="",999999,COLUMN($F$3:$I$3100)*10001+ROW($F$3:$I$3100)*100),ROW()),4),"!R00!C00"),))</f>
        <v/>
      </c>
      <c r="K171" t="str">
        <f ca="1">IF(COUNTIF($J$1:J171, J171)&lt;&gt;1,"",J171)</f>
        <v/>
      </c>
    </row>
    <row r="172" spans="1:11" x14ac:dyDescent="0.25">
      <c r="A172">
        <f>ROW()</f>
        <v>172</v>
      </c>
      <c r="B172" t="str" cm="1">
        <f t="array" ref="B172">IF(ISNUMBER(SEARCH($N$3,客戶主檔!W172)),INDEX(客戶主檔!$G:$G,加工項目查詢及料號更改!$A172),"")</f>
        <v/>
      </c>
      <c r="C172" t="str" cm="1">
        <f t="array" ref="C172">IF(ISNUMBER(SEARCH($N$3,客戶主檔!X172)),INDEX(客戶主檔!$G:$G,加工項目查詢及料號更改!$A172),"")</f>
        <v/>
      </c>
      <c r="D172" t="str" cm="1">
        <f t="array" ref="D172">IF(ISNUMBER(SEARCH($N$3,客戶主檔!Y172)),INDEX(客戶主檔!$G:$G,加工項目查詢及料號更改!$A172),"")</f>
        <v/>
      </c>
      <c r="E172" t="str" cm="1">
        <f t="array" ref="E172">IF(ISNUMBER(SEARCH($N$3,客戶主檔!Z172)),INDEX(客戶主檔!$G:$G,加工項目查詢及料號更改!$A172),"")</f>
        <v/>
      </c>
      <c r="J172" t="str">
        <f t="array" aca="1" ref="J172" ca="1">IF(ROW()&gt;COUNTA($F$3:$I$3100),"",INDIRECT(TEXT(RIGHT(SMALL(IF($F$3:$I$3100="",999999,COLUMN($F$3:$I$3100)*10001+ROW($F$3:$I$3100)*100),ROW()),4),"!R00!C00"),))</f>
        <v/>
      </c>
      <c r="K172" t="str">
        <f ca="1">IF(COUNTIF($J$1:J172, J172)&lt;&gt;1,"",J172)</f>
        <v/>
      </c>
    </row>
    <row r="173" spans="1:11" x14ac:dyDescent="0.25">
      <c r="A173">
        <f>ROW()</f>
        <v>173</v>
      </c>
      <c r="B173" t="str" cm="1">
        <f t="array" ref="B173">IF(ISNUMBER(SEARCH($N$3,客戶主檔!W173)),INDEX(客戶主檔!$G:$G,加工項目查詢及料號更改!$A173),"")</f>
        <v/>
      </c>
      <c r="C173" t="str" cm="1">
        <f t="array" ref="C173">IF(ISNUMBER(SEARCH($N$3,客戶主檔!X173)),INDEX(客戶主檔!$G:$G,加工項目查詢及料號更改!$A173),"")</f>
        <v/>
      </c>
      <c r="D173" t="str" cm="1">
        <f t="array" ref="D173">IF(ISNUMBER(SEARCH($N$3,客戶主檔!Y173)),INDEX(客戶主檔!$G:$G,加工項目查詢及料號更改!$A173),"")</f>
        <v/>
      </c>
      <c r="E173" t="str" cm="1">
        <f t="array" ref="E173">IF(ISNUMBER(SEARCH($N$3,客戶主檔!Z173)),INDEX(客戶主檔!$G:$G,加工項目查詢及料號更改!$A173),"")</f>
        <v/>
      </c>
      <c r="J173" t="str">
        <f t="array" aca="1" ref="J173" ca="1">IF(ROW()&gt;COUNTA($F$3:$I$3100),"",INDIRECT(TEXT(RIGHT(SMALL(IF($F$3:$I$3100="",999999,COLUMN($F$3:$I$3100)*10001+ROW($F$3:$I$3100)*100),ROW()),4),"!R00!C00"),))</f>
        <v/>
      </c>
      <c r="K173" t="str">
        <f ca="1">IF(COUNTIF($J$1:J173, J173)&lt;&gt;1,"",J173)</f>
        <v/>
      </c>
    </row>
    <row r="174" spans="1:11" x14ac:dyDescent="0.25">
      <c r="A174">
        <f>ROW()</f>
        <v>174</v>
      </c>
      <c r="B174" t="str" cm="1">
        <f t="array" ref="B174">IF(ISNUMBER(SEARCH($N$3,客戶主檔!W174)),INDEX(客戶主檔!$G:$G,加工項目查詢及料號更改!$A174),"")</f>
        <v/>
      </c>
      <c r="C174" t="str" cm="1">
        <f t="array" ref="C174">IF(ISNUMBER(SEARCH($N$3,客戶主檔!X174)),INDEX(客戶主檔!$G:$G,加工項目查詢及料號更改!$A174),"")</f>
        <v/>
      </c>
      <c r="D174" t="str" cm="1">
        <f t="array" ref="D174">IF(ISNUMBER(SEARCH($N$3,客戶主檔!Y174)),INDEX(客戶主檔!$G:$G,加工項目查詢及料號更改!$A174),"")</f>
        <v/>
      </c>
      <c r="E174" t="str" cm="1">
        <f t="array" ref="E174">IF(ISNUMBER(SEARCH($N$3,客戶主檔!Z174)),INDEX(客戶主檔!$G:$G,加工項目查詢及料號更改!$A174),"")</f>
        <v/>
      </c>
      <c r="J174" t="str">
        <f t="array" aca="1" ref="J174" ca="1">IF(ROW()&gt;COUNTA($F$3:$I$3100),"",INDIRECT(TEXT(RIGHT(SMALL(IF($F$3:$I$3100="",999999,COLUMN($F$3:$I$3100)*10001+ROW($F$3:$I$3100)*100),ROW()),4),"!R00!C00"),))</f>
        <v/>
      </c>
      <c r="K174" t="str">
        <f ca="1">IF(COUNTIF($J$1:J174, J174)&lt;&gt;1,"",J174)</f>
        <v/>
      </c>
    </row>
    <row r="175" spans="1:11" x14ac:dyDescent="0.25">
      <c r="A175">
        <f>ROW()</f>
        <v>175</v>
      </c>
      <c r="B175" t="str" cm="1">
        <f t="array" ref="B175">IF(ISNUMBER(SEARCH($N$3,客戶主檔!W175)),INDEX(客戶主檔!$G:$G,加工項目查詢及料號更改!$A175),"")</f>
        <v/>
      </c>
      <c r="C175" t="str" cm="1">
        <f t="array" ref="C175">IF(ISNUMBER(SEARCH($N$3,客戶主檔!X175)),INDEX(客戶主檔!$G:$G,加工項目查詢及料號更改!$A175),"")</f>
        <v/>
      </c>
      <c r="D175" t="str" cm="1">
        <f t="array" ref="D175">IF(ISNUMBER(SEARCH($N$3,客戶主檔!Y175)),INDEX(客戶主檔!$G:$G,加工項目查詢及料號更改!$A175),"")</f>
        <v/>
      </c>
      <c r="E175" t="str" cm="1">
        <f t="array" ref="E175">IF(ISNUMBER(SEARCH($N$3,客戶主檔!Z175)),INDEX(客戶主檔!$G:$G,加工項目查詢及料號更改!$A175),"")</f>
        <v/>
      </c>
      <c r="J175" t="str">
        <f t="array" aca="1" ref="J175" ca="1">IF(ROW()&gt;COUNTA($F$3:$I$3100),"",INDIRECT(TEXT(RIGHT(SMALL(IF($F$3:$I$3100="",999999,COLUMN($F$3:$I$3100)*10001+ROW($F$3:$I$3100)*100),ROW()),4),"!R00!C00"),))</f>
        <v/>
      </c>
      <c r="K175" t="str">
        <f ca="1">IF(COUNTIF($J$1:J175, J175)&lt;&gt;1,"",J175)</f>
        <v/>
      </c>
    </row>
    <row r="176" spans="1:11" x14ac:dyDescent="0.25">
      <c r="A176">
        <f>ROW()</f>
        <v>176</v>
      </c>
      <c r="B176" t="str" cm="1">
        <f t="array" ref="B176">IF(ISNUMBER(SEARCH($N$3,客戶主檔!W176)),INDEX(客戶主檔!$G:$G,加工項目查詢及料號更改!$A176),"")</f>
        <v/>
      </c>
      <c r="C176" t="str" cm="1">
        <f t="array" ref="C176">IF(ISNUMBER(SEARCH($N$3,客戶主檔!X176)),INDEX(客戶主檔!$G:$G,加工項目查詢及料號更改!$A176),"")</f>
        <v/>
      </c>
      <c r="D176" t="str" cm="1">
        <f t="array" ref="D176">IF(ISNUMBER(SEARCH($N$3,客戶主檔!Y176)),INDEX(客戶主檔!$G:$G,加工項目查詢及料號更改!$A176),"")</f>
        <v/>
      </c>
      <c r="E176" t="str" cm="1">
        <f t="array" ref="E176">IF(ISNUMBER(SEARCH($N$3,客戶主檔!Z176)),INDEX(客戶主檔!$G:$G,加工項目查詢及料號更改!$A176),"")</f>
        <v/>
      </c>
      <c r="J176" t="str">
        <f t="array" aca="1" ref="J176" ca="1">IF(ROW()&gt;COUNTA($F$3:$I$3100),"",INDIRECT(TEXT(RIGHT(SMALL(IF($F$3:$I$3100="",999999,COLUMN($F$3:$I$3100)*10001+ROW($F$3:$I$3100)*100),ROW()),4),"!R00!C00"),))</f>
        <v/>
      </c>
      <c r="K176" t="str">
        <f ca="1">IF(COUNTIF($J$1:J176, J176)&lt;&gt;1,"",J176)</f>
        <v/>
      </c>
    </row>
    <row r="177" spans="1:11" x14ac:dyDescent="0.25">
      <c r="A177">
        <f>ROW()</f>
        <v>177</v>
      </c>
      <c r="B177" t="str" cm="1">
        <f t="array" ref="B177">IF(ISNUMBER(SEARCH($N$3,客戶主檔!W177)),INDEX(客戶主檔!$G:$G,加工項目查詢及料號更改!$A177),"")</f>
        <v/>
      </c>
      <c r="C177" t="str" cm="1">
        <f t="array" ref="C177">IF(ISNUMBER(SEARCH($N$3,客戶主檔!X177)),INDEX(客戶主檔!$G:$G,加工項目查詢及料號更改!$A177),"")</f>
        <v/>
      </c>
      <c r="D177" t="str" cm="1">
        <f t="array" ref="D177">IF(ISNUMBER(SEARCH($N$3,客戶主檔!Y177)),INDEX(客戶主檔!$G:$G,加工項目查詢及料號更改!$A177),"")</f>
        <v/>
      </c>
      <c r="E177" t="str" cm="1">
        <f t="array" ref="E177">IF(ISNUMBER(SEARCH($N$3,客戶主檔!Z177)),INDEX(客戶主檔!$G:$G,加工項目查詢及料號更改!$A177),"")</f>
        <v/>
      </c>
      <c r="J177" t="str">
        <f t="array" aca="1" ref="J177" ca="1">IF(ROW()&gt;COUNTA($F$3:$I$3100),"",INDIRECT(TEXT(RIGHT(SMALL(IF($F$3:$I$3100="",999999,COLUMN($F$3:$I$3100)*10001+ROW($F$3:$I$3100)*100),ROW()),4),"!R00!C00"),))</f>
        <v/>
      </c>
      <c r="K177" t="str">
        <f ca="1">IF(COUNTIF($J$1:J177, J177)&lt;&gt;1,"",J177)</f>
        <v/>
      </c>
    </row>
    <row r="178" spans="1:11" x14ac:dyDescent="0.25">
      <c r="A178">
        <f>ROW()</f>
        <v>178</v>
      </c>
      <c r="B178" t="str" cm="1">
        <f t="array" ref="B178">IF(ISNUMBER(SEARCH($N$3,客戶主檔!W178)),INDEX(客戶主檔!$G:$G,加工項目查詢及料號更改!$A178),"")</f>
        <v/>
      </c>
      <c r="C178" t="str" cm="1">
        <f t="array" ref="C178">IF(ISNUMBER(SEARCH($N$3,客戶主檔!X178)),INDEX(客戶主檔!$G:$G,加工項目查詢及料號更改!$A178),"")</f>
        <v/>
      </c>
      <c r="D178" t="str" cm="1">
        <f t="array" ref="D178">IF(ISNUMBER(SEARCH($N$3,客戶主檔!Y178)),INDEX(客戶主檔!$G:$G,加工項目查詢及料號更改!$A178),"")</f>
        <v/>
      </c>
      <c r="E178" t="str" cm="1">
        <f t="array" ref="E178">IF(ISNUMBER(SEARCH($N$3,客戶主檔!Z178)),INDEX(客戶主檔!$G:$G,加工項目查詢及料號更改!$A178),"")</f>
        <v/>
      </c>
      <c r="J178" t="str">
        <f t="array" aca="1" ref="J178" ca="1">IF(ROW()&gt;COUNTA($F$3:$I$3100),"",INDIRECT(TEXT(RIGHT(SMALL(IF($F$3:$I$3100="",999999,COLUMN($F$3:$I$3100)*10001+ROW($F$3:$I$3100)*100),ROW()),4),"!R00!C00"),))</f>
        <v/>
      </c>
      <c r="K178" t="str">
        <f ca="1">IF(COUNTIF($J$1:J178, J178)&lt;&gt;1,"",J178)</f>
        <v/>
      </c>
    </row>
    <row r="179" spans="1:11" x14ac:dyDescent="0.25">
      <c r="A179">
        <f>ROW()</f>
        <v>179</v>
      </c>
      <c r="B179" t="str" cm="1">
        <f t="array" ref="B179">IF(ISNUMBER(SEARCH($N$3,客戶主檔!W179)),INDEX(客戶主檔!$G:$G,加工項目查詢及料號更改!$A179),"")</f>
        <v/>
      </c>
      <c r="C179" t="str" cm="1">
        <f t="array" ref="C179">IF(ISNUMBER(SEARCH($N$3,客戶主檔!X179)),INDEX(客戶主檔!$G:$G,加工項目查詢及料號更改!$A179),"")</f>
        <v/>
      </c>
      <c r="D179" t="str" cm="1">
        <f t="array" ref="D179">IF(ISNUMBER(SEARCH($N$3,客戶主檔!Y179)),INDEX(客戶主檔!$G:$G,加工項目查詢及料號更改!$A179),"")</f>
        <v/>
      </c>
      <c r="E179" t="str" cm="1">
        <f t="array" ref="E179">IF(ISNUMBER(SEARCH($N$3,客戶主檔!Z179)),INDEX(客戶主檔!$G:$G,加工項目查詢及料號更改!$A179),"")</f>
        <v/>
      </c>
      <c r="J179" t="str">
        <f t="array" aca="1" ref="J179" ca="1">IF(ROW()&gt;COUNTA($F$3:$I$3100),"",INDIRECT(TEXT(RIGHT(SMALL(IF($F$3:$I$3100="",999999,COLUMN($F$3:$I$3100)*10001+ROW($F$3:$I$3100)*100),ROW()),4),"!R00!C00"),))</f>
        <v/>
      </c>
      <c r="K179" t="str">
        <f ca="1">IF(COUNTIF($J$1:J179, J179)&lt;&gt;1,"",J179)</f>
        <v/>
      </c>
    </row>
    <row r="180" spans="1:11" x14ac:dyDescent="0.25">
      <c r="A180">
        <f>ROW()</f>
        <v>180</v>
      </c>
      <c r="B180" t="str" cm="1">
        <f t="array" ref="B180">IF(ISNUMBER(SEARCH($N$3,客戶主檔!W180)),INDEX(客戶主檔!$G:$G,加工項目查詢及料號更改!$A180),"")</f>
        <v/>
      </c>
      <c r="C180" t="str" cm="1">
        <f t="array" ref="C180">IF(ISNUMBER(SEARCH($N$3,客戶主檔!X180)),INDEX(客戶主檔!$G:$G,加工項目查詢及料號更改!$A180),"")</f>
        <v/>
      </c>
      <c r="D180" t="str" cm="1">
        <f t="array" ref="D180">IF(ISNUMBER(SEARCH($N$3,客戶主檔!Y180)),INDEX(客戶主檔!$G:$G,加工項目查詢及料號更改!$A180),"")</f>
        <v/>
      </c>
      <c r="E180" t="str" cm="1">
        <f t="array" ref="E180">IF(ISNUMBER(SEARCH($N$3,客戶主檔!Z180)),INDEX(客戶主檔!$G:$G,加工項目查詢及料號更改!$A180),"")</f>
        <v/>
      </c>
      <c r="J180" t="str">
        <f t="array" aca="1" ref="J180" ca="1">IF(ROW()&gt;COUNTA($F$3:$I$3100),"",INDIRECT(TEXT(RIGHT(SMALL(IF($F$3:$I$3100="",999999,COLUMN($F$3:$I$3100)*10001+ROW($F$3:$I$3100)*100),ROW()),4),"!R00!C00"),))</f>
        <v/>
      </c>
      <c r="K180" t="str">
        <f ca="1">IF(COUNTIF($J$1:J180, J180)&lt;&gt;1,"",J180)</f>
        <v/>
      </c>
    </row>
    <row r="181" spans="1:11" x14ac:dyDescent="0.25">
      <c r="A181">
        <f>ROW()</f>
        <v>181</v>
      </c>
      <c r="B181" t="str" cm="1">
        <f t="array" ref="B181">IF(ISNUMBER(SEARCH($N$3,客戶主檔!W181)),INDEX(客戶主檔!$G:$G,加工項目查詢及料號更改!$A181),"")</f>
        <v/>
      </c>
      <c r="C181" t="str" cm="1">
        <f t="array" ref="C181">IF(ISNUMBER(SEARCH($N$3,客戶主檔!X181)),INDEX(客戶主檔!$G:$G,加工項目查詢及料號更改!$A181),"")</f>
        <v/>
      </c>
      <c r="D181" t="str" cm="1">
        <f t="array" ref="D181">IF(ISNUMBER(SEARCH($N$3,客戶主檔!Y181)),INDEX(客戶主檔!$G:$G,加工項目查詢及料號更改!$A181),"")</f>
        <v/>
      </c>
      <c r="E181" t="str" cm="1">
        <f t="array" ref="E181">IF(ISNUMBER(SEARCH($N$3,客戶主檔!Z181)),INDEX(客戶主檔!$G:$G,加工項目查詢及料號更改!$A181),"")</f>
        <v/>
      </c>
      <c r="J181" t="str">
        <f t="array" aca="1" ref="J181" ca="1">IF(ROW()&gt;COUNTA($F$3:$I$3100),"",INDIRECT(TEXT(RIGHT(SMALL(IF($F$3:$I$3100="",999999,COLUMN($F$3:$I$3100)*10001+ROW($F$3:$I$3100)*100),ROW()),4),"!R00!C00"),))</f>
        <v/>
      </c>
      <c r="K181" t="str">
        <f ca="1">IF(COUNTIF($J$1:J181, J181)&lt;&gt;1,"",J181)</f>
        <v/>
      </c>
    </row>
    <row r="182" spans="1:11" x14ac:dyDescent="0.25">
      <c r="A182">
        <f>ROW()</f>
        <v>182</v>
      </c>
      <c r="B182" t="str" cm="1">
        <f t="array" ref="B182">IF(ISNUMBER(SEARCH($N$3,客戶主檔!W182)),INDEX(客戶主檔!$G:$G,加工項目查詢及料號更改!$A182),"")</f>
        <v/>
      </c>
      <c r="C182" t="str" cm="1">
        <f t="array" ref="C182">IF(ISNUMBER(SEARCH($N$3,客戶主檔!X182)),INDEX(客戶主檔!$G:$G,加工項目查詢及料號更改!$A182),"")</f>
        <v/>
      </c>
      <c r="D182" t="str" cm="1">
        <f t="array" ref="D182">IF(ISNUMBER(SEARCH($N$3,客戶主檔!Y182)),INDEX(客戶主檔!$G:$G,加工項目查詢及料號更改!$A182),"")</f>
        <v/>
      </c>
      <c r="E182" t="str" cm="1">
        <f t="array" ref="E182">IF(ISNUMBER(SEARCH($N$3,客戶主檔!Z182)),INDEX(客戶主檔!$G:$G,加工項目查詢及料號更改!$A182),"")</f>
        <v/>
      </c>
      <c r="J182" t="str">
        <f t="array" aca="1" ref="J182" ca="1">IF(ROW()&gt;COUNTA($F$3:$I$3100),"",INDIRECT(TEXT(RIGHT(SMALL(IF($F$3:$I$3100="",999999,COLUMN($F$3:$I$3100)*10001+ROW($F$3:$I$3100)*100),ROW()),4),"!R00!C00"),))</f>
        <v/>
      </c>
      <c r="K182" t="str">
        <f ca="1">IF(COUNTIF($J$1:J182, J182)&lt;&gt;1,"",J182)</f>
        <v/>
      </c>
    </row>
    <row r="183" spans="1:11" x14ac:dyDescent="0.25">
      <c r="A183">
        <f>ROW()</f>
        <v>183</v>
      </c>
      <c r="B183" t="str" cm="1">
        <f t="array" ref="B183">IF(ISNUMBER(SEARCH($N$3,客戶主檔!W183)),INDEX(客戶主檔!$G:$G,加工項目查詢及料號更改!$A183),"")</f>
        <v/>
      </c>
      <c r="C183" t="str" cm="1">
        <f t="array" ref="C183">IF(ISNUMBER(SEARCH($N$3,客戶主檔!X183)),INDEX(客戶主檔!$G:$G,加工項目查詢及料號更改!$A183),"")</f>
        <v/>
      </c>
      <c r="D183" t="str" cm="1">
        <f t="array" ref="D183">IF(ISNUMBER(SEARCH($N$3,客戶主檔!Y183)),INDEX(客戶主檔!$G:$G,加工項目查詢及料號更改!$A183),"")</f>
        <v/>
      </c>
      <c r="E183" t="str" cm="1">
        <f t="array" ref="E183">IF(ISNUMBER(SEARCH($N$3,客戶主檔!Z183)),INDEX(客戶主檔!$G:$G,加工項目查詢及料號更改!$A183),"")</f>
        <v/>
      </c>
      <c r="J183" t="str">
        <f t="array" aca="1" ref="J183" ca="1">IF(ROW()&gt;COUNTA($F$3:$I$3100),"",INDIRECT(TEXT(RIGHT(SMALL(IF($F$3:$I$3100="",999999,COLUMN($F$3:$I$3100)*10001+ROW($F$3:$I$3100)*100),ROW()),4),"!R00!C00"),))</f>
        <v/>
      </c>
      <c r="K183" t="str">
        <f ca="1">IF(COUNTIF($J$1:J183, J183)&lt;&gt;1,"",J183)</f>
        <v/>
      </c>
    </row>
    <row r="184" spans="1:11" x14ac:dyDescent="0.25">
      <c r="A184">
        <f>ROW()</f>
        <v>184</v>
      </c>
      <c r="B184" t="str" cm="1">
        <f t="array" ref="B184">IF(ISNUMBER(SEARCH($N$3,客戶主檔!W184)),INDEX(客戶主檔!$G:$G,加工項目查詢及料號更改!$A184),"")</f>
        <v/>
      </c>
      <c r="C184" t="str" cm="1">
        <f t="array" ref="C184">IF(ISNUMBER(SEARCH($N$3,客戶主檔!X184)),INDEX(客戶主檔!$G:$G,加工項目查詢及料號更改!$A184),"")</f>
        <v/>
      </c>
      <c r="D184" t="str" cm="1">
        <f t="array" ref="D184">IF(ISNUMBER(SEARCH($N$3,客戶主檔!Y184)),INDEX(客戶主檔!$G:$G,加工項目查詢及料號更改!$A184),"")</f>
        <v/>
      </c>
      <c r="E184" t="str" cm="1">
        <f t="array" ref="E184">IF(ISNUMBER(SEARCH($N$3,客戶主檔!Z184)),INDEX(客戶主檔!$G:$G,加工項目查詢及料號更改!$A184),"")</f>
        <v/>
      </c>
      <c r="J184" t="str">
        <f t="array" aca="1" ref="J184" ca="1">IF(ROW()&gt;COUNTA($F$3:$I$3100),"",INDIRECT(TEXT(RIGHT(SMALL(IF($F$3:$I$3100="",999999,COLUMN($F$3:$I$3100)*10001+ROW($F$3:$I$3100)*100),ROW()),4),"!R00!C00"),))</f>
        <v/>
      </c>
      <c r="K184" t="str">
        <f ca="1">IF(COUNTIF($J$1:J184, J184)&lt;&gt;1,"",J184)</f>
        <v/>
      </c>
    </row>
    <row r="185" spans="1:11" x14ac:dyDescent="0.25">
      <c r="A185">
        <f>ROW()</f>
        <v>185</v>
      </c>
      <c r="B185" t="str" cm="1">
        <f t="array" ref="B185">IF(ISNUMBER(SEARCH($N$3,客戶主檔!W185)),INDEX(客戶主檔!$G:$G,加工項目查詢及料號更改!$A185),"")</f>
        <v/>
      </c>
      <c r="C185" t="str" cm="1">
        <f t="array" ref="C185">IF(ISNUMBER(SEARCH($N$3,客戶主檔!X185)),INDEX(客戶主檔!$G:$G,加工項目查詢及料號更改!$A185),"")</f>
        <v/>
      </c>
      <c r="D185" t="str" cm="1">
        <f t="array" ref="D185">IF(ISNUMBER(SEARCH($N$3,客戶主檔!Y185)),INDEX(客戶主檔!$G:$G,加工項目查詢及料號更改!$A185),"")</f>
        <v/>
      </c>
      <c r="E185" t="str" cm="1">
        <f t="array" ref="E185">IF(ISNUMBER(SEARCH($N$3,客戶主檔!Z185)),INDEX(客戶主檔!$G:$G,加工項目查詢及料號更改!$A185),"")</f>
        <v/>
      </c>
      <c r="J185" t="str">
        <f t="array" aca="1" ref="J185" ca="1">IF(ROW()&gt;COUNTA($F$3:$I$3100),"",INDIRECT(TEXT(RIGHT(SMALL(IF($F$3:$I$3100="",999999,COLUMN($F$3:$I$3100)*10001+ROW($F$3:$I$3100)*100),ROW()),4),"!R00!C00"),))</f>
        <v/>
      </c>
      <c r="K185" t="str">
        <f ca="1">IF(COUNTIF($J$1:J185, J185)&lt;&gt;1,"",J185)</f>
        <v/>
      </c>
    </row>
    <row r="186" spans="1:11" x14ac:dyDescent="0.25">
      <c r="A186">
        <f>ROW()</f>
        <v>186</v>
      </c>
      <c r="B186" t="str" cm="1">
        <f t="array" ref="B186">IF(ISNUMBER(SEARCH($N$3,客戶主檔!W186)),INDEX(客戶主檔!$G:$G,加工項目查詢及料號更改!$A186),"")</f>
        <v/>
      </c>
      <c r="C186" t="str" cm="1">
        <f t="array" ref="C186">IF(ISNUMBER(SEARCH($N$3,客戶主檔!X186)),INDEX(客戶主檔!$G:$G,加工項目查詢及料號更改!$A186),"")</f>
        <v/>
      </c>
      <c r="D186" t="str" cm="1">
        <f t="array" ref="D186">IF(ISNUMBER(SEARCH($N$3,客戶主檔!Y186)),INDEX(客戶主檔!$G:$G,加工項目查詢及料號更改!$A186),"")</f>
        <v/>
      </c>
      <c r="E186" t="str" cm="1">
        <f t="array" ref="E186">IF(ISNUMBER(SEARCH($N$3,客戶主檔!Z186)),INDEX(客戶主檔!$G:$G,加工項目查詢及料號更改!$A186),"")</f>
        <v/>
      </c>
      <c r="J186" t="str">
        <f t="array" aca="1" ref="J186" ca="1">IF(ROW()&gt;COUNTA($F$3:$I$3100),"",INDIRECT(TEXT(RIGHT(SMALL(IF($F$3:$I$3100="",999999,COLUMN($F$3:$I$3100)*10001+ROW($F$3:$I$3100)*100),ROW()),4),"!R00!C00"),))</f>
        <v/>
      </c>
      <c r="K186" t="str">
        <f ca="1">IF(COUNTIF($J$1:J186, J186)&lt;&gt;1,"",J186)</f>
        <v/>
      </c>
    </row>
    <row r="187" spans="1:11" x14ac:dyDescent="0.25">
      <c r="A187">
        <f>ROW()</f>
        <v>187</v>
      </c>
      <c r="B187" t="str" cm="1">
        <f t="array" ref="B187">IF(ISNUMBER(SEARCH($N$3,客戶主檔!W187)),INDEX(客戶主檔!$G:$G,加工項目查詢及料號更改!$A187),"")</f>
        <v/>
      </c>
      <c r="C187" t="str" cm="1">
        <f t="array" ref="C187">IF(ISNUMBER(SEARCH($N$3,客戶主檔!X187)),INDEX(客戶主檔!$G:$G,加工項目查詢及料號更改!$A187),"")</f>
        <v/>
      </c>
      <c r="D187" t="str" cm="1">
        <f t="array" ref="D187">IF(ISNUMBER(SEARCH($N$3,客戶主檔!Y187)),INDEX(客戶主檔!$G:$G,加工項目查詢及料號更改!$A187),"")</f>
        <v/>
      </c>
      <c r="E187" t="str" cm="1">
        <f t="array" ref="E187">IF(ISNUMBER(SEARCH($N$3,客戶主檔!Z187)),INDEX(客戶主檔!$G:$G,加工項目查詢及料號更改!$A187),"")</f>
        <v/>
      </c>
      <c r="J187" t="str">
        <f t="array" aca="1" ref="J187" ca="1">IF(ROW()&gt;COUNTA($F$3:$I$3100),"",INDIRECT(TEXT(RIGHT(SMALL(IF($F$3:$I$3100="",999999,COLUMN($F$3:$I$3100)*10001+ROW($F$3:$I$3100)*100),ROW()),4),"!R00!C00"),))</f>
        <v/>
      </c>
      <c r="K187" t="str">
        <f ca="1">IF(COUNTIF($J$1:J187, J187)&lt;&gt;1,"",J187)</f>
        <v/>
      </c>
    </row>
    <row r="188" spans="1:11" x14ac:dyDescent="0.25">
      <c r="A188">
        <f>ROW()</f>
        <v>188</v>
      </c>
      <c r="B188" t="str" cm="1">
        <f t="array" ref="B188">IF(ISNUMBER(SEARCH($N$3,客戶主檔!W188)),INDEX(客戶主檔!$G:$G,加工項目查詢及料號更改!$A188),"")</f>
        <v/>
      </c>
      <c r="C188" t="str" cm="1">
        <f t="array" ref="C188">IF(ISNUMBER(SEARCH($N$3,客戶主檔!X188)),INDEX(客戶主檔!$G:$G,加工項目查詢及料號更改!$A188),"")</f>
        <v/>
      </c>
      <c r="D188" t="str" cm="1">
        <f t="array" ref="D188">IF(ISNUMBER(SEARCH($N$3,客戶主檔!Y188)),INDEX(客戶主檔!$G:$G,加工項目查詢及料號更改!$A188),"")</f>
        <v/>
      </c>
      <c r="E188" t="str" cm="1">
        <f t="array" ref="E188">IF(ISNUMBER(SEARCH($N$3,客戶主檔!Z188)),INDEX(客戶主檔!$G:$G,加工項目查詢及料號更改!$A188),"")</f>
        <v/>
      </c>
      <c r="J188" t="str">
        <f t="array" aca="1" ref="J188" ca="1">IF(ROW()&gt;COUNTA($F$3:$I$3100),"",INDIRECT(TEXT(RIGHT(SMALL(IF($F$3:$I$3100="",999999,COLUMN($F$3:$I$3100)*10001+ROW($F$3:$I$3100)*100),ROW()),4),"!R00!C00"),))</f>
        <v/>
      </c>
      <c r="K188" t="str">
        <f ca="1">IF(COUNTIF($J$1:J188, J188)&lt;&gt;1,"",J188)</f>
        <v/>
      </c>
    </row>
    <row r="189" spans="1:11" x14ac:dyDescent="0.25">
      <c r="A189">
        <f>ROW()</f>
        <v>189</v>
      </c>
      <c r="B189" t="str" cm="1">
        <f t="array" ref="B189">IF(ISNUMBER(SEARCH($N$3,客戶主檔!W189)),INDEX(客戶主檔!$G:$G,加工項目查詢及料號更改!$A189),"")</f>
        <v/>
      </c>
      <c r="C189" t="str" cm="1">
        <f t="array" ref="C189">IF(ISNUMBER(SEARCH($N$3,客戶主檔!X189)),INDEX(客戶主檔!$G:$G,加工項目查詢及料號更改!$A189),"")</f>
        <v/>
      </c>
      <c r="D189" t="str" cm="1">
        <f t="array" ref="D189">IF(ISNUMBER(SEARCH($N$3,客戶主檔!Y189)),INDEX(客戶主檔!$G:$G,加工項目查詢及料號更改!$A189),"")</f>
        <v/>
      </c>
      <c r="E189" t="str" cm="1">
        <f t="array" ref="E189">IF(ISNUMBER(SEARCH($N$3,客戶主檔!Z189)),INDEX(客戶主檔!$G:$G,加工項目查詢及料號更改!$A189),"")</f>
        <v/>
      </c>
      <c r="J189" t="str">
        <f t="array" aca="1" ref="J189" ca="1">IF(ROW()&gt;COUNTA($F$3:$I$3100),"",INDIRECT(TEXT(RIGHT(SMALL(IF($F$3:$I$3100="",999999,COLUMN($F$3:$I$3100)*10001+ROW($F$3:$I$3100)*100),ROW()),4),"!R00!C00"),))</f>
        <v/>
      </c>
      <c r="K189" t="str">
        <f ca="1">IF(COUNTIF($J$1:J189, J189)&lt;&gt;1,"",J189)</f>
        <v/>
      </c>
    </row>
    <row r="190" spans="1:11" x14ac:dyDescent="0.25">
      <c r="A190">
        <f>ROW()</f>
        <v>190</v>
      </c>
      <c r="B190" t="str" cm="1">
        <f t="array" ref="B190">IF(ISNUMBER(SEARCH($N$3,客戶主檔!W190)),INDEX(客戶主檔!$G:$G,加工項目查詢及料號更改!$A190),"")</f>
        <v/>
      </c>
      <c r="C190" t="str" cm="1">
        <f t="array" ref="C190">IF(ISNUMBER(SEARCH($N$3,客戶主檔!X190)),INDEX(客戶主檔!$G:$G,加工項目查詢及料號更改!$A190),"")</f>
        <v/>
      </c>
      <c r="D190" t="str" cm="1">
        <f t="array" ref="D190">IF(ISNUMBER(SEARCH($N$3,客戶主檔!Y190)),INDEX(客戶主檔!$G:$G,加工項目查詢及料號更改!$A190),"")</f>
        <v/>
      </c>
      <c r="E190" t="str" cm="1">
        <f t="array" ref="E190">IF(ISNUMBER(SEARCH($N$3,客戶主檔!Z190)),INDEX(客戶主檔!$G:$G,加工項目查詢及料號更改!$A190),"")</f>
        <v/>
      </c>
      <c r="J190" t="str">
        <f t="array" aca="1" ref="J190" ca="1">IF(ROW()&gt;COUNTA($F$3:$I$3100),"",INDIRECT(TEXT(RIGHT(SMALL(IF($F$3:$I$3100="",999999,COLUMN($F$3:$I$3100)*10001+ROW($F$3:$I$3100)*100),ROW()),4),"!R00!C00"),))</f>
        <v/>
      </c>
      <c r="K190" t="str">
        <f ca="1">IF(COUNTIF($J$1:J190, J190)&lt;&gt;1,"",J190)</f>
        <v/>
      </c>
    </row>
    <row r="191" spans="1:11" x14ac:dyDescent="0.25">
      <c r="A191">
        <f>ROW()</f>
        <v>191</v>
      </c>
      <c r="B191" t="str" cm="1">
        <f t="array" ref="B191">IF(ISNUMBER(SEARCH($N$3,客戶主檔!W191)),INDEX(客戶主檔!$G:$G,加工項目查詢及料號更改!$A191),"")</f>
        <v/>
      </c>
      <c r="C191" t="str" cm="1">
        <f t="array" ref="C191">IF(ISNUMBER(SEARCH($N$3,客戶主檔!X191)),INDEX(客戶主檔!$G:$G,加工項目查詢及料號更改!$A191),"")</f>
        <v/>
      </c>
      <c r="D191" t="str" cm="1">
        <f t="array" ref="D191">IF(ISNUMBER(SEARCH($N$3,客戶主檔!Y191)),INDEX(客戶主檔!$G:$G,加工項目查詢及料號更改!$A191),"")</f>
        <v/>
      </c>
      <c r="E191" t="str" cm="1">
        <f t="array" ref="E191">IF(ISNUMBER(SEARCH($N$3,客戶主檔!Z191)),INDEX(客戶主檔!$G:$G,加工項目查詢及料號更改!$A191),"")</f>
        <v/>
      </c>
      <c r="J191" t="str">
        <f t="array" aca="1" ref="J191" ca="1">IF(ROW()&gt;COUNTA($F$3:$I$3100),"",INDIRECT(TEXT(RIGHT(SMALL(IF($F$3:$I$3100="",999999,COLUMN($F$3:$I$3100)*10001+ROW($F$3:$I$3100)*100),ROW()),4),"!R00!C00"),))</f>
        <v/>
      </c>
      <c r="K191" t="str">
        <f ca="1">IF(COUNTIF($J$1:J191, J191)&lt;&gt;1,"",J191)</f>
        <v/>
      </c>
    </row>
    <row r="192" spans="1:11" x14ac:dyDescent="0.25">
      <c r="A192">
        <f>ROW()</f>
        <v>192</v>
      </c>
      <c r="B192" t="str" cm="1">
        <f t="array" ref="B192">IF(ISNUMBER(SEARCH($N$3,客戶主檔!W192)),INDEX(客戶主檔!$G:$G,加工項目查詢及料號更改!$A192),"")</f>
        <v/>
      </c>
      <c r="C192" t="str" cm="1">
        <f t="array" ref="C192">IF(ISNUMBER(SEARCH($N$3,客戶主檔!X192)),INDEX(客戶主檔!$G:$G,加工項目查詢及料號更改!$A192),"")</f>
        <v/>
      </c>
      <c r="D192" t="str" cm="1">
        <f t="array" ref="D192">IF(ISNUMBER(SEARCH($N$3,客戶主檔!Y192)),INDEX(客戶主檔!$G:$G,加工項目查詢及料號更改!$A192),"")</f>
        <v/>
      </c>
      <c r="E192" t="str" cm="1">
        <f t="array" ref="E192">IF(ISNUMBER(SEARCH($N$3,客戶主檔!Z192)),INDEX(客戶主檔!$G:$G,加工項目查詢及料號更改!$A192),"")</f>
        <v/>
      </c>
      <c r="J192" t="str">
        <f t="array" aca="1" ref="J192" ca="1">IF(ROW()&gt;COUNTA($F$3:$I$3100),"",INDIRECT(TEXT(RIGHT(SMALL(IF($F$3:$I$3100="",999999,COLUMN($F$3:$I$3100)*10001+ROW($F$3:$I$3100)*100),ROW()),4),"!R00!C00"),))</f>
        <v/>
      </c>
      <c r="K192" t="str">
        <f ca="1">IF(COUNTIF($J$1:J192, J192)&lt;&gt;1,"",J192)</f>
        <v/>
      </c>
    </row>
    <row r="193" spans="1:11" x14ac:dyDescent="0.25">
      <c r="A193">
        <f>ROW()</f>
        <v>193</v>
      </c>
      <c r="B193" t="str" cm="1">
        <f t="array" ref="B193">IF(ISNUMBER(SEARCH($N$3,客戶主檔!W193)),INDEX(客戶主檔!$G:$G,加工項目查詢及料號更改!$A193),"")</f>
        <v/>
      </c>
      <c r="C193" t="str" cm="1">
        <f t="array" ref="C193">IF(ISNUMBER(SEARCH($N$3,客戶主檔!X193)),INDEX(客戶主檔!$G:$G,加工項目查詢及料號更改!$A193),"")</f>
        <v/>
      </c>
      <c r="D193" t="str" cm="1">
        <f t="array" ref="D193">IF(ISNUMBER(SEARCH($N$3,客戶主檔!Y193)),INDEX(客戶主檔!$G:$G,加工項目查詢及料號更改!$A193),"")</f>
        <v/>
      </c>
      <c r="E193" t="str" cm="1">
        <f t="array" ref="E193">IF(ISNUMBER(SEARCH($N$3,客戶主檔!Z193)),INDEX(客戶主檔!$G:$G,加工項目查詢及料號更改!$A193),"")</f>
        <v/>
      </c>
      <c r="J193" t="str">
        <f t="array" aca="1" ref="J193" ca="1">IF(ROW()&gt;COUNTA($F$3:$I$3100),"",INDIRECT(TEXT(RIGHT(SMALL(IF($F$3:$I$3100="",999999,COLUMN($F$3:$I$3100)*10001+ROW($F$3:$I$3100)*100),ROW()),4),"!R00!C00"),))</f>
        <v/>
      </c>
      <c r="K193" t="str">
        <f ca="1">IF(COUNTIF($J$1:J193, J193)&lt;&gt;1,"",J193)</f>
        <v/>
      </c>
    </row>
    <row r="194" spans="1:11" x14ac:dyDescent="0.25">
      <c r="A194">
        <f>ROW()</f>
        <v>194</v>
      </c>
      <c r="B194" t="str" cm="1">
        <f t="array" ref="B194">IF(ISNUMBER(SEARCH($N$3,客戶主檔!W194)),INDEX(客戶主檔!$G:$G,加工項目查詢及料號更改!$A194),"")</f>
        <v/>
      </c>
      <c r="C194" t="str" cm="1">
        <f t="array" ref="C194">IF(ISNUMBER(SEARCH($N$3,客戶主檔!X194)),INDEX(客戶主檔!$G:$G,加工項目查詢及料號更改!$A194),"")</f>
        <v/>
      </c>
      <c r="D194" t="str" cm="1">
        <f t="array" ref="D194">IF(ISNUMBER(SEARCH($N$3,客戶主檔!Y194)),INDEX(客戶主檔!$G:$G,加工項目查詢及料號更改!$A194),"")</f>
        <v/>
      </c>
      <c r="E194" t="str" cm="1">
        <f t="array" ref="E194">IF(ISNUMBER(SEARCH($N$3,客戶主檔!Z194)),INDEX(客戶主檔!$G:$G,加工項目查詢及料號更改!$A194),"")</f>
        <v/>
      </c>
      <c r="J194" t="str">
        <f t="array" aca="1" ref="J194" ca="1">IF(ROW()&gt;COUNTA($F$3:$I$3100),"",INDIRECT(TEXT(RIGHT(SMALL(IF($F$3:$I$3100="",999999,COLUMN($F$3:$I$3100)*10001+ROW($F$3:$I$3100)*100),ROW()),4),"!R00!C00"),))</f>
        <v/>
      </c>
      <c r="K194" t="str">
        <f ca="1">IF(COUNTIF($J$1:J194, J194)&lt;&gt;1,"",J194)</f>
        <v/>
      </c>
    </row>
    <row r="195" spans="1:11" x14ac:dyDescent="0.25">
      <c r="A195">
        <f>ROW()</f>
        <v>195</v>
      </c>
      <c r="B195" t="str" cm="1">
        <f t="array" ref="B195">IF(ISNUMBER(SEARCH($N$3,客戶主檔!W195)),INDEX(客戶主檔!$G:$G,加工項目查詢及料號更改!$A195),"")</f>
        <v/>
      </c>
      <c r="C195" t="str" cm="1">
        <f t="array" ref="C195">IF(ISNUMBER(SEARCH($N$3,客戶主檔!X195)),INDEX(客戶主檔!$G:$G,加工項目查詢及料號更改!$A195),"")</f>
        <v/>
      </c>
      <c r="D195" t="str" cm="1">
        <f t="array" ref="D195">IF(ISNUMBER(SEARCH($N$3,客戶主檔!Y195)),INDEX(客戶主檔!$G:$G,加工項目查詢及料號更改!$A195),"")</f>
        <v/>
      </c>
      <c r="E195" t="str" cm="1">
        <f t="array" ref="E195">IF(ISNUMBER(SEARCH($N$3,客戶主檔!Z195)),INDEX(客戶主檔!$G:$G,加工項目查詢及料號更改!$A195),"")</f>
        <v/>
      </c>
      <c r="J195" t="str">
        <f t="array" aca="1" ref="J195" ca="1">IF(ROW()&gt;COUNTA($F$3:$I$3100),"",INDIRECT(TEXT(RIGHT(SMALL(IF($F$3:$I$3100="",999999,COLUMN($F$3:$I$3100)*10001+ROW($F$3:$I$3100)*100),ROW()),4),"!R00!C00"),))</f>
        <v/>
      </c>
      <c r="K195" t="str">
        <f ca="1">IF(COUNTIF($J$1:J195, J195)&lt;&gt;1,"",J195)</f>
        <v/>
      </c>
    </row>
    <row r="196" spans="1:11" x14ac:dyDescent="0.25">
      <c r="A196">
        <f>ROW()</f>
        <v>196</v>
      </c>
      <c r="B196" t="str" cm="1">
        <f t="array" ref="B196">IF(ISNUMBER(SEARCH($N$3,客戶主檔!W196)),INDEX(客戶主檔!$G:$G,加工項目查詢及料號更改!$A196),"")</f>
        <v/>
      </c>
      <c r="C196" t="str" cm="1">
        <f t="array" ref="C196">IF(ISNUMBER(SEARCH($N$3,客戶主檔!X196)),INDEX(客戶主檔!$G:$G,加工項目查詢及料號更改!$A196),"")</f>
        <v/>
      </c>
      <c r="D196" t="str" cm="1">
        <f t="array" ref="D196">IF(ISNUMBER(SEARCH($N$3,客戶主檔!Y196)),INDEX(客戶主檔!$G:$G,加工項目查詢及料號更改!$A196),"")</f>
        <v/>
      </c>
      <c r="E196" t="str" cm="1">
        <f t="array" ref="E196">IF(ISNUMBER(SEARCH($N$3,客戶主檔!Z196)),INDEX(客戶主檔!$G:$G,加工項目查詢及料號更改!$A196),"")</f>
        <v/>
      </c>
      <c r="J196" t="str">
        <f t="array" aca="1" ref="J196" ca="1">IF(ROW()&gt;COUNTA($F$3:$I$3100),"",INDIRECT(TEXT(RIGHT(SMALL(IF($F$3:$I$3100="",999999,COLUMN($F$3:$I$3100)*10001+ROW($F$3:$I$3100)*100),ROW()),4),"!R00!C00"),))</f>
        <v/>
      </c>
      <c r="K196" t="str">
        <f ca="1">IF(COUNTIF($J$1:J196, J196)&lt;&gt;1,"",J196)</f>
        <v/>
      </c>
    </row>
    <row r="197" spans="1:11" x14ac:dyDescent="0.25">
      <c r="A197">
        <f>ROW()</f>
        <v>197</v>
      </c>
      <c r="B197" t="str" cm="1">
        <f t="array" ref="B197">IF(ISNUMBER(SEARCH($N$3,客戶主檔!W197)),INDEX(客戶主檔!$G:$G,加工項目查詢及料號更改!$A197),"")</f>
        <v/>
      </c>
      <c r="C197" t="str" cm="1">
        <f t="array" ref="C197">IF(ISNUMBER(SEARCH($N$3,客戶主檔!X197)),INDEX(客戶主檔!$G:$G,加工項目查詢及料號更改!$A197),"")</f>
        <v/>
      </c>
      <c r="D197" t="str" cm="1">
        <f t="array" ref="D197">IF(ISNUMBER(SEARCH($N$3,客戶主檔!Y197)),INDEX(客戶主檔!$G:$G,加工項目查詢及料號更改!$A197),"")</f>
        <v/>
      </c>
      <c r="E197" t="str" cm="1">
        <f t="array" ref="E197">IF(ISNUMBER(SEARCH($N$3,客戶主檔!Z197)),INDEX(客戶主檔!$G:$G,加工項目查詢及料號更改!$A197),"")</f>
        <v/>
      </c>
      <c r="J197" t="str">
        <f t="array" aca="1" ref="J197" ca="1">IF(ROW()&gt;COUNTA($F$3:$I$3100),"",INDIRECT(TEXT(RIGHT(SMALL(IF($F$3:$I$3100="",999999,COLUMN($F$3:$I$3100)*10001+ROW($F$3:$I$3100)*100),ROW()),4),"!R00!C00"),))</f>
        <v/>
      </c>
      <c r="K197" t="str">
        <f ca="1">IF(COUNTIF($J$1:J197, J197)&lt;&gt;1,"",J197)</f>
        <v/>
      </c>
    </row>
    <row r="198" spans="1:11" x14ac:dyDescent="0.25">
      <c r="A198">
        <f>ROW()</f>
        <v>198</v>
      </c>
      <c r="B198" t="str" cm="1">
        <f t="array" ref="B198">IF(ISNUMBER(SEARCH($N$3,客戶主檔!W198)),INDEX(客戶主檔!$G:$G,加工項目查詢及料號更改!$A198),"")</f>
        <v/>
      </c>
      <c r="C198" t="str" cm="1">
        <f t="array" ref="C198">IF(ISNUMBER(SEARCH($N$3,客戶主檔!X198)),INDEX(客戶主檔!$G:$G,加工項目查詢及料號更改!$A198),"")</f>
        <v/>
      </c>
      <c r="D198" t="str" cm="1">
        <f t="array" ref="D198">IF(ISNUMBER(SEARCH($N$3,客戶主檔!Y198)),INDEX(客戶主檔!$G:$G,加工項目查詢及料號更改!$A198),"")</f>
        <v/>
      </c>
      <c r="E198" t="str" cm="1">
        <f t="array" ref="E198">IF(ISNUMBER(SEARCH($N$3,客戶主檔!Z198)),INDEX(客戶主檔!$G:$G,加工項目查詢及料號更改!$A198),"")</f>
        <v/>
      </c>
      <c r="J198" t="str">
        <f t="array" aca="1" ref="J198" ca="1">IF(ROW()&gt;COUNTA($F$3:$I$3100),"",INDIRECT(TEXT(RIGHT(SMALL(IF($F$3:$I$3100="",999999,COLUMN($F$3:$I$3100)*10001+ROW($F$3:$I$3100)*100),ROW()),4),"!R00!C00"),))</f>
        <v/>
      </c>
      <c r="K198" t="str">
        <f ca="1">IF(COUNTIF($J$1:J198, J198)&lt;&gt;1,"",J198)</f>
        <v/>
      </c>
    </row>
    <row r="199" spans="1:11" x14ac:dyDescent="0.25">
      <c r="A199">
        <f>ROW()</f>
        <v>199</v>
      </c>
      <c r="B199" t="str" cm="1">
        <f t="array" ref="B199">IF(ISNUMBER(SEARCH($N$3,客戶主檔!W199)),INDEX(客戶主檔!$G:$G,加工項目查詢及料號更改!$A199),"")</f>
        <v/>
      </c>
      <c r="C199" t="str" cm="1">
        <f t="array" ref="C199">IF(ISNUMBER(SEARCH($N$3,客戶主檔!X199)),INDEX(客戶主檔!$G:$G,加工項目查詢及料號更改!$A199),"")</f>
        <v/>
      </c>
      <c r="D199" t="str" cm="1">
        <f t="array" ref="D199">IF(ISNUMBER(SEARCH($N$3,客戶主檔!Y199)),INDEX(客戶主檔!$G:$G,加工項目查詢及料號更改!$A199),"")</f>
        <v/>
      </c>
      <c r="E199" t="str" cm="1">
        <f t="array" ref="E199">IF(ISNUMBER(SEARCH($N$3,客戶主檔!Z199)),INDEX(客戶主檔!$G:$G,加工項目查詢及料號更改!$A199),"")</f>
        <v/>
      </c>
      <c r="J199" t="str">
        <f t="array" aca="1" ref="J199" ca="1">IF(ROW()&gt;COUNTA($F$3:$I$3100),"",INDIRECT(TEXT(RIGHT(SMALL(IF($F$3:$I$3100="",999999,COLUMN($F$3:$I$3100)*10001+ROW($F$3:$I$3100)*100),ROW()),4),"!R00!C00"),))</f>
        <v/>
      </c>
      <c r="K199" t="str">
        <f ca="1">IF(COUNTIF($J$1:J199, J199)&lt;&gt;1,"",J199)</f>
        <v/>
      </c>
    </row>
    <row r="200" spans="1:11" x14ac:dyDescent="0.25">
      <c r="A200">
        <f>ROW()</f>
        <v>200</v>
      </c>
      <c r="B200" t="str" cm="1">
        <f t="array" ref="B200">IF(ISNUMBER(SEARCH($N$3,客戶主檔!W200)),INDEX(客戶主檔!$G:$G,加工項目查詢及料號更改!$A200),"")</f>
        <v/>
      </c>
      <c r="C200" t="str" cm="1">
        <f t="array" ref="C200">IF(ISNUMBER(SEARCH($N$3,客戶主檔!X200)),INDEX(客戶主檔!$G:$G,加工項目查詢及料號更改!$A200),"")</f>
        <v/>
      </c>
      <c r="D200" t="str" cm="1">
        <f t="array" ref="D200">IF(ISNUMBER(SEARCH($N$3,客戶主檔!Y200)),INDEX(客戶主檔!$G:$G,加工項目查詢及料號更改!$A200),"")</f>
        <v/>
      </c>
      <c r="E200" t="str" cm="1">
        <f t="array" ref="E200">IF(ISNUMBER(SEARCH($N$3,客戶主檔!Z200)),INDEX(客戶主檔!$G:$G,加工項目查詢及料號更改!$A200),"")</f>
        <v/>
      </c>
      <c r="J200" t="str">
        <f t="array" aca="1" ref="J200" ca="1">IF(ROW()&gt;COUNTA($F$3:$I$3100),"",INDIRECT(TEXT(RIGHT(SMALL(IF($F$3:$I$3100="",999999,COLUMN($F$3:$I$3100)*10001+ROW($F$3:$I$3100)*100),ROW()),4),"!R00!C00"),))</f>
        <v/>
      </c>
      <c r="K200" t="str">
        <f ca="1">IF(COUNTIF($J$1:J200, J200)&lt;&gt;1,"",J200)</f>
        <v/>
      </c>
    </row>
    <row r="201" spans="1:11" x14ac:dyDescent="0.25">
      <c r="A201">
        <f>ROW()</f>
        <v>201</v>
      </c>
      <c r="B201" t="str" cm="1">
        <f t="array" ref="B201">IF(ISNUMBER(SEARCH($N$3,客戶主檔!W201)),INDEX(客戶主檔!$G:$G,加工項目查詢及料號更改!$A201),"")</f>
        <v/>
      </c>
      <c r="C201" t="str" cm="1">
        <f t="array" ref="C201">IF(ISNUMBER(SEARCH($N$3,客戶主檔!X201)),INDEX(客戶主檔!$G:$G,加工項目查詢及料號更改!$A201),"")</f>
        <v/>
      </c>
      <c r="D201" t="str" cm="1">
        <f t="array" ref="D201">IF(ISNUMBER(SEARCH($N$3,客戶主檔!Y201)),INDEX(客戶主檔!$G:$G,加工項目查詢及料號更改!$A201),"")</f>
        <v/>
      </c>
      <c r="E201" t="str" cm="1">
        <f t="array" ref="E201">IF(ISNUMBER(SEARCH($N$3,客戶主檔!Z201)),INDEX(客戶主檔!$G:$G,加工項目查詢及料號更改!$A201),"")</f>
        <v/>
      </c>
      <c r="J201" t="str">
        <f t="array" aca="1" ref="J201" ca="1">IF(ROW()&gt;COUNTA($F$3:$I$3100),"",INDIRECT(TEXT(RIGHT(SMALL(IF($F$3:$I$3100="",999999,COLUMN($F$3:$I$3100)*10001+ROW($F$3:$I$3100)*100),ROW()),4),"!R00!C00"),))</f>
        <v/>
      </c>
      <c r="K201" t="str">
        <f ca="1">IF(COUNTIF($J$1:J201, J201)&lt;&gt;1,"",J201)</f>
        <v/>
      </c>
    </row>
    <row r="202" spans="1:11" x14ac:dyDescent="0.25">
      <c r="A202">
        <f>ROW()</f>
        <v>202</v>
      </c>
      <c r="B202" t="str" cm="1">
        <f t="array" ref="B202">IF(ISNUMBER(SEARCH($N$3,客戶主檔!W202)),INDEX(客戶主檔!$G:$G,加工項目查詢及料號更改!$A202),"")</f>
        <v/>
      </c>
      <c r="C202" t="str" cm="1">
        <f t="array" ref="C202">IF(ISNUMBER(SEARCH($N$3,客戶主檔!X202)),INDEX(客戶主檔!$G:$G,加工項目查詢及料號更改!$A202),"")</f>
        <v/>
      </c>
      <c r="D202" t="str" cm="1">
        <f t="array" ref="D202">IF(ISNUMBER(SEARCH($N$3,客戶主檔!Y202)),INDEX(客戶主檔!$G:$G,加工項目查詢及料號更改!$A202),"")</f>
        <v/>
      </c>
      <c r="E202" t="str" cm="1">
        <f t="array" ref="E202">IF(ISNUMBER(SEARCH($N$3,客戶主檔!Z202)),INDEX(客戶主檔!$G:$G,加工項目查詢及料號更改!$A202),"")</f>
        <v/>
      </c>
      <c r="J202" t="str">
        <f t="array" aca="1" ref="J202" ca="1">IF(ROW()&gt;COUNTA($F$3:$I$3100),"",INDIRECT(TEXT(RIGHT(SMALL(IF($F$3:$I$3100="",999999,COLUMN($F$3:$I$3100)*10001+ROW($F$3:$I$3100)*100),ROW()),4),"!R00!C00"),))</f>
        <v/>
      </c>
      <c r="K202" t="str">
        <f ca="1">IF(COUNTIF($J$1:J202, J202)&lt;&gt;1,"",J202)</f>
        <v/>
      </c>
    </row>
    <row r="203" spans="1:11" x14ac:dyDescent="0.25">
      <c r="A203">
        <f>ROW()</f>
        <v>203</v>
      </c>
      <c r="B203" t="str" cm="1">
        <f t="array" ref="B203">IF(ISNUMBER(SEARCH($N$3,客戶主檔!W203)),INDEX(客戶主檔!$G:$G,加工項目查詢及料號更改!$A203),"")</f>
        <v/>
      </c>
      <c r="C203" t="str" cm="1">
        <f t="array" ref="C203">IF(ISNUMBER(SEARCH($N$3,客戶主檔!X203)),INDEX(客戶主檔!$G:$G,加工項目查詢及料號更改!$A203),"")</f>
        <v/>
      </c>
      <c r="D203" t="str" cm="1">
        <f t="array" ref="D203">IF(ISNUMBER(SEARCH($N$3,客戶主檔!Y203)),INDEX(客戶主檔!$G:$G,加工項目查詢及料號更改!$A203),"")</f>
        <v/>
      </c>
      <c r="E203" t="str" cm="1">
        <f t="array" ref="E203">IF(ISNUMBER(SEARCH($N$3,客戶主檔!Z203)),INDEX(客戶主檔!$G:$G,加工項目查詢及料號更改!$A203),"")</f>
        <v/>
      </c>
      <c r="J203" t="str">
        <f t="array" aca="1" ref="J203" ca="1">IF(ROW()&gt;COUNTA($F$3:$I$3100),"",INDIRECT(TEXT(RIGHT(SMALL(IF($F$3:$I$3100="",999999,COLUMN($F$3:$I$3100)*10001+ROW($F$3:$I$3100)*100),ROW()),4),"!R00!C00"),))</f>
        <v/>
      </c>
      <c r="K203" t="str">
        <f ca="1">IF(COUNTIF($J$1:J203, J203)&lt;&gt;1,"",J203)</f>
        <v/>
      </c>
    </row>
    <row r="204" spans="1:11" x14ac:dyDescent="0.25">
      <c r="A204">
        <f>ROW()</f>
        <v>204</v>
      </c>
      <c r="B204" t="str" cm="1">
        <f t="array" ref="B204">IF(ISNUMBER(SEARCH($N$3,客戶主檔!W204)),INDEX(客戶主檔!$G:$G,加工項目查詢及料號更改!$A204),"")</f>
        <v/>
      </c>
      <c r="C204" t="str" cm="1">
        <f t="array" ref="C204">IF(ISNUMBER(SEARCH($N$3,客戶主檔!X204)),INDEX(客戶主檔!$G:$G,加工項目查詢及料號更改!$A204),"")</f>
        <v/>
      </c>
      <c r="D204" t="str" cm="1">
        <f t="array" ref="D204">IF(ISNUMBER(SEARCH($N$3,客戶主檔!Y204)),INDEX(客戶主檔!$G:$G,加工項目查詢及料號更改!$A204),"")</f>
        <v/>
      </c>
      <c r="E204" t="str" cm="1">
        <f t="array" ref="E204">IF(ISNUMBER(SEARCH($N$3,客戶主檔!Z204)),INDEX(客戶主檔!$G:$G,加工項目查詢及料號更改!$A204),"")</f>
        <v/>
      </c>
      <c r="J204" t="str">
        <f t="array" aca="1" ref="J204" ca="1">IF(ROW()&gt;COUNTA($F$3:$I$3100),"",INDIRECT(TEXT(RIGHT(SMALL(IF($F$3:$I$3100="",999999,COLUMN($F$3:$I$3100)*10001+ROW($F$3:$I$3100)*100),ROW()),4),"!R00!C00"),))</f>
        <v/>
      </c>
      <c r="K204" t="str">
        <f ca="1">IF(COUNTIF($J$1:J204, J204)&lt;&gt;1,"",J204)</f>
        <v/>
      </c>
    </row>
    <row r="205" spans="1:11" x14ac:dyDescent="0.25">
      <c r="A205">
        <f>ROW()</f>
        <v>205</v>
      </c>
      <c r="B205" t="str" cm="1">
        <f t="array" ref="B205">IF(ISNUMBER(SEARCH($N$3,客戶主檔!W205)),INDEX(客戶主檔!$G:$G,加工項目查詢及料號更改!$A205),"")</f>
        <v/>
      </c>
      <c r="C205" t="str" cm="1">
        <f t="array" ref="C205">IF(ISNUMBER(SEARCH($N$3,客戶主檔!X205)),INDEX(客戶主檔!$G:$G,加工項目查詢及料號更改!$A205),"")</f>
        <v/>
      </c>
      <c r="D205" t="str" cm="1">
        <f t="array" ref="D205">IF(ISNUMBER(SEARCH($N$3,客戶主檔!Y205)),INDEX(客戶主檔!$G:$G,加工項目查詢及料號更改!$A205),"")</f>
        <v/>
      </c>
      <c r="E205" t="str" cm="1">
        <f t="array" ref="E205">IF(ISNUMBER(SEARCH($N$3,客戶主檔!Z205)),INDEX(客戶主檔!$G:$G,加工項目查詢及料號更改!$A205),"")</f>
        <v/>
      </c>
      <c r="J205" t="str">
        <f t="array" aca="1" ref="J205" ca="1">IF(ROW()&gt;COUNTA($F$3:$I$3100),"",INDIRECT(TEXT(RIGHT(SMALL(IF($F$3:$I$3100="",999999,COLUMN($F$3:$I$3100)*10001+ROW($F$3:$I$3100)*100),ROW()),4),"!R00!C00"),))</f>
        <v/>
      </c>
      <c r="K205" t="str">
        <f ca="1">IF(COUNTIF($J$1:J205, J205)&lt;&gt;1,"",J205)</f>
        <v/>
      </c>
    </row>
    <row r="206" spans="1:11" x14ac:dyDescent="0.25">
      <c r="A206">
        <f>ROW()</f>
        <v>206</v>
      </c>
      <c r="B206" t="str" cm="1">
        <f t="array" ref="B206">IF(ISNUMBER(SEARCH($N$3,客戶主檔!W206)),INDEX(客戶主檔!$G:$G,加工項目查詢及料號更改!$A206),"")</f>
        <v/>
      </c>
      <c r="C206" t="str" cm="1">
        <f t="array" ref="C206">IF(ISNUMBER(SEARCH($N$3,客戶主檔!X206)),INDEX(客戶主檔!$G:$G,加工項目查詢及料號更改!$A206),"")</f>
        <v/>
      </c>
      <c r="D206" t="str" cm="1">
        <f t="array" ref="D206">IF(ISNUMBER(SEARCH($N$3,客戶主檔!Y206)),INDEX(客戶主檔!$G:$G,加工項目查詢及料號更改!$A206),"")</f>
        <v/>
      </c>
      <c r="E206" t="str" cm="1">
        <f t="array" ref="E206">IF(ISNUMBER(SEARCH($N$3,客戶主檔!Z206)),INDEX(客戶主檔!$G:$G,加工項目查詢及料號更改!$A206),"")</f>
        <v/>
      </c>
      <c r="J206" t="str">
        <f t="array" aca="1" ref="J206" ca="1">IF(ROW()&gt;COUNTA($F$3:$I$3100),"",INDIRECT(TEXT(RIGHT(SMALL(IF($F$3:$I$3100="",999999,COLUMN($F$3:$I$3100)*10001+ROW($F$3:$I$3100)*100),ROW()),4),"!R00!C00"),))</f>
        <v/>
      </c>
      <c r="K206" t="str">
        <f ca="1">IF(COUNTIF($J$1:J206, J206)&lt;&gt;1,"",J206)</f>
        <v/>
      </c>
    </row>
    <row r="207" spans="1:11" x14ac:dyDescent="0.25">
      <c r="A207">
        <f>ROW()</f>
        <v>207</v>
      </c>
      <c r="B207" t="str" cm="1">
        <f t="array" ref="B207">IF(ISNUMBER(SEARCH($N$3,客戶主檔!W207)),INDEX(客戶主檔!$G:$G,加工項目查詢及料號更改!$A207),"")</f>
        <v/>
      </c>
      <c r="C207" t="str" cm="1">
        <f t="array" ref="C207">IF(ISNUMBER(SEARCH($N$3,客戶主檔!X207)),INDEX(客戶主檔!$G:$G,加工項目查詢及料號更改!$A207),"")</f>
        <v/>
      </c>
      <c r="D207" t="str" cm="1">
        <f t="array" ref="D207">IF(ISNUMBER(SEARCH($N$3,客戶主檔!Y207)),INDEX(客戶主檔!$G:$G,加工項目查詢及料號更改!$A207),"")</f>
        <v/>
      </c>
      <c r="E207" t="str" cm="1">
        <f t="array" ref="E207">IF(ISNUMBER(SEARCH($N$3,客戶主檔!Z207)),INDEX(客戶主檔!$G:$G,加工項目查詢及料號更改!$A207),"")</f>
        <v/>
      </c>
      <c r="J207" t="str">
        <f t="array" aca="1" ref="J207" ca="1">IF(ROW()&gt;COUNTA($F$3:$I$3100),"",INDIRECT(TEXT(RIGHT(SMALL(IF($F$3:$I$3100="",999999,COLUMN($F$3:$I$3100)*10001+ROW($F$3:$I$3100)*100),ROW()),4),"!R00!C00"),))</f>
        <v/>
      </c>
      <c r="K207" t="str">
        <f ca="1">IF(COUNTIF($J$1:J207, J207)&lt;&gt;1,"",J207)</f>
        <v/>
      </c>
    </row>
    <row r="208" spans="1:11" x14ac:dyDescent="0.25">
      <c r="A208">
        <f>ROW()</f>
        <v>208</v>
      </c>
      <c r="B208" t="str" cm="1">
        <f t="array" ref="B208">IF(ISNUMBER(SEARCH($N$3,客戶主檔!W208)),INDEX(客戶主檔!$G:$G,加工項目查詢及料號更改!$A208),"")</f>
        <v/>
      </c>
      <c r="C208" t="str" cm="1">
        <f t="array" ref="C208">IF(ISNUMBER(SEARCH($N$3,客戶主檔!X208)),INDEX(客戶主檔!$G:$G,加工項目查詢及料號更改!$A208),"")</f>
        <v/>
      </c>
      <c r="D208" t="str" cm="1">
        <f t="array" ref="D208">IF(ISNUMBER(SEARCH($N$3,客戶主檔!Y208)),INDEX(客戶主檔!$G:$G,加工項目查詢及料號更改!$A208),"")</f>
        <v/>
      </c>
      <c r="E208" t="str" cm="1">
        <f t="array" ref="E208">IF(ISNUMBER(SEARCH($N$3,客戶主檔!Z208)),INDEX(客戶主檔!$G:$G,加工項目查詢及料號更改!$A208),"")</f>
        <v/>
      </c>
      <c r="J208" t="str">
        <f t="array" aca="1" ref="J208" ca="1">IF(ROW()&gt;COUNTA($F$3:$I$3100),"",INDIRECT(TEXT(RIGHT(SMALL(IF($F$3:$I$3100="",999999,COLUMN($F$3:$I$3100)*10001+ROW($F$3:$I$3100)*100),ROW()),4),"!R00!C00"),))</f>
        <v/>
      </c>
      <c r="K208" t="str">
        <f ca="1">IF(COUNTIF($J$1:J208, J208)&lt;&gt;1,"",J208)</f>
        <v/>
      </c>
    </row>
    <row r="209" spans="1:11" x14ac:dyDescent="0.25">
      <c r="A209">
        <f>ROW()</f>
        <v>209</v>
      </c>
      <c r="B209" t="str" cm="1">
        <f t="array" ref="B209">IF(ISNUMBER(SEARCH($N$3,客戶主檔!W209)),INDEX(客戶主檔!$G:$G,加工項目查詢及料號更改!$A209),"")</f>
        <v/>
      </c>
      <c r="C209" t="str" cm="1">
        <f t="array" ref="C209">IF(ISNUMBER(SEARCH($N$3,客戶主檔!X209)),INDEX(客戶主檔!$G:$G,加工項目查詢及料號更改!$A209),"")</f>
        <v/>
      </c>
      <c r="D209" t="str" cm="1">
        <f t="array" ref="D209">IF(ISNUMBER(SEARCH($N$3,客戶主檔!Y209)),INDEX(客戶主檔!$G:$G,加工項目查詢及料號更改!$A209),"")</f>
        <v/>
      </c>
      <c r="E209" t="str" cm="1">
        <f t="array" ref="E209">IF(ISNUMBER(SEARCH($N$3,客戶主檔!Z209)),INDEX(客戶主檔!$G:$G,加工項目查詢及料號更改!$A209),"")</f>
        <v/>
      </c>
      <c r="J209" t="str">
        <f t="array" aca="1" ref="J209" ca="1">IF(ROW()&gt;COUNTA($F$3:$I$3100),"",INDIRECT(TEXT(RIGHT(SMALL(IF($F$3:$I$3100="",999999,COLUMN($F$3:$I$3100)*10001+ROW($F$3:$I$3100)*100),ROW()),4),"!R00!C00"),))</f>
        <v/>
      </c>
      <c r="K209" t="str">
        <f ca="1">IF(COUNTIF($J$1:J209, J209)&lt;&gt;1,"",J209)</f>
        <v/>
      </c>
    </row>
    <row r="210" spans="1:11" x14ac:dyDescent="0.25">
      <c r="A210">
        <f>ROW()</f>
        <v>210</v>
      </c>
      <c r="B210" t="str" cm="1">
        <f t="array" ref="B210">IF(ISNUMBER(SEARCH($N$3,客戶主檔!W210)),INDEX(客戶主檔!$G:$G,加工項目查詢及料號更改!$A210),"")</f>
        <v/>
      </c>
      <c r="C210" t="str" cm="1">
        <f t="array" ref="C210">IF(ISNUMBER(SEARCH($N$3,客戶主檔!X210)),INDEX(客戶主檔!$G:$G,加工項目查詢及料號更改!$A210),"")</f>
        <v/>
      </c>
      <c r="D210" t="str" cm="1">
        <f t="array" ref="D210">IF(ISNUMBER(SEARCH($N$3,客戶主檔!Y210)),INDEX(客戶主檔!$G:$G,加工項目查詢及料號更改!$A210),"")</f>
        <v/>
      </c>
      <c r="E210" t="str" cm="1">
        <f t="array" ref="E210">IF(ISNUMBER(SEARCH($N$3,客戶主檔!Z210)),INDEX(客戶主檔!$G:$G,加工項目查詢及料號更改!$A210),"")</f>
        <v/>
      </c>
      <c r="J210" t="str">
        <f t="array" aca="1" ref="J210" ca="1">IF(ROW()&gt;COUNTA($F$3:$I$3100),"",INDIRECT(TEXT(RIGHT(SMALL(IF($F$3:$I$3100="",999999,COLUMN($F$3:$I$3100)*10001+ROW($F$3:$I$3100)*100),ROW()),4),"!R00!C00"),))</f>
        <v/>
      </c>
      <c r="K210" t="str">
        <f ca="1">IF(COUNTIF($J$1:J210, J210)&lt;&gt;1,"",J210)</f>
        <v/>
      </c>
    </row>
    <row r="211" spans="1:11" x14ac:dyDescent="0.25">
      <c r="A211">
        <f>ROW()</f>
        <v>211</v>
      </c>
      <c r="B211" t="str" cm="1">
        <f t="array" ref="B211">IF(ISNUMBER(SEARCH($N$3,客戶主檔!W211)),INDEX(客戶主檔!$G:$G,加工項目查詢及料號更改!$A211),"")</f>
        <v/>
      </c>
      <c r="C211" t="str" cm="1">
        <f t="array" ref="C211">IF(ISNUMBER(SEARCH($N$3,客戶主檔!X211)),INDEX(客戶主檔!$G:$G,加工項目查詢及料號更改!$A211),"")</f>
        <v/>
      </c>
      <c r="D211" t="str" cm="1">
        <f t="array" ref="D211">IF(ISNUMBER(SEARCH($N$3,客戶主檔!Y211)),INDEX(客戶主檔!$G:$G,加工項目查詢及料號更改!$A211),"")</f>
        <v/>
      </c>
      <c r="E211" t="str" cm="1">
        <f t="array" ref="E211">IF(ISNUMBER(SEARCH($N$3,客戶主檔!Z211)),INDEX(客戶主檔!$G:$G,加工項目查詢及料號更改!$A211),"")</f>
        <v/>
      </c>
      <c r="J211" t="str">
        <f t="array" aca="1" ref="J211" ca="1">IF(ROW()&gt;COUNTA($F$3:$I$3100),"",INDIRECT(TEXT(RIGHT(SMALL(IF($F$3:$I$3100="",999999,COLUMN($F$3:$I$3100)*10001+ROW($F$3:$I$3100)*100),ROW()),4),"!R00!C00"),))</f>
        <v/>
      </c>
      <c r="K211" t="str">
        <f ca="1">IF(COUNTIF($J$1:J211, J211)&lt;&gt;1,"",J211)</f>
        <v/>
      </c>
    </row>
    <row r="212" spans="1:11" x14ac:dyDescent="0.25">
      <c r="A212">
        <f>ROW()</f>
        <v>212</v>
      </c>
      <c r="B212" t="str" cm="1">
        <f t="array" ref="B212">IF(ISNUMBER(SEARCH($N$3,客戶主檔!W212)),INDEX(客戶主檔!$G:$G,加工項目查詢及料號更改!$A212),"")</f>
        <v/>
      </c>
      <c r="C212" t="str" cm="1">
        <f t="array" ref="C212">IF(ISNUMBER(SEARCH($N$3,客戶主檔!X212)),INDEX(客戶主檔!$G:$G,加工項目查詢及料號更改!$A212),"")</f>
        <v/>
      </c>
      <c r="D212" t="str" cm="1">
        <f t="array" ref="D212">IF(ISNUMBER(SEARCH($N$3,客戶主檔!Y212)),INDEX(客戶主檔!$G:$G,加工項目查詢及料號更改!$A212),"")</f>
        <v/>
      </c>
      <c r="E212" t="str" cm="1">
        <f t="array" ref="E212">IF(ISNUMBER(SEARCH($N$3,客戶主檔!Z212)),INDEX(客戶主檔!$G:$G,加工項目查詢及料號更改!$A212),"")</f>
        <v/>
      </c>
      <c r="J212" t="str">
        <f t="array" aca="1" ref="J212" ca="1">IF(ROW()&gt;COUNTA($F$3:$I$3100),"",INDIRECT(TEXT(RIGHT(SMALL(IF($F$3:$I$3100="",999999,COLUMN($F$3:$I$3100)*10001+ROW($F$3:$I$3100)*100),ROW()),4),"!R00!C00"),))</f>
        <v/>
      </c>
      <c r="K212" t="str">
        <f ca="1">IF(COUNTIF($J$1:J212, J212)&lt;&gt;1,"",J212)</f>
        <v/>
      </c>
    </row>
    <row r="213" spans="1:11" x14ac:dyDescent="0.25">
      <c r="A213">
        <f>ROW()</f>
        <v>213</v>
      </c>
      <c r="B213" t="str" cm="1">
        <f t="array" ref="B213">IF(ISNUMBER(SEARCH($N$3,客戶主檔!W213)),INDEX(客戶主檔!$G:$G,加工項目查詢及料號更改!$A213),"")</f>
        <v/>
      </c>
      <c r="C213" t="str" cm="1">
        <f t="array" ref="C213">IF(ISNUMBER(SEARCH($N$3,客戶主檔!X213)),INDEX(客戶主檔!$G:$G,加工項目查詢及料號更改!$A213),"")</f>
        <v/>
      </c>
      <c r="D213" t="str" cm="1">
        <f t="array" ref="D213">IF(ISNUMBER(SEARCH($N$3,客戶主檔!Y213)),INDEX(客戶主檔!$G:$G,加工項目查詢及料號更改!$A213),"")</f>
        <v/>
      </c>
      <c r="E213" t="str" cm="1">
        <f t="array" ref="E213">IF(ISNUMBER(SEARCH($N$3,客戶主檔!Z213)),INDEX(客戶主檔!$G:$G,加工項目查詢及料號更改!$A213),"")</f>
        <v/>
      </c>
      <c r="J213" t="str">
        <f t="array" aca="1" ref="J213" ca="1">IF(ROW()&gt;COUNTA($F$3:$I$3100),"",INDIRECT(TEXT(RIGHT(SMALL(IF($F$3:$I$3100="",999999,COLUMN($F$3:$I$3100)*10001+ROW($F$3:$I$3100)*100),ROW()),4),"!R00!C00"),))</f>
        <v/>
      </c>
      <c r="K213" t="str">
        <f ca="1">IF(COUNTIF($J$1:J213, J213)&lt;&gt;1,"",J213)</f>
        <v/>
      </c>
    </row>
    <row r="214" spans="1:11" x14ac:dyDescent="0.25">
      <c r="A214">
        <f>ROW()</f>
        <v>214</v>
      </c>
      <c r="B214" t="str" cm="1">
        <f t="array" ref="B214">IF(ISNUMBER(SEARCH($N$3,客戶主檔!W214)),INDEX(客戶主檔!$G:$G,加工項目查詢及料號更改!$A214),"")</f>
        <v/>
      </c>
      <c r="C214" t="str" cm="1">
        <f t="array" ref="C214">IF(ISNUMBER(SEARCH($N$3,客戶主檔!X214)),INDEX(客戶主檔!$G:$G,加工項目查詢及料號更改!$A214),"")</f>
        <v/>
      </c>
      <c r="D214" t="str" cm="1">
        <f t="array" ref="D214">IF(ISNUMBER(SEARCH($N$3,客戶主檔!Y214)),INDEX(客戶主檔!$G:$G,加工項目查詢及料號更改!$A214),"")</f>
        <v/>
      </c>
      <c r="E214" t="str" cm="1">
        <f t="array" ref="E214">IF(ISNUMBER(SEARCH($N$3,客戶主檔!Z214)),INDEX(客戶主檔!$G:$G,加工項目查詢及料號更改!$A214),"")</f>
        <v/>
      </c>
      <c r="J214" t="str">
        <f t="array" aca="1" ref="J214" ca="1">IF(ROW()&gt;COUNTA($F$3:$I$3100),"",INDIRECT(TEXT(RIGHT(SMALL(IF($F$3:$I$3100="",999999,COLUMN($F$3:$I$3100)*10001+ROW($F$3:$I$3100)*100),ROW()),4),"!R00!C00"),))</f>
        <v/>
      </c>
      <c r="K214" t="str">
        <f ca="1">IF(COUNTIF($J$1:J214, J214)&lt;&gt;1,"",J214)</f>
        <v/>
      </c>
    </row>
    <row r="215" spans="1:11" x14ac:dyDescent="0.25">
      <c r="A215">
        <f>ROW()</f>
        <v>215</v>
      </c>
      <c r="B215" t="str" cm="1">
        <f t="array" ref="B215">IF(ISNUMBER(SEARCH($N$3,客戶主檔!W215)),INDEX(客戶主檔!$G:$G,加工項目查詢及料號更改!$A215),"")</f>
        <v/>
      </c>
      <c r="C215" t="str" cm="1">
        <f t="array" ref="C215">IF(ISNUMBER(SEARCH($N$3,客戶主檔!X215)),INDEX(客戶主檔!$G:$G,加工項目查詢及料號更改!$A215),"")</f>
        <v/>
      </c>
      <c r="D215" t="str" cm="1">
        <f t="array" ref="D215">IF(ISNUMBER(SEARCH($N$3,客戶主檔!Y215)),INDEX(客戶主檔!$G:$G,加工項目查詢及料號更改!$A215),"")</f>
        <v/>
      </c>
      <c r="E215" t="str" cm="1">
        <f t="array" ref="E215">IF(ISNUMBER(SEARCH($N$3,客戶主檔!Z215)),INDEX(客戶主檔!$G:$G,加工項目查詢及料號更改!$A215),"")</f>
        <v/>
      </c>
      <c r="J215" t="str">
        <f t="array" aca="1" ref="J215" ca="1">IF(ROW()&gt;COUNTA($F$3:$I$3100),"",INDIRECT(TEXT(RIGHT(SMALL(IF($F$3:$I$3100="",999999,COLUMN($F$3:$I$3100)*10001+ROW($F$3:$I$3100)*100),ROW()),4),"!R00!C00"),))</f>
        <v/>
      </c>
      <c r="K215" t="str">
        <f ca="1">IF(COUNTIF($J$1:J215, J215)&lt;&gt;1,"",J215)</f>
        <v/>
      </c>
    </row>
    <row r="216" spans="1:11" x14ac:dyDescent="0.25">
      <c r="A216">
        <f>ROW()</f>
        <v>216</v>
      </c>
      <c r="B216" t="str" cm="1">
        <f t="array" ref="B216">IF(ISNUMBER(SEARCH($N$3,客戶主檔!W216)),INDEX(客戶主檔!$G:$G,加工項目查詢及料號更改!$A216),"")</f>
        <v/>
      </c>
      <c r="C216" t="str" cm="1">
        <f t="array" ref="C216">IF(ISNUMBER(SEARCH($N$3,客戶主檔!X216)),INDEX(客戶主檔!$G:$G,加工項目查詢及料號更改!$A216),"")</f>
        <v/>
      </c>
      <c r="D216" t="str" cm="1">
        <f t="array" ref="D216">IF(ISNUMBER(SEARCH($N$3,客戶主檔!Y216)),INDEX(客戶主檔!$G:$G,加工項目查詢及料號更改!$A216),"")</f>
        <v/>
      </c>
      <c r="E216" t="str" cm="1">
        <f t="array" ref="E216">IF(ISNUMBER(SEARCH($N$3,客戶主檔!Z216)),INDEX(客戶主檔!$G:$G,加工項目查詢及料號更改!$A216),"")</f>
        <v/>
      </c>
      <c r="J216" t="str">
        <f t="array" aca="1" ref="J216" ca="1">IF(ROW()&gt;COUNTA($F$3:$I$3100),"",INDIRECT(TEXT(RIGHT(SMALL(IF($F$3:$I$3100="",999999,COLUMN($F$3:$I$3100)*10001+ROW($F$3:$I$3100)*100),ROW()),4),"!R00!C00"),))</f>
        <v/>
      </c>
      <c r="K216" t="str">
        <f ca="1">IF(COUNTIF($J$1:J216, J216)&lt;&gt;1,"",J216)</f>
        <v/>
      </c>
    </row>
    <row r="217" spans="1:11" x14ac:dyDescent="0.25">
      <c r="A217">
        <f>ROW()</f>
        <v>217</v>
      </c>
      <c r="B217" t="str" cm="1">
        <f t="array" ref="B217">IF(ISNUMBER(SEARCH($N$3,客戶主檔!W217)),INDEX(客戶主檔!$G:$G,加工項目查詢及料號更改!$A217),"")</f>
        <v/>
      </c>
      <c r="C217" t="str" cm="1">
        <f t="array" ref="C217">IF(ISNUMBER(SEARCH($N$3,客戶主檔!X217)),INDEX(客戶主檔!$G:$G,加工項目查詢及料號更改!$A217),"")</f>
        <v/>
      </c>
      <c r="D217" t="str" cm="1">
        <f t="array" ref="D217">IF(ISNUMBER(SEARCH($N$3,客戶主檔!Y217)),INDEX(客戶主檔!$G:$G,加工項目查詢及料號更改!$A217),"")</f>
        <v/>
      </c>
      <c r="E217" t="str" cm="1">
        <f t="array" ref="E217">IF(ISNUMBER(SEARCH($N$3,客戶主檔!Z217)),INDEX(客戶主檔!$G:$G,加工項目查詢及料號更改!$A217),"")</f>
        <v/>
      </c>
      <c r="J217" t="str">
        <f t="array" aca="1" ref="J217" ca="1">IF(ROW()&gt;COUNTA($F$3:$I$3100),"",INDIRECT(TEXT(RIGHT(SMALL(IF($F$3:$I$3100="",999999,COLUMN($F$3:$I$3100)*10001+ROW($F$3:$I$3100)*100),ROW()),4),"!R00!C00"),))</f>
        <v/>
      </c>
      <c r="K217" t="str">
        <f ca="1">IF(COUNTIF($J$1:J217, J217)&lt;&gt;1,"",J217)</f>
        <v/>
      </c>
    </row>
    <row r="218" spans="1:11" x14ac:dyDescent="0.25">
      <c r="A218">
        <f>ROW()</f>
        <v>218</v>
      </c>
      <c r="B218" t="str" cm="1">
        <f t="array" ref="B218">IF(ISNUMBER(SEARCH($N$3,客戶主檔!W218)),INDEX(客戶主檔!$G:$G,加工項目查詢及料號更改!$A218),"")</f>
        <v/>
      </c>
      <c r="C218" t="str" cm="1">
        <f t="array" ref="C218">IF(ISNUMBER(SEARCH($N$3,客戶主檔!X218)),INDEX(客戶主檔!$G:$G,加工項目查詢及料號更改!$A218),"")</f>
        <v/>
      </c>
      <c r="D218" t="str" cm="1">
        <f t="array" ref="D218">IF(ISNUMBER(SEARCH($N$3,客戶主檔!Y218)),INDEX(客戶主檔!$G:$G,加工項目查詢及料號更改!$A218),"")</f>
        <v/>
      </c>
      <c r="E218" t="str" cm="1">
        <f t="array" ref="E218">IF(ISNUMBER(SEARCH($N$3,客戶主檔!Z218)),INDEX(客戶主檔!$G:$G,加工項目查詢及料號更改!$A218),"")</f>
        <v/>
      </c>
      <c r="J218" t="str">
        <f t="array" aca="1" ref="J218" ca="1">IF(ROW()&gt;COUNTA($F$3:$I$3100),"",INDIRECT(TEXT(RIGHT(SMALL(IF($F$3:$I$3100="",999999,COLUMN($F$3:$I$3100)*10001+ROW($F$3:$I$3100)*100),ROW()),4),"!R00!C00"),))</f>
        <v/>
      </c>
      <c r="K218" t="str">
        <f ca="1">IF(COUNTIF($J$1:J218, J218)&lt;&gt;1,"",J218)</f>
        <v/>
      </c>
    </row>
    <row r="219" spans="1:11" x14ac:dyDescent="0.25">
      <c r="A219">
        <f>ROW()</f>
        <v>219</v>
      </c>
      <c r="B219" t="str" cm="1">
        <f t="array" ref="B219">IF(ISNUMBER(SEARCH($N$3,客戶主檔!W219)),INDEX(客戶主檔!$G:$G,加工項目查詢及料號更改!$A219),"")</f>
        <v/>
      </c>
      <c r="C219" t="str" cm="1">
        <f t="array" ref="C219">IF(ISNUMBER(SEARCH($N$3,客戶主檔!X219)),INDEX(客戶主檔!$G:$G,加工項目查詢及料號更改!$A219),"")</f>
        <v/>
      </c>
      <c r="D219" t="str" cm="1">
        <f t="array" ref="D219">IF(ISNUMBER(SEARCH($N$3,客戶主檔!Y219)),INDEX(客戶主檔!$G:$G,加工項目查詢及料號更改!$A219),"")</f>
        <v/>
      </c>
      <c r="E219" t="str" cm="1">
        <f t="array" ref="E219">IF(ISNUMBER(SEARCH($N$3,客戶主檔!Z219)),INDEX(客戶主檔!$G:$G,加工項目查詢及料號更改!$A219),"")</f>
        <v/>
      </c>
      <c r="J219" t="str">
        <f t="array" aca="1" ref="J219" ca="1">IF(ROW()&gt;COUNTA($F$3:$I$3100),"",INDIRECT(TEXT(RIGHT(SMALL(IF($F$3:$I$3100="",999999,COLUMN($F$3:$I$3100)*10001+ROW($F$3:$I$3100)*100),ROW()),4),"!R00!C00"),))</f>
        <v/>
      </c>
      <c r="K219" t="str">
        <f ca="1">IF(COUNTIF($J$1:J219, J219)&lt;&gt;1,"",J219)</f>
        <v/>
      </c>
    </row>
    <row r="220" spans="1:11" x14ac:dyDescent="0.25">
      <c r="A220">
        <f>ROW()</f>
        <v>220</v>
      </c>
      <c r="B220" t="str" cm="1">
        <f t="array" ref="B220">IF(ISNUMBER(SEARCH($N$3,客戶主檔!W220)),INDEX(客戶主檔!$G:$G,加工項目查詢及料號更改!$A220),"")</f>
        <v/>
      </c>
      <c r="C220" t="str" cm="1">
        <f t="array" ref="C220">IF(ISNUMBER(SEARCH($N$3,客戶主檔!X220)),INDEX(客戶主檔!$G:$G,加工項目查詢及料號更改!$A220),"")</f>
        <v/>
      </c>
      <c r="D220" t="str" cm="1">
        <f t="array" ref="D220">IF(ISNUMBER(SEARCH($N$3,客戶主檔!Y220)),INDEX(客戶主檔!$G:$G,加工項目查詢及料號更改!$A220),"")</f>
        <v/>
      </c>
      <c r="E220" t="str" cm="1">
        <f t="array" ref="E220">IF(ISNUMBER(SEARCH($N$3,客戶主檔!Z220)),INDEX(客戶主檔!$G:$G,加工項目查詢及料號更改!$A220),"")</f>
        <v/>
      </c>
      <c r="J220" t="str">
        <f t="array" aca="1" ref="J220" ca="1">IF(ROW()&gt;COUNTA($F$3:$I$3100),"",INDIRECT(TEXT(RIGHT(SMALL(IF($F$3:$I$3100="",999999,COLUMN($F$3:$I$3100)*10001+ROW($F$3:$I$3100)*100),ROW()),4),"!R00!C00"),))</f>
        <v/>
      </c>
      <c r="K220" t="str">
        <f ca="1">IF(COUNTIF($J$1:J220, J220)&lt;&gt;1,"",J220)</f>
        <v/>
      </c>
    </row>
    <row r="221" spans="1:11" x14ac:dyDescent="0.25">
      <c r="A221">
        <f>ROW()</f>
        <v>221</v>
      </c>
      <c r="B221" t="str" cm="1">
        <f t="array" ref="B221">IF(ISNUMBER(SEARCH($N$3,客戶主檔!W221)),INDEX(客戶主檔!$G:$G,加工項目查詢及料號更改!$A221),"")</f>
        <v/>
      </c>
      <c r="C221" t="str" cm="1">
        <f t="array" ref="C221">IF(ISNUMBER(SEARCH($N$3,客戶主檔!X221)),INDEX(客戶主檔!$G:$G,加工項目查詢及料號更改!$A221),"")</f>
        <v/>
      </c>
      <c r="D221" t="str" cm="1">
        <f t="array" ref="D221">IF(ISNUMBER(SEARCH($N$3,客戶主檔!Y221)),INDEX(客戶主檔!$G:$G,加工項目查詢及料號更改!$A221),"")</f>
        <v/>
      </c>
      <c r="E221" t="str" cm="1">
        <f t="array" ref="E221">IF(ISNUMBER(SEARCH($N$3,客戶主檔!Z221)),INDEX(客戶主檔!$G:$G,加工項目查詢及料號更改!$A221),"")</f>
        <v/>
      </c>
      <c r="J221" t="str">
        <f t="array" aca="1" ref="J221" ca="1">IF(ROW()&gt;COUNTA($F$3:$I$3100),"",INDIRECT(TEXT(RIGHT(SMALL(IF($F$3:$I$3100="",999999,COLUMN($F$3:$I$3100)*10001+ROW($F$3:$I$3100)*100),ROW()),4),"!R00!C00"),))</f>
        <v/>
      </c>
      <c r="K221" t="str">
        <f ca="1">IF(COUNTIF($J$1:J221, J221)&lt;&gt;1,"",J221)</f>
        <v/>
      </c>
    </row>
    <row r="222" spans="1:11" x14ac:dyDescent="0.25">
      <c r="A222">
        <f>ROW()</f>
        <v>222</v>
      </c>
      <c r="B222" t="str" cm="1">
        <f t="array" ref="B222">IF(ISNUMBER(SEARCH($N$3,客戶主檔!W222)),INDEX(客戶主檔!$G:$G,加工項目查詢及料號更改!$A222),"")</f>
        <v/>
      </c>
      <c r="C222" t="str" cm="1">
        <f t="array" ref="C222">IF(ISNUMBER(SEARCH($N$3,客戶主檔!X222)),INDEX(客戶主檔!$G:$G,加工項目查詢及料號更改!$A222),"")</f>
        <v/>
      </c>
      <c r="D222" t="str" cm="1">
        <f t="array" ref="D222">IF(ISNUMBER(SEARCH($N$3,客戶主檔!Y222)),INDEX(客戶主檔!$G:$G,加工項目查詢及料號更改!$A222),"")</f>
        <v/>
      </c>
      <c r="E222" t="str" cm="1">
        <f t="array" ref="E222">IF(ISNUMBER(SEARCH($N$3,客戶主檔!Z222)),INDEX(客戶主檔!$G:$G,加工項目查詢及料號更改!$A222),"")</f>
        <v/>
      </c>
      <c r="J222" t="str">
        <f t="array" aca="1" ref="J222" ca="1">IF(ROW()&gt;COUNTA($F$3:$I$3100),"",INDIRECT(TEXT(RIGHT(SMALL(IF($F$3:$I$3100="",999999,COLUMN($F$3:$I$3100)*10001+ROW($F$3:$I$3100)*100),ROW()),4),"!R00!C00"),))</f>
        <v/>
      </c>
      <c r="K222" t="str">
        <f ca="1">IF(COUNTIF($J$1:J222, J222)&lt;&gt;1,"",J222)</f>
        <v/>
      </c>
    </row>
    <row r="223" spans="1:11" x14ac:dyDescent="0.25">
      <c r="A223">
        <f>ROW()</f>
        <v>223</v>
      </c>
      <c r="B223" t="str" cm="1">
        <f t="array" ref="B223">IF(ISNUMBER(SEARCH($N$3,客戶主檔!W223)),INDEX(客戶主檔!$G:$G,加工項目查詢及料號更改!$A223),"")</f>
        <v/>
      </c>
      <c r="C223" t="str" cm="1">
        <f t="array" ref="C223">IF(ISNUMBER(SEARCH($N$3,客戶主檔!X223)),INDEX(客戶主檔!$G:$G,加工項目查詢及料號更改!$A223),"")</f>
        <v/>
      </c>
      <c r="D223" t="str" cm="1">
        <f t="array" ref="D223">IF(ISNUMBER(SEARCH($N$3,客戶主檔!Y223)),INDEX(客戶主檔!$G:$G,加工項目查詢及料號更改!$A223),"")</f>
        <v/>
      </c>
      <c r="E223" t="str" cm="1">
        <f t="array" ref="E223">IF(ISNUMBER(SEARCH($N$3,客戶主檔!Z223)),INDEX(客戶主檔!$G:$G,加工項目查詢及料號更改!$A223),"")</f>
        <v/>
      </c>
      <c r="J223" t="str">
        <f t="array" aca="1" ref="J223" ca="1">IF(ROW()&gt;COUNTA($F$3:$I$3100),"",INDIRECT(TEXT(RIGHT(SMALL(IF($F$3:$I$3100="",999999,COLUMN($F$3:$I$3100)*10001+ROW($F$3:$I$3100)*100),ROW()),4),"!R00!C00"),))</f>
        <v/>
      </c>
      <c r="K223" t="str">
        <f ca="1">IF(COUNTIF($J$1:J223, J223)&lt;&gt;1,"",J223)</f>
        <v/>
      </c>
    </row>
    <row r="224" spans="1:11" x14ac:dyDescent="0.25">
      <c r="A224">
        <f>ROW()</f>
        <v>224</v>
      </c>
      <c r="B224" t="str" cm="1">
        <f t="array" ref="B224">IF(ISNUMBER(SEARCH($N$3,客戶主檔!W224)),INDEX(客戶主檔!$G:$G,加工項目查詢及料號更改!$A224),"")</f>
        <v/>
      </c>
      <c r="C224" t="str" cm="1">
        <f t="array" ref="C224">IF(ISNUMBER(SEARCH($N$3,客戶主檔!X224)),INDEX(客戶主檔!$G:$G,加工項目查詢及料號更改!$A224),"")</f>
        <v/>
      </c>
      <c r="D224" t="str" cm="1">
        <f t="array" ref="D224">IF(ISNUMBER(SEARCH($N$3,客戶主檔!Y224)),INDEX(客戶主檔!$G:$G,加工項目查詢及料號更改!$A224),"")</f>
        <v/>
      </c>
      <c r="E224" t="str" cm="1">
        <f t="array" ref="E224">IF(ISNUMBER(SEARCH($N$3,客戶主檔!Z224)),INDEX(客戶主檔!$G:$G,加工項目查詢及料號更改!$A224),"")</f>
        <v/>
      </c>
      <c r="J224" t="str">
        <f t="array" aca="1" ref="J224" ca="1">IF(ROW()&gt;COUNTA($F$3:$I$3100),"",INDIRECT(TEXT(RIGHT(SMALL(IF($F$3:$I$3100="",999999,COLUMN($F$3:$I$3100)*10001+ROW($F$3:$I$3100)*100),ROW()),4),"!R00!C00"),))</f>
        <v/>
      </c>
      <c r="K224" t="str">
        <f ca="1">IF(COUNTIF($J$1:J224, J224)&lt;&gt;1,"",J224)</f>
        <v/>
      </c>
    </row>
    <row r="225" spans="1:11" x14ac:dyDescent="0.25">
      <c r="A225">
        <f>ROW()</f>
        <v>225</v>
      </c>
      <c r="B225" t="str" cm="1">
        <f t="array" ref="B225">IF(ISNUMBER(SEARCH($N$3,客戶主檔!W225)),INDEX(客戶主檔!$G:$G,加工項目查詢及料號更改!$A225),"")</f>
        <v/>
      </c>
      <c r="C225" t="str" cm="1">
        <f t="array" ref="C225">IF(ISNUMBER(SEARCH($N$3,客戶主檔!X225)),INDEX(客戶主檔!$G:$G,加工項目查詢及料號更改!$A225),"")</f>
        <v/>
      </c>
      <c r="D225" t="str" cm="1">
        <f t="array" ref="D225">IF(ISNUMBER(SEARCH($N$3,客戶主檔!Y225)),INDEX(客戶主檔!$G:$G,加工項目查詢及料號更改!$A225),"")</f>
        <v/>
      </c>
      <c r="E225" t="str" cm="1">
        <f t="array" ref="E225">IF(ISNUMBER(SEARCH($N$3,客戶主檔!Z225)),INDEX(客戶主檔!$G:$G,加工項目查詢及料號更改!$A225),"")</f>
        <v/>
      </c>
      <c r="J225" t="str">
        <f t="array" aca="1" ref="J225" ca="1">IF(ROW()&gt;COUNTA($F$3:$I$3100),"",INDIRECT(TEXT(RIGHT(SMALL(IF($F$3:$I$3100="",999999,COLUMN($F$3:$I$3100)*10001+ROW($F$3:$I$3100)*100),ROW()),4),"!R00!C00"),))</f>
        <v/>
      </c>
      <c r="K225" t="str">
        <f ca="1">IF(COUNTIF($J$1:J225, J225)&lt;&gt;1,"",J225)</f>
        <v/>
      </c>
    </row>
    <row r="226" spans="1:11" x14ac:dyDescent="0.25">
      <c r="A226">
        <f>ROW()</f>
        <v>226</v>
      </c>
      <c r="B226" t="str" cm="1">
        <f t="array" ref="B226">IF(ISNUMBER(SEARCH($N$3,客戶主檔!W226)),INDEX(客戶主檔!$G:$G,加工項目查詢及料號更改!$A226),"")</f>
        <v/>
      </c>
      <c r="C226" t="str" cm="1">
        <f t="array" ref="C226">IF(ISNUMBER(SEARCH($N$3,客戶主檔!X226)),INDEX(客戶主檔!$G:$G,加工項目查詢及料號更改!$A226),"")</f>
        <v/>
      </c>
      <c r="D226" t="str" cm="1">
        <f t="array" ref="D226">IF(ISNUMBER(SEARCH($N$3,客戶主檔!Y226)),INDEX(客戶主檔!$G:$G,加工項目查詢及料號更改!$A226),"")</f>
        <v/>
      </c>
      <c r="E226" t="str" cm="1">
        <f t="array" ref="E226">IF(ISNUMBER(SEARCH($N$3,客戶主檔!Z226)),INDEX(客戶主檔!$G:$G,加工項目查詢及料號更改!$A226),"")</f>
        <v/>
      </c>
      <c r="J226" t="str">
        <f t="array" aca="1" ref="J226" ca="1">IF(ROW()&gt;COUNTA($F$3:$I$3100),"",INDIRECT(TEXT(RIGHT(SMALL(IF($F$3:$I$3100="",999999,COLUMN($F$3:$I$3100)*10001+ROW($F$3:$I$3100)*100),ROW()),4),"!R00!C00"),))</f>
        <v/>
      </c>
      <c r="K226" t="str">
        <f ca="1">IF(COUNTIF($J$1:J226, J226)&lt;&gt;1,"",J226)</f>
        <v/>
      </c>
    </row>
    <row r="227" spans="1:11" x14ac:dyDescent="0.25">
      <c r="A227">
        <f>ROW()</f>
        <v>227</v>
      </c>
      <c r="B227" t="str" cm="1">
        <f t="array" ref="B227">IF(ISNUMBER(SEARCH($N$3,客戶主檔!W227)),INDEX(客戶主檔!$G:$G,加工項目查詢及料號更改!$A227),"")</f>
        <v/>
      </c>
      <c r="C227" t="str" cm="1">
        <f t="array" ref="C227">IF(ISNUMBER(SEARCH($N$3,客戶主檔!X227)),INDEX(客戶主檔!$G:$G,加工項目查詢及料號更改!$A227),"")</f>
        <v/>
      </c>
      <c r="D227" t="str" cm="1">
        <f t="array" ref="D227">IF(ISNUMBER(SEARCH($N$3,客戶主檔!Y227)),INDEX(客戶主檔!$G:$G,加工項目查詢及料號更改!$A227),"")</f>
        <v/>
      </c>
      <c r="E227" t="str" cm="1">
        <f t="array" ref="E227">IF(ISNUMBER(SEARCH($N$3,客戶主檔!Z227)),INDEX(客戶主檔!$G:$G,加工項目查詢及料號更改!$A227),"")</f>
        <v/>
      </c>
      <c r="J227" t="str">
        <f t="array" aca="1" ref="J227" ca="1">IF(ROW()&gt;COUNTA($F$3:$I$3100),"",INDIRECT(TEXT(RIGHT(SMALL(IF($F$3:$I$3100="",999999,COLUMN($F$3:$I$3100)*10001+ROW($F$3:$I$3100)*100),ROW()),4),"!R00!C00"),))</f>
        <v/>
      </c>
      <c r="K227" t="str">
        <f ca="1">IF(COUNTIF($J$1:J227, J227)&lt;&gt;1,"",J227)</f>
        <v/>
      </c>
    </row>
    <row r="228" spans="1:11" x14ac:dyDescent="0.25">
      <c r="A228">
        <f>ROW()</f>
        <v>228</v>
      </c>
      <c r="B228" t="str" cm="1">
        <f t="array" ref="B228">IF(ISNUMBER(SEARCH($N$3,客戶主檔!W228)),INDEX(客戶主檔!$G:$G,加工項目查詢及料號更改!$A228),"")</f>
        <v/>
      </c>
      <c r="C228" t="str" cm="1">
        <f t="array" ref="C228">IF(ISNUMBER(SEARCH($N$3,客戶主檔!X228)),INDEX(客戶主檔!$G:$G,加工項目查詢及料號更改!$A228),"")</f>
        <v/>
      </c>
      <c r="D228" t="str" cm="1">
        <f t="array" ref="D228">IF(ISNUMBER(SEARCH($N$3,客戶主檔!Y228)),INDEX(客戶主檔!$G:$G,加工項目查詢及料號更改!$A228),"")</f>
        <v/>
      </c>
      <c r="E228" t="str" cm="1">
        <f t="array" ref="E228">IF(ISNUMBER(SEARCH($N$3,客戶主檔!Z228)),INDEX(客戶主檔!$G:$G,加工項目查詢及料號更改!$A228),"")</f>
        <v/>
      </c>
      <c r="J228" t="str">
        <f t="array" aca="1" ref="J228" ca="1">IF(ROW()&gt;COUNTA($F$3:$I$3100),"",INDIRECT(TEXT(RIGHT(SMALL(IF($F$3:$I$3100="",999999,COLUMN($F$3:$I$3100)*10001+ROW($F$3:$I$3100)*100),ROW()),4),"!R00!C00"),))</f>
        <v/>
      </c>
      <c r="K228" t="str">
        <f ca="1">IF(COUNTIF($J$1:J228, J228)&lt;&gt;1,"",J228)</f>
        <v/>
      </c>
    </row>
    <row r="229" spans="1:11" x14ac:dyDescent="0.25">
      <c r="A229">
        <f>ROW()</f>
        <v>229</v>
      </c>
      <c r="B229" t="str" cm="1">
        <f t="array" ref="B229">IF(ISNUMBER(SEARCH($N$3,客戶主檔!W229)),INDEX(客戶主檔!$G:$G,加工項目查詢及料號更改!$A229),"")</f>
        <v/>
      </c>
      <c r="C229" t="str" cm="1">
        <f t="array" ref="C229">IF(ISNUMBER(SEARCH($N$3,客戶主檔!X229)),INDEX(客戶主檔!$G:$G,加工項目查詢及料號更改!$A229),"")</f>
        <v/>
      </c>
      <c r="D229" t="str" cm="1">
        <f t="array" ref="D229">IF(ISNUMBER(SEARCH($N$3,客戶主檔!Y229)),INDEX(客戶主檔!$G:$G,加工項目查詢及料號更改!$A229),"")</f>
        <v/>
      </c>
      <c r="E229" t="str" cm="1">
        <f t="array" ref="E229">IF(ISNUMBER(SEARCH($N$3,客戶主檔!Z229)),INDEX(客戶主檔!$G:$G,加工項目查詢及料號更改!$A229),"")</f>
        <v/>
      </c>
      <c r="J229" t="str">
        <f t="array" aca="1" ref="J229" ca="1">IF(ROW()&gt;COUNTA($F$3:$I$3100),"",INDIRECT(TEXT(RIGHT(SMALL(IF($F$3:$I$3100="",999999,COLUMN($F$3:$I$3100)*10001+ROW($F$3:$I$3100)*100),ROW()),4),"!R00!C00"),))</f>
        <v/>
      </c>
      <c r="K229" t="str">
        <f ca="1">IF(COUNTIF($J$1:J229, J229)&lt;&gt;1,"",J229)</f>
        <v/>
      </c>
    </row>
    <row r="230" spans="1:11" x14ac:dyDescent="0.25">
      <c r="A230">
        <f>ROW()</f>
        <v>230</v>
      </c>
      <c r="B230" t="str" cm="1">
        <f t="array" ref="B230">IF(ISNUMBER(SEARCH($N$3,客戶主檔!W230)),INDEX(客戶主檔!$G:$G,加工項目查詢及料號更改!$A230),"")</f>
        <v/>
      </c>
      <c r="C230" t="str" cm="1">
        <f t="array" ref="C230">IF(ISNUMBER(SEARCH($N$3,客戶主檔!X230)),INDEX(客戶主檔!$G:$G,加工項目查詢及料號更改!$A230),"")</f>
        <v/>
      </c>
      <c r="D230" t="str" cm="1">
        <f t="array" ref="D230">IF(ISNUMBER(SEARCH($N$3,客戶主檔!Y230)),INDEX(客戶主檔!$G:$G,加工項目查詢及料號更改!$A230),"")</f>
        <v/>
      </c>
      <c r="E230" t="str" cm="1">
        <f t="array" ref="E230">IF(ISNUMBER(SEARCH($N$3,客戶主檔!Z230)),INDEX(客戶主檔!$G:$G,加工項目查詢及料號更改!$A230),"")</f>
        <v/>
      </c>
      <c r="J230" t="str">
        <f t="array" aca="1" ref="J230" ca="1">IF(ROW()&gt;COUNTA($F$3:$I$3100),"",INDIRECT(TEXT(RIGHT(SMALL(IF($F$3:$I$3100="",999999,COLUMN($F$3:$I$3100)*10001+ROW($F$3:$I$3100)*100),ROW()),4),"!R00!C00"),))</f>
        <v/>
      </c>
      <c r="K230" t="str">
        <f ca="1">IF(COUNTIF($J$1:J230, J230)&lt;&gt;1,"",J230)</f>
        <v/>
      </c>
    </row>
    <row r="231" spans="1:11" x14ac:dyDescent="0.25">
      <c r="A231">
        <f>ROW()</f>
        <v>231</v>
      </c>
      <c r="B231" t="str" cm="1">
        <f t="array" ref="B231">IF(ISNUMBER(SEARCH($N$3,客戶主檔!W231)),INDEX(客戶主檔!$G:$G,加工項目查詢及料號更改!$A231),"")</f>
        <v/>
      </c>
      <c r="C231" t="str" cm="1">
        <f t="array" ref="C231">IF(ISNUMBER(SEARCH($N$3,客戶主檔!X231)),INDEX(客戶主檔!$G:$G,加工項目查詢及料號更改!$A231),"")</f>
        <v/>
      </c>
      <c r="D231" t="str" cm="1">
        <f t="array" ref="D231">IF(ISNUMBER(SEARCH($N$3,客戶主檔!Y231)),INDEX(客戶主檔!$G:$G,加工項目查詢及料號更改!$A231),"")</f>
        <v/>
      </c>
      <c r="E231" t="str" cm="1">
        <f t="array" ref="E231">IF(ISNUMBER(SEARCH($N$3,客戶主檔!Z231)),INDEX(客戶主檔!$G:$G,加工項目查詢及料號更改!$A231),"")</f>
        <v/>
      </c>
      <c r="J231" t="str">
        <f t="array" aca="1" ref="J231" ca="1">IF(ROW()&gt;COUNTA($F$3:$I$3100),"",INDIRECT(TEXT(RIGHT(SMALL(IF($F$3:$I$3100="",999999,COLUMN($F$3:$I$3100)*10001+ROW($F$3:$I$3100)*100),ROW()),4),"!R00!C00"),))</f>
        <v/>
      </c>
      <c r="K231" t="str">
        <f ca="1">IF(COUNTIF($J$1:J231, J231)&lt;&gt;1,"",J231)</f>
        <v/>
      </c>
    </row>
    <row r="232" spans="1:11" x14ac:dyDescent="0.25">
      <c r="A232">
        <f>ROW()</f>
        <v>232</v>
      </c>
      <c r="B232" t="str" cm="1">
        <f t="array" ref="B232">IF(ISNUMBER(SEARCH($N$3,客戶主檔!W232)),INDEX(客戶主檔!$G:$G,加工項目查詢及料號更改!$A232),"")</f>
        <v/>
      </c>
      <c r="C232" t="str" cm="1">
        <f t="array" ref="C232">IF(ISNUMBER(SEARCH($N$3,客戶主檔!X232)),INDEX(客戶主檔!$G:$G,加工項目查詢及料號更改!$A232),"")</f>
        <v/>
      </c>
      <c r="D232" t="str" cm="1">
        <f t="array" ref="D232">IF(ISNUMBER(SEARCH($N$3,客戶主檔!Y232)),INDEX(客戶主檔!$G:$G,加工項目查詢及料號更改!$A232),"")</f>
        <v/>
      </c>
      <c r="E232" t="str" cm="1">
        <f t="array" ref="E232">IF(ISNUMBER(SEARCH($N$3,客戶主檔!Z232)),INDEX(客戶主檔!$G:$G,加工項目查詢及料號更改!$A232),"")</f>
        <v/>
      </c>
      <c r="J232" t="str">
        <f t="array" aca="1" ref="J232" ca="1">IF(ROW()&gt;COUNTA($F$3:$I$3100),"",INDIRECT(TEXT(RIGHT(SMALL(IF($F$3:$I$3100="",999999,COLUMN($F$3:$I$3100)*10001+ROW($F$3:$I$3100)*100),ROW()),4),"!R00!C00"),))</f>
        <v/>
      </c>
      <c r="K232" t="str">
        <f ca="1">IF(COUNTIF($J$1:J232, J232)&lt;&gt;1,"",J232)</f>
        <v/>
      </c>
    </row>
    <row r="233" spans="1:11" x14ac:dyDescent="0.25">
      <c r="A233">
        <f>ROW()</f>
        <v>233</v>
      </c>
      <c r="B233" t="str" cm="1">
        <f t="array" ref="B233">IF(ISNUMBER(SEARCH($N$3,客戶主檔!W233)),INDEX(客戶主檔!$G:$G,加工項目查詢及料號更改!$A233),"")</f>
        <v/>
      </c>
      <c r="C233" t="str" cm="1">
        <f t="array" ref="C233">IF(ISNUMBER(SEARCH($N$3,客戶主檔!X233)),INDEX(客戶主檔!$G:$G,加工項目查詢及料號更改!$A233),"")</f>
        <v/>
      </c>
      <c r="D233" t="str" cm="1">
        <f t="array" ref="D233">IF(ISNUMBER(SEARCH($N$3,客戶主檔!Y233)),INDEX(客戶主檔!$G:$G,加工項目查詢及料號更改!$A233),"")</f>
        <v/>
      </c>
      <c r="E233" t="str" cm="1">
        <f t="array" ref="E233">IF(ISNUMBER(SEARCH($N$3,客戶主檔!Z233)),INDEX(客戶主檔!$G:$G,加工項目查詢及料號更改!$A233),"")</f>
        <v/>
      </c>
      <c r="J233" t="str">
        <f t="array" aca="1" ref="J233" ca="1">IF(ROW()&gt;COUNTA($F$3:$I$3100),"",INDIRECT(TEXT(RIGHT(SMALL(IF($F$3:$I$3100="",999999,COLUMN($F$3:$I$3100)*10001+ROW($F$3:$I$3100)*100),ROW()),4),"!R00!C00"),))</f>
        <v/>
      </c>
      <c r="K233" t="str">
        <f ca="1">IF(COUNTIF($J$1:J233, J233)&lt;&gt;1,"",J233)</f>
        <v/>
      </c>
    </row>
    <row r="234" spans="1:11" x14ac:dyDescent="0.25">
      <c r="A234">
        <f>ROW()</f>
        <v>234</v>
      </c>
      <c r="B234" t="str" cm="1">
        <f t="array" ref="B234">IF(ISNUMBER(SEARCH($N$3,客戶主檔!W234)),INDEX(客戶主檔!$G:$G,加工項目查詢及料號更改!$A234),"")</f>
        <v/>
      </c>
      <c r="C234" t="str" cm="1">
        <f t="array" ref="C234">IF(ISNUMBER(SEARCH($N$3,客戶主檔!X234)),INDEX(客戶主檔!$G:$G,加工項目查詢及料號更改!$A234),"")</f>
        <v/>
      </c>
      <c r="D234" t="str" cm="1">
        <f t="array" ref="D234">IF(ISNUMBER(SEARCH($N$3,客戶主檔!Y234)),INDEX(客戶主檔!$G:$G,加工項目查詢及料號更改!$A234),"")</f>
        <v/>
      </c>
      <c r="E234" t="str" cm="1">
        <f t="array" ref="E234">IF(ISNUMBER(SEARCH($N$3,客戶主檔!Z234)),INDEX(客戶主檔!$G:$G,加工項目查詢及料號更改!$A234),"")</f>
        <v/>
      </c>
      <c r="J234" t="str">
        <f t="array" aca="1" ref="J234" ca="1">IF(ROW()&gt;COUNTA($F$3:$I$3100),"",INDIRECT(TEXT(RIGHT(SMALL(IF($F$3:$I$3100="",999999,COLUMN($F$3:$I$3100)*10001+ROW($F$3:$I$3100)*100),ROW()),4),"!R00!C00"),))</f>
        <v/>
      </c>
      <c r="K234" t="str">
        <f ca="1">IF(COUNTIF($J$1:J234, J234)&lt;&gt;1,"",J234)</f>
        <v/>
      </c>
    </row>
    <row r="235" spans="1:11" x14ac:dyDescent="0.25">
      <c r="A235">
        <f>ROW()</f>
        <v>235</v>
      </c>
      <c r="B235" t="str" cm="1">
        <f t="array" ref="B235">IF(ISNUMBER(SEARCH($N$3,客戶主檔!W235)),INDEX(客戶主檔!$G:$G,加工項目查詢及料號更改!$A235),"")</f>
        <v/>
      </c>
      <c r="C235" t="str" cm="1">
        <f t="array" ref="C235">IF(ISNUMBER(SEARCH($N$3,客戶主檔!X235)),INDEX(客戶主檔!$G:$G,加工項目查詢及料號更改!$A235),"")</f>
        <v/>
      </c>
      <c r="D235" t="str" cm="1">
        <f t="array" ref="D235">IF(ISNUMBER(SEARCH($N$3,客戶主檔!Y235)),INDEX(客戶主檔!$G:$G,加工項目查詢及料號更改!$A235),"")</f>
        <v/>
      </c>
      <c r="E235" t="str" cm="1">
        <f t="array" ref="E235">IF(ISNUMBER(SEARCH($N$3,客戶主檔!Z235)),INDEX(客戶主檔!$G:$G,加工項目查詢及料號更改!$A235),"")</f>
        <v/>
      </c>
      <c r="J235" t="str">
        <f t="array" aca="1" ref="J235" ca="1">IF(ROW()&gt;COUNTA($F$3:$I$3100),"",INDIRECT(TEXT(RIGHT(SMALL(IF($F$3:$I$3100="",999999,COLUMN($F$3:$I$3100)*10001+ROW($F$3:$I$3100)*100),ROW()),4),"!R00!C00"),))</f>
        <v/>
      </c>
      <c r="K235" t="str">
        <f ca="1">IF(COUNTIF($J$1:J235, J235)&lt;&gt;1,"",J235)</f>
        <v/>
      </c>
    </row>
    <row r="236" spans="1:11" x14ac:dyDescent="0.25">
      <c r="A236">
        <f>ROW()</f>
        <v>236</v>
      </c>
      <c r="B236" t="str" cm="1">
        <f t="array" ref="B236">IF(ISNUMBER(SEARCH($N$3,客戶主檔!W236)),INDEX(客戶主檔!$G:$G,加工項目查詢及料號更改!$A236),"")</f>
        <v/>
      </c>
      <c r="C236" t="str" cm="1">
        <f t="array" ref="C236">IF(ISNUMBER(SEARCH($N$3,客戶主檔!X236)),INDEX(客戶主檔!$G:$G,加工項目查詢及料號更改!$A236),"")</f>
        <v/>
      </c>
      <c r="D236" t="str" cm="1">
        <f t="array" ref="D236">IF(ISNUMBER(SEARCH($N$3,客戶主檔!Y236)),INDEX(客戶主檔!$G:$G,加工項目查詢及料號更改!$A236),"")</f>
        <v/>
      </c>
      <c r="E236" t="str" cm="1">
        <f t="array" ref="E236">IF(ISNUMBER(SEARCH($N$3,客戶主檔!Z236)),INDEX(客戶主檔!$G:$G,加工項目查詢及料號更改!$A236),"")</f>
        <v/>
      </c>
      <c r="J236" t="str">
        <f t="array" aca="1" ref="J236" ca="1">IF(ROW()&gt;COUNTA($F$3:$I$3100),"",INDIRECT(TEXT(RIGHT(SMALL(IF($F$3:$I$3100="",999999,COLUMN($F$3:$I$3100)*10001+ROW($F$3:$I$3100)*100),ROW()),4),"!R00!C00"),))</f>
        <v/>
      </c>
      <c r="K236" t="str">
        <f ca="1">IF(COUNTIF($J$1:J236, J236)&lt;&gt;1,"",J236)</f>
        <v/>
      </c>
    </row>
    <row r="237" spans="1:11" x14ac:dyDescent="0.25">
      <c r="A237">
        <f>ROW()</f>
        <v>237</v>
      </c>
      <c r="B237" t="str" cm="1">
        <f t="array" ref="B237">IF(ISNUMBER(SEARCH($N$3,客戶主檔!W237)),INDEX(客戶主檔!$G:$G,加工項目查詢及料號更改!$A237),"")</f>
        <v/>
      </c>
      <c r="C237" t="str" cm="1">
        <f t="array" ref="C237">IF(ISNUMBER(SEARCH($N$3,客戶主檔!X237)),INDEX(客戶主檔!$G:$G,加工項目查詢及料號更改!$A237),"")</f>
        <v/>
      </c>
      <c r="D237" t="str" cm="1">
        <f t="array" ref="D237">IF(ISNUMBER(SEARCH($N$3,客戶主檔!Y237)),INDEX(客戶主檔!$G:$G,加工項目查詢及料號更改!$A237),"")</f>
        <v/>
      </c>
      <c r="E237" t="str" cm="1">
        <f t="array" ref="E237">IF(ISNUMBER(SEARCH($N$3,客戶主檔!Z237)),INDEX(客戶主檔!$G:$G,加工項目查詢及料號更改!$A237),"")</f>
        <v/>
      </c>
      <c r="J237" t="str">
        <f t="array" aca="1" ref="J237" ca="1">IF(ROW()&gt;COUNTA($F$3:$I$3100),"",INDIRECT(TEXT(RIGHT(SMALL(IF($F$3:$I$3100="",999999,COLUMN($F$3:$I$3100)*10001+ROW($F$3:$I$3100)*100),ROW()),4),"!R00!C00"),))</f>
        <v/>
      </c>
      <c r="K237" t="str">
        <f ca="1">IF(COUNTIF($J$1:J237, J237)&lt;&gt;1,"",J237)</f>
        <v/>
      </c>
    </row>
    <row r="238" spans="1:11" x14ac:dyDescent="0.25">
      <c r="A238">
        <f>ROW()</f>
        <v>238</v>
      </c>
      <c r="B238" t="str" cm="1">
        <f t="array" ref="B238">IF(ISNUMBER(SEARCH($N$3,客戶主檔!W238)),INDEX(客戶主檔!$G:$G,加工項目查詢及料號更改!$A238),"")</f>
        <v/>
      </c>
      <c r="C238" t="str" cm="1">
        <f t="array" ref="C238">IF(ISNUMBER(SEARCH($N$3,客戶主檔!X238)),INDEX(客戶主檔!$G:$G,加工項目查詢及料號更改!$A238),"")</f>
        <v/>
      </c>
      <c r="D238" t="str" cm="1">
        <f t="array" ref="D238">IF(ISNUMBER(SEARCH($N$3,客戶主檔!Y238)),INDEX(客戶主檔!$G:$G,加工項目查詢及料號更改!$A238),"")</f>
        <v/>
      </c>
      <c r="E238" t="str" cm="1">
        <f t="array" ref="E238">IF(ISNUMBER(SEARCH($N$3,客戶主檔!Z238)),INDEX(客戶主檔!$G:$G,加工項目查詢及料號更改!$A238),"")</f>
        <v/>
      </c>
      <c r="J238" t="str">
        <f t="array" aca="1" ref="J238" ca="1">IF(ROW()&gt;COUNTA($F$3:$I$3100),"",INDIRECT(TEXT(RIGHT(SMALL(IF($F$3:$I$3100="",999999,COLUMN($F$3:$I$3100)*10001+ROW($F$3:$I$3100)*100),ROW()),4),"!R00!C00"),))</f>
        <v/>
      </c>
      <c r="K238" t="str">
        <f ca="1">IF(COUNTIF($J$1:J238, J238)&lt;&gt;1,"",J238)</f>
        <v/>
      </c>
    </row>
    <row r="239" spans="1:11" x14ac:dyDescent="0.25">
      <c r="A239">
        <f>ROW()</f>
        <v>239</v>
      </c>
      <c r="B239" t="str" cm="1">
        <f t="array" ref="B239">IF(ISNUMBER(SEARCH($N$3,客戶主檔!W239)),INDEX(客戶主檔!$G:$G,加工項目查詢及料號更改!$A239),"")</f>
        <v/>
      </c>
      <c r="C239" t="str" cm="1">
        <f t="array" ref="C239">IF(ISNUMBER(SEARCH($N$3,客戶主檔!X239)),INDEX(客戶主檔!$G:$G,加工項目查詢及料號更改!$A239),"")</f>
        <v/>
      </c>
      <c r="D239" t="str" cm="1">
        <f t="array" ref="D239">IF(ISNUMBER(SEARCH($N$3,客戶主檔!Y239)),INDEX(客戶主檔!$G:$G,加工項目查詢及料號更改!$A239),"")</f>
        <v/>
      </c>
      <c r="E239" t="str" cm="1">
        <f t="array" ref="E239">IF(ISNUMBER(SEARCH($N$3,客戶主檔!Z239)),INDEX(客戶主檔!$G:$G,加工項目查詢及料號更改!$A239),"")</f>
        <v/>
      </c>
      <c r="J239" t="str">
        <f t="array" aca="1" ref="J239" ca="1">IF(ROW()&gt;COUNTA($F$3:$I$3100),"",INDIRECT(TEXT(RIGHT(SMALL(IF($F$3:$I$3100="",999999,COLUMN($F$3:$I$3100)*10001+ROW($F$3:$I$3100)*100),ROW()),4),"!R00!C00"),))</f>
        <v/>
      </c>
      <c r="K239" t="str">
        <f ca="1">IF(COUNTIF($J$1:J239, J239)&lt;&gt;1,"",J239)</f>
        <v/>
      </c>
    </row>
    <row r="240" spans="1:11" x14ac:dyDescent="0.25">
      <c r="A240">
        <f>ROW()</f>
        <v>240</v>
      </c>
      <c r="B240" t="str" cm="1">
        <f t="array" ref="B240">IF(ISNUMBER(SEARCH($N$3,客戶主檔!W240)),INDEX(客戶主檔!$G:$G,加工項目查詢及料號更改!$A240),"")</f>
        <v/>
      </c>
      <c r="C240" t="str" cm="1">
        <f t="array" ref="C240">IF(ISNUMBER(SEARCH($N$3,客戶主檔!X240)),INDEX(客戶主檔!$G:$G,加工項目查詢及料號更改!$A240),"")</f>
        <v/>
      </c>
      <c r="D240" t="str" cm="1">
        <f t="array" ref="D240">IF(ISNUMBER(SEARCH($N$3,客戶主檔!Y240)),INDEX(客戶主檔!$G:$G,加工項目查詢及料號更改!$A240),"")</f>
        <v/>
      </c>
      <c r="E240" t="str" cm="1">
        <f t="array" ref="E240">IF(ISNUMBER(SEARCH($N$3,客戶主檔!Z240)),INDEX(客戶主檔!$G:$G,加工項目查詢及料號更改!$A240),"")</f>
        <v/>
      </c>
      <c r="J240" t="str">
        <f t="array" aca="1" ref="J240" ca="1">IF(ROW()&gt;COUNTA($F$3:$I$3100),"",INDIRECT(TEXT(RIGHT(SMALL(IF($F$3:$I$3100="",999999,COLUMN($F$3:$I$3100)*10001+ROW($F$3:$I$3100)*100),ROW()),4),"!R00!C00"),))</f>
        <v/>
      </c>
      <c r="K240" t="str">
        <f ca="1">IF(COUNTIF($J$1:J240, J240)&lt;&gt;1,"",J240)</f>
        <v/>
      </c>
    </row>
    <row r="241" spans="1:11" x14ac:dyDescent="0.25">
      <c r="A241">
        <f>ROW()</f>
        <v>241</v>
      </c>
      <c r="B241" t="str" cm="1">
        <f t="array" ref="B241">IF(ISNUMBER(SEARCH($N$3,客戶主檔!W241)),INDEX(客戶主檔!$G:$G,加工項目查詢及料號更改!$A241),"")</f>
        <v/>
      </c>
      <c r="C241" t="str" cm="1">
        <f t="array" ref="C241">IF(ISNUMBER(SEARCH($N$3,客戶主檔!X241)),INDEX(客戶主檔!$G:$G,加工項目查詢及料號更改!$A241),"")</f>
        <v/>
      </c>
      <c r="D241" t="str" cm="1">
        <f t="array" ref="D241">IF(ISNUMBER(SEARCH($N$3,客戶主檔!Y241)),INDEX(客戶主檔!$G:$G,加工項目查詢及料號更改!$A241),"")</f>
        <v/>
      </c>
      <c r="E241" t="str" cm="1">
        <f t="array" ref="E241">IF(ISNUMBER(SEARCH($N$3,客戶主檔!Z241)),INDEX(客戶主檔!$G:$G,加工項目查詢及料號更改!$A241),"")</f>
        <v/>
      </c>
      <c r="J241" t="str">
        <f t="array" aca="1" ref="J241" ca="1">IF(ROW()&gt;COUNTA($F$3:$I$3100),"",INDIRECT(TEXT(RIGHT(SMALL(IF($F$3:$I$3100="",999999,COLUMN($F$3:$I$3100)*10001+ROW($F$3:$I$3100)*100),ROW()),4),"!R00!C00"),))</f>
        <v/>
      </c>
      <c r="K241" t="str">
        <f ca="1">IF(COUNTIF($J$1:J241, J241)&lt;&gt;1,"",J241)</f>
        <v/>
      </c>
    </row>
    <row r="242" spans="1:11" x14ac:dyDescent="0.25">
      <c r="A242">
        <f>ROW()</f>
        <v>242</v>
      </c>
      <c r="B242" t="str" cm="1">
        <f t="array" ref="B242">IF(ISNUMBER(SEARCH($N$3,客戶主檔!W242)),INDEX(客戶主檔!$G:$G,加工項目查詢及料號更改!$A242),"")</f>
        <v/>
      </c>
      <c r="C242" t="str" cm="1">
        <f t="array" ref="C242">IF(ISNUMBER(SEARCH($N$3,客戶主檔!X242)),INDEX(客戶主檔!$G:$G,加工項目查詢及料號更改!$A242),"")</f>
        <v/>
      </c>
      <c r="D242" t="str" cm="1">
        <f t="array" ref="D242">IF(ISNUMBER(SEARCH($N$3,客戶主檔!Y242)),INDEX(客戶主檔!$G:$G,加工項目查詢及料號更改!$A242),"")</f>
        <v/>
      </c>
      <c r="E242" t="str" cm="1">
        <f t="array" ref="E242">IF(ISNUMBER(SEARCH($N$3,客戶主檔!Z242)),INDEX(客戶主檔!$G:$G,加工項目查詢及料號更改!$A242),"")</f>
        <v/>
      </c>
      <c r="J242" t="str">
        <f t="array" aca="1" ref="J242" ca="1">IF(ROW()&gt;COUNTA($F$3:$I$3100),"",INDIRECT(TEXT(RIGHT(SMALL(IF($F$3:$I$3100="",999999,COLUMN($F$3:$I$3100)*10001+ROW($F$3:$I$3100)*100),ROW()),4),"!R00!C00"),))</f>
        <v/>
      </c>
      <c r="K242" t="str">
        <f ca="1">IF(COUNTIF($J$1:J242, J242)&lt;&gt;1,"",J242)</f>
        <v/>
      </c>
    </row>
    <row r="243" spans="1:11" x14ac:dyDescent="0.25">
      <c r="A243">
        <f>ROW()</f>
        <v>243</v>
      </c>
      <c r="B243" t="str" cm="1">
        <f t="array" ref="B243">IF(ISNUMBER(SEARCH($N$3,客戶主檔!W243)),INDEX(客戶主檔!$G:$G,加工項目查詢及料號更改!$A243),"")</f>
        <v/>
      </c>
      <c r="C243" t="str" cm="1">
        <f t="array" ref="C243">IF(ISNUMBER(SEARCH($N$3,客戶主檔!X243)),INDEX(客戶主檔!$G:$G,加工項目查詢及料號更改!$A243),"")</f>
        <v/>
      </c>
      <c r="D243" t="str" cm="1">
        <f t="array" ref="D243">IF(ISNUMBER(SEARCH($N$3,客戶主檔!Y243)),INDEX(客戶主檔!$G:$G,加工項目查詢及料號更改!$A243),"")</f>
        <v/>
      </c>
      <c r="E243" t="str" cm="1">
        <f t="array" ref="E243">IF(ISNUMBER(SEARCH($N$3,客戶主檔!Z243)),INDEX(客戶主檔!$G:$G,加工項目查詢及料號更改!$A243),"")</f>
        <v/>
      </c>
      <c r="J243" t="str">
        <f t="array" aca="1" ref="J243" ca="1">IF(ROW()&gt;COUNTA($F$3:$I$3100),"",INDIRECT(TEXT(RIGHT(SMALL(IF($F$3:$I$3100="",999999,COLUMN($F$3:$I$3100)*10001+ROW($F$3:$I$3100)*100),ROW()),4),"!R00!C00"),))</f>
        <v/>
      </c>
      <c r="K243" t="str">
        <f ca="1">IF(COUNTIF($J$1:J243, J243)&lt;&gt;1,"",J243)</f>
        <v/>
      </c>
    </row>
    <row r="244" spans="1:11" x14ac:dyDescent="0.25">
      <c r="A244">
        <f>ROW()</f>
        <v>244</v>
      </c>
      <c r="B244" t="str" cm="1">
        <f t="array" ref="B244">IF(ISNUMBER(SEARCH($N$3,客戶主檔!W244)),INDEX(客戶主檔!$G:$G,加工項目查詢及料號更改!$A244),"")</f>
        <v/>
      </c>
      <c r="C244" t="str" cm="1">
        <f t="array" ref="C244">IF(ISNUMBER(SEARCH($N$3,客戶主檔!X244)),INDEX(客戶主檔!$G:$G,加工項目查詢及料號更改!$A244),"")</f>
        <v/>
      </c>
      <c r="D244" t="str" cm="1">
        <f t="array" ref="D244">IF(ISNUMBER(SEARCH($N$3,客戶主檔!Y244)),INDEX(客戶主檔!$G:$G,加工項目查詢及料號更改!$A244),"")</f>
        <v/>
      </c>
      <c r="E244" t="str" cm="1">
        <f t="array" ref="E244">IF(ISNUMBER(SEARCH($N$3,客戶主檔!Z244)),INDEX(客戶主檔!$G:$G,加工項目查詢及料號更改!$A244),"")</f>
        <v/>
      </c>
      <c r="J244" t="str">
        <f t="array" aca="1" ref="J244" ca="1">IF(ROW()&gt;COUNTA($F$3:$I$3100),"",INDIRECT(TEXT(RIGHT(SMALL(IF($F$3:$I$3100="",999999,COLUMN($F$3:$I$3100)*10001+ROW($F$3:$I$3100)*100),ROW()),4),"!R00!C00"),))</f>
        <v/>
      </c>
      <c r="K244" t="str">
        <f ca="1">IF(COUNTIF($J$1:J244, J244)&lt;&gt;1,"",J244)</f>
        <v/>
      </c>
    </row>
    <row r="245" spans="1:11" x14ac:dyDescent="0.25">
      <c r="A245">
        <f>ROW()</f>
        <v>245</v>
      </c>
      <c r="B245" t="str" cm="1">
        <f t="array" ref="B245">IF(ISNUMBER(SEARCH($N$3,客戶主檔!W245)),INDEX(客戶主檔!$G:$G,加工項目查詢及料號更改!$A245),"")</f>
        <v/>
      </c>
      <c r="C245" t="str" cm="1">
        <f t="array" ref="C245">IF(ISNUMBER(SEARCH($N$3,客戶主檔!X245)),INDEX(客戶主檔!$G:$G,加工項目查詢及料號更改!$A245),"")</f>
        <v/>
      </c>
      <c r="D245" t="str" cm="1">
        <f t="array" ref="D245">IF(ISNUMBER(SEARCH($N$3,客戶主檔!Y245)),INDEX(客戶主檔!$G:$G,加工項目查詢及料號更改!$A245),"")</f>
        <v/>
      </c>
      <c r="E245" t="str" cm="1">
        <f t="array" ref="E245">IF(ISNUMBER(SEARCH($N$3,客戶主檔!Z245)),INDEX(客戶主檔!$G:$G,加工項目查詢及料號更改!$A245),"")</f>
        <v/>
      </c>
      <c r="J245" t="str">
        <f t="array" aca="1" ref="J245" ca="1">IF(ROW()&gt;COUNTA($F$3:$I$3100),"",INDIRECT(TEXT(RIGHT(SMALL(IF($F$3:$I$3100="",999999,COLUMN($F$3:$I$3100)*10001+ROW($F$3:$I$3100)*100),ROW()),4),"!R00!C00"),))</f>
        <v/>
      </c>
      <c r="K245" t="str">
        <f ca="1">IF(COUNTIF($J$1:J245, J245)&lt;&gt;1,"",J245)</f>
        <v/>
      </c>
    </row>
    <row r="246" spans="1:11" x14ac:dyDescent="0.25">
      <c r="A246">
        <f>ROW()</f>
        <v>246</v>
      </c>
      <c r="B246" t="str" cm="1">
        <f t="array" ref="B246">IF(ISNUMBER(SEARCH($N$3,客戶主檔!W246)),INDEX(客戶主檔!$G:$G,加工項目查詢及料號更改!$A246),"")</f>
        <v/>
      </c>
      <c r="C246" t="str" cm="1">
        <f t="array" ref="C246">IF(ISNUMBER(SEARCH($N$3,客戶主檔!X246)),INDEX(客戶主檔!$G:$G,加工項目查詢及料號更改!$A246),"")</f>
        <v/>
      </c>
      <c r="D246" t="str" cm="1">
        <f t="array" ref="D246">IF(ISNUMBER(SEARCH($N$3,客戶主檔!Y246)),INDEX(客戶主檔!$G:$G,加工項目查詢及料號更改!$A246),"")</f>
        <v/>
      </c>
      <c r="E246" t="str" cm="1">
        <f t="array" ref="E246">IF(ISNUMBER(SEARCH($N$3,客戶主檔!Z246)),INDEX(客戶主檔!$G:$G,加工項目查詢及料號更改!$A246),"")</f>
        <v/>
      </c>
      <c r="J246" t="str">
        <f t="array" aca="1" ref="J246" ca="1">IF(ROW()&gt;COUNTA($F$3:$I$3100),"",INDIRECT(TEXT(RIGHT(SMALL(IF($F$3:$I$3100="",999999,COLUMN($F$3:$I$3100)*10001+ROW($F$3:$I$3100)*100),ROW()),4),"!R00!C00"),))</f>
        <v/>
      </c>
      <c r="K246" t="str">
        <f ca="1">IF(COUNTIF($J$1:J246, J246)&lt;&gt;1,"",J246)</f>
        <v/>
      </c>
    </row>
    <row r="247" spans="1:11" x14ac:dyDescent="0.25">
      <c r="A247">
        <f>ROW()</f>
        <v>247</v>
      </c>
      <c r="B247" t="str" cm="1">
        <f t="array" ref="B247">IF(ISNUMBER(SEARCH($N$3,客戶主檔!W247)),INDEX(客戶主檔!$G:$G,加工項目查詢及料號更改!$A247),"")</f>
        <v/>
      </c>
      <c r="C247" t="str" cm="1">
        <f t="array" ref="C247">IF(ISNUMBER(SEARCH($N$3,客戶主檔!X247)),INDEX(客戶主檔!$G:$G,加工項目查詢及料號更改!$A247),"")</f>
        <v/>
      </c>
      <c r="D247" t="str" cm="1">
        <f t="array" ref="D247">IF(ISNUMBER(SEARCH($N$3,客戶主檔!Y247)),INDEX(客戶主檔!$G:$G,加工項目查詢及料號更改!$A247),"")</f>
        <v/>
      </c>
      <c r="E247" t="str" cm="1">
        <f t="array" ref="E247">IF(ISNUMBER(SEARCH($N$3,客戶主檔!Z247)),INDEX(客戶主檔!$G:$G,加工項目查詢及料號更改!$A247),"")</f>
        <v/>
      </c>
      <c r="J247" t="str">
        <f t="array" aca="1" ref="J247" ca="1">IF(ROW()&gt;COUNTA($F$3:$I$3100),"",INDIRECT(TEXT(RIGHT(SMALL(IF($F$3:$I$3100="",999999,COLUMN($F$3:$I$3100)*10001+ROW($F$3:$I$3100)*100),ROW()),4),"!R00!C00"),))</f>
        <v/>
      </c>
      <c r="K247" t="str">
        <f ca="1">IF(COUNTIF($J$1:J247, J247)&lt;&gt;1,"",J247)</f>
        <v/>
      </c>
    </row>
    <row r="248" spans="1:11" x14ac:dyDescent="0.25">
      <c r="A248">
        <f>ROW()</f>
        <v>248</v>
      </c>
      <c r="B248" t="str" cm="1">
        <f t="array" ref="B248">IF(ISNUMBER(SEARCH($N$3,客戶主檔!W248)),INDEX(客戶主檔!$G:$G,加工項目查詢及料號更改!$A248),"")</f>
        <v/>
      </c>
      <c r="C248" t="str" cm="1">
        <f t="array" ref="C248">IF(ISNUMBER(SEARCH($N$3,客戶主檔!X248)),INDEX(客戶主檔!$G:$G,加工項目查詢及料號更改!$A248),"")</f>
        <v/>
      </c>
      <c r="D248" t="str" cm="1">
        <f t="array" ref="D248">IF(ISNUMBER(SEARCH($N$3,客戶主檔!Y248)),INDEX(客戶主檔!$G:$G,加工項目查詢及料號更改!$A248),"")</f>
        <v/>
      </c>
      <c r="E248" t="str" cm="1">
        <f t="array" ref="E248">IF(ISNUMBER(SEARCH($N$3,客戶主檔!Z248)),INDEX(客戶主檔!$G:$G,加工項目查詢及料號更改!$A248),"")</f>
        <v/>
      </c>
      <c r="J248" t="str">
        <f t="array" aca="1" ref="J248" ca="1">IF(ROW()&gt;COUNTA($F$3:$I$3100),"",INDIRECT(TEXT(RIGHT(SMALL(IF($F$3:$I$3100="",999999,COLUMN($F$3:$I$3100)*10001+ROW($F$3:$I$3100)*100),ROW()),4),"!R00!C00"),))</f>
        <v/>
      </c>
      <c r="K248" t="str">
        <f ca="1">IF(COUNTIF($J$1:J248, J248)&lt;&gt;1,"",J248)</f>
        <v/>
      </c>
    </row>
    <row r="249" spans="1:11" x14ac:dyDescent="0.25">
      <c r="A249">
        <f>ROW()</f>
        <v>249</v>
      </c>
      <c r="B249" t="str" cm="1">
        <f t="array" ref="B249">IF(ISNUMBER(SEARCH($N$3,客戶主檔!W249)),INDEX(客戶主檔!$G:$G,加工項目查詢及料號更改!$A249),"")</f>
        <v/>
      </c>
      <c r="C249" t="str" cm="1">
        <f t="array" ref="C249">IF(ISNUMBER(SEARCH($N$3,客戶主檔!X249)),INDEX(客戶主檔!$G:$G,加工項目查詢及料號更改!$A249),"")</f>
        <v/>
      </c>
      <c r="D249" t="str" cm="1">
        <f t="array" ref="D249">IF(ISNUMBER(SEARCH($N$3,客戶主檔!Y249)),INDEX(客戶主檔!$G:$G,加工項目查詢及料號更改!$A249),"")</f>
        <v/>
      </c>
      <c r="E249" t="str" cm="1">
        <f t="array" ref="E249">IF(ISNUMBER(SEARCH($N$3,客戶主檔!Z249)),INDEX(客戶主檔!$G:$G,加工項目查詢及料號更改!$A249),"")</f>
        <v/>
      </c>
      <c r="J249" t="str">
        <f t="array" aca="1" ref="J249" ca="1">IF(ROW()&gt;COUNTA($F$3:$I$3100),"",INDIRECT(TEXT(RIGHT(SMALL(IF($F$3:$I$3100="",999999,COLUMN($F$3:$I$3100)*10001+ROW($F$3:$I$3100)*100),ROW()),4),"!R00!C00"),))</f>
        <v/>
      </c>
      <c r="K249" t="str">
        <f ca="1">IF(COUNTIF($J$1:J249, J249)&lt;&gt;1,"",J249)</f>
        <v/>
      </c>
    </row>
    <row r="250" spans="1:11" x14ac:dyDescent="0.25">
      <c r="A250">
        <f>ROW()</f>
        <v>250</v>
      </c>
      <c r="B250" t="str" cm="1">
        <f t="array" ref="B250">IF(ISNUMBER(SEARCH($N$3,客戶主檔!W250)),INDEX(客戶主檔!$G:$G,加工項目查詢及料號更改!$A250),"")</f>
        <v/>
      </c>
      <c r="C250" t="str" cm="1">
        <f t="array" ref="C250">IF(ISNUMBER(SEARCH($N$3,客戶主檔!X250)),INDEX(客戶主檔!$G:$G,加工項目查詢及料號更改!$A250),"")</f>
        <v/>
      </c>
      <c r="D250" t="str" cm="1">
        <f t="array" ref="D250">IF(ISNUMBER(SEARCH($N$3,客戶主檔!Y250)),INDEX(客戶主檔!$G:$G,加工項目查詢及料號更改!$A250),"")</f>
        <v/>
      </c>
      <c r="E250" t="str" cm="1">
        <f t="array" ref="E250">IF(ISNUMBER(SEARCH($N$3,客戶主檔!Z250)),INDEX(客戶主檔!$G:$G,加工項目查詢及料號更改!$A250),"")</f>
        <v/>
      </c>
      <c r="J250" t="str">
        <f t="array" aca="1" ref="J250" ca="1">IF(ROW()&gt;COUNTA($F$3:$I$3100),"",INDIRECT(TEXT(RIGHT(SMALL(IF($F$3:$I$3100="",999999,COLUMN($F$3:$I$3100)*10001+ROW($F$3:$I$3100)*100),ROW()),4),"!R00!C00"),))</f>
        <v/>
      </c>
      <c r="K250" t="str">
        <f ca="1">IF(COUNTIF($J$1:J250, J250)&lt;&gt;1,"",J250)</f>
        <v/>
      </c>
    </row>
    <row r="251" spans="1:11" x14ac:dyDescent="0.25">
      <c r="A251">
        <f>ROW()</f>
        <v>251</v>
      </c>
      <c r="B251" t="str" cm="1">
        <f t="array" ref="B251">IF(ISNUMBER(SEARCH($N$3,客戶主檔!W251)),INDEX(客戶主檔!$G:$G,加工項目查詢及料號更改!$A251),"")</f>
        <v/>
      </c>
      <c r="C251" t="str" cm="1">
        <f t="array" ref="C251">IF(ISNUMBER(SEARCH($N$3,客戶主檔!X251)),INDEX(客戶主檔!$G:$G,加工項目查詢及料號更改!$A251),"")</f>
        <v/>
      </c>
      <c r="D251" t="str" cm="1">
        <f t="array" ref="D251">IF(ISNUMBER(SEARCH($N$3,客戶主檔!Y251)),INDEX(客戶主檔!$G:$G,加工項目查詢及料號更改!$A251),"")</f>
        <v/>
      </c>
      <c r="E251" t="str" cm="1">
        <f t="array" ref="E251">IF(ISNUMBER(SEARCH($N$3,客戶主檔!Z251)),INDEX(客戶主檔!$G:$G,加工項目查詢及料號更改!$A251),"")</f>
        <v/>
      </c>
      <c r="J251" t="str">
        <f t="array" aca="1" ref="J251" ca="1">IF(ROW()&gt;COUNTA($F$3:$I$3100),"",INDIRECT(TEXT(RIGHT(SMALL(IF($F$3:$I$3100="",999999,COLUMN($F$3:$I$3100)*10001+ROW($F$3:$I$3100)*100),ROW()),4),"!R00!C00"),))</f>
        <v/>
      </c>
      <c r="K251" t="str">
        <f ca="1">IF(COUNTIF($J$1:J251, J251)&lt;&gt;1,"",J251)</f>
        <v/>
      </c>
    </row>
    <row r="252" spans="1:11" x14ac:dyDescent="0.25">
      <c r="A252">
        <f>ROW()</f>
        <v>252</v>
      </c>
      <c r="B252" t="str" cm="1">
        <f t="array" ref="B252">IF(ISNUMBER(SEARCH($N$3,客戶主檔!W252)),INDEX(客戶主檔!$G:$G,加工項目查詢及料號更改!$A252),"")</f>
        <v/>
      </c>
      <c r="C252" t="str" cm="1">
        <f t="array" ref="C252">IF(ISNUMBER(SEARCH($N$3,客戶主檔!X252)),INDEX(客戶主檔!$G:$G,加工項目查詢及料號更改!$A252),"")</f>
        <v/>
      </c>
      <c r="D252" t="str" cm="1">
        <f t="array" ref="D252">IF(ISNUMBER(SEARCH($N$3,客戶主檔!Y252)),INDEX(客戶主檔!$G:$G,加工項目查詢及料號更改!$A252),"")</f>
        <v/>
      </c>
      <c r="E252" t="str" cm="1">
        <f t="array" ref="E252">IF(ISNUMBER(SEARCH($N$3,客戶主檔!Z252)),INDEX(客戶主檔!$G:$G,加工項目查詢及料號更改!$A252),"")</f>
        <v/>
      </c>
      <c r="J252" t="str">
        <f t="array" aca="1" ref="J252" ca="1">IF(ROW()&gt;COUNTA($F$3:$I$3100),"",INDIRECT(TEXT(RIGHT(SMALL(IF($F$3:$I$3100="",999999,COLUMN($F$3:$I$3100)*10001+ROW($F$3:$I$3100)*100),ROW()),4),"!R00!C00"),))</f>
        <v/>
      </c>
      <c r="K252" t="str">
        <f ca="1">IF(COUNTIF($J$1:J252, J252)&lt;&gt;1,"",J252)</f>
        <v/>
      </c>
    </row>
    <row r="253" spans="1:11" x14ac:dyDescent="0.25">
      <c r="A253">
        <f>ROW()</f>
        <v>253</v>
      </c>
      <c r="B253" t="str" cm="1">
        <f t="array" ref="B253">IF(ISNUMBER(SEARCH($N$3,客戶主檔!W253)),INDEX(客戶主檔!$G:$G,加工項目查詢及料號更改!$A253),"")</f>
        <v/>
      </c>
      <c r="C253" t="str" cm="1">
        <f t="array" ref="C253">IF(ISNUMBER(SEARCH($N$3,客戶主檔!X253)),INDEX(客戶主檔!$G:$G,加工項目查詢及料號更改!$A253),"")</f>
        <v/>
      </c>
      <c r="D253" t="str" cm="1">
        <f t="array" ref="D253">IF(ISNUMBER(SEARCH($N$3,客戶主檔!Y253)),INDEX(客戶主檔!$G:$G,加工項目查詢及料號更改!$A253),"")</f>
        <v/>
      </c>
      <c r="E253" t="str" cm="1">
        <f t="array" ref="E253">IF(ISNUMBER(SEARCH($N$3,客戶主檔!Z253)),INDEX(客戶主檔!$G:$G,加工項目查詢及料號更改!$A253),"")</f>
        <v/>
      </c>
      <c r="J253" t="str">
        <f t="array" aca="1" ref="J253" ca="1">IF(ROW()&gt;COUNTA($F$3:$I$3100),"",INDIRECT(TEXT(RIGHT(SMALL(IF($F$3:$I$3100="",999999,COLUMN($F$3:$I$3100)*10001+ROW($F$3:$I$3100)*100),ROW()),4),"!R00!C00"),))</f>
        <v/>
      </c>
      <c r="K253" t="str">
        <f ca="1">IF(COUNTIF($J$1:J253, J253)&lt;&gt;1,"",J253)</f>
        <v/>
      </c>
    </row>
    <row r="254" spans="1:11" x14ac:dyDescent="0.25">
      <c r="A254">
        <f>ROW()</f>
        <v>254</v>
      </c>
      <c r="B254" t="str" cm="1">
        <f t="array" ref="B254">IF(ISNUMBER(SEARCH($N$3,客戶主檔!W254)),INDEX(客戶主檔!$G:$G,加工項目查詢及料號更改!$A254),"")</f>
        <v/>
      </c>
      <c r="C254" t="str" cm="1">
        <f t="array" ref="C254">IF(ISNUMBER(SEARCH($N$3,客戶主檔!X254)),INDEX(客戶主檔!$G:$G,加工項目查詢及料號更改!$A254),"")</f>
        <v/>
      </c>
      <c r="D254" t="str" cm="1">
        <f t="array" ref="D254">IF(ISNUMBER(SEARCH($N$3,客戶主檔!Y254)),INDEX(客戶主檔!$G:$G,加工項目查詢及料號更改!$A254),"")</f>
        <v/>
      </c>
      <c r="E254" t="str" cm="1">
        <f t="array" ref="E254">IF(ISNUMBER(SEARCH($N$3,客戶主檔!Z254)),INDEX(客戶主檔!$G:$G,加工項目查詢及料號更改!$A254),"")</f>
        <v/>
      </c>
      <c r="J254" t="str">
        <f t="array" aca="1" ref="J254" ca="1">IF(ROW()&gt;COUNTA($F$3:$I$3100),"",INDIRECT(TEXT(RIGHT(SMALL(IF($F$3:$I$3100="",999999,COLUMN($F$3:$I$3100)*10001+ROW($F$3:$I$3100)*100),ROW()),4),"!R00!C00"),))</f>
        <v/>
      </c>
      <c r="K254" t="str">
        <f ca="1">IF(COUNTIF($J$1:J254, J254)&lt;&gt;1,"",J254)</f>
        <v/>
      </c>
    </row>
    <row r="255" spans="1:11" x14ac:dyDescent="0.25">
      <c r="A255">
        <f>ROW()</f>
        <v>255</v>
      </c>
      <c r="B255" t="str" cm="1">
        <f t="array" ref="B255">IF(ISNUMBER(SEARCH($N$3,客戶主檔!W255)),INDEX(客戶主檔!$G:$G,加工項目查詢及料號更改!$A255),"")</f>
        <v/>
      </c>
      <c r="C255" t="str" cm="1">
        <f t="array" ref="C255">IF(ISNUMBER(SEARCH($N$3,客戶主檔!X255)),INDEX(客戶主檔!$G:$G,加工項目查詢及料號更改!$A255),"")</f>
        <v/>
      </c>
      <c r="D255" t="str" cm="1">
        <f t="array" ref="D255">IF(ISNUMBER(SEARCH($N$3,客戶主檔!Y255)),INDEX(客戶主檔!$G:$G,加工項目查詢及料號更改!$A255),"")</f>
        <v/>
      </c>
      <c r="E255" t="str" cm="1">
        <f t="array" ref="E255">IF(ISNUMBER(SEARCH($N$3,客戶主檔!Z255)),INDEX(客戶主檔!$G:$G,加工項目查詢及料號更改!$A255),"")</f>
        <v/>
      </c>
      <c r="J255" t="str">
        <f t="array" aca="1" ref="J255" ca="1">IF(ROW()&gt;COUNTA($F$3:$I$3100),"",INDIRECT(TEXT(RIGHT(SMALL(IF($F$3:$I$3100="",999999,COLUMN($F$3:$I$3100)*10001+ROW($F$3:$I$3100)*100),ROW()),4),"!R00!C00"),))</f>
        <v/>
      </c>
      <c r="K255" t="str">
        <f ca="1">IF(COUNTIF($J$1:J255, J255)&lt;&gt;1,"",J255)</f>
        <v/>
      </c>
    </row>
    <row r="256" spans="1:11" x14ac:dyDescent="0.25">
      <c r="A256">
        <f>ROW()</f>
        <v>256</v>
      </c>
      <c r="B256" t="str" cm="1">
        <f t="array" ref="B256">IF(ISNUMBER(SEARCH($N$3,客戶主檔!W256)),INDEX(客戶主檔!$G:$G,加工項目查詢及料號更改!$A256),"")</f>
        <v/>
      </c>
      <c r="C256" t="str" cm="1">
        <f t="array" ref="C256">IF(ISNUMBER(SEARCH($N$3,客戶主檔!X256)),INDEX(客戶主檔!$G:$G,加工項目查詢及料號更改!$A256),"")</f>
        <v/>
      </c>
      <c r="D256" t="str" cm="1">
        <f t="array" ref="D256">IF(ISNUMBER(SEARCH($N$3,客戶主檔!Y256)),INDEX(客戶主檔!$G:$G,加工項目查詢及料號更改!$A256),"")</f>
        <v/>
      </c>
      <c r="E256" t="str" cm="1">
        <f t="array" ref="E256">IF(ISNUMBER(SEARCH($N$3,客戶主檔!Z256)),INDEX(客戶主檔!$G:$G,加工項目查詢及料號更改!$A256),"")</f>
        <v/>
      </c>
      <c r="J256" t="str">
        <f t="array" aca="1" ref="J256" ca="1">IF(ROW()&gt;COUNTA($F$3:$I$3100),"",INDIRECT(TEXT(RIGHT(SMALL(IF($F$3:$I$3100="",999999,COLUMN($F$3:$I$3100)*10001+ROW($F$3:$I$3100)*100),ROW()),4),"!R00!C00"),))</f>
        <v/>
      </c>
      <c r="K256" t="str">
        <f ca="1">IF(COUNTIF($J$1:J256, J256)&lt;&gt;1,"",J256)</f>
        <v/>
      </c>
    </row>
    <row r="257" spans="1:11" x14ac:dyDescent="0.25">
      <c r="A257">
        <f>ROW()</f>
        <v>257</v>
      </c>
      <c r="B257" t="str" cm="1">
        <f t="array" ref="B257">IF(ISNUMBER(SEARCH($N$3,客戶主檔!W257)),INDEX(客戶主檔!$G:$G,加工項目查詢及料號更改!$A257),"")</f>
        <v/>
      </c>
      <c r="C257" t="str" cm="1">
        <f t="array" ref="C257">IF(ISNUMBER(SEARCH($N$3,客戶主檔!X257)),INDEX(客戶主檔!$G:$G,加工項目查詢及料號更改!$A257),"")</f>
        <v/>
      </c>
      <c r="D257" t="str" cm="1">
        <f t="array" ref="D257">IF(ISNUMBER(SEARCH($N$3,客戶主檔!Y257)),INDEX(客戶主檔!$G:$G,加工項目查詢及料號更改!$A257),"")</f>
        <v/>
      </c>
      <c r="E257" t="str" cm="1">
        <f t="array" ref="E257">IF(ISNUMBER(SEARCH($N$3,客戶主檔!Z257)),INDEX(客戶主檔!$G:$G,加工項目查詢及料號更改!$A257),"")</f>
        <v/>
      </c>
      <c r="J257" t="str">
        <f t="array" aca="1" ref="J257" ca="1">IF(ROW()&gt;COUNTA($F$3:$I$3100),"",INDIRECT(TEXT(RIGHT(SMALL(IF($F$3:$I$3100="",999999,COLUMN($F$3:$I$3100)*10001+ROW($F$3:$I$3100)*100),ROW()),4),"!R00!C00"),))</f>
        <v/>
      </c>
      <c r="K257" t="str">
        <f ca="1">IF(COUNTIF($J$1:J257, J257)&lt;&gt;1,"",J257)</f>
        <v/>
      </c>
    </row>
    <row r="258" spans="1:11" x14ac:dyDescent="0.25">
      <c r="A258">
        <f>ROW()</f>
        <v>258</v>
      </c>
      <c r="B258" t="str" cm="1">
        <f t="array" ref="B258">IF(ISNUMBER(SEARCH($N$3,客戶主檔!W258)),INDEX(客戶主檔!$G:$G,加工項目查詢及料號更改!$A258),"")</f>
        <v/>
      </c>
      <c r="C258" t="str" cm="1">
        <f t="array" ref="C258">IF(ISNUMBER(SEARCH($N$3,客戶主檔!X258)),INDEX(客戶主檔!$G:$G,加工項目查詢及料號更改!$A258),"")</f>
        <v/>
      </c>
      <c r="D258" t="str" cm="1">
        <f t="array" ref="D258">IF(ISNUMBER(SEARCH($N$3,客戶主檔!Y258)),INDEX(客戶主檔!$G:$G,加工項目查詢及料號更改!$A258),"")</f>
        <v/>
      </c>
      <c r="E258" t="str" cm="1">
        <f t="array" ref="E258">IF(ISNUMBER(SEARCH($N$3,客戶主檔!Z258)),INDEX(客戶主檔!$G:$G,加工項目查詢及料號更改!$A258),"")</f>
        <v/>
      </c>
      <c r="J258" t="str">
        <f t="array" aca="1" ref="J258" ca="1">IF(ROW()&gt;COUNTA($F$3:$I$3100),"",INDIRECT(TEXT(RIGHT(SMALL(IF($F$3:$I$3100="",999999,COLUMN($F$3:$I$3100)*10001+ROW($F$3:$I$3100)*100),ROW()),4),"!R00!C00"),))</f>
        <v/>
      </c>
      <c r="K258" t="str">
        <f ca="1">IF(COUNTIF($J$1:J258, J258)&lt;&gt;1,"",J258)</f>
        <v/>
      </c>
    </row>
    <row r="259" spans="1:11" x14ac:dyDescent="0.25">
      <c r="A259">
        <f>ROW()</f>
        <v>259</v>
      </c>
      <c r="B259" t="str" cm="1">
        <f t="array" ref="B259">IF(ISNUMBER(SEARCH($N$3,客戶主檔!W259)),INDEX(客戶主檔!$G:$G,加工項目查詢及料號更改!$A259),"")</f>
        <v/>
      </c>
      <c r="C259" t="str" cm="1">
        <f t="array" ref="C259">IF(ISNUMBER(SEARCH($N$3,客戶主檔!X259)),INDEX(客戶主檔!$G:$G,加工項目查詢及料號更改!$A259),"")</f>
        <v/>
      </c>
      <c r="D259" t="str" cm="1">
        <f t="array" ref="D259">IF(ISNUMBER(SEARCH($N$3,客戶主檔!Y259)),INDEX(客戶主檔!$G:$G,加工項目查詢及料號更改!$A259),"")</f>
        <v/>
      </c>
      <c r="E259" t="str" cm="1">
        <f t="array" ref="E259">IF(ISNUMBER(SEARCH($N$3,客戶主檔!Z259)),INDEX(客戶主檔!$G:$G,加工項目查詢及料號更改!$A259),"")</f>
        <v/>
      </c>
      <c r="J259" t="str">
        <f t="array" aca="1" ref="J259" ca="1">IF(ROW()&gt;COUNTA($F$3:$I$3100),"",INDIRECT(TEXT(RIGHT(SMALL(IF($F$3:$I$3100="",999999,COLUMN($F$3:$I$3100)*10001+ROW($F$3:$I$3100)*100),ROW()),4),"!R00!C00"),))</f>
        <v/>
      </c>
      <c r="K259" t="str">
        <f ca="1">IF(COUNTIF($J$1:J259, J259)&lt;&gt;1,"",J259)</f>
        <v/>
      </c>
    </row>
    <row r="260" spans="1:11" x14ac:dyDescent="0.25">
      <c r="A260">
        <f>ROW()</f>
        <v>260</v>
      </c>
      <c r="B260" t="str" cm="1">
        <f t="array" ref="B260">IF(ISNUMBER(SEARCH($N$3,客戶主檔!W260)),INDEX(客戶主檔!$G:$G,加工項目查詢及料號更改!$A260),"")</f>
        <v/>
      </c>
      <c r="C260" t="str" cm="1">
        <f t="array" ref="C260">IF(ISNUMBER(SEARCH($N$3,客戶主檔!X260)),INDEX(客戶主檔!$G:$G,加工項目查詢及料號更改!$A260),"")</f>
        <v/>
      </c>
      <c r="D260" t="str" cm="1">
        <f t="array" ref="D260">IF(ISNUMBER(SEARCH($N$3,客戶主檔!Y260)),INDEX(客戶主檔!$G:$G,加工項目查詢及料號更改!$A260),"")</f>
        <v/>
      </c>
      <c r="E260" t="str" cm="1">
        <f t="array" ref="E260">IF(ISNUMBER(SEARCH($N$3,客戶主檔!Z260)),INDEX(客戶主檔!$G:$G,加工項目查詢及料號更改!$A260),"")</f>
        <v/>
      </c>
      <c r="J260" t="str">
        <f t="array" aca="1" ref="J260" ca="1">IF(ROW()&gt;COUNTA($F$3:$I$3100),"",INDIRECT(TEXT(RIGHT(SMALL(IF($F$3:$I$3100="",999999,COLUMN($F$3:$I$3100)*10001+ROW($F$3:$I$3100)*100),ROW()),4),"!R00!C00"),))</f>
        <v/>
      </c>
      <c r="K260" t="str">
        <f ca="1">IF(COUNTIF($J$1:J260, J260)&lt;&gt;1,"",J260)</f>
        <v/>
      </c>
    </row>
    <row r="261" spans="1:11" x14ac:dyDescent="0.25">
      <c r="A261">
        <f>ROW()</f>
        <v>261</v>
      </c>
      <c r="B261" t="str" cm="1">
        <f t="array" ref="B261">IF(ISNUMBER(SEARCH($N$3,客戶主檔!W261)),INDEX(客戶主檔!$G:$G,加工項目查詢及料號更改!$A261),"")</f>
        <v/>
      </c>
      <c r="C261" t="str" cm="1">
        <f t="array" ref="C261">IF(ISNUMBER(SEARCH($N$3,客戶主檔!X261)),INDEX(客戶主檔!$G:$G,加工項目查詢及料號更改!$A261),"")</f>
        <v/>
      </c>
      <c r="D261" t="str" cm="1">
        <f t="array" ref="D261">IF(ISNUMBER(SEARCH($N$3,客戶主檔!Y261)),INDEX(客戶主檔!$G:$G,加工項目查詢及料號更改!$A261),"")</f>
        <v/>
      </c>
      <c r="E261" t="str" cm="1">
        <f t="array" ref="E261">IF(ISNUMBER(SEARCH($N$3,客戶主檔!Z261)),INDEX(客戶主檔!$G:$G,加工項目查詢及料號更改!$A261),"")</f>
        <v/>
      </c>
      <c r="J261" t="str">
        <f t="array" aca="1" ref="J261" ca="1">IF(ROW()&gt;COUNTA($F$3:$I$3100),"",INDIRECT(TEXT(RIGHT(SMALL(IF($F$3:$I$3100="",999999,COLUMN($F$3:$I$3100)*10001+ROW($F$3:$I$3100)*100),ROW()),4),"!R00!C00"),))</f>
        <v/>
      </c>
      <c r="K261" t="str">
        <f ca="1">IF(COUNTIF($J$1:J261, J261)&lt;&gt;1,"",J261)</f>
        <v/>
      </c>
    </row>
    <row r="262" spans="1:11" x14ac:dyDescent="0.25">
      <c r="A262">
        <f>ROW()</f>
        <v>262</v>
      </c>
      <c r="B262" t="str" cm="1">
        <f t="array" ref="B262">IF(ISNUMBER(SEARCH($N$3,客戶主檔!W262)),INDEX(客戶主檔!$G:$G,加工項目查詢及料號更改!$A262),"")</f>
        <v/>
      </c>
      <c r="C262" t="str" cm="1">
        <f t="array" ref="C262">IF(ISNUMBER(SEARCH($N$3,客戶主檔!X262)),INDEX(客戶主檔!$G:$G,加工項目查詢及料號更改!$A262),"")</f>
        <v/>
      </c>
      <c r="D262" t="str" cm="1">
        <f t="array" ref="D262">IF(ISNUMBER(SEARCH($N$3,客戶主檔!Y262)),INDEX(客戶主檔!$G:$G,加工項目查詢及料號更改!$A262),"")</f>
        <v/>
      </c>
      <c r="E262" t="str" cm="1">
        <f t="array" ref="E262">IF(ISNUMBER(SEARCH($N$3,客戶主檔!Z262)),INDEX(客戶主檔!$G:$G,加工項目查詢及料號更改!$A262),"")</f>
        <v/>
      </c>
      <c r="J262" t="str">
        <f t="array" aca="1" ref="J262" ca="1">IF(ROW()&gt;COUNTA($F$3:$I$3100),"",INDIRECT(TEXT(RIGHT(SMALL(IF($F$3:$I$3100="",999999,COLUMN($F$3:$I$3100)*10001+ROW($F$3:$I$3100)*100),ROW()),4),"!R00!C00"),))</f>
        <v/>
      </c>
      <c r="K262" t="str">
        <f ca="1">IF(COUNTIF($J$1:J262, J262)&lt;&gt;1,"",J262)</f>
        <v/>
      </c>
    </row>
    <row r="263" spans="1:11" x14ac:dyDescent="0.25">
      <c r="A263">
        <f>ROW()</f>
        <v>263</v>
      </c>
      <c r="B263" t="str" cm="1">
        <f t="array" ref="B263">IF(ISNUMBER(SEARCH($N$3,客戶主檔!W263)),INDEX(客戶主檔!$G:$G,加工項目查詢及料號更改!$A263),"")</f>
        <v/>
      </c>
      <c r="C263" t="str" cm="1">
        <f t="array" ref="C263">IF(ISNUMBER(SEARCH($N$3,客戶主檔!X263)),INDEX(客戶主檔!$G:$G,加工項目查詢及料號更改!$A263),"")</f>
        <v/>
      </c>
      <c r="D263" t="str" cm="1">
        <f t="array" ref="D263">IF(ISNUMBER(SEARCH($N$3,客戶主檔!Y263)),INDEX(客戶主檔!$G:$G,加工項目查詢及料號更改!$A263),"")</f>
        <v/>
      </c>
      <c r="E263" t="str" cm="1">
        <f t="array" ref="E263">IF(ISNUMBER(SEARCH($N$3,客戶主檔!Z263)),INDEX(客戶主檔!$G:$G,加工項目查詢及料號更改!$A263),"")</f>
        <v/>
      </c>
      <c r="J263" t="str">
        <f t="array" aca="1" ref="J263" ca="1">IF(ROW()&gt;COUNTA($F$3:$I$3100),"",INDIRECT(TEXT(RIGHT(SMALL(IF($F$3:$I$3100="",999999,COLUMN($F$3:$I$3100)*10001+ROW($F$3:$I$3100)*100),ROW()),4),"!R00!C00"),))</f>
        <v/>
      </c>
      <c r="K263" t="str">
        <f ca="1">IF(COUNTIF($J$1:J263, J263)&lt;&gt;1,"",J263)</f>
        <v/>
      </c>
    </row>
    <row r="264" spans="1:11" x14ac:dyDescent="0.25">
      <c r="A264">
        <f>ROW()</f>
        <v>264</v>
      </c>
      <c r="B264" t="str" cm="1">
        <f t="array" ref="B264">IF(ISNUMBER(SEARCH($N$3,客戶主檔!W264)),INDEX(客戶主檔!$G:$G,加工項目查詢及料號更改!$A264),"")</f>
        <v/>
      </c>
      <c r="C264" t="str" cm="1">
        <f t="array" ref="C264">IF(ISNUMBER(SEARCH($N$3,客戶主檔!X264)),INDEX(客戶主檔!$G:$G,加工項目查詢及料號更改!$A264),"")</f>
        <v/>
      </c>
      <c r="D264" t="str" cm="1">
        <f t="array" ref="D264">IF(ISNUMBER(SEARCH($N$3,客戶主檔!Y264)),INDEX(客戶主檔!$G:$G,加工項目查詢及料號更改!$A264),"")</f>
        <v/>
      </c>
      <c r="E264" t="str" cm="1">
        <f t="array" ref="E264">IF(ISNUMBER(SEARCH($N$3,客戶主檔!Z264)),INDEX(客戶主檔!$G:$G,加工項目查詢及料號更改!$A264),"")</f>
        <v/>
      </c>
      <c r="J264" t="str">
        <f t="array" aca="1" ref="J264" ca="1">IF(ROW()&gt;COUNTA($F$3:$I$3100),"",INDIRECT(TEXT(RIGHT(SMALL(IF($F$3:$I$3100="",999999,COLUMN($F$3:$I$3100)*10001+ROW($F$3:$I$3100)*100),ROW()),4),"!R00!C00"),))</f>
        <v/>
      </c>
      <c r="K264" t="str">
        <f ca="1">IF(COUNTIF($J$1:J264, J264)&lt;&gt;1,"",J264)</f>
        <v/>
      </c>
    </row>
    <row r="265" spans="1:11" x14ac:dyDescent="0.25">
      <c r="A265">
        <f>ROW()</f>
        <v>265</v>
      </c>
      <c r="B265" t="str" cm="1">
        <f t="array" ref="B265">IF(ISNUMBER(SEARCH($N$3,客戶主檔!W265)),INDEX(客戶主檔!$G:$G,加工項目查詢及料號更改!$A265),"")</f>
        <v/>
      </c>
      <c r="C265" t="str" cm="1">
        <f t="array" ref="C265">IF(ISNUMBER(SEARCH($N$3,客戶主檔!X265)),INDEX(客戶主檔!$G:$G,加工項目查詢及料號更改!$A265),"")</f>
        <v/>
      </c>
      <c r="D265" t="str" cm="1">
        <f t="array" ref="D265">IF(ISNUMBER(SEARCH($N$3,客戶主檔!Y265)),INDEX(客戶主檔!$G:$G,加工項目查詢及料號更改!$A265),"")</f>
        <v/>
      </c>
      <c r="E265" t="str" cm="1">
        <f t="array" ref="E265">IF(ISNUMBER(SEARCH($N$3,客戶主檔!Z265)),INDEX(客戶主檔!$G:$G,加工項目查詢及料號更改!$A265),"")</f>
        <v/>
      </c>
      <c r="J265" t="str">
        <f t="array" aca="1" ref="J265" ca="1">IF(ROW()&gt;COUNTA($F$3:$I$3100),"",INDIRECT(TEXT(RIGHT(SMALL(IF($F$3:$I$3100="",999999,COLUMN($F$3:$I$3100)*10001+ROW($F$3:$I$3100)*100),ROW()),4),"!R00!C00"),))</f>
        <v/>
      </c>
      <c r="K265" t="str">
        <f ca="1">IF(COUNTIF($J$1:J265, J265)&lt;&gt;1,"",J265)</f>
        <v/>
      </c>
    </row>
    <row r="266" spans="1:11" x14ac:dyDescent="0.25">
      <c r="A266">
        <f>ROW()</f>
        <v>266</v>
      </c>
      <c r="B266" t="str" cm="1">
        <f t="array" ref="B266">IF(ISNUMBER(SEARCH($N$3,客戶主檔!W266)),INDEX(客戶主檔!$G:$G,加工項目查詢及料號更改!$A266),"")</f>
        <v/>
      </c>
      <c r="C266" t="str" cm="1">
        <f t="array" ref="C266">IF(ISNUMBER(SEARCH($N$3,客戶主檔!X266)),INDEX(客戶主檔!$G:$G,加工項目查詢及料號更改!$A266),"")</f>
        <v/>
      </c>
      <c r="D266" t="str" cm="1">
        <f t="array" ref="D266">IF(ISNUMBER(SEARCH($N$3,客戶主檔!Y266)),INDEX(客戶主檔!$G:$G,加工項目查詢及料號更改!$A266),"")</f>
        <v/>
      </c>
      <c r="E266" t="str" cm="1">
        <f t="array" ref="E266">IF(ISNUMBER(SEARCH($N$3,客戶主檔!Z266)),INDEX(客戶主檔!$G:$G,加工項目查詢及料號更改!$A266),"")</f>
        <v/>
      </c>
      <c r="J266" t="str">
        <f t="array" aca="1" ref="J266" ca="1">IF(ROW()&gt;COUNTA($F$3:$I$3100),"",INDIRECT(TEXT(RIGHT(SMALL(IF($F$3:$I$3100="",999999,COLUMN($F$3:$I$3100)*10001+ROW($F$3:$I$3100)*100),ROW()),4),"!R00!C00"),))</f>
        <v/>
      </c>
      <c r="K266" t="str">
        <f ca="1">IF(COUNTIF($J$1:J266, J266)&lt;&gt;1,"",J266)</f>
        <v/>
      </c>
    </row>
    <row r="267" spans="1:11" x14ac:dyDescent="0.25">
      <c r="A267">
        <f>ROW()</f>
        <v>267</v>
      </c>
      <c r="B267" t="str" cm="1">
        <f t="array" ref="B267">IF(ISNUMBER(SEARCH($N$3,客戶主檔!W267)),INDEX(客戶主檔!$G:$G,加工項目查詢及料號更改!$A267),"")</f>
        <v/>
      </c>
      <c r="C267" t="str" cm="1">
        <f t="array" ref="C267">IF(ISNUMBER(SEARCH($N$3,客戶主檔!X267)),INDEX(客戶主檔!$G:$G,加工項目查詢及料號更改!$A267),"")</f>
        <v/>
      </c>
      <c r="D267" t="str" cm="1">
        <f t="array" ref="D267">IF(ISNUMBER(SEARCH($N$3,客戶主檔!Y267)),INDEX(客戶主檔!$G:$G,加工項目查詢及料號更改!$A267),"")</f>
        <v/>
      </c>
      <c r="E267" t="str" cm="1">
        <f t="array" ref="E267">IF(ISNUMBER(SEARCH($N$3,客戶主檔!Z267)),INDEX(客戶主檔!$G:$G,加工項目查詢及料號更改!$A267),"")</f>
        <v/>
      </c>
      <c r="J267" t="str">
        <f t="array" aca="1" ref="J267" ca="1">IF(ROW()&gt;COUNTA($F$3:$I$3100),"",INDIRECT(TEXT(RIGHT(SMALL(IF($F$3:$I$3100="",999999,COLUMN($F$3:$I$3100)*10001+ROW($F$3:$I$3100)*100),ROW()),4),"!R00!C00"),))</f>
        <v/>
      </c>
      <c r="K267" t="str">
        <f ca="1">IF(COUNTIF($J$1:J267, J267)&lt;&gt;1,"",J267)</f>
        <v/>
      </c>
    </row>
    <row r="268" spans="1:11" x14ac:dyDescent="0.25">
      <c r="A268">
        <f>ROW()</f>
        <v>268</v>
      </c>
      <c r="B268" t="str" cm="1">
        <f t="array" ref="B268">IF(ISNUMBER(SEARCH($N$3,客戶主檔!W268)),INDEX(客戶主檔!$G:$G,加工項目查詢及料號更改!$A268),"")</f>
        <v/>
      </c>
      <c r="C268" t="str" cm="1">
        <f t="array" ref="C268">IF(ISNUMBER(SEARCH($N$3,客戶主檔!X268)),INDEX(客戶主檔!$G:$G,加工項目查詢及料號更改!$A268),"")</f>
        <v/>
      </c>
      <c r="D268" t="str" cm="1">
        <f t="array" ref="D268">IF(ISNUMBER(SEARCH($N$3,客戶主檔!Y268)),INDEX(客戶主檔!$G:$G,加工項目查詢及料號更改!$A268),"")</f>
        <v/>
      </c>
      <c r="E268" t="str" cm="1">
        <f t="array" ref="E268">IF(ISNUMBER(SEARCH($N$3,客戶主檔!Z268)),INDEX(客戶主檔!$G:$G,加工項目查詢及料號更改!$A268),"")</f>
        <v/>
      </c>
      <c r="J268" t="str">
        <f t="array" aca="1" ref="J268" ca="1">IF(ROW()&gt;COUNTA($F$3:$I$3100),"",INDIRECT(TEXT(RIGHT(SMALL(IF($F$3:$I$3100="",999999,COLUMN($F$3:$I$3100)*10001+ROW($F$3:$I$3100)*100),ROW()),4),"!R00!C00"),))</f>
        <v/>
      </c>
      <c r="K268" t="str">
        <f ca="1">IF(COUNTIF($J$1:J268, J268)&lt;&gt;1,"",J268)</f>
        <v/>
      </c>
    </row>
    <row r="269" spans="1:11" x14ac:dyDescent="0.25">
      <c r="A269">
        <f>ROW()</f>
        <v>269</v>
      </c>
      <c r="B269" t="str" cm="1">
        <f t="array" ref="B269">IF(ISNUMBER(SEARCH($N$3,客戶主檔!W269)),INDEX(客戶主檔!$G:$G,加工項目查詢及料號更改!$A269),"")</f>
        <v/>
      </c>
      <c r="C269" t="str" cm="1">
        <f t="array" ref="C269">IF(ISNUMBER(SEARCH($N$3,客戶主檔!X269)),INDEX(客戶主檔!$G:$G,加工項目查詢及料號更改!$A269),"")</f>
        <v/>
      </c>
      <c r="D269" t="str" cm="1">
        <f t="array" ref="D269">IF(ISNUMBER(SEARCH($N$3,客戶主檔!Y269)),INDEX(客戶主檔!$G:$G,加工項目查詢及料號更改!$A269),"")</f>
        <v/>
      </c>
      <c r="E269" t="str" cm="1">
        <f t="array" ref="E269">IF(ISNUMBER(SEARCH($N$3,客戶主檔!Z269)),INDEX(客戶主檔!$G:$G,加工項目查詢及料號更改!$A269),"")</f>
        <v/>
      </c>
      <c r="J269" t="str">
        <f t="array" aca="1" ref="J269" ca="1">IF(ROW()&gt;COUNTA($F$3:$I$3100),"",INDIRECT(TEXT(RIGHT(SMALL(IF($F$3:$I$3100="",999999,COLUMN($F$3:$I$3100)*10001+ROW($F$3:$I$3100)*100),ROW()),4),"!R00!C00"),))</f>
        <v/>
      </c>
      <c r="K269" t="str">
        <f ca="1">IF(COUNTIF($J$1:J269, J269)&lt;&gt;1,"",J269)</f>
        <v/>
      </c>
    </row>
    <row r="270" spans="1:11" x14ac:dyDescent="0.25">
      <c r="A270">
        <f>ROW()</f>
        <v>270</v>
      </c>
      <c r="B270" t="str" cm="1">
        <f t="array" ref="B270">IF(ISNUMBER(SEARCH($N$3,客戶主檔!W270)),INDEX(客戶主檔!$G:$G,加工項目查詢及料號更改!$A270),"")</f>
        <v/>
      </c>
      <c r="C270" t="str" cm="1">
        <f t="array" ref="C270">IF(ISNUMBER(SEARCH($N$3,客戶主檔!X270)),INDEX(客戶主檔!$G:$G,加工項目查詢及料號更改!$A270),"")</f>
        <v/>
      </c>
      <c r="D270" t="str" cm="1">
        <f t="array" ref="D270">IF(ISNUMBER(SEARCH($N$3,客戶主檔!Y270)),INDEX(客戶主檔!$G:$G,加工項目查詢及料號更改!$A270),"")</f>
        <v/>
      </c>
      <c r="E270" t="str" cm="1">
        <f t="array" ref="E270">IF(ISNUMBER(SEARCH($N$3,客戶主檔!Z270)),INDEX(客戶主檔!$G:$G,加工項目查詢及料號更改!$A270),"")</f>
        <v/>
      </c>
      <c r="J270" t="str">
        <f t="array" aca="1" ref="J270" ca="1">IF(ROW()&gt;COUNTA($F$3:$I$3100),"",INDIRECT(TEXT(RIGHT(SMALL(IF($F$3:$I$3100="",999999,COLUMN($F$3:$I$3100)*10001+ROW($F$3:$I$3100)*100),ROW()),4),"!R00!C00"),))</f>
        <v/>
      </c>
      <c r="K270" t="str">
        <f ca="1">IF(COUNTIF($J$1:J270, J270)&lt;&gt;1,"",J270)</f>
        <v/>
      </c>
    </row>
    <row r="271" spans="1:11" x14ac:dyDescent="0.25">
      <c r="A271">
        <f>ROW()</f>
        <v>271</v>
      </c>
      <c r="B271" t="str" cm="1">
        <f t="array" ref="B271">IF(ISNUMBER(SEARCH($N$3,客戶主檔!W271)),INDEX(客戶主檔!$G:$G,加工項目查詢及料號更改!$A271),"")</f>
        <v/>
      </c>
      <c r="C271" t="str" cm="1">
        <f t="array" ref="C271">IF(ISNUMBER(SEARCH($N$3,客戶主檔!X271)),INDEX(客戶主檔!$G:$G,加工項目查詢及料號更改!$A271),"")</f>
        <v/>
      </c>
      <c r="D271" t="str" cm="1">
        <f t="array" ref="D271">IF(ISNUMBER(SEARCH($N$3,客戶主檔!Y271)),INDEX(客戶主檔!$G:$G,加工項目查詢及料號更改!$A271),"")</f>
        <v/>
      </c>
      <c r="E271" t="str" cm="1">
        <f t="array" ref="E271">IF(ISNUMBER(SEARCH($N$3,客戶主檔!Z271)),INDEX(客戶主檔!$G:$G,加工項目查詢及料號更改!$A271),"")</f>
        <v/>
      </c>
      <c r="J271" t="str">
        <f t="array" aca="1" ref="J271" ca="1">IF(ROW()&gt;COUNTA($F$3:$I$3100),"",INDIRECT(TEXT(RIGHT(SMALL(IF($F$3:$I$3100="",999999,COLUMN($F$3:$I$3100)*10001+ROW($F$3:$I$3100)*100),ROW()),4),"!R00!C00"),))</f>
        <v/>
      </c>
      <c r="K271" t="str">
        <f ca="1">IF(COUNTIF($J$1:J271, J271)&lt;&gt;1,"",J271)</f>
        <v/>
      </c>
    </row>
    <row r="272" spans="1:11" x14ac:dyDescent="0.25">
      <c r="A272">
        <f>ROW()</f>
        <v>272</v>
      </c>
      <c r="B272" t="str" cm="1">
        <f t="array" ref="B272">IF(ISNUMBER(SEARCH($N$3,客戶主檔!W272)),INDEX(客戶主檔!$G:$G,加工項目查詢及料號更改!$A272),"")</f>
        <v/>
      </c>
      <c r="C272" t="str" cm="1">
        <f t="array" ref="C272">IF(ISNUMBER(SEARCH($N$3,客戶主檔!X272)),INDEX(客戶主檔!$G:$G,加工項目查詢及料號更改!$A272),"")</f>
        <v/>
      </c>
      <c r="D272" t="str" cm="1">
        <f t="array" ref="D272">IF(ISNUMBER(SEARCH($N$3,客戶主檔!Y272)),INDEX(客戶主檔!$G:$G,加工項目查詢及料號更改!$A272),"")</f>
        <v/>
      </c>
      <c r="E272" t="str" cm="1">
        <f t="array" ref="E272">IF(ISNUMBER(SEARCH($N$3,客戶主檔!Z272)),INDEX(客戶主檔!$G:$G,加工項目查詢及料號更改!$A272),"")</f>
        <v/>
      </c>
      <c r="J272" t="str">
        <f t="array" aca="1" ref="J272" ca="1">IF(ROW()&gt;COUNTA($F$3:$I$3100),"",INDIRECT(TEXT(RIGHT(SMALL(IF($F$3:$I$3100="",999999,COLUMN($F$3:$I$3100)*10001+ROW($F$3:$I$3100)*100),ROW()),4),"!R00!C00"),))</f>
        <v/>
      </c>
      <c r="K272" t="str">
        <f ca="1">IF(COUNTIF($J$1:J272, J272)&lt;&gt;1,"",J272)</f>
        <v/>
      </c>
    </row>
    <row r="273" spans="1:11" x14ac:dyDescent="0.25">
      <c r="A273">
        <f>ROW()</f>
        <v>273</v>
      </c>
      <c r="B273" t="str" cm="1">
        <f t="array" ref="B273">IF(ISNUMBER(SEARCH($N$3,客戶主檔!W273)),INDEX(客戶主檔!$G:$G,加工項目查詢及料號更改!$A273),"")</f>
        <v/>
      </c>
      <c r="C273" t="str" cm="1">
        <f t="array" ref="C273">IF(ISNUMBER(SEARCH($N$3,客戶主檔!X273)),INDEX(客戶主檔!$G:$G,加工項目查詢及料號更改!$A273),"")</f>
        <v/>
      </c>
      <c r="D273" t="str" cm="1">
        <f t="array" ref="D273">IF(ISNUMBER(SEARCH($N$3,客戶主檔!Y273)),INDEX(客戶主檔!$G:$G,加工項目查詢及料號更改!$A273),"")</f>
        <v/>
      </c>
      <c r="E273" t="str" cm="1">
        <f t="array" ref="E273">IF(ISNUMBER(SEARCH($N$3,客戶主檔!Z273)),INDEX(客戶主檔!$G:$G,加工項目查詢及料號更改!$A273),"")</f>
        <v/>
      </c>
      <c r="J273" t="str">
        <f t="array" aca="1" ref="J273" ca="1">IF(ROW()&gt;COUNTA($F$3:$I$3100),"",INDIRECT(TEXT(RIGHT(SMALL(IF($F$3:$I$3100="",999999,COLUMN($F$3:$I$3100)*10001+ROW($F$3:$I$3100)*100),ROW()),4),"!R00!C00"),))</f>
        <v/>
      </c>
      <c r="K273" t="str">
        <f ca="1">IF(COUNTIF($J$1:J273, J273)&lt;&gt;1,"",J273)</f>
        <v/>
      </c>
    </row>
    <row r="274" spans="1:11" x14ac:dyDescent="0.25">
      <c r="A274">
        <f>ROW()</f>
        <v>274</v>
      </c>
      <c r="B274" t="str" cm="1">
        <f t="array" ref="B274">IF(ISNUMBER(SEARCH($N$3,客戶主檔!W274)),INDEX(客戶主檔!$G:$G,加工項目查詢及料號更改!$A274),"")</f>
        <v/>
      </c>
      <c r="C274" t="str" cm="1">
        <f t="array" ref="C274">IF(ISNUMBER(SEARCH($N$3,客戶主檔!X274)),INDEX(客戶主檔!$G:$G,加工項目查詢及料號更改!$A274),"")</f>
        <v/>
      </c>
      <c r="D274" t="str" cm="1">
        <f t="array" ref="D274">IF(ISNUMBER(SEARCH($N$3,客戶主檔!Y274)),INDEX(客戶主檔!$G:$G,加工項目查詢及料號更改!$A274),"")</f>
        <v/>
      </c>
      <c r="E274" t="str" cm="1">
        <f t="array" ref="E274">IF(ISNUMBER(SEARCH($N$3,客戶主檔!Z274)),INDEX(客戶主檔!$G:$G,加工項目查詢及料號更改!$A274),"")</f>
        <v/>
      </c>
      <c r="J274" t="str">
        <f t="array" aca="1" ref="J274" ca="1">IF(ROW()&gt;COUNTA($F$3:$I$3100),"",INDIRECT(TEXT(RIGHT(SMALL(IF($F$3:$I$3100="",999999,COLUMN($F$3:$I$3100)*10001+ROW($F$3:$I$3100)*100),ROW()),4),"!R00!C00"),))</f>
        <v/>
      </c>
      <c r="K274" t="str">
        <f ca="1">IF(COUNTIF($J$1:J274, J274)&lt;&gt;1,"",J274)</f>
        <v/>
      </c>
    </row>
    <row r="275" spans="1:11" x14ac:dyDescent="0.25">
      <c r="A275">
        <f>ROW()</f>
        <v>275</v>
      </c>
      <c r="B275" t="str" cm="1">
        <f t="array" ref="B275">IF(ISNUMBER(SEARCH($N$3,客戶主檔!W275)),INDEX(客戶主檔!$G:$G,加工項目查詢及料號更改!$A275),"")</f>
        <v/>
      </c>
      <c r="C275" t="str" cm="1">
        <f t="array" ref="C275">IF(ISNUMBER(SEARCH($N$3,客戶主檔!X275)),INDEX(客戶主檔!$G:$G,加工項目查詢及料號更改!$A275),"")</f>
        <v/>
      </c>
      <c r="D275" t="str" cm="1">
        <f t="array" ref="D275">IF(ISNUMBER(SEARCH($N$3,客戶主檔!Y275)),INDEX(客戶主檔!$G:$G,加工項目查詢及料號更改!$A275),"")</f>
        <v/>
      </c>
      <c r="E275" t="str" cm="1">
        <f t="array" ref="E275">IF(ISNUMBER(SEARCH($N$3,客戶主檔!Z275)),INDEX(客戶主檔!$G:$G,加工項目查詢及料號更改!$A275),"")</f>
        <v/>
      </c>
      <c r="J275" t="str">
        <f t="array" aca="1" ref="J275" ca="1">IF(ROW()&gt;COUNTA($F$3:$I$3100),"",INDIRECT(TEXT(RIGHT(SMALL(IF($F$3:$I$3100="",999999,COLUMN($F$3:$I$3100)*10001+ROW($F$3:$I$3100)*100),ROW()),4),"!R00!C00"),))</f>
        <v/>
      </c>
      <c r="K275" t="str">
        <f ca="1">IF(COUNTIF($J$1:J275, J275)&lt;&gt;1,"",J275)</f>
        <v/>
      </c>
    </row>
    <row r="276" spans="1:11" x14ac:dyDescent="0.25">
      <c r="A276">
        <f>ROW()</f>
        <v>276</v>
      </c>
      <c r="B276" t="str" cm="1">
        <f t="array" ref="B276">IF(ISNUMBER(SEARCH($N$3,客戶主檔!W276)),INDEX(客戶主檔!$G:$G,加工項目查詢及料號更改!$A276),"")</f>
        <v/>
      </c>
      <c r="C276" t="str" cm="1">
        <f t="array" ref="C276">IF(ISNUMBER(SEARCH($N$3,客戶主檔!X276)),INDEX(客戶主檔!$G:$G,加工項目查詢及料號更改!$A276),"")</f>
        <v/>
      </c>
      <c r="D276" t="str" cm="1">
        <f t="array" ref="D276">IF(ISNUMBER(SEARCH($N$3,客戶主檔!Y276)),INDEX(客戶主檔!$G:$G,加工項目查詢及料號更改!$A276),"")</f>
        <v/>
      </c>
      <c r="E276" t="str" cm="1">
        <f t="array" ref="E276">IF(ISNUMBER(SEARCH($N$3,客戶主檔!Z276)),INDEX(客戶主檔!$G:$G,加工項目查詢及料號更改!$A276),"")</f>
        <v/>
      </c>
      <c r="J276" t="str">
        <f t="array" aca="1" ref="J276" ca="1">IF(ROW()&gt;COUNTA($F$3:$I$3100),"",INDIRECT(TEXT(RIGHT(SMALL(IF($F$3:$I$3100="",999999,COLUMN($F$3:$I$3100)*10001+ROW($F$3:$I$3100)*100),ROW()),4),"!R00!C00"),))</f>
        <v/>
      </c>
      <c r="K276" t="str">
        <f ca="1">IF(COUNTIF($J$1:J276, J276)&lt;&gt;1,"",J276)</f>
        <v/>
      </c>
    </row>
    <row r="277" spans="1:11" x14ac:dyDescent="0.25">
      <c r="A277">
        <f>ROW()</f>
        <v>277</v>
      </c>
      <c r="B277" t="str" cm="1">
        <f t="array" ref="B277">IF(ISNUMBER(SEARCH($N$3,客戶主檔!W277)),INDEX(客戶主檔!$G:$G,加工項目查詢及料號更改!$A277),"")</f>
        <v/>
      </c>
      <c r="C277" t="str" cm="1">
        <f t="array" ref="C277">IF(ISNUMBER(SEARCH($N$3,客戶主檔!X277)),INDEX(客戶主檔!$G:$G,加工項目查詢及料號更改!$A277),"")</f>
        <v/>
      </c>
      <c r="D277" t="str" cm="1">
        <f t="array" ref="D277">IF(ISNUMBER(SEARCH($N$3,客戶主檔!Y277)),INDEX(客戶主檔!$G:$G,加工項目查詢及料號更改!$A277),"")</f>
        <v/>
      </c>
      <c r="E277" t="str" cm="1">
        <f t="array" ref="E277">IF(ISNUMBER(SEARCH($N$3,客戶主檔!Z277)),INDEX(客戶主檔!$G:$G,加工項目查詢及料號更改!$A277),"")</f>
        <v/>
      </c>
      <c r="J277" t="str">
        <f t="array" aca="1" ref="J277" ca="1">IF(ROW()&gt;COUNTA($F$3:$I$3100),"",INDIRECT(TEXT(RIGHT(SMALL(IF($F$3:$I$3100="",999999,COLUMN($F$3:$I$3100)*10001+ROW($F$3:$I$3100)*100),ROW()),4),"!R00!C00"),))</f>
        <v/>
      </c>
      <c r="K277" t="str">
        <f ca="1">IF(COUNTIF($J$1:J277, J277)&lt;&gt;1,"",J277)</f>
        <v/>
      </c>
    </row>
    <row r="278" spans="1:11" x14ac:dyDescent="0.25">
      <c r="A278">
        <f>ROW()</f>
        <v>278</v>
      </c>
      <c r="B278" t="str" cm="1">
        <f t="array" ref="B278">IF(ISNUMBER(SEARCH($N$3,客戶主檔!W278)),INDEX(客戶主檔!$G:$G,加工項目查詢及料號更改!$A278),"")</f>
        <v/>
      </c>
      <c r="C278" t="str" cm="1">
        <f t="array" ref="C278">IF(ISNUMBER(SEARCH($N$3,客戶主檔!X278)),INDEX(客戶主檔!$G:$G,加工項目查詢及料號更改!$A278),"")</f>
        <v/>
      </c>
      <c r="D278" t="str" cm="1">
        <f t="array" ref="D278">IF(ISNUMBER(SEARCH($N$3,客戶主檔!Y278)),INDEX(客戶主檔!$G:$G,加工項目查詢及料號更改!$A278),"")</f>
        <v/>
      </c>
      <c r="E278" t="str" cm="1">
        <f t="array" ref="E278">IF(ISNUMBER(SEARCH($N$3,客戶主檔!Z278)),INDEX(客戶主檔!$G:$G,加工項目查詢及料號更改!$A278),"")</f>
        <v/>
      </c>
      <c r="J278" t="str">
        <f t="array" aca="1" ref="J278" ca="1">IF(ROW()&gt;COUNTA($F$3:$I$3100),"",INDIRECT(TEXT(RIGHT(SMALL(IF($F$3:$I$3100="",999999,COLUMN($F$3:$I$3100)*10001+ROW($F$3:$I$3100)*100),ROW()),4),"!R00!C00"),))</f>
        <v/>
      </c>
      <c r="K278" t="str">
        <f ca="1">IF(COUNTIF($J$1:J278, J278)&lt;&gt;1,"",J278)</f>
        <v/>
      </c>
    </row>
    <row r="279" spans="1:11" x14ac:dyDescent="0.25">
      <c r="A279">
        <f>ROW()</f>
        <v>279</v>
      </c>
      <c r="B279" t="str" cm="1">
        <f t="array" ref="B279">IF(ISNUMBER(SEARCH($N$3,客戶主檔!W279)),INDEX(客戶主檔!$G:$G,加工項目查詢及料號更改!$A279),"")</f>
        <v/>
      </c>
      <c r="C279" t="str" cm="1">
        <f t="array" ref="C279">IF(ISNUMBER(SEARCH($N$3,客戶主檔!X279)),INDEX(客戶主檔!$G:$G,加工項目查詢及料號更改!$A279),"")</f>
        <v/>
      </c>
      <c r="D279" t="str" cm="1">
        <f t="array" ref="D279">IF(ISNUMBER(SEARCH($N$3,客戶主檔!Y279)),INDEX(客戶主檔!$G:$G,加工項目查詢及料號更改!$A279),"")</f>
        <v/>
      </c>
      <c r="E279" t="str" cm="1">
        <f t="array" ref="E279">IF(ISNUMBER(SEARCH($N$3,客戶主檔!Z279)),INDEX(客戶主檔!$G:$G,加工項目查詢及料號更改!$A279),"")</f>
        <v/>
      </c>
      <c r="J279" t="str">
        <f t="array" aca="1" ref="J279" ca="1">IF(ROW()&gt;COUNTA($F$3:$I$3100),"",INDIRECT(TEXT(RIGHT(SMALL(IF($F$3:$I$3100="",999999,COLUMN($F$3:$I$3100)*10001+ROW($F$3:$I$3100)*100),ROW()),4),"!R00!C00"),))</f>
        <v/>
      </c>
      <c r="K279" t="str">
        <f ca="1">IF(COUNTIF($J$1:J279, J279)&lt;&gt;1,"",J279)</f>
        <v/>
      </c>
    </row>
    <row r="280" spans="1:11" x14ac:dyDescent="0.25">
      <c r="A280">
        <f>ROW()</f>
        <v>280</v>
      </c>
      <c r="B280" t="str" cm="1">
        <f t="array" ref="B280">IF(ISNUMBER(SEARCH($N$3,客戶主檔!W280)),INDEX(客戶主檔!$G:$G,加工項目查詢及料號更改!$A280),"")</f>
        <v/>
      </c>
      <c r="C280" t="str" cm="1">
        <f t="array" ref="C280">IF(ISNUMBER(SEARCH($N$3,客戶主檔!X280)),INDEX(客戶主檔!$G:$G,加工項目查詢及料號更改!$A280),"")</f>
        <v/>
      </c>
      <c r="D280" t="str" cm="1">
        <f t="array" ref="D280">IF(ISNUMBER(SEARCH($N$3,客戶主檔!Y280)),INDEX(客戶主檔!$G:$G,加工項目查詢及料號更改!$A280),"")</f>
        <v/>
      </c>
      <c r="E280" t="str" cm="1">
        <f t="array" ref="E280">IF(ISNUMBER(SEARCH($N$3,客戶主檔!Z280)),INDEX(客戶主檔!$G:$G,加工項目查詢及料號更改!$A280),"")</f>
        <v/>
      </c>
      <c r="J280" t="str">
        <f t="array" aca="1" ref="J280" ca="1">IF(ROW()&gt;COUNTA($F$3:$I$3100),"",INDIRECT(TEXT(RIGHT(SMALL(IF($F$3:$I$3100="",999999,COLUMN($F$3:$I$3100)*10001+ROW($F$3:$I$3100)*100),ROW()),4),"!R00!C00"),))</f>
        <v/>
      </c>
      <c r="K280" t="str">
        <f ca="1">IF(COUNTIF($J$1:J280, J280)&lt;&gt;1,"",J280)</f>
        <v/>
      </c>
    </row>
    <row r="281" spans="1:11" x14ac:dyDescent="0.25">
      <c r="A281">
        <f>ROW()</f>
        <v>281</v>
      </c>
      <c r="B281" t="str" cm="1">
        <f t="array" ref="B281">IF(ISNUMBER(SEARCH($N$3,客戶主檔!W281)),INDEX(客戶主檔!$G:$G,加工項目查詢及料號更改!$A281),"")</f>
        <v/>
      </c>
      <c r="C281" t="str" cm="1">
        <f t="array" ref="C281">IF(ISNUMBER(SEARCH($N$3,客戶主檔!X281)),INDEX(客戶主檔!$G:$G,加工項目查詢及料號更改!$A281),"")</f>
        <v/>
      </c>
      <c r="D281" t="str" cm="1">
        <f t="array" ref="D281">IF(ISNUMBER(SEARCH($N$3,客戶主檔!Y281)),INDEX(客戶主檔!$G:$G,加工項目查詢及料號更改!$A281),"")</f>
        <v/>
      </c>
      <c r="E281" t="str" cm="1">
        <f t="array" ref="E281">IF(ISNUMBER(SEARCH($N$3,客戶主檔!Z281)),INDEX(客戶主檔!$G:$G,加工項目查詢及料號更改!$A281),"")</f>
        <v/>
      </c>
      <c r="J281" t="str">
        <f t="array" aca="1" ref="J281" ca="1">IF(ROW()&gt;COUNTA($F$3:$I$3100),"",INDIRECT(TEXT(RIGHT(SMALL(IF($F$3:$I$3100="",999999,COLUMN($F$3:$I$3100)*10001+ROW($F$3:$I$3100)*100),ROW()),4),"!R00!C00"),))</f>
        <v/>
      </c>
      <c r="K281" t="str">
        <f ca="1">IF(COUNTIF($J$1:J281, J281)&lt;&gt;1,"",J281)</f>
        <v/>
      </c>
    </row>
    <row r="282" spans="1:11" x14ac:dyDescent="0.25">
      <c r="A282">
        <f>ROW()</f>
        <v>282</v>
      </c>
      <c r="B282" t="str" cm="1">
        <f t="array" ref="B282">IF(ISNUMBER(SEARCH($N$3,客戶主檔!W282)),INDEX(客戶主檔!$G:$G,加工項目查詢及料號更改!$A282),"")</f>
        <v/>
      </c>
      <c r="C282" t="str" cm="1">
        <f t="array" ref="C282">IF(ISNUMBER(SEARCH($N$3,客戶主檔!X282)),INDEX(客戶主檔!$G:$G,加工項目查詢及料號更改!$A282),"")</f>
        <v/>
      </c>
      <c r="D282" t="str" cm="1">
        <f t="array" ref="D282">IF(ISNUMBER(SEARCH($N$3,客戶主檔!Y282)),INDEX(客戶主檔!$G:$G,加工項目查詢及料號更改!$A282),"")</f>
        <v/>
      </c>
      <c r="E282" t="str" cm="1">
        <f t="array" ref="E282">IF(ISNUMBER(SEARCH($N$3,客戶主檔!Z282)),INDEX(客戶主檔!$G:$G,加工項目查詢及料號更改!$A282),"")</f>
        <v/>
      </c>
      <c r="J282" t="str">
        <f t="array" aca="1" ref="J282" ca="1">IF(ROW()&gt;COUNTA($F$3:$I$3100),"",INDIRECT(TEXT(RIGHT(SMALL(IF($F$3:$I$3100="",999999,COLUMN($F$3:$I$3100)*10001+ROW($F$3:$I$3100)*100),ROW()),4),"!R00!C00"),))</f>
        <v/>
      </c>
      <c r="K282" t="str">
        <f ca="1">IF(COUNTIF($J$1:J282, J282)&lt;&gt;1,"",J282)</f>
        <v/>
      </c>
    </row>
    <row r="283" spans="1:11" x14ac:dyDescent="0.25">
      <c r="A283">
        <f>ROW()</f>
        <v>283</v>
      </c>
      <c r="B283" t="str" cm="1">
        <f t="array" ref="B283">IF(ISNUMBER(SEARCH($N$3,客戶主檔!W283)),INDEX(客戶主檔!$G:$G,加工項目查詢及料號更改!$A283),"")</f>
        <v/>
      </c>
      <c r="C283" t="str" cm="1">
        <f t="array" ref="C283">IF(ISNUMBER(SEARCH($N$3,客戶主檔!X283)),INDEX(客戶主檔!$G:$G,加工項目查詢及料號更改!$A283),"")</f>
        <v/>
      </c>
      <c r="D283" t="str" cm="1">
        <f t="array" ref="D283">IF(ISNUMBER(SEARCH($N$3,客戶主檔!Y283)),INDEX(客戶主檔!$G:$G,加工項目查詢及料號更改!$A283),"")</f>
        <v/>
      </c>
      <c r="E283" t="str" cm="1">
        <f t="array" ref="E283">IF(ISNUMBER(SEARCH($N$3,客戶主檔!Z283)),INDEX(客戶主檔!$G:$G,加工項目查詢及料號更改!$A283),"")</f>
        <v/>
      </c>
      <c r="J283" t="str">
        <f t="array" aca="1" ref="J283" ca="1">IF(ROW()&gt;COUNTA($F$3:$I$3100),"",INDIRECT(TEXT(RIGHT(SMALL(IF($F$3:$I$3100="",999999,COLUMN($F$3:$I$3100)*10001+ROW($F$3:$I$3100)*100),ROW()),4),"!R00!C00"),))</f>
        <v/>
      </c>
      <c r="K283" t="str">
        <f ca="1">IF(COUNTIF($J$1:J283, J283)&lt;&gt;1,"",J283)</f>
        <v/>
      </c>
    </row>
    <row r="284" spans="1:11" x14ac:dyDescent="0.25">
      <c r="A284">
        <f>ROW()</f>
        <v>284</v>
      </c>
      <c r="B284" t="str" cm="1">
        <f t="array" ref="B284">IF(ISNUMBER(SEARCH($N$3,客戶主檔!W284)),INDEX(客戶主檔!$G:$G,加工項目查詢及料號更改!$A284),"")</f>
        <v/>
      </c>
      <c r="C284" t="str" cm="1">
        <f t="array" ref="C284">IF(ISNUMBER(SEARCH($N$3,客戶主檔!X284)),INDEX(客戶主檔!$G:$G,加工項目查詢及料號更改!$A284),"")</f>
        <v/>
      </c>
      <c r="D284" t="str" cm="1">
        <f t="array" ref="D284">IF(ISNUMBER(SEARCH($N$3,客戶主檔!Y284)),INDEX(客戶主檔!$G:$G,加工項目查詢及料號更改!$A284),"")</f>
        <v/>
      </c>
      <c r="E284" t="str" cm="1">
        <f t="array" ref="E284">IF(ISNUMBER(SEARCH($N$3,客戶主檔!Z284)),INDEX(客戶主檔!$G:$G,加工項目查詢及料號更改!$A284),"")</f>
        <v/>
      </c>
      <c r="J284" t="str">
        <f t="array" aca="1" ref="J284" ca="1">IF(ROW()&gt;COUNTA($F$3:$I$3100),"",INDIRECT(TEXT(RIGHT(SMALL(IF($F$3:$I$3100="",999999,COLUMN($F$3:$I$3100)*10001+ROW($F$3:$I$3100)*100),ROW()),4),"!R00!C00"),))</f>
        <v/>
      </c>
      <c r="K284" t="str">
        <f ca="1">IF(COUNTIF($J$1:J284, J284)&lt;&gt;1,"",J284)</f>
        <v/>
      </c>
    </row>
    <row r="285" spans="1:11" x14ac:dyDescent="0.25">
      <c r="A285">
        <f>ROW()</f>
        <v>285</v>
      </c>
      <c r="B285" t="str" cm="1">
        <f t="array" ref="B285">IF(ISNUMBER(SEARCH($N$3,客戶主檔!W285)),INDEX(客戶主檔!$G:$G,加工項目查詢及料號更改!$A285),"")</f>
        <v/>
      </c>
      <c r="C285" t="str" cm="1">
        <f t="array" ref="C285">IF(ISNUMBER(SEARCH($N$3,客戶主檔!X285)),INDEX(客戶主檔!$G:$G,加工項目查詢及料號更改!$A285),"")</f>
        <v/>
      </c>
      <c r="D285" t="str" cm="1">
        <f t="array" ref="D285">IF(ISNUMBER(SEARCH($N$3,客戶主檔!Y285)),INDEX(客戶主檔!$G:$G,加工項目查詢及料號更改!$A285),"")</f>
        <v/>
      </c>
      <c r="E285" t="str" cm="1">
        <f t="array" ref="E285">IF(ISNUMBER(SEARCH($N$3,客戶主檔!Z285)),INDEX(客戶主檔!$G:$G,加工項目查詢及料號更改!$A285),"")</f>
        <v/>
      </c>
      <c r="J285" t="str">
        <f t="array" aca="1" ref="J285" ca="1">IF(ROW()&gt;COUNTA($F$3:$I$3100),"",INDIRECT(TEXT(RIGHT(SMALL(IF($F$3:$I$3100="",999999,COLUMN($F$3:$I$3100)*10001+ROW($F$3:$I$3100)*100),ROW()),4),"!R00!C00"),))</f>
        <v/>
      </c>
      <c r="K285" t="str">
        <f ca="1">IF(COUNTIF($J$1:J285, J285)&lt;&gt;1,"",J285)</f>
        <v/>
      </c>
    </row>
    <row r="286" spans="1:11" x14ac:dyDescent="0.25">
      <c r="A286">
        <f>ROW()</f>
        <v>286</v>
      </c>
      <c r="B286" t="str" cm="1">
        <f t="array" ref="B286">IF(ISNUMBER(SEARCH($N$3,客戶主檔!W286)),INDEX(客戶主檔!$G:$G,加工項目查詢及料號更改!$A286),"")</f>
        <v/>
      </c>
      <c r="C286" t="str" cm="1">
        <f t="array" ref="C286">IF(ISNUMBER(SEARCH($N$3,客戶主檔!X286)),INDEX(客戶主檔!$G:$G,加工項目查詢及料號更改!$A286),"")</f>
        <v/>
      </c>
      <c r="D286" t="str" cm="1">
        <f t="array" ref="D286">IF(ISNUMBER(SEARCH($N$3,客戶主檔!Y286)),INDEX(客戶主檔!$G:$G,加工項目查詢及料號更改!$A286),"")</f>
        <v/>
      </c>
      <c r="E286" t="str" cm="1">
        <f t="array" ref="E286">IF(ISNUMBER(SEARCH($N$3,客戶主檔!Z286)),INDEX(客戶主檔!$G:$G,加工項目查詢及料號更改!$A286),"")</f>
        <v/>
      </c>
      <c r="J286" t="str">
        <f t="array" aca="1" ref="J286" ca="1">IF(ROW()&gt;COUNTA($F$3:$I$3100),"",INDIRECT(TEXT(RIGHT(SMALL(IF($F$3:$I$3100="",999999,COLUMN($F$3:$I$3100)*10001+ROW($F$3:$I$3100)*100),ROW()),4),"!R00!C00"),))</f>
        <v/>
      </c>
      <c r="K286" t="str">
        <f ca="1">IF(COUNTIF($J$1:J286, J286)&lt;&gt;1,"",J286)</f>
        <v/>
      </c>
    </row>
    <row r="287" spans="1:11" x14ac:dyDescent="0.25">
      <c r="A287">
        <f>ROW()</f>
        <v>287</v>
      </c>
      <c r="B287" t="str" cm="1">
        <f t="array" ref="B287">IF(ISNUMBER(SEARCH($N$3,客戶主檔!W287)),INDEX(客戶主檔!$G:$G,加工項目查詢及料號更改!$A287),"")</f>
        <v/>
      </c>
      <c r="C287" t="str" cm="1">
        <f t="array" ref="C287">IF(ISNUMBER(SEARCH($N$3,客戶主檔!X287)),INDEX(客戶主檔!$G:$G,加工項目查詢及料號更改!$A287),"")</f>
        <v/>
      </c>
      <c r="D287" t="str" cm="1">
        <f t="array" ref="D287">IF(ISNUMBER(SEARCH($N$3,客戶主檔!Y287)),INDEX(客戶主檔!$G:$G,加工項目查詢及料號更改!$A287),"")</f>
        <v/>
      </c>
      <c r="E287" t="str" cm="1">
        <f t="array" ref="E287">IF(ISNUMBER(SEARCH($N$3,客戶主檔!Z287)),INDEX(客戶主檔!$G:$G,加工項目查詢及料號更改!$A287),"")</f>
        <v/>
      </c>
      <c r="J287" t="str">
        <f t="array" aca="1" ref="J287" ca="1">IF(ROW()&gt;COUNTA($F$3:$I$3100),"",INDIRECT(TEXT(RIGHT(SMALL(IF($F$3:$I$3100="",999999,COLUMN($F$3:$I$3100)*10001+ROW($F$3:$I$3100)*100),ROW()),4),"!R00!C00"),))</f>
        <v/>
      </c>
      <c r="K287" t="str">
        <f ca="1">IF(COUNTIF($J$1:J287, J287)&lt;&gt;1,"",J287)</f>
        <v/>
      </c>
    </row>
    <row r="288" spans="1:11" x14ac:dyDescent="0.25">
      <c r="A288">
        <f>ROW()</f>
        <v>288</v>
      </c>
      <c r="B288" t="str" cm="1">
        <f t="array" ref="B288">IF(ISNUMBER(SEARCH($N$3,客戶主檔!W288)),INDEX(客戶主檔!$G:$G,加工項目查詢及料號更改!$A288),"")</f>
        <v/>
      </c>
      <c r="C288" t="str" cm="1">
        <f t="array" ref="C288">IF(ISNUMBER(SEARCH($N$3,客戶主檔!X288)),INDEX(客戶主檔!$G:$G,加工項目查詢及料號更改!$A288),"")</f>
        <v/>
      </c>
      <c r="D288" t="str" cm="1">
        <f t="array" ref="D288">IF(ISNUMBER(SEARCH($N$3,客戶主檔!Y288)),INDEX(客戶主檔!$G:$G,加工項目查詢及料號更改!$A288),"")</f>
        <v/>
      </c>
      <c r="E288" t="str" cm="1">
        <f t="array" ref="E288">IF(ISNUMBER(SEARCH($N$3,客戶主檔!Z288)),INDEX(客戶主檔!$G:$G,加工項目查詢及料號更改!$A288),"")</f>
        <v/>
      </c>
      <c r="J288" t="str">
        <f t="array" aca="1" ref="J288" ca="1">IF(ROW()&gt;COUNTA($F$3:$I$3100),"",INDIRECT(TEXT(RIGHT(SMALL(IF($F$3:$I$3100="",999999,COLUMN($F$3:$I$3100)*10001+ROW($F$3:$I$3100)*100),ROW()),4),"!R00!C00"),))</f>
        <v/>
      </c>
      <c r="K288" t="str">
        <f ca="1">IF(COUNTIF($J$1:J288, J288)&lt;&gt;1,"",J288)</f>
        <v/>
      </c>
    </row>
    <row r="289" spans="1:11" x14ac:dyDescent="0.25">
      <c r="A289">
        <f>ROW()</f>
        <v>289</v>
      </c>
      <c r="B289" t="str" cm="1">
        <f t="array" ref="B289">IF(ISNUMBER(SEARCH($N$3,客戶主檔!W289)),INDEX(客戶主檔!$G:$G,加工項目查詢及料號更改!$A289),"")</f>
        <v/>
      </c>
      <c r="C289" t="str" cm="1">
        <f t="array" ref="C289">IF(ISNUMBER(SEARCH($N$3,客戶主檔!X289)),INDEX(客戶主檔!$G:$G,加工項目查詢及料號更改!$A289),"")</f>
        <v/>
      </c>
      <c r="D289" t="str" cm="1">
        <f t="array" ref="D289">IF(ISNUMBER(SEARCH($N$3,客戶主檔!Y289)),INDEX(客戶主檔!$G:$G,加工項目查詢及料號更改!$A289),"")</f>
        <v/>
      </c>
      <c r="E289" t="str" cm="1">
        <f t="array" ref="E289">IF(ISNUMBER(SEARCH($N$3,客戶主檔!Z289)),INDEX(客戶主檔!$G:$G,加工項目查詢及料號更改!$A289),"")</f>
        <v/>
      </c>
      <c r="J289" t="str">
        <f t="array" aca="1" ref="J289" ca="1">IF(ROW()&gt;COUNTA($F$3:$I$3100),"",INDIRECT(TEXT(RIGHT(SMALL(IF($F$3:$I$3100="",999999,COLUMN($F$3:$I$3100)*10001+ROW($F$3:$I$3100)*100),ROW()),4),"!R00!C00"),))</f>
        <v/>
      </c>
      <c r="K289" t="str">
        <f ca="1">IF(COUNTIF($J$1:J289, J289)&lt;&gt;1,"",J289)</f>
        <v/>
      </c>
    </row>
    <row r="290" spans="1:11" x14ac:dyDescent="0.25">
      <c r="A290">
        <f>ROW()</f>
        <v>290</v>
      </c>
      <c r="B290" t="str" cm="1">
        <f t="array" ref="B290">IF(ISNUMBER(SEARCH($N$3,客戶主檔!W290)),INDEX(客戶主檔!$G:$G,加工項目查詢及料號更改!$A290),"")</f>
        <v/>
      </c>
      <c r="C290" t="str" cm="1">
        <f t="array" ref="C290">IF(ISNUMBER(SEARCH($N$3,客戶主檔!X290)),INDEX(客戶主檔!$G:$G,加工項目查詢及料號更改!$A290),"")</f>
        <v/>
      </c>
      <c r="D290" t="str" cm="1">
        <f t="array" ref="D290">IF(ISNUMBER(SEARCH($N$3,客戶主檔!Y290)),INDEX(客戶主檔!$G:$G,加工項目查詢及料號更改!$A290),"")</f>
        <v/>
      </c>
      <c r="E290" t="str" cm="1">
        <f t="array" ref="E290">IF(ISNUMBER(SEARCH($N$3,客戶主檔!Z290)),INDEX(客戶主檔!$G:$G,加工項目查詢及料號更改!$A290),"")</f>
        <v/>
      </c>
      <c r="J290" t="str">
        <f t="array" aca="1" ref="J290" ca="1">IF(ROW()&gt;COUNTA($F$3:$I$3100),"",INDIRECT(TEXT(RIGHT(SMALL(IF($F$3:$I$3100="",999999,COLUMN($F$3:$I$3100)*10001+ROW($F$3:$I$3100)*100),ROW()),4),"!R00!C00"),))</f>
        <v/>
      </c>
      <c r="K290" t="str">
        <f ca="1">IF(COUNTIF($J$1:J290, J290)&lt;&gt;1,"",J290)</f>
        <v/>
      </c>
    </row>
    <row r="291" spans="1:11" x14ac:dyDescent="0.25">
      <c r="A291">
        <f>ROW()</f>
        <v>291</v>
      </c>
      <c r="B291" t="str" cm="1">
        <f t="array" ref="B291">IF(ISNUMBER(SEARCH($N$3,客戶主檔!W291)),INDEX(客戶主檔!$G:$G,加工項目查詢及料號更改!$A291),"")</f>
        <v/>
      </c>
      <c r="C291" t="str" cm="1">
        <f t="array" ref="C291">IF(ISNUMBER(SEARCH($N$3,客戶主檔!X291)),INDEX(客戶主檔!$G:$G,加工項目查詢及料號更改!$A291),"")</f>
        <v/>
      </c>
      <c r="D291" t="str" cm="1">
        <f t="array" ref="D291">IF(ISNUMBER(SEARCH($N$3,客戶主檔!Y291)),INDEX(客戶主檔!$G:$G,加工項目查詢及料號更改!$A291),"")</f>
        <v/>
      </c>
      <c r="E291" t="str" cm="1">
        <f t="array" ref="E291">IF(ISNUMBER(SEARCH($N$3,客戶主檔!Z291)),INDEX(客戶主檔!$G:$G,加工項目查詢及料號更改!$A291),"")</f>
        <v/>
      </c>
      <c r="J291" t="str">
        <f t="array" aca="1" ref="J291" ca="1">IF(ROW()&gt;COUNTA($F$3:$I$3100),"",INDIRECT(TEXT(RIGHT(SMALL(IF($F$3:$I$3100="",999999,COLUMN($F$3:$I$3100)*10001+ROW($F$3:$I$3100)*100),ROW()),4),"!R00!C00"),))</f>
        <v/>
      </c>
      <c r="K291" t="str">
        <f ca="1">IF(COUNTIF($J$1:J291, J291)&lt;&gt;1,"",J291)</f>
        <v/>
      </c>
    </row>
    <row r="292" spans="1:11" x14ac:dyDescent="0.25">
      <c r="A292">
        <f>ROW()</f>
        <v>292</v>
      </c>
      <c r="B292" t="str" cm="1">
        <f t="array" ref="B292">IF(ISNUMBER(SEARCH($N$3,客戶主檔!W292)),INDEX(客戶主檔!$G:$G,加工項目查詢及料號更改!$A292),"")</f>
        <v/>
      </c>
      <c r="C292" t="str" cm="1">
        <f t="array" ref="C292">IF(ISNUMBER(SEARCH($N$3,客戶主檔!X292)),INDEX(客戶主檔!$G:$G,加工項目查詢及料號更改!$A292),"")</f>
        <v/>
      </c>
      <c r="D292" t="str" cm="1">
        <f t="array" ref="D292">IF(ISNUMBER(SEARCH($N$3,客戶主檔!Y292)),INDEX(客戶主檔!$G:$G,加工項目查詢及料號更改!$A292),"")</f>
        <v/>
      </c>
      <c r="E292" t="str" cm="1">
        <f t="array" ref="E292">IF(ISNUMBER(SEARCH($N$3,客戶主檔!Z292)),INDEX(客戶主檔!$G:$G,加工項目查詢及料號更改!$A292),"")</f>
        <v/>
      </c>
      <c r="J292" t="str">
        <f t="array" aca="1" ref="J292" ca="1">IF(ROW()&gt;COUNTA($F$3:$I$3100),"",INDIRECT(TEXT(RIGHT(SMALL(IF($F$3:$I$3100="",999999,COLUMN($F$3:$I$3100)*10001+ROW($F$3:$I$3100)*100),ROW()),4),"!R00!C00"),))</f>
        <v/>
      </c>
      <c r="K292" t="str">
        <f ca="1">IF(COUNTIF($J$1:J292, J292)&lt;&gt;1,"",J292)</f>
        <v/>
      </c>
    </row>
    <row r="293" spans="1:11" x14ac:dyDescent="0.25">
      <c r="A293">
        <f>ROW()</f>
        <v>293</v>
      </c>
      <c r="B293" t="str" cm="1">
        <f t="array" ref="B293">IF(ISNUMBER(SEARCH($N$3,客戶主檔!W293)),INDEX(客戶主檔!$G:$G,加工項目查詢及料號更改!$A293),"")</f>
        <v/>
      </c>
      <c r="C293" t="str" cm="1">
        <f t="array" ref="C293">IF(ISNUMBER(SEARCH($N$3,客戶主檔!X293)),INDEX(客戶主檔!$G:$G,加工項目查詢及料號更改!$A293),"")</f>
        <v/>
      </c>
      <c r="D293" t="str" cm="1">
        <f t="array" ref="D293">IF(ISNUMBER(SEARCH($N$3,客戶主檔!Y293)),INDEX(客戶主檔!$G:$G,加工項目查詢及料號更改!$A293),"")</f>
        <v/>
      </c>
      <c r="E293" t="str" cm="1">
        <f t="array" ref="E293">IF(ISNUMBER(SEARCH($N$3,客戶主檔!Z293)),INDEX(客戶主檔!$G:$G,加工項目查詢及料號更改!$A293),"")</f>
        <v/>
      </c>
      <c r="J293" t="str">
        <f t="array" aca="1" ref="J293" ca="1">IF(ROW()&gt;COUNTA($F$3:$I$3100),"",INDIRECT(TEXT(RIGHT(SMALL(IF($F$3:$I$3100="",999999,COLUMN($F$3:$I$3100)*10001+ROW($F$3:$I$3100)*100),ROW()),4),"!R00!C00"),))</f>
        <v/>
      </c>
      <c r="K293" t="str">
        <f ca="1">IF(COUNTIF($J$1:J293, J293)&lt;&gt;1,"",J293)</f>
        <v/>
      </c>
    </row>
    <row r="294" spans="1:11" x14ac:dyDescent="0.25">
      <c r="A294">
        <f>ROW()</f>
        <v>294</v>
      </c>
      <c r="B294" t="str" cm="1">
        <f t="array" ref="B294">IF(ISNUMBER(SEARCH($N$3,客戶主檔!W294)),INDEX(客戶主檔!$G:$G,加工項目查詢及料號更改!$A294),"")</f>
        <v/>
      </c>
      <c r="C294" t="str" cm="1">
        <f t="array" ref="C294">IF(ISNUMBER(SEARCH($N$3,客戶主檔!X294)),INDEX(客戶主檔!$G:$G,加工項目查詢及料號更改!$A294),"")</f>
        <v/>
      </c>
      <c r="D294" t="str" cm="1">
        <f t="array" ref="D294">IF(ISNUMBER(SEARCH($N$3,客戶主檔!Y294)),INDEX(客戶主檔!$G:$G,加工項目查詢及料號更改!$A294),"")</f>
        <v/>
      </c>
      <c r="E294" t="str" cm="1">
        <f t="array" ref="E294">IF(ISNUMBER(SEARCH($N$3,客戶主檔!Z294)),INDEX(客戶主檔!$G:$G,加工項目查詢及料號更改!$A294),"")</f>
        <v/>
      </c>
      <c r="J294" t="str">
        <f t="array" aca="1" ref="J294" ca="1">IF(ROW()&gt;COUNTA($F$3:$I$3100),"",INDIRECT(TEXT(RIGHT(SMALL(IF($F$3:$I$3100="",999999,COLUMN($F$3:$I$3100)*10001+ROW($F$3:$I$3100)*100),ROW()),4),"!R00!C00"),))</f>
        <v/>
      </c>
      <c r="K294" t="str">
        <f ca="1">IF(COUNTIF($J$1:J294, J294)&lt;&gt;1,"",J294)</f>
        <v/>
      </c>
    </row>
    <row r="295" spans="1:11" x14ac:dyDescent="0.25">
      <c r="A295">
        <f>ROW()</f>
        <v>295</v>
      </c>
      <c r="B295" t="str" cm="1">
        <f t="array" ref="B295">IF(ISNUMBER(SEARCH($N$3,客戶主檔!W295)),INDEX(客戶主檔!$G:$G,加工項目查詢及料號更改!$A295),"")</f>
        <v/>
      </c>
      <c r="C295" t="str" cm="1">
        <f t="array" ref="C295">IF(ISNUMBER(SEARCH($N$3,客戶主檔!X295)),INDEX(客戶主檔!$G:$G,加工項目查詢及料號更改!$A295),"")</f>
        <v/>
      </c>
      <c r="D295" t="str" cm="1">
        <f t="array" ref="D295">IF(ISNUMBER(SEARCH($N$3,客戶主檔!Y295)),INDEX(客戶主檔!$G:$G,加工項目查詢及料號更改!$A295),"")</f>
        <v/>
      </c>
      <c r="E295" t="str" cm="1">
        <f t="array" ref="E295">IF(ISNUMBER(SEARCH($N$3,客戶主檔!Z295)),INDEX(客戶主檔!$G:$G,加工項目查詢及料號更改!$A295),"")</f>
        <v/>
      </c>
      <c r="J295" t="str">
        <f t="array" aca="1" ref="J295" ca="1">IF(ROW()&gt;COUNTA($F$3:$I$3100),"",INDIRECT(TEXT(RIGHT(SMALL(IF($F$3:$I$3100="",999999,COLUMN($F$3:$I$3100)*10001+ROW($F$3:$I$3100)*100),ROW()),4),"!R00!C00"),))</f>
        <v/>
      </c>
      <c r="K295" t="str">
        <f ca="1">IF(COUNTIF($J$1:J295, J295)&lt;&gt;1,"",J295)</f>
        <v/>
      </c>
    </row>
    <row r="296" spans="1:11" x14ac:dyDescent="0.25">
      <c r="A296">
        <f>ROW()</f>
        <v>296</v>
      </c>
      <c r="B296" t="str" cm="1">
        <f t="array" ref="B296">IF(ISNUMBER(SEARCH($N$3,客戶主檔!W296)),INDEX(客戶主檔!$G:$G,加工項目查詢及料號更改!$A296),"")</f>
        <v/>
      </c>
      <c r="C296" t="str" cm="1">
        <f t="array" ref="C296">IF(ISNUMBER(SEARCH($N$3,客戶主檔!X296)),INDEX(客戶主檔!$G:$G,加工項目查詢及料號更改!$A296),"")</f>
        <v/>
      </c>
      <c r="D296" t="str" cm="1">
        <f t="array" ref="D296">IF(ISNUMBER(SEARCH($N$3,客戶主檔!Y296)),INDEX(客戶主檔!$G:$G,加工項目查詢及料號更改!$A296),"")</f>
        <v/>
      </c>
      <c r="E296" t="str" cm="1">
        <f t="array" ref="E296">IF(ISNUMBER(SEARCH($N$3,客戶主檔!Z296)),INDEX(客戶主檔!$G:$G,加工項目查詢及料號更改!$A296),"")</f>
        <v/>
      </c>
      <c r="J296" t="str">
        <f t="array" aca="1" ref="J296" ca="1">IF(ROW()&gt;COUNTA($F$3:$I$3100),"",INDIRECT(TEXT(RIGHT(SMALL(IF($F$3:$I$3100="",999999,COLUMN($F$3:$I$3100)*10001+ROW($F$3:$I$3100)*100),ROW()),4),"!R00!C00"),))</f>
        <v/>
      </c>
      <c r="K296" t="str">
        <f ca="1">IF(COUNTIF($J$1:J296, J296)&lt;&gt;1,"",J296)</f>
        <v/>
      </c>
    </row>
    <row r="297" spans="1:11" x14ac:dyDescent="0.25">
      <c r="A297">
        <f>ROW()</f>
        <v>297</v>
      </c>
      <c r="B297" t="str" cm="1">
        <f t="array" ref="B297">IF(ISNUMBER(SEARCH($N$3,客戶主檔!W297)),INDEX(客戶主檔!$G:$G,加工項目查詢及料號更改!$A297),"")</f>
        <v/>
      </c>
      <c r="C297" t="str" cm="1">
        <f t="array" ref="C297">IF(ISNUMBER(SEARCH($N$3,客戶主檔!X297)),INDEX(客戶主檔!$G:$G,加工項目查詢及料號更改!$A297),"")</f>
        <v/>
      </c>
      <c r="D297" t="str" cm="1">
        <f t="array" ref="D297">IF(ISNUMBER(SEARCH($N$3,客戶主檔!Y297)),INDEX(客戶主檔!$G:$G,加工項目查詢及料號更改!$A297),"")</f>
        <v/>
      </c>
      <c r="E297" t="str" cm="1">
        <f t="array" ref="E297">IF(ISNUMBER(SEARCH($N$3,客戶主檔!Z297)),INDEX(客戶主檔!$G:$G,加工項目查詢及料號更改!$A297),"")</f>
        <v/>
      </c>
      <c r="J297" t="str">
        <f t="array" aca="1" ref="J297" ca="1">IF(ROW()&gt;COUNTA($F$3:$I$3100),"",INDIRECT(TEXT(RIGHT(SMALL(IF($F$3:$I$3100="",999999,COLUMN($F$3:$I$3100)*10001+ROW($F$3:$I$3100)*100),ROW()),4),"!R00!C00"),))</f>
        <v/>
      </c>
      <c r="K297" t="str">
        <f ca="1">IF(COUNTIF($J$1:J297, J297)&lt;&gt;1,"",J297)</f>
        <v/>
      </c>
    </row>
    <row r="298" spans="1:11" x14ac:dyDescent="0.25">
      <c r="A298">
        <f>ROW()</f>
        <v>298</v>
      </c>
      <c r="B298" t="str" cm="1">
        <f t="array" ref="B298">IF(ISNUMBER(SEARCH($N$3,客戶主檔!W298)),INDEX(客戶主檔!$G:$G,加工項目查詢及料號更改!$A298),"")</f>
        <v/>
      </c>
      <c r="C298" t="str" cm="1">
        <f t="array" ref="C298">IF(ISNUMBER(SEARCH($N$3,客戶主檔!X298)),INDEX(客戶主檔!$G:$G,加工項目查詢及料號更改!$A298),"")</f>
        <v/>
      </c>
      <c r="D298" t="str" cm="1">
        <f t="array" ref="D298">IF(ISNUMBER(SEARCH($N$3,客戶主檔!Y298)),INDEX(客戶主檔!$G:$G,加工項目查詢及料號更改!$A298),"")</f>
        <v/>
      </c>
      <c r="E298" t="str" cm="1">
        <f t="array" ref="E298">IF(ISNUMBER(SEARCH($N$3,客戶主檔!Z298)),INDEX(客戶主檔!$G:$G,加工項目查詢及料號更改!$A298),"")</f>
        <v/>
      </c>
      <c r="J298" t="str">
        <f t="array" aca="1" ref="J298" ca="1">IF(ROW()&gt;COUNTA($F$3:$I$3100),"",INDIRECT(TEXT(RIGHT(SMALL(IF($F$3:$I$3100="",999999,COLUMN($F$3:$I$3100)*10001+ROW($F$3:$I$3100)*100),ROW()),4),"!R00!C00"),))</f>
        <v/>
      </c>
      <c r="K298" t="str">
        <f ca="1">IF(COUNTIF($J$1:J298, J298)&lt;&gt;1,"",J298)</f>
        <v/>
      </c>
    </row>
    <row r="299" spans="1:11" x14ac:dyDescent="0.25">
      <c r="A299">
        <f>ROW()</f>
        <v>299</v>
      </c>
      <c r="B299" t="str" cm="1">
        <f t="array" ref="B299">IF(ISNUMBER(SEARCH($N$3,客戶主檔!W299)),INDEX(客戶主檔!$G:$G,加工項目查詢及料號更改!$A299),"")</f>
        <v/>
      </c>
      <c r="C299" t="str" cm="1">
        <f t="array" ref="C299">IF(ISNUMBER(SEARCH($N$3,客戶主檔!X299)),INDEX(客戶主檔!$G:$G,加工項目查詢及料號更改!$A299),"")</f>
        <v/>
      </c>
      <c r="D299" t="str" cm="1">
        <f t="array" ref="D299">IF(ISNUMBER(SEARCH($N$3,客戶主檔!Y299)),INDEX(客戶主檔!$G:$G,加工項目查詢及料號更改!$A299),"")</f>
        <v/>
      </c>
      <c r="E299" t="str" cm="1">
        <f t="array" ref="E299">IF(ISNUMBER(SEARCH($N$3,客戶主檔!Z299)),INDEX(客戶主檔!$G:$G,加工項目查詢及料號更改!$A299),"")</f>
        <v/>
      </c>
      <c r="J299" t="str">
        <f t="array" aca="1" ref="J299" ca="1">IF(ROW()&gt;COUNTA($F$3:$I$3100),"",INDIRECT(TEXT(RIGHT(SMALL(IF($F$3:$I$3100="",999999,COLUMN($F$3:$I$3100)*10001+ROW($F$3:$I$3100)*100),ROW()),4),"!R00!C00"),))</f>
        <v/>
      </c>
      <c r="K299" t="str">
        <f ca="1">IF(COUNTIF($J$1:J299, J299)&lt;&gt;1,"",J299)</f>
        <v/>
      </c>
    </row>
    <row r="300" spans="1:11" x14ac:dyDescent="0.25">
      <c r="A300">
        <f>ROW()</f>
        <v>300</v>
      </c>
      <c r="B300" t="str" cm="1">
        <f t="array" ref="B300">IF(ISNUMBER(SEARCH($N$3,客戶主檔!W300)),INDEX(客戶主檔!$G:$G,加工項目查詢及料號更改!$A300),"")</f>
        <v/>
      </c>
      <c r="C300" t="str" cm="1">
        <f t="array" ref="C300">IF(ISNUMBER(SEARCH($N$3,客戶主檔!X300)),INDEX(客戶主檔!$G:$G,加工項目查詢及料號更改!$A300),"")</f>
        <v/>
      </c>
      <c r="D300" t="str" cm="1">
        <f t="array" ref="D300">IF(ISNUMBER(SEARCH($N$3,客戶主檔!Y300)),INDEX(客戶主檔!$G:$G,加工項目查詢及料號更改!$A300),"")</f>
        <v/>
      </c>
      <c r="E300" t="str" cm="1">
        <f t="array" ref="E300">IF(ISNUMBER(SEARCH($N$3,客戶主檔!Z300)),INDEX(客戶主檔!$G:$G,加工項目查詢及料號更改!$A300),"")</f>
        <v/>
      </c>
      <c r="J300" t="str">
        <f t="array" aca="1" ref="J300" ca="1">IF(ROW()&gt;COUNTA($F$3:$I$3100),"",INDIRECT(TEXT(RIGHT(SMALL(IF($F$3:$I$3100="",999999,COLUMN($F$3:$I$3100)*10001+ROW($F$3:$I$3100)*100),ROW()),4),"!R00!C00"),))</f>
        <v/>
      </c>
      <c r="K300" t="str">
        <f ca="1">IF(COUNTIF($J$1:J300, J300)&lt;&gt;1,"",J300)</f>
        <v/>
      </c>
    </row>
    <row r="301" spans="1:11" x14ac:dyDescent="0.25">
      <c r="A301">
        <f>ROW()</f>
        <v>301</v>
      </c>
      <c r="B301" t="str" cm="1">
        <f t="array" ref="B301">IF(ISNUMBER(SEARCH($N$3,客戶主檔!W301)),INDEX(客戶主檔!$G:$G,加工項目查詢及料號更改!$A301),"")</f>
        <v/>
      </c>
      <c r="C301" t="str" cm="1">
        <f t="array" ref="C301">IF(ISNUMBER(SEARCH($N$3,客戶主檔!X301)),INDEX(客戶主檔!$G:$G,加工項目查詢及料號更改!$A301),"")</f>
        <v/>
      </c>
      <c r="D301" t="str" cm="1">
        <f t="array" ref="D301">IF(ISNUMBER(SEARCH($N$3,客戶主檔!Y301)),INDEX(客戶主檔!$G:$G,加工項目查詢及料號更改!$A301),"")</f>
        <v/>
      </c>
      <c r="E301" t="str" cm="1">
        <f t="array" ref="E301">IF(ISNUMBER(SEARCH($N$3,客戶主檔!Z301)),INDEX(客戶主檔!$G:$G,加工項目查詢及料號更改!$A301),"")</f>
        <v/>
      </c>
      <c r="J301" t="str">
        <f t="array" aca="1" ref="J301" ca="1">IF(ROW()&gt;COUNTA($F$3:$I$3100),"",INDIRECT(TEXT(RIGHT(SMALL(IF($F$3:$I$3100="",999999,COLUMN($F$3:$I$3100)*10001+ROW($F$3:$I$3100)*100),ROW()),4),"!R00!C00"),))</f>
        <v/>
      </c>
      <c r="K301" t="str">
        <f ca="1">IF(COUNTIF($J$1:J301, J301)&lt;&gt;1,"",J301)</f>
        <v/>
      </c>
    </row>
    <row r="302" spans="1:11" x14ac:dyDescent="0.25">
      <c r="A302">
        <f>ROW()</f>
        <v>302</v>
      </c>
      <c r="B302" t="str" cm="1">
        <f t="array" ref="B302">IF(ISNUMBER(SEARCH($N$3,客戶主檔!W302)),INDEX(客戶主檔!$G:$G,加工項目查詢及料號更改!$A302),"")</f>
        <v/>
      </c>
      <c r="C302" t="str" cm="1">
        <f t="array" ref="C302">IF(ISNUMBER(SEARCH($N$3,客戶主檔!X302)),INDEX(客戶主檔!$G:$G,加工項目查詢及料號更改!$A302),"")</f>
        <v/>
      </c>
      <c r="D302" t="str" cm="1">
        <f t="array" ref="D302">IF(ISNUMBER(SEARCH($N$3,客戶主檔!Y302)),INDEX(客戶主檔!$G:$G,加工項目查詢及料號更改!$A302),"")</f>
        <v/>
      </c>
      <c r="E302" t="str" cm="1">
        <f t="array" ref="E302">IF(ISNUMBER(SEARCH($N$3,客戶主檔!Z302)),INDEX(客戶主檔!$G:$G,加工項目查詢及料號更改!$A302),"")</f>
        <v/>
      </c>
      <c r="J302" t="str">
        <f t="array" aca="1" ref="J302" ca="1">IF(ROW()&gt;COUNTA($F$3:$I$3100),"",INDIRECT(TEXT(RIGHT(SMALL(IF($F$3:$I$3100="",999999,COLUMN($F$3:$I$3100)*10001+ROW($F$3:$I$3100)*100),ROW()),4),"!R00!C00"),))</f>
        <v/>
      </c>
      <c r="K302" t="str">
        <f ca="1">IF(COUNTIF($J$1:J302, J302)&lt;&gt;1,"",J302)</f>
        <v/>
      </c>
    </row>
    <row r="303" spans="1:11" x14ac:dyDescent="0.25">
      <c r="A303">
        <f>ROW()</f>
        <v>303</v>
      </c>
      <c r="B303" t="str" cm="1">
        <f t="array" ref="B303">IF(ISNUMBER(SEARCH($N$3,客戶主檔!W303)),INDEX(客戶主檔!$G:$G,加工項目查詢及料號更改!$A303),"")</f>
        <v/>
      </c>
      <c r="C303" t="str" cm="1">
        <f t="array" ref="C303">IF(ISNUMBER(SEARCH($N$3,客戶主檔!X303)),INDEX(客戶主檔!$G:$G,加工項目查詢及料號更改!$A303),"")</f>
        <v/>
      </c>
      <c r="D303" t="str" cm="1">
        <f t="array" ref="D303">IF(ISNUMBER(SEARCH($N$3,客戶主檔!Y303)),INDEX(客戶主檔!$G:$G,加工項目查詢及料號更改!$A303),"")</f>
        <v/>
      </c>
      <c r="E303" t="str" cm="1">
        <f t="array" ref="E303">IF(ISNUMBER(SEARCH($N$3,客戶主檔!Z303)),INDEX(客戶主檔!$G:$G,加工項目查詢及料號更改!$A303),"")</f>
        <v/>
      </c>
      <c r="J303" t="str">
        <f t="array" aca="1" ref="J303" ca="1">IF(ROW()&gt;COUNTA($F$3:$I$3100),"",INDIRECT(TEXT(RIGHT(SMALL(IF($F$3:$I$3100="",999999,COLUMN($F$3:$I$3100)*10001+ROW($F$3:$I$3100)*100),ROW()),4),"!R00!C00"),))</f>
        <v/>
      </c>
      <c r="K303" t="str">
        <f ca="1">IF(COUNTIF($J$1:J303, J303)&lt;&gt;1,"",J303)</f>
        <v/>
      </c>
    </row>
    <row r="304" spans="1:11" x14ac:dyDescent="0.25">
      <c r="A304">
        <f>ROW()</f>
        <v>304</v>
      </c>
      <c r="B304" t="str" cm="1">
        <f t="array" ref="B304">IF(ISNUMBER(SEARCH($N$3,客戶主檔!W304)),INDEX(客戶主檔!$G:$G,加工項目查詢及料號更改!$A304),"")</f>
        <v/>
      </c>
      <c r="C304" t="str" cm="1">
        <f t="array" ref="C304">IF(ISNUMBER(SEARCH($N$3,客戶主檔!X304)),INDEX(客戶主檔!$G:$G,加工項目查詢及料號更改!$A304),"")</f>
        <v/>
      </c>
      <c r="D304" t="str" cm="1">
        <f t="array" ref="D304">IF(ISNUMBER(SEARCH($N$3,客戶主檔!Y304)),INDEX(客戶主檔!$G:$G,加工項目查詢及料號更改!$A304),"")</f>
        <v/>
      </c>
      <c r="E304" t="str" cm="1">
        <f t="array" ref="E304">IF(ISNUMBER(SEARCH($N$3,客戶主檔!Z304)),INDEX(客戶主檔!$G:$G,加工項目查詢及料號更改!$A304),"")</f>
        <v/>
      </c>
      <c r="J304" t="str">
        <f t="array" aca="1" ref="J304" ca="1">IF(ROW()&gt;COUNTA($F$3:$I$3100),"",INDIRECT(TEXT(RIGHT(SMALL(IF($F$3:$I$3100="",999999,COLUMN($F$3:$I$3100)*10001+ROW($F$3:$I$3100)*100),ROW()),4),"!R00!C00"),))</f>
        <v/>
      </c>
      <c r="K304" t="str">
        <f ca="1">IF(COUNTIF($J$1:J304, J304)&lt;&gt;1,"",J304)</f>
        <v/>
      </c>
    </row>
    <row r="305" spans="1:11" x14ac:dyDescent="0.25">
      <c r="A305">
        <f>ROW()</f>
        <v>305</v>
      </c>
      <c r="B305" t="str" cm="1">
        <f t="array" ref="B305">IF(ISNUMBER(SEARCH($N$3,客戶主檔!W305)),INDEX(客戶主檔!$G:$G,加工項目查詢及料號更改!$A305),"")</f>
        <v/>
      </c>
      <c r="C305" t="str" cm="1">
        <f t="array" ref="C305">IF(ISNUMBER(SEARCH($N$3,客戶主檔!X305)),INDEX(客戶主檔!$G:$G,加工項目查詢及料號更改!$A305),"")</f>
        <v/>
      </c>
      <c r="D305" t="str" cm="1">
        <f t="array" ref="D305">IF(ISNUMBER(SEARCH($N$3,客戶主檔!Y305)),INDEX(客戶主檔!$G:$G,加工項目查詢及料號更改!$A305),"")</f>
        <v/>
      </c>
      <c r="E305" t="str" cm="1">
        <f t="array" ref="E305">IF(ISNUMBER(SEARCH($N$3,客戶主檔!Z305)),INDEX(客戶主檔!$G:$G,加工項目查詢及料號更改!$A305),"")</f>
        <v/>
      </c>
      <c r="J305" t="str">
        <f t="array" aca="1" ref="J305" ca="1">IF(ROW()&gt;COUNTA($F$3:$I$3100),"",INDIRECT(TEXT(RIGHT(SMALL(IF($F$3:$I$3100="",999999,COLUMN($F$3:$I$3100)*10001+ROW($F$3:$I$3100)*100),ROW()),4),"!R00!C00"),))</f>
        <v/>
      </c>
      <c r="K305" t="str">
        <f ca="1">IF(COUNTIF($J$1:J305, J305)&lt;&gt;1,"",J305)</f>
        <v/>
      </c>
    </row>
    <row r="306" spans="1:11" x14ac:dyDescent="0.25">
      <c r="A306">
        <f>ROW()</f>
        <v>306</v>
      </c>
      <c r="B306" t="str" cm="1">
        <f t="array" ref="B306">IF(ISNUMBER(SEARCH($N$3,客戶主檔!W306)),INDEX(客戶主檔!$G:$G,加工項目查詢及料號更改!$A306),"")</f>
        <v/>
      </c>
      <c r="C306" t="str" cm="1">
        <f t="array" ref="C306">IF(ISNUMBER(SEARCH($N$3,客戶主檔!X306)),INDEX(客戶主檔!$G:$G,加工項目查詢及料號更改!$A306),"")</f>
        <v/>
      </c>
      <c r="D306" t="str" cm="1">
        <f t="array" ref="D306">IF(ISNUMBER(SEARCH($N$3,客戶主檔!Y306)),INDEX(客戶主檔!$G:$G,加工項目查詢及料號更改!$A306),"")</f>
        <v/>
      </c>
      <c r="E306" t="str" cm="1">
        <f t="array" ref="E306">IF(ISNUMBER(SEARCH($N$3,客戶主檔!Z306)),INDEX(客戶主檔!$G:$G,加工項目查詢及料號更改!$A306),"")</f>
        <v/>
      </c>
      <c r="J306" t="str">
        <f t="array" aca="1" ref="J306" ca="1">IF(ROW()&gt;COUNTA($F$3:$I$3100),"",INDIRECT(TEXT(RIGHT(SMALL(IF($F$3:$I$3100="",999999,COLUMN($F$3:$I$3100)*10001+ROW($F$3:$I$3100)*100),ROW()),4),"!R00!C00"),))</f>
        <v/>
      </c>
      <c r="K306" t="str">
        <f ca="1">IF(COUNTIF($J$1:J306, J306)&lt;&gt;1,"",J306)</f>
        <v/>
      </c>
    </row>
    <row r="307" spans="1:11" x14ac:dyDescent="0.25">
      <c r="A307">
        <f>ROW()</f>
        <v>307</v>
      </c>
      <c r="B307" t="str" cm="1">
        <f t="array" ref="B307">IF(ISNUMBER(SEARCH($N$3,客戶主檔!W307)),INDEX(客戶主檔!$G:$G,加工項目查詢及料號更改!$A307),"")</f>
        <v/>
      </c>
      <c r="C307" t="str" cm="1">
        <f t="array" ref="C307">IF(ISNUMBER(SEARCH($N$3,客戶主檔!X307)),INDEX(客戶主檔!$G:$G,加工項目查詢及料號更改!$A307),"")</f>
        <v/>
      </c>
      <c r="D307" t="str" cm="1">
        <f t="array" ref="D307">IF(ISNUMBER(SEARCH($N$3,客戶主檔!Y307)),INDEX(客戶主檔!$G:$G,加工項目查詢及料號更改!$A307),"")</f>
        <v/>
      </c>
      <c r="E307" t="str" cm="1">
        <f t="array" ref="E307">IF(ISNUMBER(SEARCH($N$3,客戶主檔!Z307)),INDEX(客戶主檔!$G:$G,加工項目查詢及料號更改!$A307),"")</f>
        <v/>
      </c>
      <c r="J307" t="str">
        <f t="array" aca="1" ref="J307" ca="1">IF(ROW()&gt;COUNTA($F$3:$I$3100),"",INDIRECT(TEXT(RIGHT(SMALL(IF($F$3:$I$3100="",999999,COLUMN($F$3:$I$3100)*10001+ROW($F$3:$I$3100)*100),ROW()),4),"!R00!C00"),))</f>
        <v/>
      </c>
      <c r="K307" t="str">
        <f ca="1">IF(COUNTIF($J$1:J307, J307)&lt;&gt;1,"",J307)</f>
        <v/>
      </c>
    </row>
    <row r="308" spans="1:11" x14ac:dyDescent="0.25">
      <c r="A308">
        <f>ROW()</f>
        <v>308</v>
      </c>
      <c r="B308" t="str" cm="1">
        <f t="array" ref="B308">IF(ISNUMBER(SEARCH($N$3,客戶主檔!W308)),INDEX(客戶主檔!$G:$G,加工項目查詢及料號更改!$A308),"")</f>
        <v/>
      </c>
      <c r="C308" t="str" cm="1">
        <f t="array" ref="C308">IF(ISNUMBER(SEARCH($N$3,客戶主檔!X308)),INDEX(客戶主檔!$G:$G,加工項目查詢及料號更改!$A308),"")</f>
        <v/>
      </c>
      <c r="D308" t="str" cm="1">
        <f t="array" ref="D308">IF(ISNUMBER(SEARCH($N$3,客戶主檔!Y308)),INDEX(客戶主檔!$G:$G,加工項目查詢及料號更改!$A308),"")</f>
        <v/>
      </c>
      <c r="E308" t="str" cm="1">
        <f t="array" ref="E308">IF(ISNUMBER(SEARCH($N$3,客戶主檔!Z308)),INDEX(客戶主檔!$G:$G,加工項目查詢及料號更改!$A308),"")</f>
        <v/>
      </c>
      <c r="J308" t="str">
        <f t="array" aca="1" ref="J308" ca="1">IF(ROW()&gt;COUNTA($F$3:$I$3100),"",INDIRECT(TEXT(RIGHT(SMALL(IF($F$3:$I$3100="",999999,COLUMN($F$3:$I$3100)*10001+ROW($F$3:$I$3100)*100),ROW()),4),"!R00!C00"),))</f>
        <v/>
      </c>
      <c r="K308" t="str">
        <f ca="1">IF(COUNTIF($J$1:J308, J308)&lt;&gt;1,"",J308)</f>
        <v/>
      </c>
    </row>
    <row r="309" spans="1:11" x14ac:dyDescent="0.25">
      <c r="A309">
        <f>ROW()</f>
        <v>309</v>
      </c>
      <c r="B309" t="str" cm="1">
        <f t="array" ref="B309">IF(ISNUMBER(SEARCH($N$3,客戶主檔!W309)),INDEX(客戶主檔!$G:$G,加工項目查詢及料號更改!$A309),"")</f>
        <v/>
      </c>
      <c r="C309" t="str" cm="1">
        <f t="array" ref="C309">IF(ISNUMBER(SEARCH($N$3,客戶主檔!X309)),INDEX(客戶主檔!$G:$G,加工項目查詢及料號更改!$A309),"")</f>
        <v/>
      </c>
      <c r="D309" t="str" cm="1">
        <f t="array" ref="D309">IF(ISNUMBER(SEARCH($N$3,客戶主檔!Y309)),INDEX(客戶主檔!$G:$G,加工項目查詢及料號更改!$A309),"")</f>
        <v/>
      </c>
      <c r="E309" t="str" cm="1">
        <f t="array" ref="E309">IF(ISNUMBER(SEARCH($N$3,客戶主檔!Z309)),INDEX(客戶主檔!$G:$G,加工項目查詢及料號更改!$A309),"")</f>
        <v/>
      </c>
      <c r="J309" t="str">
        <f t="array" aca="1" ref="J309" ca="1">IF(ROW()&gt;COUNTA($F$3:$I$3100),"",INDIRECT(TEXT(RIGHT(SMALL(IF($F$3:$I$3100="",999999,COLUMN($F$3:$I$3100)*10001+ROW($F$3:$I$3100)*100),ROW()),4),"!R00!C00"),))</f>
        <v/>
      </c>
      <c r="K309" t="str">
        <f ca="1">IF(COUNTIF($J$1:J309, J309)&lt;&gt;1,"",J309)</f>
        <v/>
      </c>
    </row>
    <row r="310" spans="1:11" x14ac:dyDescent="0.25">
      <c r="A310">
        <f>ROW()</f>
        <v>310</v>
      </c>
      <c r="B310" t="str" cm="1">
        <f t="array" ref="B310">IF(ISNUMBER(SEARCH($N$3,客戶主檔!W310)),INDEX(客戶主檔!$G:$G,加工項目查詢及料號更改!$A310),"")</f>
        <v/>
      </c>
      <c r="C310" t="str" cm="1">
        <f t="array" ref="C310">IF(ISNUMBER(SEARCH($N$3,客戶主檔!X310)),INDEX(客戶主檔!$G:$G,加工項目查詢及料號更改!$A310),"")</f>
        <v/>
      </c>
      <c r="D310" t="str" cm="1">
        <f t="array" ref="D310">IF(ISNUMBER(SEARCH($N$3,客戶主檔!Y310)),INDEX(客戶主檔!$G:$G,加工項目查詢及料號更改!$A310),"")</f>
        <v/>
      </c>
      <c r="E310" t="str" cm="1">
        <f t="array" ref="E310">IF(ISNUMBER(SEARCH($N$3,客戶主檔!Z310)),INDEX(客戶主檔!$G:$G,加工項目查詢及料號更改!$A310),"")</f>
        <v/>
      </c>
      <c r="J310" t="str">
        <f t="array" aca="1" ref="J310" ca="1">IF(ROW()&gt;COUNTA($F$3:$I$3100),"",INDIRECT(TEXT(RIGHT(SMALL(IF($F$3:$I$3100="",999999,COLUMN($F$3:$I$3100)*10001+ROW($F$3:$I$3100)*100),ROW()),4),"!R00!C00"),))</f>
        <v/>
      </c>
      <c r="K310" t="str">
        <f ca="1">IF(COUNTIF($J$1:J310, J310)&lt;&gt;1,"",J310)</f>
        <v/>
      </c>
    </row>
    <row r="311" spans="1:11" x14ac:dyDescent="0.25">
      <c r="A311">
        <f>ROW()</f>
        <v>311</v>
      </c>
      <c r="B311" t="str" cm="1">
        <f t="array" ref="B311">IF(ISNUMBER(SEARCH($N$3,客戶主檔!W311)),INDEX(客戶主檔!$G:$G,加工項目查詢及料號更改!$A311),"")</f>
        <v/>
      </c>
      <c r="C311" t="str" cm="1">
        <f t="array" ref="C311">IF(ISNUMBER(SEARCH($N$3,客戶主檔!X311)),INDEX(客戶主檔!$G:$G,加工項目查詢及料號更改!$A311),"")</f>
        <v/>
      </c>
      <c r="D311" t="str" cm="1">
        <f t="array" ref="D311">IF(ISNUMBER(SEARCH($N$3,客戶主檔!Y311)),INDEX(客戶主檔!$G:$G,加工項目查詢及料號更改!$A311),"")</f>
        <v/>
      </c>
      <c r="E311" t="str" cm="1">
        <f t="array" ref="E311">IF(ISNUMBER(SEARCH($N$3,客戶主檔!Z311)),INDEX(客戶主檔!$G:$G,加工項目查詢及料號更改!$A311),"")</f>
        <v/>
      </c>
      <c r="J311" t="str">
        <f t="array" aca="1" ref="J311" ca="1">IF(ROW()&gt;COUNTA($F$3:$I$3100),"",INDIRECT(TEXT(RIGHT(SMALL(IF($F$3:$I$3100="",999999,COLUMN($F$3:$I$3100)*10001+ROW($F$3:$I$3100)*100),ROW()),4),"!R00!C00"),))</f>
        <v/>
      </c>
      <c r="K311" t="str">
        <f ca="1">IF(COUNTIF($J$1:J311, J311)&lt;&gt;1,"",J311)</f>
        <v/>
      </c>
    </row>
    <row r="312" spans="1:11" x14ac:dyDescent="0.25">
      <c r="A312">
        <f>ROW()</f>
        <v>312</v>
      </c>
      <c r="B312" t="str" cm="1">
        <f t="array" ref="B312">IF(ISNUMBER(SEARCH($N$3,客戶主檔!W312)),INDEX(客戶主檔!$G:$G,加工項目查詢及料號更改!$A312),"")</f>
        <v/>
      </c>
      <c r="C312" t="str" cm="1">
        <f t="array" ref="C312">IF(ISNUMBER(SEARCH($N$3,客戶主檔!X312)),INDEX(客戶主檔!$G:$G,加工項目查詢及料號更改!$A312),"")</f>
        <v/>
      </c>
      <c r="D312" t="str" cm="1">
        <f t="array" ref="D312">IF(ISNUMBER(SEARCH($N$3,客戶主檔!Y312)),INDEX(客戶主檔!$G:$G,加工項目查詢及料號更改!$A312),"")</f>
        <v/>
      </c>
      <c r="E312" t="str" cm="1">
        <f t="array" ref="E312">IF(ISNUMBER(SEARCH($N$3,客戶主檔!Z312)),INDEX(客戶主檔!$G:$G,加工項目查詢及料號更改!$A312),"")</f>
        <v/>
      </c>
      <c r="J312" t="str">
        <f t="array" aca="1" ref="J312" ca="1">IF(ROW()&gt;COUNTA($F$3:$I$3100),"",INDIRECT(TEXT(RIGHT(SMALL(IF($F$3:$I$3100="",999999,COLUMN($F$3:$I$3100)*10001+ROW($F$3:$I$3100)*100),ROW()),4),"!R00!C00"),))</f>
        <v/>
      </c>
      <c r="K312" t="str">
        <f ca="1">IF(COUNTIF($J$1:J312, J312)&lt;&gt;1,"",J312)</f>
        <v/>
      </c>
    </row>
    <row r="313" spans="1:11" x14ac:dyDescent="0.25">
      <c r="A313">
        <f>ROW()</f>
        <v>313</v>
      </c>
      <c r="B313" t="str" cm="1">
        <f t="array" ref="B313">IF(ISNUMBER(SEARCH($N$3,客戶主檔!W313)),INDEX(客戶主檔!$G:$G,加工項目查詢及料號更改!$A313),"")</f>
        <v/>
      </c>
      <c r="C313" t="str" cm="1">
        <f t="array" ref="C313">IF(ISNUMBER(SEARCH($N$3,客戶主檔!X313)),INDEX(客戶主檔!$G:$G,加工項目查詢及料號更改!$A313),"")</f>
        <v/>
      </c>
      <c r="D313" t="str" cm="1">
        <f t="array" ref="D313">IF(ISNUMBER(SEARCH($N$3,客戶主檔!Y313)),INDEX(客戶主檔!$G:$G,加工項目查詢及料號更改!$A313),"")</f>
        <v/>
      </c>
      <c r="E313" t="str" cm="1">
        <f t="array" ref="E313">IF(ISNUMBER(SEARCH($N$3,客戶主檔!Z313)),INDEX(客戶主檔!$G:$G,加工項目查詢及料號更改!$A313),"")</f>
        <v/>
      </c>
      <c r="J313" t="str">
        <f t="array" aca="1" ref="J313" ca="1">IF(ROW()&gt;COUNTA($F$3:$I$3100),"",INDIRECT(TEXT(RIGHT(SMALL(IF($F$3:$I$3100="",999999,COLUMN($F$3:$I$3100)*10001+ROW($F$3:$I$3100)*100),ROW()),4),"!R00!C00"),))</f>
        <v/>
      </c>
      <c r="K313" t="str">
        <f ca="1">IF(COUNTIF($J$1:J313, J313)&lt;&gt;1,"",J313)</f>
        <v/>
      </c>
    </row>
    <row r="314" spans="1:11" x14ac:dyDescent="0.25">
      <c r="A314">
        <f>ROW()</f>
        <v>314</v>
      </c>
      <c r="B314" t="str" cm="1">
        <f t="array" ref="B314">IF(ISNUMBER(SEARCH($N$3,客戶主檔!W314)),INDEX(客戶主檔!$G:$G,加工項目查詢及料號更改!$A314),"")</f>
        <v/>
      </c>
      <c r="C314" t="str" cm="1">
        <f t="array" ref="C314">IF(ISNUMBER(SEARCH($N$3,客戶主檔!X314)),INDEX(客戶主檔!$G:$G,加工項目查詢及料號更改!$A314),"")</f>
        <v/>
      </c>
      <c r="D314" t="str" cm="1">
        <f t="array" ref="D314">IF(ISNUMBER(SEARCH($N$3,客戶主檔!Y314)),INDEX(客戶主檔!$G:$G,加工項目查詢及料號更改!$A314),"")</f>
        <v/>
      </c>
      <c r="E314" t="str" cm="1">
        <f t="array" ref="E314">IF(ISNUMBER(SEARCH($N$3,客戶主檔!Z314)),INDEX(客戶主檔!$G:$G,加工項目查詢及料號更改!$A314),"")</f>
        <v/>
      </c>
      <c r="J314" t="str">
        <f t="array" aca="1" ref="J314" ca="1">IF(ROW()&gt;COUNTA($F$3:$I$3100),"",INDIRECT(TEXT(RIGHT(SMALL(IF($F$3:$I$3100="",999999,COLUMN($F$3:$I$3100)*10001+ROW($F$3:$I$3100)*100),ROW()),4),"!R00!C00"),))</f>
        <v/>
      </c>
      <c r="K314" t="str">
        <f ca="1">IF(COUNTIF($J$1:J314, J314)&lt;&gt;1,"",J314)</f>
        <v/>
      </c>
    </row>
    <row r="315" spans="1:11" x14ac:dyDescent="0.25">
      <c r="A315">
        <f>ROW()</f>
        <v>315</v>
      </c>
      <c r="B315" t="str" cm="1">
        <f t="array" ref="B315">IF(ISNUMBER(SEARCH($N$3,客戶主檔!W315)),INDEX(客戶主檔!$G:$G,加工項目查詢及料號更改!$A315),"")</f>
        <v/>
      </c>
      <c r="C315" t="str" cm="1">
        <f t="array" ref="C315">IF(ISNUMBER(SEARCH($N$3,客戶主檔!X315)),INDEX(客戶主檔!$G:$G,加工項目查詢及料號更改!$A315),"")</f>
        <v/>
      </c>
      <c r="D315" t="str" cm="1">
        <f t="array" ref="D315">IF(ISNUMBER(SEARCH($N$3,客戶主檔!Y315)),INDEX(客戶主檔!$G:$G,加工項目查詢及料號更改!$A315),"")</f>
        <v/>
      </c>
      <c r="E315" t="str" cm="1">
        <f t="array" ref="E315">IF(ISNUMBER(SEARCH($N$3,客戶主檔!Z315)),INDEX(客戶主檔!$G:$G,加工項目查詢及料號更改!$A315),"")</f>
        <v/>
      </c>
      <c r="J315" t="str">
        <f t="array" aca="1" ref="J315" ca="1">IF(ROW()&gt;COUNTA($F$3:$I$3100),"",INDIRECT(TEXT(RIGHT(SMALL(IF($F$3:$I$3100="",999999,COLUMN($F$3:$I$3100)*10001+ROW($F$3:$I$3100)*100),ROW()),4),"!R00!C00"),))</f>
        <v/>
      </c>
      <c r="K315" t="str">
        <f ca="1">IF(COUNTIF($J$1:J315, J315)&lt;&gt;1,"",J315)</f>
        <v/>
      </c>
    </row>
    <row r="316" spans="1:11" x14ac:dyDescent="0.25">
      <c r="A316">
        <f>ROW()</f>
        <v>316</v>
      </c>
      <c r="B316" t="str" cm="1">
        <f t="array" ref="B316">IF(ISNUMBER(SEARCH($N$3,客戶主檔!W316)),INDEX(客戶主檔!$G:$G,加工項目查詢及料號更改!$A316),"")</f>
        <v>330-01828-02</v>
      </c>
      <c r="C316" t="str" cm="1">
        <f t="array" ref="C316">IF(ISNUMBER(SEARCH($N$3,客戶主檔!X316)),INDEX(客戶主檔!$G:$G,加工項目查詢及料號更改!$A316),"")</f>
        <v/>
      </c>
      <c r="D316" t="str" cm="1">
        <f t="array" ref="D316">IF(ISNUMBER(SEARCH($N$3,客戶主檔!Y316)),INDEX(客戶主檔!$G:$G,加工項目查詢及料號更改!$A316),"")</f>
        <v/>
      </c>
      <c r="E316" t="str" cm="1">
        <f t="array" ref="E316">IF(ISNUMBER(SEARCH($N$3,客戶主檔!Z316)),INDEX(客戶主檔!$G:$G,加工項目查詢及料號更改!$A316),"")</f>
        <v/>
      </c>
      <c r="J316" t="str">
        <f t="array" aca="1" ref="J316" ca="1">IF(ROW()&gt;COUNTA($F$3:$I$3100),"",INDIRECT(TEXT(RIGHT(SMALL(IF($F$3:$I$3100="",999999,COLUMN($F$3:$I$3100)*10001+ROW($F$3:$I$3100)*100),ROW()),4),"!R00!C00"),))</f>
        <v/>
      </c>
      <c r="K316" t="str">
        <f ca="1">IF(COUNTIF($J$1:J316, J316)&lt;&gt;1,"",J316)</f>
        <v/>
      </c>
    </row>
    <row r="317" spans="1:11" x14ac:dyDescent="0.25">
      <c r="A317">
        <f>ROW()</f>
        <v>317</v>
      </c>
      <c r="B317" t="str" cm="1">
        <f t="array" ref="B317">IF(ISNUMBER(SEARCH($N$3,客戶主檔!W317)),INDEX(客戶主檔!$G:$G,加工項目查詢及料號更改!$A317),"")</f>
        <v/>
      </c>
      <c r="C317" t="str" cm="1">
        <f t="array" ref="C317">IF(ISNUMBER(SEARCH($N$3,客戶主檔!X317)),INDEX(客戶主檔!$G:$G,加工項目查詢及料號更改!$A317),"")</f>
        <v/>
      </c>
      <c r="D317" t="str" cm="1">
        <f t="array" ref="D317">IF(ISNUMBER(SEARCH($N$3,客戶主檔!Y317)),INDEX(客戶主檔!$G:$G,加工項目查詢及料號更改!$A317),"")</f>
        <v/>
      </c>
      <c r="E317" t="str" cm="1">
        <f t="array" ref="E317">IF(ISNUMBER(SEARCH($N$3,客戶主檔!Z317)),INDEX(客戶主檔!$G:$G,加工項目查詢及料號更改!$A317),"")</f>
        <v/>
      </c>
      <c r="J317" t="str">
        <f t="array" aca="1" ref="J317" ca="1">IF(ROW()&gt;COUNTA($F$3:$I$3100),"",INDIRECT(TEXT(RIGHT(SMALL(IF($F$3:$I$3100="",999999,COLUMN($F$3:$I$3100)*10001+ROW($F$3:$I$3100)*100),ROW()),4),"!R00!C00"),))</f>
        <v/>
      </c>
      <c r="K317" t="str">
        <f ca="1">IF(COUNTIF($J$1:J317, J317)&lt;&gt;1,"",J317)</f>
        <v/>
      </c>
    </row>
    <row r="318" spans="1:11" x14ac:dyDescent="0.25">
      <c r="A318">
        <f>ROW()</f>
        <v>318</v>
      </c>
      <c r="B318" t="str" cm="1">
        <f t="array" ref="B318">IF(ISNUMBER(SEARCH($N$3,客戶主檔!W318)),INDEX(客戶主檔!$G:$G,加工項目查詢及料號更改!$A318),"")</f>
        <v/>
      </c>
      <c r="C318" t="str" cm="1">
        <f t="array" ref="C318">IF(ISNUMBER(SEARCH($N$3,客戶主檔!X318)),INDEX(客戶主檔!$G:$G,加工項目查詢及料號更改!$A318),"")</f>
        <v/>
      </c>
      <c r="D318" t="str" cm="1">
        <f t="array" ref="D318">IF(ISNUMBER(SEARCH($N$3,客戶主檔!Y318)),INDEX(客戶主檔!$G:$G,加工項目查詢及料號更改!$A318),"")</f>
        <v/>
      </c>
      <c r="E318" t="str" cm="1">
        <f t="array" ref="E318">IF(ISNUMBER(SEARCH($N$3,客戶主檔!Z318)),INDEX(客戶主檔!$G:$G,加工項目查詢及料號更改!$A318),"")</f>
        <v/>
      </c>
      <c r="J318" t="str">
        <f t="array" aca="1" ref="J318" ca="1">IF(ROW()&gt;COUNTA($F$3:$I$3100),"",INDIRECT(TEXT(RIGHT(SMALL(IF($F$3:$I$3100="",999999,COLUMN($F$3:$I$3100)*10001+ROW($F$3:$I$3100)*100),ROW()),4),"!R00!C00"),))</f>
        <v/>
      </c>
      <c r="K318" t="str">
        <f ca="1">IF(COUNTIF($J$1:J318, J318)&lt;&gt;1,"",J318)</f>
        <v/>
      </c>
    </row>
    <row r="319" spans="1:11" x14ac:dyDescent="0.25">
      <c r="A319">
        <f>ROW()</f>
        <v>319</v>
      </c>
      <c r="B319" t="str" cm="1">
        <f t="array" ref="B319">IF(ISNUMBER(SEARCH($N$3,客戶主檔!W319)),INDEX(客戶主檔!$G:$G,加工項目查詢及料號更改!$A319),"")</f>
        <v/>
      </c>
      <c r="C319" t="str" cm="1">
        <f t="array" ref="C319">IF(ISNUMBER(SEARCH($N$3,客戶主檔!X319)),INDEX(客戶主檔!$G:$G,加工項目查詢及料號更改!$A319),"")</f>
        <v/>
      </c>
      <c r="D319" t="str" cm="1">
        <f t="array" ref="D319">IF(ISNUMBER(SEARCH($N$3,客戶主檔!Y319)),INDEX(客戶主檔!$G:$G,加工項目查詢及料號更改!$A319),"")</f>
        <v/>
      </c>
      <c r="E319" t="str" cm="1">
        <f t="array" ref="E319">IF(ISNUMBER(SEARCH($N$3,客戶主檔!Z319)),INDEX(客戶主檔!$G:$G,加工項目查詢及料號更改!$A319),"")</f>
        <v/>
      </c>
      <c r="J319" t="str">
        <f t="array" aca="1" ref="J319" ca="1">IF(ROW()&gt;COUNTA($F$3:$I$3100),"",INDIRECT(TEXT(RIGHT(SMALL(IF($F$3:$I$3100="",999999,COLUMN($F$3:$I$3100)*10001+ROW($F$3:$I$3100)*100),ROW()),4),"!R00!C00"),))</f>
        <v/>
      </c>
      <c r="K319" t="str">
        <f ca="1">IF(COUNTIF($J$1:J319, J319)&lt;&gt;1,"",J319)</f>
        <v/>
      </c>
    </row>
    <row r="320" spans="1:11" x14ac:dyDescent="0.25">
      <c r="A320">
        <f>ROW()</f>
        <v>320</v>
      </c>
      <c r="B320" t="str" cm="1">
        <f t="array" ref="B320">IF(ISNUMBER(SEARCH($N$3,客戶主檔!W320)),INDEX(客戶主檔!$G:$G,加工項目查詢及料號更改!$A320),"")</f>
        <v>145-12345-01</v>
      </c>
      <c r="C320" t="str" cm="1">
        <f t="array" ref="C320">IF(ISNUMBER(SEARCH($N$3,客戶主檔!X320)),INDEX(客戶主檔!$G:$G,加工項目查詢及料號更改!$A320),"")</f>
        <v/>
      </c>
      <c r="D320" t="str" cm="1">
        <f t="array" ref="D320">IF(ISNUMBER(SEARCH($N$3,客戶主檔!Y320)),INDEX(客戶主檔!$G:$G,加工項目查詢及料號更改!$A320),"")</f>
        <v/>
      </c>
      <c r="E320" t="str" cm="1">
        <f t="array" ref="E320">IF(ISNUMBER(SEARCH($N$3,客戶主檔!Z320)),INDEX(客戶主檔!$G:$G,加工項目查詢及料號更改!$A320),"")</f>
        <v/>
      </c>
      <c r="J320" t="str">
        <f t="array" aca="1" ref="J320" ca="1">IF(ROW()&gt;COUNTA($F$3:$I$3100),"",INDIRECT(TEXT(RIGHT(SMALL(IF($F$3:$I$3100="",999999,COLUMN($F$3:$I$3100)*10001+ROW($F$3:$I$3100)*100),ROW()),4),"!R00!C00"),))</f>
        <v/>
      </c>
      <c r="K320" t="str">
        <f ca="1">IF(COUNTIF($J$1:J320, J320)&lt;&gt;1,"",J320)</f>
        <v/>
      </c>
    </row>
    <row r="321" spans="1:11" x14ac:dyDescent="0.25">
      <c r="A321">
        <f>ROW()</f>
        <v>321</v>
      </c>
      <c r="B321" t="str" cm="1">
        <f t="array" ref="B321">IF(ISNUMBER(SEARCH($N$3,客戶主檔!W321)),INDEX(客戶主檔!$G:$G,加工項目查詢及料號更改!$A321),"")</f>
        <v/>
      </c>
      <c r="C321" t="str" cm="1">
        <f t="array" ref="C321">IF(ISNUMBER(SEARCH($N$3,客戶主檔!X321)),INDEX(客戶主檔!$G:$G,加工項目查詢及料號更改!$A321),"")</f>
        <v>011-98765-31</v>
      </c>
      <c r="D321" t="str" cm="1">
        <f t="array" ref="D321">IF(ISNUMBER(SEARCH($N$3,客戶主檔!Y321)),INDEX(客戶主檔!$G:$G,加工項目查詢及料號更改!$A321),"")</f>
        <v/>
      </c>
      <c r="E321" t="str" cm="1">
        <f t="array" ref="E321">IF(ISNUMBER(SEARCH($N$3,客戶主檔!Z321)),INDEX(客戶主檔!$G:$G,加工項目查詢及料號更改!$A321),"")</f>
        <v/>
      </c>
      <c r="J321" t="str">
        <f t="array" aca="1" ref="J321" ca="1">IF(ROW()&gt;COUNTA($F$3:$I$3100),"",INDIRECT(TEXT(RIGHT(SMALL(IF($F$3:$I$3100="",999999,COLUMN($F$3:$I$3100)*10001+ROW($F$3:$I$3100)*100),ROW()),4),"!R00!C00"),))</f>
        <v/>
      </c>
      <c r="K321" t="str">
        <f ca="1">IF(COUNTIF($J$1:J321, J321)&lt;&gt;1,"",J321)</f>
        <v/>
      </c>
    </row>
    <row r="322" spans="1:11" x14ac:dyDescent="0.25">
      <c r="A322">
        <f>ROW()</f>
        <v>322</v>
      </c>
      <c r="B322" t="str" cm="1">
        <f t="array" ref="B322">IF(ISNUMBER(SEARCH($N$3,客戶主檔!W322)),INDEX(客戶主檔!$G:$G,加工項目查詢及料號更改!$A322),"")</f>
        <v/>
      </c>
      <c r="C322" t="str" cm="1">
        <f t="array" ref="C322">IF(ISNUMBER(SEARCH($N$3,客戶主檔!X322)),INDEX(客戶主檔!$G:$G,加工項目查詢及料號更改!$A322),"")</f>
        <v/>
      </c>
      <c r="D322" t="str" cm="1">
        <f t="array" ref="D322">IF(ISNUMBER(SEARCH($N$3,客戶主檔!Y322)),INDEX(客戶主檔!$G:$G,加工項目查詢及料號更改!$A322),"")</f>
        <v/>
      </c>
      <c r="E322" t="str" cm="1">
        <f t="array" ref="E322">IF(ISNUMBER(SEARCH($N$3,客戶主檔!Z322)),INDEX(客戶主檔!$G:$G,加工項目查詢及料號更改!$A322),"")</f>
        <v/>
      </c>
      <c r="J322" t="str">
        <f t="array" aca="1" ref="J322" ca="1">IF(ROW()&gt;COUNTA($F$3:$I$3100),"",INDIRECT(TEXT(RIGHT(SMALL(IF($F$3:$I$3100="",999999,COLUMN($F$3:$I$3100)*10001+ROW($F$3:$I$3100)*100),ROW()),4),"!R00!C00"),))</f>
        <v/>
      </c>
      <c r="K322" t="str">
        <f ca="1">IF(COUNTIF($J$1:J322, J322)&lt;&gt;1,"",J322)</f>
        <v/>
      </c>
    </row>
    <row r="323" spans="1:11" x14ac:dyDescent="0.25">
      <c r="A323">
        <f>ROW()</f>
        <v>323</v>
      </c>
      <c r="B323" t="str" cm="1">
        <f t="array" ref="B323">IF(ISNUMBER(SEARCH($N$3,客戶主檔!W323)),INDEX(客戶主檔!$G:$G,加工項目查詢及料號更改!$A323),"")</f>
        <v/>
      </c>
      <c r="C323" t="str" cm="1">
        <f t="array" ref="C323">IF(ISNUMBER(SEARCH($N$3,客戶主檔!X323)),INDEX(客戶主檔!$G:$G,加工項目查詢及料號更改!$A323),"")</f>
        <v/>
      </c>
      <c r="D323" t="str" cm="1">
        <f t="array" ref="D323">IF(ISNUMBER(SEARCH($N$3,客戶主檔!Y323)),INDEX(客戶主檔!$G:$G,加工項目查詢及料號更改!$A323),"")</f>
        <v/>
      </c>
      <c r="E323" t="str" cm="1">
        <f t="array" ref="E323">IF(ISNUMBER(SEARCH($N$3,客戶主檔!Z323)),INDEX(客戶主檔!$G:$G,加工項目查詢及料號更改!$A323),"")</f>
        <v/>
      </c>
      <c r="J323" t="str">
        <f t="array" aca="1" ref="J323" ca="1">IF(ROW()&gt;COUNTA($F$3:$I$3100),"",INDIRECT(TEXT(RIGHT(SMALL(IF($F$3:$I$3100="",999999,COLUMN($F$3:$I$3100)*10001+ROW($F$3:$I$3100)*100),ROW()),4),"!R00!C00"),))</f>
        <v/>
      </c>
      <c r="K323" t="str">
        <f ca="1">IF(COUNTIF($J$1:J323, J323)&lt;&gt;1,"",J323)</f>
        <v/>
      </c>
    </row>
    <row r="324" spans="1:11" x14ac:dyDescent="0.25">
      <c r="A324">
        <f>ROW()</f>
        <v>324</v>
      </c>
      <c r="B324" t="str" cm="1">
        <f t="array" ref="B324">IF(ISNUMBER(SEARCH($N$3,客戶主檔!W324)),INDEX(客戶主檔!$G:$G,加工項目查詢及料號更改!$A324),"")</f>
        <v/>
      </c>
      <c r="C324" t="str" cm="1">
        <f t="array" ref="C324">IF(ISNUMBER(SEARCH($N$3,客戶主檔!X324)),INDEX(客戶主檔!$G:$G,加工項目查詢及料號更改!$A324),"")</f>
        <v/>
      </c>
      <c r="D324" t="str" cm="1">
        <f t="array" ref="D324">IF(ISNUMBER(SEARCH($N$3,客戶主檔!Y324)),INDEX(客戶主檔!$G:$G,加工項目查詢及料號更改!$A324),"")</f>
        <v/>
      </c>
      <c r="E324" t="str" cm="1">
        <f t="array" ref="E324">IF(ISNUMBER(SEARCH($N$3,客戶主檔!Z324)),INDEX(客戶主檔!$G:$G,加工項目查詢及料號更改!$A324),"")</f>
        <v/>
      </c>
      <c r="J324" t="str">
        <f t="array" aca="1" ref="J324" ca="1">IF(ROW()&gt;COUNTA($F$3:$I$3100),"",INDIRECT(TEXT(RIGHT(SMALL(IF($F$3:$I$3100="",999999,COLUMN($F$3:$I$3100)*10001+ROW($F$3:$I$3100)*100),ROW()),4),"!R00!C00"),))</f>
        <v/>
      </c>
      <c r="K324" t="str">
        <f ca="1">IF(COUNTIF($J$1:J324, J324)&lt;&gt;1,"",J324)</f>
        <v/>
      </c>
    </row>
    <row r="325" spans="1:11" x14ac:dyDescent="0.25">
      <c r="A325">
        <f>ROW()</f>
        <v>325</v>
      </c>
      <c r="B325" t="str" cm="1">
        <f t="array" ref="B325">IF(ISNUMBER(SEARCH($N$3,客戶主檔!W325)),INDEX(客戶主檔!$G:$G,加工項目查詢及料號更改!$A325),"")</f>
        <v/>
      </c>
      <c r="C325" t="str" cm="1">
        <f t="array" ref="C325">IF(ISNUMBER(SEARCH($N$3,客戶主檔!X325)),INDEX(客戶主檔!$G:$G,加工項目查詢及料號更改!$A325),"")</f>
        <v/>
      </c>
      <c r="D325" t="str" cm="1">
        <f t="array" ref="D325">IF(ISNUMBER(SEARCH($N$3,客戶主檔!Y325)),INDEX(客戶主檔!$G:$G,加工項目查詢及料號更改!$A325),"")</f>
        <v/>
      </c>
      <c r="E325" t="str" cm="1">
        <f t="array" ref="E325">IF(ISNUMBER(SEARCH($N$3,客戶主檔!Z325)),INDEX(客戶主檔!$G:$G,加工項目查詢及料號更改!$A325),"")</f>
        <v/>
      </c>
      <c r="J325" t="str">
        <f t="array" aca="1" ref="J325" ca="1">IF(ROW()&gt;COUNTA($F$3:$I$3100),"",INDIRECT(TEXT(RIGHT(SMALL(IF($F$3:$I$3100="",999999,COLUMN($F$3:$I$3100)*10001+ROW($F$3:$I$3100)*100),ROW()),4),"!R00!C00"),))</f>
        <v/>
      </c>
      <c r="K325" t="str">
        <f ca="1">IF(COUNTIF($J$1:J325, J325)&lt;&gt;1,"",J325)</f>
        <v/>
      </c>
    </row>
    <row r="326" spans="1:11" x14ac:dyDescent="0.25">
      <c r="A326">
        <f>ROW()</f>
        <v>326</v>
      </c>
      <c r="B326" t="str" cm="1">
        <f t="array" ref="B326">IF(ISNUMBER(SEARCH($N$3,客戶主檔!W326)),INDEX(客戶主檔!$G:$G,加工項目查詢及料號更改!$A326),"")</f>
        <v/>
      </c>
      <c r="C326" t="str" cm="1">
        <f t="array" ref="C326">IF(ISNUMBER(SEARCH($N$3,客戶主檔!X326)),INDEX(客戶主檔!$G:$G,加工項目查詢及料號更改!$A326),"")</f>
        <v/>
      </c>
      <c r="D326" t="str" cm="1">
        <f t="array" ref="D326">IF(ISNUMBER(SEARCH($N$3,客戶主檔!Y326)),INDEX(客戶主檔!$G:$G,加工項目查詢及料號更改!$A326),"")</f>
        <v/>
      </c>
      <c r="E326" t="str" cm="1">
        <f t="array" ref="E326">IF(ISNUMBER(SEARCH($N$3,客戶主檔!Z326)),INDEX(客戶主檔!$G:$G,加工項目查詢及料號更改!$A326),"")</f>
        <v/>
      </c>
      <c r="J326" t="str">
        <f t="array" aca="1" ref="J326" ca="1">IF(ROW()&gt;COUNTA($F$3:$I$3100),"",INDIRECT(TEXT(RIGHT(SMALL(IF($F$3:$I$3100="",999999,COLUMN($F$3:$I$3100)*10001+ROW($F$3:$I$3100)*100),ROW()),4),"!R00!C00"),))</f>
        <v/>
      </c>
      <c r="K326" t="str">
        <f ca="1">IF(COUNTIF($J$1:J326, J326)&lt;&gt;1,"",J326)</f>
        <v/>
      </c>
    </row>
    <row r="327" spans="1:11" x14ac:dyDescent="0.25">
      <c r="A327">
        <f>ROW()</f>
        <v>327</v>
      </c>
      <c r="B327" t="str" cm="1">
        <f t="array" ref="B327">IF(ISNUMBER(SEARCH($N$3,客戶主檔!W327)),INDEX(客戶主檔!$G:$G,加工項目查詢及料號更改!$A327),"")</f>
        <v/>
      </c>
      <c r="C327" t="str" cm="1">
        <f t="array" ref="C327">IF(ISNUMBER(SEARCH($N$3,客戶主檔!X327)),INDEX(客戶主檔!$G:$G,加工項目查詢及料號更改!$A327),"")</f>
        <v/>
      </c>
      <c r="D327" t="str" cm="1">
        <f t="array" ref="D327">IF(ISNUMBER(SEARCH($N$3,客戶主檔!Y327)),INDEX(客戶主檔!$G:$G,加工項目查詢及料號更改!$A327),"")</f>
        <v/>
      </c>
      <c r="E327" t="str" cm="1">
        <f t="array" ref="E327">IF(ISNUMBER(SEARCH($N$3,客戶主檔!Z327)),INDEX(客戶主檔!$G:$G,加工項目查詢及料號更改!$A327),"")</f>
        <v/>
      </c>
      <c r="J327" t="str">
        <f t="array" aca="1" ref="J327" ca="1">IF(ROW()&gt;COUNTA($F$3:$I$3100),"",INDIRECT(TEXT(RIGHT(SMALL(IF($F$3:$I$3100="",999999,COLUMN($F$3:$I$3100)*10001+ROW($F$3:$I$3100)*100),ROW()),4),"!R00!C00"),))</f>
        <v/>
      </c>
      <c r="K327" t="str">
        <f ca="1">IF(COUNTIF($J$1:J327, J327)&lt;&gt;1,"",J327)</f>
        <v/>
      </c>
    </row>
    <row r="328" spans="1:11" x14ac:dyDescent="0.25">
      <c r="A328">
        <f>ROW()</f>
        <v>328</v>
      </c>
      <c r="B328" t="str" cm="1">
        <f t="array" ref="B328">IF(ISNUMBER(SEARCH($N$3,客戶主檔!W328)),INDEX(客戶主檔!$G:$G,加工項目查詢及料號更改!$A328),"")</f>
        <v/>
      </c>
      <c r="C328" t="str" cm="1">
        <f t="array" ref="C328">IF(ISNUMBER(SEARCH($N$3,客戶主檔!X328)),INDEX(客戶主檔!$G:$G,加工項目查詢及料號更改!$A328),"")</f>
        <v/>
      </c>
      <c r="D328" t="str" cm="1">
        <f t="array" ref="D328">IF(ISNUMBER(SEARCH($N$3,客戶主檔!Y328)),INDEX(客戶主檔!$G:$G,加工項目查詢及料號更改!$A328),"")</f>
        <v/>
      </c>
      <c r="E328" t="str" cm="1">
        <f t="array" ref="E328">IF(ISNUMBER(SEARCH($N$3,客戶主檔!Z328)),INDEX(客戶主檔!$G:$G,加工項目查詢及料號更改!$A328),"")</f>
        <v/>
      </c>
      <c r="J328" t="str">
        <f t="array" aca="1" ref="J328" ca="1">IF(ROW()&gt;COUNTA($F$3:$I$3100),"",INDIRECT(TEXT(RIGHT(SMALL(IF($F$3:$I$3100="",999999,COLUMN($F$3:$I$3100)*10001+ROW($F$3:$I$3100)*100),ROW()),4),"!R00!C00"),))</f>
        <v/>
      </c>
      <c r="K328" t="str">
        <f ca="1">IF(COUNTIF($J$1:J328, J328)&lt;&gt;1,"",J328)</f>
        <v/>
      </c>
    </row>
    <row r="329" spans="1:11" x14ac:dyDescent="0.25">
      <c r="A329">
        <f>ROW()</f>
        <v>329</v>
      </c>
      <c r="B329" t="str" cm="1">
        <f t="array" ref="B329">IF(ISNUMBER(SEARCH($N$3,客戶主檔!W329)),INDEX(客戶主檔!$G:$G,加工項目查詢及料號更改!$A329),"")</f>
        <v/>
      </c>
      <c r="C329" t="str" cm="1">
        <f t="array" ref="C329">IF(ISNUMBER(SEARCH($N$3,客戶主檔!X329)),INDEX(客戶主檔!$G:$G,加工項目查詢及料號更改!$A329),"")</f>
        <v/>
      </c>
      <c r="D329" t="str" cm="1">
        <f t="array" ref="D329">IF(ISNUMBER(SEARCH($N$3,客戶主檔!Y329)),INDEX(客戶主檔!$G:$G,加工項目查詢及料號更改!$A329),"")</f>
        <v/>
      </c>
      <c r="E329" t="str" cm="1">
        <f t="array" ref="E329">IF(ISNUMBER(SEARCH($N$3,客戶主檔!Z329)),INDEX(客戶主檔!$G:$G,加工項目查詢及料號更改!$A329),"")</f>
        <v/>
      </c>
      <c r="J329" t="str">
        <f t="array" aca="1" ref="J329" ca="1">IF(ROW()&gt;COUNTA($F$3:$I$3100),"",INDIRECT(TEXT(RIGHT(SMALL(IF($F$3:$I$3100="",999999,COLUMN($F$3:$I$3100)*10001+ROW($F$3:$I$3100)*100),ROW()),4),"!R00!C00"),))</f>
        <v/>
      </c>
      <c r="K329" t="str">
        <f ca="1">IF(COUNTIF($J$1:J329, J329)&lt;&gt;1,"",J329)</f>
        <v/>
      </c>
    </row>
    <row r="330" spans="1:11" x14ac:dyDescent="0.25">
      <c r="A330">
        <f>ROW()</f>
        <v>330</v>
      </c>
      <c r="B330" t="str" cm="1">
        <f t="array" ref="B330">IF(ISNUMBER(SEARCH($N$3,客戶主檔!W330)),INDEX(客戶主檔!$G:$G,加工項目查詢及料號更改!$A330),"")</f>
        <v/>
      </c>
      <c r="C330" t="str" cm="1">
        <f t="array" ref="C330">IF(ISNUMBER(SEARCH($N$3,客戶主檔!X330)),INDEX(客戶主檔!$G:$G,加工項目查詢及料號更改!$A330),"")</f>
        <v/>
      </c>
      <c r="D330" t="str" cm="1">
        <f t="array" ref="D330">IF(ISNUMBER(SEARCH($N$3,客戶主檔!Y330)),INDEX(客戶主檔!$G:$G,加工項目查詢及料號更改!$A330),"")</f>
        <v/>
      </c>
      <c r="E330" t="str" cm="1">
        <f t="array" ref="E330">IF(ISNUMBER(SEARCH($N$3,客戶主檔!Z330)),INDEX(客戶主檔!$G:$G,加工項目查詢及料號更改!$A330),"")</f>
        <v/>
      </c>
      <c r="J330" t="str">
        <f t="array" aca="1" ref="J330" ca="1">IF(ROW()&gt;COUNTA($F$3:$I$3100),"",INDIRECT(TEXT(RIGHT(SMALL(IF($F$3:$I$3100="",999999,COLUMN($F$3:$I$3100)*10001+ROW($F$3:$I$3100)*100),ROW()),4),"!R00!C00"),))</f>
        <v/>
      </c>
      <c r="K330" t="str">
        <f ca="1">IF(COUNTIF($J$1:J330, J330)&lt;&gt;1,"",J330)</f>
        <v/>
      </c>
    </row>
    <row r="331" spans="1:11" x14ac:dyDescent="0.25">
      <c r="A331">
        <f>ROW()</f>
        <v>331</v>
      </c>
      <c r="B331" t="str" cm="1">
        <f t="array" ref="B331">IF(ISNUMBER(SEARCH($N$3,客戶主檔!W331)),INDEX(客戶主檔!$G:$G,加工項目查詢及料號更改!$A331),"")</f>
        <v/>
      </c>
      <c r="C331" t="str" cm="1">
        <f t="array" ref="C331">IF(ISNUMBER(SEARCH($N$3,客戶主檔!X331)),INDEX(客戶主檔!$G:$G,加工項目查詢及料號更改!$A331),"")</f>
        <v/>
      </c>
      <c r="D331" t="str" cm="1">
        <f t="array" ref="D331">IF(ISNUMBER(SEARCH($N$3,客戶主檔!Y331)),INDEX(客戶主檔!$G:$G,加工項目查詢及料號更改!$A331),"")</f>
        <v/>
      </c>
      <c r="E331" t="str" cm="1">
        <f t="array" ref="E331">IF(ISNUMBER(SEARCH($N$3,客戶主檔!Z331)),INDEX(客戶主檔!$G:$G,加工項目查詢及料號更改!$A331),"")</f>
        <v/>
      </c>
      <c r="J331" t="str">
        <f t="array" aca="1" ref="J331" ca="1">IF(ROW()&gt;COUNTA($F$3:$I$3100),"",INDIRECT(TEXT(RIGHT(SMALL(IF($F$3:$I$3100="",999999,COLUMN($F$3:$I$3100)*10001+ROW($F$3:$I$3100)*100),ROW()),4),"!R00!C00"),))</f>
        <v/>
      </c>
      <c r="K331" t="str">
        <f ca="1">IF(COUNTIF($J$1:J331, J331)&lt;&gt;1,"",J331)</f>
        <v/>
      </c>
    </row>
    <row r="332" spans="1:11" x14ac:dyDescent="0.25">
      <c r="A332">
        <f>ROW()</f>
        <v>332</v>
      </c>
      <c r="B332" t="str" cm="1">
        <f t="array" ref="B332">IF(ISNUMBER(SEARCH($N$3,客戶主檔!W332)),INDEX(客戶主檔!$G:$G,加工項目查詢及料號更改!$A332),"")</f>
        <v/>
      </c>
      <c r="C332" t="str" cm="1">
        <f t="array" ref="C332">IF(ISNUMBER(SEARCH($N$3,客戶主檔!X332)),INDEX(客戶主檔!$G:$G,加工項目查詢及料號更改!$A332),"")</f>
        <v/>
      </c>
      <c r="D332" t="str" cm="1">
        <f t="array" ref="D332">IF(ISNUMBER(SEARCH($N$3,客戶主檔!Y332)),INDEX(客戶主檔!$G:$G,加工項目查詢及料號更改!$A332),"")</f>
        <v/>
      </c>
      <c r="E332" t="str" cm="1">
        <f t="array" ref="E332">IF(ISNUMBER(SEARCH($N$3,客戶主檔!Z332)),INDEX(客戶主檔!$G:$G,加工項目查詢及料號更改!$A332),"")</f>
        <v/>
      </c>
      <c r="J332" t="str">
        <f t="array" aca="1" ref="J332" ca="1">IF(ROW()&gt;COUNTA($F$3:$I$3100),"",INDIRECT(TEXT(RIGHT(SMALL(IF($F$3:$I$3100="",999999,COLUMN($F$3:$I$3100)*10001+ROW($F$3:$I$3100)*100),ROW()),4),"!R00!C00"),))</f>
        <v/>
      </c>
      <c r="K332" t="str">
        <f ca="1">IF(COUNTIF($J$1:J332, J332)&lt;&gt;1,"",J332)</f>
        <v/>
      </c>
    </row>
    <row r="333" spans="1:11" x14ac:dyDescent="0.25">
      <c r="A333">
        <f>ROW()</f>
        <v>333</v>
      </c>
      <c r="B333" t="str" cm="1">
        <f t="array" ref="B333">IF(ISNUMBER(SEARCH($N$3,客戶主檔!W333)),INDEX(客戶主檔!$G:$G,加工項目查詢及料號更改!$A333),"")</f>
        <v/>
      </c>
      <c r="C333" t="str" cm="1">
        <f t="array" ref="C333">IF(ISNUMBER(SEARCH($N$3,客戶主檔!X333)),INDEX(客戶主檔!$G:$G,加工項目查詢及料號更改!$A333),"")</f>
        <v/>
      </c>
      <c r="D333" t="str" cm="1">
        <f t="array" ref="D333">IF(ISNUMBER(SEARCH($N$3,客戶主檔!Y333)),INDEX(客戶主檔!$G:$G,加工項目查詢及料號更改!$A333),"")</f>
        <v/>
      </c>
      <c r="E333" t="str" cm="1">
        <f t="array" ref="E333">IF(ISNUMBER(SEARCH($N$3,客戶主檔!Z333)),INDEX(客戶主檔!$G:$G,加工項目查詢及料號更改!$A333),"")</f>
        <v/>
      </c>
      <c r="J333" t="str">
        <f t="array" aca="1" ref="J333" ca="1">IF(ROW()&gt;COUNTA($F$3:$I$3100),"",INDIRECT(TEXT(RIGHT(SMALL(IF($F$3:$I$3100="",999999,COLUMN($F$3:$I$3100)*10001+ROW($F$3:$I$3100)*100),ROW()),4),"!R00!C00"),))</f>
        <v/>
      </c>
      <c r="K333" t="str">
        <f ca="1">IF(COUNTIF($J$1:J333, J333)&lt;&gt;1,"",J333)</f>
        <v/>
      </c>
    </row>
    <row r="334" spans="1:11" x14ac:dyDescent="0.25">
      <c r="A334">
        <f>ROW()</f>
        <v>334</v>
      </c>
      <c r="B334" t="str" cm="1">
        <f t="array" ref="B334">IF(ISNUMBER(SEARCH($N$3,客戶主檔!W334)),INDEX(客戶主檔!$G:$G,加工項目查詢及料號更改!$A334),"")</f>
        <v/>
      </c>
      <c r="C334" t="str" cm="1">
        <f t="array" ref="C334">IF(ISNUMBER(SEARCH($N$3,客戶主檔!X334)),INDEX(客戶主檔!$G:$G,加工項目查詢及料號更改!$A334),"")</f>
        <v/>
      </c>
      <c r="D334" t="str" cm="1">
        <f t="array" ref="D334">IF(ISNUMBER(SEARCH($N$3,客戶主檔!Y334)),INDEX(客戶主檔!$G:$G,加工項目查詢及料號更改!$A334),"")</f>
        <v/>
      </c>
      <c r="E334" t="str" cm="1">
        <f t="array" ref="E334">IF(ISNUMBER(SEARCH($N$3,客戶主檔!Z334)),INDEX(客戶主檔!$G:$G,加工項目查詢及料號更改!$A334),"")</f>
        <v/>
      </c>
      <c r="J334" t="str">
        <f t="array" aca="1" ref="J334" ca="1">IF(ROW()&gt;COUNTA($F$3:$I$3100),"",INDIRECT(TEXT(RIGHT(SMALL(IF($F$3:$I$3100="",999999,COLUMN($F$3:$I$3100)*10001+ROW($F$3:$I$3100)*100),ROW()),4),"!R00!C00"),))</f>
        <v/>
      </c>
      <c r="K334" t="str">
        <f ca="1">IF(COUNTIF($J$1:J334, J334)&lt;&gt;1,"",J334)</f>
        <v/>
      </c>
    </row>
    <row r="335" spans="1:11" x14ac:dyDescent="0.25">
      <c r="A335">
        <f>ROW()</f>
        <v>335</v>
      </c>
      <c r="B335" t="str" cm="1">
        <f t="array" ref="B335">IF(ISNUMBER(SEARCH($N$3,客戶主檔!W335)),INDEX(客戶主檔!$G:$G,加工項目查詢及料號更改!$A335),"")</f>
        <v/>
      </c>
      <c r="C335" t="str" cm="1">
        <f t="array" ref="C335">IF(ISNUMBER(SEARCH($N$3,客戶主檔!X335)),INDEX(客戶主檔!$G:$G,加工項目查詢及料號更改!$A335),"")</f>
        <v/>
      </c>
      <c r="D335" t="str" cm="1">
        <f t="array" ref="D335">IF(ISNUMBER(SEARCH($N$3,客戶主檔!Y335)),INDEX(客戶主檔!$G:$G,加工項目查詢及料號更改!$A335),"")</f>
        <v/>
      </c>
      <c r="E335" t="str" cm="1">
        <f t="array" ref="E335">IF(ISNUMBER(SEARCH($N$3,客戶主檔!Z335)),INDEX(客戶主檔!$G:$G,加工項目查詢及料號更改!$A335),"")</f>
        <v/>
      </c>
      <c r="J335" t="str">
        <f t="array" aca="1" ref="J335" ca="1">IF(ROW()&gt;COUNTA($F$3:$I$3100),"",INDIRECT(TEXT(RIGHT(SMALL(IF($F$3:$I$3100="",999999,COLUMN($F$3:$I$3100)*10001+ROW($F$3:$I$3100)*100),ROW()),4),"!R00!C00"),))</f>
        <v/>
      </c>
      <c r="K335" t="str">
        <f ca="1">IF(COUNTIF($J$1:J335, J335)&lt;&gt;1,"",J335)</f>
        <v/>
      </c>
    </row>
    <row r="336" spans="1:11" x14ac:dyDescent="0.25">
      <c r="A336">
        <f>ROW()</f>
        <v>336</v>
      </c>
      <c r="B336" t="str" cm="1">
        <f t="array" ref="B336">IF(ISNUMBER(SEARCH($N$3,客戶主檔!W336)),INDEX(客戶主檔!$G:$G,加工項目查詢及料號更改!$A336),"")</f>
        <v/>
      </c>
      <c r="C336" t="str" cm="1">
        <f t="array" ref="C336">IF(ISNUMBER(SEARCH($N$3,客戶主檔!X336)),INDEX(客戶主檔!$G:$G,加工項目查詢及料號更改!$A336),"")</f>
        <v/>
      </c>
      <c r="D336" t="str" cm="1">
        <f t="array" ref="D336">IF(ISNUMBER(SEARCH($N$3,客戶主檔!Y336)),INDEX(客戶主檔!$G:$G,加工項目查詢及料號更改!$A336),"")</f>
        <v/>
      </c>
      <c r="E336" t="str" cm="1">
        <f t="array" ref="E336">IF(ISNUMBER(SEARCH($N$3,客戶主檔!Z336)),INDEX(客戶主檔!$G:$G,加工項目查詢及料號更改!$A336),"")</f>
        <v/>
      </c>
      <c r="J336" t="str">
        <f t="array" aca="1" ref="J336" ca="1">IF(ROW()&gt;COUNTA($F$3:$I$3100),"",INDIRECT(TEXT(RIGHT(SMALL(IF($F$3:$I$3100="",999999,COLUMN($F$3:$I$3100)*10001+ROW($F$3:$I$3100)*100),ROW()),4),"!R00!C00"),))</f>
        <v/>
      </c>
      <c r="K336" t="str">
        <f ca="1">IF(COUNTIF($J$1:J336, J336)&lt;&gt;1,"",J336)</f>
        <v/>
      </c>
    </row>
    <row r="337" spans="1:11" x14ac:dyDescent="0.25">
      <c r="A337">
        <f>ROW()</f>
        <v>337</v>
      </c>
      <c r="B337" t="str" cm="1">
        <f t="array" ref="B337">IF(ISNUMBER(SEARCH($N$3,客戶主檔!W337)),INDEX(客戶主檔!$G:$G,加工項目查詢及料號更改!$A337),"")</f>
        <v/>
      </c>
      <c r="C337" t="str" cm="1">
        <f t="array" ref="C337">IF(ISNUMBER(SEARCH($N$3,客戶主檔!X337)),INDEX(客戶主檔!$G:$G,加工項目查詢及料號更改!$A337),"")</f>
        <v/>
      </c>
      <c r="D337" t="str" cm="1">
        <f t="array" ref="D337">IF(ISNUMBER(SEARCH($N$3,客戶主檔!Y337)),INDEX(客戶主檔!$G:$G,加工項目查詢及料號更改!$A337),"")</f>
        <v/>
      </c>
      <c r="E337" t="str" cm="1">
        <f t="array" ref="E337">IF(ISNUMBER(SEARCH($N$3,客戶主檔!Z337)),INDEX(客戶主檔!$G:$G,加工項目查詢及料號更改!$A337),"")</f>
        <v/>
      </c>
      <c r="J337" t="str">
        <f t="array" aca="1" ref="J337" ca="1">IF(ROW()&gt;COUNTA($F$3:$I$3100),"",INDIRECT(TEXT(RIGHT(SMALL(IF($F$3:$I$3100="",999999,COLUMN($F$3:$I$3100)*10001+ROW($F$3:$I$3100)*100),ROW()),4),"!R00!C00"),))</f>
        <v/>
      </c>
      <c r="K337" t="str">
        <f ca="1">IF(COUNTIF($J$1:J337, J337)&lt;&gt;1,"",J337)</f>
        <v/>
      </c>
    </row>
    <row r="338" spans="1:11" x14ac:dyDescent="0.25">
      <c r="A338">
        <f>ROW()</f>
        <v>338</v>
      </c>
      <c r="B338" t="str" cm="1">
        <f t="array" ref="B338">IF(ISNUMBER(SEARCH($N$3,客戶主檔!W338)),INDEX(客戶主檔!$G:$G,加工項目查詢及料號更改!$A338),"")</f>
        <v/>
      </c>
      <c r="C338" t="str" cm="1">
        <f t="array" ref="C338">IF(ISNUMBER(SEARCH($N$3,客戶主檔!X338)),INDEX(客戶主檔!$G:$G,加工項目查詢及料號更改!$A338),"")</f>
        <v/>
      </c>
      <c r="D338" t="str" cm="1">
        <f t="array" ref="D338">IF(ISNUMBER(SEARCH($N$3,客戶主檔!Y338)),INDEX(客戶主檔!$G:$G,加工項目查詢及料號更改!$A338),"")</f>
        <v/>
      </c>
      <c r="E338" t="str" cm="1">
        <f t="array" ref="E338">IF(ISNUMBER(SEARCH($N$3,客戶主檔!Z338)),INDEX(客戶主檔!$G:$G,加工項目查詢及料號更改!$A338),"")</f>
        <v/>
      </c>
      <c r="J338" t="str">
        <f t="array" aca="1" ref="J338" ca="1">IF(ROW()&gt;COUNTA($F$3:$I$3100),"",INDIRECT(TEXT(RIGHT(SMALL(IF($F$3:$I$3100="",999999,COLUMN($F$3:$I$3100)*10001+ROW($F$3:$I$3100)*100),ROW()),4),"!R00!C00"),))</f>
        <v/>
      </c>
      <c r="K338" t="str">
        <f ca="1">IF(COUNTIF($J$1:J338, J338)&lt;&gt;1,"",J338)</f>
        <v/>
      </c>
    </row>
    <row r="339" spans="1:11" x14ac:dyDescent="0.25">
      <c r="A339">
        <f>ROW()</f>
        <v>339</v>
      </c>
      <c r="B339" t="str" cm="1">
        <f t="array" ref="B339">IF(ISNUMBER(SEARCH($N$3,客戶主檔!W339)),INDEX(客戶主檔!$G:$G,加工項目查詢及料號更改!$A339),"")</f>
        <v/>
      </c>
      <c r="C339" t="str" cm="1">
        <f t="array" ref="C339">IF(ISNUMBER(SEARCH($N$3,客戶主檔!X339)),INDEX(客戶主檔!$G:$G,加工項目查詢及料號更改!$A339),"")</f>
        <v/>
      </c>
      <c r="D339" t="str" cm="1">
        <f t="array" ref="D339">IF(ISNUMBER(SEARCH($N$3,客戶主檔!Y339)),INDEX(客戶主檔!$G:$G,加工項目查詢及料號更改!$A339),"")</f>
        <v/>
      </c>
      <c r="E339" t="str" cm="1">
        <f t="array" ref="E339">IF(ISNUMBER(SEARCH($N$3,客戶主檔!Z339)),INDEX(客戶主檔!$G:$G,加工項目查詢及料號更改!$A339),"")</f>
        <v/>
      </c>
      <c r="J339" t="str">
        <f t="array" aca="1" ref="J339" ca="1">IF(ROW()&gt;COUNTA($F$3:$I$3100),"",INDIRECT(TEXT(RIGHT(SMALL(IF($F$3:$I$3100="",999999,COLUMN($F$3:$I$3100)*10001+ROW($F$3:$I$3100)*100),ROW()),4),"!R00!C00"),))</f>
        <v/>
      </c>
      <c r="K339" t="str">
        <f ca="1">IF(COUNTIF($J$1:J339, J339)&lt;&gt;1,"",J339)</f>
        <v/>
      </c>
    </row>
    <row r="340" spans="1:11" x14ac:dyDescent="0.25">
      <c r="A340">
        <f>ROW()</f>
        <v>340</v>
      </c>
      <c r="B340" t="str" cm="1">
        <f t="array" ref="B340">IF(ISNUMBER(SEARCH($N$3,客戶主檔!W340)),INDEX(客戶主檔!$G:$G,加工項目查詢及料號更改!$A340),"")</f>
        <v/>
      </c>
      <c r="C340" t="str" cm="1">
        <f t="array" ref="C340">IF(ISNUMBER(SEARCH($N$3,客戶主檔!X340)),INDEX(客戶主檔!$G:$G,加工項目查詢及料號更改!$A340),"")</f>
        <v/>
      </c>
      <c r="D340" t="str" cm="1">
        <f t="array" ref="D340">IF(ISNUMBER(SEARCH($N$3,客戶主檔!Y340)),INDEX(客戶主檔!$G:$G,加工項目查詢及料號更改!$A340),"")</f>
        <v/>
      </c>
      <c r="E340" t="str" cm="1">
        <f t="array" ref="E340">IF(ISNUMBER(SEARCH($N$3,客戶主檔!Z340)),INDEX(客戶主檔!$G:$G,加工項目查詢及料號更改!$A340),"")</f>
        <v/>
      </c>
      <c r="J340" t="str">
        <f t="array" aca="1" ref="J340" ca="1">IF(ROW()&gt;COUNTA($F$3:$I$3100),"",INDIRECT(TEXT(RIGHT(SMALL(IF($F$3:$I$3100="",999999,COLUMN($F$3:$I$3100)*10001+ROW($F$3:$I$3100)*100),ROW()),4),"!R00!C00"),))</f>
        <v/>
      </c>
      <c r="K340" t="str">
        <f ca="1">IF(COUNTIF($J$1:J340, J340)&lt;&gt;1,"",J340)</f>
        <v/>
      </c>
    </row>
    <row r="341" spans="1:11" x14ac:dyDescent="0.25">
      <c r="A341">
        <f>ROW()</f>
        <v>341</v>
      </c>
      <c r="B341" t="str" cm="1">
        <f t="array" ref="B341">IF(ISNUMBER(SEARCH($N$3,客戶主檔!W341)),INDEX(客戶主檔!$G:$G,加工項目查詢及料號更改!$A341),"")</f>
        <v/>
      </c>
      <c r="C341" t="str" cm="1">
        <f t="array" ref="C341">IF(ISNUMBER(SEARCH($N$3,客戶主檔!X341)),INDEX(客戶主檔!$G:$G,加工項目查詢及料號更改!$A341),"")</f>
        <v/>
      </c>
      <c r="D341" t="str" cm="1">
        <f t="array" ref="D341">IF(ISNUMBER(SEARCH($N$3,客戶主檔!Y341)),INDEX(客戶主檔!$G:$G,加工項目查詢及料號更改!$A341),"")</f>
        <v/>
      </c>
      <c r="E341" t="str" cm="1">
        <f t="array" ref="E341">IF(ISNUMBER(SEARCH($N$3,客戶主檔!Z341)),INDEX(客戶主檔!$G:$G,加工項目查詢及料號更改!$A341),"")</f>
        <v/>
      </c>
      <c r="J341" t="str">
        <f t="array" aca="1" ref="J341" ca="1">IF(ROW()&gt;COUNTA($F$3:$I$3100),"",INDIRECT(TEXT(RIGHT(SMALL(IF($F$3:$I$3100="",999999,COLUMN($F$3:$I$3100)*10001+ROW($F$3:$I$3100)*100),ROW()),4),"!R00!C00"),))</f>
        <v/>
      </c>
      <c r="K341" t="str">
        <f ca="1">IF(COUNTIF($J$1:J341, J341)&lt;&gt;1,"",J341)</f>
        <v/>
      </c>
    </row>
    <row r="342" spans="1:11" x14ac:dyDescent="0.25">
      <c r="A342">
        <f>ROW()</f>
        <v>342</v>
      </c>
      <c r="B342" t="str" cm="1">
        <f t="array" ref="B342">IF(ISNUMBER(SEARCH($N$3,客戶主檔!W342)),INDEX(客戶主檔!$G:$G,加工項目查詢及料號更改!$A342),"")</f>
        <v/>
      </c>
      <c r="C342" t="str" cm="1">
        <f t="array" ref="C342">IF(ISNUMBER(SEARCH($N$3,客戶主檔!X342)),INDEX(客戶主檔!$G:$G,加工項目查詢及料號更改!$A342),"")</f>
        <v/>
      </c>
      <c r="D342" t="str" cm="1">
        <f t="array" ref="D342">IF(ISNUMBER(SEARCH($N$3,客戶主檔!Y342)),INDEX(客戶主檔!$G:$G,加工項目查詢及料號更改!$A342),"")</f>
        <v/>
      </c>
      <c r="E342" t="str" cm="1">
        <f t="array" ref="E342">IF(ISNUMBER(SEARCH($N$3,客戶主檔!Z342)),INDEX(客戶主檔!$G:$G,加工項目查詢及料號更改!$A342),"")</f>
        <v/>
      </c>
      <c r="J342" t="str">
        <f t="array" aca="1" ref="J342" ca="1">IF(ROW()&gt;COUNTA($F$3:$I$3100),"",INDIRECT(TEXT(RIGHT(SMALL(IF($F$3:$I$3100="",999999,COLUMN($F$3:$I$3100)*10001+ROW($F$3:$I$3100)*100),ROW()),4),"!R00!C00"),))</f>
        <v/>
      </c>
      <c r="K342" t="str">
        <f ca="1">IF(COUNTIF($J$1:J342, J342)&lt;&gt;1,"",J342)</f>
        <v/>
      </c>
    </row>
    <row r="343" spans="1:11" x14ac:dyDescent="0.25">
      <c r="A343">
        <f>ROW()</f>
        <v>343</v>
      </c>
      <c r="B343" t="str" cm="1">
        <f t="array" ref="B343">IF(ISNUMBER(SEARCH($N$3,客戶主檔!W343)),INDEX(客戶主檔!$G:$G,加工項目查詢及料號更改!$A343),"")</f>
        <v/>
      </c>
      <c r="C343" t="str" cm="1">
        <f t="array" ref="C343">IF(ISNUMBER(SEARCH($N$3,客戶主檔!X343)),INDEX(客戶主檔!$G:$G,加工項目查詢及料號更改!$A343),"")</f>
        <v/>
      </c>
      <c r="D343" t="str" cm="1">
        <f t="array" ref="D343">IF(ISNUMBER(SEARCH($N$3,客戶主檔!Y343)),INDEX(客戶主檔!$G:$G,加工項目查詢及料號更改!$A343),"")</f>
        <v/>
      </c>
      <c r="E343" t="str" cm="1">
        <f t="array" ref="E343">IF(ISNUMBER(SEARCH($N$3,客戶主檔!Z343)),INDEX(客戶主檔!$G:$G,加工項目查詢及料號更改!$A343),"")</f>
        <v/>
      </c>
      <c r="J343" t="str">
        <f t="array" aca="1" ref="J343" ca="1">IF(ROW()&gt;COUNTA($F$3:$I$3100),"",INDIRECT(TEXT(RIGHT(SMALL(IF($F$3:$I$3100="",999999,COLUMN($F$3:$I$3100)*10001+ROW($F$3:$I$3100)*100),ROW()),4),"!R00!C00"),))</f>
        <v/>
      </c>
      <c r="K343" t="str">
        <f ca="1">IF(COUNTIF($J$1:J343, J343)&lt;&gt;1,"",J343)</f>
        <v/>
      </c>
    </row>
    <row r="344" spans="1:11" x14ac:dyDescent="0.25">
      <c r="A344">
        <f>ROW()</f>
        <v>344</v>
      </c>
      <c r="B344" t="str" cm="1">
        <f t="array" ref="B344">IF(ISNUMBER(SEARCH($N$3,客戶主檔!W344)),INDEX(客戶主檔!$G:$G,加工項目查詢及料號更改!$A344),"")</f>
        <v/>
      </c>
      <c r="C344" t="str" cm="1">
        <f t="array" ref="C344">IF(ISNUMBER(SEARCH($N$3,客戶主檔!X344)),INDEX(客戶主檔!$G:$G,加工項目查詢及料號更改!$A344),"")</f>
        <v/>
      </c>
      <c r="D344" t="str" cm="1">
        <f t="array" ref="D344">IF(ISNUMBER(SEARCH($N$3,客戶主檔!Y344)),INDEX(客戶主檔!$G:$G,加工項目查詢及料號更改!$A344),"")</f>
        <v/>
      </c>
      <c r="E344" t="str" cm="1">
        <f t="array" ref="E344">IF(ISNUMBER(SEARCH($N$3,客戶主檔!Z344)),INDEX(客戶主檔!$G:$G,加工項目查詢及料號更改!$A344),"")</f>
        <v/>
      </c>
      <c r="J344" t="str">
        <f t="array" aca="1" ref="J344" ca="1">IF(ROW()&gt;COUNTA($F$3:$I$3100),"",INDIRECT(TEXT(RIGHT(SMALL(IF($F$3:$I$3100="",999999,COLUMN($F$3:$I$3100)*10001+ROW($F$3:$I$3100)*100),ROW()),4),"!R00!C00"),))</f>
        <v/>
      </c>
      <c r="K344" t="str">
        <f ca="1">IF(COUNTIF($J$1:J344, J344)&lt;&gt;1,"",J344)</f>
        <v/>
      </c>
    </row>
    <row r="345" spans="1:11" x14ac:dyDescent="0.25">
      <c r="A345">
        <f>ROW()</f>
        <v>345</v>
      </c>
      <c r="B345" t="str" cm="1">
        <f t="array" ref="B345">IF(ISNUMBER(SEARCH($N$3,客戶主檔!W345)),INDEX(客戶主檔!$G:$G,加工項目查詢及料號更改!$A345),"")</f>
        <v/>
      </c>
      <c r="C345" t="str" cm="1">
        <f t="array" ref="C345">IF(ISNUMBER(SEARCH($N$3,客戶主檔!X345)),INDEX(客戶主檔!$G:$G,加工項目查詢及料號更改!$A345),"")</f>
        <v/>
      </c>
      <c r="D345" t="str" cm="1">
        <f t="array" ref="D345">IF(ISNUMBER(SEARCH($N$3,客戶主檔!Y345)),INDEX(客戶主檔!$G:$G,加工項目查詢及料號更改!$A345),"")</f>
        <v/>
      </c>
      <c r="E345" t="str" cm="1">
        <f t="array" ref="E345">IF(ISNUMBER(SEARCH($N$3,客戶主檔!Z345)),INDEX(客戶主檔!$G:$G,加工項目查詢及料號更改!$A345),"")</f>
        <v/>
      </c>
      <c r="J345" t="str">
        <f t="array" aca="1" ref="J345" ca="1">IF(ROW()&gt;COUNTA($F$3:$I$3100),"",INDIRECT(TEXT(RIGHT(SMALL(IF($F$3:$I$3100="",999999,COLUMN($F$3:$I$3100)*10001+ROW($F$3:$I$3100)*100),ROW()),4),"!R00!C00"),))</f>
        <v/>
      </c>
      <c r="K345" t="str">
        <f ca="1">IF(COUNTIF($J$1:J345, J345)&lt;&gt;1,"",J345)</f>
        <v/>
      </c>
    </row>
    <row r="346" spans="1:11" x14ac:dyDescent="0.25">
      <c r="A346">
        <f>ROW()</f>
        <v>346</v>
      </c>
      <c r="B346" t="str" cm="1">
        <f t="array" ref="B346">IF(ISNUMBER(SEARCH($N$3,客戶主檔!W346)),INDEX(客戶主檔!$G:$G,加工項目查詢及料號更改!$A346),"")</f>
        <v/>
      </c>
      <c r="C346" t="str" cm="1">
        <f t="array" ref="C346">IF(ISNUMBER(SEARCH($N$3,客戶主檔!X346)),INDEX(客戶主檔!$G:$G,加工項目查詢及料號更改!$A346),"")</f>
        <v/>
      </c>
      <c r="D346" t="str" cm="1">
        <f t="array" ref="D346">IF(ISNUMBER(SEARCH($N$3,客戶主檔!Y346)),INDEX(客戶主檔!$G:$G,加工項目查詢及料號更改!$A346),"")</f>
        <v/>
      </c>
      <c r="E346" t="str" cm="1">
        <f t="array" ref="E346">IF(ISNUMBER(SEARCH($N$3,客戶主檔!Z346)),INDEX(客戶主檔!$G:$G,加工項目查詢及料號更改!$A346),"")</f>
        <v/>
      </c>
      <c r="J346" t="str">
        <f t="array" aca="1" ref="J346" ca="1">IF(ROW()&gt;COUNTA($F$3:$I$3100),"",INDIRECT(TEXT(RIGHT(SMALL(IF($F$3:$I$3100="",999999,COLUMN($F$3:$I$3100)*10001+ROW($F$3:$I$3100)*100),ROW()),4),"!R00!C00"),))</f>
        <v/>
      </c>
      <c r="K346" t="str">
        <f ca="1">IF(COUNTIF($J$1:J346, J346)&lt;&gt;1,"",J346)</f>
        <v/>
      </c>
    </row>
    <row r="347" spans="1:11" x14ac:dyDescent="0.25">
      <c r="A347">
        <f>ROW()</f>
        <v>347</v>
      </c>
      <c r="B347" t="str" cm="1">
        <f t="array" ref="B347">IF(ISNUMBER(SEARCH($N$3,客戶主檔!W347)),INDEX(客戶主檔!$G:$G,加工項目查詢及料號更改!$A347),"")</f>
        <v/>
      </c>
      <c r="C347" t="str" cm="1">
        <f t="array" ref="C347">IF(ISNUMBER(SEARCH($N$3,客戶主檔!X347)),INDEX(客戶主檔!$G:$G,加工項目查詢及料號更改!$A347),"")</f>
        <v/>
      </c>
      <c r="D347" t="str" cm="1">
        <f t="array" ref="D347">IF(ISNUMBER(SEARCH($N$3,客戶主檔!Y347)),INDEX(客戶主檔!$G:$G,加工項目查詢及料號更改!$A347),"")</f>
        <v/>
      </c>
      <c r="E347" t="str" cm="1">
        <f t="array" ref="E347">IF(ISNUMBER(SEARCH($N$3,客戶主檔!Z347)),INDEX(客戶主檔!$G:$G,加工項目查詢及料號更改!$A347),"")</f>
        <v/>
      </c>
      <c r="J347" t="str">
        <f t="array" aca="1" ref="J347" ca="1">IF(ROW()&gt;COUNTA($F$3:$I$3100),"",INDIRECT(TEXT(RIGHT(SMALL(IF($F$3:$I$3100="",999999,COLUMN($F$3:$I$3100)*10001+ROW($F$3:$I$3100)*100),ROW()),4),"!R00!C00"),))</f>
        <v/>
      </c>
      <c r="K347" t="str">
        <f ca="1">IF(COUNTIF($J$1:J347, J347)&lt;&gt;1,"",J347)</f>
        <v/>
      </c>
    </row>
    <row r="348" spans="1:11" x14ac:dyDescent="0.25">
      <c r="A348">
        <f>ROW()</f>
        <v>348</v>
      </c>
      <c r="B348" t="str" cm="1">
        <f t="array" ref="B348">IF(ISNUMBER(SEARCH($N$3,客戶主檔!W348)),INDEX(客戶主檔!$G:$G,加工項目查詢及料號更改!$A348),"")</f>
        <v/>
      </c>
      <c r="C348" t="str" cm="1">
        <f t="array" ref="C348">IF(ISNUMBER(SEARCH($N$3,客戶主檔!X348)),INDEX(客戶主檔!$G:$G,加工項目查詢及料號更改!$A348),"")</f>
        <v/>
      </c>
      <c r="D348" t="str" cm="1">
        <f t="array" ref="D348">IF(ISNUMBER(SEARCH($N$3,客戶主檔!Y348)),INDEX(客戶主檔!$G:$G,加工項目查詢及料號更改!$A348),"")</f>
        <v/>
      </c>
      <c r="E348" t="str" cm="1">
        <f t="array" ref="E348">IF(ISNUMBER(SEARCH($N$3,客戶主檔!Z348)),INDEX(客戶主檔!$G:$G,加工項目查詢及料號更改!$A348),"")</f>
        <v/>
      </c>
      <c r="J348" t="str">
        <f t="array" aca="1" ref="J348" ca="1">IF(ROW()&gt;COUNTA($F$3:$I$3100),"",INDIRECT(TEXT(RIGHT(SMALL(IF($F$3:$I$3100="",999999,COLUMN($F$3:$I$3100)*10001+ROW($F$3:$I$3100)*100),ROW()),4),"!R00!C00"),))</f>
        <v/>
      </c>
      <c r="K348" t="str">
        <f ca="1">IF(COUNTIF($J$1:J348, J348)&lt;&gt;1,"",J348)</f>
        <v/>
      </c>
    </row>
    <row r="349" spans="1:11" x14ac:dyDescent="0.25">
      <c r="A349">
        <f>ROW()</f>
        <v>349</v>
      </c>
      <c r="B349" t="str" cm="1">
        <f t="array" ref="B349">IF(ISNUMBER(SEARCH($N$3,客戶主檔!W349)),INDEX(客戶主檔!$G:$G,加工項目查詢及料號更改!$A349),"")</f>
        <v/>
      </c>
      <c r="C349" t="str" cm="1">
        <f t="array" ref="C349">IF(ISNUMBER(SEARCH($N$3,客戶主檔!X349)),INDEX(客戶主檔!$G:$G,加工項目查詢及料號更改!$A349),"")</f>
        <v/>
      </c>
      <c r="D349" t="str" cm="1">
        <f t="array" ref="D349">IF(ISNUMBER(SEARCH($N$3,客戶主檔!Y349)),INDEX(客戶主檔!$G:$G,加工項目查詢及料號更改!$A349),"")</f>
        <v/>
      </c>
      <c r="E349" t="str" cm="1">
        <f t="array" ref="E349">IF(ISNUMBER(SEARCH($N$3,客戶主檔!Z349)),INDEX(客戶主檔!$G:$G,加工項目查詢及料號更改!$A349),"")</f>
        <v/>
      </c>
      <c r="J349" t="str">
        <f t="array" aca="1" ref="J349" ca="1">IF(ROW()&gt;COUNTA($F$3:$I$3100),"",INDIRECT(TEXT(RIGHT(SMALL(IF($F$3:$I$3100="",999999,COLUMN($F$3:$I$3100)*10001+ROW($F$3:$I$3100)*100),ROW()),4),"!R00!C00"),))</f>
        <v/>
      </c>
      <c r="K349" t="str">
        <f ca="1">IF(COUNTIF($J$1:J349, J349)&lt;&gt;1,"",J349)</f>
        <v/>
      </c>
    </row>
    <row r="350" spans="1:11" x14ac:dyDescent="0.25">
      <c r="A350">
        <f>ROW()</f>
        <v>350</v>
      </c>
      <c r="B350" t="str" cm="1">
        <f t="array" ref="B350">IF(ISNUMBER(SEARCH($N$3,客戶主檔!W350)),INDEX(客戶主檔!$G:$G,加工項目查詢及料號更改!$A350),"")</f>
        <v/>
      </c>
      <c r="C350" t="str" cm="1">
        <f t="array" ref="C350">IF(ISNUMBER(SEARCH($N$3,客戶主檔!X350)),INDEX(客戶主檔!$G:$G,加工項目查詢及料號更改!$A350),"")</f>
        <v/>
      </c>
      <c r="D350" t="str" cm="1">
        <f t="array" ref="D350">IF(ISNUMBER(SEARCH($N$3,客戶主檔!Y350)),INDEX(客戶主檔!$G:$G,加工項目查詢及料號更改!$A350),"")</f>
        <v/>
      </c>
      <c r="E350" t="str" cm="1">
        <f t="array" ref="E350">IF(ISNUMBER(SEARCH($N$3,客戶主檔!Z350)),INDEX(客戶主檔!$G:$G,加工項目查詢及料號更改!$A350),"")</f>
        <v/>
      </c>
      <c r="J350" t="str">
        <f t="array" aca="1" ref="J350" ca="1">IF(ROW()&gt;COUNTA($F$3:$I$3100),"",INDIRECT(TEXT(RIGHT(SMALL(IF($F$3:$I$3100="",999999,COLUMN($F$3:$I$3100)*10001+ROW($F$3:$I$3100)*100),ROW()),4),"!R00!C00"),))</f>
        <v/>
      </c>
      <c r="K350" t="str">
        <f ca="1">IF(COUNTIF($J$1:J350, J350)&lt;&gt;1,"",J350)</f>
        <v/>
      </c>
    </row>
    <row r="351" spans="1:11" x14ac:dyDescent="0.25">
      <c r="A351">
        <f>ROW()</f>
        <v>351</v>
      </c>
      <c r="B351" t="str" cm="1">
        <f t="array" ref="B351">IF(ISNUMBER(SEARCH($N$3,客戶主檔!W351)),INDEX(客戶主檔!$G:$G,加工項目查詢及料號更改!$A351),"")</f>
        <v/>
      </c>
      <c r="C351" t="str" cm="1">
        <f t="array" ref="C351">IF(ISNUMBER(SEARCH($N$3,客戶主檔!X351)),INDEX(客戶主檔!$G:$G,加工項目查詢及料號更改!$A351),"")</f>
        <v/>
      </c>
      <c r="D351" t="str" cm="1">
        <f t="array" ref="D351">IF(ISNUMBER(SEARCH($N$3,客戶主檔!Y351)),INDEX(客戶主檔!$G:$G,加工項目查詢及料號更改!$A351),"")</f>
        <v/>
      </c>
      <c r="E351" t="str" cm="1">
        <f t="array" ref="E351">IF(ISNUMBER(SEARCH($N$3,客戶主檔!Z351)),INDEX(客戶主檔!$G:$G,加工項目查詢及料號更改!$A351),"")</f>
        <v/>
      </c>
      <c r="J351" t="str">
        <f t="array" aca="1" ref="J351" ca="1">IF(ROW()&gt;COUNTA($F$3:$I$3100),"",INDIRECT(TEXT(RIGHT(SMALL(IF($F$3:$I$3100="",999999,COLUMN($F$3:$I$3100)*10001+ROW($F$3:$I$3100)*100),ROW()),4),"!R00!C00"),))</f>
        <v/>
      </c>
      <c r="K351" t="str">
        <f ca="1">IF(COUNTIF($J$1:J351, J351)&lt;&gt;1,"",J351)</f>
        <v/>
      </c>
    </row>
    <row r="352" spans="1:11" x14ac:dyDescent="0.25">
      <c r="A352">
        <f>ROW()</f>
        <v>352</v>
      </c>
      <c r="B352" t="str" cm="1">
        <f t="array" ref="B352">IF(ISNUMBER(SEARCH($N$3,客戶主檔!W352)),INDEX(客戶主檔!$G:$G,加工項目查詢及料號更改!$A352),"")</f>
        <v/>
      </c>
      <c r="C352" t="str" cm="1">
        <f t="array" ref="C352">IF(ISNUMBER(SEARCH($N$3,客戶主檔!X352)),INDEX(客戶主檔!$G:$G,加工項目查詢及料號更改!$A352),"")</f>
        <v/>
      </c>
      <c r="D352" t="str" cm="1">
        <f t="array" ref="D352">IF(ISNUMBER(SEARCH($N$3,客戶主檔!Y352)),INDEX(客戶主檔!$G:$G,加工項目查詢及料號更改!$A352),"")</f>
        <v/>
      </c>
      <c r="E352" t="str" cm="1">
        <f t="array" ref="E352">IF(ISNUMBER(SEARCH($N$3,客戶主檔!Z352)),INDEX(客戶主檔!$G:$G,加工項目查詢及料號更改!$A352),"")</f>
        <v/>
      </c>
      <c r="J352" t="str">
        <f t="array" aca="1" ref="J352" ca="1">IF(ROW()&gt;COUNTA($F$3:$I$3100),"",INDIRECT(TEXT(RIGHT(SMALL(IF($F$3:$I$3100="",999999,COLUMN($F$3:$I$3100)*10001+ROW($F$3:$I$3100)*100),ROW()),4),"!R00!C00"),))</f>
        <v/>
      </c>
      <c r="K352" t="str">
        <f ca="1">IF(COUNTIF($J$1:J352, J352)&lt;&gt;1,"",J352)</f>
        <v/>
      </c>
    </row>
    <row r="353" spans="1:11" x14ac:dyDescent="0.25">
      <c r="A353">
        <f>ROW()</f>
        <v>353</v>
      </c>
      <c r="B353" t="str" cm="1">
        <f t="array" ref="B353">IF(ISNUMBER(SEARCH($N$3,客戶主檔!W353)),INDEX(客戶主檔!$G:$G,加工項目查詢及料號更改!$A353),"")</f>
        <v/>
      </c>
      <c r="C353" t="str" cm="1">
        <f t="array" ref="C353">IF(ISNUMBER(SEARCH($N$3,客戶主檔!X353)),INDEX(客戶主檔!$G:$G,加工項目查詢及料號更改!$A353),"")</f>
        <v/>
      </c>
      <c r="D353" t="str" cm="1">
        <f t="array" ref="D353">IF(ISNUMBER(SEARCH($N$3,客戶主檔!Y353)),INDEX(客戶主檔!$G:$G,加工項目查詢及料號更改!$A353),"")</f>
        <v/>
      </c>
      <c r="E353" t="str" cm="1">
        <f t="array" ref="E353">IF(ISNUMBER(SEARCH($N$3,客戶主檔!Z353)),INDEX(客戶主檔!$G:$G,加工項目查詢及料號更改!$A353),"")</f>
        <v/>
      </c>
      <c r="J353" t="str">
        <f t="array" aca="1" ref="J353" ca="1">IF(ROW()&gt;COUNTA($F$3:$I$3100),"",INDIRECT(TEXT(RIGHT(SMALL(IF($F$3:$I$3100="",999999,COLUMN($F$3:$I$3100)*10001+ROW($F$3:$I$3100)*100),ROW()),4),"!R00!C00"),))</f>
        <v/>
      </c>
      <c r="K353" t="str">
        <f ca="1">IF(COUNTIF($J$1:J353, J353)&lt;&gt;1,"",J353)</f>
        <v/>
      </c>
    </row>
    <row r="354" spans="1:11" x14ac:dyDescent="0.25">
      <c r="A354">
        <f>ROW()</f>
        <v>354</v>
      </c>
      <c r="B354" t="str" cm="1">
        <f t="array" ref="B354">IF(ISNUMBER(SEARCH($N$3,客戶主檔!W354)),INDEX(客戶主檔!$G:$G,加工項目查詢及料號更改!$A354),"")</f>
        <v/>
      </c>
      <c r="C354" t="str" cm="1">
        <f t="array" ref="C354">IF(ISNUMBER(SEARCH($N$3,客戶主檔!X354)),INDEX(客戶主檔!$G:$G,加工項目查詢及料號更改!$A354),"")</f>
        <v/>
      </c>
      <c r="D354" t="str" cm="1">
        <f t="array" ref="D354">IF(ISNUMBER(SEARCH($N$3,客戶主檔!Y354)),INDEX(客戶主檔!$G:$G,加工項目查詢及料號更改!$A354),"")</f>
        <v/>
      </c>
      <c r="E354" t="str" cm="1">
        <f t="array" ref="E354">IF(ISNUMBER(SEARCH($N$3,客戶主檔!Z354)),INDEX(客戶主檔!$G:$G,加工項目查詢及料號更改!$A354),"")</f>
        <v/>
      </c>
      <c r="J354" t="str">
        <f t="array" aca="1" ref="J354" ca="1">IF(ROW()&gt;COUNTA($F$3:$I$3100),"",INDIRECT(TEXT(RIGHT(SMALL(IF($F$3:$I$3100="",999999,COLUMN($F$3:$I$3100)*10001+ROW($F$3:$I$3100)*100),ROW()),4),"!R00!C00"),))</f>
        <v/>
      </c>
      <c r="K354" t="str">
        <f ca="1">IF(COUNTIF($J$1:J354, J354)&lt;&gt;1,"",J354)</f>
        <v/>
      </c>
    </row>
    <row r="355" spans="1:11" x14ac:dyDescent="0.25">
      <c r="A355">
        <f>ROW()</f>
        <v>355</v>
      </c>
      <c r="B355" t="str" cm="1">
        <f t="array" ref="B355">IF(ISNUMBER(SEARCH($N$3,客戶主檔!W355)),INDEX(客戶主檔!$G:$G,加工項目查詢及料號更改!$A355),"")</f>
        <v/>
      </c>
      <c r="C355" t="str" cm="1">
        <f t="array" ref="C355">IF(ISNUMBER(SEARCH($N$3,客戶主檔!X355)),INDEX(客戶主檔!$G:$G,加工項目查詢及料號更改!$A355),"")</f>
        <v/>
      </c>
      <c r="D355" t="str" cm="1">
        <f t="array" ref="D355">IF(ISNUMBER(SEARCH($N$3,客戶主檔!Y355)),INDEX(客戶主檔!$G:$G,加工項目查詢及料號更改!$A355),"")</f>
        <v/>
      </c>
      <c r="E355" t="str" cm="1">
        <f t="array" ref="E355">IF(ISNUMBER(SEARCH($N$3,客戶主檔!Z355)),INDEX(客戶主檔!$G:$G,加工項目查詢及料號更改!$A355),"")</f>
        <v/>
      </c>
      <c r="J355" t="str">
        <f t="array" aca="1" ref="J355" ca="1">IF(ROW()&gt;COUNTA($F$3:$I$3100),"",INDIRECT(TEXT(RIGHT(SMALL(IF($F$3:$I$3100="",999999,COLUMN($F$3:$I$3100)*10001+ROW($F$3:$I$3100)*100),ROW()),4),"!R00!C00"),))</f>
        <v/>
      </c>
      <c r="K355" t="str">
        <f ca="1">IF(COUNTIF($J$1:J355, J355)&lt;&gt;1,"",J355)</f>
        <v/>
      </c>
    </row>
    <row r="356" spans="1:11" x14ac:dyDescent="0.25">
      <c r="A356">
        <f>ROW()</f>
        <v>356</v>
      </c>
      <c r="B356" t="str" cm="1">
        <f t="array" ref="B356">IF(ISNUMBER(SEARCH($N$3,客戶主檔!W356)),INDEX(客戶主檔!$G:$G,加工項目查詢及料號更改!$A356),"")</f>
        <v/>
      </c>
      <c r="C356" t="str" cm="1">
        <f t="array" ref="C356">IF(ISNUMBER(SEARCH($N$3,客戶主檔!X356)),INDEX(客戶主檔!$G:$G,加工項目查詢及料號更改!$A356),"")</f>
        <v/>
      </c>
      <c r="D356" t="str" cm="1">
        <f t="array" ref="D356">IF(ISNUMBER(SEARCH($N$3,客戶主檔!Y356)),INDEX(客戶主檔!$G:$G,加工項目查詢及料號更改!$A356),"")</f>
        <v/>
      </c>
      <c r="E356" t="str" cm="1">
        <f t="array" ref="E356">IF(ISNUMBER(SEARCH($N$3,客戶主檔!Z356)),INDEX(客戶主檔!$G:$G,加工項目查詢及料號更改!$A356),"")</f>
        <v/>
      </c>
      <c r="J356" t="str">
        <f t="array" aca="1" ref="J356" ca="1">IF(ROW()&gt;COUNTA($F$3:$I$3100),"",INDIRECT(TEXT(RIGHT(SMALL(IF($F$3:$I$3100="",999999,COLUMN($F$3:$I$3100)*10001+ROW($F$3:$I$3100)*100),ROW()),4),"!R00!C00"),))</f>
        <v/>
      </c>
      <c r="K356" t="str">
        <f ca="1">IF(COUNTIF($J$1:J356, J356)&lt;&gt;1,"",J356)</f>
        <v/>
      </c>
    </row>
    <row r="357" spans="1:11" x14ac:dyDescent="0.25">
      <c r="A357">
        <f>ROW()</f>
        <v>357</v>
      </c>
      <c r="B357" t="str" cm="1">
        <f t="array" ref="B357">IF(ISNUMBER(SEARCH($N$3,客戶主檔!W357)),INDEX(客戶主檔!$G:$G,加工項目查詢及料號更改!$A357),"")</f>
        <v/>
      </c>
      <c r="C357" t="str" cm="1">
        <f t="array" ref="C357">IF(ISNUMBER(SEARCH($N$3,客戶主檔!X357)),INDEX(客戶主檔!$G:$G,加工項目查詢及料號更改!$A357),"")</f>
        <v/>
      </c>
      <c r="D357" t="str" cm="1">
        <f t="array" ref="D357">IF(ISNUMBER(SEARCH($N$3,客戶主檔!Y357)),INDEX(客戶主檔!$G:$G,加工項目查詢及料號更改!$A357),"")</f>
        <v/>
      </c>
      <c r="E357" t="str" cm="1">
        <f t="array" ref="E357">IF(ISNUMBER(SEARCH($N$3,客戶主檔!Z357)),INDEX(客戶主檔!$G:$G,加工項目查詢及料號更改!$A357),"")</f>
        <v/>
      </c>
      <c r="J357" t="str">
        <f t="array" aca="1" ref="J357" ca="1">IF(ROW()&gt;COUNTA($F$3:$I$3100),"",INDIRECT(TEXT(RIGHT(SMALL(IF($F$3:$I$3100="",999999,COLUMN($F$3:$I$3100)*10001+ROW($F$3:$I$3100)*100),ROW()),4),"!R00!C00"),))</f>
        <v/>
      </c>
      <c r="K357" t="str">
        <f ca="1">IF(COUNTIF($J$1:J357, J357)&lt;&gt;1,"",J357)</f>
        <v/>
      </c>
    </row>
    <row r="358" spans="1:11" x14ac:dyDescent="0.25">
      <c r="A358">
        <f>ROW()</f>
        <v>358</v>
      </c>
      <c r="B358" t="str" cm="1">
        <f t="array" ref="B358">IF(ISNUMBER(SEARCH($N$3,客戶主檔!W358)),INDEX(客戶主檔!$G:$G,加工項目查詢及料號更改!$A358),"")</f>
        <v/>
      </c>
      <c r="C358" t="str" cm="1">
        <f t="array" ref="C358">IF(ISNUMBER(SEARCH($N$3,客戶主檔!X358)),INDEX(客戶主檔!$G:$G,加工項目查詢及料號更改!$A358),"")</f>
        <v/>
      </c>
      <c r="D358" t="str" cm="1">
        <f t="array" ref="D358">IF(ISNUMBER(SEARCH($N$3,客戶主檔!Y358)),INDEX(客戶主檔!$G:$G,加工項目查詢及料號更改!$A358),"")</f>
        <v/>
      </c>
      <c r="E358" t="str" cm="1">
        <f t="array" ref="E358">IF(ISNUMBER(SEARCH($N$3,客戶主檔!Z358)),INDEX(客戶主檔!$G:$G,加工項目查詢及料號更改!$A358),"")</f>
        <v/>
      </c>
      <c r="J358" t="str">
        <f t="array" aca="1" ref="J358" ca="1">IF(ROW()&gt;COUNTA($F$3:$I$3100),"",INDIRECT(TEXT(RIGHT(SMALL(IF($F$3:$I$3100="",999999,COLUMN($F$3:$I$3100)*10001+ROW($F$3:$I$3100)*100),ROW()),4),"!R00!C00"),))</f>
        <v/>
      </c>
      <c r="K358" t="str">
        <f ca="1">IF(COUNTIF($J$1:J358, J358)&lt;&gt;1,"",J358)</f>
        <v/>
      </c>
    </row>
    <row r="359" spans="1:11" x14ac:dyDescent="0.25">
      <c r="A359">
        <f>ROW()</f>
        <v>359</v>
      </c>
      <c r="B359" t="str" cm="1">
        <f t="array" ref="B359">IF(ISNUMBER(SEARCH($N$3,客戶主檔!W359)),INDEX(客戶主檔!$G:$G,加工項目查詢及料號更改!$A359),"")</f>
        <v/>
      </c>
      <c r="C359" t="str" cm="1">
        <f t="array" ref="C359">IF(ISNUMBER(SEARCH($N$3,客戶主檔!X359)),INDEX(客戶主檔!$G:$G,加工項目查詢及料號更改!$A359),"")</f>
        <v/>
      </c>
      <c r="D359" t="str" cm="1">
        <f t="array" ref="D359">IF(ISNUMBER(SEARCH($N$3,客戶主檔!Y359)),INDEX(客戶主檔!$G:$G,加工項目查詢及料號更改!$A359),"")</f>
        <v/>
      </c>
      <c r="E359" t="str" cm="1">
        <f t="array" ref="E359">IF(ISNUMBER(SEARCH($N$3,客戶主檔!Z359)),INDEX(客戶主檔!$G:$G,加工項目查詢及料號更改!$A359),"")</f>
        <v/>
      </c>
      <c r="J359" t="str">
        <f t="array" aca="1" ref="J359" ca="1">IF(ROW()&gt;COUNTA($F$3:$I$3100),"",INDIRECT(TEXT(RIGHT(SMALL(IF($F$3:$I$3100="",999999,COLUMN($F$3:$I$3100)*10001+ROW($F$3:$I$3100)*100),ROW()),4),"!R00!C00"),))</f>
        <v/>
      </c>
      <c r="K359" t="str">
        <f ca="1">IF(COUNTIF($J$1:J359, J359)&lt;&gt;1,"",J359)</f>
        <v/>
      </c>
    </row>
    <row r="360" spans="1:11" x14ac:dyDescent="0.25">
      <c r="A360">
        <f>ROW()</f>
        <v>360</v>
      </c>
      <c r="B360" t="str" cm="1">
        <f t="array" ref="B360">IF(ISNUMBER(SEARCH($N$3,客戶主檔!W360)),INDEX(客戶主檔!$G:$G,加工項目查詢及料號更改!$A360),"")</f>
        <v/>
      </c>
      <c r="C360" t="str" cm="1">
        <f t="array" ref="C360">IF(ISNUMBER(SEARCH($N$3,客戶主檔!X360)),INDEX(客戶主檔!$G:$G,加工項目查詢及料號更改!$A360),"")</f>
        <v/>
      </c>
      <c r="D360" t="str" cm="1">
        <f t="array" ref="D360">IF(ISNUMBER(SEARCH($N$3,客戶主檔!Y360)),INDEX(客戶主檔!$G:$G,加工項目查詢及料號更改!$A360),"")</f>
        <v/>
      </c>
      <c r="E360" t="str" cm="1">
        <f t="array" ref="E360">IF(ISNUMBER(SEARCH($N$3,客戶主檔!Z360)),INDEX(客戶主檔!$G:$G,加工項目查詢及料號更改!$A360),"")</f>
        <v/>
      </c>
      <c r="J360" t="str">
        <f t="array" aca="1" ref="J360" ca="1">IF(ROW()&gt;COUNTA($F$3:$I$3100),"",INDIRECT(TEXT(RIGHT(SMALL(IF($F$3:$I$3100="",999999,COLUMN($F$3:$I$3100)*10001+ROW($F$3:$I$3100)*100),ROW()),4),"!R00!C00"),))</f>
        <v/>
      </c>
      <c r="K360" t="str">
        <f ca="1">IF(COUNTIF($J$1:J360, J360)&lt;&gt;1,"",J360)</f>
        <v/>
      </c>
    </row>
    <row r="361" spans="1:11" x14ac:dyDescent="0.25">
      <c r="A361">
        <f>ROW()</f>
        <v>361</v>
      </c>
      <c r="B361" t="str" cm="1">
        <f t="array" ref="B361">IF(ISNUMBER(SEARCH($N$3,客戶主檔!W361)),INDEX(客戶主檔!$G:$G,加工項目查詢及料號更改!$A361),"")</f>
        <v/>
      </c>
      <c r="C361" t="str" cm="1">
        <f t="array" ref="C361">IF(ISNUMBER(SEARCH($N$3,客戶主檔!X361)),INDEX(客戶主檔!$G:$G,加工項目查詢及料號更改!$A361),"")</f>
        <v/>
      </c>
      <c r="D361" t="str" cm="1">
        <f t="array" ref="D361">IF(ISNUMBER(SEARCH($N$3,客戶主檔!Y361)),INDEX(客戶主檔!$G:$G,加工項目查詢及料號更改!$A361),"")</f>
        <v/>
      </c>
      <c r="E361" t="str" cm="1">
        <f t="array" ref="E361">IF(ISNUMBER(SEARCH($N$3,客戶主檔!Z361)),INDEX(客戶主檔!$G:$G,加工項目查詢及料號更改!$A361),"")</f>
        <v/>
      </c>
      <c r="J361" t="str">
        <f t="array" aca="1" ref="J361" ca="1">IF(ROW()&gt;COUNTA($F$3:$I$3100),"",INDIRECT(TEXT(RIGHT(SMALL(IF($F$3:$I$3100="",999999,COLUMN($F$3:$I$3100)*10001+ROW($F$3:$I$3100)*100),ROW()),4),"!R00!C00"),))</f>
        <v/>
      </c>
      <c r="K361" t="str">
        <f ca="1">IF(COUNTIF($J$1:J361, J361)&lt;&gt;1,"",J361)</f>
        <v/>
      </c>
    </row>
    <row r="362" spans="1:11" x14ac:dyDescent="0.25">
      <c r="A362">
        <f>ROW()</f>
        <v>362</v>
      </c>
      <c r="B362" t="str" cm="1">
        <f t="array" ref="B362">IF(ISNUMBER(SEARCH($N$3,客戶主檔!W362)),INDEX(客戶主檔!$G:$G,加工項目查詢及料號更改!$A362),"")</f>
        <v/>
      </c>
      <c r="C362" t="str" cm="1">
        <f t="array" ref="C362">IF(ISNUMBER(SEARCH($N$3,客戶主檔!X362)),INDEX(客戶主檔!$G:$G,加工項目查詢及料號更改!$A362),"")</f>
        <v/>
      </c>
      <c r="D362" t="str" cm="1">
        <f t="array" ref="D362">IF(ISNUMBER(SEARCH($N$3,客戶主檔!Y362)),INDEX(客戶主檔!$G:$G,加工項目查詢及料號更改!$A362),"")</f>
        <v/>
      </c>
      <c r="E362" t="str" cm="1">
        <f t="array" ref="E362">IF(ISNUMBER(SEARCH($N$3,客戶主檔!Z362)),INDEX(客戶主檔!$G:$G,加工項目查詢及料號更改!$A362),"")</f>
        <v/>
      </c>
      <c r="J362" t="str">
        <f t="array" aca="1" ref="J362" ca="1">IF(ROW()&gt;COUNTA($F$3:$I$3100),"",INDIRECT(TEXT(RIGHT(SMALL(IF($F$3:$I$3100="",999999,COLUMN($F$3:$I$3100)*10001+ROW($F$3:$I$3100)*100),ROW()),4),"!R00!C00"),))</f>
        <v/>
      </c>
      <c r="K362" t="str">
        <f ca="1">IF(COUNTIF($J$1:J362, J362)&lt;&gt;1,"",J362)</f>
        <v/>
      </c>
    </row>
    <row r="363" spans="1:11" x14ac:dyDescent="0.25">
      <c r="A363">
        <f>ROW()</f>
        <v>363</v>
      </c>
      <c r="B363" t="str" cm="1">
        <f t="array" ref="B363">IF(ISNUMBER(SEARCH($N$3,客戶主檔!W363)),INDEX(客戶主檔!$G:$G,加工項目查詢及料號更改!$A363),"")</f>
        <v/>
      </c>
      <c r="C363" t="str" cm="1">
        <f t="array" ref="C363">IF(ISNUMBER(SEARCH($N$3,客戶主檔!X363)),INDEX(客戶主檔!$G:$G,加工項目查詢及料號更改!$A363),"")</f>
        <v/>
      </c>
      <c r="D363" t="str" cm="1">
        <f t="array" ref="D363">IF(ISNUMBER(SEARCH($N$3,客戶主檔!Y363)),INDEX(客戶主檔!$G:$G,加工項目查詢及料號更改!$A363),"")</f>
        <v/>
      </c>
      <c r="E363" t="str" cm="1">
        <f t="array" ref="E363">IF(ISNUMBER(SEARCH($N$3,客戶主檔!Z363)),INDEX(客戶主檔!$G:$G,加工項目查詢及料號更改!$A363),"")</f>
        <v/>
      </c>
      <c r="J363" t="str">
        <f t="array" aca="1" ref="J363" ca="1">IF(ROW()&gt;COUNTA($F$3:$I$3100),"",INDIRECT(TEXT(RIGHT(SMALL(IF($F$3:$I$3100="",999999,COLUMN($F$3:$I$3100)*10001+ROW($F$3:$I$3100)*100),ROW()),4),"!R00!C00"),))</f>
        <v/>
      </c>
      <c r="K363" t="str">
        <f ca="1">IF(COUNTIF($J$1:J363, J363)&lt;&gt;1,"",J363)</f>
        <v/>
      </c>
    </row>
    <row r="364" spans="1:11" x14ac:dyDescent="0.25">
      <c r="A364">
        <f>ROW()</f>
        <v>364</v>
      </c>
      <c r="B364" t="str" cm="1">
        <f t="array" ref="B364">IF(ISNUMBER(SEARCH($N$3,客戶主檔!W364)),INDEX(客戶主檔!$G:$G,加工項目查詢及料號更改!$A364),"")</f>
        <v/>
      </c>
      <c r="C364" t="str" cm="1">
        <f t="array" ref="C364">IF(ISNUMBER(SEARCH($N$3,客戶主檔!X364)),INDEX(客戶主檔!$G:$G,加工項目查詢及料號更改!$A364),"")</f>
        <v/>
      </c>
      <c r="D364" t="str" cm="1">
        <f t="array" ref="D364">IF(ISNUMBER(SEARCH($N$3,客戶主檔!Y364)),INDEX(客戶主檔!$G:$G,加工項目查詢及料號更改!$A364),"")</f>
        <v/>
      </c>
      <c r="E364" t="str" cm="1">
        <f t="array" ref="E364">IF(ISNUMBER(SEARCH($N$3,客戶主檔!Z364)),INDEX(客戶主檔!$G:$G,加工項目查詢及料號更改!$A364),"")</f>
        <v/>
      </c>
      <c r="J364" t="str">
        <f t="array" aca="1" ref="J364" ca="1">IF(ROW()&gt;COUNTA($F$3:$I$3100),"",INDIRECT(TEXT(RIGHT(SMALL(IF($F$3:$I$3100="",999999,COLUMN($F$3:$I$3100)*10001+ROW($F$3:$I$3100)*100),ROW()),4),"!R00!C00"),))</f>
        <v/>
      </c>
      <c r="K364" t="str">
        <f ca="1">IF(COUNTIF($J$1:J364, J364)&lt;&gt;1,"",J364)</f>
        <v/>
      </c>
    </row>
    <row r="365" spans="1:11" x14ac:dyDescent="0.25">
      <c r="A365">
        <f>ROW()</f>
        <v>365</v>
      </c>
      <c r="B365" t="str" cm="1">
        <f t="array" ref="B365">IF(ISNUMBER(SEARCH($N$3,客戶主檔!W365)),INDEX(客戶主檔!$G:$G,加工項目查詢及料號更改!$A365),"")</f>
        <v/>
      </c>
      <c r="C365" t="str" cm="1">
        <f t="array" ref="C365">IF(ISNUMBER(SEARCH($N$3,客戶主檔!X365)),INDEX(客戶主檔!$G:$G,加工項目查詢及料號更改!$A365),"")</f>
        <v/>
      </c>
      <c r="D365" t="str" cm="1">
        <f t="array" ref="D365">IF(ISNUMBER(SEARCH($N$3,客戶主檔!Y365)),INDEX(客戶主檔!$G:$G,加工項目查詢及料號更改!$A365),"")</f>
        <v/>
      </c>
      <c r="E365" t="str" cm="1">
        <f t="array" ref="E365">IF(ISNUMBER(SEARCH($N$3,客戶主檔!Z365)),INDEX(客戶主檔!$G:$G,加工項目查詢及料號更改!$A365),"")</f>
        <v/>
      </c>
      <c r="J365" t="str">
        <f t="array" aca="1" ref="J365" ca="1">IF(ROW()&gt;COUNTA($F$3:$I$3100),"",INDIRECT(TEXT(RIGHT(SMALL(IF($F$3:$I$3100="",999999,COLUMN($F$3:$I$3100)*10001+ROW($F$3:$I$3100)*100),ROW()),4),"!R00!C00"),))</f>
        <v/>
      </c>
      <c r="K365" t="str">
        <f ca="1">IF(COUNTIF($J$1:J365, J365)&lt;&gt;1,"",J365)</f>
        <v/>
      </c>
    </row>
    <row r="366" spans="1:11" x14ac:dyDescent="0.25">
      <c r="A366">
        <f>ROW()</f>
        <v>366</v>
      </c>
      <c r="B366" t="str" cm="1">
        <f t="array" ref="B366">IF(ISNUMBER(SEARCH($N$3,客戶主檔!W366)),INDEX(客戶主檔!$G:$G,加工項目查詢及料號更改!$A366),"")</f>
        <v/>
      </c>
      <c r="C366" t="str" cm="1">
        <f t="array" ref="C366">IF(ISNUMBER(SEARCH($N$3,客戶主檔!X366)),INDEX(客戶主檔!$G:$G,加工項目查詢及料號更改!$A366),"")</f>
        <v/>
      </c>
      <c r="D366" t="str" cm="1">
        <f t="array" ref="D366">IF(ISNUMBER(SEARCH($N$3,客戶主檔!Y366)),INDEX(客戶主檔!$G:$G,加工項目查詢及料號更改!$A366),"")</f>
        <v/>
      </c>
      <c r="E366" t="str" cm="1">
        <f t="array" ref="E366">IF(ISNUMBER(SEARCH($N$3,客戶主檔!Z366)),INDEX(客戶主檔!$G:$G,加工項目查詢及料號更改!$A366),"")</f>
        <v/>
      </c>
      <c r="J366" t="str">
        <f t="array" aca="1" ref="J366" ca="1">IF(ROW()&gt;COUNTA($F$3:$I$3100),"",INDIRECT(TEXT(RIGHT(SMALL(IF($F$3:$I$3100="",999999,COLUMN($F$3:$I$3100)*10001+ROW($F$3:$I$3100)*100),ROW()),4),"!R00!C00"),))</f>
        <v/>
      </c>
      <c r="K366" t="str">
        <f ca="1">IF(COUNTIF($J$1:J366, J366)&lt;&gt;1,"",J366)</f>
        <v/>
      </c>
    </row>
    <row r="367" spans="1:11" x14ac:dyDescent="0.25">
      <c r="A367">
        <f>ROW()</f>
        <v>367</v>
      </c>
      <c r="B367" t="str" cm="1">
        <f t="array" ref="B367">IF(ISNUMBER(SEARCH($N$3,客戶主檔!W367)),INDEX(客戶主檔!$G:$G,加工項目查詢及料號更改!$A367),"")</f>
        <v/>
      </c>
      <c r="C367" t="str" cm="1">
        <f t="array" ref="C367">IF(ISNUMBER(SEARCH($N$3,客戶主檔!X367)),INDEX(客戶主檔!$G:$G,加工項目查詢及料號更改!$A367),"")</f>
        <v/>
      </c>
      <c r="D367" t="str" cm="1">
        <f t="array" ref="D367">IF(ISNUMBER(SEARCH($N$3,客戶主檔!Y367)),INDEX(客戶主檔!$G:$G,加工項目查詢及料號更改!$A367),"")</f>
        <v/>
      </c>
      <c r="E367" t="str" cm="1">
        <f t="array" ref="E367">IF(ISNUMBER(SEARCH($N$3,客戶主檔!Z367)),INDEX(客戶主檔!$G:$G,加工項目查詢及料號更改!$A367),"")</f>
        <v/>
      </c>
      <c r="J367" t="str">
        <f t="array" aca="1" ref="J367" ca="1">IF(ROW()&gt;COUNTA($F$3:$I$3100),"",INDIRECT(TEXT(RIGHT(SMALL(IF($F$3:$I$3100="",999999,COLUMN($F$3:$I$3100)*10001+ROW($F$3:$I$3100)*100),ROW()),4),"!R00!C00"),))</f>
        <v/>
      </c>
      <c r="K367" t="str">
        <f ca="1">IF(COUNTIF($J$1:J367, J367)&lt;&gt;1,"",J367)</f>
        <v/>
      </c>
    </row>
    <row r="368" spans="1:11" x14ac:dyDescent="0.25">
      <c r="A368">
        <f>ROW()</f>
        <v>368</v>
      </c>
      <c r="B368" t="str" cm="1">
        <f t="array" ref="B368">IF(ISNUMBER(SEARCH($N$3,客戶主檔!W368)),INDEX(客戶主檔!$G:$G,加工項目查詢及料號更改!$A368),"")</f>
        <v/>
      </c>
      <c r="C368" t="str" cm="1">
        <f t="array" ref="C368">IF(ISNUMBER(SEARCH($N$3,客戶主檔!X368)),INDEX(客戶主檔!$G:$G,加工項目查詢及料號更改!$A368),"")</f>
        <v/>
      </c>
      <c r="D368" t="str" cm="1">
        <f t="array" ref="D368">IF(ISNUMBER(SEARCH($N$3,客戶主檔!Y368)),INDEX(客戶主檔!$G:$G,加工項目查詢及料號更改!$A368),"")</f>
        <v/>
      </c>
      <c r="E368" t="str" cm="1">
        <f t="array" ref="E368">IF(ISNUMBER(SEARCH($N$3,客戶主檔!Z368)),INDEX(客戶主檔!$G:$G,加工項目查詢及料號更改!$A368),"")</f>
        <v/>
      </c>
      <c r="J368" t="str">
        <f t="array" aca="1" ref="J368" ca="1">IF(ROW()&gt;COUNTA($F$3:$I$3100),"",INDIRECT(TEXT(RIGHT(SMALL(IF($F$3:$I$3100="",999999,COLUMN($F$3:$I$3100)*10001+ROW($F$3:$I$3100)*100),ROW()),4),"!R00!C00"),))</f>
        <v/>
      </c>
      <c r="K368" t="str">
        <f ca="1">IF(COUNTIF($J$1:J368, J368)&lt;&gt;1,"",J368)</f>
        <v/>
      </c>
    </row>
    <row r="369" spans="1:11" x14ac:dyDescent="0.25">
      <c r="A369">
        <f>ROW()</f>
        <v>369</v>
      </c>
      <c r="B369" t="str" cm="1">
        <f t="array" ref="B369">IF(ISNUMBER(SEARCH($N$3,客戶主檔!W369)),INDEX(客戶主檔!$G:$G,加工項目查詢及料號更改!$A369),"")</f>
        <v/>
      </c>
      <c r="C369" t="str" cm="1">
        <f t="array" ref="C369">IF(ISNUMBER(SEARCH($N$3,客戶主檔!X369)),INDEX(客戶主檔!$G:$G,加工項目查詢及料號更改!$A369),"")</f>
        <v/>
      </c>
      <c r="D369" t="str" cm="1">
        <f t="array" ref="D369">IF(ISNUMBER(SEARCH($N$3,客戶主檔!Y369)),INDEX(客戶主檔!$G:$G,加工項目查詢及料號更改!$A369),"")</f>
        <v/>
      </c>
      <c r="E369" t="str" cm="1">
        <f t="array" ref="E369">IF(ISNUMBER(SEARCH($N$3,客戶主檔!Z369)),INDEX(客戶主檔!$G:$G,加工項目查詢及料號更改!$A369),"")</f>
        <v/>
      </c>
      <c r="J369" t="str">
        <f t="array" aca="1" ref="J369" ca="1">IF(ROW()&gt;COUNTA($F$3:$I$3100),"",INDIRECT(TEXT(RIGHT(SMALL(IF($F$3:$I$3100="",999999,COLUMN($F$3:$I$3100)*10001+ROW($F$3:$I$3100)*100),ROW()),4),"!R00!C00"),))</f>
        <v/>
      </c>
      <c r="K369" t="str">
        <f ca="1">IF(COUNTIF($J$1:J369, J369)&lt;&gt;1,"",J369)</f>
        <v/>
      </c>
    </row>
    <row r="370" spans="1:11" x14ac:dyDescent="0.25">
      <c r="A370">
        <f>ROW()</f>
        <v>370</v>
      </c>
      <c r="B370" t="str" cm="1">
        <f t="array" ref="B370">IF(ISNUMBER(SEARCH($N$3,客戶主檔!W370)),INDEX(客戶主檔!$G:$G,加工項目查詢及料號更改!$A370),"")</f>
        <v/>
      </c>
      <c r="C370" t="str" cm="1">
        <f t="array" ref="C370">IF(ISNUMBER(SEARCH($N$3,客戶主檔!X370)),INDEX(客戶主檔!$G:$G,加工項目查詢及料號更改!$A370),"")</f>
        <v/>
      </c>
      <c r="D370" t="str" cm="1">
        <f t="array" ref="D370">IF(ISNUMBER(SEARCH($N$3,客戶主檔!Y370)),INDEX(客戶主檔!$G:$G,加工項目查詢及料號更改!$A370),"")</f>
        <v/>
      </c>
      <c r="E370" t="str" cm="1">
        <f t="array" ref="E370">IF(ISNUMBER(SEARCH($N$3,客戶主檔!Z370)),INDEX(客戶主檔!$G:$G,加工項目查詢及料號更改!$A370),"")</f>
        <v/>
      </c>
      <c r="J370" t="str">
        <f t="array" aca="1" ref="J370" ca="1">IF(ROW()&gt;COUNTA($F$3:$I$3100),"",INDIRECT(TEXT(RIGHT(SMALL(IF($F$3:$I$3100="",999999,COLUMN($F$3:$I$3100)*10001+ROW($F$3:$I$3100)*100),ROW()),4),"!R00!C00"),))</f>
        <v/>
      </c>
      <c r="K370" t="str">
        <f ca="1">IF(COUNTIF($J$1:J370, J370)&lt;&gt;1,"",J370)</f>
        <v/>
      </c>
    </row>
    <row r="371" spans="1:11" x14ac:dyDescent="0.25">
      <c r="A371">
        <f>ROW()</f>
        <v>371</v>
      </c>
      <c r="B371" t="str" cm="1">
        <f t="array" ref="B371">IF(ISNUMBER(SEARCH($N$3,客戶主檔!W371)),INDEX(客戶主檔!$G:$G,加工項目查詢及料號更改!$A371),"")</f>
        <v/>
      </c>
      <c r="C371" t="str" cm="1">
        <f t="array" ref="C371">IF(ISNUMBER(SEARCH($N$3,客戶主檔!X371)),INDEX(客戶主檔!$G:$G,加工項目查詢及料號更改!$A371),"")</f>
        <v/>
      </c>
      <c r="D371" t="str" cm="1">
        <f t="array" ref="D371">IF(ISNUMBER(SEARCH($N$3,客戶主檔!Y371)),INDEX(客戶主檔!$G:$G,加工項目查詢及料號更改!$A371),"")</f>
        <v/>
      </c>
      <c r="E371" t="str" cm="1">
        <f t="array" ref="E371">IF(ISNUMBER(SEARCH($N$3,客戶主檔!Z371)),INDEX(客戶主檔!$G:$G,加工項目查詢及料號更改!$A371),"")</f>
        <v/>
      </c>
      <c r="J371" t="str">
        <f t="array" aca="1" ref="J371" ca="1">IF(ROW()&gt;COUNTA($F$3:$I$3100),"",INDIRECT(TEXT(RIGHT(SMALL(IF($F$3:$I$3100="",999999,COLUMN($F$3:$I$3100)*10001+ROW($F$3:$I$3100)*100),ROW()),4),"!R00!C00"),))</f>
        <v/>
      </c>
      <c r="K371" t="str">
        <f ca="1">IF(COUNTIF($J$1:J371, J371)&lt;&gt;1,"",J371)</f>
        <v/>
      </c>
    </row>
    <row r="372" spans="1:11" x14ac:dyDescent="0.25">
      <c r="A372">
        <f>ROW()</f>
        <v>372</v>
      </c>
      <c r="B372" t="str" cm="1">
        <f t="array" ref="B372">IF(ISNUMBER(SEARCH($N$3,客戶主檔!W372)),INDEX(客戶主檔!$G:$G,加工項目查詢及料號更改!$A372),"")</f>
        <v/>
      </c>
      <c r="C372" t="str" cm="1">
        <f t="array" ref="C372">IF(ISNUMBER(SEARCH($N$3,客戶主檔!X372)),INDEX(客戶主檔!$G:$G,加工項目查詢及料號更改!$A372),"")</f>
        <v/>
      </c>
      <c r="D372" t="str" cm="1">
        <f t="array" ref="D372">IF(ISNUMBER(SEARCH($N$3,客戶主檔!Y372)),INDEX(客戶主檔!$G:$G,加工項目查詢及料號更改!$A372),"")</f>
        <v/>
      </c>
      <c r="E372" t="str" cm="1">
        <f t="array" ref="E372">IF(ISNUMBER(SEARCH($N$3,客戶主檔!Z372)),INDEX(客戶主檔!$G:$G,加工項目查詢及料號更改!$A372),"")</f>
        <v/>
      </c>
      <c r="J372" t="str">
        <f t="array" aca="1" ref="J372" ca="1">IF(ROW()&gt;COUNTA($F$3:$I$3100),"",INDIRECT(TEXT(RIGHT(SMALL(IF($F$3:$I$3100="",999999,COLUMN($F$3:$I$3100)*10001+ROW($F$3:$I$3100)*100),ROW()),4),"!R00!C00"),))</f>
        <v/>
      </c>
      <c r="K372" t="str">
        <f ca="1">IF(COUNTIF($J$1:J372, J372)&lt;&gt;1,"",J372)</f>
        <v/>
      </c>
    </row>
    <row r="373" spans="1:11" x14ac:dyDescent="0.25">
      <c r="A373">
        <f>ROW()</f>
        <v>373</v>
      </c>
      <c r="B373" t="str" cm="1">
        <f t="array" ref="B373">IF(ISNUMBER(SEARCH($N$3,客戶主檔!W373)),INDEX(客戶主檔!$G:$G,加工項目查詢及料號更改!$A373),"")</f>
        <v/>
      </c>
      <c r="C373" t="str" cm="1">
        <f t="array" ref="C373">IF(ISNUMBER(SEARCH($N$3,客戶主檔!X373)),INDEX(客戶主檔!$G:$G,加工項目查詢及料號更改!$A373),"")</f>
        <v/>
      </c>
      <c r="D373" t="str" cm="1">
        <f t="array" ref="D373">IF(ISNUMBER(SEARCH($N$3,客戶主檔!Y373)),INDEX(客戶主檔!$G:$G,加工項目查詢及料號更改!$A373),"")</f>
        <v/>
      </c>
      <c r="E373" t="str" cm="1">
        <f t="array" ref="E373">IF(ISNUMBER(SEARCH($N$3,客戶主檔!Z373)),INDEX(客戶主檔!$G:$G,加工項目查詢及料號更改!$A373),"")</f>
        <v/>
      </c>
      <c r="J373" t="str">
        <f t="array" aca="1" ref="J373" ca="1">IF(ROW()&gt;COUNTA($F$3:$I$3100),"",INDIRECT(TEXT(RIGHT(SMALL(IF($F$3:$I$3100="",999999,COLUMN($F$3:$I$3100)*10001+ROW($F$3:$I$3100)*100),ROW()),4),"!R00!C00"),))</f>
        <v/>
      </c>
      <c r="K373" t="str">
        <f ca="1">IF(COUNTIF($J$1:J373, J373)&lt;&gt;1,"",J373)</f>
        <v/>
      </c>
    </row>
    <row r="374" spans="1:11" x14ac:dyDescent="0.25">
      <c r="A374">
        <f>ROW()</f>
        <v>374</v>
      </c>
      <c r="B374" t="str" cm="1">
        <f t="array" ref="B374">IF(ISNUMBER(SEARCH($N$3,客戶主檔!W374)),INDEX(客戶主檔!$G:$G,加工項目查詢及料號更改!$A374),"")</f>
        <v/>
      </c>
      <c r="C374" t="str" cm="1">
        <f t="array" ref="C374">IF(ISNUMBER(SEARCH($N$3,客戶主檔!X374)),INDEX(客戶主檔!$G:$G,加工項目查詢及料號更改!$A374),"")</f>
        <v/>
      </c>
      <c r="D374" t="str" cm="1">
        <f t="array" ref="D374">IF(ISNUMBER(SEARCH($N$3,客戶主檔!Y374)),INDEX(客戶主檔!$G:$G,加工項目查詢及料號更改!$A374),"")</f>
        <v/>
      </c>
      <c r="E374" t="str" cm="1">
        <f t="array" ref="E374">IF(ISNUMBER(SEARCH($N$3,客戶主檔!Z374)),INDEX(客戶主檔!$G:$G,加工項目查詢及料號更改!$A374),"")</f>
        <v/>
      </c>
      <c r="J374" t="str">
        <f t="array" aca="1" ref="J374" ca="1">IF(ROW()&gt;COUNTA($F$3:$I$3100),"",INDIRECT(TEXT(RIGHT(SMALL(IF($F$3:$I$3100="",999999,COLUMN($F$3:$I$3100)*10001+ROW($F$3:$I$3100)*100),ROW()),4),"!R00!C00"),))</f>
        <v/>
      </c>
      <c r="K374" t="str">
        <f ca="1">IF(COUNTIF($J$1:J374, J374)&lt;&gt;1,"",J374)</f>
        <v/>
      </c>
    </row>
    <row r="375" spans="1:11" x14ac:dyDescent="0.25">
      <c r="A375">
        <f>ROW()</f>
        <v>375</v>
      </c>
      <c r="B375" t="str" cm="1">
        <f t="array" ref="B375">IF(ISNUMBER(SEARCH($N$3,客戶主檔!W375)),INDEX(客戶主檔!$G:$G,加工項目查詢及料號更改!$A375),"")</f>
        <v/>
      </c>
      <c r="C375" t="str" cm="1">
        <f t="array" ref="C375">IF(ISNUMBER(SEARCH($N$3,客戶主檔!X375)),INDEX(客戶主檔!$G:$G,加工項目查詢及料號更改!$A375),"")</f>
        <v/>
      </c>
      <c r="D375" t="str" cm="1">
        <f t="array" ref="D375">IF(ISNUMBER(SEARCH($N$3,客戶主檔!Y375)),INDEX(客戶主檔!$G:$G,加工項目查詢及料號更改!$A375),"")</f>
        <v/>
      </c>
      <c r="E375" t="str" cm="1">
        <f t="array" ref="E375">IF(ISNUMBER(SEARCH($N$3,客戶主檔!Z375)),INDEX(客戶主檔!$G:$G,加工項目查詢及料號更改!$A375),"")</f>
        <v/>
      </c>
      <c r="J375" t="str">
        <f t="array" aca="1" ref="J375" ca="1">IF(ROW()&gt;COUNTA($F$3:$I$3100),"",INDIRECT(TEXT(RIGHT(SMALL(IF($F$3:$I$3100="",999999,COLUMN($F$3:$I$3100)*10001+ROW($F$3:$I$3100)*100),ROW()),4),"!R00!C00"),))</f>
        <v/>
      </c>
      <c r="K375" t="str">
        <f ca="1">IF(COUNTIF($J$1:J375, J375)&lt;&gt;1,"",J375)</f>
        <v/>
      </c>
    </row>
    <row r="376" spans="1:11" x14ac:dyDescent="0.25">
      <c r="A376">
        <f>ROW()</f>
        <v>376</v>
      </c>
      <c r="B376" t="str" cm="1">
        <f t="array" ref="B376">IF(ISNUMBER(SEARCH($N$3,客戶主檔!W376)),INDEX(客戶主檔!$G:$G,加工項目查詢及料號更改!$A376),"")</f>
        <v/>
      </c>
      <c r="C376" t="str" cm="1">
        <f t="array" ref="C376">IF(ISNUMBER(SEARCH($N$3,客戶主檔!X376)),INDEX(客戶主檔!$G:$G,加工項目查詢及料號更改!$A376),"")</f>
        <v/>
      </c>
      <c r="D376" t="str" cm="1">
        <f t="array" ref="D376">IF(ISNUMBER(SEARCH($N$3,客戶主檔!Y376)),INDEX(客戶主檔!$G:$G,加工項目查詢及料號更改!$A376),"")</f>
        <v/>
      </c>
      <c r="E376" t="str" cm="1">
        <f t="array" ref="E376">IF(ISNUMBER(SEARCH($N$3,客戶主檔!Z376)),INDEX(客戶主檔!$G:$G,加工項目查詢及料號更改!$A376),"")</f>
        <v/>
      </c>
      <c r="J376" t="str">
        <f t="array" aca="1" ref="J376" ca="1">IF(ROW()&gt;COUNTA($F$3:$I$3100),"",INDIRECT(TEXT(RIGHT(SMALL(IF($F$3:$I$3100="",999999,COLUMN($F$3:$I$3100)*10001+ROW($F$3:$I$3100)*100),ROW()),4),"!R00!C00"),))</f>
        <v/>
      </c>
      <c r="K376" t="str">
        <f ca="1">IF(COUNTIF($J$1:J376, J376)&lt;&gt;1,"",J376)</f>
        <v/>
      </c>
    </row>
    <row r="377" spans="1:11" x14ac:dyDescent="0.25">
      <c r="A377">
        <f>ROW()</f>
        <v>377</v>
      </c>
      <c r="B377" t="str" cm="1">
        <f t="array" ref="B377">IF(ISNUMBER(SEARCH($N$3,客戶主檔!W377)),INDEX(客戶主檔!$G:$G,加工項目查詢及料號更改!$A377),"")</f>
        <v/>
      </c>
      <c r="C377" t="str" cm="1">
        <f t="array" ref="C377">IF(ISNUMBER(SEARCH($N$3,客戶主檔!X377)),INDEX(客戶主檔!$G:$G,加工項目查詢及料號更改!$A377),"")</f>
        <v/>
      </c>
      <c r="D377" t="str" cm="1">
        <f t="array" ref="D377">IF(ISNUMBER(SEARCH($N$3,客戶主檔!Y377)),INDEX(客戶主檔!$G:$G,加工項目查詢及料號更改!$A377),"")</f>
        <v/>
      </c>
      <c r="E377" t="str" cm="1">
        <f t="array" ref="E377">IF(ISNUMBER(SEARCH($N$3,客戶主檔!Z377)),INDEX(客戶主檔!$G:$G,加工項目查詢及料號更改!$A377),"")</f>
        <v/>
      </c>
      <c r="J377" t="str">
        <f t="array" aca="1" ref="J377" ca="1">IF(ROW()&gt;COUNTA($F$3:$I$3100),"",INDIRECT(TEXT(RIGHT(SMALL(IF($F$3:$I$3100="",999999,COLUMN($F$3:$I$3100)*10001+ROW($F$3:$I$3100)*100),ROW()),4),"!R00!C00"),))</f>
        <v/>
      </c>
      <c r="K377" t="str">
        <f ca="1">IF(COUNTIF($J$1:J377, J377)&lt;&gt;1,"",J377)</f>
        <v/>
      </c>
    </row>
    <row r="378" spans="1:11" x14ac:dyDescent="0.25">
      <c r="A378">
        <f>ROW()</f>
        <v>378</v>
      </c>
      <c r="B378" t="str" cm="1">
        <f t="array" ref="B378">IF(ISNUMBER(SEARCH($N$3,客戶主檔!W378)),INDEX(客戶主檔!$G:$G,加工項目查詢及料號更改!$A378),"")</f>
        <v/>
      </c>
      <c r="C378" t="str" cm="1">
        <f t="array" ref="C378">IF(ISNUMBER(SEARCH($N$3,客戶主檔!X378)),INDEX(客戶主檔!$G:$G,加工項目查詢及料號更改!$A378),"")</f>
        <v/>
      </c>
      <c r="D378" t="str" cm="1">
        <f t="array" ref="D378">IF(ISNUMBER(SEARCH($N$3,客戶主檔!Y378)),INDEX(客戶主檔!$G:$G,加工項目查詢及料號更改!$A378),"")</f>
        <v/>
      </c>
      <c r="E378" t="str" cm="1">
        <f t="array" ref="E378">IF(ISNUMBER(SEARCH($N$3,客戶主檔!Z378)),INDEX(客戶主檔!$G:$G,加工項目查詢及料號更改!$A378),"")</f>
        <v/>
      </c>
      <c r="J378" t="str">
        <f t="array" aca="1" ref="J378" ca="1">IF(ROW()&gt;COUNTA($F$3:$I$3100),"",INDIRECT(TEXT(RIGHT(SMALL(IF($F$3:$I$3100="",999999,COLUMN($F$3:$I$3100)*10001+ROW($F$3:$I$3100)*100),ROW()),4),"!R00!C00"),))</f>
        <v/>
      </c>
      <c r="K378" t="str">
        <f ca="1">IF(COUNTIF($J$1:J378, J378)&lt;&gt;1,"",J378)</f>
        <v/>
      </c>
    </row>
    <row r="379" spans="1:11" x14ac:dyDescent="0.25">
      <c r="A379">
        <f>ROW()</f>
        <v>379</v>
      </c>
      <c r="B379" t="str" cm="1">
        <f t="array" ref="B379">IF(ISNUMBER(SEARCH($N$3,客戶主檔!W379)),INDEX(客戶主檔!$G:$G,加工項目查詢及料號更改!$A379),"")</f>
        <v/>
      </c>
      <c r="C379" t="str" cm="1">
        <f t="array" ref="C379">IF(ISNUMBER(SEARCH($N$3,客戶主檔!X379)),INDEX(客戶主檔!$G:$G,加工項目查詢及料號更改!$A379),"")</f>
        <v/>
      </c>
      <c r="D379" t="str" cm="1">
        <f t="array" ref="D379">IF(ISNUMBER(SEARCH($N$3,客戶主檔!Y379)),INDEX(客戶主檔!$G:$G,加工項目查詢及料號更改!$A379),"")</f>
        <v/>
      </c>
      <c r="E379" t="str" cm="1">
        <f t="array" ref="E379">IF(ISNUMBER(SEARCH($N$3,客戶主檔!Z379)),INDEX(客戶主檔!$G:$G,加工項目查詢及料號更改!$A379),"")</f>
        <v/>
      </c>
      <c r="J379" t="str">
        <f t="array" aca="1" ref="J379" ca="1">IF(ROW()&gt;COUNTA($F$3:$I$3100),"",INDIRECT(TEXT(RIGHT(SMALL(IF($F$3:$I$3100="",999999,COLUMN($F$3:$I$3100)*10001+ROW($F$3:$I$3100)*100),ROW()),4),"!R00!C00"),))</f>
        <v/>
      </c>
      <c r="K379" t="str">
        <f ca="1">IF(COUNTIF($J$1:J379, J379)&lt;&gt;1,"",J379)</f>
        <v/>
      </c>
    </row>
    <row r="380" spans="1:11" x14ac:dyDescent="0.25">
      <c r="A380">
        <f>ROW()</f>
        <v>380</v>
      </c>
      <c r="B380" t="str" cm="1">
        <f t="array" ref="B380">IF(ISNUMBER(SEARCH($N$3,客戶主檔!W380)),INDEX(客戶主檔!$G:$G,加工項目查詢及料號更改!$A380),"")</f>
        <v/>
      </c>
      <c r="C380" t="str" cm="1">
        <f t="array" ref="C380">IF(ISNUMBER(SEARCH($N$3,客戶主檔!X380)),INDEX(客戶主檔!$G:$G,加工項目查詢及料號更改!$A380),"")</f>
        <v/>
      </c>
      <c r="D380" t="str" cm="1">
        <f t="array" ref="D380">IF(ISNUMBER(SEARCH($N$3,客戶主檔!Y380)),INDEX(客戶主檔!$G:$G,加工項目查詢及料號更改!$A380),"")</f>
        <v/>
      </c>
      <c r="E380" t="str" cm="1">
        <f t="array" ref="E380">IF(ISNUMBER(SEARCH($N$3,客戶主檔!Z380)),INDEX(客戶主檔!$G:$G,加工項目查詢及料號更改!$A380),"")</f>
        <v/>
      </c>
      <c r="J380" t="str">
        <f t="array" aca="1" ref="J380" ca="1">IF(ROW()&gt;COUNTA($F$3:$I$3100),"",INDIRECT(TEXT(RIGHT(SMALL(IF($F$3:$I$3100="",999999,COLUMN($F$3:$I$3100)*10001+ROW($F$3:$I$3100)*100),ROW()),4),"!R00!C00"),))</f>
        <v/>
      </c>
      <c r="K380" t="str">
        <f ca="1">IF(COUNTIF($J$1:J380, J380)&lt;&gt;1,"",J380)</f>
        <v/>
      </c>
    </row>
    <row r="381" spans="1:11" x14ac:dyDescent="0.25">
      <c r="A381">
        <f>ROW()</f>
        <v>381</v>
      </c>
      <c r="B381" t="str" cm="1">
        <f t="array" ref="B381">IF(ISNUMBER(SEARCH($N$3,客戶主檔!W381)),INDEX(客戶主檔!$G:$G,加工項目查詢及料號更改!$A381),"")</f>
        <v/>
      </c>
      <c r="C381" t="str" cm="1">
        <f t="array" ref="C381">IF(ISNUMBER(SEARCH($N$3,客戶主檔!X381)),INDEX(客戶主檔!$G:$G,加工項目查詢及料號更改!$A381),"")</f>
        <v/>
      </c>
      <c r="D381" t="str" cm="1">
        <f t="array" ref="D381">IF(ISNUMBER(SEARCH($N$3,客戶主檔!Y381)),INDEX(客戶主檔!$G:$G,加工項目查詢及料號更改!$A381),"")</f>
        <v/>
      </c>
      <c r="E381" t="str" cm="1">
        <f t="array" ref="E381">IF(ISNUMBER(SEARCH($N$3,客戶主檔!Z381)),INDEX(客戶主檔!$G:$G,加工項目查詢及料號更改!$A381),"")</f>
        <v/>
      </c>
      <c r="J381" t="str">
        <f t="array" aca="1" ref="J381" ca="1">IF(ROW()&gt;COUNTA($F$3:$I$3100),"",INDIRECT(TEXT(RIGHT(SMALL(IF($F$3:$I$3100="",999999,COLUMN($F$3:$I$3100)*10001+ROW($F$3:$I$3100)*100),ROW()),4),"!R00!C00"),))</f>
        <v/>
      </c>
      <c r="K381" t="str">
        <f ca="1">IF(COUNTIF($J$1:J381, J381)&lt;&gt;1,"",J381)</f>
        <v/>
      </c>
    </row>
    <row r="382" spans="1:11" x14ac:dyDescent="0.25">
      <c r="A382">
        <f>ROW()</f>
        <v>382</v>
      </c>
      <c r="B382" t="str" cm="1">
        <f t="array" ref="B382">IF(ISNUMBER(SEARCH($N$3,客戶主檔!W382)),INDEX(客戶主檔!$G:$G,加工項目查詢及料號更改!$A382),"")</f>
        <v/>
      </c>
      <c r="C382" t="str" cm="1">
        <f t="array" ref="C382">IF(ISNUMBER(SEARCH($N$3,客戶主檔!X382)),INDEX(客戶主檔!$G:$G,加工項目查詢及料號更改!$A382),"")</f>
        <v/>
      </c>
      <c r="D382" t="str" cm="1">
        <f t="array" ref="D382">IF(ISNUMBER(SEARCH($N$3,客戶主檔!Y382)),INDEX(客戶主檔!$G:$G,加工項目查詢及料號更改!$A382),"")</f>
        <v/>
      </c>
      <c r="E382" t="str" cm="1">
        <f t="array" ref="E382">IF(ISNUMBER(SEARCH($N$3,客戶主檔!Z382)),INDEX(客戶主檔!$G:$G,加工項目查詢及料號更改!$A382),"")</f>
        <v/>
      </c>
      <c r="J382" t="str">
        <f t="array" aca="1" ref="J382" ca="1">IF(ROW()&gt;COUNTA($F$3:$I$3100),"",INDIRECT(TEXT(RIGHT(SMALL(IF($F$3:$I$3100="",999999,COLUMN($F$3:$I$3100)*10001+ROW($F$3:$I$3100)*100),ROW()),4),"!R00!C00"),))</f>
        <v/>
      </c>
      <c r="K382" t="str">
        <f ca="1">IF(COUNTIF($J$1:J382, J382)&lt;&gt;1,"",J382)</f>
        <v/>
      </c>
    </row>
    <row r="383" spans="1:11" x14ac:dyDescent="0.25">
      <c r="A383">
        <f>ROW()</f>
        <v>383</v>
      </c>
      <c r="B383" t="str" cm="1">
        <f t="array" ref="B383">IF(ISNUMBER(SEARCH($N$3,客戶主檔!W383)),INDEX(客戶主檔!$G:$G,加工項目查詢及料號更改!$A383),"")</f>
        <v/>
      </c>
      <c r="C383" t="str" cm="1">
        <f t="array" ref="C383">IF(ISNUMBER(SEARCH($N$3,客戶主檔!X383)),INDEX(客戶主檔!$G:$G,加工項目查詢及料號更改!$A383),"")</f>
        <v/>
      </c>
      <c r="D383" t="str" cm="1">
        <f t="array" ref="D383">IF(ISNUMBER(SEARCH($N$3,客戶主檔!Y383)),INDEX(客戶主檔!$G:$G,加工項目查詢及料號更改!$A383),"")</f>
        <v/>
      </c>
      <c r="E383" t="str" cm="1">
        <f t="array" ref="E383">IF(ISNUMBER(SEARCH($N$3,客戶主檔!Z383)),INDEX(客戶主檔!$G:$G,加工項目查詢及料號更改!$A383),"")</f>
        <v/>
      </c>
      <c r="J383" t="str">
        <f t="array" aca="1" ref="J383" ca="1">IF(ROW()&gt;COUNTA($F$3:$I$3100),"",INDIRECT(TEXT(RIGHT(SMALL(IF($F$3:$I$3100="",999999,COLUMN($F$3:$I$3100)*10001+ROW($F$3:$I$3100)*100),ROW()),4),"!R00!C00"),))</f>
        <v/>
      </c>
      <c r="K383" t="str">
        <f ca="1">IF(COUNTIF($J$1:J383, J383)&lt;&gt;1,"",J383)</f>
        <v/>
      </c>
    </row>
    <row r="384" spans="1:11" x14ac:dyDescent="0.25">
      <c r="A384">
        <f>ROW()</f>
        <v>384</v>
      </c>
      <c r="B384" t="str" cm="1">
        <f t="array" ref="B384">IF(ISNUMBER(SEARCH($N$3,客戶主檔!W384)),INDEX(客戶主檔!$G:$G,加工項目查詢及料號更改!$A384),"")</f>
        <v/>
      </c>
      <c r="C384" t="str" cm="1">
        <f t="array" ref="C384">IF(ISNUMBER(SEARCH($N$3,客戶主檔!X384)),INDEX(客戶主檔!$G:$G,加工項目查詢及料號更改!$A384),"")</f>
        <v/>
      </c>
      <c r="D384" t="str" cm="1">
        <f t="array" ref="D384">IF(ISNUMBER(SEARCH($N$3,客戶主檔!Y384)),INDEX(客戶主檔!$G:$G,加工項目查詢及料號更改!$A384),"")</f>
        <v/>
      </c>
      <c r="E384" t="str" cm="1">
        <f t="array" ref="E384">IF(ISNUMBER(SEARCH($N$3,客戶主檔!Z384)),INDEX(客戶主檔!$G:$G,加工項目查詢及料號更改!$A384),"")</f>
        <v/>
      </c>
      <c r="J384" t="str">
        <f t="array" aca="1" ref="J384" ca="1">IF(ROW()&gt;COUNTA($F$3:$I$3100),"",INDIRECT(TEXT(RIGHT(SMALL(IF($F$3:$I$3100="",999999,COLUMN($F$3:$I$3100)*10001+ROW($F$3:$I$3100)*100),ROW()),4),"!R00!C00"),))</f>
        <v/>
      </c>
      <c r="K384" t="str">
        <f ca="1">IF(COUNTIF($J$1:J384, J384)&lt;&gt;1,"",J384)</f>
        <v/>
      </c>
    </row>
    <row r="385" spans="1:11" x14ac:dyDescent="0.25">
      <c r="A385">
        <f>ROW()</f>
        <v>385</v>
      </c>
      <c r="B385" t="str" cm="1">
        <f t="array" ref="B385">IF(ISNUMBER(SEARCH($N$3,客戶主檔!W385)),INDEX(客戶主檔!$G:$G,加工項目查詢及料號更改!$A385),"")</f>
        <v/>
      </c>
      <c r="C385" t="str" cm="1">
        <f t="array" ref="C385">IF(ISNUMBER(SEARCH($N$3,客戶主檔!X385)),INDEX(客戶主檔!$G:$G,加工項目查詢及料號更改!$A385),"")</f>
        <v/>
      </c>
      <c r="D385" t="str" cm="1">
        <f t="array" ref="D385">IF(ISNUMBER(SEARCH($N$3,客戶主檔!Y385)),INDEX(客戶主檔!$G:$G,加工項目查詢及料號更改!$A385),"")</f>
        <v/>
      </c>
      <c r="E385" t="str" cm="1">
        <f t="array" ref="E385">IF(ISNUMBER(SEARCH($N$3,客戶主檔!Z385)),INDEX(客戶主檔!$G:$G,加工項目查詢及料號更改!$A385),"")</f>
        <v/>
      </c>
      <c r="J385" t="str">
        <f t="array" aca="1" ref="J385" ca="1">IF(ROW()&gt;COUNTA($F$3:$I$3100),"",INDIRECT(TEXT(RIGHT(SMALL(IF($F$3:$I$3100="",999999,COLUMN($F$3:$I$3100)*10001+ROW($F$3:$I$3100)*100),ROW()),4),"!R00!C00"),))</f>
        <v/>
      </c>
      <c r="K385" t="str">
        <f ca="1">IF(COUNTIF($J$1:J385, J385)&lt;&gt;1,"",J385)</f>
        <v/>
      </c>
    </row>
    <row r="386" spans="1:11" x14ac:dyDescent="0.25">
      <c r="A386">
        <f>ROW()</f>
        <v>386</v>
      </c>
      <c r="B386" t="str" cm="1">
        <f t="array" ref="B386">IF(ISNUMBER(SEARCH($N$3,客戶主檔!W386)),INDEX(客戶主檔!$G:$G,加工項目查詢及料號更改!$A386),"")</f>
        <v/>
      </c>
      <c r="C386" t="str" cm="1">
        <f t="array" ref="C386">IF(ISNUMBER(SEARCH($N$3,客戶主檔!X386)),INDEX(客戶主檔!$G:$G,加工項目查詢及料號更改!$A386),"")</f>
        <v/>
      </c>
      <c r="D386" t="str" cm="1">
        <f t="array" ref="D386">IF(ISNUMBER(SEARCH($N$3,客戶主檔!Y386)),INDEX(客戶主檔!$G:$G,加工項目查詢及料號更改!$A386),"")</f>
        <v/>
      </c>
      <c r="E386" t="str" cm="1">
        <f t="array" ref="E386">IF(ISNUMBER(SEARCH($N$3,客戶主檔!Z386)),INDEX(客戶主檔!$G:$G,加工項目查詢及料號更改!$A386),"")</f>
        <v/>
      </c>
      <c r="J386" t="str">
        <f t="array" aca="1" ref="J386" ca="1">IF(ROW()&gt;COUNTA($F$3:$I$3100),"",INDIRECT(TEXT(RIGHT(SMALL(IF($F$3:$I$3100="",999999,COLUMN($F$3:$I$3100)*10001+ROW($F$3:$I$3100)*100),ROW()),4),"!R00!C00"),))</f>
        <v/>
      </c>
      <c r="K386" t="str">
        <f ca="1">IF(COUNTIF($J$1:J386, J386)&lt;&gt;1,"",J386)</f>
        <v/>
      </c>
    </row>
    <row r="387" spans="1:11" x14ac:dyDescent="0.25">
      <c r="A387">
        <f>ROW()</f>
        <v>387</v>
      </c>
      <c r="B387" t="str" cm="1">
        <f t="array" ref="B387">IF(ISNUMBER(SEARCH($N$3,客戶主檔!W387)),INDEX(客戶主檔!$G:$G,加工項目查詢及料號更改!$A387),"")</f>
        <v/>
      </c>
      <c r="C387" t="str" cm="1">
        <f t="array" ref="C387">IF(ISNUMBER(SEARCH($N$3,客戶主檔!X387)),INDEX(客戶主檔!$G:$G,加工項目查詢及料號更改!$A387),"")</f>
        <v/>
      </c>
      <c r="D387" t="str" cm="1">
        <f t="array" ref="D387">IF(ISNUMBER(SEARCH($N$3,客戶主檔!Y387)),INDEX(客戶主檔!$G:$G,加工項目查詢及料號更改!$A387),"")</f>
        <v/>
      </c>
      <c r="E387" t="str" cm="1">
        <f t="array" ref="E387">IF(ISNUMBER(SEARCH($N$3,客戶主檔!Z387)),INDEX(客戶主檔!$G:$G,加工項目查詢及料號更改!$A387),"")</f>
        <v/>
      </c>
      <c r="J387" t="str">
        <f t="array" aca="1" ref="J387" ca="1">IF(ROW()&gt;COUNTA($F$3:$I$3100),"",INDIRECT(TEXT(RIGHT(SMALL(IF($F$3:$I$3100="",999999,COLUMN($F$3:$I$3100)*10001+ROW($F$3:$I$3100)*100),ROW()),4),"!R00!C00"),))</f>
        <v/>
      </c>
      <c r="K387" t="str">
        <f ca="1">IF(COUNTIF($J$1:J387, J387)&lt;&gt;1,"",J387)</f>
        <v/>
      </c>
    </row>
    <row r="388" spans="1:11" x14ac:dyDescent="0.25">
      <c r="A388">
        <f>ROW()</f>
        <v>388</v>
      </c>
      <c r="B388" t="str" cm="1">
        <f t="array" ref="B388">IF(ISNUMBER(SEARCH($N$3,客戶主檔!W388)),INDEX(客戶主檔!$G:$G,加工項目查詢及料號更改!$A388),"")</f>
        <v/>
      </c>
      <c r="C388" t="str" cm="1">
        <f t="array" ref="C388">IF(ISNUMBER(SEARCH($N$3,客戶主檔!X388)),INDEX(客戶主檔!$G:$G,加工項目查詢及料號更改!$A388),"")</f>
        <v/>
      </c>
      <c r="D388" t="str" cm="1">
        <f t="array" ref="D388">IF(ISNUMBER(SEARCH($N$3,客戶主檔!Y388)),INDEX(客戶主檔!$G:$G,加工項目查詢及料號更改!$A388),"")</f>
        <v/>
      </c>
      <c r="E388" t="str" cm="1">
        <f t="array" ref="E388">IF(ISNUMBER(SEARCH($N$3,客戶主檔!Z388)),INDEX(客戶主檔!$G:$G,加工項目查詢及料號更改!$A388),"")</f>
        <v/>
      </c>
      <c r="J388" t="str">
        <f t="array" aca="1" ref="J388" ca="1">IF(ROW()&gt;COUNTA($F$3:$I$3100),"",INDIRECT(TEXT(RIGHT(SMALL(IF($F$3:$I$3100="",999999,COLUMN($F$3:$I$3100)*10001+ROW($F$3:$I$3100)*100),ROW()),4),"!R00!C00"),))</f>
        <v/>
      </c>
      <c r="K388" t="str">
        <f ca="1">IF(COUNTIF($J$1:J388, J388)&lt;&gt;1,"",J388)</f>
        <v/>
      </c>
    </row>
    <row r="389" spans="1:11" x14ac:dyDescent="0.25">
      <c r="A389">
        <f>ROW()</f>
        <v>389</v>
      </c>
      <c r="B389" t="str" cm="1">
        <f t="array" ref="B389">IF(ISNUMBER(SEARCH($N$3,客戶主檔!W389)),INDEX(客戶主檔!$G:$G,加工項目查詢及料號更改!$A389),"")</f>
        <v/>
      </c>
      <c r="C389" t="str" cm="1">
        <f t="array" ref="C389">IF(ISNUMBER(SEARCH($N$3,客戶主檔!X389)),INDEX(客戶主檔!$G:$G,加工項目查詢及料號更改!$A389),"")</f>
        <v/>
      </c>
      <c r="D389" t="str" cm="1">
        <f t="array" ref="D389">IF(ISNUMBER(SEARCH($N$3,客戶主檔!Y389)),INDEX(客戶主檔!$G:$G,加工項目查詢及料號更改!$A389),"")</f>
        <v/>
      </c>
      <c r="E389" t="str" cm="1">
        <f t="array" ref="E389">IF(ISNUMBER(SEARCH($N$3,客戶主檔!Z389)),INDEX(客戶主檔!$G:$G,加工項目查詢及料號更改!$A389),"")</f>
        <v/>
      </c>
      <c r="J389" t="str">
        <f t="array" aca="1" ref="J389" ca="1">IF(ROW()&gt;COUNTA($F$3:$I$3100),"",INDIRECT(TEXT(RIGHT(SMALL(IF($F$3:$I$3100="",999999,COLUMN($F$3:$I$3100)*10001+ROW($F$3:$I$3100)*100),ROW()),4),"!R00!C00"),))</f>
        <v/>
      </c>
      <c r="K389" t="str">
        <f ca="1">IF(COUNTIF($J$1:J389, J389)&lt;&gt;1,"",J389)</f>
        <v/>
      </c>
    </row>
    <row r="390" spans="1:11" x14ac:dyDescent="0.25">
      <c r="A390">
        <f>ROW()</f>
        <v>390</v>
      </c>
      <c r="B390" t="str" cm="1">
        <f t="array" ref="B390">IF(ISNUMBER(SEARCH($N$3,客戶主檔!W390)),INDEX(客戶主檔!$G:$G,加工項目查詢及料號更改!$A390),"")</f>
        <v/>
      </c>
      <c r="C390" t="str" cm="1">
        <f t="array" ref="C390">IF(ISNUMBER(SEARCH($N$3,客戶主檔!X390)),INDEX(客戶主檔!$G:$G,加工項目查詢及料號更改!$A390),"")</f>
        <v/>
      </c>
      <c r="D390" t="str" cm="1">
        <f t="array" ref="D390">IF(ISNUMBER(SEARCH($N$3,客戶主檔!Y390)),INDEX(客戶主檔!$G:$G,加工項目查詢及料號更改!$A390),"")</f>
        <v/>
      </c>
      <c r="E390" t="str" cm="1">
        <f t="array" ref="E390">IF(ISNUMBER(SEARCH($N$3,客戶主檔!Z390)),INDEX(客戶主檔!$G:$G,加工項目查詢及料號更改!$A390),"")</f>
        <v/>
      </c>
      <c r="J390" t="str">
        <f t="array" aca="1" ref="J390" ca="1">IF(ROW()&gt;COUNTA($F$3:$I$3100),"",INDIRECT(TEXT(RIGHT(SMALL(IF($F$3:$I$3100="",999999,COLUMN($F$3:$I$3100)*10001+ROW($F$3:$I$3100)*100),ROW()),4),"!R00!C00"),))</f>
        <v/>
      </c>
      <c r="K390" t="str">
        <f ca="1">IF(COUNTIF($J$1:J390, J390)&lt;&gt;1,"",J390)</f>
        <v/>
      </c>
    </row>
    <row r="391" spans="1:11" x14ac:dyDescent="0.25">
      <c r="A391">
        <f>ROW()</f>
        <v>391</v>
      </c>
      <c r="B391" t="str" cm="1">
        <f t="array" ref="B391">IF(ISNUMBER(SEARCH($N$3,客戶主檔!W391)),INDEX(客戶主檔!$G:$G,加工項目查詢及料號更改!$A391),"")</f>
        <v/>
      </c>
      <c r="C391" t="str" cm="1">
        <f t="array" ref="C391">IF(ISNUMBER(SEARCH($N$3,客戶主檔!X391)),INDEX(客戶主檔!$G:$G,加工項目查詢及料號更改!$A391),"")</f>
        <v/>
      </c>
      <c r="D391" t="str" cm="1">
        <f t="array" ref="D391">IF(ISNUMBER(SEARCH($N$3,客戶主檔!Y391)),INDEX(客戶主檔!$G:$G,加工項目查詢及料號更改!$A391),"")</f>
        <v/>
      </c>
      <c r="E391" t="str" cm="1">
        <f t="array" ref="E391">IF(ISNUMBER(SEARCH($N$3,客戶主檔!Z391)),INDEX(客戶主檔!$G:$G,加工項目查詢及料號更改!$A391),"")</f>
        <v/>
      </c>
      <c r="J391" t="str">
        <f t="array" aca="1" ref="J391" ca="1">IF(ROW()&gt;COUNTA($F$3:$I$3100),"",INDIRECT(TEXT(RIGHT(SMALL(IF($F$3:$I$3100="",999999,COLUMN($F$3:$I$3100)*10001+ROW($F$3:$I$3100)*100),ROW()),4),"!R00!C00"),))</f>
        <v/>
      </c>
      <c r="K391" t="str">
        <f ca="1">IF(COUNTIF($J$1:J391, J391)&lt;&gt;1,"",J391)</f>
        <v/>
      </c>
    </row>
    <row r="392" spans="1:11" x14ac:dyDescent="0.25">
      <c r="A392">
        <f>ROW()</f>
        <v>392</v>
      </c>
      <c r="B392" t="str" cm="1">
        <f t="array" ref="B392">IF(ISNUMBER(SEARCH($N$3,客戶主檔!W392)),INDEX(客戶主檔!$G:$G,加工項目查詢及料號更改!$A392),"")</f>
        <v/>
      </c>
      <c r="C392" t="str" cm="1">
        <f t="array" ref="C392">IF(ISNUMBER(SEARCH($N$3,客戶主檔!X392)),INDEX(客戶主檔!$G:$G,加工項目查詢及料號更改!$A392),"")</f>
        <v/>
      </c>
      <c r="D392" t="str" cm="1">
        <f t="array" ref="D392">IF(ISNUMBER(SEARCH($N$3,客戶主檔!Y392)),INDEX(客戶主檔!$G:$G,加工項目查詢及料號更改!$A392),"")</f>
        <v/>
      </c>
      <c r="E392" t="str" cm="1">
        <f t="array" ref="E392">IF(ISNUMBER(SEARCH($N$3,客戶主檔!Z392)),INDEX(客戶主檔!$G:$G,加工項目查詢及料號更改!$A392),"")</f>
        <v/>
      </c>
      <c r="J392" t="str">
        <f t="array" aca="1" ref="J392" ca="1">IF(ROW()&gt;COUNTA($F$3:$I$3100),"",INDIRECT(TEXT(RIGHT(SMALL(IF($F$3:$I$3100="",999999,COLUMN($F$3:$I$3100)*10001+ROW($F$3:$I$3100)*100),ROW()),4),"!R00!C00"),))</f>
        <v/>
      </c>
      <c r="K392" t="str">
        <f ca="1">IF(COUNTIF($J$1:J392, J392)&lt;&gt;1,"",J392)</f>
        <v/>
      </c>
    </row>
    <row r="393" spans="1:11" x14ac:dyDescent="0.25">
      <c r="A393">
        <f>ROW()</f>
        <v>393</v>
      </c>
      <c r="B393" t="str" cm="1">
        <f t="array" ref="B393">IF(ISNUMBER(SEARCH($N$3,客戶主檔!W393)),INDEX(客戶主檔!$G:$G,加工項目查詢及料號更改!$A393),"")</f>
        <v/>
      </c>
      <c r="C393" t="str" cm="1">
        <f t="array" ref="C393">IF(ISNUMBER(SEARCH($N$3,客戶主檔!X393)),INDEX(客戶主檔!$G:$G,加工項目查詢及料號更改!$A393),"")</f>
        <v/>
      </c>
      <c r="D393" t="str" cm="1">
        <f t="array" ref="D393">IF(ISNUMBER(SEARCH($N$3,客戶主檔!Y393)),INDEX(客戶主檔!$G:$G,加工項目查詢及料號更改!$A393),"")</f>
        <v/>
      </c>
      <c r="E393" t="str" cm="1">
        <f t="array" ref="E393">IF(ISNUMBER(SEARCH($N$3,客戶主檔!Z393)),INDEX(客戶主檔!$G:$G,加工項目查詢及料號更改!$A393),"")</f>
        <v/>
      </c>
      <c r="J393" t="str">
        <f t="array" aca="1" ref="J393" ca="1">IF(ROW()&gt;COUNTA($F$3:$I$3100),"",INDIRECT(TEXT(RIGHT(SMALL(IF($F$3:$I$3100="",999999,COLUMN($F$3:$I$3100)*10001+ROW($F$3:$I$3100)*100),ROW()),4),"!R00!C00"),))</f>
        <v/>
      </c>
      <c r="K393" t="str">
        <f ca="1">IF(COUNTIF($J$1:J393, J393)&lt;&gt;1,"",J393)</f>
        <v/>
      </c>
    </row>
    <row r="394" spans="1:11" x14ac:dyDescent="0.25">
      <c r="A394">
        <f>ROW()</f>
        <v>394</v>
      </c>
      <c r="B394" t="str" cm="1">
        <f t="array" ref="B394">IF(ISNUMBER(SEARCH($N$3,客戶主檔!W394)),INDEX(客戶主檔!$G:$G,加工項目查詢及料號更改!$A394),"")</f>
        <v/>
      </c>
      <c r="C394" t="str" cm="1">
        <f t="array" ref="C394">IF(ISNUMBER(SEARCH($N$3,客戶主檔!X394)),INDEX(客戶主檔!$G:$G,加工項目查詢及料號更改!$A394),"")</f>
        <v/>
      </c>
      <c r="D394" t="str" cm="1">
        <f t="array" ref="D394">IF(ISNUMBER(SEARCH($N$3,客戶主檔!Y394)),INDEX(客戶主檔!$G:$G,加工項目查詢及料號更改!$A394),"")</f>
        <v/>
      </c>
      <c r="E394" t="str" cm="1">
        <f t="array" ref="E394">IF(ISNUMBER(SEARCH($N$3,客戶主檔!Z394)),INDEX(客戶主檔!$G:$G,加工項目查詢及料號更改!$A394),"")</f>
        <v/>
      </c>
      <c r="J394" t="str">
        <f t="array" aca="1" ref="J394" ca="1">IF(ROW()&gt;COUNTA($F$3:$I$3100),"",INDIRECT(TEXT(RIGHT(SMALL(IF($F$3:$I$3100="",999999,COLUMN($F$3:$I$3100)*10001+ROW($F$3:$I$3100)*100),ROW()),4),"!R00!C00"),))</f>
        <v/>
      </c>
      <c r="K394" t="str">
        <f ca="1">IF(COUNTIF($J$1:J394, J394)&lt;&gt;1,"",J394)</f>
        <v/>
      </c>
    </row>
    <row r="395" spans="1:11" x14ac:dyDescent="0.25">
      <c r="A395">
        <f>ROW()</f>
        <v>395</v>
      </c>
      <c r="B395" t="str" cm="1">
        <f t="array" ref="B395">IF(ISNUMBER(SEARCH($N$3,客戶主檔!W395)),INDEX(客戶主檔!$G:$G,加工項目查詢及料號更改!$A395),"")</f>
        <v/>
      </c>
      <c r="C395" t="str" cm="1">
        <f t="array" ref="C395">IF(ISNUMBER(SEARCH($N$3,客戶主檔!X395)),INDEX(客戶主檔!$G:$G,加工項目查詢及料號更改!$A395),"")</f>
        <v/>
      </c>
      <c r="D395" t="str" cm="1">
        <f t="array" ref="D395">IF(ISNUMBER(SEARCH($N$3,客戶主檔!Y395)),INDEX(客戶主檔!$G:$G,加工項目查詢及料號更改!$A395),"")</f>
        <v/>
      </c>
      <c r="E395" t="str" cm="1">
        <f t="array" ref="E395">IF(ISNUMBER(SEARCH($N$3,客戶主檔!Z395)),INDEX(客戶主檔!$G:$G,加工項目查詢及料號更改!$A395),"")</f>
        <v/>
      </c>
      <c r="J395" t="str">
        <f t="array" aca="1" ref="J395" ca="1">IF(ROW()&gt;COUNTA($F$3:$I$3100),"",INDIRECT(TEXT(RIGHT(SMALL(IF($F$3:$I$3100="",999999,COLUMN($F$3:$I$3100)*10001+ROW($F$3:$I$3100)*100),ROW()),4),"!R00!C00"),))</f>
        <v/>
      </c>
      <c r="K395" t="str">
        <f ca="1">IF(COUNTIF($J$1:J395, J395)&lt;&gt;1,"",J395)</f>
        <v/>
      </c>
    </row>
    <row r="396" spans="1:11" x14ac:dyDescent="0.25">
      <c r="A396">
        <f>ROW()</f>
        <v>396</v>
      </c>
      <c r="B396" t="str" cm="1">
        <f t="array" ref="B396">IF(ISNUMBER(SEARCH($N$3,客戶主檔!W396)),INDEX(客戶主檔!$G:$G,加工項目查詢及料號更改!$A396),"")</f>
        <v/>
      </c>
      <c r="C396" t="str" cm="1">
        <f t="array" ref="C396">IF(ISNUMBER(SEARCH($N$3,客戶主檔!X396)),INDEX(客戶主檔!$G:$G,加工項目查詢及料號更改!$A396),"")</f>
        <v/>
      </c>
      <c r="D396" t="str" cm="1">
        <f t="array" ref="D396">IF(ISNUMBER(SEARCH($N$3,客戶主檔!Y396)),INDEX(客戶主檔!$G:$G,加工項目查詢及料號更改!$A396),"")</f>
        <v/>
      </c>
      <c r="E396" t="str" cm="1">
        <f t="array" ref="E396">IF(ISNUMBER(SEARCH($N$3,客戶主檔!Z396)),INDEX(客戶主檔!$G:$G,加工項目查詢及料號更改!$A396),"")</f>
        <v/>
      </c>
      <c r="J396" t="str">
        <f t="array" aca="1" ref="J396" ca="1">IF(ROW()&gt;COUNTA($F$3:$I$3100),"",INDIRECT(TEXT(RIGHT(SMALL(IF($F$3:$I$3100="",999999,COLUMN($F$3:$I$3100)*10001+ROW($F$3:$I$3100)*100),ROW()),4),"!R00!C00"),))</f>
        <v/>
      </c>
      <c r="K396" t="str">
        <f ca="1">IF(COUNTIF($J$1:J396, J396)&lt;&gt;1,"",J396)</f>
        <v/>
      </c>
    </row>
    <row r="397" spans="1:11" x14ac:dyDescent="0.25">
      <c r="A397">
        <f>ROW()</f>
        <v>397</v>
      </c>
      <c r="B397" t="str" cm="1">
        <f t="array" ref="B397">IF(ISNUMBER(SEARCH($N$3,客戶主檔!W397)),INDEX(客戶主檔!$G:$G,加工項目查詢及料號更改!$A397),"")</f>
        <v/>
      </c>
      <c r="C397" t="str" cm="1">
        <f t="array" ref="C397">IF(ISNUMBER(SEARCH($N$3,客戶主檔!X397)),INDEX(客戶主檔!$G:$G,加工項目查詢及料號更改!$A397),"")</f>
        <v/>
      </c>
      <c r="D397" t="str" cm="1">
        <f t="array" ref="D397">IF(ISNUMBER(SEARCH($N$3,客戶主檔!Y397)),INDEX(客戶主檔!$G:$G,加工項目查詢及料號更改!$A397),"")</f>
        <v/>
      </c>
      <c r="E397" t="str" cm="1">
        <f t="array" ref="E397">IF(ISNUMBER(SEARCH($N$3,客戶主檔!Z397)),INDEX(客戶主檔!$G:$G,加工項目查詢及料號更改!$A397),"")</f>
        <v/>
      </c>
      <c r="J397" t="str">
        <f t="array" aca="1" ref="J397" ca="1">IF(ROW()&gt;COUNTA($F$3:$I$3100),"",INDIRECT(TEXT(RIGHT(SMALL(IF($F$3:$I$3100="",999999,COLUMN($F$3:$I$3100)*10001+ROW($F$3:$I$3100)*100),ROW()),4),"!R00!C00"),))</f>
        <v/>
      </c>
      <c r="K397" t="str">
        <f ca="1">IF(COUNTIF($J$1:J397, J397)&lt;&gt;1,"",J397)</f>
        <v/>
      </c>
    </row>
    <row r="398" spans="1:11" x14ac:dyDescent="0.25">
      <c r="A398">
        <f>ROW()</f>
        <v>398</v>
      </c>
      <c r="B398" t="str" cm="1">
        <f t="array" ref="B398">IF(ISNUMBER(SEARCH($N$3,客戶主檔!W398)),INDEX(客戶主檔!$G:$G,加工項目查詢及料號更改!$A398),"")</f>
        <v/>
      </c>
      <c r="C398" t="str" cm="1">
        <f t="array" ref="C398">IF(ISNUMBER(SEARCH($N$3,客戶主檔!X398)),INDEX(客戶主檔!$G:$G,加工項目查詢及料號更改!$A398),"")</f>
        <v/>
      </c>
      <c r="D398" t="str" cm="1">
        <f t="array" ref="D398">IF(ISNUMBER(SEARCH($N$3,客戶主檔!Y398)),INDEX(客戶主檔!$G:$G,加工項目查詢及料號更改!$A398),"")</f>
        <v/>
      </c>
      <c r="E398" t="str" cm="1">
        <f t="array" ref="E398">IF(ISNUMBER(SEARCH($N$3,客戶主檔!Z398)),INDEX(客戶主檔!$G:$G,加工項目查詢及料號更改!$A398),"")</f>
        <v/>
      </c>
      <c r="J398" t="str">
        <f t="array" aca="1" ref="J398" ca="1">IF(ROW()&gt;COUNTA($F$3:$I$3100),"",INDIRECT(TEXT(RIGHT(SMALL(IF($F$3:$I$3100="",999999,COLUMN($F$3:$I$3100)*10001+ROW($F$3:$I$3100)*100),ROW()),4),"!R00!C00"),))</f>
        <v/>
      </c>
      <c r="K398" t="str">
        <f ca="1">IF(COUNTIF($J$1:J398, J398)&lt;&gt;1,"",J398)</f>
        <v/>
      </c>
    </row>
    <row r="399" spans="1:11" x14ac:dyDescent="0.25">
      <c r="A399">
        <f>ROW()</f>
        <v>399</v>
      </c>
      <c r="B399" t="str" cm="1">
        <f t="array" ref="B399">IF(ISNUMBER(SEARCH($N$3,客戶主檔!W399)),INDEX(客戶主檔!$G:$G,加工項目查詢及料號更改!$A399),"")</f>
        <v/>
      </c>
      <c r="C399" t="str" cm="1">
        <f t="array" ref="C399">IF(ISNUMBER(SEARCH($N$3,客戶主檔!X399)),INDEX(客戶主檔!$G:$G,加工項目查詢及料號更改!$A399),"")</f>
        <v/>
      </c>
      <c r="D399" t="str" cm="1">
        <f t="array" ref="D399">IF(ISNUMBER(SEARCH($N$3,客戶主檔!Y399)),INDEX(客戶主檔!$G:$G,加工項目查詢及料號更改!$A399),"")</f>
        <v/>
      </c>
      <c r="E399" t="str" cm="1">
        <f t="array" ref="E399">IF(ISNUMBER(SEARCH($N$3,客戶主檔!Z399)),INDEX(客戶主檔!$G:$G,加工項目查詢及料號更改!$A399),"")</f>
        <v/>
      </c>
      <c r="J399" t="str">
        <f t="array" aca="1" ref="J399" ca="1">IF(ROW()&gt;COUNTA($F$3:$I$3100),"",INDIRECT(TEXT(RIGHT(SMALL(IF($F$3:$I$3100="",999999,COLUMN($F$3:$I$3100)*10001+ROW($F$3:$I$3100)*100),ROW()),4),"!R00!C00"),))</f>
        <v/>
      </c>
      <c r="K399" t="str">
        <f ca="1">IF(COUNTIF($J$1:J399, J399)&lt;&gt;1,"",J399)</f>
        <v/>
      </c>
    </row>
    <row r="400" spans="1:11" x14ac:dyDescent="0.25">
      <c r="A400">
        <f>ROW()</f>
        <v>400</v>
      </c>
      <c r="B400" t="str" cm="1">
        <f t="array" ref="B400">IF(ISNUMBER(SEARCH($N$3,客戶主檔!W400)),INDEX(客戶主檔!$G:$G,加工項目查詢及料號更改!$A400),"")</f>
        <v/>
      </c>
      <c r="C400" t="str" cm="1">
        <f t="array" ref="C400">IF(ISNUMBER(SEARCH($N$3,客戶主檔!X400)),INDEX(客戶主檔!$G:$G,加工項目查詢及料號更改!$A400),"")</f>
        <v/>
      </c>
      <c r="D400" t="str" cm="1">
        <f t="array" ref="D400">IF(ISNUMBER(SEARCH($N$3,客戶主檔!Y400)),INDEX(客戶主檔!$G:$G,加工項目查詢及料號更改!$A400),"")</f>
        <v/>
      </c>
      <c r="E400" t="str" cm="1">
        <f t="array" ref="E400">IF(ISNUMBER(SEARCH($N$3,客戶主檔!Z400)),INDEX(客戶主檔!$G:$G,加工項目查詢及料號更改!$A400),"")</f>
        <v/>
      </c>
      <c r="J400" t="str">
        <f t="array" aca="1" ref="J400" ca="1">IF(ROW()&gt;COUNTA($F$3:$I$3100),"",INDIRECT(TEXT(RIGHT(SMALL(IF($F$3:$I$3100="",999999,COLUMN($F$3:$I$3100)*10001+ROW($F$3:$I$3100)*100),ROW()),4),"!R00!C00"),))</f>
        <v/>
      </c>
      <c r="K400" t="str">
        <f ca="1">IF(COUNTIF($J$1:J400, J400)&lt;&gt;1,"",J400)</f>
        <v/>
      </c>
    </row>
    <row r="401" spans="1:11" x14ac:dyDescent="0.25">
      <c r="A401">
        <f>ROW()</f>
        <v>401</v>
      </c>
      <c r="B401" t="str" cm="1">
        <f t="array" ref="B401">IF(ISNUMBER(SEARCH($N$3,客戶主檔!W401)),INDEX(客戶主檔!$G:$G,加工項目查詢及料號更改!$A401),"")</f>
        <v/>
      </c>
      <c r="C401" t="str" cm="1">
        <f t="array" ref="C401">IF(ISNUMBER(SEARCH($N$3,客戶主檔!X401)),INDEX(客戶主檔!$G:$G,加工項目查詢及料號更改!$A401),"")</f>
        <v/>
      </c>
      <c r="D401" t="str" cm="1">
        <f t="array" ref="D401">IF(ISNUMBER(SEARCH($N$3,客戶主檔!Y401)),INDEX(客戶主檔!$G:$G,加工項目查詢及料號更改!$A401),"")</f>
        <v/>
      </c>
      <c r="E401" t="str" cm="1">
        <f t="array" ref="E401">IF(ISNUMBER(SEARCH($N$3,客戶主檔!Z401)),INDEX(客戶主檔!$G:$G,加工項目查詢及料號更改!$A401),"")</f>
        <v/>
      </c>
      <c r="J401" t="str">
        <f t="array" aca="1" ref="J401" ca="1">IF(ROW()&gt;COUNTA($F$3:$I$3100),"",INDIRECT(TEXT(RIGHT(SMALL(IF($F$3:$I$3100="",999999,COLUMN($F$3:$I$3100)*10001+ROW($F$3:$I$3100)*100),ROW()),4),"!R00!C00"),))</f>
        <v/>
      </c>
      <c r="K401" t="str">
        <f ca="1">IF(COUNTIF($J$1:J401, J401)&lt;&gt;1,"",J401)</f>
        <v/>
      </c>
    </row>
    <row r="402" spans="1:11" x14ac:dyDescent="0.25">
      <c r="A402">
        <f>ROW()</f>
        <v>402</v>
      </c>
      <c r="B402" t="str" cm="1">
        <f t="array" ref="B402">IF(ISNUMBER(SEARCH($N$3,客戶主檔!W402)),INDEX(客戶主檔!$G:$G,加工項目查詢及料號更改!$A402),"")</f>
        <v/>
      </c>
      <c r="C402" t="str" cm="1">
        <f t="array" ref="C402">IF(ISNUMBER(SEARCH($N$3,客戶主檔!X402)),INDEX(客戶主檔!$G:$G,加工項目查詢及料號更改!$A402),"")</f>
        <v/>
      </c>
      <c r="D402" t="str" cm="1">
        <f t="array" ref="D402">IF(ISNUMBER(SEARCH($N$3,客戶主檔!Y402)),INDEX(客戶主檔!$G:$G,加工項目查詢及料號更改!$A402),"")</f>
        <v/>
      </c>
      <c r="E402" t="str" cm="1">
        <f t="array" ref="E402">IF(ISNUMBER(SEARCH($N$3,客戶主檔!Z402)),INDEX(客戶主檔!$G:$G,加工項目查詢及料號更改!$A402),"")</f>
        <v/>
      </c>
      <c r="J402" t="str">
        <f t="array" aca="1" ref="J402" ca="1">IF(ROW()&gt;COUNTA($F$3:$I$3100),"",INDIRECT(TEXT(RIGHT(SMALL(IF($F$3:$I$3100="",999999,COLUMN($F$3:$I$3100)*10001+ROW($F$3:$I$3100)*100),ROW()),4),"!R00!C00"),))</f>
        <v/>
      </c>
      <c r="K402" t="str">
        <f ca="1">IF(COUNTIF($J$1:J402, J402)&lt;&gt;1,"",J402)</f>
        <v/>
      </c>
    </row>
    <row r="403" spans="1:11" x14ac:dyDescent="0.25">
      <c r="A403">
        <f>ROW()</f>
        <v>403</v>
      </c>
      <c r="B403" t="str" cm="1">
        <f t="array" ref="B403">IF(ISNUMBER(SEARCH($N$3,客戶主檔!W403)),INDEX(客戶主檔!$G:$G,加工項目查詢及料號更改!$A403),"")</f>
        <v/>
      </c>
      <c r="C403" t="str" cm="1">
        <f t="array" ref="C403">IF(ISNUMBER(SEARCH($N$3,客戶主檔!X403)),INDEX(客戶主檔!$G:$G,加工項目查詢及料號更改!$A403),"")</f>
        <v/>
      </c>
      <c r="D403" t="str" cm="1">
        <f t="array" ref="D403">IF(ISNUMBER(SEARCH($N$3,客戶主檔!Y403)),INDEX(客戶主檔!$G:$G,加工項目查詢及料號更改!$A403),"")</f>
        <v/>
      </c>
      <c r="E403" t="str" cm="1">
        <f t="array" ref="E403">IF(ISNUMBER(SEARCH($N$3,客戶主檔!Z403)),INDEX(客戶主檔!$G:$G,加工項目查詢及料號更改!$A403),"")</f>
        <v/>
      </c>
      <c r="J403" t="str">
        <f t="array" aca="1" ref="J403" ca="1">IF(ROW()&gt;COUNTA($F$3:$I$3100),"",INDIRECT(TEXT(RIGHT(SMALL(IF($F$3:$I$3100="",999999,COLUMN($F$3:$I$3100)*10001+ROW($F$3:$I$3100)*100),ROW()),4),"!R00!C00"),))</f>
        <v/>
      </c>
      <c r="K403" t="str">
        <f ca="1">IF(COUNTIF($J$1:J403, J403)&lt;&gt;1,"",J403)</f>
        <v/>
      </c>
    </row>
    <row r="404" spans="1:11" x14ac:dyDescent="0.25">
      <c r="A404">
        <f>ROW()</f>
        <v>404</v>
      </c>
      <c r="B404" t="str" cm="1">
        <f t="array" ref="B404">IF(ISNUMBER(SEARCH($N$3,客戶主檔!W404)),INDEX(客戶主檔!$G:$G,加工項目查詢及料號更改!$A404),"")</f>
        <v/>
      </c>
      <c r="C404" t="str" cm="1">
        <f t="array" ref="C404">IF(ISNUMBER(SEARCH($N$3,客戶主檔!X404)),INDEX(客戶主檔!$G:$G,加工項目查詢及料號更改!$A404),"")</f>
        <v/>
      </c>
      <c r="D404" t="str" cm="1">
        <f t="array" ref="D404">IF(ISNUMBER(SEARCH($N$3,客戶主檔!Y404)),INDEX(客戶主檔!$G:$G,加工項目查詢及料號更改!$A404),"")</f>
        <v/>
      </c>
      <c r="E404" t="str" cm="1">
        <f t="array" ref="E404">IF(ISNUMBER(SEARCH($N$3,客戶主檔!Z404)),INDEX(客戶主檔!$G:$G,加工項目查詢及料號更改!$A404),"")</f>
        <v/>
      </c>
      <c r="J404" t="str">
        <f t="array" aca="1" ref="J404" ca="1">IF(ROW()&gt;COUNTA($F$3:$I$3100),"",INDIRECT(TEXT(RIGHT(SMALL(IF($F$3:$I$3100="",999999,COLUMN($F$3:$I$3100)*10001+ROW($F$3:$I$3100)*100),ROW()),4),"!R00!C00"),))</f>
        <v/>
      </c>
      <c r="K404" t="str">
        <f ca="1">IF(COUNTIF($J$1:J404, J404)&lt;&gt;1,"",J404)</f>
        <v/>
      </c>
    </row>
    <row r="405" spans="1:11" x14ac:dyDescent="0.25">
      <c r="A405">
        <f>ROW()</f>
        <v>405</v>
      </c>
      <c r="B405" t="str" cm="1">
        <f t="array" ref="B405">IF(ISNUMBER(SEARCH($N$3,客戶主檔!W405)),INDEX(客戶主檔!$G:$G,加工項目查詢及料號更改!$A405),"")</f>
        <v/>
      </c>
      <c r="C405" t="str" cm="1">
        <f t="array" ref="C405">IF(ISNUMBER(SEARCH($N$3,客戶主檔!X405)),INDEX(客戶主檔!$G:$G,加工項目查詢及料號更改!$A405),"")</f>
        <v/>
      </c>
      <c r="D405" t="str" cm="1">
        <f t="array" ref="D405">IF(ISNUMBER(SEARCH($N$3,客戶主檔!Y405)),INDEX(客戶主檔!$G:$G,加工項目查詢及料號更改!$A405),"")</f>
        <v/>
      </c>
      <c r="E405" t="str" cm="1">
        <f t="array" ref="E405">IF(ISNUMBER(SEARCH($N$3,客戶主檔!Z405)),INDEX(客戶主檔!$G:$G,加工項目查詢及料號更改!$A405),"")</f>
        <v/>
      </c>
      <c r="J405" t="str">
        <f t="array" aca="1" ref="J405" ca="1">IF(ROW()&gt;COUNTA($F$3:$I$3100),"",INDIRECT(TEXT(RIGHT(SMALL(IF($F$3:$I$3100="",999999,COLUMN($F$3:$I$3100)*10001+ROW($F$3:$I$3100)*100),ROW()),4),"!R00!C00"),))</f>
        <v/>
      </c>
      <c r="K405" t="str">
        <f ca="1">IF(COUNTIF($J$1:J405, J405)&lt;&gt;1,"",J405)</f>
        <v/>
      </c>
    </row>
    <row r="406" spans="1:11" x14ac:dyDescent="0.25">
      <c r="A406">
        <f>ROW()</f>
        <v>406</v>
      </c>
      <c r="B406" t="str" cm="1">
        <f t="array" ref="B406">IF(ISNUMBER(SEARCH($N$3,客戶主檔!W406)),INDEX(客戶主檔!$G:$G,加工項目查詢及料號更改!$A406),"")</f>
        <v/>
      </c>
      <c r="C406" t="str" cm="1">
        <f t="array" ref="C406">IF(ISNUMBER(SEARCH($N$3,客戶主檔!X406)),INDEX(客戶主檔!$G:$G,加工項目查詢及料號更改!$A406),"")</f>
        <v/>
      </c>
      <c r="D406" t="str" cm="1">
        <f t="array" ref="D406">IF(ISNUMBER(SEARCH($N$3,客戶主檔!Y406)),INDEX(客戶主檔!$G:$G,加工項目查詢及料號更改!$A406),"")</f>
        <v/>
      </c>
      <c r="E406" t="str" cm="1">
        <f t="array" ref="E406">IF(ISNUMBER(SEARCH($N$3,客戶主檔!Z406)),INDEX(客戶主檔!$G:$G,加工項目查詢及料號更改!$A406),"")</f>
        <v/>
      </c>
      <c r="J406" t="str">
        <f t="array" aca="1" ref="J406" ca="1">IF(ROW()&gt;COUNTA($F$3:$I$3100),"",INDIRECT(TEXT(RIGHT(SMALL(IF($F$3:$I$3100="",999999,COLUMN($F$3:$I$3100)*10001+ROW($F$3:$I$3100)*100),ROW()),4),"!R00!C00"),))</f>
        <v/>
      </c>
      <c r="K406" t="str">
        <f ca="1">IF(COUNTIF($J$1:J406, J406)&lt;&gt;1,"",J406)</f>
        <v/>
      </c>
    </row>
    <row r="407" spans="1:11" x14ac:dyDescent="0.25">
      <c r="A407">
        <f>ROW()</f>
        <v>407</v>
      </c>
      <c r="B407" t="str" cm="1">
        <f t="array" ref="B407">IF(ISNUMBER(SEARCH($N$3,客戶主檔!W407)),INDEX(客戶主檔!$G:$G,加工項目查詢及料號更改!$A407),"")</f>
        <v/>
      </c>
      <c r="C407" t="str" cm="1">
        <f t="array" ref="C407">IF(ISNUMBER(SEARCH($N$3,客戶主檔!X407)),INDEX(客戶主檔!$G:$G,加工項目查詢及料號更改!$A407),"")</f>
        <v/>
      </c>
      <c r="D407" t="str" cm="1">
        <f t="array" ref="D407">IF(ISNUMBER(SEARCH($N$3,客戶主檔!Y407)),INDEX(客戶主檔!$G:$G,加工項目查詢及料號更改!$A407),"")</f>
        <v/>
      </c>
      <c r="E407" t="str" cm="1">
        <f t="array" ref="E407">IF(ISNUMBER(SEARCH($N$3,客戶主檔!Z407)),INDEX(客戶主檔!$G:$G,加工項目查詢及料號更改!$A407),"")</f>
        <v/>
      </c>
      <c r="J407" t="str">
        <f t="array" aca="1" ref="J407" ca="1">IF(ROW()&gt;COUNTA($F$3:$I$3100),"",INDIRECT(TEXT(RIGHT(SMALL(IF($F$3:$I$3100="",999999,COLUMN($F$3:$I$3100)*10001+ROW($F$3:$I$3100)*100),ROW()),4),"!R00!C00"),))</f>
        <v/>
      </c>
      <c r="K407" t="str">
        <f ca="1">IF(COUNTIF($J$1:J407, J407)&lt;&gt;1,"",J407)</f>
        <v/>
      </c>
    </row>
    <row r="408" spans="1:11" x14ac:dyDescent="0.25">
      <c r="A408">
        <f>ROW()</f>
        <v>408</v>
      </c>
      <c r="B408" t="str" cm="1">
        <f t="array" ref="B408">IF(ISNUMBER(SEARCH($N$3,客戶主檔!W408)),INDEX(客戶主檔!$G:$G,加工項目查詢及料號更改!$A408),"")</f>
        <v/>
      </c>
      <c r="C408" t="str" cm="1">
        <f t="array" ref="C408">IF(ISNUMBER(SEARCH($N$3,客戶主檔!X408)),INDEX(客戶主檔!$G:$G,加工項目查詢及料號更改!$A408),"")</f>
        <v/>
      </c>
      <c r="D408" t="str" cm="1">
        <f t="array" ref="D408">IF(ISNUMBER(SEARCH($N$3,客戶主檔!Y408)),INDEX(客戶主檔!$G:$G,加工項目查詢及料號更改!$A408),"")</f>
        <v/>
      </c>
      <c r="E408" t="str" cm="1">
        <f t="array" ref="E408">IF(ISNUMBER(SEARCH($N$3,客戶主檔!Z408)),INDEX(客戶主檔!$G:$G,加工項目查詢及料號更改!$A408),"")</f>
        <v/>
      </c>
      <c r="J408" t="str">
        <f t="array" aca="1" ref="J408" ca="1">IF(ROW()&gt;COUNTA($F$3:$I$3100),"",INDIRECT(TEXT(RIGHT(SMALL(IF($F$3:$I$3100="",999999,COLUMN($F$3:$I$3100)*10001+ROW($F$3:$I$3100)*100),ROW()),4),"!R00!C00"),))</f>
        <v/>
      </c>
      <c r="K408" t="str">
        <f ca="1">IF(COUNTIF($J$1:J408, J408)&lt;&gt;1,"",J408)</f>
        <v/>
      </c>
    </row>
    <row r="409" spans="1:11" x14ac:dyDescent="0.25">
      <c r="A409">
        <f>ROW()</f>
        <v>409</v>
      </c>
      <c r="B409" t="str" cm="1">
        <f t="array" ref="B409">IF(ISNUMBER(SEARCH($N$3,客戶主檔!W409)),INDEX(客戶主檔!$G:$G,加工項目查詢及料號更改!$A409),"")</f>
        <v/>
      </c>
      <c r="C409" t="str" cm="1">
        <f t="array" ref="C409">IF(ISNUMBER(SEARCH($N$3,客戶主檔!X409)),INDEX(客戶主檔!$G:$G,加工項目查詢及料號更改!$A409),"")</f>
        <v/>
      </c>
      <c r="D409" t="str" cm="1">
        <f t="array" ref="D409">IF(ISNUMBER(SEARCH($N$3,客戶主檔!Y409)),INDEX(客戶主檔!$G:$G,加工項目查詢及料號更改!$A409),"")</f>
        <v/>
      </c>
      <c r="E409" t="str" cm="1">
        <f t="array" ref="E409">IF(ISNUMBER(SEARCH($N$3,客戶主檔!Z409)),INDEX(客戶主檔!$G:$G,加工項目查詢及料號更改!$A409),"")</f>
        <v/>
      </c>
      <c r="J409" t="str">
        <f t="array" aca="1" ref="J409" ca="1">IF(ROW()&gt;COUNTA($F$3:$I$3100),"",INDIRECT(TEXT(RIGHT(SMALL(IF($F$3:$I$3100="",999999,COLUMN($F$3:$I$3100)*10001+ROW($F$3:$I$3100)*100),ROW()),4),"!R00!C00"),))</f>
        <v/>
      </c>
      <c r="K409" t="str">
        <f ca="1">IF(COUNTIF($J$1:J409, J409)&lt;&gt;1,"",J409)</f>
        <v/>
      </c>
    </row>
    <row r="410" spans="1:11" x14ac:dyDescent="0.25">
      <c r="A410">
        <f>ROW()</f>
        <v>410</v>
      </c>
      <c r="B410" t="str" cm="1">
        <f t="array" ref="B410">IF(ISNUMBER(SEARCH($N$3,客戶主檔!W410)),INDEX(客戶主檔!$G:$G,加工項目查詢及料號更改!$A410),"")</f>
        <v/>
      </c>
      <c r="C410" t="str" cm="1">
        <f t="array" ref="C410">IF(ISNUMBER(SEARCH($N$3,客戶主檔!X410)),INDEX(客戶主檔!$G:$G,加工項目查詢及料號更改!$A410),"")</f>
        <v/>
      </c>
      <c r="D410" t="str" cm="1">
        <f t="array" ref="D410">IF(ISNUMBER(SEARCH($N$3,客戶主檔!Y410)),INDEX(客戶主檔!$G:$G,加工項目查詢及料號更改!$A410),"")</f>
        <v/>
      </c>
      <c r="E410" t="str" cm="1">
        <f t="array" ref="E410">IF(ISNUMBER(SEARCH($N$3,客戶主檔!Z410)),INDEX(客戶主檔!$G:$G,加工項目查詢及料號更改!$A410),"")</f>
        <v/>
      </c>
      <c r="J410" t="str">
        <f t="array" aca="1" ref="J410" ca="1">IF(ROW()&gt;COUNTA($F$3:$I$3100),"",INDIRECT(TEXT(RIGHT(SMALL(IF($F$3:$I$3100="",999999,COLUMN($F$3:$I$3100)*10001+ROW($F$3:$I$3100)*100),ROW()),4),"!R00!C00"),))</f>
        <v/>
      </c>
      <c r="K410" t="str">
        <f ca="1">IF(COUNTIF($J$1:J410, J410)&lt;&gt;1,"",J410)</f>
        <v/>
      </c>
    </row>
    <row r="411" spans="1:11" x14ac:dyDescent="0.25">
      <c r="A411">
        <f>ROW()</f>
        <v>411</v>
      </c>
      <c r="B411" t="str" cm="1">
        <f t="array" ref="B411">IF(ISNUMBER(SEARCH($N$3,客戶主檔!W411)),INDEX(客戶主檔!$G:$G,加工項目查詢及料號更改!$A411),"")</f>
        <v/>
      </c>
      <c r="C411" t="str" cm="1">
        <f t="array" ref="C411">IF(ISNUMBER(SEARCH($N$3,客戶主檔!X411)),INDEX(客戶主檔!$G:$G,加工項目查詢及料號更改!$A411),"")</f>
        <v/>
      </c>
      <c r="D411" t="str" cm="1">
        <f t="array" ref="D411">IF(ISNUMBER(SEARCH($N$3,客戶主檔!Y411)),INDEX(客戶主檔!$G:$G,加工項目查詢及料號更改!$A411),"")</f>
        <v/>
      </c>
      <c r="E411" t="str" cm="1">
        <f t="array" ref="E411">IF(ISNUMBER(SEARCH($N$3,客戶主檔!Z411)),INDEX(客戶主檔!$G:$G,加工項目查詢及料號更改!$A411),"")</f>
        <v/>
      </c>
      <c r="J411" t="str">
        <f t="array" aca="1" ref="J411" ca="1">IF(ROW()&gt;COUNTA($F$3:$I$3100),"",INDIRECT(TEXT(RIGHT(SMALL(IF($F$3:$I$3100="",999999,COLUMN($F$3:$I$3100)*10001+ROW($F$3:$I$3100)*100),ROW()),4),"!R00!C00"),))</f>
        <v/>
      </c>
      <c r="K411" t="str">
        <f ca="1">IF(COUNTIF($J$1:J411, J411)&lt;&gt;1,"",J411)</f>
        <v/>
      </c>
    </row>
    <row r="412" spans="1:11" x14ac:dyDescent="0.25">
      <c r="A412">
        <f>ROW()</f>
        <v>412</v>
      </c>
      <c r="B412" t="str" cm="1">
        <f t="array" ref="B412">IF(ISNUMBER(SEARCH($N$3,客戶主檔!W412)),INDEX(客戶主檔!$G:$G,加工項目查詢及料號更改!$A412),"")</f>
        <v/>
      </c>
      <c r="C412" t="str" cm="1">
        <f t="array" ref="C412">IF(ISNUMBER(SEARCH($N$3,客戶主檔!X412)),INDEX(客戶主檔!$G:$G,加工項目查詢及料號更改!$A412),"")</f>
        <v/>
      </c>
      <c r="D412" t="str" cm="1">
        <f t="array" ref="D412">IF(ISNUMBER(SEARCH($N$3,客戶主檔!Y412)),INDEX(客戶主檔!$G:$G,加工項目查詢及料號更改!$A412),"")</f>
        <v/>
      </c>
      <c r="E412" t="str" cm="1">
        <f t="array" ref="E412">IF(ISNUMBER(SEARCH($N$3,客戶主檔!Z412)),INDEX(客戶主檔!$G:$G,加工項目查詢及料號更改!$A412),"")</f>
        <v/>
      </c>
      <c r="J412" t="str">
        <f t="array" aca="1" ref="J412" ca="1">IF(ROW()&gt;COUNTA($F$3:$I$3100),"",INDIRECT(TEXT(RIGHT(SMALL(IF($F$3:$I$3100="",999999,COLUMN($F$3:$I$3100)*10001+ROW($F$3:$I$3100)*100),ROW()),4),"!R00!C00"),))</f>
        <v/>
      </c>
      <c r="K412" t="str">
        <f ca="1">IF(COUNTIF($J$1:J412, J412)&lt;&gt;1,"",J412)</f>
        <v/>
      </c>
    </row>
    <row r="413" spans="1:11" x14ac:dyDescent="0.25">
      <c r="A413">
        <f>ROW()</f>
        <v>413</v>
      </c>
      <c r="B413" t="str" cm="1">
        <f t="array" ref="B413">IF(ISNUMBER(SEARCH($N$3,客戶主檔!W413)),INDEX(客戶主檔!$G:$G,加工項目查詢及料號更改!$A413),"")</f>
        <v/>
      </c>
      <c r="C413" t="str" cm="1">
        <f t="array" ref="C413">IF(ISNUMBER(SEARCH($N$3,客戶主檔!X413)),INDEX(客戶主檔!$G:$G,加工項目查詢及料號更改!$A413),"")</f>
        <v/>
      </c>
      <c r="D413" t="str" cm="1">
        <f t="array" ref="D413">IF(ISNUMBER(SEARCH($N$3,客戶主檔!Y413)),INDEX(客戶主檔!$G:$G,加工項目查詢及料號更改!$A413),"")</f>
        <v/>
      </c>
      <c r="E413" t="str" cm="1">
        <f t="array" ref="E413">IF(ISNUMBER(SEARCH($N$3,客戶主檔!Z413)),INDEX(客戶主檔!$G:$G,加工項目查詢及料號更改!$A413),"")</f>
        <v/>
      </c>
      <c r="J413" t="str">
        <f t="array" aca="1" ref="J413" ca="1">IF(ROW()&gt;COUNTA($F$3:$I$3100),"",INDIRECT(TEXT(RIGHT(SMALL(IF($F$3:$I$3100="",999999,COLUMN($F$3:$I$3100)*10001+ROW($F$3:$I$3100)*100),ROW()),4),"!R00!C00"),))</f>
        <v/>
      </c>
      <c r="K413" t="str">
        <f ca="1">IF(COUNTIF($J$1:J413, J413)&lt;&gt;1,"",J413)</f>
        <v/>
      </c>
    </row>
    <row r="414" spans="1:11" x14ac:dyDescent="0.25">
      <c r="A414">
        <f>ROW()</f>
        <v>414</v>
      </c>
      <c r="B414" t="str" cm="1">
        <f t="array" ref="B414">IF(ISNUMBER(SEARCH($N$3,客戶主檔!W414)),INDEX(客戶主檔!$G:$G,加工項目查詢及料號更改!$A414),"")</f>
        <v/>
      </c>
      <c r="C414" t="str" cm="1">
        <f t="array" ref="C414">IF(ISNUMBER(SEARCH($N$3,客戶主檔!X414)),INDEX(客戶主檔!$G:$G,加工項目查詢及料號更改!$A414),"")</f>
        <v/>
      </c>
      <c r="D414" t="str" cm="1">
        <f t="array" ref="D414">IF(ISNUMBER(SEARCH($N$3,客戶主檔!Y414)),INDEX(客戶主檔!$G:$G,加工項目查詢及料號更改!$A414),"")</f>
        <v/>
      </c>
      <c r="E414" t="str" cm="1">
        <f t="array" ref="E414">IF(ISNUMBER(SEARCH($N$3,客戶主檔!Z414)),INDEX(客戶主檔!$G:$G,加工項目查詢及料號更改!$A414),"")</f>
        <v/>
      </c>
      <c r="J414" t="str">
        <f t="array" aca="1" ref="J414" ca="1">IF(ROW()&gt;COUNTA($F$3:$I$3100),"",INDIRECT(TEXT(RIGHT(SMALL(IF($F$3:$I$3100="",999999,COLUMN($F$3:$I$3100)*10001+ROW($F$3:$I$3100)*100),ROW()),4),"!R00!C00"),))</f>
        <v/>
      </c>
      <c r="K414" t="str">
        <f ca="1">IF(COUNTIF($J$1:J414, J414)&lt;&gt;1,"",J414)</f>
        <v/>
      </c>
    </row>
    <row r="415" spans="1:11" x14ac:dyDescent="0.25">
      <c r="A415">
        <f>ROW()</f>
        <v>415</v>
      </c>
      <c r="B415" t="str" cm="1">
        <f t="array" ref="B415">IF(ISNUMBER(SEARCH($N$3,客戶主檔!W415)),INDEX(客戶主檔!$G:$G,加工項目查詢及料號更改!$A415),"")</f>
        <v/>
      </c>
      <c r="C415" t="str" cm="1">
        <f t="array" ref="C415">IF(ISNUMBER(SEARCH($N$3,客戶主檔!X415)),INDEX(客戶主檔!$G:$G,加工項目查詢及料號更改!$A415),"")</f>
        <v/>
      </c>
      <c r="D415" t="str" cm="1">
        <f t="array" ref="D415">IF(ISNUMBER(SEARCH($N$3,客戶主檔!Y415)),INDEX(客戶主檔!$G:$G,加工項目查詢及料號更改!$A415),"")</f>
        <v/>
      </c>
      <c r="E415" t="str" cm="1">
        <f t="array" ref="E415">IF(ISNUMBER(SEARCH($N$3,客戶主檔!Z415)),INDEX(客戶主檔!$G:$G,加工項目查詢及料號更改!$A415),"")</f>
        <v/>
      </c>
      <c r="J415" t="str">
        <f t="array" aca="1" ref="J415" ca="1">IF(ROW()&gt;COUNTA($F$3:$I$3100),"",INDIRECT(TEXT(RIGHT(SMALL(IF($F$3:$I$3100="",999999,COLUMN($F$3:$I$3100)*10001+ROW($F$3:$I$3100)*100),ROW()),4),"!R00!C00"),))</f>
        <v/>
      </c>
      <c r="K415" t="str">
        <f ca="1">IF(COUNTIF($J$1:J415, J415)&lt;&gt;1,"",J415)</f>
        <v/>
      </c>
    </row>
    <row r="416" spans="1:11" x14ac:dyDescent="0.25">
      <c r="A416">
        <f>ROW()</f>
        <v>416</v>
      </c>
      <c r="B416" t="str" cm="1">
        <f t="array" ref="B416">IF(ISNUMBER(SEARCH($N$3,客戶主檔!W416)),INDEX(客戶主檔!$G:$G,加工項目查詢及料號更改!$A416),"")</f>
        <v/>
      </c>
      <c r="C416" t="str" cm="1">
        <f t="array" ref="C416">IF(ISNUMBER(SEARCH($N$3,客戶主檔!X416)),INDEX(客戶主檔!$G:$G,加工項目查詢及料號更改!$A416),"")</f>
        <v/>
      </c>
      <c r="D416" t="str" cm="1">
        <f t="array" ref="D416">IF(ISNUMBER(SEARCH($N$3,客戶主檔!Y416)),INDEX(客戶主檔!$G:$G,加工項目查詢及料號更改!$A416),"")</f>
        <v/>
      </c>
      <c r="E416" t="str" cm="1">
        <f t="array" ref="E416">IF(ISNUMBER(SEARCH($N$3,客戶主檔!Z416)),INDEX(客戶主檔!$G:$G,加工項目查詢及料號更改!$A416),"")</f>
        <v/>
      </c>
      <c r="J416" t="str">
        <f t="array" aca="1" ref="J416" ca="1">IF(ROW()&gt;COUNTA($F$3:$I$3100),"",INDIRECT(TEXT(RIGHT(SMALL(IF($F$3:$I$3100="",999999,COLUMN($F$3:$I$3100)*10001+ROW($F$3:$I$3100)*100),ROW()),4),"!R00!C00"),))</f>
        <v/>
      </c>
      <c r="K416" t="str">
        <f ca="1">IF(COUNTIF($J$1:J416, J416)&lt;&gt;1,"",J416)</f>
        <v/>
      </c>
    </row>
    <row r="417" spans="1:11" x14ac:dyDescent="0.25">
      <c r="A417">
        <f>ROW()</f>
        <v>417</v>
      </c>
      <c r="B417" t="str" cm="1">
        <f t="array" ref="B417">IF(ISNUMBER(SEARCH($N$3,客戶主檔!W417)),INDEX(客戶主檔!$G:$G,加工項目查詢及料號更改!$A417),"")</f>
        <v/>
      </c>
      <c r="C417" t="str" cm="1">
        <f t="array" ref="C417">IF(ISNUMBER(SEARCH($N$3,客戶主檔!X417)),INDEX(客戶主檔!$G:$G,加工項目查詢及料號更改!$A417),"")</f>
        <v/>
      </c>
      <c r="D417" t="str" cm="1">
        <f t="array" ref="D417">IF(ISNUMBER(SEARCH($N$3,客戶主檔!Y417)),INDEX(客戶主檔!$G:$G,加工項目查詢及料號更改!$A417),"")</f>
        <v/>
      </c>
      <c r="E417" t="str" cm="1">
        <f t="array" ref="E417">IF(ISNUMBER(SEARCH($N$3,客戶主檔!Z417)),INDEX(客戶主檔!$G:$G,加工項目查詢及料號更改!$A417),"")</f>
        <v/>
      </c>
      <c r="J417" t="str">
        <f t="array" aca="1" ref="J417" ca="1">IF(ROW()&gt;COUNTA($F$3:$I$3100),"",INDIRECT(TEXT(RIGHT(SMALL(IF($F$3:$I$3100="",999999,COLUMN($F$3:$I$3100)*10001+ROW($F$3:$I$3100)*100),ROW()),4),"!R00!C00"),))</f>
        <v/>
      </c>
      <c r="K417" t="str">
        <f ca="1">IF(COUNTIF($J$1:J417, J417)&lt;&gt;1,"",J417)</f>
        <v/>
      </c>
    </row>
    <row r="418" spans="1:11" x14ac:dyDescent="0.25">
      <c r="A418">
        <f>ROW()</f>
        <v>418</v>
      </c>
      <c r="B418" t="str" cm="1">
        <f t="array" ref="B418">IF(ISNUMBER(SEARCH($N$3,客戶主檔!W418)),INDEX(客戶主檔!$G:$G,加工項目查詢及料號更改!$A418),"")</f>
        <v/>
      </c>
      <c r="C418" t="str" cm="1">
        <f t="array" ref="C418">IF(ISNUMBER(SEARCH($N$3,客戶主檔!X418)),INDEX(客戶主檔!$G:$G,加工項目查詢及料號更改!$A418),"")</f>
        <v/>
      </c>
      <c r="D418" t="str" cm="1">
        <f t="array" ref="D418">IF(ISNUMBER(SEARCH($N$3,客戶主檔!Y418)),INDEX(客戶主檔!$G:$G,加工項目查詢及料號更改!$A418),"")</f>
        <v/>
      </c>
      <c r="E418" t="str" cm="1">
        <f t="array" ref="E418">IF(ISNUMBER(SEARCH($N$3,客戶主檔!Z418)),INDEX(客戶主檔!$G:$G,加工項目查詢及料號更改!$A418),"")</f>
        <v/>
      </c>
      <c r="J418" t="str">
        <f t="array" aca="1" ref="J418" ca="1">IF(ROW()&gt;COUNTA($F$3:$I$3100),"",INDIRECT(TEXT(RIGHT(SMALL(IF($F$3:$I$3100="",999999,COLUMN($F$3:$I$3100)*10001+ROW($F$3:$I$3100)*100),ROW()),4),"!R00!C00"),))</f>
        <v/>
      </c>
      <c r="K418" t="str">
        <f ca="1">IF(COUNTIF($J$1:J418, J418)&lt;&gt;1,"",J418)</f>
        <v/>
      </c>
    </row>
    <row r="419" spans="1:11" x14ac:dyDescent="0.25">
      <c r="A419">
        <f>ROW()</f>
        <v>419</v>
      </c>
      <c r="B419" t="str" cm="1">
        <f t="array" ref="B419">IF(ISNUMBER(SEARCH($N$3,客戶主檔!W419)),INDEX(客戶主檔!$G:$G,加工項目查詢及料號更改!$A419),"")</f>
        <v/>
      </c>
      <c r="C419" t="str" cm="1">
        <f t="array" ref="C419">IF(ISNUMBER(SEARCH($N$3,客戶主檔!X419)),INDEX(客戶主檔!$G:$G,加工項目查詢及料號更改!$A419),"")</f>
        <v/>
      </c>
      <c r="D419" t="str" cm="1">
        <f t="array" ref="D419">IF(ISNUMBER(SEARCH($N$3,客戶主檔!Y419)),INDEX(客戶主檔!$G:$G,加工項目查詢及料號更改!$A419),"")</f>
        <v/>
      </c>
      <c r="E419" t="str" cm="1">
        <f t="array" ref="E419">IF(ISNUMBER(SEARCH($N$3,客戶主檔!Z419)),INDEX(客戶主檔!$G:$G,加工項目查詢及料號更改!$A419),"")</f>
        <v/>
      </c>
      <c r="J419" t="str">
        <f t="array" aca="1" ref="J419" ca="1">IF(ROW()&gt;COUNTA($F$3:$I$3100),"",INDIRECT(TEXT(RIGHT(SMALL(IF($F$3:$I$3100="",999999,COLUMN($F$3:$I$3100)*10001+ROW($F$3:$I$3100)*100),ROW()),4),"!R00!C00"),))</f>
        <v/>
      </c>
      <c r="K419" t="str">
        <f ca="1">IF(COUNTIF($J$1:J419, J419)&lt;&gt;1,"",J419)</f>
        <v/>
      </c>
    </row>
    <row r="420" spans="1:11" x14ac:dyDescent="0.25">
      <c r="A420">
        <f>ROW()</f>
        <v>420</v>
      </c>
      <c r="B420" t="str" cm="1">
        <f t="array" ref="B420">IF(ISNUMBER(SEARCH($N$3,客戶主檔!W420)),INDEX(客戶主檔!$G:$G,加工項目查詢及料號更改!$A420),"")</f>
        <v/>
      </c>
      <c r="C420" t="str" cm="1">
        <f t="array" ref="C420">IF(ISNUMBER(SEARCH($N$3,客戶主檔!X420)),INDEX(客戶主檔!$G:$G,加工項目查詢及料號更改!$A420),"")</f>
        <v/>
      </c>
      <c r="D420" t="str" cm="1">
        <f t="array" ref="D420">IF(ISNUMBER(SEARCH($N$3,客戶主檔!Y420)),INDEX(客戶主檔!$G:$G,加工項目查詢及料號更改!$A420),"")</f>
        <v/>
      </c>
      <c r="E420" t="str" cm="1">
        <f t="array" ref="E420">IF(ISNUMBER(SEARCH($N$3,客戶主檔!Z420)),INDEX(客戶主檔!$G:$G,加工項目查詢及料號更改!$A420),"")</f>
        <v/>
      </c>
      <c r="J420" t="str">
        <f t="array" aca="1" ref="J420" ca="1">IF(ROW()&gt;COUNTA($F$3:$I$3100),"",INDIRECT(TEXT(RIGHT(SMALL(IF($F$3:$I$3100="",999999,COLUMN($F$3:$I$3100)*10001+ROW($F$3:$I$3100)*100),ROW()),4),"!R00!C00"),))</f>
        <v/>
      </c>
      <c r="K420" t="str">
        <f ca="1">IF(COUNTIF($J$1:J420, J420)&lt;&gt;1,"",J420)</f>
        <v/>
      </c>
    </row>
    <row r="421" spans="1:11" x14ac:dyDescent="0.25">
      <c r="A421">
        <f>ROW()</f>
        <v>421</v>
      </c>
      <c r="B421" t="str" cm="1">
        <f t="array" ref="B421">IF(ISNUMBER(SEARCH($N$3,客戶主檔!W421)),INDEX(客戶主檔!$G:$G,加工項目查詢及料號更改!$A421),"")</f>
        <v/>
      </c>
      <c r="C421" t="str" cm="1">
        <f t="array" ref="C421">IF(ISNUMBER(SEARCH($N$3,客戶主檔!X421)),INDEX(客戶主檔!$G:$G,加工項目查詢及料號更改!$A421),"")</f>
        <v/>
      </c>
      <c r="D421" t="str" cm="1">
        <f t="array" ref="D421">IF(ISNUMBER(SEARCH($N$3,客戶主檔!Y421)),INDEX(客戶主檔!$G:$G,加工項目查詢及料號更改!$A421),"")</f>
        <v/>
      </c>
      <c r="E421" t="str" cm="1">
        <f t="array" ref="E421">IF(ISNUMBER(SEARCH($N$3,客戶主檔!Z421)),INDEX(客戶主檔!$G:$G,加工項目查詢及料號更改!$A421),"")</f>
        <v/>
      </c>
      <c r="J421" t="str">
        <f t="array" aca="1" ref="J421" ca="1">IF(ROW()&gt;COUNTA($F$3:$I$3100),"",INDIRECT(TEXT(RIGHT(SMALL(IF($F$3:$I$3100="",999999,COLUMN($F$3:$I$3100)*10001+ROW($F$3:$I$3100)*100),ROW()),4),"!R00!C00"),))</f>
        <v/>
      </c>
      <c r="K421" t="str">
        <f ca="1">IF(COUNTIF($J$1:J421, J421)&lt;&gt;1,"",J421)</f>
        <v/>
      </c>
    </row>
    <row r="422" spans="1:11" x14ac:dyDescent="0.25">
      <c r="A422">
        <f>ROW()</f>
        <v>422</v>
      </c>
      <c r="B422" t="str" cm="1">
        <f t="array" ref="B422">IF(ISNUMBER(SEARCH($N$3,客戶主檔!W422)),INDEX(客戶主檔!$G:$G,加工項目查詢及料號更改!$A422),"")</f>
        <v/>
      </c>
      <c r="C422" t="str" cm="1">
        <f t="array" ref="C422">IF(ISNUMBER(SEARCH($N$3,客戶主檔!X422)),INDEX(客戶主檔!$G:$G,加工項目查詢及料號更改!$A422),"")</f>
        <v/>
      </c>
      <c r="D422" t="str" cm="1">
        <f t="array" ref="D422">IF(ISNUMBER(SEARCH($N$3,客戶主檔!Y422)),INDEX(客戶主檔!$G:$G,加工項目查詢及料號更改!$A422),"")</f>
        <v/>
      </c>
      <c r="E422" t="str" cm="1">
        <f t="array" ref="E422">IF(ISNUMBER(SEARCH($N$3,客戶主檔!Z422)),INDEX(客戶主檔!$G:$G,加工項目查詢及料號更改!$A422),"")</f>
        <v/>
      </c>
      <c r="J422" t="str">
        <f t="array" aca="1" ref="J422" ca="1">IF(ROW()&gt;COUNTA($F$3:$I$3100),"",INDIRECT(TEXT(RIGHT(SMALL(IF($F$3:$I$3100="",999999,COLUMN($F$3:$I$3100)*10001+ROW($F$3:$I$3100)*100),ROW()),4),"!R00!C00"),))</f>
        <v/>
      </c>
      <c r="K422" t="str">
        <f ca="1">IF(COUNTIF($J$1:J422, J422)&lt;&gt;1,"",J422)</f>
        <v/>
      </c>
    </row>
    <row r="423" spans="1:11" x14ac:dyDescent="0.25">
      <c r="A423">
        <f>ROW()</f>
        <v>423</v>
      </c>
      <c r="B423" t="str" cm="1">
        <f t="array" ref="B423">IF(ISNUMBER(SEARCH($N$3,客戶主檔!W423)),INDEX(客戶主檔!$G:$G,加工項目查詢及料號更改!$A423),"")</f>
        <v/>
      </c>
      <c r="C423" t="str" cm="1">
        <f t="array" ref="C423">IF(ISNUMBER(SEARCH($N$3,客戶主檔!X423)),INDEX(客戶主檔!$G:$G,加工項目查詢及料號更改!$A423),"")</f>
        <v/>
      </c>
      <c r="D423" t="str" cm="1">
        <f t="array" ref="D423">IF(ISNUMBER(SEARCH($N$3,客戶主檔!Y423)),INDEX(客戶主檔!$G:$G,加工項目查詢及料號更改!$A423),"")</f>
        <v/>
      </c>
      <c r="E423" t="str" cm="1">
        <f t="array" ref="E423">IF(ISNUMBER(SEARCH($N$3,客戶主檔!Z423)),INDEX(客戶主檔!$G:$G,加工項目查詢及料號更改!$A423),"")</f>
        <v/>
      </c>
      <c r="J423" t="str">
        <f t="array" aca="1" ref="J423" ca="1">IF(ROW()&gt;COUNTA($F$3:$I$3100),"",INDIRECT(TEXT(RIGHT(SMALL(IF($F$3:$I$3100="",999999,COLUMN($F$3:$I$3100)*10001+ROW($F$3:$I$3100)*100),ROW()),4),"!R00!C00"),))</f>
        <v/>
      </c>
      <c r="K423" t="str">
        <f ca="1">IF(COUNTIF($J$1:J423, J423)&lt;&gt;1,"",J423)</f>
        <v/>
      </c>
    </row>
    <row r="424" spans="1:11" x14ac:dyDescent="0.25">
      <c r="A424">
        <f>ROW()</f>
        <v>424</v>
      </c>
      <c r="B424" t="str" cm="1">
        <f t="array" ref="B424">IF(ISNUMBER(SEARCH($N$3,客戶主檔!W424)),INDEX(客戶主檔!$G:$G,加工項目查詢及料號更改!$A424),"")</f>
        <v/>
      </c>
      <c r="C424" t="str" cm="1">
        <f t="array" ref="C424">IF(ISNUMBER(SEARCH($N$3,客戶主檔!X424)),INDEX(客戶主檔!$G:$G,加工項目查詢及料號更改!$A424),"")</f>
        <v/>
      </c>
      <c r="D424" t="str" cm="1">
        <f t="array" ref="D424">IF(ISNUMBER(SEARCH($N$3,客戶主檔!Y424)),INDEX(客戶主檔!$G:$G,加工項目查詢及料號更改!$A424),"")</f>
        <v/>
      </c>
      <c r="E424" t="str" cm="1">
        <f t="array" ref="E424">IF(ISNUMBER(SEARCH($N$3,客戶主檔!Z424)),INDEX(客戶主檔!$G:$G,加工項目查詢及料號更改!$A424),"")</f>
        <v/>
      </c>
      <c r="J424" t="str">
        <f t="array" aca="1" ref="J424" ca="1">IF(ROW()&gt;COUNTA($F$3:$I$3100),"",INDIRECT(TEXT(RIGHT(SMALL(IF($F$3:$I$3100="",999999,COLUMN($F$3:$I$3100)*10001+ROW($F$3:$I$3100)*100),ROW()),4),"!R00!C00"),))</f>
        <v/>
      </c>
      <c r="K424" t="str">
        <f ca="1">IF(COUNTIF($J$1:J424, J424)&lt;&gt;1,"",J424)</f>
        <v/>
      </c>
    </row>
    <row r="425" spans="1:11" x14ac:dyDescent="0.25">
      <c r="A425">
        <f>ROW()</f>
        <v>425</v>
      </c>
      <c r="B425" t="str" cm="1">
        <f t="array" ref="B425">IF(ISNUMBER(SEARCH($N$3,客戶主檔!W425)),INDEX(客戶主檔!$G:$G,加工項目查詢及料號更改!$A425),"")</f>
        <v/>
      </c>
      <c r="C425" t="str" cm="1">
        <f t="array" ref="C425">IF(ISNUMBER(SEARCH($N$3,客戶主檔!X425)),INDEX(客戶主檔!$G:$G,加工項目查詢及料號更改!$A425),"")</f>
        <v/>
      </c>
      <c r="D425" t="str" cm="1">
        <f t="array" ref="D425">IF(ISNUMBER(SEARCH($N$3,客戶主檔!Y425)),INDEX(客戶主檔!$G:$G,加工項目查詢及料號更改!$A425),"")</f>
        <v/>
      </c>
      <c r="E425" t="str" cm="1">
        <f t="array" ref="E425">IF(ISNUMBER(SEARCH($N$3,客戶主檔!Z425)),INDEX(客戶主檔!$G:$G,加工項目查詢及料號更改!$A425),"")</f>
        <v/>
      </c>
      <c r="J425" t="str">
        <f t="array" aca="1" ref="J425" ca="1">IF(ROW()&gt;COUNTA($F$3:$I$3100),"",INDIRECT(TEXT(RIGHT(SMALL(IF($F$3:$I$3100="",999999,COLUMN($F$3:$I$3100)*10001+ROW($F$3:$I$3100)*100),ROW()),4),"!R00!C00"),))</f>
        <v/>
      </c>
      <c r="K425" t="str">
        <f ca="1">IF(COUNTIF($J$1:J425, J425)&lt;&gt;1,"",J425)</f>
        <v/>
      </c>
    </row>
    <row r="426" spans="1:11" x14ac:dyDescent="0.25">
      <c r="A426">
        <f>ROW()</f>
        <v>426</v>
      </c>
      <c r="B426" t="str" cm="1">
        <f t="array" ref="B426">IF(ISNUMBER(SEARCH($N$3,客戶主檔!W426)),INDEX(客戶主檔!$G:$G,加工項目查詢及料號更改!$A426),"")</f>
        <v/>
      </c>
      <c r="C426" t="str" cm="1">
        <f t="array" ref="C426">IF(ISNUMBER(SEARCH($N$3,客戶主檔!X426)),INDEX(客戶主檔!$G:$G,加工項目查詢及料號更改!$A426),"")</f>
        <v/>
      </c>
      <c r="D426" t="str" cm="1">
        <f t="array" ref="D426">IF(ISNUMBER(SEARCH($N$3,客戶主檔!Y426)),INDEX(客戶主檔!$G:$G,加工項目查詢及料號更改!$A426),"")</f>
        <v/>
      </c>
      <c r="E426" t="str" cm="1">
        <f t="array" ref="E426">IF(ISNUMBER(SEARCH($N$3,客戶主檔!Z426)),INDEX(客戶主檔!$G:$G,加工項目查詢及料號更改!$A426),"")</f>
        <v/>
      </c>
      <c r="J426" t="str">
        <f t="array" aca="1" ref="J426" ca="1">IF(ROW()&gt;COUNTA($F$3:$I$3100),"",INDIRECT(TEXT(RIGHT(SMALL(IF($F$3:$I$3100="",999999,COLUMN($F$3:$I$3100)*10001+ROW($F$3:$I$3100)*100),ROW()),4),"!R00!C00"),))</f>
        <v/>
      </c>
      <c r="K426" t="str">
        <f ca="1">IF(COUNTIF($J$1:J426, J426)&lt;&gt;1,"",J426)</f>
        <v/>
      </c>
    </row>
    <row r="427" spans="1:11" x14ac:dyDescent="0.25">
      <c r="A427">
        <f>ROW()</f>
        <v>427</v>
      </c>
      <c r="B427" t="str" cm="1">
        <f t="array" ref="B427">IF(ISNUMBER(SEARCH($N$3,客戶主檔!W427)),INDEX(客戶主檔!$G:$G,加工項目查詢及料號更改!$A427),"")</f>
        <v/>
      </c>
      <c r="C427" t="str" cm="1">
        <f t="array" ref="C427">IF(ISNUMBER(SEARCH($N$3,客戶主檔!X427)),INDEX(客戶主檔!$G:$G,加工項目查詢及料號更改!$A427),"")</f>
        <v/>
      </c>
      <c r="D427" t="str" cm="1">
        <f t="array" ref="D427">IF(ISNUMBER(SEARCH($N$3,客戶主檔!Y427)),INDEX(客戶主檔!$G:$G,加工項目查詢及料號更改!$A427),"")</f>
        <v/>
      </c>
      <c r="E427" t="str" cm="1">
        <f t="array" ref="E427">IF(ISNUMBER(SEARCH($N$3,客戶主檔!Z427)),INDEX(客戶主檔!$G:$G,加工項目查詢及料號更改!$A427),"")</f>
        <v/>
      </c>
      <c r="J427" t="str">
        <f t="array" aca="1" ref="J427" ca="1">IF(ROW()&gt;COUNTA($F$3:$I$3100),"",INDIRECT(TEXT(RIGHT(SMALL(IF($F$3:$I$3100="",999999,COLUMN($F$3:$I$3100)*10001+ROW($F$3:$I$3100)*100),ROW()),4),"!R00!C00"),))</f>
        <v/>
      </c>
      <c r="K427" t="str">
        <f ca="1">IF(COUNTIF($J$1:J427, J427)&lt;&gt;1,"",J427)</f>
        <v/>
      </c>
    </row>
    <row r="428" spans="1:11" x14ac:dyDescent="0.25">
      <c r="A428">
        <f>ROW()</f>
        <v>428</v>
      </c>
      <c r="B428" t="str" cm="1">
        <f t="array" ref="B428">IF(ISNUMBER(SEARCH($N$3,客戶主檔!W428)),INDEX(客戶主檔!$G:$G,加工項目查詢及料號更改!$A428),"")</f>
        <v/>
      </c>
      <c r="C428" t="str" cm="1">
        <f t="array" ref="C428">IF(ISNUMBER(SEARCH($N$3,客戶主檔!X428)),INDEX(客戶主檔!$G:$G,加工項目查詢及料號更改!$A428),"")</f>
        <v/>
      </c>
      <c r="D428" t="str" cm="1">
        <f t="array" ref="D428">IF(ISNUMBER(SEARCH($N$3,客戶主檔!Y428)),INDEX(客戶主檔!$G:$G,加工項目查詢及料號更改!$A428),"")</f>
        <v/>
      </c>
      <c r="E428" t="str" cm="1">
        <f t="array" ref="E428">IF(ISNUMBER(SEARCH($N$3,客戶主檔!Z428)),INDEX(客戶主檔!$G:$G,加工項目查詢及料號更改!$A428),"")</f>
        <v/>
      </c>
      <c r="J428" t="str">
        <f t="array" aca="1" ref="J428" ca="1">IF(ROW()&gt;COUNTA($F$3:$I$3100),"",INDIRECT(TEXT(RIGHT(SMALL(IF($F$3:$I$3100="",999999,COLUMN($F$3:$I$3100)*10001+ROW($F$3:$I$3100)*100),ROW()),4),"!R00!C00"),))</f>
        <v/>
      </c>
      <c r="K428" t="str">
        <f ca="1">IF(COUNTIF($J$1:J428, J428)&lt;&gt;1,"",J428)</f>
        <v/>
      </c>
    </row>
    <row r="429" spans="1:11" x14ac:dyDescent="0.25">
      <c r="A429">
        <f>ROW()</f>
        <v>429</v>
      </c>
      <c r="B429" t="str" cm="1">
        <f t="array" ref="B429">IF(ISNUMBER(SEARCH($N$3,客戶主檔!W429)),INDEX(客戶主檔!$G:$G,加工項目查詢及料號更改!$A429),"")</f>
        <v/>
      </c>
      <c r="C429" t="str" cm="1">
        <f t="array" ref="C429">IF(ISNUMBER(SEARCH($N$3,客戶主檔!X429)),INDEX(客戶主檔!$G:$G,加工項目查詢及料號更改!$A429),"")</f>
        <v/>
      </c>
      <c r="D429" t="str" cm="1">
        <f t="array" ref="D429">IF(ISNUMBER(SEARCH($N$3,客戶主檔!Y429)),INDEX(客戶主檔!$G:$G,加工項目查詢及料號更改!$A429),"")</f>
        <v/>
      </c>
      <c r="E429" t="str" cm="1">
        <f t="array" ref="E429">IF(ISNUMBER(SEARCH($N$3,客戶主檔!Z429)),INDEX(客戶主檔!$G:$G,加工項目查詢及料號更改!$A429),"")</f>
        <v/>
      </c>
      <c r="J429" t="str">
        <f t="array" aca="1" ref="J429" ca="1">IF(ROW()&gt;COUNTA($F$3:$I$3100),"",INDIRECT(TEXT(RIGHT(SMALL(IF($F$3:$I$3100="",999999,COLUMN($F$3:$I$3100)*10001+ROW($F$3:$I$3100)*100),ROW()),4),"!R00!C00"),))</f>
        <v/>
      </c>
      <c r="K429" t="str">
        <f ca="1">IF(COUNTIF($J$1:J429, J429)&lt;&gt;1,"",J429)</f>
        <v/>
      </c>
    </row>
    <row r="430" spans="1:11" x14ac:dyDescent="0.25">
      <c r="A430">
        <f>ROW()</f>
        <v>430</v>
      </c>
      <c r="B430" t="str" cm="1">
        <f t="array" ref="B430">IF(ISNUMBER(SEARCH($N$3,客戶主檔!W430)),INDEX(客戶主檔!$G:$G,加工項目查詢及料號更改!$A430),"")</f>
        <v/>
      </c>
      <c r="C430" t="str" cm="1">
        <f t="array" ref="C430">IF(ISNUMBER(SEARCH($N$3,客戶主檔!X430)),INDEX(客戶主檔!$G:$G,加工項目查詢及料號更改!$A430),"")</f>
        <v/>
      </c>
      <c r="D430" t="str" cm="1">
        <f t="array" ref="D430">IF(ISNUMBER(SEARCH($N$3,客戶主檔!Y430)),INDEX(客戶主檔!$G:$G,加工項目查詢及料號更改!$A430),"")</f>
        <v/>
      </c>
      <c r="E430" t="str" cm="1">
        <f t="array" ref="E430">IF(ISNUMBER(SEARCH($N$3,客戶主檔!Z430)),INDEX(客戶主檔!$G:$G,加工項目查詢及料號更改!$A430),"")</f>
        <v/>
      </c>
      <c r="J430" t="str">
        <f t="array" aca="1" ref="J430" ca="1">IF(ROW()&gt;COUNTA($F$3:$I$3100),"",INDIRECT(TEXT(RIGHT(SMALL(IF($F$3:$I$3100="",999999,COLUMN($F$3:$I$3100)*10001+ROW($F$3:$I$3100)*100),ROW()),4),"!R00!C00"),))</f>
        <v/>
      </c>
      <c r="K430" t="str">
        <f ca="1">IF(COUNTIF($J$1:J430, J430)&lt;&gt;1,"",J430)</f>
        <v/>
      </c>
    </row>
    <row r="431" spans="1:11" x14ac:dyDescent="0.25">
      <c r="A431">
        <f>ROW()</f>
        <v>431</v>
      </c>
      <c r="B431" t="str" cm="1">
        <f t="array" ref="B431">IF(ISNUMBER(SEARCH($N$3,客戶主檔!W431)),INDEX(客戶主檔!$G:$G,加工項目查詢及料號更改!$A431),"")</f>
        <v/>
      </c>
      <c r="C431" t="str" cm="1">
        <f t="array" ref="C431">IF(ISNUMBER(SEARCH($N$3,客戶主檔!X431)),INDEX(客戶主檔!$G:$G,加工項目查詢及料號更改!$A431),"")</f>
        <v/>
      </c>
      <c r="D431" t="str" cm="1">
        <f t="array" ref="D431">IF(ISNUMBER(SEARCH($N$3,客戶主檔!Y431)),INDEX(客戶主檔!$G:$G,加工項目查詢及料號更改!$A431),"")</f>
        <v/>
      </c>
      <c r="E431" t="str" cm="1">
        <f t="array" ref="E431">IF(ISNUMBER(SEARCH($N$3,客戶主檔!Z431)),INDEX(客戶主檔!$G:$G,加工項目查詢及料號更改!$A431),"")</f>
        <v/>
      </c>
      <c r="J431" t="str">
        <f t="array" aca="1" ref="J431" ca="1">IF(ROW()&gt;COUNTA($F$3:$I$3100),"",INDIRECT(TEXT(RIGHT(SMALL(IF($F$3:$I$3100="",999999,COLUMN($F$3:$I$3100)*10001+ROW($F$3:$I$3100)*100),ROW()),4),"!R00!C00"),))</f>
        <v/>
      </c>
      <c r="K431" t="str">
        <f ca="1">IF(COUNTIF($J$1:J431, J431)&lt;&gt;1,"",J431)</f>
        <v/>
      </c>
    </row>
    <row r="432" spans="1:11" x14ac:dyDescent="0.25">
      <c r="A432">
        <f>ROW()</f>
        <v>432</v>
      </c>
      <c r="B432" t="str" cm="1">
        <f t="array" ref="B432">IF(ISNUMBER(SEARCH($N$3,客戶主檔!W432)),INDEX(客戶主檔!$G:$G,加工項目查詢及料號更改!$A432),"")</f>
        <v/>
      </c>
      <c r="C432" t="str" cm="1">
        <f t="array" ref="C432">IF(ISNUMBER(SEARCH($N$3,客戶主檔!X432)),INDEX(客戶主檔!$G:$G,加工項目查詢及料號更改!$A432),"")</f>
        <v/>
      </c>
      <c r="D432" t="str" cm="1">
        <f t="array" ref="D432">IF(ISNUMBER(SEARCH($N$3,客戶主檔!Y432)),INDEX(客戶主檔!$G:$G,加工項目查詢及料號更改!$A432),"")</f>
        <v/>
      </c>
      <c r="E432" t="str" cm="1">
        <f t="array" ref="E432">IF(ISNUMBER(SEARCH($N$3,客戶主檔!Z432)),INDEX(客戶主檔!$G:$G,加工項目查詢及料號更改!$A432),"")</f>
        <v/>
      </c>
      <c r="J432" t="str">
        <f t="array" aca="1" ref="J432" ca="1">IF(ROW()&gt;COUNTA($F$3:$I$3100),"",INDIRECT(TEXT(RIGHT(SMALL(IF($F$3:$I$3100="",999999,COLUMN($F$3:$I$3100)*10001+ROW($F$3:$I$3100)*100),ROW()),4),"!R00!C00"),))</f>
        <v/>
      </c>
      <c r="K432" t="str">
        <f ca="1">IF(COUNTIF($J$1:J432, J432)&lt;&gt;1,"",J432)</f>
        <v/>
      </c>
    </row>
    <row r="433" spans="1:11" x14ac:dyDescent="0.25">
      <c r="A433">
        <f>ROW()</f>
        <v>433</v>
      </c>
      <c r="B433" t="str" cm="1">
        <f t="array" ref="B433">IF(ISNUMBER(SEARCH($N$3,客戶主檔!W433)),INDEX(客戶主檔!$G:$G,加工項目查詢及料號更改!$A433),"")</f>
        <v/>
      </c>
      <c r="C433" t="str" cm="1">
        <f t="array" ref="C433">IF(ISNUMBER(SEARCH($N$3,客戶主檔!X433)),INDEX(客戶主檔!$G:$G,加工項目查詢及料號更改!$A433),"")</f>
        <v/>
      </c>
      <c r="D433" t="str" cm="1">
        <f t="array" ref="D433">IF(ISNUMBER(SEARCH($N$3,客戶主檔!Y433)),INDEX(客戶主檔!$G:$G,加工項目查詢及料號更改!$A433),"")</f>
        <v/>
      </c>
      <c r="E433" t="str" cm="1">
        <f t="array" ref="E433">IF(ISNUMBER(SEARCH($N$3,客戶主檔!Z433)),INDEX(客戶主檔!$G:$G,加工項目查詢及料號更改!$A433),"")</f>
        <v/>
      </c>
      <c r="J433" t="str">
        <f t="array" aca="1" ref="J433" ca="1">IF(ROW()&gt;COUNTA($F$3:$I$3100),"",INDIRECT(TEXT(RIGHT(SMALL(IF($F$3:$I$3100="",999999,COLUMN($F$3:$I$3100)*10001+ROW($F$3:$I$3100)*100),ROW()),4),"!R00!C00"),))</f>
        <v/>
      </c>
      <c r="K433" t="str">
        <f ca="1">IF(COUNTIF($J$1:J433, J433)&lt;&gt;1,"",J433)</f>
        <v/>
      </c>
    </row>
    <row r="434" spans="1:11" x14ac:dyDescent="0.25">
      <c r="A434">
        <f>ROW()</f>
        <v>434</v>
      </c>
      <c r="B434" t="str" cm="1">
        <f t="array" ref="B434">IF(ISNUMBER(SEARCH($N$3,客戶主檔!W434)),INDEX(客戶主檔!$G:$G,加工項目查詢及料號更改!$A434),"")</f>
        <v/>
      </c>
      <c r="C434" t="str" cm="1">
        <f t="array" ref="C434">IF(ISNUMBER(SEARCH($N$3,客戶主檔!X434)),INDEX(客戶主檔!$G:$G,加工項目查詢及料號更改!$A434),"")</f>
        <v/>
      </c>
      <c r="D434" t="str" cm="1">
        <f t="array" ref="D434">IF(ISNUMBER(SEARCH($N$3,客戶主檔!Y434)),INDEX(客戶主檔!$G:$G,加工項目查詢及料號更改!$A434),"")</f>
        <v/>
      </c>
      <c r="E434" t="str" cm="1">
        <f t="array" ref="E434">IF(ISNUMBER(SEARCH($N$3,客戶主檔!Z434)),INDEX(客戶主檔!$G:$G,加工項目查詢及料號更改!$A434),"")</f>
        <v/>
      </c>
      <c r="J434" t="str">
        <f t="array" aca="1" ref="J434" ca="1">IF(ROW()&gt;COUNTA($F$3:$I$3100),"",INDIRECT(TEXT(RIGHT(SMALL(IF($F$3:$I$3100="",999999,COLUMN($F$3:$I$3100)*10001+ROW($F$3:$I$3100)*100),ROW()),4),"!R00!C00"),))</f>
        <v/>
      </c>
      <c r="K434" t="str">
        <f ca="1">IF(COUNTIF($J$1:J434, J434)&lt;&gt;1,"",J434)</f>
        <v/>
      </c>
    </row>
    <row r="435" spans="1:11" x14ac:dyDescent="0.25">
      <c r="A435">
        <f>ROW()</f>
        <v>435</v>
      </c>
      <c r="B435" t="str" cm="1">
        <f t="array" ref="B435">IF(ISNUMBER(SEARCH($N$3,客戶主檔!W435)),INDEX(客戶主檔!$G:$G,加工項目查詢及料號更改!$A435),"")</f>
        <v/>
      </c>
      <c r="C435" t="str" cm="1">
        <f t="array" ref="C435">IF(ISNUMBER(SEARCH($N$3,客戶主檔!X435)),INDEX(客戶主檔!$G:$G,加工項目查詢及料號更改!$A435),"")</f>
        <v/>
      </c>
      <c r="D435" t="str" cm="1">
        <f t="array" ref="D435">IF(ISNUMBER(SEARCH($N$3,客戶主檔!Y435)),INDEX(客戶主檔!$G:$G,加工項目查詢及料號更改!$A435),"")</f>
        <v/>
      </c>
      <c r="E435" t="str" cm="1">
        <f t="array" ref="E435">IF(ISNUMBER(SEARCH($N$3,客戶主檔!Z435)),INDEX(客戶主檔!$G:$G,加工項目查詢及料號更改!$A435),"")</f>
        <v/>
      </c>
      <c r="J435" t="str">
        <f t="array" aca="1" ref="J435" ca="1">IF(ROW()&gt;COUNTA($F$3:$I$3100),"",INDIRECT(TEXT(RIGHT(SMALL(IF($F$3:$I$3100="",999999,COLUMN($F$3:$I$3100)*10001+ROW($F$3:$I$3100)*100),ROW()),4),"!R00!C00"),))</f>
        <v/>
      </c>
      <c r="K435" t="str">
        <f ca="1">IF(COUNTIF($J$1:J435, J435)&lt;&gt;1,"",J435)</f>
        <v/>
      </c>
    </row>
    <row r="436" spans="1:11" x14ac:dyDescent="0.25">
      <c r="A436">
        <f>ROW()</f>
        <v>436</v>
      </c>
      <c r="B436" t="str" cm="1">
        <f t="array" ref="B436">IF(ISNUMBER(SEARCH($N$3,客戶主檔!W436)),INDEX(客戶主檔!$G:$G,加工項目查詢及料號更改!$A436),"")</f>
        <v/>
      </c>
      <c r="C436" t="str" cm="1">
        <f t="array" ref="C436">IF(ISNUMBER(SEARCH($N$3,客戶主檔!X436)),INDEX(客戶主檔!$G:$G,加工項目查詢及料號更改!$A436),"")</f>
        <v/>
      </c>
      <c r="D436" t="str" cm="1">
        <f t="array" ref="D436">IF(ISNUMBER(SEARCH($N$3,客戶主檔!Y436)),INDEX(客戶主檔!$G:$G,加工項目查詢及料號更改!$A436),"")</f>
        <v/>
      </c>
      <c r="E436" t="str" cm="1">
        <f t="array" ref="E436">IF(ISNUMBER(SEARCH($N$3,客戶主檔!Z436)),INDEX(客戶主檔!$G:$G,加工項目查詢及料號更改!$A436),"")</f>
        <v/>
      </c>
      <c r="J436" t="str">
        <f t="array" aca="1" ref="J436" ca="1">IF(ROW()&gt;COUNTA($F$3:$I$3100),"",INDIRECT(TEXT(RIGHT(SMALL(IF($F$3:$I$3100="",999999,COLUMN($F$3:$I$3100)*10001+ROW($F$3:$I$3100)*100),ROW()),4),"!R00!C00"),))</f>
        <v/>
      </c>
      <c r="K436" t="str">
        <f ca="1">IF(COUNTIF($J$1:J436, J436)&lt;&gt;1,"",J436)</f>
        <v/>
      </c>
    </row>
    <row r="437" spans="1:11" x14ac:dyDescent="0.25">
      <c r="A437">
        <f>ROW()</f>
        <v>437</v>
      </c>
      <c r="B437" t="str" cm="1">
        <f t="array" ref="B437">IF(ISNUMBER(SEARCH($N$3,客戶主檔!W437)),INDEX(客戶主檔!$G:$G,加工項目查詢及料號更改!$A437),"")</f>
        <v/>
      </c>
      <c r="C437" t="str" cm="1">
        <f t="array" ref="C437">IF(ISNUMBER(SEARCH($N$3,客戶主檔!X437)),INDEX(客戶主檔!$G:$G,加工項目查詢及料號更改!$A437),"")</f>
        <v/>
      </c>
      <c r="D437" t="str" cm="1">
        <f t="array" ref="D437">IF(ISNUMBER(SEARCH($N$3,客戶主檔!Y437)),INDEX(客戶主檔!$G:$G,加工項目查詢及料號更改!$A437),"")</f>
        <v/>
      </c>
      <c r="E437" t="str" cm="1">
        <f t="array" ref="E437">IF(ISNUMBER(SEARCH($N$3,客戶主檔!Z437)),INDEX(客戶主檔!$G:$G,加工項目查詢及料號更改!$A437),"")</f>
        <v/>
      </c>
      <c r="J437" t="str">
        <f t="array" aca="1" ref="J437" ca="1">IF(ROW()&gt;COUNTA($F$3:$I$3100),"",INDIRECT(TEXT(RIGHT(SMALL(IF($F$3:$I$3100="",999999,COLUMN($F$3:$I$3100)*10001+ROW($F$3:$I$3100)*100),ROW()),4),"!R00!C00"),))</f>
        <v/>
      </c>
      <c r="K437" t="str">
        <f ca="1">IF(COUNTIF($J$1:J437, J437)&lt;&gt;1,"",J437)</f>
        <v/>
      </c>
    </row>
    <row r="438" spans="1:11" x14ac:dyDescent="0.25">
      <c r="A438">
        <f>ROW()</f>
        <v>438</v>
      </c>
      <c r="B438" t="str" cm="1">
        <f t="array" ref="B438">IF(ISNUMBER(SEARCH($N$3,客戶主檔!W438)),INDEX(客戶主檔!$G:$G,加工項目查詢及料號更改!$A438),"")</f>
        <v/>
      </c>
      <c r="C438" t="str" cm="1">
        <f t="array" ref="C438">IF(ISNUMBER(SEARCH($N$3,客戶主檔!X438)),INDEX(客戶主檔!$G:$G,加工項目查詢及料號更改!$A438),"")</f>
        <v/>
      </c>
      <c r="D438" t="str" cm="1">
        <f t="array" ref="D438">IF(ISNUMBER(SEARCH($N$3,客戶主檔!Y438)),INDEX(客戶主檔!$G:$G,加工項目查詢及料號更改!$A438),"")</f>
        <v/>
      </c>
      <c r="E438" t="str" cm="1">
        <f t="array" ref="E438">IF(ISNUMBER(SEARCH($N$3,客戶主檔!Z438)),INDEX(客戶主檔!$G:$G,加工項目查詢及料號更改!$A438),"")</f>
        <v/>
      </c>
      <c r="J438" t="str">
        <f t="array" aca="1" ref="J438" ca="1">IF(ROW()&gt;COUNTA($F$3:$I$3100),"",INDIRECT(TEXT(RIGHT(SMALL(IF($F$3:$I$3100="",999999,COLUMN($F$3:$I$3100)*10001+ROW($F$3:$I$3100)*100),ROW()),4),"!R00!C00"),))</f>
        <v/>
      </c>
      <c r="K438" t="str">
        <f ca="1">IF(COUNTIF($J$1:J438, J438)&lt;&gt;1,"",J438)</f>
        <v/>
      </c>
    </row>
    <row r="439" spans="1:11" x14ac:dyDescent="0.25">
      <c r="A439">
        <f>ROW()</f>
        <v>439</v>
      </c>
      <c r="B439" t="str" cm="1">
        <f t="array" ref="B439">IF(ISNUMBER(SEARCH($N$3,客戶主檔!W439)),INDEX(客戶主檔!$G:$G,加工項目查詢及料號更改!$A439),"")</f>
        <v/>
      </c>
      <c r="C439" t="str" cm="1">
        <f t="array" ref="C439">IF(ISNUMBER(SEARCH($N$3,客戶主檔!X439)),INDEX(客戶主檔!$G:$G,加工項目查詢及料號更改!$A439),"")</f>
        <v/>
      </c>
      <c r="D439" t="str" cm="1">
        <f t="array" ref="D439">IF(ISNUMBER(SEARCH($N$3,客戶主檔!Y439)),INDEX(客戶主檔!$G:$G,加工項目查詢及料號更改!$A439),"")</f>
        <v/>
      </c>
      <c r="E439" t="str" cm="1">
        <f t="array" ref="E439">IF(ISNUMBER(SEARCH($N$3,客戶主檔!Z439)),INDEX(客戶主檔!$G:$G,加工項目查詢及料號更改!$A439),"")</f>
        <v/>
      </c>
      <c r="J439" t="str">
        <f t="array" aca="1" ref="J439" ca="1">IF(ROW()&gt;COUNTA($F$3:$I$3100),"",INDIRECT(TEXT(RIGHT(SMALL(IF($F$3:$I$3100="",999999,COLUMN($F$3:$I$3100)*10001+ROW($F$3:$I$3100)*100),ROW()),4),"!R00!C00"),))</f>
        <v/>
      </c>
      <c r="K439" t="str">
        <f ca="1">IF(COUNTIF($J$1:J439, J439)&lt;&gt;1,"",J439)</f>
        <v/>
      </c>
    </row>
    <row r="440" spans="1:11" x14ac:dyDescent="0.25">
      <c r="A440">
        <f>ROW()</f>
        <v>440</v>
      </c>
      <c r="B440" t="str" cm="1">
        <f t="array" ref="B440">IF(ISNUMBER(SEARCH($N$3,客戶主檔!W440)),INDEX(客戶主檔!$G:$G,加工項目查詢及料號更改!$A440),"")</f>
        <v/>
      </c>
      <c r="C440" t="str" cm="1">
        <f t="array" ref="C440">IF(ISNUMBER(SEARCH($N$3,客戶主檔!X440)),INDEX(客戶主檔!$G:$G,加工項目查詢及料號更改!$A440),"")</f>
        <v/>
      </c>
      <c r="D440" t="str" cm="1">
        <f t="array" ref="D440">IF(ISNUMBER(SEARCH($N$3,客戶主檔!Y440)),INDEX(客戶主檔!$G:$G,加工項目查詢及料號更改!$A440),"")</f>
        <v/>
      </c>
      <c r="E440" t="str" cm="1">
        <f t="array" ref="E440">IF(ISNUMBER(SEARCH($N$3,客戶主檔!Z440)),INDEX(客戶主檔!$G:$G,加工項目查詢及料號更改!$A440),"")</f>
        <v/>
      </c>
      <c r="J440" t="str">
        <f t="array" aca="1" ref="J440" ca="1">IF(ROW()&gt;COUNTA($F$3:$I$3100),"",INDIRECT(TEXT(RIGHT(SMALL(IF($F$3:$I$3100="",999999,COLUMN($F$3:$I$3100)*10001+ROW($F$3:$I$3100)*100),ROW()),4),"!R00!C00"),))</f>
        <v/>
      </c>
      <c r="K440" t="str">
        <f ca="1">IF(COUNTIF($J$1:J440, J440)&lt;&gt;1,"",J440)</f>
        <v/>
      </c>
    </row>
    <row r="441" spans="1:11" x14ac:dyDescent="0.25">
      <c r="A441">
        <f>ROW()</f>
        <v>441</v>
      </c>
      <c r="B441" t="str" cm="1">
        <f t="array" ref="B441">IF(ISNUMBER(SEARCH($N$3,客戶主檔!W441)),INDEX(客戶主檔!$G:$G,加工項目查詢及料號更改!$A441),"")</f>
        <v/>
      </c>
      <c r="C441" t="str" cm="1">
        <f t="array" ref="C441">IF(ISNUMBER(SEARCH($N$3,客戶主檔!X441)),INDEX(客戶主檔!$G:$G,加工項目查詢及料號更改!$A441),"")</f>
        <v/>
      </c>
      <c r="D441" t="str" cm="1">
        <f t="array" ref="D441">IF(ISNUMBER(SEARCH($N$3,客戶主檔!Y441)),INDEX(客戶主檔!$G:$G,加工項目查詢及料號更改!$A441),"")</f>
        <v/>
      </c>
      <c r="E441" t="str" cm="1">
        <f t="array" ref="E441">IF(ISNUMBER(SEARCH($N$3,客戶主檔!Z441)),INDEX(客戶主檔!$G:$G,加工項目查詢及料號更改!$A441),"")</f>
        <v/>
      </c>
      <c r="J441" t="str">
        <f t="array" aca="1" ref="J441" ca="1">IF(ROW()&gt;COUNTA($F$3:$I$3100),"",INDIRECT(TEXT(RIGHT(SMALL(IF($F$3:$I$3100="",999999,COLUMN($F$3:$I$3100)*10001+ROW($F$3:$I$3100)*100),ROW()),4),"!R00!C00"),))</f>
        <v/>
      </c>
      <c r="K441" t="str">
        <f ca="1">IF(COUNTIF($J$1:J441, J441)&lt;&gt;1,"",J441)</f>
        <v/>
      </c>
    </row>
    <row r="442" spans="1:11" x14ac:dyDescent="0.25">
      <c r="A442">
        <f>ROW()</f>
        <v>442</v>
      </c>
      <c r="B442" t="str" cm="1">
        <f t="array" ref="B442">IF(ISNUMBER(SEARCH($N$3,客戶主檔!W442)),INDEX(客戶主檔!$G:$G,加工項目查詢及料號更改!$A442),"")</f>
        <v/>
      </c>
      <c r="C442" t="str" cm="1">
        <f t="array" ref="C442">IF(ISNUMBER(SEARCH($N$3,客戶主檔!X442)),INDEX(客戶主檔!$G:$G,加工項目查詢及料號更改!$A442),"")</f>
        <v/>
      </c>
      <c r="D442" t="str" cm="1">
        <f t="array" ref="D442">IF(ISNUMBER(SEARCH($N$3,客戶主檔!Y442)),INDEX(客戶主檔!$G:$G,加工項目查詢及料號更改!$A442),"")</f>
        <v/>
      </c>
      <c r="E442" t="str" cm="1">
        <f t="array" ref="E442">IF(ISNUMBER(SEARCH($N$3,客戶主檔!Z442)),INDEX(客戶主檔!$G:$G,加工項目查詢及料號更改!$A442),"")</f>
        <v/>
      </c>
      <c r="J442" t="str">
        <f t="array" aca="1" ref="J442" ca="1">IF(ROW()&gt;COUNTA($F$3:$I$3100),"",INDIRECT(TEXT(RIGHT(SMALL(IF($F$3:$I$3100="",999999,COLUMN($F$3:$I$3100)*10001+ROW($F$3:$I$3100)*100),ROW()),4),"!R00!C00"),))</f>
        <v/>
      </c>
      <c r="K442" t="str">
        <f ca="1">IF(COUNTIF($J$1:J442, J442)&lt;&gt;1,"",J442)</f>
        <v/>
      </c>
    </row>
    <row r="443" spans="1:11" x14ac:dyDescent="0.25">
      <c r="A443">
        <f>ROW()</f>
        <v>443</v>
      </c>
      <c r="B443" t="str" cm="1">
        <f t="array" ref="B443">IF(ISNUMBER(SEARCH($N$3,客戶主檔!W443)),INDEX(客戶主檔!$G:$G,加工項目查詢及料號更改!$A443),"")</f>
        <v/>
      </c>
      <c r="C443" t="str" cm="1">
        <f t="array" ref="C443">IF(ISNUMBER(SEARCH($N$3,客戶主檔!X443)),INDEX(客戶主檔!$G:$G,加工項目查詢及料號更改!$A443),"")</f>
        <v/>
      </c>
      <c r="D443" t="str" cm="1">
        <f t="array" ref="D443">IF(ISNUMBER(SEARCH($N$3,客戶主檔!Y443)),INDEX(客戶主檔!$G:$G,加工項目查詢及料號更改!$A443),"")</f>
        <v/>
      </c>
      <c r="E443" t="str" cm="1">
        <f t="array" ref="E443">IF(ISNUMBER(SEARCH($N$3,客戶主檔!Z443)),INDEX(客戶主檔!$G:$G,加工項目查詢及料號更改!$A443),"")</f>
        <v/>
      </c>
      <c r="J443" t="str">
        <f t="array" aca="1" ref="J443" ca="1">IF(ROW()&gt;COUNTA($F$3:$I$3100),"",INDIRECT(TEXT(RIGHT(SMALL(IF($F$3:$I$3100="",999999,COLUMN($F$3:$I$3100)*10001+ROW($F$3:$I$3100)*100),ROW()),4),"!R00!C00"),))</f>
        <v/>
      </c>
      <c r="K443" t="str">
        <f ca="1">IF(COUNTIF($J$1:J443, J443)&lt;&gt;1,"",J443)</f>
        <v/>
      </c>
    </row>
    <row r="444" spans="1:11" x14ac:dyDescent="0.25">
      <c r="A444">
        <f>ROW()</f>
        <v>444</v>
      </c>
      <c r="B444" t="str" cm="1">
        <f t="array" ref="B444">IF(ISNUMBER(SEARCH($N$3,客戶主檔!W444)),INDEX(客戶主檔!$G:$G,加工項目查詢及料號更改!$A444),"")</f>
        <v/>
      </c>
      <c r="C444" t="str" cm="1">
        <f t="array" ref="C444">IF(ISNUMBER(SEARCH($N$3,客戶主檔!X444)),INDEX(客戶主檔!$G:$G,加工項目查詢及料號更改!$A444),"")</f>
        <v/>
      </c>
      <c r="D444" t="str" cm="1">
        <f t="array" ref="D444">IF(ISNUMBER(SEARCH($N$3,客戶主檔!Y444)),INDEX(客戶主檔!$G:$G,加工項目查詢及料號更改!$A444),"")</f>
        <v/>
      </c>
      <c r="E444" t="str" cm="1">
        <f t="array" ref="E444">IF(ISNUMBER(SEARCH($N$3,客戶主檔!Z444)),INDEX(客戶主檔!$G:$G,加工項目查詢及料號更改!$A444),"")</f>
        <v/>
      </c>
      <c r="J444" t="str">
        <f t="array" aca="1" ref="J444" ca="1">IF(ROW()&gt;COUNTA($F$3:$I$3100),"",INDIRECT(TEXT(RIGHT(SMALL(IF($F$3:$I$3100="",999999,COLUMN($F$3:$I$3100)*10001+ROW($F$3:$I$3100)*100),ROW()),4),"!R00!C00"),))</f>
        <v/>
      </c>
      <c r="K444" t="str">
        <f ca="1">IF(COUNTIF($J$1:J444, J444)&lt;&gt;1,"",J444)</f>
        <v/>
      </c>
    </row>
    <row r="445" spans="1:11" x14ac:dyDescent="0.25">
      <c r="A445">
        <f>ROW()</f>
        <v>445</v>
      </c>
      <c r="B445" t="str" cm="1">
        <f t="array" ref="B445">IF(ISNUMBER(SEARCH($N$3,客戶主檔!W445)),INDEX(客戶主檔!$G:$G,加工項目查詢及料號更改!$A445),"")</f>
        <v/>
      </c>
      <c r="C445" t="str" cm="1">
        <f t="array" ref="C445">IF(ISNUMBER(SEARCH($N$3,客戶主檔!X445)),INDEX(客戶主檔!$G:$G,加工項目查詢及料號更改!$A445),"")</f>
        <v/>
      </c>
      <c r="D445" t="str" cm="1">
        <f t="array" ref="D445">IF(ISNUMBER(SEARCH($N$3,客戶主檔!Y445)),INDEX(客戶主檔!$G:$G,加工項目查詢及料號更改!$A445),"")</f>
        <v/>
      </c>
      <c r="E445" t="str" cm="1">
        <f t="array" ref="E445">IF(ISNUMBER(SEARCH($N$3,客戶主檔!Z445)),INDEX(客戶主檔!$G:$G,加工項目查詢及料號更改!$A445),"")</f>
        <v/>
      </c>
      <c r="J445" t="str">
        <f t="array" aca="1" ref="J445" ca="1">IF(ROW()&gt;COUNTA($F$3:$I$3100),"",INDIRECT(TEXT(RIGHT(SMALL(IF($F$3:$I$3100="",999999,COLUMN($F$3:$I$3100)*10001+ROW($F$3:$I$3100)*100),ROW()),4),"!R00!C00"),))</f>
        <v/>
      </c>
      <c r="K445" t="str">
        <f ca="1">IF(COUNTIF($J$1:J445, J445)&lt;&gt;1,"",J445)</f>
        <v/>
      </c>
    </row>
    <row r="446" spans="1:11" x14ac:dyDescent="0.25">
      <c r="A446">
        <f>ROW()</f>
        <v>446</v>
      </c>
      <c r="B446" t="str" cm="1">
        <f t="array" ref="B446">IF(ISNUMBER(SEARCH($N$3,客戶主檔!W446)),INDEX(客戶主檔!$G:$G,加工項目查詢及料號更改!$A446),"")</f>
        <v/>
      </c>
      <c r="C446" t="str" cm="1">
        <f t="array" ref="C446">IF(ISNUMBER(SEARCH($N$3,客戶主檔!X446)),INDEX(客戶主檔!$G:$G,加工項目查詢及料號更改!$A446),"")</f>
        <v/>
      </c>
      <c r="D446" t="str" cm="1">
        <f t="array" ref="D446">IF(ISNUMBER(SEARCH($N$3,客戶主檔!Y446)),INDEX(客戶主檔!$G:$G,加工項目查詢及料號更改!$A446),"")</f>
        <v/>
      </c>
      <c r="E446" t="str" cm="1">
        <f t="array" ref="E446">IF(ISNUMBER(SEARCH($N$3,客戶主檔!Z446)),INDEX(客戶主檔!$G:$G,加工項目查詢及料號更改!$A446),"")</f>
        <v/>
      </c>
      <c r="J446" t="str">
        <f t="array" aca="1" ref="J446" ca="1">IF(ROW()&gt;COUNTA($F$3:$I$3100),"",INDIRECT(TEXT(RIGHT(SMALL(IF($F$3:$I$3100="",999999,COLUMN($F$3:$I$3100)*10001+ROW($F$3:$I$3100)*100),ROW()),4),"!R00!C00"),))</f>
        <v/>
      </c>
      <c r="K446" t="str">
        <f ca="1">IF(COUNTIF($J$1:J446, J446)&lt;&gt;1,"",J446)</f>
        <v/>
      </c>
    </row>
    <row r="447" spans="1:11" x14ac:dyDescent="0.25">
      <c r="A447">
        <f>ROW()</f>
        <v>447</v>
      </c>
      <c r="B447" t="str" cm="1">
        <f t="array" ref="B447">IF(ISNUMBER(SEARCH($N$3,客戶主檔!W447)),INDEX(客戶主檔!$G:$G,加工項目查詢及料號更改!$A447),"")</f>
        <v/>
      </c>
      <c r="C447" t="str" cm="1">
        <f t="array" ref="C447">IF(ISNUMBER(SEARCH($N$3,客戶主檔!X447)),INDEX(客戶主檔!$G:$G,加工項目查詢及料號更改!$A447),"")</f>
        <v/>
      </c>
      <c r="D447" t="str" cm="1">
        <f t="array" ref="D447">IF(ISNUMBER(SEARCH($N$3,客戶主檔!Y447)),INDEX(客戶主檔!$G:$G,加工項目查詢及料號更改!$A447),"")</f>
        <v/>
      </c>
      <c r="E447" t="str" cm="1">
        <f t="array" ref="E447">IF(ISNUMBER(SEARCH($N$3,客戶主檔!Z447)),INDEX(客戶主檔!$G:$G,加工項目查詢及料號更改!$A447),"")</f>
        <v/>
      </c>
      <c r="J447" t="str">
        <f t="array" aca="1" ref="J447" ca="1">IF(ROW()&gt;COUNTA($F$3:$I$3100),"",INDIRECT(TEXT(RIGHT(SMALL(IF($F$3:$I$3100="",999999,COLUMN($F$3:$I$3100)*10001+ROW($F$3:$I$3100)*100),ROW()),4),"!R00!C00"),))</f>
        <v/>
      </c>
      <c r="K447" t="str">
        <f ca="1">IF(COUNTIF($J$1:J447, J447)&lt;&gt;1,"",J447)</f>
        <v/>
      </c>
    </row>
    <row r="448" spans="1:11" x14ac:dyDescent="0.25">
      <c r="A448">
        <f>ROW()</f>
        <v>448</v>
      </c>
      <c r="B448" t="str" cm="1">
        <f t="array" ref="B448">IF(ISNUMBER(SEARCH($N$3,客戶主檔!W448)),INDEX(客戶主檔!$G:$G,加工項目查詢及料號更改!$A448),"")</f>
        <v/>
      </c>
      <c r="C448" t="str" cm="1">
        <f t="array" ref="C448">IF(ISNUMBER(SEARCH($N$3,客戶主檔!X448)),INDEX(客戶主檔!$G:$G,加工項目查詢及料號更改!$A448),"")</f>
        <v/>
      </c>
      <c r="D448" t="str" cm="1">
        <f t="array" ref="D448">IF(ISNUMBER(SEARCH($N$3,客戶主檔!Y448)),INDEX(客戶主檔!$G:$G,加工項目查詢及料號更改!$A448),"")</f>
        <v/>
      </c>
      <c r="E448" t="str" cm="1">
        <f t="array" ref="E448">IF(ISNUMBER(SEARCH($N$3,客戶主檔!Z448)),INDEX(客戶主檔!$G:$G,加工項目查詢及料號更改!$A448),"")</f>
        <v/>
      </c>
      <c r="J448" t="str">
        <f t="array" aca="1" ref="J448" ca="1">IF(ROW()&gt;COUNTA($F$3:$I$3100),"",INDIRECT(TEXT(RIGHT(SMALL(IF($F$3:$I$3100="",999999,COLUMN($F$3:$I$3100)*10001+ROW($F$3:$I$3100)*100),ROW()),4),"!R00!C00"),))</f>
        <v/>
      </c>
      <c r="K448" t="str">
        <f ca="1">IF(COUNTIF($J$1:J448, J448)&lt;&gt;1,"",J448)</f>
        <v/>
      </c>
    </row>
    <row r="449" spans="1:11" x14ac:dyDescent="0.25">
      <c r="A449">
        <f>ROW()</f>
        <v>449</v>
      </c>
      <c r="B449" t="str" cm="1">
        <f t="array" ref="B449">IF(ISNUMBER(SEARCH($N$3,客戶主檔!W449)),INDEX(客戶主檔!$G:$G,加工項目查詢及料號更改!$A449),"")</f>
        <v/>
      </c>
      <c r="C449" t="str" cm="1">
        <f t="array" ref="C449">IF(ISNUMBER(SEARCH($N$3,客戶主檔!X449)),INDEX(客戶主檔!$G:$G,加工項目查詢及料號更改!$A449),"")</f>
        <v/>
      </c>
      <c r="D449" t="str" cm="1">
        <f t="array" ref="D449">IF(ISNUMBER(SEARCH($N$3,客戶主檔!Y449)),INDEX(客戶主檔!$G:$G,加工項目查詢及料號更改!$A449),"")</f>
        <v/>
      </c>
      <c r="E449" t="str" cm="1">
        <f t="array" ref="E449">IF(ISNUMBER(SEARCH($N$3,客戶主檔!Z449)),INDEX(客戶主檔!$G:$G,加工項目查詢及料號更改!$A449),"")</f>
        <v/>
      </c>
      <c r="J449" t="str">
        <f t="array" aca="1" ref="J449" ca="1">IF(ROW()&gt;COUNTA($F$3:$I$3100),"",INDIRECT(TEXT(RIGHT(SMALL(IF($F$3:$I$3100="",999999,COLUMN($F$3:$I$3100)*10001+ROW($F$3:$I$3100)*100),ROW()),4),"!R00!C00"),))</f>
        <v/>
      </c>
      <c r="K449" t="str">
        <f ca="1">IF(COUNTIF($J$1:J449, J449)&lt;&gt;1,"",J449)</f>
        <v/>
      </c>
    </row>
    <row r="450" spans="1:11" x14ac:dyDescent="0.25">
      <c r="A450">
        <f>ROW()</f>
        <v>450</v>
      </c>
      <c r="B450" t="str" cm="1">
        <f t="array" ref="B450">IF(ISNUMBER(SEARCH($N$3,客戶主檔!W450)),INDEX(客戶主檔!$G:$G,加工項目查詢及料號更改!$A450),"")</f>
        <v/>
      </c>
      <c r="C450" t="str" cm="1">
        <f t="array" ref="C450">IF(ISNUMBER(SEARCH($N$3,客戶主檔!X450)),INDEX(客戶主檔!$G:$G,加工項目查詢及料號更改!$A450),"")</f>
        <v/>
      </c>
      <c r="D450" t="str" cm="1">
        <f t="array" ref="D450">IF(ISNUMBER(SEARCH($N$3,客戶主檔!Y450)),INDEX(客戶主檔!$G:$G,加工項目查詢及料號更改!$A450),"")</f>
        <v/>
      </c>
      <c r="E450" t="str" cm="1">
        <f t="array" ref="E450">IF(ISNUMBER(SEARCH($N$3,客戶主檔!Z450)),INDEX(客戶主檔!$G:$G,加工項目查詢及料號更改!$A450),"")</f>
        <v/>
      </c>
      <c r="J450" t="str">
        <f t="array" aca="1" ref="J450" ca="1">IF(ROW()&gt;COUNTA($F$3:$I$3100),"",INDIRECT(TEXT(RIGHT(SMALL(IF($F$3:$I$3100="",999999,COLUMN($F$3:$I$3100)*10001+ROW($F$3:$I$3100)*100),ROW()),4),"!R00!C00"),))</f>
        <v/>
      </c>
      <c r="K450" t="str">
        <f ca="1">IF(COUNTIF($J$1:J450, J450)&lt;&gt;1,"",J450)</f>
        <v/>
      </c>
    </row>
    <row r="451" spans="1:11" x14ac:dyDescent="0.25">
      <c r="A451">
        <f>ROW()</f>
        <v>451</v>
      </c>
      <c r="B451" t="str" cm="1">
        <f t="array" ref="B451">IF(ISNUMBER(SEARCH($N$3,客戶主檔!W451)),INDEX(客戶主檔!$G:$G,加工項目查詢及料號更改!$A451),"")</f>
        <v/>
      </c>
      <c r="C451" t="str" cm="1">
        <f t="array" ref="C451">IF(ISNUMBER(SEARCH($N$3,客戶主檔!X451)),INDEX(客戶主檔!$G:$G,加工項目查詢及料號更改!$A451),"")</f>
        <v/>
      </c>
      <c r="D451" t="str" cm="1">
        <f t="array" ref="D451">IF(ISNUMBER(SEARCH($N$3,客戶主檔!Y451)),INDEX(客戶主檔!$G:$G,加工項目查詢及料號更改!$A451),"")</f>
        <v/>
      </c>
      <c r="E451" t="str" cm="1">
        <f t="array" ref="E451">IF(ISNUMBER(SEARCH($N$3,客戶主檔!Z451)),INDEX(客戶主檔!$G:$G,加工項目查詢及料號更改!$A451),"")</f>
        <v/>
      </c>
      <c r="J451" t="str">
        <f t="array" aca="1" ref="J451" ca="1">IF(ROW()&gt;COUNTA($F$3:$I$3100),"",INDIRECT(TEXT(RIGHT(SMALL(IF($F$3:$I$3100="",999999,COLUMN($F$3:$I$3100)*10001+ROW($F$3:$I$3100)*100),ROW()),4),"!R00!C00"),))</f>
        <v/>
      </c>
      <c r="K451" t="str">
        <f ca="1">IF(COUNTIF($J$1:J451, J451)&lt;&gt;1,"",J451)</f>
        <v/>
      </c>
    </row>
    <row r="452" spans="1:11" x14ac:dyDescent="0.25">
      <c r="A452">
        <f>ROW()</f>
        <v>452</v>
      </c>
      <c r="B452" t="str" cm="1">
        <f t="array" ref="B452">IF(ISNUMBER(SEARCH($N$3,客戶主檔!W452)),INDEX(客戶主檔!$G:$G,加工項目查詢及料號更改!$A452),"")</f>
        <v/>
      </c>
      <c r="C452" t="str" cm="1">
        <f t="array" ref="C452">IF(ISNUMBER(SEARCH($N$3,客戶主檔!X452)),INDEX(客戶主檔!$G:$G,加工項目查詢及料號更改!$A452),"")</f>
        <v/>
      </c>
      <c r="D452" t="str" cm="1">
        <f t="array" ref="D452">IF(ISNUMBER(SEARCH($N$3,客戶主檔!Y452)),INDEX(客戶主檔!$G:$G,加工項目查詢及料號更改!$A452),"")</f>
        <v/>
      </c>
      <c r="E452" t="str" cm="1">
        <f t="array" ref="E452">IF(ISNUMBER(SEARCH($N$3,客戶主檔!Z452)),INDEX(客戶主檔!$G:$G,加工項目查詢及料號更改!$A452),"")</f>
        <v/>
      </c>
      <c r="J452" t="str">
        <f t="array" aca="1" ref="J452" ca="1">IF(ROW()&gt;COUNTA($F$3:$I$3100),"",INDIRECT(TEXT(RIGHT(SMALL(IF($F$3:$I$3100="",999999,COLUMN($F$3:$I$3100)*10001+ROW($F$3:$I$3100)*100),ROW()),4),"!R00!C00"),))</f>
        <v/>
      </c>
      <c r="K452" t="str">
        <f ca="1">IF(COUNTIF($J$1:J452, J452)&lt;&gt;1,"",J452)</f>
        <v/>
      </c>
    </row>
    <row r="453" spans="1:11" x14ac:dyDescent="0.25">
      <c r="A453">
        <f>ROW()</f>
        <v>453</v>
      </c>
      <c r="B453" t="str" cm="1">
        <f t="array" ref="B453">IF(ISNUMBER(SEARCH($N$3,客戶主檔!W453)),INDEX(客戶主檔!$G:$G,加工項目查詢及料號更改!$A453),"")</f>
        <v/>
      </c>
      <c r="C453" t="str" cm="1">
        <f t="array" ref="C453">IF(ISNUMBER(SEARCH($N$3,客戶主檔!X453)),INDEX(客戶主檔!$G:$G,加工項目查詢及料號更改!$A453),"")</f>
        <v/>
      </c>
      <c r="D453" t="str" cm="1">
        <f t="array" ref="D453">IF(ISNUMBER(SEARCH($N$3,客戶主檔!Y453)),INDEX(客戶主檔!$G:$G,加工項目查詢及料號更改!$A453),"")</f>
        <v/>
      </c>
      <c r="E453" t="str" cm="1">
        <f t="array" ref="E453">IF(ISNUMBER(SEARCH($N$3,客戶主檔!Z453)),INDEX(客戶主檔!$G:$G,加工項目查詢及料號更改!$A453),"")</f>
        <v/>
      </c>
      <c r="J453" t="str">
        <f t="array" aca="1" ref="J453" ca="1">IF(ROW()&gt;COUNTA($F$3:$I$3100),"",INDIRECT(TEXT(RIGHT(SMALL(IF($F$3:$I$3100="",999999,COLUMN($F$3:$I$3100)*10001+ROW($F$3:$I$3100)*100),ROW()),4),"!R00!C00"),))</f>
        <v/>
      </c>
      <c r="K453" t="str">
        <f ca="1">IF(COUNTIF($J$1:J453, J453)&lt;&gt;1,"",J453)</f>
        <v/>
      </c>
    </row>
    <row r="454" spans="1:11" x14ac:dyDescent="0.25">
      <c r="A454">
        <f>ROW()</f>
        <v>454</v>
      </c>
      <c r="B454" t="str" cm="1">
        <f t="array" ref="B454">IF(ISNUMBER(SEARCH($N$3,客戶主檔!W454)),INDEX(客戶主檔!$G:$G,加工項目查詢及料號更改!$A454),"")</f>
        <v/>
      </c>
      <c r="C454" t="str" cm="1">
        <f t="array" ref="C454">IF(ISNUMBER(SEARCH($N$3,客戶主檔!X454)),INDEX(客戶主檔!$G:$G,加工項目查詢及料號更改!$A454),"")</f>
        <v/>
      </c>
      <c r="D454" t="str" cm="1">
        <f t="array" ref="D454">IF(ISNUMBER(SEARCH($N$3,客戶主檔!Y454)),INDEX(客戶主檔!$G:$G,加工項目查詢及料號更改!$A454),"")</f>
        <v/>
      </c>
      <c r="E454" t="str" cm="1">
        <f t="array" ref="E454">IF(ISNUMBER(SEARCH($N$3,客戶主檔!Z454)),INDEX(客戶主檔!$G:$G,加工項目查詢及料號更改!$A454),"")</f>
        <v/>
      </c>
      <c r="J454" t="str">
        <f t="array" aca="1" ref="J454" ca="1">IF(ROW()&gt;COUNTA($F$3:$I$3100),"",INDIRECT(TEXT(RIGHT(SMALL(IF($F$3:$I$3100="",999999,COLUMN($F$3:$I$3100)*10001+ROW($F$3:$I$3100)*100),ROW()),4),"!R00!C00"),))</f>
        <v/>
      </c>
      <c r="K454" t="str">
        <f ca="1">IF(COUNTIF($J$1:J454, J454)&lt;&gt;1,"",J454)</f>
        <v/>
      </c>
    </row>
    <row r="455" spans="1:11" x14ac:dyDescent="0.25">
      <c r="A455">
        <f>ROW()</f>
        <v>455</v>
      </c>
      <c r="B455" t="str" cm="1">
        <f t="array" ref="B455">IF(ISNUMBER(SEARCH($N$3,客戶主檔!W455)),INDEX(客戶主檔!$G:$G,加工項目查詢及料號更改!$A455),"")</f>
        <v/>
      </c>
      <c r="C455" t="str" cm="1">
        <f t="array" ref="C455">IF(ISNUMBER(SEARCH($N$3,客戶主檔!X455)),INDEX(客戶主檔!$G:$G,加工項目查詢及料號更改!$A455),"")</f>
        <v/>
      </c>
      <c r="D455" t="str" cm="1">
        <f t="array" ref="D455">IF(ISNUMBER(SEARCH($N$3,客戶主檔!Y455)),INDEX(客戶主檔!$G:$G,加工項目查詢及料號更改!$A455),"")</f>
        <v/>
      </c>
      <c r="E455" t="str" cm="1">
        <f t="array" ref="E455">IF(ISNUMBER(SEARCH($N$3,客戶主檔!Z455)),INDEX(客戶主檔!$G:$G,加工項目查詢及料號更改!$A455),"")</f>
        <v/>
      </c>
      <c r="J455" t="str">
        <f t="array" aca="1" ref="J455" ca="1">IF(ROW()&gt;COUNTA($F$3:$I$3100),"",INDIRECT(TEXT(RIGHT(SMALL(IF($F$3:$I$3100="",999999,COLUMN($F$3:$I$3100)*10001+ROW($F$3:$I$3100)*100),ROW()),4),"!R00!C00"),))</f>
        <v/>
      </c>
      <c r="K455" t="str">
        <f ca="1">IF(COUNTIF($J$1:J455, J455)&lt;&gt;1,"",J455)</f>
        <v/>
      </c>
    </row>
    <row r="456" spans="1:11" x14ac:dyDescent="0.25">
      <c r="A456">
        <f>ROW()</f>
        <v>456</v>
      </c>
      <c r="B456" t="str" cm="1">
        <f t="array" ref="B456">IF(ISNUMBER(SEARCH($N$3,客戶主檔!W456)),INDEX(客戶主檔!$G:$G,加工項目查詢及料號更改!$A456),"")</f>
        <v/>
      </c>
      <c r="C456" t="str" cm="1">
        <f t="array" ref="C456">IF(ISNUMBER(SEARCH($N$3,客戶主檔!X456)),INDEX(客戶主檔!$G:$G,加工項目查詢及料號更改!$A456),"")</f>
        <v/>
      </c>
      <c r="D456" t="str" cm="1">
        <f t="array" ref="D456">IF(ISNUMBER(SEARCH($N$3,客戶主檔!Y456)),INDEX(客戶主檔!$G:$G,加工項目查詢及料號更改!$A456),"")</f>
        <v/>
      </c>
      <c r="E456" t="str" cm="1">
        <f t="array" ref="E456">IF(ISNUMBER(SEARCH($N$3,客戶主檔!Z456)),INDEX(客戶主檔!$G:$G,加工項目查詢及料號更改!$A456),"")</f>
        <v/>
      </c>
      <c r="J456" t="str">
        <f t="array" aca="1" ref="J456" ca="1">IF(ROW()&gt;COUNTA($F$3:$I$3100),"",INDIRECT(TEXT(RIGHT(SMALL(IF($F$3:$I$3100="",999999,COLUMN($F$3:$I$3100)*10001+ROW($F$3:$I$3100)*100),ROW()),4),"!R00!C00"),))</f>
        <v/>
      </c>
      <c r="K456" t="str">
        <f ca="1">IF(COUNTIF($J$1:J456, J456)&lt;&gt;1,"",J456)</f>
        <v/>
      </c>
    </row>
    <row r="457" spans="1:11" x14ac:dyDescent="0.25">
      <c r="A457">
        <f>ROW()</f>
        <v>457</v>
      </c>
      <c r="B457" t="str" cm="1">
        <f t="array" ref="B457">IF(ISNUMBER(SEARCH($N$3,客戶主檔!W457)),INDEX(客戶主檔!$G:$G,加工項目查詢及料號更改!$A457),"")</f>
        <v/>
      </c>
      <c r="C457" t="str" cm="1">
        <f t="array" ref="C457">IF(ISNUMBER(SEARCH($N$3,客戶主檔!X457)),INDEX(客戶主檔!$G:$G,加工項目查詢及料號更改!$A457),"")</f>
        <v/>
      </c>
      <c r="D457" t="str" cm="1">
        <f t="array" ref="D457">IF(ISNUMBER(SEARCH($N$3,客戶主檔!Y457)),INDEX(客戶主檔!$G:$G,加工項目查詢及料號更改!$A457),"")</f>
        <v/>
      </c>
      <c r="E457" t="str" cm="1">
        <f t="array" ref="E457">IF(ISNUMBER(SEARCH($N$3,客戶主檔!Z457)),INDEX(客戶主檔!$G:$G,加工項目查詢及料號更改!$A457),"")</f>
        <v/>
      </c>
      <c r="J457" t="str">
        <f t="array" aca="1" ref="J457" ca="1">IF(ROW()&gt;COUNTA($F$3:$I$3100),"",INDIRECT(TEXT(RIGHT(SMALL(IF($F$3:$I$3100="",999999,COLUMN($F$3:$I$3100)*10001+ROW($F$3:$I$3100)*100),ROW()),4),"!R00!C00"),))</f>
        <v/>
      </c>
      <c r="K457" t="str">
        <f ca="1">IF(COUNTIF($J$1:J457, J457)&lt;&gt;1,"",J457)</f>
        <v/>
      </c>
    </row>
    <row r="458" spans="1:11" x14ac:dyDescent="0.25">
      <c r="A458">
        <f>ROW()</f>
        <v>458</v>
      </c>
      <c r="B458" t="str" cm="1">
        <f t="array" ref="B458">IF(ISNUMBER(SEARCH($N$3,客戶主檔!W458)),INDEX(客戶主檔!$G:$G,加工項目查詢及料號更改!$A458),"")</f>
        <v/>
      </c>
      <c r="C458" t="str" cm="1">
        <f t="array" ref="C458">IF(ISNUMBER(SEARCH($N$3,客戶主檔!X458)),INDEX(客戶主檔!$G:$G,加工項目查詢及料號更改!$A458),"")</f>
        <v/>
      </c>
      <c r="D458" t="str" cm="1">
        <f t="array" ref="D458">IF(ISNUMBER(SEARCH($N$3,客戶主檔!Y458)),INDEX(客戶主檔!$G:$G,加工項目查詢及料號更改!$A458),"")</f>
        <v/>
      </c>
      <c r="E458" t="str" cm="1">
        <f t="array" ref="E458">IF(ISNUMBER(SEARCH($N$3,客戶主檔!Z458)),INDEX(客戶主檔!$G:$G,加工項目查詢及料號更改!$A458),"")</f>
        <v/>
      </c>
      <c r="J458" t="str">
        <f t="array" aca="1" ref="J458" ca="1">IF(ROW()&gt;COUNTA($F$3:$I$3100),"",INDIRECT(TEXT(RIGHT(SMALL(IF($F$3:$I$3100="",999999,COLUMN($F$3:$I$3100)*10001+ROW($F$3:$I$3100)*100),ROW()),4),"!R00!C00"),))</f>
        <v/>
      </c>
      <c r="K458" t="str">
        <f ca="1">IF(COUNTIF($J$1:J458, J458)&lt;&gt;1,"",J458)</f>
        <v/>
      </c>
    </row>
    <row r="459" spans="1:11" x14ac:dyDescent="0.25">
      <c r="A459">
        <f>ROW()</f>
        <v>459</v>
      </c>
      <c r="B459" t="str" cm="1">
        <f t="array" ref="B459">IF(ISNUMBER(SEARCH($N$3,客戶主檔!W459)),INDEX(客戶主檔!$G:$G,加工項目查詢及料號更改!$A459),"")</f>
        <v/>
      </c>
      <c r="C459" t="str" cm="1">
        <f t="array" ref="C459">IF(ISNUMBER(SEARCH($N$3,客戶主檔!X459)),INDEX(客戶主檔!$G:$G,加工項目查詢及料號更改!$A459),"")</f>
        <v/>
      </c>
      <c r="D459" t="str" cm="1">
        <f t="array" ref="D459">IF(ISNUMBER(SEARCH($N$3,客戶主檔!Y459)),INDEX(客戶主檔!$G:$G,加工項目查詢及料號更改!$A459),"")</f>
        <v/>
      </c>
      <c r="E459" t="str" cm="1">
        <f t="array" ref="E459">IF(ISNUMBER(SEARCH($N$3,客戶主檔!Z459)),INDEX(客戶主檔!$G:$G,加工項目查詢及料號更改!$A459),"")</f>
        <v/>
      </c>
      <c r="J459" t="str">
        <f t="array" aca="1" ref="J459" ca="1">IF(ROW()&gt;COUNTA($F$3:$I$3100),"",INDIRECT(TEXT(RIGHT(SMALL(IF($F$3:$I$3100="",999999,COLUMN($F$3:$I$3100)*10001+ROW($F$3:$I$3100)*100),ROW()),4),"!R00!C00"),))</f>
        <v/>
      </c>
      <c r="K459" t="str">
        <f ca="1">IF(COUNTIF($J$1:J459, J459)&lt;&gt;1,"",J459)</f>
        <v/>
      </c>
    </row>
    <row r="460" spans="1:11" x14ac:dyDescent="0.25">
      <c r="A460">
        <f>ROW()</f>
        <v>460</v>
      </c>
      <c r="B460" t="str" cm="1">
        <f t="array" ref="B460">IF(ISNUMBER(SEARCH($N$3,客戶主檔!W460)),INDEX(客戶主檔!$G:$G,加工項目查詢及料號更改!$A460),"")</f>
        <v/>
      </c>
      <c r="C460" t="str" cm="1">
        <f t="array" ref="C460">IF(ISNUMBER(SEARCH($N$3,客戶主檔!X460)),INDEX(客戶主檔!$G:$G,加工項目查詢及料號更改!$A460),"")</f>
        <v/>
      </c>
      <c r="D460" t="str" cm="1">
        <f t="array" ref="D460">IF(ISNUMBER(SEARCH($N$3,客戶主檔!Y460)),INDEX(客戶主檔!$G:$G,加工項目查詢及料號更改!$A460),"")</f>
        <v/>
      </c>
      <c r="E460" t="str" cm="1">
        <f t="array" ref="E460">IF(ISNUMBER(SEARCH($N$3,客戶主檔!Z460)),INDEX(客戶主檔!$G:$G,加工項目查詢及料號更改!$A460),"")</f>
        <v/>
      </c>
      <c r="J460" t="str">
        <f t="array" aca="1" ref="J460" ca="1">IF(ROW()&gt;COUNTA($F$3:$I$3100),"",INDIRECT(TEXT(RIGHT(SMALL(IF($F$3:$I$3100="",999999,COLUMN($F$3:$I$3100)*10001+ROW($F$3:$I$3100)*100),ROW()),4),"!R00!C00"),))</f>
        <v/>
      </c>
      <c r="K460" t="str">
        <f ca="1">IF(COUNTIF($J$1:J460, J460)&lt;&gt;1,"",J460)</f>
        <v/>
      </c>
    </row>
    <row r="461" spans="1:11" x14ac:dyDescent="0.25">
      <c r="A461">
        <f>ROW()</f>
        <v>461</v>
      </c>
      <c r="B461" t="str" cm="1">
        <f t="array" ref="B461">IF(ISNUMBER(SEARCH($N$3,客戶主檔!W461)),INDEX(客戶主檔!$G:$G,加工項目查詢及料號更改!$A461),"")</f>
        <v/>
      </c>
      <c r="C461" t="str" cm="1">
        <f t="array" ref="C461">IF(ISNUMBER(SEARCH($N$3,客戶主檔!X461)),INDEX(客戶主檔!$G:$G,加工項目查詢及料號更改!$A461),"")</f>
        <v/>
      </c>
      <c r="D461" t="str" cm="1">
        <f t="array" ref="D461">IF(ISNUMBER(SEARCH($N$3,客戶主檔!Y461)),INDEX(客戶主檔!$G:$G,加工項目查詢及料號更改!$A461),"")</f>
        <v/>
      </c>
      <c r="E461" t="str" cm="1">
        <f t="array" ref="E461">IF(ISNUMBER(SEARCH($N$3,客戶主檔!Z461)),INDEX(客戶主檔!$G:$G,加工項目查詢及料號更改!$A461),"")</f>
        <v/>
      </c>
      <c r="J461" t="str">
        <f t="array" aca="1" ref="J461" ca="1">IF(ROW()&gt;COUNTA($F$3:$I$3100),"",INDIRECT(TEXT(RIGHT(SMALL(IF($F$3:$I$3100="",999999,COLUMN($F$3:$I$3100)*10001+ROW($F$3:$I$3100)*100),ROW()),4),"!R00!C00"),))</f>
        <v/>
      </c>
      <c r="K461" t="str">
        <f ca="1">IF(COUNTIF($J$1:J461, J461)&lt;&gt;1,"",J461)</f>
        <v/>
      </c>
    </row>
    <row r="462" spans="1:11" x14ac:dyDescent="0.25">
      <c r="A462">
        <f>ROW()</f>
        <v>462</v>
      </c>
      <c r="B462" t="str" cm="1">
        <f t="array" ref="B462">IF(ISNUMBER(SEARCH($N$3,客戶主檔!W462)),INDEX(客戶主檔!$G:$G,加工項目查詢及料號更改!$A462),"")</f>
        <v/>
      </c>
      <c r="C462" t="str" cm="1">
        <f t="array" ref="C462">IF(ISNUMBER(SEARCH($N$3,客戶主檔!X462)),INDEX(客戶主檔!$G:$G,加工項目查詢及料號更改!$A462),"")</f>
        <v/>
      </c>
      <c r="D462" t="str" cm="1">
        <f t="array" ref="D462">IF(ISNUMBER(SEARCH($N$3,客戶主檔!Y462)),INDEX(客戶主檔!$G:$G,加工項目查詢及料號更改!$A462),"")</f>
        <v/>
      </c>
      <c r="E462" t="str" cm="1">
        <f t="array" ref="E462">IF(ISNUMBER(SEARCH($N$3,客戶主檔!Z462)),INDEX(客戶主檔!$G:$G,加工項目查詢及料號更改!$A462),"")</f>
        <v/>
      </c>
      <c r="J462" t="str">
        <f t="array" aca="1" ref="J462" ca="1">IF(ROW()&gt;COUNTA($F$3:$I$3100),"",INDIRECT(TEXT(RIGHT(SMALL(IF($F$3:$I$3100="",999999,COLUMN($F$3:$I$3100)*10001+ROW($F$3:$I$3100)*100),ROW()),4),"!R00!C00"),))</f>
        <v/>
      </c>
      <c r="K462" t="str">
        <f ca="1">IF(COUNTIF($J$1:J462, J462)&lt;&gt;1,"",J462)</f>
        <v/>
      </c>
    </row>
    <row r="463" spans="1:11" x14ac:dyDescent="0.25">
      <c r="A463">
        <f>ROW()</f>
        <v>463</v>
      </c>
      <c r="B463" t="str" cm="1">
        <f t="array" ref="B463">IF(ISNUMBER(SEARCH($N$3,客戶主檔!W463)),INDEX(客戶主檔!$G:$G,加工項目查詢及料號更改!$A463),"")</f>
        <v/>
      </c>
      <c r="C463" t="str" cm="1">
        <f t="array" ref="C463">IF(ISNUMBER(SEARCH($N$3,客戶主檔!X463)),INDEX(客戶主檔!$G:$G,加工項目查詢及料號更改!$A463),"")</f>
        <v/>
      </c>
      <c r="D463" t="str" cm="1">
        <f t="array" ref="D463">IF(ISNUMBER(SEARCH($N$3,客戶主檔!Y463)),INDEX(客戶主檔!$G:$G,加工項目查詢及料號更改!$A463),"")</f>
        <v/>
      </c>
      <c r="E463" t="str" cm="1">
        <f t="array" ref="E463">IF(ISNUMBER(SEARCH($N$3,客戶主檔!Z463)),INDEX(客戶主檔!$G:$G,加工項目查詢及料號更改!$A463),"")</f>
        <v/>
      </c>
      <c r="J463" t="str">
        <f t="array" aca="1" ref="J463" ca="1">IF(ROW()&gt;COUNTA($F$3:$I$3100),"",INDIRECT(TEXT(RIGHT(SMALL(IF($F$3:$I$3100="",999999,COLUMN($F$3:$I$3100)*10001+ROW($F$3:$I$3100)*100),ROW()),4),"!R00!C00"),))</f>
        <v/>
      </c>
      <c r="K463" t="str">
        <f ca="1">IF(COUNTIF($J$1:J463, J463)&lt;&gt;1,"",J463)</f>
        <v/>
      </c>
    </row>
    <row r="464" spans="1:11" x14ac:dyDescent="0.25">
      <c r="A464">
        <f>ROW()</f>
        <v>464</v>
      </c>
      <c r="B464" t="str" cm="1">
        <f t="array" ref="B464">IF(ISNUMBER(SEARCH($N$3,客戶主檔!W464)),INDEX(客戶主檔!$G:$G,加工項目查詢及料號更改!$A464),"")</f>
        <v/>
      </c>
      <c r="C464" t="str" cm="1">
        <f t="array" ref="C464">IF(ISNUMBER(SEARCH($N$3,客戶主檔!X464)),INDEX(客戶主檔!$G:$G,加工項目查詢及料號更改!$A464),"")</f>
        <v/>
      </c>
      <c r="D464" t="str" cm="1">
        <f t="array" ref="D464">IF(ISNUMBER(SEARCH($N$3,客戶主檔!Y464)),INDEX(客戶主檔!$G:$G,加工項目查詢及料號更改!$A464),"")</f>
        <v/>
      </c>
      <c r="E464" t="str" cm="1">
        <f t="array" ref="E464">IF(ISNUMBER(SEARCH($N$3,客戶主檔!Z464)),INDEX(客戶主檔!$G:$G,加工項目查詢及料號更改!$A464),"")</f>
        <v/>
      </c>
      <c r="J464" t="str">
        <f t="array" aca="1" ref="J464" ca="1">IF(ROW()&gt;COUNTA($F$3:$I$3100),"",INDIRECT(TEXT(RIGHT(SMALL(IF($F$3:$I$3100="",999999,COLUMN($F$3:$I$3100)*10001+ROW($F$3:$I$3100)*100),ROW()),4),"!R00!C00"),))</f>
        <v/>
      </c>
      <c r="K464" t="str">
        <f ca="1">IF(COUNTIF($J$1:J464, J464)&lt;&gt;1,"",J464)</f>
        <v/>
      </c>
    </row>
    <row r="465" spans="1:11" x14ac:dyDescent="0.25">
      <c r="A465">
        <f>ROW()</f>
        <v>465</v>
      </c>
      <c r="B465" t="str" cm="1">
        <f t="array" ref="B465">IF(ISNUMBER(SEARCH($N$3,客戶主檔!W465)),INDEX(客戶主檔!$G:$G,加工項目查詢及料號更改!$A465),"")</f>
        <v/>
      </c>
      <c r="C465" t="str" cm="1">
        <f t="array" ref="C465">IF(ISNUMBER(SEARCH($N$3,客戶主檔!X465)),INDEX(客戶主檔!$G:$G,加工項目查詢及料號更改!$A465),"")</f>
        <v/>
      </c>
      <c r="D465" t="str" cm="1">
        <f t="array" ref="D465">IF(ISNUMBER(SEARCH($N$3,客戶主檔!Y465)),INDEX(客戶主檔!$G:$G,加工項目查詢及料號更改!$A465),"")</f>
        <v/>
      </c>
      <c r="E465" t="str" cm="1">
        <f t="array" ref="E465">IF(ISNUMBER(SEARCH($N$3,客戶主檔!Z465)),INDEX(客戶主檔!$G:$G,加工項目查詢及料號更改!$A465),"")</f>
        <v/>
      </c>
      <c r="J465" t="str">
        <f t="array" aca="1" ref="J465" ca="1">IF(ROW()&gt;COUNTA($F$3:$I$3100),"",INDIRECT(TEXT(RIGHT(SMALL(IF($F$3:$I$3100="",999999,COLUMN($F$3:$I$3100)*10001+ROW($F$3:$I$3100)*100),ROW()),4),"!R00!C00"),))</f>
        <v/>
      </c>
      <c r="K465" t="str">
        <f ca="1">IF(COUNTIF($J$1:J465, J465)&lt;&gt;1,"",J465)</f>
        <v/>
      </c>
    </row>
    <row r="466" spans="1:11" x14ac:dyDescent="0.25">
      <c r="A466">
        <f>ROW()</f>
        <v>466</v>
      </c>
      <c r="B466" t="str" cm="1">
        <f t="array" ref="B466">IF(ISNUMBER(SEARCH($N$3,客戶主檔!W466)),INDEX(客戶主檔!$G:$G,加工項目查詢及料號更改!$A466),"")</f>
        <v/>
      </c>
      <c r="C466" t="str" cm="1">
        <f t="array" ref="C466">IF(ISNUMBER(SEARCH($N$3,客戶主檔!X466)),INDEX(客戶主檔!$G:$G,加工項目查詢及料號更改!$A466),"")</f>
        <v/>
      </c>
      <c r="D466" t="str" cm="1">
        <f t="array" ref="D466">IF(ISNUMBER(SEARCH($N$3,客戶主檔!Y466)),INDEX(客戶主檔!$G:$G,加工項目查詢及料號更改!$A466),"")</f>
        <v/>
      </c>
      <c r="E466" t="str" cm="1">
        <f t="array" ref="E466">IF(ISNUMBER(SEARCH($N$3,客戶主檔!Z466)),INDEX(客戶主檔!$G:$G,加工項目查詢及料號更改!$A466),"")</f>
        <v/>
      </c>
      <c r="J466" t="str">
        <f t="array" aca="1" ref="J466" ca="1">IF(ROW()&gt;COUNTA($F$3:$I$3100),"",INDIRECT(TEXT(RIGHT(SMALL(IF($F$3:$I$3100="",999999,COLUMN($F$3:$I$3100)*10001+ROW($F$3:$I$3100)*100),ROW()),4),"!R00!C00"),))</f>
        <v/>
      </c>
      <c r="K466" t="str">
        <f ca="1">IF(COUNTIF($J$1:J466, J466)&lt;&gt;1,"",J466)</f>
        <v/>
      </c>
    </row>
    <row r="467" spans="1:11" x14ac:dyDescent="0.25">
      <c r="A467">
        <f>ROW()</f>
        <v>467</v>
      </c>
      <c r="B467" t="str" cm="1">
        <f t="array" ref="B467">IF(ISNUMBER(SEARCH($N$3,客戶主檔!W467)),INDEX(客戶主檔!$G:$G,加工項目查詢及料號更改!$A467),"")</f>
        <v/>
      </c>
      <c r="C467" t="str" cm="1">
        <f t="array" ref="C467">IF(ISNUMBER(SEARCH($N$3,客戶主檔!X467)),INDEX(客戶主檔!$G:$G,加工項目查詢及料號更改!$A467),"")</f>
        <v/>
      </c>
      <c r="D467" t="str" cm="1">
        <f t="array" ref="D467">IF(ISNUMBER(SEARCH($N$3,客戶主檔!Y467)),INDEX(客戶主檔!$G:$G,加工項目查詢及料號更改!$A467),"")</f>
        <v/>
      </c>
      <c r="E467" t="str" cm="1">
        <f t="array" ref="E467">IF(ISNUMBER(SEARCH($N$3,客戶主檔!Z467)),INDEX(客戶主檔!$G:$G,加工項目查詢及料號更改!$A467),"")</f>
        <v/>
      </c>
      <c r="J467" t="str">
        <f t="array" aca="1" ref="J467" ca="1">IF(ROW()&gt;COUNTA($F$3:$I$3100),"",INDIRECT(TEXT(RIGHT(SMALL(IF($F$3:$I$3100="",999999,COLUMN($F$3:$I$3100)*10001+ROW($F$3:$I$3100)*100),ROW()),4),"!R00!C00"),))</f>
        <v/>
      </c>
      <c r="K467" t="str">
        <f ca="1">IF(COUNTIF($J$1:J467, J467)&lt;&gt;1,"",J467)</f>
        <v/>
      </c>
    </row>
    <row r="468" spans="1:11" x14ac:dyDescent="0.25">
      <c r="A468">
        <f>ROW()</f>
        <v>468</v>
      </c>
      <c r="B468" t="str" cm="1">
        <f t="array" ref="B468">IF(ISNUMBER(SEARCH($N$3,客戶主檔!W468)),INDEX(客戶主檔!$G:$G,加工項目查詢及料號更改!$A468),"")</f>
        <v/>
      </c>
      <c r="C468" t="str" cm="1">
        <f t="array" ref="C468">IF(ISNUMBER(SEARCH($N$3,客戶主檔!X468)),INDEX(客戶主檔!$G:$G,加工項目查詢及料號更改!$A468),"")</f>
        <v/>
      </c>
      <c r="D468" t="str" cm="1">
        <f t="array" ref="D468">IF(ISNUMBER(SEARCH($N$3,客戶主檔!Y468)),INDEX(客戶主檔!$G:$G,加工項目查詢及料號更改!$A468),"")</f>
        <v/>
      </c>
      <c r="E468" t="str" cm="1">
        <f t="array" ref="E468">IF(ISNUMBER(SEARCH($N$3,客戶主檔!Z468)),INDEX(客戶主檔!$G:$G,加工項目查詢及料號更改!$A468),"")</f>
        <v/>
      </c>
      <c r="J468" t="str">
        <f t="array" aca="1" ref="J468" ca="1">IF(ROW()&gt;COUNTA($F$3:$I$3100),"",INDIRECT(TEXT(RIGHT(SMALL(IF($F$3:$I$3100="",999999,COLUMN($F$3:$I$3100)*10001+ROW($F$3:$I$3100)*100),ROW()),4),"!R00!C00"),))</f>
        <v/>
      </c>
      <c r="K468" t="str">
        <f ca="1">IF(COUNTIF($J$1:J468, J468)&lt;&gt;1,"",J468)</f>
        <v/>
      </c>
    </row>
    <row r="469" spans="1:11" x14ac:dyDescent="0.25">
      <c r="A469">
        <f>ROW()</f>
        <v>469</v>
      </c>
      <c r="B469" t="str" cm="1">
        <f t="array" ref="B469">IF(ISNUMBER(SEARCH($N$3,客戶主檔!W469)),INDEX(客戶主檔!$G:$G,加工項目查詢及料號更改!$A469),"")</f>
        <v/>
      </c>
      <c r="C469" t="str" cm="1">
        <f t="array" ref="C469">IF(ISNUMBER(SEARCH($N$3,客戶主檔!X469)),INDEX(客戶主檔!$G:$G,加工項目查詢及料號更改!$A469),"")</f>
        <v/>
      </c>
      <c r="D469" t="str" cm="1">
        <f t="array" ref="D469">IF(ISNUMBER(SEARCH($N$3,客戶主檔!Y469)),INDEX(客戶主檔!$G:$G,加工項目查詢及料號更改!$A469),"")</f>
        <v/>
      </c>
      <c r="E469" t="str" cm="1">
        <f t="array" ref="E469">IF(ISNUMBER(SEARCH($N$3,客戶主檔!Z469)),INDEX(客戶主檔!$G:$G,加工項目查詢及料號更改!$A469),"")</f>
        <v/>
      </c>
      <c r="J469" t="str">
        <f t="array" aca="1" ref="J469" ca="1">IF(ROW()&gt;COUNTA($F$3:$I$3100),"",INDIRECT(TEXT(RIGHT(SMALL(IF($F$3:$I$3100="",999999,COLUMN($F$3:$I$3100)*10001+ROW($F$3:$I$3100)*100),ROW()),4),"!R00!C00"),))</f>
        <v/>
      </c>
      <c r="K469" t="str">
        <f ca="1">IF(COUNTIF($J$1:J469, J469)&lt;&gt;1,"",J469)</f>
        <v/>
      </c>
    </row>
    <row r="470" spans="1:11" x14ac:dyDescent="0.25">
      <c r="A470">
        <f>ROW()</f>
        <v>470</v>
      </c>
      <c r="B470" t="str" cm="1">
        <f t="array" ref="B470">IF(ISNUMBER(SEARCH($N$3,客戶主檔!W470)),INDEX(客戶主檔!$G:$G,加工項目查詢及料號更改!$A470),"")</f>
        <v/>
      </c>
      <c r="C470" t="str" cm="1">
        <f t="array" ref="C470">IF(ISNUMBER(SEARCH($N$3,客戶主檔!X470)),INDEX(客戶主檔!$G:$G,加工項目查詢及料號更改!$A470),"")</f>
        <v/>
      </c>
      <c r="D470" t="str" cm="1">
        <f t="array" ref="D470">IF(ISNUMBER(SEARCH($N$3,客戶主檔!Y470)),INDEX(客戶主檔!$G:$G,加工項目查詢及料號更改!$A470),"")</f>
        <v/>
      </c>
      <c r="E470" t="str" cm="1">
        <f t="array" ref="E470">IF(ISNUMBER(SEARCH($N$3,客戶主檔!Z470)),INDEX(客戶主檔!$G:$G,加工項目查詢及料號更改!$A470),"")</f>
        <v/>
      </c>
      <c r="J470" t="str">
        <f t="array" aca="1" ref="J470" ca="1">IF(ROW()&gt;COUNTA($F$3:$I$3100),"",INDIRECT(TEXT(RIGHT(SMALL(IF($F$3:$I$3100="",999999,COLUMN($F$3:$I$3100)*10001+ROW($F$3:$I$3100)*100),ROW()),4),"!R00!C00"),))</f>
        <v/>
      </c>
      <c r="K470" t="str">
        <f ca="1">IF(COUNTIF($J$1:J470, J470)&lt;&gt;1,"",J470)</f>
        <v/>
      </c>
    </row>
    <row r="471" spans="1:11" x14ac:dyDescent="0.25">
      <c r="A471">
        <f>ROW()</f>
        <v>471</v>
      </c>
      <c r="B471" t="str" cm="1">
        <f t="array" ref="B471">IF(ISNUMBER(SEARCH($N$3,客戶主檔!W471)),INDEX(客戶主檔!$G:$G,加工項目查詢及料號更改!$A471),"")</f>
        <v/>
      </c>
      <c r="C471" t="str" cm="1">
        <f t="array" ref="C471">IF(ISNUMBER(SEARCH($N$3,客戶主檔!X471)),INDEX(客戶主檔!$G:$G,加工項目查詢及料號更改!$A471),"")</f>
        <v/>
      </c>
      <c r="D471" t="str" cm="1">
        <f t="array" ref="D471">IF(ISNUMBER(SEARCH($N$3,客戶主檔!Y471)),INDEX(客戶主檔!$G:$G,加工項目查詢及料號更改!$A471),"")</f>
        <v/>
      </c>
      <c r="E471" t="str" cm="1">
        <f t="array" ref="E471">IF(ISNUMBER(SEARCH($N$3,客戶主檔!Z471)),INDEX(客戶主檔!$G:$G,加工項目查詢及料號更改!$A471),"")</f>
        <v/>
      </c>
      <c r="J471" t="str">
        <f t="array" aca="1" ref="J471" ca="1">IF(ROW()&gt;COUNTA($F$3:$I$3100),"",INDIRECT(TEXT(RIGHT(SMALL(IF($F$3:$I$3100="",999999,COLUMN($F$3:$I$3100)*10001+ROW($F$3:$I$3100)*100),ROW()),4),"!R00!C00"),))</f>
        <v/>
      </c>
      <c r="K471" t="str">
        <f ca="1">IF(COUNTIF($J$1:J471, J471)&lt;&gt;1,"",J471)</f>
        <v/>
      </c>
    </row>
    <row r="472" spans="1:11" x14ac:dyDescent="0.25">
      <c r="A472">
        <f>ROW()</f>
        <v>472</v>
      </c>
      <c r="B472" t="str" cm="1">
        <f t="array" ref="B472">IF(ISNUMBER(SEARCH($N$3,客戶主檔!W472)),INDEX(客戶主檔!$G:$G,加工項目查詢及料號更改!$A472),"")</f>
        <v/>
      </c>
      <c r="C472" t="str" cm="1">
        <f t="array" ref="C472">IF(ISNUMBER(SEARCH($N$3,客戶主檔!X472)),INDEX(客戶主檔!$G:$G,加工項目查詢及料號更改!$A472),"")</f>
        <v/>
      </c>
      <c r="D472" t="str" cm="1">
        <f t="array" ref="D472">IF(ISNUMBER(SEARCH($N$3,客戶主檔!Y472)),INDEX(客戶主檔!$G:$G,加工項目查詢及料號更改!$A472),"")</f>
        <v/>
      </c>
      <c r="E472" t="str" cm="1">
        <f t="array" ref="E472">IF(ISNUMBER(SEARCH($N$3,客戶主檔!Z472)),INDEX(客戶主檔!$G:$G,加工項目查詢及料號更改!$A472),"")</f>
        <v/>
      </c>
      <c r="J472" t="str">
        <f t="array" aca="1" ref="J472" ca="1">IF(ROW()&gt;COUNTA($F$3:$I$3100),"",INDIRECT(TEXT(RIGHT(SMALL(IF($F$3:$I$3100="",999999,COLUMN($F$3:$I$3100)*10001+ROW($F$3:$I$3100)*100),ROW()),4),"!R00!C00"),))</f>
        <v/>
      </c>
      <c r="K472" t="str">
        <f ca="1">IF(COUNTIF($J$1:J472, J472)&lt;&gt;1,"",J472)</f>
        <v/>
      </c>
    </row>
    <row r="473" spans="1:11" x14ac:dyDescent="0.25">
      <c r="A473">
        <f>ROW()</f>
        <v>473</v>
      </c>
      <c r="B473" t="str" cm="1">
        <f t="array" ref="B473">IF(ISNUMBER(SEARCH($N$3,客戶主檔!W473)),INDEX(客戶主檔!$G:$G,加工項目查詢及料號更改!$A473),"")</f>
        <v/>
      </c>
      <c r="C473" t="str" cm="1">
        <f t="array" ref="C473">IF(ISNUMBER(SEARCH($N$3,客戶主檔!X473)),INDEX(客戶主檔!$G:$G,加工項目查詢及料號更改!$A473),"")</f>
        <v/>
      </c>
      <c r="D473" t="str" cm="1">
        <f t="array" ref="D473">IF(ISNUMBER(SEARCH($N$3,客戶主檔!Y473)),INDEX(客戶主檔!$G:$G,加工項目查詢及料號更改!$A473),"")</f>
        <v/>
      </c>
      <c r="E473" t="str" cm="1">
        <f t="array" ref="E473">IF(ISNUMBER(SEARCH($N$3,客戶主檔!Z473)),INDEX(客戶主檔!$G:$G,加工項目查詢及料號更改!$A473),"")</f>
        <v/>
      </c>
      <c r="J473" t="str">
        <f t="array" aca="1" ref="J473" ca="1">IF(ROW()&gt;COUNTA($F$3:$I$3100),"",INDIRECT(TEXT(RIGHT(SMALL(IF($F$3:$I$3100="",999999,COLUMN($F$3:$I$3100)*10001+ROW($F$3:$I$3100)*100),ROW()),4),"!R00!C00"),))</f>
        <v/>
      </c>
      <c r="K473" t="str">
        <f ca="1">IF(COUNTIF($J$1:J473, J473)&lt;&gt;1,"",J473)</f>
        <v/>
      </c>
    </row>
    <row r="474" spans="1:11" x14ac:dyDescent="0.25">
      <c r="A474">
        <f>ROW()</f>
        <v>474</v>
      </c>
      <c r="B474" t="str" cm="1">
        <f t="array" ref="B474">IF(ISNUMBER(SEARCH($N$3,客戶主檔!W474)),INDEX(客戶主檔!$G:$G,加工項目查詢及料號更改!$A474),"")</f>
        <v/>
      </c>
      <c r="C474" t="str" cm="1">
        <f t="array" ref="C474">IF(ISNUMBER(SEARCH($N$3,客戶主檔!X474)),INDEX(客戶主檔!$G:$G,加工項目查詢及料號更改!$A474),"")</f>
        <v/>
      </c>
      <c r="D474" t="str" cm="1">
        <f t="array" ref="D474">IF(ISNUMBER(SEARCH($N$3,客戶主檔!Y474)),INDEX(客戶主檔!$G:$G,加工項目查詢及料號更改!$A474),"")</f>
        <v/>
      </c>
      <c r="E474" t="str" cm="1">
        <f t="array" ref="E474">IF(ISNUMBER(SEARCH($N$3,客戶主檔!Z474)),INDEX(客戶主檔!$G:$G,加工項目查詢及料號更改!$A474),"")</f>
        <v/>
      </c>
      <c r="J474" t="str">
        <f t="array" aca="1" ref="J474" ca="1">IF(ROW()&gt;COUNTA($F$3:$I$3100),"",INDIRECT(TEXT(RIGHT(SMALL(IF($F$3:$I$3100="",999999,COLUMN($F$3:$I$3100)*10001+ROW($F$3:$I$3100)*100),ROW()),4),"!R00!C00"),))</f>
        <v/>
      </c>
      <c r="K474" t="str">
        <f ca="1">IF(COUNTIF($J$1:J474, J474)&lt;&gt;1,"",J474)</f>
        <v/>
      </c>
    </row>
    <row r="475" spans="1:11" x14ac:dyDescent="0.25">
      <c r="A475">
        <f>ROW()</f>
        <v>475</v>
      </c>
      <c r="B475" t="str" cm="1">
        <f t="array" ref="B475">IF(ISNUMBER(SEARCH($N$3,客戶主檔!W475)),INDEX(客戶主檔!$G:$G,加工項目查詢及料號更改!$A475),"")</f>
        <v/>
      </c>
      <c r="C475" t="str" cm="1">
        <f t="array" ref="C475">IF(ISNUMBER(SEARCH($N$3,客戶主檔!X475)),INDEX(客戶主檔!$G:$G,加工項目查詢及料號更改!$A475),"")</f>
        <v/>
      </c>
      <c r="D475" t="str" cm="1">
        <f t="array" ref="D475">IF(ISNUMBER(SEARCH($N$3,客戶主檔!Y475)),INDEX(客戶主檔!$G:$G,加工項目查詢及料號更改!$A475),"")</f>
        <v/>
      </c>
      <c r="E475" t="str" cm="1">
        <f t="array" ref="E475">IF(ISNUMBER(SEARCH($N$3,客戶主檔!Z475)),INDEX(客戶主檔!$G:$G,加工項目查詢及料號更改!$A475),"")</f>
        <v/>
      </c>
      <c r="J475" t="str">
        <f t="array" aca="1" ref="J475" ca="1">IF(ROW()&gt;COUNTA($F$3:$I$3100),"",INDIRECT(TEXT(RIGHT(SMALL(IF($F$3:$I$3100="",999999,COLUMN($F$3:$I$3100)*10001+ROW($F$3:$I$3100)*100),ROW()),4),"!R00!C00"),))</f>
        <v/>
      </c>
      <c r="K475" t="str">
        <f ca="1">IF(COUNTIF($J$1:J475, J475)&lt;&gt;1,"",J475)</f>
        <v/>
      </c>
    </row>
    <row r="476" spans="1:11" x14ac:dyDescent="0.25">
      <c r="A476">
        <f>ROW()</f>
        <v>476</v>
      </c>
      <c r="B476" t="str" cm="1">
        <f t="array" ref="B476">IF(ISNUMBER(SEARCH($N$3,客戶主檔!W476)),INDEX(客戶主檔!$G:$G,加工項目查詢及料號更改!$A476),"")</f>
        <v/>
      </c>
      <c r="C476" t="str" cm="1">
        <f t="array" ref="C476">IF(ISNUMBER(SEARCH($N$3,客戶主檔!X476)),INDEX(客戶主檔!$G:$G,加工項目查詢及料號更改!$A476),"")</f>
        <v/>
      </c>
      <c r="D476" t="str" cm="1">
        <f t="array" ref="D476">IF(ISNUMBER(SEARCH($N$3,客戶主檔!Y476)),INDEX(客戶主檔!$G:$G,加工項目查詢及料號更改!$A476),"")</f>
        <v/>
      </c>
      <c r="E476" t="str" cm="1">
        <f t="array" ref="E476">IF(ISNUMBER(SEARCH($N$3,客戶主檔!Z476)),INDEX(客戶主檔!$G:$G,加工項目查詢及料號更改!$A476),"")</f>
        <v/>
      </c>
      <c r="J476" t="str">
        <f t="array" aca="1" ref="J476" ca="1">IF(ROW()&gt;COUNTA($F$3:$I$3100),"",INDIRECT(TEXT(RIGHT(SMALL(IF($F$3:$I$3100="",999999,COLUMN($F$3:$I$3100)*10001+ROW($F$3:$I$3100)*100),ROW()),4),"!R00!C00"),))</f>
        <v/>
      </c>
      <c r="K476" t="str">
        <f ca="1">IF(COUNTIF($J$1:J476, J476)&lt;&gt;1,"",J476)</f>
        <v/>
      </c>
    </row>
    <row r="477" spans="1:11" x14ac:dyDescent="0.25">
      <c r="A477">
        <f>ROW()</f>
        <v>477</v>
      </c>
      <c r="B477" t="str" cm="1">
        <f t="array" ref="B477">IF(ISNUMBER(SEARCH($N$3,客戶主檔!W477)),INDEX(客戶主檔!$G:$G,加工項目查詢及料號更改!$A477),"")</f>
        <v/>
      </c>
      <c r="C477" t="str" cm="1">
        <f t="array" ref="C477">IF(ISNUMBER(SEARCH($N$3,客戶主檔!X477)),INDEX(客戶主檔!$G:$G,加工項目查詢及料號更改!$A477),"")</f>
        <v/>
      </c>
      <c r="D477" t="str" cm="1">
        <f t="array" ref="D477">IF(ISNUMBER(SEARCH($N$3,客戶主檔!Y477)),INDEX(客戶主檔!$G:$G,加工項目查詢及料號更改!$A477),"")</f>
        <v/>
      </c>
      <c r="E477" t="str" cm="1">
        <f t="array" ref="E477">IF(ISNUMBER(SEARCH($N$3,客戶主檔!Z477)),INDEX(客戶主檔!$G:$G,加工項目查詢及料號更改!$A477),"")</f>
        <v/>
      </c>
      <c r="J477" t="str">
        <f t="array" aca="1" ref="J477" ca="1">IF(ROW()&gt;COUNTA($F$3:$I$3100),"",INDIRECT(TEXT(RIGHT(SMALL(IF($F$3:$I$3100="",999999,COLUMN($F$3:$I$3100)*10001+ROW($F$3:$I$3100)*100),ROW()),4),"!R00!C00"),))</f>
        <v/>
      </c>
      <c r="K477" t="str">
        <f ca="1">IF(COUNTIF($J$1:J477, J477)&lt;&gt;1,"",J477)</f>
        <v/>
      </c>
    </row>
    <row r="478" spans="1:11" x14ac:dyDescent="0.25">
      <c r="A478">
        <f>ROW()</f>
        <v>478</v>
      </c>
      <c r="B478" t="str" cm="1">
        <f t="array" ref="B478">IF(ISNUMBER(SEARCH($N$3,客戶主檔!W478)),INDEX(客戶主檔!$G:$G,加工項目查詢及料號更改!$A478),"")</f>
        <v/>
      </c>
      <c r="C478" t="str" cm="1">
        <f t="array" ref="C478">IF(ISNUMBER(SEARCH($N$3,客戶主檔!X478)),INDEX(客戶主檔!$G:$G,加工項目查詢及料號更改!$A478),"")</f>
        <v/>
      </c>
      <c r="D478" t="str" cm="1">
        <f t="array" ref="D478">IF(ISNUMBER(SEARCH($N$3,客戶主檔!Y478)),INDEX(客戶主檔!$G:$G,加工項目查詢及料號更改!$A478),"")</f>
        <v/>
      </c>
      <c r="E478" t="str" cm="1">
        <f t="array" ref="E478">IF(ISNUMBER(SEARCH($N$3,客戶主檔!Z478)),INDEX(客戶主檔!$G:$G,加工項目查詢及料號更改!$A478),"")</f>
        <v/>
      </c>
      <c r="J478" t="str">
        <f t="array" aca="1" ref="J478" ca="1">IF(ROW()&gt;COUNTA($F$3:$I$3100),"",INDIRECT(TEXT(RIGHT(SMALL(IF($F$3:$I$3100="",999999,COLUMN($F$3:$I$3100)*10001+ROW($F$3:$I$3100)*100),ROW()),4),"!R00!C00"),))</f>
        <v/>
      </c>
      <c r="K478" t="str">
        <f ca="1">IF(COUNTIF($J$1:J478, J478)&lt;&gt;1,"",J478)</f>
        <v/>
      </c>
    </row>
    <row r="479" spans="1:11" x14ac:dyDescent="0.25">
      <c r="A479">
        <f>ROW()</f>
        <v>479</v>
      </c>
      <c r="B479" t="str" cm="1">
        <f t="array" ref="B479">IF(ISNUMBER(SEARCH($N$3,客戶主檔!W479)),INDEX(客戶主檔!$G:$G,加工項目查詢及料號更改!$A479),"")</f>
        <v/>
      </c>
      <c r="C479" t="str" cm="1">
        <f t="array" ref="C479">IF(ISNUMBER(SEARCH($N$3,客戶主檔!X479)),INDEX(客戶主檔!$G:$G,加工項目查詢及料號更改!$A479),"")</f>
        <v/>
      </c>
      <c r="D479" t="str" cm="1">
        <f t="array" ref="D479">IF(ISNUMBER(SEARCH($N$3,客戶主檔!Y479)),INDEX(客戶主檔!$G:$G,加工項目查詢及料號更改!$A479),"")</f>
        <v/>
      </c>
      <c r="E479" t="str" cm="1">
        <f t="array" ref="E479">IF(ISNUMBER(SEARCH($N$3,客戶主檔!Z479)),INDEX(客戶主檔!$G:$G,加工項目查詢及料號更改!$A479),"")</f>
        <v/>
      </c>
      <c r="J479" t="str">
        <f t="array" aca="1" ref="J479" ca="1">IF(ROW()&gt;COUNTA($F$3:$I$3100),"",INDIRECT(TEXT(RIGHT(SMALL(IF($F$3:$I$3100="",999999,COLUMN($F$3:$I$3100)*10001+ROW($F$3:$I$3100)*100),ROW()),4),"!R00!C00"),))</f>
        <v/>
      </c>
      <c r="K479" t="str">
        <f ca="1">IF(COUNTIF($J$1:J479, J479)&lt;&gt;1,"",J479)</f>
        <v/>
      </c>
    </row>
    <row r="480" spans="1:11" x14ac:dyDescent="0.25">
      <c r="A480">
        <f>ROW()</f>
        <v>480</v>
      </c>
      <c r="B480" t="str" cm="1">
        <f t="array" ref="B480">IF(ISNUMBER(SEARCH($N$3,客戶主檔!W480)),INDEX(客戶主檔!$G:$G,加工項目查詢及料號更改!$A480),"")</f>
        <v/>
      </c>
      <c r="C480" t="str" cm="1">
        <f t="array" ref="C480">IF(ISNUMBER(SEARCH($N$3,客戶主檔!X480)),INDEX(客戶主檔!$G:$G,加工項目查詢及料號更改!$A480),"")</f>
        <v/>
      </c>
      <c r="D480" t="str" cm="1">
        <f t="array" ref="D480">IF(ISNUMBER(SEARCH($N$3,客戶主檔!Y480)),INDEX(客戶主檔!$G:$G,加工項目查詢及料號更改!$A480),"")</f>
        <v/>
      </c>
      <c r="E480" t="str" cm="1">
        <f t="array" ref="E480">IF(ISNUMBER(SEARCH($N$3,客戶主檔!Z480)),INDEX(客戶主檔!$G:$G,加工項目查詢及料號更改!$A480),"")</f>
        <v/>
      </c>
      <c r="J480" t="str">
        <f t="array" aca="1" ref="J480" ca="1">IF(ROW()&gt;COUNTA($F$3:$I$3100),"",INDIRECT(TEXT(RIGHT(SMALL(IF($F$3:$I$3100="",999999,COLUMN($F$3:$I$3100)*10001+ROW($F$3:$I$3100)*100),ROW()),4),"!R00!C00"),))</f>
        <v/>
      </c>
      <c r="K480" t="str">
        <f ca="1">IF(COUNTIF($J$1:J480, J480)&lt;&gt;1,"",J480)</f>
        <v/>
      </c>
    </row>
    <row r="481" spans="1:11" x14ac:dyDescent="0.25">
      <c r="A481">
        <f>ROW()</f>
        <v>481</v>
      </c>
      <c r="B481" t="str" cm="1">
        <f t="array" ref="B481">IF(ISNUMBER(SEARCH($N$3,客戶主檔!W481)),INDEX(客戶主檔!$G:$G,加工項目查詢及料號更改!$A481),"")</f>
        <v/>
      </c>
      <c r="C481" t="str" cm="1">
        <f t="array" ref="C481">IF(ISNUMBER(SEARCH($N$3,客戶主檔!X481)),INDEX(客戶主檔!$G:$G,加工項目查詢及料號更改!$A481),"")</f>
        <v/>
      </c>
      <c r="D481" t="str" cm="1">
        <f t="array" ref="D481">IF(ISNUMBER(SEARCH($N$3,客戶主檔!Y481)),INDEX(客戶主檔!$G:$G,加工項目查詢及料號更改!$A481),"")</f>
        <v/>
      </c>
      <c r="E481" t="str" cm="1">
        <f t="array" ref="E481">IF(ISNUMBER(SEARCH($N$3,客戶主檔!Z481)),INDEX(客戶主檔!$G:$G,加工項目查詢及料號更改!$A481),"")</f>
        <v/>
      </c>
      <c r="J481" t="str">
        <f t="array" aca="1" ref="J481" ca="1">IF(ROW()&gt;COUNTA($F$3:$I$3100),"",INDIRECT(TEXT(RIGHT(SMALL(IF($F$3:$I$3100="",999999,COLUMN($F$3:$I$3100)*10001+ROW($F$3:$I$3100)*100),ROW()),4),"!R00!C00"),))</f>
        <v/>
      </c>
      <c r="K481" t="str">
        <f ca="1">IF(COUNTIF($J$1:J481, J481)&lt;&gt;1,"",J481)</f>
        <v/>
      </c>
    </row>
    <row r="482" spans="1:11" x14ac:dyDescent="0.25">
      <c r="A482">
        <f>ROW()</f>
        <v>482</v>
      </c>
      <c r="B482" t="str" cm="1">
        <f t="array" ref="B482">IF(ISNUMBER(SEARCH($N$3,客戶主檔!W482)),INDEX(客戶主檔!$G:$G,加工項目查詢及料號更改!$A482),"")</f>
        <v/>
      </c>
      <c r="C482" t="str" cm="1">
        <f t="array" ref="C482">IF(ISNUMBER(SEARCH($N$3,客戶主檔!X482)),INDEX(客戶主檔!$G:$G,加工項目查詢及料號更改!$A482),"")</f>
        <v/>
      </c>
      <c r="D482" t="str" cm="1">
        <f t="array" ref="D482">IF(ISNUMBER(SEARCH($N$3,客戶主檔!Y482)),INDEX(客戶主檔!$G:$G,加工項目查詢及料號更改!$A482),"")</f>
        <v/>
      </c>
      <c r="E482" t="str" cm="1">
        <f t="array" ref="E482">IF(ISNUMBER(SEARCH($N$3,客戶主檔!Z482)),INDEX(客戶主檔!$G:$G,加工項目查詢及料號更改!$A482),"")</f>
        <v/>
      </c>
      <c r="J482" t="str">
        <f t="array" aca="1" ref="J482" ca="1">IF(ROW()&gt;COUNTA($F$3:$I$3100),"",INDIRECT(TEXT(RIGHT(SMALL(IF($F$3:$I$3100="",999999,COLUMN($F$3:$I$3100)*10001+ROW($F$3:$I$3100)*100),ROW()),4),"!R00!C00"),))</f>
        <v/>
      </c>
      <c r="K482" t="str">
        <f ca="1">IF(COUNTIF($J$1:J482, J482)&lt;&gt;1,"",J482)</f>
        <v/>
      </c>
    </row>
    <row r="483" spans="1:11" x14ac:dyDescent="0.25">
      <c r="A483">
        <f>ROW()</f>
        <v>483</v>
      </c>
      <c r="B483" t="str" cm="1">
        <f t="array" ref="B483">IF(ISNUMBER(SEARCH($N$3,客戶主檔!W483)),INDEX(客戶主檔!$G:$G,加工項目查詢及料號更改!$A483),"")</f>
        <v/>
      </c>
      <c r="C483" t="str" cm="1">
        <f t="array" ref="C483">IF(ISNUMBER(SEARCH($N$3,客戶主檔!X483)),INDEX(客戶主檔!$G:$G,加工項目查詢及料號更改!$A483),"")</f>
        <v/>
      </c>
      <c r="D483" t="str" cm="1">
        <f t="array" ref="D483">IF(ISNUMBER(SEARCH($N$3,客戶主檔!Y483)),INDEX(客戶主檔!$G:$G,加工項目查詢及料號更改!$A483),"")</f>
        <v/>
      </c>
      <c r="E483" t="str" cm="1">
        <f t="array" ref="E483">IF(ISNUMBER(SEARCH($N$3,客戶主檔!Z483)),INDEX(客戶主檔!$G:$G,加工項目查詢及料號更改!$A483),"")</f>
        <v/>
      </c>
      <c r="J483" t="str">
        <f t="array" aca="1" ref="J483" ca="1">IF(ROW()&gt;COUNTA($F$3:$I$3100),"",INDIRECT(TEXT(RIGHT(SMALL(IF($F$3:$I$3100="",999999,COLUMN($F$3:$I$3100)*10001+ROW($F$3:$I$3100)*100),ROW()),4),"!R00!C00"),))</f>
        <v/>
      </c>
      <c r="K483" t="str">
        <f ca="1">IF(COUNTIF($J$1:J483, J483)&lt;&gt;1,"",J483)</f>
        <v/>
      </c>
    </row>
    <row r="484" spans="1:11" x14ac:dyDescent="0.25">
      <c r="A484">
        <f>ROW()</f>
        <v>484</v>
      </c>
      <c r="B484" t="str" cm="1">
        <f t="array" ref="B484">IF(ISNUMBER(SEARCH($N$3,客戶主檔!W484)),INDEX(客戶主檔!$G:$G,加工項目查詢及料號更改!$A484),"")</f>
        <v/>
      </c>
      <c r="C484" t="str" cm="1">
        <f t="array" ref="C484">IF(ISNUMBER(SEARCH($N$3,客戶主檔!X484)),INDEX(客戶主檔!$G:$G,加工項目查詢及料號更改!$A484),"")</f>
        <v/>
      </c>
      <c r="D484" t="str" cm="1">
        <f t="array" ref="D484">IF(ISNUMBER(SEARCH($N$3,客戶主檔!Y484)),INDEX(客戶主檔!$G:$G,加工項目查詢及料號更改!$A484),"")</f>
        <v/>
      </c>
      <c r="E484" t="str" cm="1">
        <f t="array" ref="E484">IF(ISNUMBER(SEARCH($N$3,客戶主檔!Z484)),INDEX(客戶主檔!$G:$G,加工項目查詢及料號更改!$A484),"")</f>
        <v/>
      </c>
      <c r="J484" t="str">
        <f t="array" aca="1" ref="J484" ca="1">IF(ROW()&gt;COUNTA($F$3:$I$3100),"",INDIRECT(TEXT(RIGHT(SMALL(IF($F$3:$I$3100="",999999,COLUMN($F$3:$I$3100)*10001+ROW($F$3:$I$3100)*100),ROW()),4),"!R00!C00"),))</f>
        <v/>
      </c>
      <c r="K484" t="str">
        <f ca="1">IF(COUNTIF($J$1:J484, J484)&lt;&gt;1,"",J484)</f>
        <v/>
      </c>
    </row>
    <row r="485" spans="1:11" x14ac:dyDescent="0.25">
      <c r="A485">
        <f>ROW()</f>
        <v>485</v>
      </c>
      <c r="B485" t="str" cm="1">
        <f t="array" ref="B485">IF(ISNUMBER(SEARCH($N$3,客戶主檔!W485)),INDEX(客戶主檔!$G:$G,加工項目查詢及料號更改!$A485),"")</f>
        <v/>
      </c>
      <c r="C485" t="str" cm="1">
        <f t="array" ref="C485">IF(ISNUMBER(SEARCH($N$3,客戶主檔!X485)),INDEX(客戶主檔!$G:$G,加工項目查詢及料號更改!$A485),"")</f>
        <v/>
      </c>
      <c r="D485" t="str" cm="1">
        <f t="array" ref="D485">IF(ISNUMBER(SEARCH($N$3,客戶主檔!Y485)),INDEX(客戶主檔!$G:$G,加工項目查詢及料號更改!$A485),"")</f>
        <v/>
      </c>
      <c r="E485" t="str" cm="1">
        <f t="array" ref="E485">IF(ISNUMBER(SEARCH($N$3,客戶主檔!Z485)),INDEX(客戶主檔!$G:$G,加工項目查詢及料號更改!$A485),"")</f>
        <v/>
      </c>
      <c r="J485" t="str">
        <f t="array" aca="1" ref="J485" ca="1">IF(ROW()&gt;COUNTA($F$3:$I$3100),"",INDIRECT(TEXT(RIGHT(SMALL(IF($F$3:$I$3100="",999999,COLUMN($F$3:$I$3100)*10001+ROW($F$3:$I$3100)*100),ROW()),4),"!R00!C00"),))</f>
        <v/>
      </c>
      <c r="K485" t="str">
        <f ca="1">IF(COUNTIF($J$1:J485, J485)&lt;&gt;1,"",J485)</f>
        <v/>
      </c>
    </row>
    <row r="486" spans="1:11" x14ac:dyDescent="0.25">
      <c r="A486">
        <f>ROW()</f>
        <v>486</v>
      </c>
      <c r="B486" t="str" cm="1">
        <f t="array" ref="B486">IF(ISNUMBER(SEARCH($N$3,客戶主檔!W486)),INDEX(客戶主檔!$G:$G,加工項目查詢及料號更改!$A486),"")</f>
        <v/>
      </c>
      <c r="C486" t="str" cm="1">
        <f t="array" ref="C486">IF(ISNUMBER(SEARCH($N$3,客戶主檔!X486)),INDEX(客戶主檔!$G:$G,加工項目查詢及料號更改!$A486),"")</f>
        <v/>
      </c>
      <c r="D486" t="str" cm="1">
        <f t="array" ref="D486">IF(ISNUMBER(SEARCH($N$3,客戶主檔!Y486)),INDEX(客戶主檔!$G:$G,加工項目查詢及料號更改!$A486),"")</f>
        <v/>
      </c>
      <c r="E486" t="str" cm="1">
        <f t="array" ref="E486">IF(ISNUMBER(SEARCH($N$3,客戶主檔!Z486)),INDEX(客戶主檔!$G:$G,加工項目查詢及料號更改!$A486),"")</f>
        <v/>
      </c>
      <c r="J486" t="str">
        <f t="array" aca="1" ref="J486" ca="1">IF(ROW()&gt;COUNTA($F$3:$I$3100),"",INDIRECT(TEXT(RIGHT(SMALL(IF($F$3:$I$3100="",999999,COLUMN($F$3:$I$3100)*10001+ROW($F$3:$I$3100)*100),ROW()),4),"!R00!C00"),))</f>
        <v/>
      </c>
      <c r="K486" t="str">
        <f ca="1">IF(COUNTIF($J$1:J486, J486)&lt;&gt;1,"",J486)</f>
        <v/>
      </c>
    </row>
    <row r="487" spans="1:11" x14ac:dyDescent="0.25">
      <c r="A487">
        <f>ROW()</f>
        <v>487</v>
      </c>
      <c r="B487" t="str" cm="1">
        <f t="array" ref="B487">IF(ISNUMBER(SEARCH($N$3,客戶主檔!W487)),INDEX(客戶主檔!$G:$G,加工項目查詢及料號更改!$A487),"")</f>
        <v/>
      </c>
      <c r="C487" t="str" cm="1">
        <f t="array" ref="C487">IF(ISNUMBER(SEARCH($N$3,客戶主檔!X487)),INDEX(客戶主檔!$G:$G,加工項目查詢及料號更改!$A487),"")</f>
        <v/>
      </c>
      <c r="D487" t="str" cm="1">
        <f t="array" ref="D487">IF(ISNUMBER(SEARCH($N$3,客戶主檔!Y487)),INDEX(客戶主檔!$G:$G,加工項目查詢及料號更改!$A487),"")</f>
        <v/>
      </c>
      <c r="E487" t="str" cm="1">
        <f t="array" ref="E487">IF(ISNUMBER(SEARCH($N$3,客戶主檔!Z487)),INDEX(客戶主檔!$G:$G,加工項目查詢及料號更改!$A487),"")</f>
        <v/>
      </c>
      <c r="J487" t="str">
        <f t="array" aca="1" ref="J487" ca="1">IF(ROW()&gt;COUNTA($F$3:$I$3100),"",INDIRECT(TEXT(RIGHT(SMALL(IF($F$3:$I$3100="",999999,COLUMN($F$3:$I$3100)*10001+ROW($F$3:$I$3100)*100),ROW()),4),"!R00!C00"),))</f>
        <v/>
      </c>
      <c r="K487" t="str">
        <f ca="1">IF(COUNTIF($J$1:J487, J487)&lt;&gt;1,"",J487)</f>
        <v/>
      </c>
    </row>
    <row r="488" spans="1:11" x14ac:dyDescent="0.25">
      <c r="A488">
        <f>ROW()</f>
        <v>488</v>
      </c>
      <c r="B488" t="str" cm="1">
        <f t="array" ref="B488">IF(ISNUMBER(SEARCH($N$3,客戶主檔!W488)),INDEX(客戶主檔!$G:$G,加工項目查詢及料號更改!$A488),"")</f>
        <v/>
      </c>
      <c r="C488" t="str" cm="1">
        <f t="array" ref="C488">IF(ISNUMBER(SEARCH($N$3,客戶主檔!X488)),INDEX(客戶主檔!$G:$G,加工項目查詢及料號更改!$A488),"")</f>
        <v/>
      </c>
      <c r="D488" t="str" cm="1">
        <f t="array" ref="D488">IF(ISNUMBER(SEARCH($N$3,客戶主檔!Y488)),INDEX(客戶主檔!$G:$G,加工項目查詢及料號更改!$A488),"")</f>
        <v/>
      </c>
      <c r="E488" t="str" cm="1">
        <f t="array" ref="E488">IF(ISNUMBER(SEARCH($N$3,客戶主檔!Z488)),INDEX(客戶主檔!$G:$G,加工項目查詢及料號更改!$A488),"")</f>
        <v/>
      </c>
      <c r="J488" t="str">
        <f t="array" aca="1" ref="J488" ca="1">IF(ROW()&gt;COUNTA($F$3:$I$3100),"",INDIRECT(TEXT(RIGHT(SMALL(IF($F$3:$I$3100="",999999,COLUMN($F$3:$I$3100)*10001+ROW($F$3:$I$3100)*100),ROW()),4),"!R00!C00"),))</f>
        <v/>
      </c>
      <c r="K488" t="str">
        <f ca="1">IF(COUNTIF($J$1:J488, J488)&lt;&gt;1,"",J488)</f>
        <v/>
      </c>
    </row>
    <row r="489" spans="1:11" x14ac:dyDescent="0.25">
      <c r="A489">
        <f>ROW()</f>
        <v>489</v>
      </c>
      <c r="B489" t="str" cm="1">
        <f t="array" ref="B489">IF(ISNUMBER(SEARCH($N$3,客戶主檔!W489)),INDEX(客戶主檔!$G:$G,加工項目查詢及料號更改!$A489),"")</f>
        <v/>
      </c>
      <c r="C489" t="str" cm="1">
        <f t="array" ref="C489">IF(ISNUMBER(SEARCH($N$3,客戶主檔!X489)),INDEX(客戶主檔!$G:$G,加工項目查詢及料號更改!$A489),"")</f>
        <v/>
      </c>
      <c r="D489" t="str" cm="1">
        <f t="array" ref="D489">IF(ISNUMBER(SEARCH($N$3,客戶主檔!Y489)),INDEX(客戶主檔!$G:$G,加工項目查詢及料號更改!$A489),"")</f>
        <v/>
      </c>
      <c r="E489" t="str" cm="1">
        <f t="array" ref="E489">IF(ISNUMBER(SEARCH($N$3,客戶主檔!Z489)),INDEX(客戶主檔!$G:$G,加工項目查詢及料號更改!$A489),"")</f>
        <v/>
      </c>
      <c r="J489" t="str">
        <f t="array" aca="1" ref="J489" ca="1">IF(ROW()&gt;COUNTA($F$3:$I$3100),"",INDIRECT(TEXT(RIGHT(SMALL(IF($F$3:$I$3100="",999999,COLUMN($F$3:$I$3100)*10001+ROW($F$3:$I$3100)*100),ROW()),4),"!R00!C00"),))</f>
        <v/>
      </c>
      <c r="K489" t="str">
        <f ca="1">IF(COUNTIF($J$1:J489, J489)&lt;&gt;1,"",J489)</f>
        <v/>
      </c>
    </row>
    <row r="490" spans="1:11" x14ac:dyDescent="0.25">
      <c r="A490">
        <f>ROW()</f>
        <v>490</v>
      </c>
      <c r="B490" t="str" cm="1">
        <f t="array" ref="B490">IF(ISNUMBER(SEARCH($N$3,客戶主檔!W490)),INDEX(客戶主檔!$G:$G,加工項目查詢及料號更改!$A490),"")</f>
        <v/>
      </c>
      <c r="C490" t="str" cm="1">
        <f t="array" ref="C490">IF(ISNUMBER(SEARCH($N$3,客戶主檔!X490)),INDEX(客戶主檔!$G:$G,加工項目查詢及料號更改!$A490),"")</f>
        <v/>
      </c>
      <c r="D490" t="str" cm="1">
        <f t="array" ref="D490">IF(ISNUMBER(SEARCH($N$3,客戶主檔!Y490)),INDEX(客戶主檔!$G:$G,加工項目查詢及料號更改!$A490),"")</f>
        <v/>
      </c>
      <c r="E490" t="str" cm="1">
        <f t="array" ref="E490">IF(ISNUMBER(SEARCH($N$3,客戶主檔!Z490)),INDEX(客戶主檔!$G:$G,加工項目查詢及料號更改!$A490),"")</f>
        <v/>
      </c>
      <c r="J490" t="str">
        <f t="array" aca="1" ref="J490" ca="1">IF(ROW()&gt;COUNTA($F$3:$I$3100),"",INDIRECT(TEXT(RIGHT(SMALL(IF($F$3:$I$3100="",999999,COLUMN($F$3:$I$3100)*10001+ROW($F$3:$I$3100)*100),ROW()),4),"!R00!C00"),))</f>
        <v/>
      </c>
      <c r="K490" t="str">
        <f ca="1">IF(COUNTIF($J$1:J490, J490)&lt;&gt;1,"",J490)</f>
        <v/>
      </c>
    </row>
    <row r="491" spans="1:11" x14ac:dyDescent="0.25">
      <c r="A491">
        <f>ROW()</f>
        <v>491</v>
      </c>
      <c r="B491" t="str" cm="1">
        <f t="array" ref="B491">IF(ISNUMBER(SEARCH($N$3,客戶主檔!W491)),INDEX(客戶主檔!$G:$G,加工項目查詢及料號更改!$A491),"")</f>
        <v/>
      </c>
      <c r="C491" t="str" cm="1">
        <f t="array" ref="C491">IF(ISNUMBER(SEARCH($N$3,客戶主檔!X491)),INDEX(客戶主檔!$G:$G,加工項目查詢及料號更改!$A491),"")</f>
        <v/>
      </c>
      <c r="D491" t="str" cm="1">
        <f t="array" ref="D491">IF(ISNUMBER(SEARCH($N$3,客戶主檔!Y491)),INDEX(客戶主檔!$G:$G,加工項目查詢及料號更改!$A491),"")</f>
        <v/>
      </c>
      <c r="E491" t="str" cm="1">
        <f t="array" ref="E491">IF(ISNUMBER(SEARCH($N$3,客戶主檔!Z491)),INDEX(客戶主檔!$G:$G,加工項目查詢及料號更改!$A491),"")</f>
        <v/>
      </c>
      <c r="J491" t="str">
        <f t="array" aca="1" ref="J491" ca="1">IF(ROW()&gt;COUNTA($F$3:$I$3100),"",INDIRECT(TEXT(RIGHT(SMALL(IF($F$3:$I$3100="",999999,COLUMN($F$3:$I$3100)*10001+ROW($F$3:$I$3100)*100),ROW()),4),"!R00!C00"),))</f>
        <v/>
      </c>
      <c r="K491" t="str">
        <f ca="1">IF(COUNTIF($J$1:J491, J491)&lt;&gt;1,"",J491)</f>
        <v/>
      </c>
    </row>
    <row r="492" spans="1:11" x14ac:dyDescent="0.25">
      <c r="A492">
        <f>ROW()</f>
        <v>492</v>
      </c>
      <c r="B492" t="str" cm="1">
        <f t="array" ref="B492">IF(ISNUMBER(SEARCH($N$3,客戶主檔!W492)),INDEX(客戶主檔!$G:$G,加工項目查詢及料號更改!$A492),"")</f>
        <v/>
      </c>
      <c r="C492" t="str" cm="1">
        <f t="array" ref="C492">IF(ISNUMBER(SEARCH($N$3,客戶主檔!X492)),INDEX(客戶主檔!$G:$G,加工項目查詢及料號更改!$A492),"")</f>
        <v/>
      </c>
      <c r="D492" t="str" cm="1">
        <f t="array" ref="D492">IF(ISNUMBER(SEARCH($N$3,客戶主檔!Y492)),INDEX(客戶主檔!$G:$G,加工項目查詢及料號更改!$A492),"")</f>
        <v/>
      </c>
      <c r="E492" t="str" cm="1">
        <f t="array" ref="E492">IF(ISNUMBER(SEARCH($N$3,客戶主檔!Z492)),INDEX(客戶主檔!$G:$G,加工項目查詢及料號更改!$A492),"")</f>
        <v/>
      </c>
      <c r="J492" t="str">
        <f t="array" aca="1" ref="J492" ca="1">IF(ROW()&gt;COUNTA($F$3:$I$3100),"",INDIRECT(TEXT(RIGHT(SMALL(IF($F$3:$I$3100="",999999,COLUMN($F$3:$I$3100)*10001+ROW($F$3:$I$3100)*100),ROW()),4),"!R00!C00"),))</f>
        <v/>
      </c>
      <c r="K492" t="str">
        <f ca="1">IF(COUNTIF($J$1:J492, J492)&lt;&gt;1,"",J492)</f>
        <v/>
      </c>
    </row>
    <row r="493" spans="1:11" x14ac:dyDescent="0.25">
      <c r="A493">
        <f>ROW()</f>
        <v>493</v>
      </c>
      <c r="B493" t="str" cm="1">
        <f t="array" ref="B493">IF(ISNUMBER(SEARCH($N$3,客戶主檔!W493)),INDEX(客戶主檔!$G:$G,加工項目查詢及料號更改!$A493),"")</f>
        <v/>
      </c>
      <c r="C493" t="str" cm="1">
        <f t="array" ref="C493">IF(ISNUMBER(SEARCH($N$3,客戶主檔!X493)),INDEX(客戶主檔!$G:$G,加工項目查詢及料號更改!$A493),"")</f>
        <v/>
      </c>
      <c r="D493" t="str" cm="1">
        <f t="array" ref="D493">IF(ISNUMBER(SEARCH($N$3,客戶主檔!Y493)),INDEX(客戶主檔!$G:$G,加工項目查詢及料號更改!$A493),"")</f>
        <v/>
      </c>
      <c r="E493" t="str" cm="1">
        <f t="array" ref="E493">IF(ISNUMBER(SEARCH($N$3,客戶主檔!Z493)),INDEX(客戶主檔!$G:$G,加工項目查詢及料號更改!$A493),"")</f>
        <v/>
      </c>
      <c r="J493" t="str">
        <f t="array" aca="1" ref="J493" ca="1">IF(ROW()&gt;COUNTA($F$3:$I$3100),"",INDIRECT(TEXT(RIGHT(SMALL(IF($F$3:$I$3100="",999999,COLUMN($F$3:$I$3100)*10001+ROW($F$3:$I$3100)*100),ROW()),4),"!R00!C00"),))</f>
        <v/>
      </c>
      <c r="K493" t="str">
        <f ca="1">IF(COUNTIF($J$1:J493, J493)&lt;&gt;1,"",J493)</f>
        <v/>
      </c>
    </row>
    <row r="494" spans="1:11" x14ac:dyDescent="0.25">
      <c r="A494">
        <f>ROW()</f>
        <v>494</v>
      </c>
      <c r="B494" t="str" cm="1">
        <f t="array" ref="B494">IF(ISNUMBER(SEARCH($N$3,客戶主檔!W494)),INDEX(客戶主檔!$G:$G,加工項目查詢及料號更改!$A494),"")</f>
        <v/>
      </c>
      <c r="C494" t="str" cm="1">
        <f t="array" ref="C494">IF(ISNUMBER(SEARCH($N$3,客戶主檔!X494)),INDEX(客戶主檔!$G:$G,加工項目查詢及料號更改!$A494),"")</f>
        <v/>
      </c>
      <c r="D494" t="str" cm="1">
        <f t="array" ref="D494">IF(ISNUMBER(SEARCH($N$3,客戶主檔!Y494)),INDEX(客戶主檔!$G:$G,加工項目查詢及料號更改!$A494),"")</f>
        <v/>
      </c>
      <c r="E494" t="str" cm="1">
        <f t="array" ref="E494">IF(ISNUMBER(SEARCH($N$3,客戶主檔!Z494)),INDEX(客戶主檔!$G:$G,加工項目查詢及料號更改!$A494),"")</f>
        <v/>
      </c>
      <c r="J494" t="str">
        <f t="array" aca="1" ref="J494" ca="1">IF(ROW()&gt;COUNTA($F$3:$I$3100),"",INDIRECT(TEXT(RIGHT(SMALL(IF($F$3:$I$3100="",999999,COLUMN($F$3:$I$3100)*10001+ROW($F$3:$I$3100)*100),ROW()),4),"!R00!C00"),))</f>
        <v/>
      </c>
      <c r="K494" t="str">
        <f ca="1">IF(COUNTIF($J$1:J494, J494)&lt;&gt;1,"",J494)</f>
        <v/>
      </c>
    </row>
    <row r="495" spans="1:11" x14ac:dyDescent="0.25">
      <c r="A495">
        <f>ROW()</f>
        <v>495</v>
      </c>
      <c r="B495" t="str" cm="1">
        <f t="array" ref="B495">IF(ISNUMBER(SEARCH($N$3,客戶主檔!W495)),INDEX(客戶主檔!$G:$G,加工項目查詢及料號更改!$A495),"")</f>
        <v/>
      </c>
      <c r="C495" t="str" cm="1">
        <f t="array" ref="C495">IF(ISNUMBER(SEARCH($N$3,客戶主檔!X495)),INDEX(客戶主檔!$G:$G,加工項目查詢及料號更改!$A495),"")</f>
        <v/>
      </c>
      <c r="D495" t="str" cm="1">
        <f t="array" ref="D495">IF(ISNUMBER(SEARCH($N$3,客戶主檔!Y495)),INDEX(客戶主檔!$G:$G,加工項目查詢及料號更改!$A495),"")</f>
        <v/>
      </c>
      <c r="E495" t="str" cm="1">
        <f t="array" ref="E495">IF(ISNUMBER(SEARCH($N$3,客戶主檔!Z495)),INDEX(客戶主檔!$G:$G,加工項目查詢及料號更改!$A495),"")</f>
        <v/>
      </c>
      <c r="J495" t="str">
        <f t="array" aca="1" ref="J495" ca="1">IF(ROW()&gt;COUNTA($F$3:$I$3100),"",INDIRECT(TEXT(RIGHT(SMALL(IF($F$3:$I$3100="",999999,COLUMN($F$3:$I$3100)*10001+ROW($F$3:$I$3100)*100),ROW()),4),"!R00!C00"),))</f>
        <v/>
      </c>
      <c r="K495" t="str">
        <f ca="1">IF(COUNTIF($J$1:J495, J495)&lt;&gt;1,"",J495)</f>
        <v/>
      </c>
    </row>
    <row r="496" spans="1:11" x14ac:dyDescent="0.25">
      <c r="A496">
        <f>ROW()</f>
        <v>496</v>
      </c>
      <c r="B496" t="str" cm="1">
        <f t="array" ref="B496">IF(ISNUMBER(SEARCH($N$3,客戶主檔!W496)),INDEX(客戶主檔!$G:$G,加工項目查詢及料號更改!$A496),"")</f>
        <v/>
      </c>
      <c r="C496" t="str" cm="1">
        <f t="array" ref="C496">IF(ISNUMBER(SEARCH($N$3,客戶主檔!X496)),INDEX(客戶主檔!$G:$G,加工項目查詢及料號更改!$A496),"")</f>
        <v/>
      </c>
      <c r="D496" t="str" cm="1">
        <f t="array" ref="D496">IF(ISNUMBER(SEARCH($N$3,客戶主檔!Y496)),INDEX(客戶主檔!$G:$G,加工項目查詢及料號更改!$A496),"")</f>
        <v/>
      </c>
      <c r="E496" t="str" cm="1">
        <f t="array" ref="E496">IF(ISNUMBER(SEARCH($N$3,客戶主檔!Z496)),INDEX(客戶主檔!$G:$G,加工項目查詢及料號更改!$A496),"")</f>
        <v/>
      </c>
      <c r="J496" t="str">
        <f t="array" aca="1" ref="J496" ca="1">IF(ROW()&gt;COUNTA($F$3:$I$3100),"",INDIRECT(TEXT(RIGHT(SMALL(IF($F$3:$I$3100="",999999,COLUMN($F$3:$I$3100)*10001+ROW($F$3:$I$3100)*100),ROW()),4),"!R00!C00"),))</f>
        <v/>
      </c>
      <c r="K496" t="str">
        <f ca="1">IF(COUNTIF($J$1:J496, J496)&lt;&gt;1,"",J496)</f>
        <v/>
      </c>
    </row>
    <row r="497" spans="1:11" x14ac:dyDescent="0.25">
      <c r="A497">
        <f>ROW()</f>
        <v>497</v>
      </c>
      <c r="B497" t="str" cm="1">
        <f t="array" ref="B497">IF(ISNUMBER(SEARCH($N$3,客戶主檔!W497)),INDEX(客戶主檔!$G:$G,加工項目查詢及料號更改!$A497),"")</f>
        <v/>
      </c>
      <c r="C497" t="str" cm="1">
        <f t="array" ref="C497">IF(ISNUMBER(SEARCH($N$3,客戶主檔!X497)),INDEX(客戶主檔!$G:$G,加工項目查詢及料號更改!$A497),"")</f>
        <v/>
      </c>
      <c r="D497" t="str" cm="1">
        <f t="array" ref="D497">IF(ISNUMBER(SEARCH($N$3,客戶主檔!Y497)),INDEX(客戶主檔!$G:$G,加工項目查詢及料號更改!$A497),"")</f>
        <v/>
      </c>
      <c r="E497" t="str" cm="1">
        <f t="array" ref="E497">IF(ISNUMBER(SEARCH($N$3,客戶主檔!Z497)),INDEX(客戶主檔!$G:$G,加工項目查詢及料號更改!$A497),"")</f>
        <v/>
      </c>
      <c r="J497" t="str">
        <f t="array" aca="1" ref="J497" ca="1">IF(ROW()&gt;COUNTA($F$3:$I$3100),"",INDIRECT(TEXT(RIGHT(SMALL(IF($F$3:$I$3100="",999999,COLUMN($F$3:$I$3100)*10001+ROW($F$3:$I$3100)*100),ROW()),4),"!R00!C00"),))</f>
        <v/>
      </c>
      <c r="K497" t="str">
        <f ca="1">IF(COUNTIF($J$1:J497, J497)&lt;&gt;1,"",J497)</f>
        <v/>
      </c>
    </row>
    <row r="498" spans="1:11" x14ac:dyDescent="0.25">
      <c r="A498">
        <f>ROW()</f>
        <v>498</v>
      </c>
      <c r="B498" t="str" cm="1">
        <f t="array" ref="B498">IF(ISNUMBER(SEARCH($N$3,客戶主檔!W498)),INDEX(客戶主檔!$G:$G,加工項目查詢及料號更改!$A498),"")</f>
        <v/>
      </c>
      <c r="C498" t="str" cm="1">
        <f t="array" ref="C498">IF(ISNUMBER(SEARCH($N$3,客戶主檔!X498)),INDEX(客戶主檔!$G:$G,加工項目查詢及料號更改!$A498),"")</f>
        <v/>
      </c>
      <c r="D498" t="str" cm="1">
        <f t="array" ref="D498">IF(ISNUMBER(SEARCH($N$3,客戶主檔!Y498)),INDEX(客戶主檔!$G:$G,加工項目查詢及料號更改!$A498),"")</f>
        <v/>
      </c>
      <c r="E498" t="str" cm="1">
        <f t="array" ref="E498">IF(ISNUMBER(SEARCH($N$3,客戶主檔!Z498)),INDEX(客戶主檔!$G:$G,加工項目查詢及料號更改!$A498),"")</f>
        <v/>
      </c>
      <c r="J498" t="str">
        <f t="array" aca="1" ref="J498" ca="1">IF(ROW()&gt;COUNTA($F$3:$I$3100),"",INDIRECT(TEXT(RIGHT(SMALL(IF($F$3:$I$3100="",999999,COLUMN($F$3:$I$3100)*10001+ROW($F$3:$I$3100)*100),ROW()),4),"!R00!C00"),))</f>
        <v/>
      </c>
      <c r="K498" t="str">
        <f ca="1">IF(COUNTIF($J$1:J498, J498)&lt;&gt;1,"",J498)</f>
        <v/>
      </c>
    </row>
    <row r="499" spans="1:11" x14ac:dyDescent="0.25">
      <c r="A499">
        <f>ROW()</f>
        <v>499</v>
      </c>
      <c r="B499" t="str" cm="1">
        <f t="array" ref="B499">IF(ISNUMBER(SEARCH($N$3,客戶主檔!W499)),INDEX(客戶主檔!$G:$G,加工項目查詢及料號更改!$A499),"")</f>
        <v/>
      </c>
      <c r="C499" t="str" cm="1">
        <f t="array" ref="C499">IF(ISNUMBER(SEARCH($N$3,客戶主檔!X499)),INDEX(客戶主檔!$G:$G,加工項目查詢及料號更改!$A499),"")</f>
        <v/>
      </c>
      <c r="D499" t="str" cm="1">
        <f t="array" ref="D499">IF(ISNUMBER(SEARCH($N$3,客戶主檔!Y499)),INDEX(客戶主檔!$G:$G,加工項目查詢及料號更改!$A499),"")</f>
        <v/>
      </c>
      <c r="E499" t="str" cm="1">
        <f t="array" ref="E499">IF(ISNUMBER(SEARCH($N$3,客戶主檔!Z499)),INDEX(客戶主檔!$G:$G,加工項目查詢及料號更改!$A499),"")</f>
        <v/>
      </c>
      <c r="J499" t="str">
        <f t="array" aca="1" ref="J499" ca="1">IF(ROW()&gt;COUNTA($F$3:$I$3100),"",INDIRECT(TEXT(RIGHT(SMALL(IF($F$3:$I$3100="",999999,COLUMN($F$3:$I$3100)*10001+ROW($F$3:$I$3100)*100),ROW()),4),"!R00!C00"),))</f>
        <v/>
      </c>
      <c r="K499" t="str">
        <f ca="1">IF(COUNTIF($J$1:J499, J499)&lt;&gt;1,"",J499)</f>
        <v/>
      </c>
    </row>
    <row r="500" spans="1:11" x14ac:dyDescent="0.25">
      <c r="A500">
        <f>ROW()</f>
        <v>500</v>
      </c>
      <c r="B500" t="str" cm="1">
        <f t="array" ref="B500">IF(ISNUMBER(SEARCH($N$3,客戶主檔!W500)),INDEX(客戶主檔!$G:$G,加工項目查詢及料號更改!$A500),"")</f>
        <v/>
      </c>
      <c r="C500" t="str" cm="1">
        <f t="array" ref="C500">IF(ISNUMBER(SEARCH($N$3,客戶主檔!X500)),INDEX(客戶主檔!$G:$G,加工項目查詢及料號更改!$A500),"")</f>
        <v/>
      </c>
      <c r="D500" t="str" cm="1">
        <f t="array" ref="D500">IF(ISNUMBER(SEARCH($N$3,客戶主檔!Y500)),INDEX(客戶主檔!$G:$G,加工項目查詢及料號更改!$A500),"")</f>
        <v/>
      </c>
      <c r="E500" t="str" cm="1">
        <f t="array" ref="E500">IF(ISNUMBER(SEARCH($N$3,客戶主檔!Z500)),INDEX(客戶主檔!$G:$G,加工項目查詢及料號更改!$A500),"")</f>
        <v/>
      </c>
      <c r="J500" t="str">
        <f t="array" aca="1" ref="J500" ca="1">IF(ROW()&gt;COUNTA($F$3:$I$3100),"",INDIRECT(TEXT(RIGHT(SMALL(IF($F$3:$I$3100="",999999,COLUMN($F$3:$I$3100)*10001+ROW($F$3:$I$3100)*100),ROW()),4),"!R00!C00"),))</f>
        <v/>
      </c>
      <c r="K500" t="str">
        <f ca="1">IF(COUNTIF($J$1:J500, J500)&lt;&gt;1,"",J500)</f>
        <v/>
      </c>
    </row>
    <row r="501" spans="1:11" x14ac:dyDescent="0.25">
      <c r="A501">
        <f>ROW()</f>
        <v>501</v>
      </c>
      <c r="B501" t="str" cm="1">
        <f t="array" ref="B501">IF(ISNUMBER(SEARCH($N$3,客戶主檔!W501)),INDEX(客戶主檔!$G:$G,加工項目查詢及料號更改!$A501),"")</f>
        <v/>
      </c>
      <c r="C501" t="str" cm="1">
        <f t="array" ref="C501">IF(ISNUMBER(SEARCH($N$3,客戶主檔!X501)),INDEX(客戶主檔!$G:$G,加工項目查詢及料號更改!$A501),"")</f>
        <v/>
      </c>
      <c r="D501" t="str" cm="1">
        <f t="array" ref="D501">IF(ISNUMBER(SEARCH($N$3,客戶主檔!Y501)),INDEX(客戶主檔!$G:$G,加工項目查詢及料號更改!$A501),"")</f>
        <v/>
      </c>
      <c r="E501" t="str" cm="1">
        <f t="array" ref="E501">IF(ISNUMBER(SEARCH($N$3,客戶主檔!Z501)),INDEX(客戶主檔!$G:$G,加工項目查詢及料號更改!$A501),"")</f>
        <v/>
      </c>
      <c r="J501" t="str">
        <f t="array" aca="1" ref="J501" ca="1">IF(ROW()&gt;COUNTA($F$3:$I$3100),"",INDIRECT(TEXT(RIGHT(SMALL(IF($F$3:$I$3100="",999999,COLUMN($F$3:$I$3100)*10001+ROW($F$3:$I$3100)*100),ROW()),4),"!R00!C00"),))</f>
        <v/>
      </c>
      <c r="K501" t="str">
        <f ca="1">IF(COUNTIF($J$1:J501, J501)&lt;&gt;1,"",J501)</f>
        <v/>
      </c>
    </row>
    <row r="502" spans="1:11" x14ac:dyDescent="0.25">
      <c r="A502">
        <f>ROW()</f>
        <v>502</v>
      </c>
      <c r="B502" t="str" cm="1">
        <f t="array" ref="B502">IF(ISNUMBER(SEARCH($N$3,客戶主檔!W502)),INDEX(客戶主檔!$G:$G,加工項目查詢及料號更改!$A502),"")</f>
        <v/>
      </c>
      <c r="C502" t="str" cm="1">
        <f t="array" ref="C502">IF(ISNUMBER(SEARCH($N$3,客戶主檔!X502)),INDEX(客戶主檔!$G:$G,加工項目查詢及料號更改!$A502),"")</f>
        <v/>
      </c>
      <c r="D502" t="str" cm="1">
        <f t="array" ref="D502">IF(ISNUMBER(SEARCH($N$3,客戶主檔!Y502)),INDEX(客戶主檔!$G:$G,加工項目查詢及料號更改!$A502),"")</f>
        <v/>
      </c>
      <c r="E502" t="str" cm="1">
        <f t="array" ref="E502">IF(ISNUMBER(SEARCH($N$3,客戶主檔!Z502)),INDEX(客戶主檔!$G:$G,加工項目查詢及料號更改!$A502),"")</f>
        <v/>
      </c>
      <c r="J502" t="str">
        <f t="array" aca="1" ref="J502" ca="1">IF(ROW()&gt;COUNTA($F$3:$I$3100),"",INDIRECT(TEXT(RIGHT(SMALL(IF($F$3:$I$3100="",999999,COLUMN($F$3:$I$3100)*10001+ROW($F$3:$I$3100)*100),ROW()),4),"!R00!C00"),))</f>
        <v/>
      </c>
      <c r="K502" t="str">
        <f ca="1">IF(COUNTIF($J$1:J502, J502)&lt;&gt;1,"",J502)</f>
        <v/>
      </c>
    </row>
    <row r="503" spans="1:11" x14ac:dyDescent="0.25">
      <c r="A503">
        <f>ROW()</f>
        <v>503</v>
      </c>
      <c r="B503" t="str" cm="1">
        <f t="array" ref="B503">IF(ISNUMBER(SEARCH($N$3,客戶主檔!W503)),INDEX(客戶主檔!$G:$G,加工項目查詢及料號更改!$A503),"")</f>
        <v/>
      </c>
      <c r="C503" t="str" cm="1">
        <f t="array" ref="C503">IF(ISNUMBER(SEARCH($N$3,客戶主檔!X503)),INDEX(客戶主檔!$G:$G,加工項目查詢及料號更改!$A503),"")</f>
        <v/>
      </c>
      <c r="D503" t="str" cm="1">
        <f t="array" ref="D503">IF(ISNUMBER(SEARCH($N$3,客戶主檔!Y503)),INDEX(客戶主檔!$G:$G,加工項目查詢及料號更改!$A503),"")</f>
        <v/>
      </c>
      <c r="E503" t="str" cm="1">
        <f t="array" ref="E503">IF(ISNUMBER(SEARCH($N$3,客戶主檔!Z503)),INDEX(客戶主檔!$G:$G,加工項目查詢及料號更改!$A503),"")</f>
        <v/>
      </c>
      <c r="J503" t="str">
        <f t="array" aca="1" ref="J503" ca="1">IF(ROW()&gt;COUNTA($F$3:$I$3100),"",INDIRECT(TEXT(RIGHT(SMALL(IF($F$3:$I$3100="",999999,COLUMN($F$3:$I$3100)*10001+ROW($F$3:$I$3100)*100),ROW()),4),"!R00!C00"),))</f>
        <v/>
      </c>
      <c r="K503" t="str">
        <f ca="1">IF(COUNTIF($J$1:J503, J503)&lt;&gt;1,"",J503)</f>
        <v/>
      </c>
    </row>
    <row r="504" spans="1:11" x14ac:dyDescent="0.25">
      <c r="A504">
        <f>ROW()</f>
        <v>504</v>
      </c>
      <c r="B504" t="str" cm="1">
        <f t="array" ref="B504">IF(ISNUMBER(SEARCH($N$3,客戶主檔!W504)),INDEX(客戶主檔!$G:$G,加工項目查詢及料號更改!$A504),"")</f>
        <v/>
      </c>
      <c r="C504" t="str" cm="1">
        <f t="array" ref="C504">IF(ISNUMBER(SEARCH($N$3,客戶主檔!X504)),INDEX(客戶主檔!$G:$G,加工項目查詢及料號更改!$A504),"")</f>
        <v/>
      </c>
      <c r="D504" t="str" cm="1">
        <f t="array" ref="D504">IF(ISNUMBER(SEARCH($N$3,客戶主檔!Y504)),INDEX(客戶主檔!$G:$G,加工項目查詢及料號更改!$A504),"")</f>
        <v/>
      </c>
      <c r="E504" t="str" cm="1">
        <f t="array" ref="E504">IF(ISNUMBER(SEARCH($N$3,客戶主檔!Z504)),INDEX(客戶主檔!$G:$G,加工項目查詢及料號更改!$A504),"")</f>
        <v/>
      </c>
      <c r="J504" t="str">
        <f t="array" aca="1" ref="J504" ca="1">IF(ROW()&gt;COUNTA($F$3:$I$3100),"",INDIRECT(TEXT(RIGHT(SMALL(IF($F$3:$I$3100="",999999,COLUMN($F$3:$I$3100)*10001+ROW($F$3:$I$3100)*100),ROW()),4),"!R00!C00"),))</f>
        <v/>
      </c>
      <c r="K504" t="str">
        <f ca="1">IF(COUNTIF($J$1:J504, J504)&lt;&gt;1,"",J504)</f>
        <v/>
      </c>
    </row>
    <row r="505" spans="1:11" x14ac:dyDescent="0.25">
      <c r="A505">
        <f>ROW()</f>
        <v>505</v>
      </c>
      <c r="B505" t="str" cm="1">
        <f t="array" ref="B505">IF(ISNUMBER(SEARCH($N$3,客戶主檔!W505)),INDEX(客戶主檔!$G:$G,加工項目查詢及料號更改!$A505),"")</f>
        <v/>
      </c>
      <c r="C505" t="str" cm="1">
        <f t="array" ref="C505">IF(ISNUMBER(SEARCH($N$3,客戶主檔!X505)),INDEX(客戶主檔!$G:$G,加工項目查詢及料號更改!$A505),"")</f>
        <v/>
      </c>
      <c r="D505" t="str" cm="1">
        <f t="array" ref="D505">IF(ISNUMBER(SEARCH($N$3,客戶主檔!Y505)),INDEX(客戶主檔!$G:$G,加工項目查詢及料號更改!$A505),"")</f>
        <v/>
      </c>
      <c r="E505" t="str" cm="1">
        <f t="array" ref="E505">IF(ISNUMBER(SEARCH($N$3,客戶主檔!Z505)),INDEX(客戶主檔!$G:$G,加工項目查詢及料號更改!$A505),"")</f>
        <v/>
      </c>
      <c r="J505" t="str">
        <f t="array" aca="1" ref="J505" ca="1">IF(ROW()&gt;COUNTA($F$3:$I$3100),"",INDIRECT(TEXT(RIGHT(SMALL(IF($F$3:$I$3100="",999999,COLUMN($F$3:$I$3100)*10001+ROW($F$3:$I$3100)*100),ROW()),4),"!R00!C00"),))</f>
        <v/>
      </c>
      <c r="K505" t="str">
        <f ca="1">IF(COUNTIF($J$1:J505, J505)&lt;&gt;1,"",J505)</f>
        <v/>
      </c>
    </row>
    <row r="506" spans="1:11" x14ac:dyDescent="0.25">
      <c r="A506">
        <f>ROW()</f>
        <v>506</v>
      </c>
      <c r="B506" t="str" cm="1">
        <f t="array" ref="B506">IF(ISNUMBER(SEARCH($N$3,客戶主檔!W506)),INDEX(客戶主檔!$G:$G,加工項目查詢及料號更改!$A506),"")</f>
        <v/>
      </c>
      <c r="C506" t="str" cm="1">
        <f t="array" ref="C506">IF(ISNUMBER(SEARCH($N$3,客戶主檔!X506)),INDEX(客戶主檔!$G:$G,加工項目查詢及料號更改!$A506),"")</f>
        <v/>
      </c>
      <c r="D506" t="str" cm="1">
        <f t="array" ref="D506">IF(ISNUMBER(SEARCH($N$3,客戶主檔!Y506)),INDEX(客戶主檔!$G:$G,加工項目查詢及料號更改!$A506),"")</f>
        <v/>
      </c>
      <c r="E506" t="str" cm="1">
        <f t="array" ref="E506">IF(ISNUMBER(SEARCH($N$3,客戶主檔!Z506)),INDEX(客戶主檔!$G:$G,加工項目查詢及料號更改!$A506),"")</f>
        <v/>
      </c>
      <c r="J506" t="str">
        <f t="array" aca="1" ref="J506" ca="1">IF(ROW()&gt;COUNTA($F$3:$I$3100),"",INDIRECT(TEXT(RIGHT(SMALL(IF($F$3:$I$3100="",999999,COLUMN($F$3:$I$3100)*10001+ROW($F$3:$I$3100)*100),ROW()),4),"!R00!C00"),))</f>
        <v/>
      </c>
      <c r="K506" t="str">
        <f ca="1">IF(COUNTIF($J$1:J506, J506)&lt;&gt;1,"",J506)</f>
        <v/>
      </c>
    </row>
    <row r="507" spans="1:11" x14ac:dyDescent="0.25">
      <c r="A507">
        <f>ROW()</f>
        <v>507</v>
      </c>
      <c r="B507" t="str" cm="1">
        <f t="array" ref="B507">IF(ISNUMBER(SEARCH($N$3,客戶主檔!W507)),INDEX(客戶主檔!$G:$G,加工項目查詢及料號更改!$A507),"")</f>
        <v/>
      </c>
      <c r="C507" t="str" cm="1">
        <f t="array" ref="C507">IF(ISNUMBER(SEARCH($N$3,客戶主檔!X507)),INDEX(客戶主檔!$G:$G,加工項目查詢及料號更改!$A507),"")</f>
        <v/>
      </c>
      <c r="D507" t="str" cm="1">
        <f t="array" ref="D507">IF(ISNUMBER(SEARCH($N$3,客戶主檔!Y507)),INDEX(客戶主檔!$G:$G,加工項目查詢及料號更改!$A507),"")</f>
        <v/>
      </c>
      <c r="E507" t="str" cm="1">
        <f t="array" ref="E507">IF(ISNUMBER(SEARCH($N$3,客戶主檔!Z507)),INDEX(客戶主檔!$G:$G,加工項目查詢及料號更改!$A507),"")</f>
        <v/>
      </c>
      <c r="J507" t="str">
        <f t="array" aca="1" ref="J507" ca="1">IF(ROW()&gt;COUNTA($F$3:$I$3100),"",INDIRECT(TEXT(RIGHT(SMALL(IF($F$3:$I$3100="",999999,COLUMN($F$3:$I$3100)*10001+ROW($F$3:$I$3100)*100),ROW()),4),"!R00!C00"),))</f>
        <v/>
      </c>
      <c r="K507" t="str">
        <f ca="1">IF(COUNTIF($J$1:J507, J507)&lt;&gt;1,"",J507)</f>
        <v/>
      </c>
    </row>
    <row r="508" spans="1:11" x14ac:dyDescent="0.25">
      <c r="A508">
        <f>ROW()</f>
        <v>508</v>
      </c>
      <c r="B508" t="str" cm="1">
        <f t="array" ref="B508">IF(ISNUMBER(SEARCH($N$3,客戶主檔!W508)),INDEX(客戶主檔!$G:$G,加工項目查詢及料號更改!$A508),"")</f>
        <v/>
      </c>
      <c r="C508" t="str" cm="1">
        <f t="array" ref="C508">IF(ISNUMBER(SEARCH($N$3,客戶主檔!X508)),INDEX(客戶主檔!$G:$G,加工項目查詢及料號更改!$A508),"")</f>
        <v/>
      </c>
      <c r="D508" t="str" cm="1">
        <f t="array" ref="D508">IF(ISNUMBER(SEARCH($N$3,客戶主檔!Y508)),INDEX(客戶主檔!$G:$G,加工項目查詢及料號更改!$A508),"")</f>
        <v/>
      </c>
      <c r="E508" t="str" cm="1">
        <f t="array" ref="E508">IF(ISNUMBER(SEARCH($N$3,客戶主檔!Z508)),INDEX(客戶主檔!$G:$G,加工項目查詢及料號更改!$A508),"")</f>
        <v/>
      </c>
      <c r="J508" t="str">
        <f t="array" aca="1" ref="J508" ca="1">IF(ROW()&gt;COUNTA($F$3:$I$3100),"",INDIRECT(TEXT(RIGHT(SMALL(IF($F$3:$I$3100="",999999,COLUMN($F$3:$I$3100)*10001+ROW($F$3:$I$3100)*100),ROW()),4),"!R00!C00"),))</f>
        <v/>
      </c>
      <c r="K508" t="str">
        <f ca="1">IF(COUNTIF($J$1:J508, J508)&lt;&gt;1,"",J508)</f>
        <v/>
      </c>
    </row>
    <row r="509" spans="1:11" x14ac:dyDescent="0.25">
      <c r="A509">
        <f>ROW()</f>
        <v>509</v>
      </c>
      <c r="B509" t="str" cm="1">
        <f t="array" ref="B509">IF(ISNUMBER(SEARCH($N$3,客戶主檔!W509)),INDEX(客戶主檔!$G:$G,加工項目查詢及料號更改!$A509),"")</f>
        <v/>
      </c>
      <c r="C509" t="str" cm="1">
        <f t="array" ref="C509">IF(ISNUMBER(SEARCH($N$3,客戶主檔!X509)),INDEX(客戶主檔!$G:$G,加工項目查詢及料號更改!$A509),"")</f>
        <v/>
      </c>
      <c r="D509" t="str" cm="1">
        <f t="array" ref="D509">IF(ISNUMBER(SEARCH($N$3,客戶主檔!Y509)),INDEX(客戶主檔!$G:$G,加工項目查詢及料號更改!$A509),"")</f>
        <v/>
      </c>
      <c r="E509" t="str" cm="1">
        <f t="array" ref="E509">IF(ISNUMBER(SEARCH($N$3,客戶主檔!Z509)),INDEX(客戶主檔!$G:$G,加工項目查詢及料號更改!$A509),"")</f>
        <v/>
      </c>
      <c r="J509" t="str">
        <f t="array" aca="1" ref="J509" ca="1">IF(ROW()&gt;COUNTA($F$3:$I$3100),"",INDIRECT(TEXT(RIGHT(SMALL(IF($F$3:$I$3100="",999999,COLUMN($F$3:$I$3100)*10001+ROW($F$3:$I$3100)*100),ROW()),4),"!R00!C00"),))</f>
        <v/>
      </c>
      <c r="K509" t="str">
        <f ca="1">IF(COUNTIF($J$1:J509, J509)&lt;&gt;1,"",J509)</f>
        <v/>
      </c>
    </row>
    <row r="510" spans="1:11" x14ac:dyDescent="0.25">
      <c r="A510">
        <f>ROW()</f>
        <v>510</v>
      </c>
      <c r="B510" t="str" cm="1">
        <f t="array" ref="B510">IF(ISNUMBER(SEARCH($N$3,客戶主檔!W510)),INDEX(客戶主檔!$G:$G,加工項目查詢及料號更改!$A510),"")</f>
        <v/>
      </c>
      <c r="C510" t="str" cm="1">
        <f t="array" ref="C510">IF(ISNUMBER(SEARCH($N$3,客戶主檔!X510)),INDEX(客戶主檔!$G:$G,加工項目查詢及料號更改!$A510),"")</f>
        <v/>
      </c>
      <c r="D510" t="str" cm="1">
        <f t="array" ref="D510">IF(ISNUMBER(SEARCH($N$3,客戶主檔!Y510)),INDEX(客戶主檔!$G:$G,加工項目查詢及料號更改!$A510),"")</f>
        <v/>
      </c>
      <c r="E510" t="str" cm="1">
        <f t="array" ref="E510">IF(ISNUMBER(SEARCH($N$3,客戶主檔!Z510)),INDEX(客戶主檔!$G:$G,加工項目查詢及料號更改!$A510),"")</f>
        <v/>
      </c>
      <c r="J510" t="str">
        <f t="array" aca="1" ref="J510" ca="1">IF(ROW()&gt;COUNTA($F$3:$I$3100),"",INDIRECT(TEXT(RIGHT(SMALL(IF($F$3:$I$3100="",999999,COLUMN($F$3:$I$3100)*10001+ROW($F$3:$I$3100)*100),ROW()),4),"!R00!C00"),))</f>
        <v/>
      </c>
      <c r="K510" t="str">
        <f ca="1">IF(COUNTIF($J$1:J510, J510)&lt;&gt;1,"",J510)</f>
        <v/>
      </c>
    </row>
    <row r="511" spans="1:11" x14ac:dyDescent="0.25">
      <c r="A511">
        <f>ROW()</f>
        <v>511</v>
      </c>
      <c r="B511" t="str" cm="1">
        <f t="array" ref="B511">IF(ISNUMBER(SEARCH($N$3,客戶主檔!W511)),INDEX(客戶主檔!$G:$G,加工項目查詢及料號更改!$A511),"")</f>
        <v/>
      </c>
      <c r="C511" t="str" cm="1">
        <f t="array" ref="C511">IF(ISNUMBER(SEARCH($N$3,客戶主檔!X511)),INDEX(客戶主檔!$G:$G,加工項目查詢及料號更改!$A511),"")</f>
        <v/>
      </c>
      <c r="D511" t="str" cm="1">
        <f t="array" ref="D511">IF(ISNUMBER(SEARCH($N$3,客戶主檔!Y511)),INDEX(客戶主檔!$G:$G,加工項目查詢及料號更改!$A511),"")</f>
        <v/>
      </c>
      <c r="E511" t="str" cm="1">
        <f t="array" ref="E511">IF(ISNUMBER(SEARCH($N$3,客戶主檔!Z511)),INDEX(客戶主檔!$G:$G,加工項目查詢及料號更改!$A511),"")</f>
        <v/>
      </c>
      <c r="J511" t="str">
        <f t="array" aca="1" ref="J511" ca="1">IF(ROW()&gt;COUNTA($F$3:$I$3100),"",INDIRECT(TEXT(RIGHT(SMALL(IF($F$3:$I$3100="",999999,COLUMN($F$3:$I$3100)*10001+ROW($F$3:$I$3100)*100),ROW()),4),"!R00!C00"),))</f>
        <v/>
      </c>
      <c r="K511" t="str">
        <f ca="1">IF(COUNTIF($J$1:J511, J511)&lt;&gt;1,"",J511)</f>
        <v/>
      </c>
    </row>
    <row r="512" spans="1:11" x14ac:dyDescent="0.25">
      <c r="A512">
        <f>ROW()</f>
        <v>512</v>
      </c>
      <c r="B512" t="str" cm="1">
        <f t="array" ref="B512">IF(ISNUMBER(SEARCH($N$3,客戶主檔!W512)),INDEX(客戶主檔!$G:$G,加工項目查詢及料號更改!$A512),"")</f>
        <v/>
      </c>
      <c r="C512" t="str" cm="1">
        <f t="array" ref="C512">IF(ISNUMBER(SEARCH($N$3,客戶主檔!X512)),INDEX(客戶主檔!$G:$G,加工項目查詢及料號更改!$A512),"")</f>
        <v/>
      </c>
      <c r="D512" t="str" cm="1">
        <f t="array" ref="D512">IF(ISNUMBER(SEARCH($N$3,客戶主檔!Y512)),INDEX(客戶主檔!$G:$G,加工項目查詢及料號更改!$A512),"")</f>
        <v/>
      </c>
      <c r="E512" t="str" cm="1">
        <f t="array" ref="E512">IF(ISNUMBER(SEARCH($N$3,客戶主檔!Z512)),INDEX(客戶主檔!$G:$G,加工項目查詢及料號更改!$A512),"")</f>
        <v/>
      </c>
      <c r="J512" t="str">
        <f t="array" aca="1" ref="J512" ca="1">IF(ROW()&gt;COUNTA($F$3:$I$3100),"",INDIRECT(TEXT(RIGHT(SMALL(IF($F$3:$I$3100="",999999,COLUMN($F$3:$I$3100)*10001+ROW($F$3:$I$3100)*100),ROW()),4),"!R00!C00"),))</f>
        <v/>
      </c>
      <c r="K512" t="str">
        <f ca="1">IF(COUNTIF($J$1:J512, J512)&lt;&gt;1,"",J512)</f>
        <v/>
      </c>
    </row>
    <row r="513" spans="1:11" x14ac:dyDescent="0.25">
      <c r="A513">
        <f>ROW()</f>
        <v>513</v>
      </c>
      <c r="B513" t="str" cm="1">
        <f t="array" ref="B513">IF(ISNUMBER(SEARCH($N$3,客戶主檔!W513)),INDEX(客戶主檔!$G:$G,加工項目查詢及料號更改!$A513),"")</f>
        <v/>
      </c>
      <c r="C513" t="str" cm="1">
        <f t="array" ref="C513">IF(ISNUMBER(SEARCH($N$3,客戶主檔!X513)),INDEX(客戶主檔!$G:$G,加工項目查詢及料號更改!$A513),"")</f>
        <v/>
      </c>
      <c r="D513" t="str" cm="1">
        <f t="array" ref="D513">IF(ISNUMBER(SEARCH($N$3,客戶主檔!Y513)),INDEX(客戶主檔!$G:$G,加工項目查詢及料號更改!$A513),"")</f>
        <v/>
      </c>
      <c r="E513" t="str" cm="1">
        <f t="array" ref="E513">IF(ISNUMBER(SEARCH($N$3,客戶主檔!Z513)),INDEX(客戶主檔!$G:$G,加工項目查詢及料號更改!$A513),"")</f>
        <v/>
      </c>
      <c r="J513" t="str">
        <f t="array" aca="1" ref="J513" ca="1">IF(ROW()&gt;COUNTA($F$3:$I$3100),"",INDIRECT(TEXT(RIGHT(SMALL(IF($F$3:$I$3100="",999999,COLUMN($F$3:$I$3100)*10001+ROW($F$3:$I$3100)*100),ROW()),4),"!R00!C00"),))</f>
        <v/>
      </c>
      <c r="K513" t="str">
        <f ca="1">IF(COUNTIF($J$1:J513, J513)&lt;&gt;1,"",J513)</f>
        <v/>
      </c>
    </row>
    <row r="514" spans="1:11" x14ac:dyDescent="0.25">
      <c r="A514">
        <f>ROW()</f>
        <v>514</v>
      </c>
      <c r="B514" t="str" cm="1">
        <f t="array" ref="B514">IF(ISNUMBER(SEARCH($N$3,客戶主檔!W514)),INDEX(客戶主檔!$G:$G,加工項目查詢及料號更改!$A514),"")</f>
        <v/>
      </c>
      <c r="C514" t="str" cm="1">
        <f t="array" ref="C514">IF(ISNUMBER(SEARCH($N$3,客戶主檔!X514)),INDEX(客戶主檔!$G:$G,加工項目查詢及料號更改!$A514),"")</f>
        <v/>
      </c>
      <c r="D514" t="str" cm="1">
        <f t="array" ref="D514">IF(ISNUMBER(SEARCH($N$3,客戶主檔!Y514)),INDEX(客戶主檔!$G:$G,加工項目查詢及料號更改!$A514),"")</f>
        <v/>
      </c>
      <c r="E514" t="str" cm="1">
        <f t="array" ref="E514">IF(ISNUMBER(SEARCH($N$3,客戶主檔!Z514)),INDEX(客戶主檔!$G:$G,加工項目查詢及料號更改!$A514),"")</f>
        <v/>
      </c>
      <c r="J514" t="str">
        <f t="array" aca="1" ref="J514" ca="1">IF(ROW()&gt;COUNTA($F$3:$I$3100),"",INDIRECT(TEXT(RIGHT(SMALL(IF($F$3:$I$3100="",999999,COLUMN($F$3:$I$3100)*10001+ROW($F$3:$I$3100)*100),ROW()),4),"!R00!C00"),))</f>
        <v/>
      </c>
      <c r="K514" t="str">
        <f ca="1">IF(COUNTIF($J$1:J514, J514)&lt;&gt;1,"",J514)</f>
        <v/>
      </c>
    </row>
    <row r="515" spans="1:11" x14ac:dyDescent="0.25">
      <c r="A515">
        <f>ROW()</f>
        <v>515</v>
      </c>
      <c r="B515" t="str" cm="1">
        <f t="array" ref="B515">IF(ISNUMBER(SEARCH($N$3,客戶主檔!W515)),INDEX(客戶主檔!$G:$G,加工項目查詢及料號更改!$A515),"")</f>
        <v/>
      </c>
      <c r="C515" t="str" cm="1">
        <f t="array" ref="C515">IF(ISNUMBER(SEARCH($N$3,客戶主檔!X515)),INDEX(客戶主檔!$G:$G,加工項目查詢及料號更改!$A515),"")</f>
        <v/>
      </c>
      <c r="D515" t="str" cm="1">
        <f t="array" ref="D515">IF(ISNUMBER(SEARCH($N$3,客戶主檔!Y515)),INDEX(客戶主檔!$G:$G,加工項目查詢及料號更改!$A515),"")</f>
        <v/>
      </c>
      <c r="E515" t="str" cm="1">
        <f t="array" ref="E515">IF(ISNUMBER(SEARCH($N$3,客戶主檔!Z515)),INDEX(客戶主檔!$G:$G,加工項目查詢及料號更改!$A515),"")</f>
        <v/>
      </c>
      <c r="J515" t="str">
        <f t="array" aca="1" ref="J515" ca="1">IF(ROW()&gt;COUNTA($F$3:$I$3100),"",INDIRECT(TEXT(RIGHT(SMALL(IF($F$3:$I$3100="",999999,COLUMN($F$3:$I$3100)*10001+ROW($F$3:$I$3100)*100),ROW()),4),"!R00!C00"),))</f>
        <v/>
      </c>
      <c r="K515" t="str">
        <f ca="1">IF(COUNTIF($J$1:J515, J515)&lt;&gt;1,"",J515)</f>
        <v/>
      </c>
    </row>
    <row r="516" spans="1:11" x14ac:dyDescent="0.25">
      <c r="A516">
        <f>ROW()</f>
        <v>516</v>
      </c>
      <c r="B516" t="str" cm="1">
        <f t="array" ref="B516">IF(ISNUMBER(SEARCH($N$3,客戶主檔!W516)),INDEX(客戶主檔!$G:$G,加工項目查詢及料號更改!$A516),"")</f>
        <v/>
      </c>
      <c r="C516" t="str" cm="1">
        <f t="array" ref="C516">IF(ISNUMBER(SEARCH($N$3,客戶主檔!X516)),INDEX(客戶主檔!$G:$G,加工項目查詢及料號更改!$A516),"")</f>
        <v/>
      </c>
      <c r="D516" t="str" cm="1">
        <f t="array" ref="D516">IF(ISNUMBER(SEARCH($N$3,客戶主檔!Y516)),INDEX(客戶主檔!$G:$G,加工項目查詢及料號更改!$A516),"")</f>
        <v/>
      </c>
      <c r="E516" t="str" cm="1">
        <f t="array" ref="E516">IF(ISNUMBER(SEARCH($N$3,客戶主檔!Z516)),INDEX(客戶主檔!$G:$G,加工項目查詢及料號更改!$A516),"")</f>
        <v/>
      </c>
      <c r="J516" t="str">
        <f t="array" aca="1" ref="J516" ca="1">IF(ROW()&gt;COUNTA($F$3:$I$3100),"",INDIRECT(TEXT(RIGHT(SMALL(IF($F$3:$I$3100="",999999,COLUMN($F$3:$I$3100)*10001+ROW($F$3:$I$3100)*100),ROW()),4),"!R00!C00"),))</f>
        <v/>
      </c>
      <c r="K516" t="str">
        <f ca="1">IF(COUNTIF($J$1:J516, J516)&lt;&gt;1,"",J516)</f>
        <v/>
      </c>
    </row>
    <row r="517" spans="1:11" x14ac:dyDescent="0.25">
      <c r="A517">
        <f>ROW()</f>
        <v>517</v>
      </c>
      <c r="B517" t="str" cm="1">
        <f t="array" ref="B517">IF(ISNUMBER(SEARCH($N$3,客戶主檔!W517)),INDEX(客戶主檔!$G:$G,加工項目查詢及料號更改!$A517),"")</f>
        <v/>
      </c>
      <c r="C517" t="str" cm="1">
        <f t="array" ref="C517">IF(ISNUMBER(SEARCH($N$3,客戶主檔!X517)),INDEX(客戶主檔!$G:$G,加工項目查詢及料號更改!$A517),"")</f>
        <v/>
      </c>
      <c r="D517" t="str" cm="1">
        <f t="array" ref="D517">IF(ISNUMBER(SEARCH($N$3,客戶主檔!Y517)),INDEX(客戶主檔!$G:$G,加工項目查詢及料號更改!$A517),"")</f>
        <v/>
      </c>
      <c r="E517" t="str" cm="1">
        <f t="array" ref="E517">IF(ISNUMBER(SEARCH($N$3,客戶主檔!Z517)),INDEX(客戶主檔!$G:$G,加工項目查詢及料號更改!$A517),"")</f>
        <v/>
      </c>
      <c r="J517" t="str">
        <f t="array" aca="1" ref="J517" ca="1">IF(ROW()&gt;COUNTA($F$3:$I$3100),"",INDIRECT(TEXT(RIGHT(SMALL(IF($F$3:$I$3100="",999999,COLUMN($F$3:$I$3100)*10001+ROW($F$3:$I$3100)*100),ROW()),4),"!R00!C00"),))</f>
        <v/>
      </c>
      <c r="K517" t="str">
        <f ca="1">IF(COUNTIF($J$1:J517, J517)&lt;&gt;1,"",J517)</f>
        <v/>
      </c>
    </row>
    <row r="518" spans="1:11" x14ac:dyDescent="0.25">
      <c r="A518">
        <f>ROW()</f>
        <v>518</v>
      </c>
      <c r="B518" t="str" cm="1">
        <f t="array" ref="B518">IF(ISNUMBER(SEARCH($N$3,客戶主檔!W518)),INDEX(客戶主檔!$G:$G,加工項目查詢及料號更改!$A518),"")</f>
        <v/>
      </c>
      <c r="C518" t="str" cm="1">
        <f t="array" ref="C518">IF(ISNUMBER(SEARCH($N$3,客戶主檔!X518)),INDEX(客戶主檔!$G:$G,加工項目查詢及料號更改!$A518),"")</f>
        <v/>
      </c>
      <c r="D518" t="str" cm="1">
        <f t="array" ref="D518">IF(ISNUMBER(SEARCH($N$3,客戶主檔!Y518)),INDEX(客戶主檔!$G:$G,加工項目查詢及料號更改!$A518),"")</f>
        <v/>
      </c>
      <c r="E518" t="str" cm="1">
        <f t="array" ref="E518">IF(ISNUMBER(SEARCH($N$3,客戶主檔!Z518)),INDEX(客戶主檔!$G:$G,加工項目查詢及料號更改!$A518),"")</f>
        <v/>
      </c>
      <c r="J518" t="str">
        <f t="array" aca="1" ref="J518" ca="1">IF(ROW()&gt;COUNTA($F$3:$I$3100),"",INDIRECT(TEXT(RIGHT(SMALL(IF($F$3:$I$3100="",999999,COLUMN($F$3:$I$3100)*10001+ROW($F$3:$I$3100)*100),ROW()),4),"!R00!C00"),))</f>
        <v/>
      </c>
      <c r="K518" t="str">
        <f ca="1">IF(COUNTIF($J$1:J518, J518)&lt;&gt;1,"",J518)</f>
        <v/>
      </c>
    </row>
    <row r="519" spans="1:11" x14ac:dyDescent="0.25">
      <c r="A519">
        <f>ROW()</f>
        <v>519</v>
      </c>
      <c r="B519" t="str" cm="1">
        <f t="array" ref="B519">IF(ISNUMBER(SEARCH($N$3,客戶主檔!W519)),INDEX(客戶主檔!$G:$G,加工項目查詢及料號更改!$A519),"")</f>
        <v/>
      </c>
      <c r="C519" t="str" cm="1">
        <f t="array" ref="C519">IF(ISNUMBER(SEARCH($N$3,客戶主檔!X519)),INDEX(客戶主檔!$G:$G,加工項目查詢及料號更改!$A519),"")</f>
        <v/>
      </c>
      <c r="D519" t="str" cm="1">
        <f t="array" ref="D519">IF(ISNUMBER(SEARCH($N$3,客戶主檔!Y519)),INDEX(客戶主檔!$G:$G,加工項目查詢及料號更改!$A519),"")</f>
        <v/>
      </c>
      <c r="E519" t="str" cm="1">
        <f t="array" ref="E519">IF(ISNUMBER(SEARCH($N$3,客戶主檔!Z519)),INDEX(客戶主檔!$G:$G,加工項目查詢及料號更改!$A519),"")</f>
        <v/>
      </c>
      <c r="J519" t="str">
        <f t="array" aca="1" ref="J519" ca="1">IF(ROW()&gt;COUNTA($F$3:$I$3100),"",INDIRECT(TEXT(RIGHT(SMALL(IF($F$3:$I$3100="",999999,COLUMN($F$3:$I$3100)*10001+ROW($F$3:$I$3100)*100),ROW()),4),"!R00!C00"),))</f>
        <v/>
      </c>
      <c r="K519" t="str">
        <f ca="1">IF(COUNTIF($J$1:J519, J519)&lt;&gt;1,"",J519)</f>
        <v/>
      </c>
    </row>
    <row r="520" spans="1:11" x14ac:dyDescent="0.25">
      <c r="A520">
        <f>ROW()</f>
        <v>520</v>
      </c>
      <c r="B520" t="str" cm="1">
        <f t="array" ref="B520">IF(ISNUMBER(SEARCH($N$3,客戶主檔!W520)),INDEX(客戶主檔!$G:$G,加工項目查詢及料號更改!$A520),"")</f>
        <v/>
      </c>
      <c r="C520" t="str" cm="1">
        <f t="array" ref="C520">IF(ISNUMBER(SEARCH($N$3,客戶主檔!X520)),INDEX(客戶主檔!$G:$G,加工項目查詢及料號更改!$A520),"")</f>
        <v/>
      </c>
      <c r="D520" t="str" cm="1">
        <f t="array" ref="D520">IF(ISNUMBER(SEARCH($N$3,客戶主檔!Y520)),INDEX(客戶主檔!$G:$G,加工項目查詢及料號更改!$A520),"")</f>
        <v/>
      </c>
      <c r="E520" t="str" cm="1">
        <f t="array" ref="E520">IF(ISNUMBER(SEARCH($N$3,客戶主檔!Z520)),INDEX(客戶主檔!$G:$G,加工項目查詢及料號更改!$A520),"")</f>
        <v/>
      </c>
      <c r="J520" t="str">
        <f t="array" aca="1" ref="J520" ca="1">IF(ROW()&gt;COUNTA($F$3:$I$3100),"",INDIRECT(TEXT(RIGHT(SMALL(IF($F$3:$I$3100="",999999,COLUMN($F$3:$I$3100)*10001+ROW($F$3:$I$3100)*100),ROW()),4),"!R00!C00"),))</f>
        <v/>
      </c>
      <c r="K520" t="str">
        <f ca="1">IF(COUNTIF($J$1:J520, J520)&lt;&gt;1,"",J520)</f>
        <v/>
      </c>
    </row>
    <row r="521" spans="1:11" x14ac:dyDescent="0.25">
      <c r="A521">
        <f>ROW()</f>
        <v>521</v>
      </c>
      <c r="B521" t="str" cm="1">
        <f t="array" ref="B521">IF(ISNUMBER(SEARCH($N$3,客戶主檔!W521)),INDEX(客戶主檔!$G:$G,加工項目查詢及料號更改!$A521),"")</f>
        <v/>
      </c>
      <c r="C521" t="str" cm="1">
        <f t="array" ref="C521">IF(ISNUMBER(SEARCH($N$3,客戶主檔!X521)),INDEX(客戶主檔!$G:$G,加工項目查詢及料號更改!$A521),"")</f>
        <v/>
      </c>
      <c r="D521" t="str" cm="1">
        <f t="array" ref="D521">IF(ISNUMBER(SEARCH($N$3,客戶主檔!Y521)),INDEX(客戶主檔!$G:$G,加工項目查詢及料號更改!$A521),"")</f>
        <v/>
      </c>
      <c r="E521" t="str" cm="1">
        <f t="array" ref="E521">IF(ISNUMBER(SEARCH($N$3,客戶主檔!Z521)),INDEX(客戶主檔!$G:$G,加工項目查詢及料號更改!$A521),"")</f>
        <v/>
      </c>
      <c r="J521" t="str">
        <f t="array" aca="1" ref="J521" ca="1">IF(ROW()&gt;COUNTA($F$3:$I$3100),"",INDIRECT(TEXT(RIGHT(SMALL(IF($F$3:$I$3100="",999999,COLUMN($F$3:$I$3100)*10001+ROW($F$3:$I$3100)*100),ROW()),4),"!R00!C00"),))</f>
        <v/>
      </c>
      <c r="K521" t="str">
        <f ca="1">IF(COUNTIF($J$1:J521, J521)&lt;&gt;1,"",J521)</f>
        <v/>
      </c>
    </row>
    <row r="522" spans="1:11" x14ac:dyDescent="0.25">
      <c r="A522">
        <f>ROW()</f>
        <v>522</v>
      </c>
      <c r="B522" t="str" cm="1">
        <f t="array" ref="B522">IF(ISNUMBER(SEARCH($N$3,客戶主檔!W522)),INDEX(客戶主檔!$G:$G,加工項目查詢及料號更改!$A522),"")</f>
        <v/>
      </c>
      <c r="C522" t="str" cm="1">
        <f t="array" ref="C522">IF(ISNUMBER(SEARCH($N$3,客戶主檔!X522)),INDEX(客戶主檔!$G:$G,加工項目查詢及料號更改!$A522),"")</f>
        <v/>
      </c>
      <c r="D522" t="str" cm="1">
        <f t="array" ref="D522">IF(ISNUMBER(SEARCH($N$3,客戶主檔!Y522)),INDEX(客戶主檔!$G:$G,加工項目查詢及料號更改!$A522),"")</f>
        <v/>
      </c>
      <c r="E522" t="str" cm="1">
        <f t="array" ref="E522">IF(ISNUMBER(SEARCH($N$3,客戶主檔!Z522)),INDEX(客戶主檔!$G:$G,加工項目查詢及料號更改!$A522),"")</f>
        <v/>
      </c>
      <c r="J522" t="str">
        <f t="array" aca="1" ref="J522" ca="1">IF(ROW()&gt;COUNTA($F$3:$I$3100),"",INDIRECT(TEXT(RIGHT(SMALL(IF($F$3:$I$3100="",999999,COLUMN($F$3:$I$3100)*10001+ROW($F$3:$I$3100)*100),ROW()),4),"!R00!C00"),))</f>
        <v/>
      </c>
      <c r="K522" t="str">
        <f ca="1">IF(COUNTIF($J$1:J522, J522)&lt;&gt;1,"",J522)</f>
        <v/>
      </c>
    </row>
    <row r="523" spans="1:11" x14ac:dyDescent="0.25">
      <c r="A523">
        <f>ROW()</f>
        <v>523</v>
      </c>
      <c r="B523" t="str" cm="1">
        <f t="array" ref="B523">IF(ISNUMBER(SEARCH($N$3,客戶主檔!W523)),INDEX(客戶主檔!$G:$G,加工項目查詢及料號更改!$A523),"")</f>
        <v/>
      </c>
      <c r="C523" t="str" cm="1">
        <f t="array" ref="C523">IF(ISNUMBER(SEARCH($N$3,客戶主檔!X523)),INDEX(客戶主檔!$G:$G,加工項目查詢及料號更改!$A523),"")</f>
        <v/>
      </c>
      <c r="D523" t="str" cm="1">
        <f t="array" ref="D523">IF(ISNUMBER(SEARCH($N$3,客戶主檔!Y523)),INDEX(客戶主檔!$G:$G,加工項目查詢及料號更改!$A523),"")</f>
        <v/>
      </c>
      <c r="E523" t="str" cm="1">
        <f t="array" ref="E523">IF(ISNUMBER(SEARCH($N$3,客戶主檔!Z523)),INDEX(客戶主檔!$G:$G,加工項目查詢及料號更改!$A523),"")</f>
        <v/>
      </c>
      <c r="J523" t="str">
        <f t="array" aca="1" ref="J523" ca="1">IF(ROW()&gt;COUNTA($F$3:$I$3100),"",INDIRECT(TEXT(RIGHT(SMALL(IF($F$3:$I$3100="",999999,COLUMN($F$3:$I$3100)*10001+ROW($F$3:$I$3100)*100),ROW()),4),"!R00!C00"),))</f>
        <v/>
      </c>
      <c r="K523" t="str">
        <f ca="1">IF(COUNTIF($J$1:J523, J523)&lt;&gt;1,"",J523)</f>
        <v/>
      </c>
    </row>
    <row r="524" spans="1:11" x14ac:dyDescent="0.25">
      <c r="A524">
        <f>ROW()</f>
        <v>524</v>
      </c>
      <c r="B524" t="str" cm="1">
        <f t="array" ref="B524">IF(ISNUMBER(SEARCH($N$3,客戶主檔!W524)),INDEX(客戶主檔!$G:$G,加工項目查詢及料號更改!$A524),"")</f>
        <v/>
      </c>
      <c r="C524" t="str" cm="1">
        <f t="array" ref="C524">IF(ISNUMBER(SEARCH($N$3,客戶主檔!X524)),INDEX(客戶主檔!$G:$G,加工項目查詢及料號更改!$A524),"")</f>
        <v/>
      </c>
      <c r="D524" t="str" cm="1">
        <f t="array" ref="D524">IF(ISNUMBER(SEARCH($N$3,客戶主檔!Y524)),INDEX(客戶主檔!$G:$G,加工項目查詢及料號更改!$A524),"")</f>
        <v/>
      </c>
      <c r="E524" t="str" cm="1">
        <f t="array" ref="E524">IF(ISNUMBER(SEARCH($N$3,客戶主檔!Z524)),INDEX(客戶主檔!$G:$G,加工項目查詢及料號更改!$A524),"")</f>
        <v/>
      </c>
      <c r="J524" t="str">
        <f t="array" aca="1" ref="J524" ca="1">IF(ROW()&gt;COUNTA($F$3:$I$3100),"",INDIRECT(TEXT(RIGHT(SMALL(IF($F$3:$I$3100="",999999,COLUMN($F$3:$I$3100)*10001+ROW($F$3:$I$3100)*100),ROW()),4),"!R00!C00"),))</f>
        <v/>
      </c>
      <c r="K524" t="str">
        <f ca="1">IF(COUNTIF($J$1:J524, J524)&lt;&gt;1,"",J524)</f>
        <v/>
      </c>
    </row>
    <row r="525" spans="1:11" x14ac:dyDescent="0.25">
      <c r="A525">
        <f>ROW()</f>
        <v>525</v>
      </c>
      <c r="B525" t="str" cm="1">
        <f t="array" ref="B525">IF(ISNUMBER(SEARCH($N$3,客戶主檔!W525)),INDEX(客戶主檔!$G:$G,加工項目查詢及料號更改!$A525),"")</f>
        <v/>
      </c>
      <c r="C525" t="str" cm="1">
        <f t="array" ref="C525">IF(ISNUMBER(SEARCH($N$3,客戶主檔!X525)),INDEX(客戶主檔!$G:$G,加工項目查詢及料號更改!$A525),"")</f>
        <v/>
      </c>
      <c r="D525" t="str" cm="1">
        <f t="array" ref="D525">IF(ISNUMBER(SEARCH($N$3,客戶主檔!Y525)),INDEX(客戶主檔!$G:$G,加工項目查詢及料號更改!$A525),"")</f>
        <v/>
      </c>
      <c r="E525" t="str" cm="1">
        <f t="array" ref="E525">IF(ISNUMBER(SEARCH($N$3,客戶主檔!Z525)),INDEX(客戶主檔!$G:$G,加工項目查詢及料號更改!$A525),"")</f>
        <v/>
      </c>
      <c r="J525" t="str">
        <f t="array" aca="1" ref="J525" ca="1">IF(ROW()&gt;COUNTA($F$3:$I$3100),"",INDIRECT(TEXT(RIGHT(SMALL(IF($F$3:$I$3100="",999999,COLUMN($F$3:$I$3100)*10001+ROW($F$3:$I$3100)*100),ROW()),4),"!R00!C00"),))</f>
        <v/>
      </c>
      <c r="K525" t="str">
        <f ca="1">IF(COUNTIF($J$1:J525, J525)&lt;&gt;1,"",J525)</f>
        <v/>
      </c>
    </row>
    <row r="526" spans="1:11" x14ac:dyDescent="0.25">
      <c r="A526">
        <f>ROW()</f>
        <v>526</v>
      </c>
      <c r="B526" t="str" cm="1">
        <f t="array" ref="B526">IF(ISNUMBER(SEARCH($N$3,客戶主檔!W526)),INDEX(客戶主檔!$G:$G,加工項目查詢及料號更改!$A526),"")</f>
        <v/>
      </c>
      <c r="C526" t="str" cm="1">
        <f t="array" ref="C526">IF(ISNUMBER(SEARCH($N$3,客戶主檔!X526)),INDEX(客戶主檔!$G:$G,加工項目查詢及料號更改!$A526),"")</f>
        <v/>
      </c>
      <c r="D526" t="str" cm="1">
        <f t="array" ref="D526">IF(ISNUMBER(SEARCH($N$3,客戶主檔!Y526)),INDEX(客戶主檔!$G:$G,加工項目查詢及料號更改!$A526),"")</f>
        <v/>
      </c>
      <c r="E526" t="str" cm="1">
        <f t="array" ref="E526">IF(ISNUMBER(SEARCH($N$3,客戶主檔!Z526)),INDEX(客戶主檔!$G:$G,加工項目查詢及料號更改!$A526),"")</f>
        <v/>
      </c>
      <c r="J526" t="str">
        <f t="array" aca="1" ref="J526" ca="1">IF(ROW()&gt;COUNTA($F$3:$I$3100),"",INDIRECT(TEXT(RIGHT(SMALL(IF($F$3:$I$3100="",999999,COLUMN($F$3:$I$3100)*10001+ROW($F$3:$I$3100)*100),ROW()),4),"!R00!C00"),))</f>
        <v/>
      </c>
      <c r="K526" t="str">
        <f ca="1">IF(COUNTIF($J$1:J526, J526)&lt;&gt;1,"",J526)</f>
        <v/>
      </c>
    </row>
    <row r="527" spans="1:11" x14ac:dyDescent="0.25">
      <c r="A527">
        <f>ROW()</f>
        <v>527</v>
      </c>
      <c r="B527" t="str" cm="1">
        <f t="array" ref="B527">IF(ISNUMBER(SEARCH($N$3,客戶主檔!W527)),INDEX(客戶主檔!$G:$G,加工項目查詢及料號更改!$A527),"")</f>
        <v/>
      </c>
      <c r="C527" t="str" cm="1">
        <f t="array" ref="C527">IF(ISNUMBER(SEARCH($N$3,客戶主檔!X527)),INDEX(客戶主檔!$G:$G,加工項目查詢及料號更改!$A527),"")</f>
        <v/>
      </c>
      <c r="D527" t="str" cm="1">
        <f t="array" ref="D527">IF(ISNUMBER(SEARCH($N$3,客戶主檔!Y527)),INDEX(客戶主檔!$G:$G,加工項目查詢及料號更改!$A527),"")</f>
        <v/>
      </c>
      <c r="E527" t="str" cm="1">
        <f t="array" ref="E527">IF(ISNUMBER(SEARCH($N$3,客戶主檔!Z527)),INDEX(客戶主檔!$G:$G,加工項目查詢及料號更改!$A527),"")</f>
        <v/>
      </c>
      <c r="J527" t="str">
        <f t="array" aca="1" ref="J527" ca="1">IF(ROW()&gt;COUNTA($F$3:$I$3100),"",INDIRECT(TEXT(RIGHT(SMALL(IF($F$3:$I$3100="",999999,COLUMN($F$3:$I$3100)*10001+ROW($F$3:$I$3100)*100),ROW()),4),"!R00!C00"),))</f>
        <v/>
      </c>
      <c r="K527" t="str">
        <f ca="1">IF(COUNTIF($J$1:J527, J527)&lt;&gt;1,"",J527)</f>
        <v/>
      </c>
    </row>
    <row r="528" spans="1:11" x14ac:dyDescent="0.25">
      <c r="A528">
        <f>ROW()</f>
        <v>528</v>
      </c>
      <c r="B528" t="str" cm="1">
        <f t="array" ref="B528">IF(ISNUMBER(SEARCH($N$3,客戶主檔!W528)),INDEX(客戶主檔!$G:$G,加工項目查詢及料號更改!$A528),"")</f>
        <v/>
      </c>
      <c r="C528" t="str" cm="1">
        <f t="array" ref="C528">IF(ISNUMBER(SEARCH($N$3,客戶主檔!X528)),INDEX(客戶主檔!$G:$G,加工項目查詢及料號更改!$A528),"")</f>
        <v/>
      </c>
      <c r="D528" t="str" cm="1">
        <f t="array" ref="D528">IF(ISNUMBER(SEARCH($N$3,客戶主檔!Y528)),INDEX(客戶主檔!$G:$G,加工項目查詢及料號更改!$A528),"")</f>
        <v/>
      </c>
      <c r="E528" t="str" cm="1">
        <f t="array" ref="E528">IF(ISNUMBER(SEARCH($N$3,客戶主檔!Z528)),INDEX(客戶主檔!$G:$G,加工項目查詢及料號更改!$A528),"")</f>
        <v/>
      </c>
      <c r="J528" t="str">
        <f t="array" aca="1" ref="J528" ca="1">IF(ROW()&gt;COUNTA($F$3:$I$3100),"",INDIRECT(TEXT(RIGHT(SMALL(IF($F$3:$I$3100="",999999,COLUMN($F$3:$I$3100)*10001+ROW($F$3:$I$3100)*100),ROW()),4),"!R00!C00"),))</f>
        <v/>
      </c>
      <c r="K528" t="str">
        <f ca="1">IF(COUNTIF($J$1:J528, J528)&lt;&gt;1,"",J528)</f>
        <v/>
      </c>
    </row>
    <row r="529" spans="1:11" x14ac:dyDescent="0.25">
      <c r="A529">
        <f>ROW()</f>
        <v>529</v>
      </c>
      <c r="B529" t="str" cm="1">
        <f t="array" ref="B529">IF(ISNUMBER(SEARCH($N$3,客戶主檔!W529)),INDEX(客戶主檔!$G:$G,加工項目查詢及料號更改!$A529),"")</f>
        <v/>
      </c>
      <c r="C529" t="str" cm="1">
        <f t="array" ref="C529">IF(ISNUMBER(SEARCH($N$3,客戶主檔!X529)),INDEX(客戶主檔!$G:$G,加工項目查詢及料號更改!$A529),"")</f>
        <v/>
      </c>
      <c r="D529" t="str" cm="1">
        <f t="array" ref="D529">IF(ISNUMBER(SEARCH($N$3,客戶主檔!Y529)),INDEX(客戶主檔!$G:$G,加工項目查詢及料號更改!$A529),"")</f>
        <v/>
      </c>
      <c r="E529" t="str" cm="1">
        <f t="array" ref="E529">IF(ISNUMBER(SEARCH($N$3,客戶主檔!Z529)),INDEX(客戶主檔!$G:$G,加工項目查詢及料號更改!$A529),"")</f>
        <v/>
      </c>
      <c r="J529" t="str">
        <f t="array" aca="1" ref="J529" ca="1">IF(ROW()&gt;COUNTA($F$3:$I$3100),"",INDIRECT(TEXT(RIGHT(SMALL(IF($F$3:$I$3100="",999999,COLUMN($F$3:$I$3100)*10001+ROW($F$3:$I$3100)*100),ROW()),4),"!R00!C00"),))</f>
        <v/>
      </c>
      <c r="K529" t="str">
        <f ca="1">IF(COUNTIF($J$1:J529, J529)&lt;&gt;1,"",J529)</f>
        <v/>
      </c>
    </row>
    <row r="530" spans="1:11" x14ac:dyDescent="0.25">
      <c r="A530">
        <f>ROW()</f>
        <v>530</v>
      </c>
      <c r="B530" t="str" cm="1">
        <f t="array" ref="B530">IF(ISNUMBER(SEARCH($N$3,客戶主檔!W530)),INDEX(客戶主檔!$G:$G,加工項目查詢及料號更改!$A530),"")</f>
        <v/>
      </c>
      <c r="C530" t="str" cm="1">
        <f t="array" ref="C530">IF(ISNUMBER(SEARCH($N$3,客戶主檔!X530)),INDEX(客戶主檔!$G:$G,加工項目查詢及料號更改!$A530),"")</f>
        <v/>
      </c>
      <c r="D530" t="str" cm="1">
        <f t="array" ref="D530">IF(ISNUMBER(SEARCH($N$3,客戶主檔!Y530)),INDEX(客戶主檔!$G:$G,加工項目查詢及料號更改!$A530),"")</f>
        <v/>
      </c>
      <c r="E530" t="str" cm="1">
        <f t="array" ref="E530">IF(ISNUMBER(SEARCH($N$3,客戶主檔!Z530)),INDEX(客戶主檔!$G:$G,加工項目查詢及料號更改!$A530),"")</f>
        <v/>
      </c>
      <c r="J530" t="str">
        <f t="array" aca="1" ref="J530" ca="1">IF(ROW()&gt;COUNTA($F$3:$I$3100),"",INDIRECT(TEXT(RIGHT(SMALL(IF($F$3:$I$3100="",999999,COLUMN($F$3:$I$3100)*10001+ROW($F$3:$I$3100)*100),ROW()),4),"!R00!C00"),))</f>
        <v/>
      </c>
      <c r="K530" t="str">
        <f ca="1">IF(COUNTIF($J$1:J530, J530)&lt;&gt;1,"",J530)</f>
        <v/>
      </c>
    </row>
    <row r="531" spans="1:11" x14ac:dyDescent="0.25">
      <c r="A531">
        <f>ROW()</f>
        <v>531</v>
      </c>
      <c r="B531" t="str" cm="1">
        <f t="array" ref="B531">IF(ISNUMBER(SEARCH($N$3,客戶主檔!W531)),INDEX(客戶主檔!$G:$G,加工項目查詢及料號更改!$A531),"")</f>
        <v/>
      </c>
      <c r="C531" t="str" cm="1">
        <f t="array" ref="C531">IF(ISNUMBER(SEARCH($N$3,客戶主檔!X531)),INDEX(客戶主檔!$G:$G,加工項目查詢及料號更改!$A531),"")</f>
        <v/>
      </c>
      <c r="D531" t="str" cm="1">
        <f t="array" ref="D531">IF(ISNUMBER(SEARCH($N$3,客戶主檔!Y531)),INDEX(客戶主檔!$G:$G,加工項目查詢及料號更改!$A531),"")</f>
        <v/>
      </c>
      <c r="E531" t="str" cm="1">
        <f t="array" ref="E531">IF(ISNUMBER(SEARCH($N$3,客戶主檔!Z531)),INDEX(客戶主檔!$G:$G,加工項目查詢及料號更改!$A531),"")</f>
        <v/>
      </c>
      <c r="J531" t="str">
        <f t="array" aca="1" ref="J531" ca="1">IF(ROW()&gt;COUNTA($F$3:$I$3100),"",INDIRECT(TEXT(RIGHT(SMALL(IF($F$3:$I$3100="",999999,COLUMN($F$3:$I$3100)*10001+ROW($F$3:$I$3100)*100),ROW()),4),"!R00!C00"),))</f>
        <v/>
      </c>
      <c r="K531" t="str">
        <f ca="1">IF(COUNTIF($J$1:J531, J531)&lt;&gt;1,"",J531)</f>
        <v/>
      </c>
    </row>
    <row r="532" spans="1:11" x14ac:dyDescent="0.25">
      <c r="A532">
        <f>ROW()</f>
        <v>532</v>
      </c>
      <c r="B532" t="str" cm="1">
        <f t="array" ref="B532">IF(ISNUMBER(SEARCH($N$3,客戶主檔!W532)),INDEX(客戶主檔!$G:$G,加工項目查詢及料號更改!$A532),"")</f>
        <v/>
      </c>
      <c r="C532" t="str" cm="1">
        <f t="array" ref="C532">IF(ISNUMBER(SEARCH($N$3,客戶主檔!X532)),INDEX(客戶主檔!$G:$G,加工項目查詢及料號更改!$A532),"")</f>
        <v/>
      </c>
      <c r="D532" t="str" cm="1">
        <f t="array" ref="D532">IF(ISNUMBER(SEARCH($N$3,客戶主檔!Y532)),INDEX(客戶主檔!$G:$G,加工項目查詢及料號更改!$A532),"")</f>
        <v/>
      </c>
      <c r="E532" t="str" cm="1">
        <f t="array" ref="E532">IF(ISNUMBER(SEARCH($N$3,客戶主檔!Z532)),INDEX(客戶主檔!$G:$G,加工項目查詢及料號更改!$A532),"")</f>
        <v/>
      </c>
      <c r="J532" t="str">
        <f t="array" aca="1" ref="J532" ca="1">IF(ROW()&gt;COUNTA($F$3:$I$3100),"",INDIRECT(TEXT(RIGHT(SMALL(IF($F$3:$I$3100="",999999,COLUMN($F$3:$I$3100)*10001+ROW($F$3:$I$3100)*100),ROW()),4),"!R00!C00"),))</f>
        <v/>
      </c>
      <c r="K532" t="str">
        <f ca="1">IF(COUNTIF($J$1:J532, J532)&lt;&gt;1,"",J532)</f>
        <v/>
      </c>
    </row>
    <row r="533" spans="1:11" x14ac:dyDescent="0.25">
      <c r="A533">
        <f>ROW()</f>
        <v>533</v>
      </c>
      <c r="B533" t="str" cm="1">
        <f t="array" ref="B533">IF(ISNUMBER(SEARCH($N$3,客戶主檔!W533)),INDEX(客戶主檔!$G:$G,加工項目查詢及料號更改!$A533),"")</f>
        <v/>
      </c>
      <c r="C533" t="str" cm="1">
        <f t="array" ref="C533">IF(ISNUMBER(SEARCH($N$3,客戶主檔!X533)),INDEX(客戶主檔!$G:$G,加工項目查詢及料號更改!$A533),"")</f>
        <v/>
      </c>
      <c r="D533" t="str" cm="1">
        <f t="array" ref="D533">IF(ISNUMBER(SEARCH($N$3,客戶主檔!Y533)),INDEX(客戶主檔!$G:$G,加工項目查詢及料號更改!$A533),"")</f>
        <v/>
      </c>
      <c r="E533" t="str" cm="1">
        <f t="array" ref="E533">IF(ISNUMBER(SEARCH($N$3,客戶主檔!Z533)),INDEX(客戶主檔!$G:$G,加工項目查詢及料號更改!$A533),"")</f>
        <v/>
      </c>
      <c r="J533" t="str">
        <f t="array" aca="1" ref="J533" ca="1">IF(ROW()&gt;COUNTA($F$3:$I$3100),"",INDIRECT(TEXT(RIGHT(SMALL(IF($F$3:$I$3100="",999999,COLUMN($F$3:$I$3100)*10001+ROW($F$3:$I$3100)*100),ROW()),4),"!R00!C00"),))</f>
        <v/>
      </c>
      <c r="K533" t="str">
        <f ca="1">IF(COUNTIF($J$1:J533, J533)&lt;&gt;1,"",J533)</f>
        <v/>
      </c>
    </row>
    <row r="534" spans="1:11" x14ac:dyDescent="0.25">
      <c r="A534">
        <f>ROW()</f>
        <v>534</v>
      </c>
      <c r="B534" t="str" cm="1">
        <f t="array" ref="B534">IF(ISNUMBER(SEARCH($N$3,客戶主檔!W534)),INDEX(客戶主檔!$G:$G,加工項目查詢及料號更改!$A534),"")</f>
        <v/>
      </c>
      <c r="C534" t="str" cm="1">
        <f t="array" ref="C534">IF(ISNUMBER(SEARCH($N$3,客戶主檔!X534)),INDEX(客戶主檔!$G:$G,加工項目查詢及料號更改!$A534),"")</f>
        <v/>
      </c>
      <c r="D534" t="str" cm="1">
        <f t="array" ref="D534">IF(ISNUMBER(SEARCH($N$3,客戶主檔!Y534)),INDEX(客戶主檔!$G:$G,加工項目查詢及料號更改!$A534),"")</f>
        <v/>
      </c>
      <c r="E534" t="str" cm="1">
        <f t="array" ref="E534">IF(ISNUMBER(SEARCH($N$3,客戶主檔!Z534)),INDEX(客戶主檔!$G:$G,加工項目查詢及料號更改!$A534),"")</f>
        <v/>
      </c>
      <c r="J534" t="str">
        <f t="array" aca="1" ref="J534" ca="1">IF(ROW()&gt;COUNTA($F$3:$I$3100),"",INDIRECT(TEXT(RIGHT(SMALL(IF($F$3:$I$3100="",999999,COLUMN($F$3:$I$3100)*10001+ROW($F$3:$I$3100)*100),ROW()),4),"!R00!C00"),))</f>
        <v/>
      </c>
      <c r="K534" t="str">
        <f ca="1">IF(COUNTIF($J$1:J534, J534)&lt;&gt;1,"",J534)</f>
        <v/>
      </c>
    </row>
    <row r="535" spans="1:11" x14ac:dyDescent="0.25">
      <c r="A535">
        <f>ROW()</f>
        <v>535</v>
      </c>
      <c r="B535" t="str" cm="1">
        <f t="array" ref="B535">IF(ISNUMBER(SEARCH($N$3,客戶主檔!W535)),INDEX(客戶主檔!$G:$G,加工項目查詢及料號更改!$A535),"")</f>
        <v/>
      </c>
      <c r="C535" t="str" cm="1">
        <f t="array" ref="C535">IF(ISNUMBER(SEARCH($N$3,客戶主檔!X535)),INDEX(客戶主檔!$G:$G,加工項目查詢及料號更改!$A535),"")</f>
        <v/>
      </c>
      <c r="D535" t="str" cm="1">
        <f t="array" ref="D535">IF(ISNUMBER(SEARCH($N$3,客戶主檔!Y535)),INDEX(客戶主檔!$G:$G,加工項目查詢及料號更改!$A535),"")</f>
        <v/>
      </c>
      <c r="E535" t="str" cm="1">
        <f t="array" ref="E535">IF(ISNUMBER(SEARCH($N$3,客戶主檔!Z535)),INDEX(客戶主檔!$G:$G,加工項目查詢及料號更改!$A535),"")</f>
        <v/>
      </c>
      <c r="J535" t="str">
        <f t="array" aca="1" ref="J535" ca="1">IF(ROW()&gt;COUNTA($F$3:$I$3100),"",INDIRECT(TEXT(RIGHT(SMALL(IF($F$3:$I$3100="",999999,COLUMN($F$3:$I$3100)*10001+ROW($F$3:$I$3100)*100),ROW()),4),"!R00!C00"),))</f>
        <v/>
      </c>
      <c r="K535" t="str">
        <f ca="1">IF(COUNTIF($J$1:J535, J535)&lt;&gt;1,"",J535)</f>
        <v/>
      </c>
    </row>
    <row r="536" spans="1:11" x14ac:dyDescent="0.25">
      <c r="A536">
        <f>ROW()</f>
        <v>536</v>
      </c>
      <c r="B536" t="str" cm="1">
        <f t="array" ref="B536">IF(ISNUMBER(SEARCH($N$3,客戶主檔!W536)),INDEX(客戶主檔!$G:$G,加工項目查詢及料號更改!$A536),"")</f>
        <v/>
      </c>
      <c r="C536" t="str" cm="1">
        <f t="array" ref="C536">IF(ISNUMBER(SEARCH($N$3,客戶主檔!X536)),INDEX(客戶主檔!$G:$G,加工項目查詢及料號更改!$A536),"")</f>
        <v/>
      </c>
      <c r="D536" t="str" cm="1">
        <f t="array" ref="D536">IF(ISNUMBER(SEARCH($N$3,客戶主檔!Y536)),INDEX(客戶主檔!$G:$G,加工項目查詢及料號更改!$A536),"")</f>
        <v/>
      </c>
      <c r="E536" t="str" cm="1">
        <f t="array" ref="E536">IF(ISNUMBER(SEARCH($N$3,客戶主檔!Z536)),INDEX(客戶主檔!$G:$G,加工項目查詢及料號更改!$A536),"")</f>
        <v/>
      </c>
      <c r="J536" t="str">
        <f t="array" aca="1" ref="J536" ca="1">IF(ROW()&gt;COUNTA($F$3:$I$3100),"",INDIRECT(TEXT(RIGHT(SMALL(IF($F$3:$I$3100="",999999,COLUMN($F$3:$I$3100)*10001+ROW($F$3:$I$3100)*100),ROW()),4),"!R00!C00"),))</f>
        <v/>
      </c>
      <c r="K536" t="str">
        <f ca="1">IF(COUNTIF($J$1:J536, J536)&lt;&gt;1,"",J536)</f>
        <v/>
      </c>
    </row>
    <row r="537" spans="1:11" x14ac:dyDescent="0.25">
      <c r="A537">
        <f>ROW()</f>
        <v>537</v>
      </c>
      <c r="B537" t="str" cm="1">
        <f t="array" ref="B537">IF(ISNUMBER(SEARCH($N$3,客戶主檔!W537)),INDEX(客戶主檔!$G:$G,加工項目查詢及料號更改!$A537),"")</f>
        <v/>
      </c>
      <c r="C537" t="str" cm="1">
        <f t="array" ref="C537">IF(ISNUMBER(SEARCH($N$3,客戶主檔!X537)),INDEX(客戶主檔!$G:$G,加工項目查詢及料號更改!$A537),"")</f>
        <v/>
      </c>
      <c r="D537" t="str" cm="1">
        <f t="array" ref="D537">IF(ISNUMBER(SEARCH($N$3,客戶主檔!Y537)),INDEX(客戶主檔!$G:$G,加工項目查詢及料號更改!$A537),"")</f>
        <v/>
      </c>
      <c r="E537" t="str" cm="1">
        <f t="array" ref="E537">IF(ISNUMBER(SEARCH($N$3,客戶主檔!Z537)),INDEX(客戶主檔!$G:$G,加工項目查詢及料號更改!$A537),"")</f>
        <v/>
      </c>
      <c r="J537" t="str">
        <f t="array" aca="1" ref="J537" ca="1">IF(ROW()&gt;COUNTA($F$3:$I$3100),"",INDIRECT(TEXT(RIGHT(SMALL(IF($F$3:$I$3100="",999999,COLUMN($F$3:$I$3100)*10001+ROW($F$3:$I$3100)*100),ROW()),4),"!R00!C00"),))</f>
        <v/>
      </c>
      <c r="K537" t="str">
        <f ca="1">IF(COUNTIF($J$1:J537, J537)&lt;&gt;1,"",J537)</f>
        <v/>
      </c>
    </row>
    <row r="538" spans="1:11" x14ac:dyDescent="0.25">
      <c r="A538">
        <f>ROW()</f>
        <v>538</v>
      </c>
      <c r="B538" t="str" cm="1">
        <f t="array" ref="B538">IF(ISNUMBER(SEARCH($N$3,客戶主檔!W538)),INDEX(客戶主檔!$G:$G,加工項目查詢及料號更改!$A538),"")</f>
        <v/>
      </c>
      <c r="C538" t="str" cm="1">
        <f t="array" ref="C538">IF(ISNUMBER(SEARCH($N$3,客戶主檔!X538)),INDEX(客戶主檔!$G:$G,加工項目查詢及料號更改!$A538),"")</f>
        <v/>
      </c>
      <c r="D538" t="str" cm="1">
        <f t="array" ref="D538">IF(ISNUMBER(SEARCH($N$3,客戶主檔!Y538)),INDEX(客戶主檔!$G:$G,加工項目查詢及料號更改!$A538),"")</f>
        <v/>
      </c>
      <c r="E538" t="str" cm="1">
        <f t="array" ref="E538">IF(ISNUMBER(SEARCH($N$3,客戶主檔!Z538)),INDEX(客戶主檔!$G:$G,加工項目查詢及料號更改!$A538),"")</f>
        <v/>
      </c>
      <c r="J538" t="str">
        <f t="array" aca="1" ref="J538" ca="1">IF(ROW()&gt;COUNTA($F$3:$I$3100),"",INDIRECT(TEXT(RIGHT(SMALL(IF($F$3:$I$3100="",999999,COLUMN($F$3:$I$3100)*10001+ROW($F$3:$I$3100)*100),ROW()),4),"!R00!C00"),))</f>
        <v/>
      </c>
      <c r="K538" t="str">
        <f ca="1">IF(COUNTIF($J$1:J538, J538)&lt;&gt;1,"",J538)</f>
        <v/>
      </c>
    </row>
    <row r="539" spans="1:11" x14ac:dyDescent="0.25">
      <c r="A539">
        <f>ROW()</f>
        <v>539</v>
      </c>
      <c r="B539" t="str" cm="1">
        <f t="array" ref="B539">IF(ISNUMBER(SEARCH($N$3,客戶主檔!W539)),INDEX(客戶主檔!$G:$G,加工項目查詢及料號更改!$A539),"")</f>
        <v/>
      </c>
      <c r="C539" t="str" cm="1">
        <f t="array" ref="C539">IF(ISNUMBER(SEARCH($N$3,客戶主檔!X539)),INDEX(客戶主檔!$G:$G,加工項目查詢及料號更改!$A539),"")</f>
        <v/>
      </c>
      <c r="D539" t="str" cm="1">
        <f t="array" ref="D539">IF(ISNUMBER(SEARCH($N$3,客戶主檔!Y539)),INDEX(客戶主檔!$G:$G,加工項目查詢及料號更改!$A539),"")</f>
        <v/>
      </c>
      <c r="E539" t="str" cm="1">
        <f t="array" ref="E539">IF(ISNUMBER(SEARCH($N$3,客戶主檔!Z539)),INDEX(客戶主檔!$G:$G,加工項目查詢及料號更改!$A539),"")</f>
        <v/>
      </c>
      <c r="J539" t="str">
        <f t="array" aca="1" ref="J539" ca="1">IF(ROW()&gt;COUNTA($F$3:$I$3100),"",INDIRECT(TEXT(RIGHT(SMALL(IF($F$3:$I$3100="",999999,COLUMN($F$3:$I$3100)*10001+ROW($F$3:$I$3100)*100),ROW()),4),"!R00!C00"),))</f>
        <v/>
      </c>
      <c r="K539" t="str">
        <f ca="1">IF(COUNTIF($J$1:J539, J539)&lt;&gt;1,"",J539)</f>
        <v/>
      </c>
    </row>
    <row r="540" spans="1:11" x14ac:dyDescent="0.25">
      <c r="A540">
        <f>ROW()</f>
        <v>540</v>
      </c>
      <c r="B540" t="str" cm="1">
        <f t="array" ref="B540">IF(ISNUMBER(SEARCH($N$3,客戶主檔!W540)),INDEX(客戶主檔!$G:$G,加工項目查詢及料號更改!$A540),"")</f>
        <v/>
      </c>
      <c r="C540" t="str" cm="1">
        <f t="array" ref="C540">IF(ISNUMBER(SEARCH($N$3,客戶主檔!X540)),INDEX(客戶主檔!$G:$G,加工項目查詢及料號更改!$A540),"")</f>
        <v/>
      </c>
      <c r="D540" t="str" cm="1">
        <f t="array" ref="D540">IF(ISNUMBER(SEARCH($N$3,客戶主檔!Y540)),INDEX(客戶主檔!$G:$G,加工項目查詢及料號更改!$A540),"")</f>
        <v/>
      </c>
      <c r="E540" t="str" cm="1">
        <f t="array" ref="E540">IF(ISNUMBER(SEARCH($N$3,客戶主檔!Z540)),INDEX(客戶主檔!$G:$G,加工項目查詢及料號更改!$A540),"")</f>
        <v/>
      </c>
      <c r="J540" t="str">
        <f t="array" aca="1" ref="J540" ca="1">IF(ROW()&gt;COUNTA($F$3:$I$3100),"",INDIRECT(TEXT(RIGHT(SMALL(IF($F$3:$I$3100="",999999,COLUMN($F$3:$I$3100)*10001+ROW($F$3:$I$3100)*100),ROW()),4),"!R00!C00"),))</f>
        <v/>
      </c>
      <c r="K540" t="str">
        <f ca="1">IF(COUNTIF($J$1:J540, J540)&lt;&gt;1,"",J540)</f>
        <v/>
      </c>
    </row>
    <row r="541" spans="1:11" x14ac:dyDescent="0.25">
      <c r="A541">
        <f>ROW()</f>
        <v>541</v>
      </c>
      <c r="B541" t="str" cm="1">
        <f t="array" ref="B541">IF(ISNUMBER(SEARCH($N$3,客戶主檔!W541)),INDEX(客戶主檔!$G:$G,加工項目查詢及料號更改!$A541),"")</f>
        <v/>
      </c>
      <c r="C541" t="str" cm="1">
        <f t="array" ref="C541">IF(ISNUMBER(SEARCH($N$3,客戶主檔!X541)),INDEX(客戶主檔!$G:$G,加工項目查詢及料號更改!$A541),"")</f>
        <v/>
      </c>
      <c r="D541" t="str" cm="1">
        <f t="array" ref="D541">IF(ISNUMBER(SEARCH($N$3,客戶主檔!Y541)),INDEX(客戶主檔!$G:$G,加工項目查詢及料號更改!$A541),"")</f>
        <v/>
      </c>
      <c r="E541" t="str" cm="1">
        <f t="array" ref="E541">IF(ISNUMBER(SEARCH($N$3,客戶主檔!Z541)),INDEX(客戶主檔!$G:$G,加工項目查詢及料號更改!$A541),"")</f>
        <v/>
      </c>
      <c r="J541" t="str">
        <f t="array" aca="1" ref="J541" ca="1">IF(ROW()&gt;COUNTA($F$3:$I$3100),"",INDIRECT(TEXT(RIGHT(SMALL(IF($F$3:$I$3100="",999999,COLUMN($F$3:$I$3100)*10001+ROW($F$3:$I$3100)*100),ROW()),4),"!R00!C00"),))</f>
        <v/>
      </c>
      <c r="K541" t="str">
        <f ca="1">IF(COUNTIF($J$1:J541, J541)&lt;&gt;1,"",J541)</f>
        <v/>
      </c>
    </row>
    <row r="542" spans="1:11" x14ac:dyDescent="0.25">
      <c r="A542">
        <f>ROW()</f>
        <v>542</v>
      </c>
      <c r="B542" t="str" cm="1">
        <f t="array" ref="B542">IF(ISNUMBER(SEARCH($N$3,客戶主檔!W542)),INDEX(客戶主檔!$G:$G,加工項目查詢及料號更改!$A542),"")</f>
        <v/>
      </c>
      <c r="C542" t="str" cm="1">
        <f t="array" ref="C542">IF(ISNUMBER(SEARCH($N$3,客戶主檔!X542)),INDEX(客戶主檔!$G:$G,加工項目查詢及料號更改!$A542),"")</f>
        <v/>
      </c>
      <c r="D542" t="str" cm="1">
        <f t="array" ref="D542">IF(ISNUMBER(SEARCH($N$3,客戶主檔!Y542)),INDEX(客戶主檔!$G:$G,加工項目查詢及料號更改!$A542),"")</f>
        <v/>
      </c>
      <c r="E542" t="str" cm="1">
        <f t="array" ref="E542">IF(ISNUMBER(SEARCH($N$3,客戶主檔!Z542)),INDEX(客戶主檔!$G:$G,加工項目查詢及料號更改!$A542),"")</f>
        <v/>
      </c>
      <c r="J542" t="str">
        <f t="array" aca="1" ref="J542" ca="1">IF(ROW()&gt;COUNTA($F$3:$I$3100),"",INDIRECT(TEXT(RIGHT(SMALL(IF($F$3:$I$3100="",999999,COLUMN($F$3:$I$3100)*10001+ROW($F$3:$I$3100)*100),ROW()),4),"!R00!C00"),))</f>
        <v/>
      </c>
      <c r="K542" t="str">
        <f ca="1">IF(COUNTIF($J$1:J542, J542)&lt;&gt;1,"",J542)</f>
        <v/>
      </c>
    </row>
    <row r="543" spans="1:11" x14ac:dyDescent="0.25">
      <c r="A543">
        <f>ROW()</f>
        <v>543</v>
      </c>
      <c r="B543" t="str" cm="1">
        <f t="array" ref="B543">IF(ISNUMBER(SEARCH($N$3,客戶主檔!W543)),INDEX(客戶主檔!$G:$G,加工項目查詢及料號更改!$A543),"")</f>
        <v/>
      </c>
      <c r="C543" t="str" cm="1">
        <f t="array" ref="C543">IF(ISNUMBER(SEARCH($N$3,客戶主檔!X543)),INDEX(客戶主檔!$G:$G,加工項目查詢及料號更改!$A543),"")</f>
        <v/>
      </c>
      <c r="D543" t="str" cm="1">
        <f t="array" ref="D543">IF(ISNUMBER(SEARCH($N$3,客戶主檔!Y543)),INDEX(客戶主檔!$G:$G,加工項目查詢及料號更改!$A543),"")</f>
        <v/>
      </c>
      <c r="E543" t="str" cm="1">
        <f t="array" ref="E543">IF(ISNUMBER(SEARCH($N$3,客戶主檔!Z543)),INDEX(客戶主檔!$G:$G,加工項目查詢及料號更改!$A543),"")</f>
        <v/>
      </c>
      <c r="J543" t="str">
        <f t="array" aca="1" ref="J543" ca="1">IF(ROW()&gt;COUNTA($F$3:$I$3100),"",INDIRECT(TEXT(RIGHT(SMALL(IF($F$3:$I$3100="",999999,COLUMN($F$3:$I$3100)*10001+ROW($F$3:$I$3100)*100),ROW()),4),"!R00!C00"),))</f>
        <v/>
      </c>
      <c r="K543" t="str">
        <f ca="1">IF(COUNTIF($J$1:J543, J543)&lt;&gt;1,"",J543)</f>
        <v/>
      </c>
    </row>
    <row r="544" spans="1:11" x14ac:dyDescent="0.25">
      <c r="A544">
        <f>ROW()</f>
        <v>544</v>
      </c>
      <c r="B544" t="str" cm="1">
        <f t="array" ref="B544">IF(ISNUMBER(SEARCH($N$3,客戶主檔!W544)),INDEX(客戶主檔!$G:$G,加工項目查詢及料號更改!$A544),"")</f>
        <v/>
      </c>
      <c r="C544" t="str" cm="1">
        <f t="array" ref="C544">IF(ISNUMBER(SEARCH($N$3,客戶主檔!X544)),INDEX(客戶主檔!$G:$G,加工項目查詢及料號更改!$A544),"")</f>
        <v/>
      </c>
      <c r="D544" t="str" cm="1">
        <f t="array" ref="D544">IF(ISNUMBER(SEARCH($N$3,客戶主檔!Y544)),INDEX(客戶主檔!$G:$G,加工項目查詢及料號更改!$A544),"")</f>
        <v/>
      </c>
      <c r="E544" t="str" cm="1">
        <f t="array" ref="E544">IF(ISNUMBER(SEARCH($N$3,客戶主檔!Z544)),INDEX(客戶主檔!$G:$G,加工項目查詢及料號更改!$A544),"")</f>
        <v/>
      </c>
      <c r="J544" t="str">
        <f t="array" aca="1" ref="J544" ca="1">IF(ROW()&gt;COUNTA($F$3:$I$3100),"",INDIRECT(TEXT(RIGHT(SMALL(IF($F$3:$I$3100="",999999,COLUMN($F$3:$I$3100)*10001+ROW($F$3:$I$3100)*100),ROW()),4),"!R00!C00"),))</f>
        <v/>
      </c>
      <c r="K544" t="str">
        <f ca="1">IF(COUNTIF($J$1:J544, J544)&lt;&gt;1,"",J544)</f>
        <v/>
      </c>
    </row>
    <row r="545" spans="1:11" x14ac:dyDescent="0.25">
      <c r="A545">
        <f>ROW()</f>
        <v>545</v>
      </c>
      <c r="B545" t="str" cm="1">
        <f t="array" ref="B545">IF(ISNUMBER(SEARCH($N$3,客戶主檔!W545)),INDEX(客戶主檔!$G:$G,加工項目查詢及料號更改!$A545),"")</f>
        <v/>
      </c>
      <c r="C545" t="str" cm="1">
        <f t="array" ref="C545">IF(ISNUMBER(SEARCH($N$3,客戶主檔!X545)),INDEX(客戶主檔!$G:$G,加工項目查詢及料號更改!$A545),"")</f>
        <v/>
      </c>
      <c r="D545" t="str" cm="1">
        <f t="array" ref="D545">IF(ISNUMBER(SEARCH($N$3,客戶主檔!Y545)),INDEX(客戶主檔!$G:$G,加工項目查詢及料號更改!$A545),"")</f>
        <v/>
      </c>
      <c r="E545" t="str" cm="1">
        <f t="array" ref="E545">IF(ISNUMBER(SEARCH($N$3,客戶主檔!Z545)),INDEX(客戶主檔!$G:$G,加工項目查詢及料號更改!$A545),"")</f>
        <v/>
      </c>
      <c r="J545" t="str">
        <f t="array" aca="1" ref="J545" ca="1">IF(ROW()&gt;COUNTA($F$3:$I$3100),"",INDIRECT(TEXT(RIGHT(SMALL(IF($F$3:$I$3100="",999999,COLUMN($F$3:$I$3100)*10001+ROW($F$3:$I$3100)*100),ROW()),4),"!R00!C00"),))</f>
        <v/>
      </c>
      <c r="K545" t="str">
        <f ca="1">IF(COUNTIF($J$1:J545, J545)&lt;&gt;1,"",J545)</f>
        <v/>
      </c>
    </row>
    <row r="546" spans="1:11" x14ac:dyDescent="0.25">
      <c r="A546">
        <f>ROW()</f>
        <v>546</v>
      </c>
      <c r="B546" t="str" cm="1">
        <f t="array" ref="B546">IF(ISNUMBER(SEARCH($N$3,客戶主檔!W546)),INDEX(客戶主檔!$G:$G,加工項目查詢及料號更改!$A546),"")</f>
        <v/>
      </c>
      <c r="C546" t="str" cm="1">
        <f t="array" ref="C546">IF(ISNUMBER(SEARCH($N$3,客戶主檔!X546)),INDEX(客戶主檔!$G:$G,加工項目查詢及料號更改!$A546),"")</f>
        <v/>
      </c>
      <c r="D546" t="str" cm="1">
        <f t="array" ref="D546">IF(ISNUMBER(SEARCH($N$3,客戶主檔!Y546)),INDEX(客戶主檔!$G:$G,加工項目查詢及料號更改!$A546),"")</f>
        <v/>
      </c>
      <c r="E546" t="str" cm="1">
        <f t="array" ref="E546">IF(ISNUMBER(SEARCH($N$3,客戶主檔!Z546)),INDEX(客戶主檔!$G:$G,加工項目查詢及料號更改!$A546),"")</f>
        <v/>
      </c>
      <c r="J546" t="str">
        <f t="array" aca="1" ref="J546" ca="1">IF(ROW()&gt;COUNTA($F$3:$I$3100),"",INDIRECT(TEXT(RIGHT(SMALL(IF($F$3:$I$3100="",999999,COLUMN($F$3:$I$3100)*10001+ROW($F$3:$I$3100)*100),ROW()),4),"!R00!C00"),))</f>
        <v/>
      </c>
      <c r="K546" t="str">
        <f ca="1">IF(COUNTIF($J$1:J546, J546)&lt;&gt;1,"",J546)</f>
        <v/>
      </c>
    </row>
    <row r="547" spans="1:11" x14ac:dyDescent="0.25">
      <c r="A547">
        <f>ROW()</f>
        <v>547</v>
      </c>
      <c r="B547" t="str" cm="1">
        <f t="array" ref="B547">IF(ISNUMBER(SEARCH($N$3,客戶主檔!W547)),INDEX(客戶主檔!$G:$G,加工項目查詢及料號更改!$A547),"")</f>
        <v/>
      </c>
      <c r="C547" t="str" cm="1">
        <f t="array" ref="C547">IF(ISNUMBER(SEARCH($N$3,客戶主檔!X547)),INDEX(客戶主檔!$G:$G,加工項目查詢及料號更改!$A547),"")</f>
        <v/>
      </c>
      <c r="D547" t="str" cm="1">
        <f t="array" ref="D547">IF(ISNUMBER(SEARCH($N$3,客戶主檔!Y547)),INDEX(客戶主檔!$G:$G,加工項目查詢及料號更改!$A547),"")</f>
        <v/>
      </c>
      <c r="E547" t="str" cm="1">
        <f t="array" ref="E547">IF(ISNUMBER(SEARCH($N$3,客戶主檔!Z547)),INDEX(客戶主檔!$G:$G,加工項目查詢及料號更改!$A547),"")</f>
        <v/>
      </c>
      <c r="J547" t="str">
        <f t="array" aca="1" ref="J547" ca="1">IF(ROW()&gt;COUNTA($F$3:$I$3100),"",INDIRECT(TEXT(RIGHT(SMALL(IF($F$3:$I$3100="",999999,COLUMN($F$3:$I$3100)*10001+ROW($F$3:$I$3100)*100),ROW()),4),"!R00!C00"),))</f>
        <v/>
      </c>
      <c r="K547" t="str">
        <f ca="1">IF(COUNTIF($J$1:J547, J547)&lt;&gt;1,"",J547)</f>
        <v/>
      </c>
    </row>
    <row r="548" spans="1:11" x14ac:dyDescent="0.25">
      <c r="A548">
        <f>ROW()</f>
        <v>548</v>
      </c>
      <c r="B548" t="str" cm="1">
        <f t="array" ref="B548">IF(ISNUMBER(SEARCH($N$3,客戶主檔!W548)),INDEX(客戶主檔!$G:$G,加工項目查詢及料號更改!$A548),"")</f>
        <v/>
      </c>
      <c r="C548" t="str" cm="1">
        <f t="array" ref="C548">IF(ISNUMBER(SEARCH($N$3,客戶主檔!X548)),INDEX(客戶主檔!$G:$G,加工項目查詢及料號更改!$A548),"")</f>
        <v/>
      </c>
      <c r="D548" t="str" cm="1">
        <f t="array" ref="D548">IF(ISNUMBER(SEARCH($N$3,客戶主檔!Y548)),INDEX(客戶主檔!$G:$G,加工項目查詢及料號更改!$A548),"")</f>
        <v/>
      </c>
      <c r="E548" t="str" cm="1">
        <f t="array" ref="E548">IF(ISNUMBER(SEARCH($N$3,客戶主檔!Z548)),INDEX(客戶主檔!$G:$G,加工項目查詢及料號更改!$A548),"")</f>
        <v/>
      </c>
      <c r="J548" t="str">
        <f t="array" aca="1" ref="J548" ca="1">IF(ROW()&gt;COUNTA($F$3:$I$3100),"",INDIRECT(TEXT(RIGHT(SMALL(IF($F$3:$I$3100="",999999,COLUMN($F$3:$I$3100)*10001+ROW($F$3:$I$3100)*100),ROW()),4),"!R00!C00"),))</f>
        <v/>
      </c>
      <c r="K548" t="str">
        <f ca="1">IF(COUNTIF($J$1:J548, J548)&lt;&gt;1,"",J548)</f>
        <v/>
      </c>
    </row>
    <row r="549" spans="1:11" x14ac:dyDescent="0.25">
      <c r="A549">
        <f>ROW()</f>
        <v>549</v>
      </c>
      <c r="B549" t="str" cm="1">
        <f t="array" ref="B549">IF(ISNUMBER(SEARCH($N$3,客戶主檔!W549)),INDEX(客戶主檔!$G:$G,加工項目查詢及料號更改!$A549),"")</f>
        <v/>
      </c>
      <c r="C549" t="str" cm="1">
        <f t="array" ref="C549">IF(ISNUMBER(SEARCH($N$3,客戶主檔!X549)),INDEX(客戶主檔!$G:$G,加工項目查詢及料號更改!$A549),"")</f>
        <v/>
      </c>
      <c r="D549" t="str" cm="1">
        <f t="array" ref="D549">IF(ISNUMBER(SEARCH($N$3,客戶主檔!Y549)),INDEX(客戶主檔!$G:$G,加工項目查詢及料號更改!$A549),"")</f>
        <v/>
      </c>
      <c r="E549" t="str" cm="1">
        <f t="array" ref="E549">IF(ISNUMBER(SEARCH($N$3,客戶主檔!Z549)),INDEX(客戶主檔!$G:$G,加工項目查詢及料號更改!$A549),"")</f>
        <v/>
      </c>
      <c r="J549" t="str">
        <f t="array" aca="1" ref="J549" ca="1">IF(ROW()&gt;COUNTA($F$3:$I$3100),"",INDIRECT(TEXT(RIGHT(SMALL(IF($F$3:$I$3100="",999999,COLUMN($F$3:$I$3100)*10001+ROW($F$3:$I$3100)*100),ROW()),4),"!R00!C00"),))</f>
        <v/>
      </c>
      <c r="K549" t="str">
        <f ca="1">IF(COUNTIF($J$1:J549, J549)&lt;&gt;1,"",J549)</f>
        <v/>
      </c>
    </row>
    <row r="550" spans="1:11" x14ac:dyDescent="0.25">
      <c r="A550">
        <f>ROW()</f>
        <v>550</v>
      </c>
      <c r="B550" t="str" cm="1">
        <f t="array" ref="B550">IF(ISNUMBER(SEARCH($N$3,客戶主檔!W550)),INDEX(客戶主檔!$G:$G,加工項目查詢及料號更改!$A550),"")</f>
        <v/>
      </c>
      <c r="C550" t="str" cm="1">
        <f t="array" ref="C550">IF(ISNUMBER(SEARCH($N$3,客戶主檔!X550)),INDEX(客戶主檔!$G:$G,加工項目查詢及料號更改!$A550),"")</f>
        <v/>
      </c>
      <c r="D550" t="str" cm="1">
        <f t="array" ref="D550">IF(ISNUMBER(SEARCH($N$3,客戶主檔!Y550)),INDEX(客戶主檔!$G:$G,加工項目查詢及料號更改!$A550),"")</f>
        <v/>
      </c>
      <c r="E550" t="str" cm="1">
        <f t="array" ref="E550">IF(ISNUMBER(SEARCH($N$3,客戶主檔!Z550)),INDEX(客戶主檔!$G:$G,加工項目查詢及料號更改!$A550),"")</f>
        <v/>
      </c>
      <c r="J550" t="str">
        <f t="array" aca="1" ref="J550" ca="1">IF(ROW()&gt;COUNTA($F$3:$I$3100),"",INDIRECT(TEXT(RIGHT(SMALL(IF($F$3:$I$3100="",999999,COLUMN($F$3:$I$3100)*10001+ROW($F$3:$I$3100)*100),ROW()),4),"!R00!C00"),))</f>
        <v/>
      </c>
      <c r="K550" t="str">
        <f ca="1">IF(COUNTIF($J$1:J550, J550)&lt;&gt;1,"",J550)</f>
        <v/>
      </c>
    </row>
    <row r="551" spans="1:11" x14ac:dyDescent="0.25">
      <c r="A551">
        <f>ROW()</f>
        <v>551</v>
      </c>
      <c r="B551" t="str" cm="1">
        <f t="array" ref="B551">IF(ISNUMBER(SEARCH($N$3,客戶主檔!W551)),INDEX(客戶主檔!$G:$G,加工項目查詢及料號更改!$A551),"")</f>
        <v/>
      </c>
      <c r="C551" t="str" cm="1">
        <f t="array" ref="C551">IF(ISNUMBER(SEARCH($N$3,客戶主檔!X551)),INDEX(客戶主檔!$G:$G,加工項目查詢及料號更改!$A551),"")</f>
        <v/>
      </c>
      <c r="D551" t="str" cm="1">
        <f t="array" ref="D551">IF(ISNUMBER(SEARCH($N$3,客戶主檔!Y551)),INDEX(客戶主檔!$G:$G,加工項目查詢及料號更改!$A551),"")</f>
        <v/>
      </c>
      <c r="E551" t="str" cm="1">
        <f t="array" ref="E551">IF(ISNUMBER(SEARCH($N$3,客戶主檔!Z551)),INDEX(客戶主檔!$G:$G,加工項目查詢及料號更改!$A551),"")</f>
        <v/>
      </c>
      <c r="J551" t="str">
        <f t="array" aca="1" ref="J551" ca="1">IF(ROW()&gt;COUNTA($F$3:$I$3100),"",INDIRECT(TEXT(RIGHT(SMALL(IF($F$3:$I$3100="",999999,COLUMN($F$3:$I$3100)*10001+ROW($F$3:$I$3100)*100),ROW()),4),"!R00!C00"),))</f>
        <v/>
      </c>
      <c r="K551" t="str">
        <f ca="1">IF(COUNTIF($J$1:J551, J551)&lt;&gt;1,"",J551)</f>
        <v/>
      </c>
    </row>
    <row r="552" spans="1:11" x14ac:dyDescent="0.25">
      <c r="A552">
        <f>ROW()</f>
        <v>552</v>
      </c>
      <c r="B552" t="str" cm="1">
        <f t="array" ref="B552">IF(ISNUMBER(SEARCH($N$3,客戶主檔!W552)),INDEX(客戶主檔!$G:$G,加工項目查詢及料號更改!$A552),"")</f>
        <v/>
      </c>
      <c r="C552" t="str" cm="1">
        <f t="array" ref="C552">IF(ISNUMBER(SEARCH($N$3,客戶主檔!X552)),INDEX(客戶主檔!$G:$G,加工項目查詢及料號更改!$A552),"")</f>
        <v/>
      </c>
      <c r="D552" t="str" cm="1">
        <f t="array" ref="D552">IF(ISNUMBER(SEARCH($N$3,客戶主檔!Y552)),INDEX(客戶主檔!$G:$G,加工項目查詢及料號更改!$A552),"")</f>
        <v/>
      </c>
      <c r="E552" t="str" cm="1">
        <f t="array" ref="E552">IF(ISNUMBER(SEARCH($N$3,客戶主檔!Z552)),INDEX(客戶主檔!$G:$G,加工項目查詢及料號更改!$A552),"")</f>
        <v/>
      </c>
      <c r="J552" t="str">
        <f t="array" aca="1" ref="J552" ca="1">IF(ROW()&gt;COUNTA($F$3:$I$3100),"",INDIRECT(TEXT(RIGHT(SMALL(IF($F$3:$I$3100="",999999,COLUMN($F$3:$I$3100)*10001+ROW($F$3:$I$3100)*100),ROW()),4),"!R00!C00"),))</f>
        <v/>
      </c>
      <c r="K552" t="str">
        <f ca="1">IF(COUNTIF($J$1:J552, J552)&lt;&gt;1,"",J552)</f>
        <v/>
      </c>
    </row>
    <row r="553" spans="1:11" x14ac:dyDescent="0.25">
      <c r="A553">
        <f>ROW()</f>
        <v>553</v>
      </c>
      <c r="B553" t="str" cm="1">
        <f t="array" ref="B553">IF(ISNUMBER(SEARCH($N$3,客戶主檔!W553)),INDEX(客戶主檔!$G:$G,加工項目查詢及料號更改!$A553),"")</f>
        <v/>
      </c>
      <c r="C553" t="str" cm="1">
        <f t="array" ref="C553">IF(ISNUMBER(SEARCH($N$3,客戶主檔!X553)),INDEX(客戶主檔!$G:$G,加工項目查詢及料號更改!$A553),"")</f>
        <v/>
      </c>
      <c r="D553" t="str" cm="1">
        <f t="array" ref="D553">IF(ISNUMBER(SEARCH($N$3,客戶主檔!Y553)),INDEX(客戶主檔!$G:$G,加工項目查詢及料號更改!$A553),"")</f>
        <v/>
      </c>
      <c r="E553" t="str" cm="1">
        <f t="array" ref="E553">IF(ISNUMBER(SEARCH($N$3,客戶主檔!Z553)),INDEX(客戶主檔!$G:$G,加工項目查詢及料號更改!$A553),"")</f>
        <v/>
      </c>
      <c r="J553" t="str">
        <f t="array" aca="1" ref="J553" ca="1">IF(ROW()&gt;COUNTA($F$3:$I$3100),"",INDIRECT(TEXT(RIGHT(SMALL(IF($F$3:$I$3100="",999999,COLUMN($F$3:$I$3100)*10001+ROW($F$3:$I$3100)*100),ROW()),4),"!R00!C00"),))</f>
        <v/>
      </c>
      <c r="K553" t="str">
        <f ca="1">IF(COUNTIF($J$1:J553, J553)&lt;&gt;1,"",J553)</f>
        <v/>
      </c>
    </row>
    <row r="554" spans="1:11" x14ac:dyDescent="0.25">
      <c r="A554">
        <f>ROW()</f>
        <v>554</v>
      </c>
      <c r="B554" t="str" cm="1">
        <f t="array" ref="B554">IF(ISNUMBER(SEARCH($N$3,客戶主檔!W554)),INDEX(客戶主檔!$G:$G,加工項目查詢及料號更改!$A554),"")</f>
        <v/>
      </c>
      <c r="C554" t="str" cm="1">
        <f t="array" ref="C554">IF(ISNUMBER(SEARCH($N$3,客戶主檔!X554)),INDEX(客戶主檔!$G:$G,加工項目查詢及料號更改!$A554),"")</f>
        <v/>
      </c>
      <c r="D554" t="str" cm="1">
        <f t="array" ref="D554">IF(ISNUMBER(SEARCH($N$3,客戶主檔!Y554)),INDEX(客戶主檔!$G:$G,加工項目查詢及料號更改!$A554),"")</f>
        <v/>
      </c>
      <c r="E554" t="str" cm="1">
        <f t="array" ref="E554">IF(ISNUMBER(SEARCH($N$3,客戶主檔!Z554)),INDEX(客戶主檔!$G:$G,加工項目查詢及料號更改!$A554),"")</f>
        <v/>
      </c>
      <c r="J554" t="str">
        <f t="array" aca="1" ref="J554" ca="1">IF(ROW()&gt;COUNTA($F$3:$I$3100),"",INDIRECT(TEXT(RIGHT(SMALL(IF($F$3:$I$3100="",999999,COLUMN($F$3:$I$3100)*10001+ROW($F$3:$I$3100)*100),ROW()),4),"!R00!C00"),))</f>
        <v/>
      </c>
      <c r="K554" t="str">
        <f ca="1">IF(COUNTIF($J$1:J554, J554)&lt;&gt;1,"",J554)</f>
        <v/>
      </c>
    </row>
    <row r="555" spans="1:11" x14ac:dyDescent="0.25">
      <c r="A555">
        <f>ROW()</f>
        <v>555</v>
      </c>
      <c r="B555" t="str" cm="1">
        <f t="array" ref="B555">IF(ISNUMBER(SEARCH($N$3,客戶主檔!W555)),INDEX(客戶主檔!$G:$G,加工項目查詢及料號更改!$A555),"")</f>
        <v/>
      </c>
      <c r="C555" t="str" cm="1">
        <f t="array" ref="C555">IF(ISNUMBER(SEARCH($N$3,客戶主檔!X555)),INDEX(客戶主檔!$G:$G,加工項目查詢及料號更改!$A555),"")</f>
        <v/>
      </c>
      <c r="D555" t="str" cm="1">
        <f t="array" ref="D555">IF(ISNUMBER(SEARCH($N$3,客戶主檔!Y555)),INDEX(客戶主檔!$G:$G,加工項目查詢及料號更改!$A555),"")</f>
        <v/>
      </c>
      <c r="E555" t="str" cm="1">
        <f t="array" ref="E555">IF(ISNUMBER(SEARCH($N$3,客戶主檔!Z555)),INDEX(客戶主檔!$G:$G,加工項目查詢及料號更改!$A555),"")</f>
        <v/>
      </c>
      <c r="J555" t="str">
        <f t="array" aca="1" ref="J555" ca="1">IF(ROW()&gt;COUNTA($F$3:$I$3100),"",INDIRECT(TEXT(RIGHT(SMALL(IF($F$3:$I$3100="",999999,COLUMN($F$3:$I$3100)*10001+ROW($F$3:$I$3100)*100),ROW()),4),"!R00!C00"),))</f>
        <v/>
      </c>
      <c r="K555" t="str">
        <f ca="1">IF(COUNTIF($J$1:J555, J555)&lt;&gt;1,"",J555)</f>
        <v/>
      </c>
    </row>
    <row r="556" spans="1:11" x14ac:dyDescent="0.25">
      <c r="A556">
        <f>ROW()</f>
        <v>556</v>
      </c>
      <c r="B556" t="str" cm="1">
        <f t="array" ref="B556">IF(ISNUMBER(SEARCH($N$3,客戶主檔!W556)),INDEX(客戶主檔!$G:$G,加工項目查詢及料號更改!$A556),"")</f>
        <v/>
      </c>
      <c r="C556" t="str" cm="1">
        <f t="array" ref="C556">IF(ISNUMBER(SEARCH($N$3,客戶主檔!X556)),INDEX(客戶主檔!$G:$G,加工項目查詢及料號更改!$A556),"")</f>
        <v/>
      </c>
      <c r="D556" t="str" cm="1">
        <f t="array" ref="D556">IF(ISNUMBER(SEARCH($N$3,客戶主檔!Y556)),INDEX(客戶主檔!$G:$G,加工項目查詢及料號更改!$A556),"")</f>
        <v/>
      </c>
      <c r="E556" t="str" cm="1">
        <f t="array" ref="E556">IF(ISNUMBER(SEARCH($N$3,客戶主檔!Z556)),INDEX(客戶主檔!$G:$G,加工項目查詢及料號更改!$A556),"")</f>
        <v/>
      </c>
      <c r="J556" t="str">
        <f t="array" aca="1" ref="J556" ca="1">IF(ROW()&gt;COUNTA($F$3:$I$3100),"",INDIRECT(TEXT(RIGHT(SMALL(IF($F$3:$I$3100="",999999,COLUMN($F$3:$I$3100)*10001+ROW($F$3:$I$3100)*100),ROW()),4),"!R00!C00"),))</f>
        <v/>
      </c>
      <c r="K556" t="str">
        <f ca="1">IF(COUNTIF($J$1:J556, J556)&lt;&gt;1,"",J556)</f>
        <v/>
      </c>
    </row>
    <row r="557" spans="1:11" x14ac:dyDescent="0.25">
      <c r="A557">
        <f>ROW()</f>
        <v>557</v>
      </c>
      <c r="B557" t="str" cm="1">
        <f t="array" ref="B557">IF(ISNUMBER(SEARCH($N$3,客戶主檔!W557)),INDEX(客戶主檔!$G:$G,加工項目查詢及料號更改!$A557),"")</f>
        <v/>
      </c>
      <c r="C557" t="str" cm="1">
        <f t="array" ref="C557">IF(ISNUMBER(SEARCH($N$3,客戶主檔!X557)),INDEX(客戶主檔!$G:$G,加工項目查詢及料號更改!$A557),"")</f>
        <v/>
      </c>
      <c r="D557" t="str" cm="1">
        <f t="array" ref="D557">IF(ISNUMBER(SEARCH($N$3,客戶主檔!Y557)),INDEX(客戶主檔!$G:$G,加工項目查詢及料號更改!$A557),"")</f>
        <v/>
      </c>
      <c r="E557" t="str" cm="1">
        <f t="array" ref="E557">IF(ISNUMBER(SEARCH($N$3,客戶主檔!Z557)),INDEX(客戶主檔!$G:$G,加工項目查詢及料號更改!$A557),"")</f>
        <v/>
      </c>
      <c r="J557" t="str">
        <f t="array" aca="1" ref="J557" ca="1">IF(ROW()&gt;COUNTA($F$3:$I$3100),"",INDIRECT(TEXT(RIGHT(SMALL(IF($F$3:$I$3100="",999999,COLUMN($F$3:$I$3100)*10001+ROW($F$3:$I$3100)*100),ROW()),4),"!R00!C00"),))</f>
        <v/>
      </c>
      <c r="K557" t="str">
        <f ca="1">IF(COUNTIF($J$1:J557, J557)&lt;&gt;1,"",J557)</f>
        <v/>
      </c>
    </row>
    <row r="558" spans="1:11" x14ac:dyDescent="0.25">
      <c r="A558">
        <f>ROW()</f>
        <v>558</v>
      </c>
      <c r="B558" t="str" cm="1">
        <f t="array" ref="B558">IF(ISNUMBER(SEARCH($N$3,客戶主檔!W558)),INDEX(客戶主檔!$G:$G,加工項目查詢及料號更改!$A558),"")</f>
        <v/>
      </c>
      <c r="C558" t="str" cm="1">
        <f t="array" ref="C558">IF(ISNUMBER(SEARCH($N$3,客戶主檔!X558)),INDEX(客戶主檔!$G:$G,加工項目查詢及料號更改!$A558),"")</f>
        <v/>
      </c>
      <c r="D558" t="str" cm="1">
        <f t="array" ref="D558">IF(ISNUMBER(SEARCH($N$3,客戶主檔!Y558)),INDEX(客戶主檔!$G:$G,加工項目查詢及料號更改!$A558),"")</f>
        <v/>
      </c>
      <c r="E558" t="str" cm="1">
        <f t="array" ref="E558">IF(ISNUMBER(SEARCH($N$3,客戶主檔!Z558)),INDEX(客戶主檔!$G:$G,加工項目查詢及料號更改!$A558),"")</f>
        <v/>
      </c>
      <c r="J558" t="str">
        <f t="array" aca="1" ref="J558" ca="1">IF(ROW()&gt;COUNTA($F$3:$I$3100),"",INDIRECT(TEXT(RIGHT(SMALL(IF($F$3:$I$3100="",999999,COLUMN($F$3:$I$3100)*10001+ROW($F$3:$I$3100)*100),ROW()),4),"!R00!C00"),))</f>
        <v/>
      </c>
      <c r="K558" t="str">
        <f ca="1">IF(COUNTIF($J$1:J558, J558)&lt;&gt;1,"",J558)</f>
        <v/>
      </c>
    </row>
    <row r="559" spans="1:11" x14ac:dyDescent="0.25">
      <c r="A559">
        <f>ROW()</f>
        <v>559</v>
      </c>
      <c r="B559" t="str" cm="1">
        <f t="array" ref="B559">IF(ISNUMBER(SEARCH($N$3,客戶主檔!W559)),INDEX(客戶主檔!$G:$G,加工項目查詢及料號更改!$A559),"")</f>
        <v/>
      </c>
      <c r="C559" t="str" cm="1">
        <f t="array" ref="C559">IF(ISNUMBER(SEARCH($N$3,客戶主檔!X559)),INDEX(客戶主檔!$G:$G,加工項目查詢及料號更改!$A559),"")</f>
        <v/>
      </c>
      <c r="D559" t="str" cm="1">
        <f t="array" ref="D559">IF(ISNUMBER(SEARCH($N$3,客戶主檔!Y559)),INDEX(客戶主檔!$G:$G,加工項目查詢及料號更改!$A559),"")</f>
        <v/>
      </c>
      <c r="E559" t="str" cm="1">
        <f t="array" ref="E559">IF(ISNUMBER(SEARCH($N$3,客戶主檔!Z559)),INDEX(客戶主檔!$G:$G,加工項目查詢及料號更改!$A559),"")</f>
        <v/>
      </c>
      <c r="J559" t="str">
        <f t="array" aca="1" ref="J559" ca="1">IF(ROW()&gt;COUNTA($F$3:$I$3100),"",INDIRECT(TEXT(RIGHT(SMALL(IF($F$3:$I$3100="",999999,COLUMN($F$3:$I$3100)*10001+ROW($F$3:$I$3100)*100),ROW()),4),"!R00!C00"),))</f>
        <v/>
      </c>
      <c r="K559" t="str">
        <f ca="1">IF(COUNTIF($J$1:J559, J559)&lt;&gt;1,"",J559)</f>
        <v/>
      </c>
    </row>
    <row r="560" spans="1:11" x14ac:dyDescent="0.25">
      <c r="A560">
        <f>ROW()</f>
        <v>560</v>
      </c>
      <c r="B560" t="str" cm="1">
        <f t="array" ref="B560">IF(ISNUMBER(SEARCH($N$3,客戶主檔!W560)),INDEX(客戶主檔!$G:$G,加工項目查詢及料號更改!$A560),"")</f>
        <v/>
      </c>
      <c r="C560" t="str" cm="1">
        <f t="array" ref="C560">IF(ISNUMBER(SEARCH($N$3,客戶主檔!X560)),INDEX(客戶主檔!$G:$G,加工項目查詢及料號更改!$A560),"")</f>
        <v/>
      </c>
      <c r="D560" t="str" cm="1">
        <f t="array" ref="D560">IF(ISNUMBER(SEARCH($N$3,客戶主檔!Y560)),INDEX(客戶主檔!$G:$G,加工項目查詢及料號更改!$A560),"")</f>
        <v/>
      </c>
      <c r="E560" t="str" cm="1">
        <f t="array" ref="E560">IF(ISNUMBER(SEARCH($N$3,客戶主檔!Z560)),INDEX(客戶主檔!$G:$G,加工項目查詢及料號更改!$A560),"")</f>
        <v/>
      </c>
      <c r="J560" t="str">
        <f t="array" aca="1" ref="J560" ca="1">IF(ROW()&gt;COUNTA($F$3:$I$3100),"",INDIRECT(TEXT(RIGHT(SMALL(IF($F$3:$I$3100="",999999,COLUMN($F$3:$I$3100)*10001+ROW($F$3:$I$3100)*100),ROW()),4),"!R00!C00"),))</f>
        <v/>
      </c>
      <c r="K560" t="str">
        <f ca="1">IF(COUNTIF($J$1:J560, J560)&lt;&gt;1,"",J560)</f>
        <v/>
      </c>
    </row>
    <row r="561" spans="1:11" x14ac:dyDescent="0.25">
      <c r="A561">
        <f>ROW()</f>
        <v>561</v>
      </c>
      <c r="B561" t="str" cm="1">
        <f t="array" ref="B561">IF(ISNUMBER(SEARCH($N$3,客戶主檔!W561)),INDEX(客戶主檔!$G:$G,加工項目查詢及料號更改!$A561),"")</f>
        <v/>
      </c>
      <c r="C561" t="str" cm="1">
        <f t="array" ref="C561">IF(ISNUMBER(SEARCH($N$3,客戶主檔!X561)),INDEX(客戶主檔!$G:$G,加工項目查詢及料號更改!$A561),"")</f>
        <v/>
      </c>
      <c r="D561" t="str" cm="1">
        <f t="array" ref="D561">IF(ISNUMBER(SEARCH($N$3,客戶主檔!Y561)),INDEX(客戶主檔!$G:$G,加工項目查詢及料號更改!$A561),"")</f>
        <v/>
      </c>
      <c r="E561" t="str" cm="1">
        <f t="array" ref="E561">IF(ISNUMBER(SEARCH($N$3,客戶主檔!Z561)),INDEX(客戶主檔!$G:$G,加工項目查詢及料號更改!$A561),"")</f>
        <v/>
      </c>
      <c r="J561" t="str">
        <f t="array" aca="1" ref="J561" ca="1">IF(ROW()&gt;COUNTA($F$3:$I$3100),"",INDIRECT(TEXT(RIGHT(SMALL(IF($F$3:$I$3100="",999999,COLUMN($F$3:$I$3100)*10001+ROW($F$3:$I$3100)*100),ROW()),4),"!R00!C00"),))</f>
        <v/>
      </c>
      <c r="K561" t="str">
        <f ca="1">IF(COUNTIF($J$1:J561, J561)&lt;&gt;1,"",J561)</f>
        <v/>
      </c>
    </row>
    <row r="562" spans="1:11" x14ac:dyDescent="0.25">
      <c r="A562">
        <f>ROW()</f>
        <v>562</v>
      </c>
      <c r="B562" t="str" cm="1">
        <f t="array" ref="B562">IF(ISNUMBER(SEARCH($N$3,客戶主檔!W562)),INDEX(客戶主檔!$G:$G,加工項目查詢及料號更改!$A562),"")</f>
        <v/>
      </c>
      <c r="C562" t="str" cm="1">
        <f t="array" ref="C562">IF(ISNUMBER(SEARCH($N$3,客戶主檔!X562)),INDEX(客戶主檔!$G:$G,加工項目查詢及料號更改!$A562),"")</f>
        <v/>
      </c>
      <c r="D562" t="str" cm="1">
        <f t="array" ref="D562">IF(ISNUMBER(SEARCH($N$3,客戶主檔!Y562)),INDEX(客戶主檔!$G:$G,加工項目查詢及料號更改!$A562),"")</f>
        <v/>
      </c>
      <c r="E562" t="str" cm="1">
        <f t="array" ref="E562">IF(ISNUMBER(SEARCH($N$3,客戶主檔!Z562)),INDEX(客戶主檔!$G:$G,加工項目查詢及料號更改!$A562),"")</f>
        <v/>
      </c>
      <c r="J562" t="str">
        <f t="array" aca="1" ref="J562" ca="1">IF(ROW()&gt;COUNTA($F$3:$I$3100),"",INDIRECT(TEXT(RIGHT(SMALL(IF($F$3:$I$3100="",999999,COLUMN($F$3:$I$3100)*10001+ROW($F$3:$I$3100)*100),ROW()),4),"!R00!C00"),))</f>
        <v/>
      </c>
      <c r="K562" t="str">
        <f ca="1">IF(COUNTIF($J$1:J562, J562)&lt;&gt;1,"",J562)</f>
        <v/>
      </c>
    </row>
    <row r="563" spans="1:11" x14ac:dyDescent="0.25">
      <c r="A563">
        <f>ROW()</f>
        <v>563</v>
      </c>
      <c r="B563" t="str" cm="1">
        <f t="array" ref="B563">IF(ISNUMBER(SEARCH($N$3,客戶主檔!W563)),INDEX(客戶主檔!$G:$G,加工項目查詢及料號更改!$A563),"")</f>
        <v/>
      </c>
      <c r="C563" t="str" cm="1">
        <f t="array" ref="C563">IF(ISNUMBER(SEARCH($N$3,客戶主檔!X563)),INDEX(客戶主檔!$G:$G,加工項目查詢及料號更改!$A563),"")</f>
        <v/>
      </c>
      <c r="D563" t="str" cm="1">
        <f t="array" ref="D563">IF(ISNUMBER(SEARCH($N$3,客戶主檔!Y563)),INDEX(客戶主檔!$G:$G,加工項目查詢及料號更改!$A563),"")</f>
        <v/>
      </c>
      <c r="E563" t="str" cm="1">
        <f t="array" ref="E563">IF(ISNUMBER(SEARCH($N$3,客戶主檔!Z563)),INDEX(客戶主檔!$G:$G,加工項目查詢及料號更改!$A563),"")</f>
        <v/>
      </c>
      <c r="J563" t="str">
        <f t="array" aca="1" ref="J563" ca="1">IF(ROW()&gt;COUNTA($F$3:$I$3100),"",INDIRECT(TEXT(RIGHT(SMALL(IF($F$3:$I$3100="",999999,COLUMN($F$3:$I$3100)*10001+ROW($F$3:$I$3100)*100),ROW()),4),"!R00!C00"),))</f>
        <v/>
      </c>
      <c r="K563" t="str">
        <f ca="1">IF(COUNTIF($J$1:J563, J563)&lt;&gt;1,"",J563)</f>
        <v/>
      </c>
    </row>
    <row r="564" spans="1:11" x14ac:dyDescent="0.25">
      <c r="A564">
        <f>ROW()</f>
        <v>564</v>
      </c>
      <c r="B564" t="str" cm="1">
        <f t="array" ref="B564">IF(ISNUMBER(SEARCH($N$3,客戶主檔!W564)),INDEX(客戶主檔!$G:$G,加工項目查詢及料號更改!$A564),"")</f>
        <v/>
      </c>
      <c r="C564" t="str" cm="1">
        <f t="array" ref="C564">IF(ISNUMBER(SEARCH($N$3,客戶主檔!X564)),INDEX(客戶主檔!$G:$G,加工項目查詢及料號更改!$A564),"")</f>
        <v/>
      </c>
      <c r="D564" t="str" cm="1">
        <f t="array" ref="D564">IF(ISNUMBER(SEARCH($N$3,客戶主檔!Y564)),INDEX(客戶主檔!$G:$G,加工項目查詢及料號更改!$A564),"")</f>
        <v/>
      </c>
      <c r="E564" t="str" cm="1">
        <f t="array" ref="E564">IF(ISNUMBER(SEARCH($N$3,客戶主檔!Z564)),INDEX(客戶主檔!$G:$G,加工項目查詢及料號更改!$A564),"")</f>
        <v/>
      </c>
      <c r="J564" t="str">
        <f t="array" aca="1" ref="J564" ca="1">IF(ROW()&gt;COUNTA($F$3:$I$3100),"",INDIRECT(TEXT(RIGHT(SMALL(IF($F$3:$I$3100="",999999,COLUMN($F$3:$I$3100)*10001+ROW($F$3:$I$3100)*100),ROW()),4),"!R00!C00"),))</f>
        <v/>
      </c>
      <c r="K564" t="str">
        <f ca="1">IF(COUNTIF($J$1:J564, J564)&lt;&gt;1,"",J564)</f>
        <v/>
      </c>
    </row>
    <row r="565" spans="1:11" x14ac:dyDescent="0.25">
      <c r="A565">
        <f>ROW()</f>
        <v>565</v>
      </c>
      <c r="B565" t="str" cm="1">
        <f t="array" ref="B565">IF(ISNUMBER(SEARCH($N$3,客戶主檔!W565)),INDEX(客戶主檔!$G:$G,加工項目查詢及料號更改!$A565),"")</f>
        <v/>
      </c>
      <c r="C565" t="str" cm="1">
        <f t="array" ref="C565">IF(ISNUMBER(SEARCH($N$3,客戶主檔!X565)),INDEX(客戶主檔!$G:$G,加工項目查詢及料號更改!$A565),"")</f>
        <v/>
      </c>
      <c r="D565" t="str" cm="1">
        <f t="array" ref="D565">IF(ISNUMBER(SEARCH($N$3,客戶主檔!Y565)),INDEX(客戶主檔!$G:$G,加工項目查詢及料號更改!$A565),"")</f>
        <v/>
      </c>
      <c r="E565" t="str" cm="1">
        <f t="array" ref="E565">IF(ISNUMBER(SEARCH($N$3,客戶主檔!Z565)),INDEX(客戶主檔!$G:$G,加工項目查詢及料號更改!$A565),"")</f>
        <v/>
      </c>
      <c r="J565" t="str">
        <f t="array" aca="1" ref="J565" ca="1">IF(ROW()&gt;COUNTA($F$3:$I$3100),"",INDIRECT(TEXT(RIGHT(SMALL(IF($F$3:$I$3100="",999999,COLUMN($F$3:$I$3100)*10001+ROW($F$3:$I$3100)*100),ROW()),4),"!R00!C00"),))</f>
        <v/>
      </c>
      <c r="K565" t="str">
        <f ca="1">IF(COUNTIF($J$1:J565, J565)&lt;&gt;1,"",J565)</f>
        <v/>
      </c>
    </row>
    <row r="566" spans="1:11" x14ac:dyDescent="0.25">
      <c r="A566">
        <f>ROW()</f>
        <v>566</v>
      </c>
      <c r="B566" t="str" cm="1">
        <f t="array" ref="B566">IF(ISNUMBER(SEARCH($N$3,客戶主檔!W566)),INDEX(客戶主檔!$G:$G,加工項目查詢及料號更改!$A566),"")</f>
        <v/>
      </c>
      <c r="C566" t="str" cm="1">
        <f t="array" ref="C566">IF(ISNUMBER(SEARCH($N$3,客戶主檔!X566)),INDEX(客戶主檔!$G:$G,加工項目查詢及料號更改!$A566),"")</f>
        <v/>
      </c>
      <c r="D566" t="str" cm="1">
        <f t="array" ref="D566">IF(ISNUMBER(SEARCH($N$3,客戶主檔!Y566)),INDEX(客戶主檔!$G:$G,加工項目查詢及料號更改!$A566),"")</f>
        <v/>
      </c>
      <c r="E566" t="str" cm="1">
        <f t="array" ref="E566">IF(ISNUMBER(SEARCH($N$3,客戶主檔!Z566)),INDEX(客戶主檔!$G:$G,加工項目查詢及料號更改!$A566),"")</f>
        <v/>
      </c>
      <c r="J566" t="str">
        <f t="array" aca="1" ref="J566" ca="1">IF(ROW()&gt;COUNTA($F$3:$I$3100),"",INDIRECT(TEXT(RIGHT(SMALL(IF($F$3:$I$3100="",999999,COLUMN($F$3:$I$3100)*10001+ROW($F$3:$I$3100)*100),ROW()),4),"!R00!C00"),))</f>
        <v/>
      </c>
      <c r="K566" t="str">
        <f ca="1">IF(COUNTIF($J$1:J566, J566)&lt;&gt;1,"",J566)</f>
        <v/>
      </c>
    </row>
    <row r="567" spans="1:11" x14ac:dyDescent="0.25">
      <c r="A567">
        <f>ROW()</f>
        <v>567</v>
      </c>
      <c r="B567" t="str" cm="1">
        <f t="array" ref="B567">IF(ISNUMBER(SEARCH($N$3,客戶主檔!W567)),INDEX(客戶主檔!$G:$G,加工項目查詢及料號更改!$A567),"")</f>
        <v/>
      </c>
      <c r="C567" t="str" cm="1">
        <f t="array" ref="C567">IF(ISNUMBER(SEARCH($N$3,客戶主檔!X567)),INDEX(客戶主檔!$G:$G,加工項目查詢及料號更改!$A567),"")</f>
        <v/>
      </c>
      <c r="D567" t="str" cm="1">
        <f t="array" ref="D567">IF(ISNUMBER(SEARCH($N$3,客戶主檔!Y567)),INDEX(客戶主檔!$G:$G,加工項目查詢及料號更改!$A567),"")</f>
        <v/>
      </c>
      <c r="E567" t="str" cm="1">
        <f t="array" ref="E567">IF(ISNUMBER(SEARCH($N$3,客戶主檔!Z567)),INDEX(客戶主檔!$G:$G,加工項目查詢及料號更改!$A567),"")</f>
        <v/>
      </c>
      <c r="J567" t="str">
        <f t="array" aca="1" ref="J567" ca="1">IF(ROW()&gt;COUNTA($F$3:$I$3100),"",INDIRECT(TEXT(RIGHT(SMALL(IF($F$3:$I$3100="",999999,COLUMN($F$3:$I$3100)*10001+ROW($F$3:$I$3100)*100),ROW()),4),"!R00!C00"),))</f>
        <v/>
      </c>
      <c r="K567" t="str">
        <f ca="1">IF(COUNTIF($J$1:J567, J567)&lt;&gt;1,"",J567)</f>
        <v/>
      </c>
    </row>
    <row r="568" spans="1:11" x14ac:dyDescent="0.25">
      <c r="A568">
        <f>ROW()</f>
        <v>568</v>
      </c>
      <c r="B568" t="str" cm="1">
        <f t="array" ref="B568">IF(ISNUMBER(SEARCH($N$3,客戶主檔!W568)),INDEX(客戶主檔!$G:$G,加工項目查詢及料號更改!$A568),"")</f>
        <v/>
      </c>
      <c r="C568" t="str" cm="1">
        <f t="array" ref="C568">IF(ISNUMBER(SEARCH($N$3,客戶主檔!X568)),INDEX(客戶主檔!$G:$G,加工項目查詢及料號更改!$A568),"")</f>
        <v/>
      </c>
      <c r="D568" t="str" cm="1">
        <f t="array" ref="D568">IF(ISNUMBER(SEARCH($N$3,客戶主檔!Y568)),INDEX(客戶主檔!$G:$G,加工項目查詢及料號更改!$A568),"")</f>
        <v/>
      </c>
      <c r="E568" t="str" cm="1">
        <f t="array" ref="E568">IF(ISNUMBER(SEARCH($N$3,客戶主檔!Z568)),INDEX(客戶主檔!$G:$G,加工項目查詢及料號更改!$A568),"")</f>
        <v/>
      </c>
      <c r="J568" t="str">
        <f t="array" aca="1" ref="J568" ca="1">IF(ROW()&gt;COUNTA($F$3:$I$3100),"",INDIRECT(TEXT(RIGHT(SMALL(IF($F$3:$I$3100="",999999,COLUMN($F$3:$I$3100)*10001+ROW($F$3:$I$3100)*100),ROW()),4),"!R00!C00"),))</f>
        <v/>
      </c>
      <c r="K568" t="str">
        <f ca="1">IF(COUNTIF($J$1:J568, J568)&lt;&gt;1,"",J568)</f>
        <v/>
      </c>
    </row>
    <row r="569" spans="1:11" x14ac:dyDescent="0.25">
      <c r="A569">
        <f>ROW()</f>
        <v>569</v>
      </c>
      <c r="B569" t="str" cm="1">
        <f t="array" ref="B569">IF(ISNUMBER(SEARCH($N$3,客戶主檔!W569)),INDEX(客戶主檔!$G:$G,加工項目查詢及料號更改!$A569),"")</f>
        <v/>
      </c>
      <c r="C569" t="str" cm="1">
        <f t="array" ref="C569">IF(ISNUMBER(SEARCH($N$3,客戶主檔!X569)),INDEX(客戶主檔!$G:$G,加工項目查詢及料號更改!$A569),"")</f>
        <v/>
      </c>
      <c r="D569" t="str" cm="1">
        <f t="array" ref="D569">IF(ISNUMBER(SEARCH($N$3,客戶主檔!Y569)),INDEX(客戶主檔!$G:$G,加工項目查詢及料號更改!$A569),"")</f>
        <v/>
      </c>
      <c r="E569" t="str" cm="1">
        <f t="array" ref="E569">IF(ISNUMBER(SEARCH($N$3,客戶主檔!Z569)),INDEX(客戶主檔!$G:$G,加工項目查詢及料號更改!$A569),"")</f>
        <v/>
      </c>
      <c r="J569" t="str">
        <f t="array" aca="1" ref="J569" ca="1">IF(ROW()&gt;COUNTA($F$3:$I$3100),"",INDIRECT(TEXT(RIGHT(SMALL(IF($F$3:$I$3100="",999999,COLUMN($F$3:$I$3100)*10001+ROW($F$3:$I$3100)*100),ROW()),4),"!R00!C00"),))</f>
        <v/>
      </c>
      <c r="K569" t="str">
        <f ca="1">IF(COUNTIF($J$1:J569, J569)&lt;&gt;1,"",J569)</f>
        <v/>
      </c>
    </row>
    <row r="570" spans="1:11" x14ac:dyDescent="0.25">
      <c r="A570">
        <f>ROW()</f>
        <v>570</v>
      </c>
      <c r="B570" t="str" cm="1">
        <f t="array" ref="B570">IF(ISNUMBER(SEARCH($N$3,客戶主檔!W570)),INDEX(客戶主檔!$G:$G,加工項目查詢及料號更改!$A570),"")</f>
        <v/>
      </c>
      <c r="C570" t="str" cm="1">
        <f t="array" ref="C570">IF(ISNUMBER(SEARCH($N$3,客戶主檔!X570)),INDEX(客戶主檔!$G:$G,加工項目查詢及料號更改!$A570),"")</f>
        <v/>
      </c>
      <c r="D570" t="str" cm="1">
        <f t="array" ref="D570">IF(ISNUMBER(SEARCH($N$3,客戶主檔!Y570)),INDEX(客戶主檔!$G:$G,加工項目查詢及料號更改!$A570),"")</f>
        <v/>
      </c>
      <c r="E570" t="str" cm="1">
        <f t="array" ref="E570">IF(ISNUMBER(SEARCH($N$3,客戶主檔!Z570)),INDEX(客戶主檔!$G:$G,加工項目查詢及料號更改!$A570),"")</f>
        <v/>
      </c>
      <c r="J570" t="str">
        <f t="array" aca="1" ref="J570" ca="1">IF(ROW()&gt;COUNTA($F$3:$I$3100),"",INDIRECT(TEXT(RIGHT(SMALL(IF($F$3:$I$3100="",999999,COLUMN($F$3:$I$3100)*10001+ROW($F$3:$I$3100)*100),ROW()),4),"!R00!C00"),))</f>
        <v/>
      </c>
      <c r="K570" t="str">
        <f ca="1">IF(COUNTIF($J$1:J570, J570)&lt;&gt;1,"",J570)</f>
        <v/>
      </c>
    </row>
    <row r="571" spans="1:11" x14ac:dyDescent="0.25">
      <c r="A571">
        <f>ROW()</f>
        <v>571</v>
      </c>
      <c r="B571" t="str" cm="1">
        <f t="array" ref="B571">IF(ISNUMBER(SEARCH($N$3,客戶主檔!W571)),INDEX(客戶主檔!$G:$G,加工項目查詢及料號更改!$A571),"")</f>
        <v/>
      </c>
      <c r="C571" t="str" cm="1">
        <f t="array" ref="C571">IF(ISNUMBER(SEARCH($N$3,客戶主檔!X571)),INDEX(客戶主檔!$G:$G,加工項目查詢及料號更改!$A571),"")</f>
        <v/>
      </c>
      <c r="D571" t="str" cm="1">
        <f t="array" ref="D571">IF(ISNUMBER(SEARCH($N$3,客戶主檔!Y571)),INDEX(客戶主檔!$G:$G,加工項目查詢及料號更改!$A571),"")</f>
        <v/>
      </c>
      <c r="E571" t="str" cm="1">
        <f t="array" ref="E571">IF(ISNUMBER(SEARCH($N$3,客戶主檔!Z571)),INDEX(客戶主檔!$G:$G,加工項目查詢及料號更改!$A571),"")</f>
        <v/>
      </c>
      <c r="J571" t="str">
        <f t="array" aca="1" ref="J571" ca="1">IF(ROW()&gt;COUNTA($F$3:$I$3100),"",INDIRECT(TEXT(RIGHT(SMALL(IF($F$3:$I$3100="",999999,COLUMN($F$3:$I$3100)*10001+ROW($F$3:$I$3100)*100),ROW()),4),"!R00!C00"),))</f>
        <v/>
      </c>
      <c r="K571" t="str">
        <f ca="1">IF(COUNTIF($J$1:J571, J571)&lt;&gt;1,"",J571)</f>
        <v/>
      </c>
    </row>
    <row r="572" spans="1:11" x14ac:dyDescent="0.25">
      <c r="A572">
        <f>ROW()</f>
        <v>572</v>
      </c>
      <c r="B572" t="str" cm="1">
        <f t="array" ref="B572">IF(ISNUMBER(SEARCH($N$3,客戶主檔!W572)),INDEX(客戶主檔!$G:$G,加工項目查詢及料號更改!$A572),"")</f>
        <v/>
      </c>
      <c r="C572" t="str" cm="1">
        <f t="array" ref="C572">IF(ISNUMBER(SEARCH($N$3,客戶主檔!X572)),INDEX(客戶主檔!$G:$G,加工項目查詢及料號更改!$A572),"")</f>
        <v/>
      </c>
      <c r="D572" t="str" cm="1">
        <f t="array" ref="D572">IF(ISNUMBER(SEARCH($N$3,客戶主檔!Y572)),INDEX(客戶主檔!$G:$G,加工項目查詢及料號更改!$A572),"")</f>
        <v/>
      </c>
      <c r="E572" t="str" cm="1">
        <f t="array" ref="E572">IF(ISNUMBER(SEARCH($N$3,客戶主檔!Z572)),INDEX(客戶主檔!$G:$G,加工項目查詢及料號更改!$A572),"")</f>
        <v/>
      </c>
      <c r="J572" t="str">
        <f t="array" aca="1" ref="J572" ca="1">IF(ROW()&gt;COUNTA($F$3:$I$3100),"",INDIRECT(TEXT(RIGHT(SMALL(IF($F$3:$I$3100="",999999,COLUMN($F$3:$I$3100)*10001+ROW($F$3:$I$3100)*100),ROW()),4),"!R00!C00"),))</f>
        <v/>
      </c>
      <c r="K572" t="str">
        <f ca="1">IF(COUNTIF($J$1:J572, J572)&lt;&gt;1,"",J572)</f>
        <v/>
      </c>
    </row>
    <row r="573" spans="1:11" x14ac:dyDescent="0.25">
      <c r="A573">
        <f>ROW()</f>
        <v>573</v>
      </c>
      <c r="B573" t="str" cm="1">
        <f t="array" ref="B573">IF(ISNUMBER(SEARCH($N$3,客戶主檔!W573)),INDEX(客戶主檔!$G:$G,加工項目查詢及料號更改!$A573),"")</f>
        <v/>
      </c>
      <c r="C573" t="str" cm="1">
        <f t="array" ref="C573">IF(ISNUMBER(SEARCH($N$3,客戶主檔!X573)),INDEX(客戶主檔!$G:$G,加工項目查詢及料號更改!$A573),"")</f>
        <v/>
      </c>
      <c r="D573" t="str" cm="1">
        <f t="array" ref="D573">IF(ISNUMBER(SEARCH($N$3,客戶主檔!Y573)),INDEX(客戶主檔!$G:$G,加工項目查詢及料號更改!$A573),"")</f>
        <v/>
      </c>
      <c r="E573" t="str" cm="1">
        <f t="array" ref="E573">IF(ISNUMBER(SEARCH($N$3,客戶主檔!Z573)),INDEX(客戶主檔!$G:$G,加工項目查詢及料號更改!$A573),"")</f>
        <v/>
      </c>
      <c r="J573" t="str">
        <f t="array" aca="1" ref="J573" ca="1">IF(ROW()&gt;COUNTA($F$3:$I$3100),"",INDIRECT(TEXT(RIGHT(SMALL(IF($F$3:$I$3100="",999999,COLUMN($F$3:$I$3100)*10001+ROW($F$3:$I$3100)*100),ROW()),4),"!R00!C00"),))</f>
        <v/>
      </c>
      <c r="K573" t="str">
        <f ca="1">IF(COUNTIF($J$1:J573, J573)&lt;&gt;1,"",J573)</f>
        <v/>
      </c>
    </row>
    <row r="574" spans="1:11" x14ac:dyDescent="0.25">
      <c r="A574">
        <f>ROW()</f>
        <v>574</v>
      </c>
      <c r="B574" t="str" cm="1">
        <f t="array" ref="B574">IF(ISNUMBER(SEARCH($N$3,客戶主檔!W574)),INDEX(客戶主檔!$G:$G,加工項目查詢及料號更改!$A574),"")</f>
        <v/>
      </c>
      <c r="C574" t="str" cm="1">
        <f t="array" ref="C574">IF(ISNUMBER(SEARCH($N$3,客戶主檔!X574)),INDEX(客戶主檔!$G:$G,加工項目查詢及料號更改!$A574),"")</f>
        <v/>
      </c>
      <c r="D574" t="str" cm="1">
        <f t="array" ref="D574">IF(ISNUMBER(SEARCH($N$3,客戶主檔!Y574)),INDEX(客戶主檔!$G:$G,加工項目查詢及料號更改!$A574),"")</f>
        <v/>
      </c>
      <c r="E574" t="str" cm="1">
        <f t="array" ref="E574">IF(ISNUMBER(SEARCH($N$3,客戶主檔!Z574)),INDEX(客戶主檔!$G:$G,加工項目查詢及料號更改!$A574),"")</f>
        <v/>
      </c>
      <c r="J574" t="str">
        <f t="array" aca="1" ref="J574" ca="1">IF(ROW()&gt;COUNTA($F$3:$I$3100),"",INDIRECT(TEXT(RIGHT(SMALL(IF($F$3:$I$3100="",999999,COLUMN($F$3:$I$3100)*10001+ROW($F$3:$I$3100)*100),ROW()),4),"!R00!C00"),))</f>
        <v/>
      </c>
      <c r="K574" t="str">
        <f ca="1">IF(COUNTIF($J$1:J574, J574)&lt;&gt;1,"",J574)</f>
        <v/>
      </c>
    </row>
    <row r="575" spans="1:11" x14ac:dyDescent="0.25">
      <c r="A575">
        <f>ROW()</f>
        <v>575</v>
      </c>
      <c r="B575" t="str" cm="1">
        <f t="array" ref="B575">IF(ISNUMBER(SEARCH($N$3,客戶主檔!W575)),INDEX(客戶主檔!$G:$G,加工項目查詢及料號更改!$A575),"")</f>
        <v/>
      </c>
      <c r="C575" t="str" cm="1">
        <f t="array" ref="C575">IF(ISNUMBER(SEARCH($N$3,客戶主檔!X575)),INDEX(客戶主檔!$G:$G,加工項目查詢及料號更改!$A575),"")</f>
        <v/>
      </c>
      <c r="D575" t="str" cm="1">
        <f t="array" ref="D575">IF(ISNUMBER(SEARCH($N$3,客戶主檔!Y575)),INDEX(客戶主檔!$G:$G,加工項目查詢及料號更改!$A575),"")</f>
        <v/>
      </c>
      <c r="E575" t="str" cm="1">
        <f t="array" ref="E575">IF(ISNUMBER(SEARCH($N$3,客戶主檔!Z575)),INDEX(客戶主檔!$G:$G,加工項目查詢及料號更改!$A575),"")</f>
        <v/>
      </c>
      <c r="J575" t="str">
        <f t="array" aca="1" ref="J575" ca="1">IF(ROW()&gt;COUNTA($F$3:$I$3100),"",INDIRECT(TEXT(RIGHT(SMALL(IF($F$3:$I$3100="",999999,COLUMN($F$3:$I$3100)*10001+ROW($F$3:$I$3100)*100),ROW()),4),"!R00!C00"),))</f>
        <v/>
      </c>
      <c r="K575" t="str">
        <f ca="1">IF(COUNTIF($J$1:J575, J575)&lt;&gt;1,"",J575)</f>
        <v/>
      </c>
    </row>
    <row r="576" spans="1:11" x14ac:dyDescent="0.25">
      <c r="A576">
        <f>ROW()</f>
        <v>576</v>
      </c>
      <c r="B576" t="str" cm="1">
        <f t="array" ref="B576">IF(ISNUMBER(SEARCH($N$3,客戶主檔!W576)),INDEX(客戶主檔!$G:$G,加工項目查詢及料號更改!$A576),"")</f>
        <v/>
      </c>
      <c r="C576" t="str" cm="1">
        <f t="array" ref="C576">IF(ISNUMBER(SEARCH($N$3,客戶主檔!X576)),INDEX(客戶主檔!$G:$G,加工項目查詢及料號更改!$A576),"")</f>
        <v/>
      </c>
      <c r="D576" t="str" cm="1">
        <f t="array" ref="D576">IF(ISNUMBER(SEARCH($N$3,客戶主檔!Y576)),INDEX(客戶主檔!$G:$G,加工項目查詢及料號更改!$A576),"")</f>
        <v/>
      </c>
      <c r="E576" t="str" cm="1">
        <f t="array" ref="E576">IF(ISNUMBER(SEARCH($N$3,客戶主檔!Z576)),INDEX(客戶主檔!$G:$G,加工項目查詢及料號更改!$A576),"")</f>
        <v/>
      </c>
      <c r="J576" t="str">
        <f t="array" aca="1" ref="J576" ca="1">IF(ROW()&gt;COUNTA($F$3:$I$3100),"",INDIRECT(TEXT(RIGHT(SMALL(IF($F$3:$I$3100="",999999,COLUMN($F$3:$I$3100)*10001+ROW($F$3:$I$3100)*100),ROW()),4),"!R00!C00"),))</f>
        <v/>
      </c>
      <c r="K576" t="str">
        <f ca="1">IF(COUNTIF($J$1:J576, J576)&lt;&gt;1,"",J576)</f>
        <v/>
      </c>
    </row>
    <row r="577" spans="1:11" x14ac:dyDescent="0.25">
      <c r="A577">
        <f>ROW()</f>
        <v>577</v>
      </c>
      <c r="B577" t="str" cm="1">
        <f t="array" ref="B577">IF(ISNUMBER(SEARCH($N$3,客戶主檔!W577)),INDEX(客戶主檔!$G:$G,加工項目查詢及料號更改!$A577),"")</f>
        <v/>
      </c>
      <c r="C577" t="str" cm="1">
        <f t="array" ref="C577">IF(ISNUMBER(SEARCH($N$3,客戶主檔!X577)),INDEX(客戶主檔!$G:$G,加工項目查詢及料號更改!$A577),"")</f>
        <v/>
      </c>
      <c r="D577" t="str" cm="1">
        <f t="array" ref="D577">IF(ISNUMBER(SEARCH($N$3,客戶主檔!Y577)),INDEX(客戶主檔!$G:$G,加工項目查詢及料號更改!$A577),"")</f>
        <v/>
      </c>
      <c r="E577" t="str" cm="1">
        <f t="array" ref="E577">IF(ISNUMBER(SEARCH($N$3,客戶主檔!Z577)),INDEX(客戶主檔!$G:$G,加工項目查詢及料號更改!$A577),"")</f>
        <v/>
      </c>
      <c r="J577" t="str">
        <f t="array" aca="1" ref="J577" ca="1">IF(ROW()&gt;COUNTA($F$3:$I$3100),"",INDIRECT(TEXT(RIGHT(SMALL(IF($F$3:$I$3100="",999999,COLUMN($F$3:$I$3100)*10001+ROW($F$3:$I$3100)*100),ROW()),4),"!R00!C00"),))</f>
        <v/>
      </c>
      <c r="K577" t="str">
        <f ca="1">IF(COUNTIF($J$1:J577, J577)&lt;&gt;1,"",J577)</f>
        <v/>
      </c>
    </row>
    <row r="578" spans="1:11" x14ac:dyDescent="0.25">
      <c r="A578">
        <f>ROW()</f>
        <v>578</v>
      </c>
      <c r="B578" t="str" cm="1">
        <f t="array" ref="B578">IF(ISNUMBER(SEARCH($N$3,客戶主檔!W578)),INDEX(客戶主檔!$G:$G,加工項目查詢及料號更改!$A578),"")</f>
        <v/>
      </c>
      <c r="C578" t="str" cm="1">
        <f t="array" ref="C578">IF(ISNUMBER(SEARCH($N$3,客戶主檔!X578)),INDEX(客戶主檔!$G:$G,加工項目查詢及料號更改!$A578),"")</f>
        <v/>
      </c>
      <c r="D578" t="str" cm="1">
        <f t="array" ref="D578">IF(ISNUMBER(SEARCH($N$3,客戶主檔!Y578)),INDEX(客戶主檔!$G:$G,加工項目查詢及料號更改!$A578),"")</f>
        <v/>
      </c>
      <c r="E578" t="str" cm="1">
        <f t="array" ref="E578">IF(ISNUMBER(SEARCH($N$3,客戶主檔!Z578)),INDEX(客戶主檔!$G:$G,加工項目查詢及料號更改!$A578),"")</f>
        <v/>
      </c>
      <c r="J578" t="str">
        <f t="array" aca="1" ref="J578" ca="1">IF(ROW()&gt;COUNTA($F$3:$I$3100),"",INDIRECT(TEXT(RIGHT(SMALL(IF($F$3:$I$3100="",999999,COLUMN($F$3:$I$3100)*10001+ROW($F$3:$I$3100)*100),ROW()),4),"!R00!C00"),))</f>
        <v/>
      </c>
      <c r="K578" t="str">
        <f ca="1">IF(COUNTIF($J$1:J578, J578)&lt;&gt;1,"",J578)</f>
        <v/>
      </c>
    </row>
    <row r="579" spans="1:11" x14ac:dyDescent="0.25">
      <c r="A579">
        <f>ROW()</f>
        <v>579</v>
      </c>
      <c r="B579" t="str" cm="1">
        <f t="array" ref="B579">IF(ISNUMBER(SEARCH($N$3,客戶主檔!W579)),INDEX(客戶主檔!$G:$G,加工項目查詢及料號更改!$A579),"")</f>
        <v/>
      </c>
      <c r="C579" t="str" cm="1">
        <f t="array" ref="C579">IF(ISNUMBER(SEARCH($N$3,客戶主檔!X579)),INDEX(客戶主檔!$G:$G,加工項目查詢及料號更改!$A579),"")</f>
        <v/>
      </c>
      <c r="D579" t="str" cm="1">
        <f t="array" ref="D579">IF(ISNUMBER(SEARCH($N$3,客戶主檔!Y579)),INDEX(客戶主檔!$G:$G,加工項目查詢及料號更改!$A579),"")</f>
        <v/>
      </c>
      <c r="E579" t="str" cm="1">
        <f t="array" ref="E579">IF(ISNUMBER(SEARCH($N$3,客戶主檔!Z579)),INDEX(客戶主檔!$G:$G,加工項目查詢及料號更改!$A579),"")</f>
        <v/>
      </c>
      <c r="J579" t="str">
        <f t="array" aca="1" ref="J579" ca="1">IF(ROW()&gt;COUNTA($F$3:$I$3100),"",INDIRECT(TEXT(RIGHT(SMALL(IF($F$3:$I$3100="",999999,COLUMN($F$3:$I$3100)*10001+ROW($F$3:$I$3100)*100),ROW()),4),"!R00!C00"),))</f>
        <v/>
      </c>
      <c r="K579" t="str">
        <f ca="1">IF(COUNTIF($J$1:J579, J579)&lt;&gt;1,"",J579)</f>
        <v/>
      </c>
    </row>
    <row r="580" spans="1:11" x14ac:dyDescent="0.25">
      <c r="A580">
        <f>ROW()</f>
        <v>580</v>
      </c>
      <c r="B580" t="str" cm="1">
        <f t="array" ref="B580">IF(ISNUMBER(SEARCH($N$3,客戶主檔!W580)),INDEX(客戶主檔!$G:$G,加工項目查詢及料號更改!$A580),"")</f>
        <v/>
      </c>
      <c r="C580" t="str" cm="1">
        <f t="array" ref="C580">IF(ISNUMBER(SEARCH($N$3,客戶主檔!X580)),INDEX(客戶主檔!$G:$G,加工項目查詢及料號更改!$A580),"")</f>
        <v/>
      </c>
      <c r="D580" t="str" cm="1">
        <f t="array" ref="D580">IF(ISNUMBER(SEARCH($N$3,客戶主檔!Y580)),INDEX(客戶主檔!$G:$G,加工項目查詢及料號更改!$A580),"")</f>
        <v/>
      </c>
      <c r="E580" t="str" cm="1">
        <f t="array" ref="E580">IF(ISNUMBER(SEARCH($N$3,客戶主檔!Z580)),INDEX(客戶主檔!$G:$G,加工項目查詢及料號更改!$A580),"")</f>
        <v/>
      </c>
      <c r="J580" t="str">
        <f t="array" aca="1" ref="J580" ca="1">IF(ROW()&gt;COUNTA($F$3:$I$3100),"",INDIRECT(TEXT(RIGHT(SMALL(IF($F$3:$I$3100="",999999,COLUMN($F$3:$I$3100)*10001+ROW($F$3:$I$3100)*100),ROW()),4),"!R00!C00"),))</f>
        <v/>
      </c>
      <c r="K580" t="str">
        <f ca="1">IF(COUNTIF($J$1:J580, J580)&lt;&gt;1,"",J580)</f>
        <v/>
      </c>
    </row>
    <row r="581" spans="1:11" x14ac:dyDescent="0.25">
      <c r="A581">
        <f>ROW()</f>
        <v>581</v>
      </c>
      <c r="B581" t="str" cm="1">
        <f t="array" ref="B581">IF(ISNUMBER(SEARCH($N$3,客戶主檔!W581)),INDEX(客戶主檔!$G:$G,加工項目查詢及料號更改!$A581),"")</f>
        <v/>
      </c>
      <c r="C581" t="str" cm="1">
        <f t="array" ref="C581">IF(ISNUMBER(SEARCH($N$3,客戶主檔!X581)),INDEX(客戶主檔!$G:$G,加工項目查詢及料號更改!$A581),"")</f>
        <v/>
      </c>
      <c r="D581" t="str" cm="1">
        <f t="array" ref="D581">IF(ISNUMBER(SEARCH($N$3,客戶主檔!Y581)),INDEX(客戶主檔!$G:$G,加工項目查詢及料號更改!$A581),"")</f>
        <v/>
      </c>
      <c r="E581" t="str" cm="1">
        <f t="array" ref="E581">IF(ISNUMBER(SEARCH($N$3,客戶主檔!Z581)),INDEX(客戶主檔!$G:$G,加工項目查詢及料號更改!$A581),"")</f>
        <v/>
      </c>
      <c r="J581" t="str">
        <f t="array" aca="1" ref="J581" ca="1">IF(ROW()&gt;COUNTA($F$3:$I$3100),"",INDIRECT(TEXT(RIGHT(SMALL(IF($F$3:$I$3100="",999999,COLUMN($F$3:$I$3100)*10001+ROW($F$3:$I$3100)*100),ROW()),4),"!R00!C00"),))</f>
        <v/>
      </c>
      <c r="K581" t="str">
        <f ca="1">IF(COUNTIF($J$1:J581, J581)&lt;&gt;1,"",J581)</f>
        <v/>
      </c>
    </row>
    <row r="582" spans="1:11" x14ac:dyDescent="0.25">
      <c r="A582">
        <f>ROW()</f>
        <v>582</v>
      </c>
      <c r="B582" t="str" cm="1">
        <f t="array" ref="B582">IF(ISNUMBER(SEARCH($N$3,客戶主檔!W582)),INDEX(客戶主檔!$G:$G,加工項目查詢及料號更改!$A582),"")</f>
        <v/>
      </c>
      <c r="C582" t="str" cm="1">
        <f t="array" ref="C582">IF(ISNUMBER(SEARCH($N$3,客戶主檔!X582)),INDEX(客戶主檔!$G:$G,加工項目查詢及料號更改!$A582),"")</f>
        <v/>
      </c>
      <c r="D582" t="str" cm="1">
        <f t="array" ref="D582">IF(ISNUMBER(SEARCH($N$3,客戶主檔!Y582)),INDEX(客戶主檔!$G:$G,加工項目查詢及料號更改!$A582),"")</f>
        <v/>
      </c>
      <c r="E582" t="str" cm="1">
        <f t="array" ref="E582">IF(ISNUMBER(SEARCH($N$3,客戶主檔!Z582)),INDEX(客戶主檔!$G:$G,加工項目查詢及料號更改!$A582),"")</f>
        <v/>
      </c>
      <c r="J582" t="str">
        <f t="array" aca="1" ref="J582" ca="1">IF(ROW()&gt;COUNTA($F$3:$I$3100),"",INDIRECT(TEXT(RIGHT(SMALL(IF($F$3:$I$3100="",999999,COLUMN($F$3:$I$3100)*10001+ROW($F$3:$I$3100)*100),ROW()),4),"!R00!C00"),))</f>
        <v/>
      </c>
      <c r="K582" t="str">
        <f ca="1">IF(COUNTIF($J$1:J582, J582)&lt;&gt;1,"",J582)</f>
        <v/>
      </c>
    </row>
    <row r="583" spans="1:11" x14ac:dyDescent="0.25">
      <c r="A583">
        <f>ROW()</f>
        <v>583</v>
      </c>
      <c r="B583" t="str" cm="1">
        <f t="array" ref="B583">IF(ISNUMBER(SEARCH($N$3,客戶主檔!W583)),INDEX(客戶主檔!$G:$G,加工項目查詢及料號更改!$A583),"")</f>
        <v/>
      </c>
      <c r="C583" t="str" cm="1">
        <f t="array" ref="C583">IF(ISNUMBER(SEARCH($N$3,客戶主檔!X583)),INDEX(客戶主檔!$G:$G,加工項目查詢及料號更改!$A583),"")</f>
        <v/>
      </c>
      <c r="D583" t="str" cm="1">
        <f t="array" ref="D583">IF(ISNUMBER(SEARCH($N$3,客戶主檔!Y583)),INDEX(客戶主檔!$G:$G,加工項目查詢及料號更改!$A583),"")</f>
        <v/>
      </c>
      <c r="E583" t="str" cm="1">
        <f t="array" ref="E583">IF(ISNUMBER(SEARCH($N$3,客戶主檔!Z583)),INDEX(客戶主檔!$G:$G,加工項目查詢及料號更改!$A583),"")</f>
        <v/>
      </c>
      <c r="J583" t="str">
        <f t="array" aca="1" ref="J583" ca="1">IF(ROW()&gt;COUNTA($F$3:$I$3100),"",INDIRECT(TEXT(RIGHT(SMALL(IF($F$3:$I$3100="",999999,COLUMN($F$3:$I$3100)*10001+ROW($F$3:$I$3100)*100),ROW()),4),"!R00!C00"),))</f>
        <v/>
      </c>
      <c r="K583" t="str">
        <f ca="1">IF(COUNTIF($J$1:J583, J583)&lt;&gt;1,"",J583)</f>
        <v/>
      </c>
    </row>
    <row r="584" spans="1:11" x14ac:dyDescent="0.25">
      <c r="A584">
        <f>ROW()</f>
        <v>584</v>
      </c>
      <c r="B584" t="str" cm="1">
        <f t="array" ref="B584">IF(ISNUMBER(SEARCH($N$3,客戶主檔!W584)),INDEX(客戶主檔!$G:$G,加工項目查詢及料號更改!$A584),"")</f>
        <v/>
      </c>
      <c r="C584" t="str" cm="1">
        <f t="array" ref="C584">IF(ISNUMBER(SEARCH($N$3,客戶主檔!X584)),INDEX(客戶主檔!$G:$G,加工項目查詢及料號更改!$A584),"")</f>
        <v/>
      </c>
      <c r="D584" t="str" cm="1">
        <f t="array" ref="D584">IF(ISNUMBER(SEARCH($N$3,客戶主檔!Y584)),INDEX(客戶主檔!$G:$G,加工項目查詢及料號更改!$A584),"")</f>
        <v/>
      </c>
      <c r="E584" t="str" cm="1">
        <f t="array" ref="E584">IF(ISNUMBER(SEARCH($N$3,客戶主檔!Z584)),INDEX(客戶主檔!$G:$G,加工項目查詢及料號更改!$A584),"")</f>
        <v/>
      </c>
      <c r="J584" t="str">
        <f t="array" aca="1" ref="J584" ca="1">IF(ROW()&gt;COUNTA($F$3:$I$3100),"",INDIRECT(TEXT(RIGHT(SMALL(IF($F$3:$I$3100="",999999,COLUMN($F$3:$I$3100)*10001+ROW($F$3:$I$3100)*100),ROW()),4),"!R00!C00"),))</f>
        <v/>
      </c>
      <c r="K584" t="str">
        <f ca="1">IF(COUNTIF($J$1:J584, J584)&lt;&gt;1,"",J584)</f>
        <v/>
      </c>
    </row>
    <row r="585" spans="1:11" x14ac:dyDescent="0.25">
      <c r="A585">
        <f>ROW()</f>
        <v>585</v>
      </c>
      <c r="B585" t="str" cm="1">
        <f t="array" ref="B585">IF(ISNUMBER(SEARCH($N$3,客戶主檔!W585)),INDEX(客戶主檔!$G:$G,加工項目查詢及料號更改!$A585),"")</f>
        <v/>
      </c>
      <c r="C585" t="str" cm="1">
        <f t="array" ref="C585">IF(ISNUMBER(SEARCH($N$3,客戶主檔!X585)),INDEX(客戶主檔!$G:$G,加工項目查詢及料號更改!$A585),"")</f>
        <v/>
      </c>
      <c r="D585" t="str" cm="1">
        <f t="array" ref="D585">IF(ISNUMBER(SEARCH($N$3,客戶主檔!Y585)),INDEX(客戶主檔!$G:$G,加工項目查詢及料號更改!$A585),"")</f>
        <v/>
      </c>
      <c r="E585" t="str" cm="1">
        <f t="array" ref="E585">IF(ISNUMBER(SEARCH($N$3,客戶主檔!Z585)),INDEX(客戶主檔!$G:$G,加工項目查詢及料號更改!$A585),"")</f>
        <v/>
      </c>
      <c r="J585" t="str">
        <f t="array" aca="1" ref="J585" ca="1">IF(ROW()&gt;COUNTA($F$3:$I$3100),"",INDIRECT(TEXT(RIGHT(SMALL(IF($F$3:$I$3100="",999999,COLUMN($F$3:$I$3100)*10001+ROW($F$3:$I$3100)*100),ROW()),4),"!R00!C00"),))</f>
        <v/>
      </c>
      <c r="K585" t="str">
        <f ca="1">IF(COUNTIF($J$1:J585, J585)&lt;&gt;1,"",J585)</f>
        <v/>
      </c>
    </row>
    <row r="586" spans="1:11" x14ac:dyDescent="0.25">
      <c r="A586">
        <f>ROW()</f>
        <v>586</v>
      </c>
      <c r="B586" t="str" cm="1">
        <f t="array" ref="B586">IF(ISNUMBER(SEARCH($N$3,客戶主檔!W586)),INDEX(客戶主檔!$G:$G,加工項目查詢及料號更改!$A586),"")</f>
        <v/>
      </c>
      <c r="C586" t="str" cm="1">
        <f t="array" ref="C586">IF(ISNUMBER(SEARCH($N$3,客戶主檔!X586)),INDEX(客戶主檔!$G:$G,加工項目查詢及料號更改!$A586),"")</f>
        <v/>
      </c>
      <c r="D586" t="str" cm="1">
        <f t="array" ref="D586">IF(ISNUMBER(SEARCH($N$3,客戶主檔!Y586)),INDEX(客戶主檔!$G:$G,加工項目查詢及料號更改!$A586),"")</f>
        <v/>
      </c>
      <c r="E586" t="str" cm="1">
        <f t="array" ref="E586">IF(ISNUMBER(SEARCH($N$3,客戶主檔!Z586)),INDEX(客戶主檔!$G:$G,加工項目查詢及料號更改!$A586),"")</f>
        <v/>
      </c>
      <c r="J586" t="str">
        <f t="array" aca="1" ref="J586" ca="1">IF(ROW()&gt;COUNTA($F$3:$I$3100),"",INDIRECT(TEXT(RIGHT(SMALL(IF($F$3:$I$3100="",999999,COLUMN($F$3:$I$3100)*10001+ROW($F$3:$I$3100)*100),ROW()),4),"!R00!C00"),))</f>
        <v/>
      </c>
      <c r="K586" t="str">
        <f ca="1">IF(COUNTIF($J$1:J586, J586)&lt;&gt;1,"",J586)</f>
        <v/>
      </c>
    </row>
    <row r="587" spans="1:11" x14ac:dyDescent="0.25">
      <c r="A587">
        <f>ROW()</f>
        <v>587</v>
      </c>
      <c r="B587" t="str" cm="1">
        <f t="array" ref="B587">IF(ISNUMBER(SEARCH($N$3,客戶主檔!W587)),INDEX(客戶主檔!$G:$G,加工項目查詢及料號更改!$A587),"")</f>
        <v/>
      </c>
      <c r="C587" t="str" cm="1">
        <f t="array" ref="C587">IF(ISNUMBER(SEARCH($N$3,客戶主檔!X587)),INDEX(客戶主檔!$G:$G,加工項目查詢及料號更改!$A587),"")</f>
        <v/>
      </c>
      <c r="D587" t="str" cm="1">
        <f t="array" ref="D587">IF(ISNUMBER(SEARCH($N$3,客戶主檔!Y587)),INDEX(客戶主檔!$G:$G,加工項目查詢及料號更改!$A587),"")</f>
        <v/>
      </c>
      <c r="E587" t="str" cm="1">
        <f t="array" ref="E587">IF(ISNUMBER(SEARCH($N$3,客戶主檔!Z587)),INDEX(客戶主檔!$G:$G,加工項目查詢及料號更改!$A587),"")</f>
        <v/>
      </c>
      <c r="J587" t="str">
        <f t="array" aca="1" ref="J587" ca="1">IF(ROW()&gt;COUNTA($F$3:$I$3100),"",INDIRECT(TEXT(RIGHT(SMALL(IF($F$3:$I$3100="",999999,COLUMN($F$3:$I$3100)*10001+ROW($F$3:$I$3100)*100),ROW()),4),"!R00!C00"),))</f>
        <v/>
      </c>
      <c r="K587" t="str">
        <f ca="1">IF(COUNTIF($J$1:J587, J587)&lt;&gt;1,"",J587)</f>
        <v/>
      </c>
    </row>
    <row r="588" spans="1:11" x14ac:dyDescent="0.25">
      <c r="A588">
        <f>ROW()</f>
        <v>588</v>
      </c>
      <c r="B588" t="str" cm="1">
        <f t="array" ref="B588">IF(ISNUMBER(SEARCH($N$3,客戶主檔!W588)),INDEX(客戶主檔!$G:$G,加工項目查詢及料號更改!$A588),"")</f>
        <v/>
      </c>
      <c r="C588" t="str" cm="1">
        <f t="array" ref="C588">IF(ISNUMBER(SEARCH($N$3,客戶主檔!X588)),INDEX(客戶主檔!$G:$G,加工項目查詢及料號更改!$A588),"")</f>
        <v/>
      </c>
      <c r="D588" t="str" cm="1">
        <f t="array" ref="D588">IF(ISNUMBER(SEARCH($N$3,客戶主檔!Y588)),INDEX(客戶主檔!$G:$G,加工項目查詢及料號更改!$A588),"")</f>
        <v/>
      </c>
      <c r="E588" t="str" cm="1">
        <f t="array" ref="E588">IF(ISNUMBER(SEARCH($N$3,客戶主檔!Z588)),INDEX(客戶主檔!$G:$G,加工項目查詢及料號更改!$A588),"")</f>
        <v/>
      </c>
      <c r="J588" t="str">
        <f t="array" aca="1" ref="J588" ca="1">IF(ROW()&gt;COUNTA($F$3:$I$3100),"",INDIRECT(TEXT(RIGHT(SMALL(IF($F$3:$I$3100="",999999,COLUMN($F$3:$I$3100)*10001+ROW($F$3:$I$3100)*100),ROW()),4),"!R00!C00"),))</f>
        <v/>
      </c>
      <c r="K588" t="str">
        <f ca="1">IF(COUNTIF($J$1:J588, J588)&lt;&gt;1,"",J588)</f>
        <v/>
      </c>
    </row>
    <row r="589" spans="1:11" x14ac:dyDescent="0.25">
      <c r="A589">
        <f>ROW()</f>
        <v>589</v>
      </c>
      <c r="B589" t="str" cm="1">
        <f t="array" ref="B589">IF(ISNUMBER(SEARCH($N$3,客戶主檔!W589)),INDEX(客戶主檔!$G:$G,加工項目查詢及料號更改!$A589),"")</f>
        <v/>
      </c>
      <c r="C589" t="str" cm="1">
        <f t="array" ref="C589">IF(ISNUMBER(SEARCH($N$3,客戶主檔!X589)),INDEX(客戶主檔!$G:$G,加工項目查詢及料號更改!$A589),"")</f>
        <v/>
      </c>
      <c r="D589" t="str" cm="1">
        <f t="array" ref="D589">IF(ISNUMBER(SEARCH($N$3,客戶主檔!Y589)),INDEX(客戶主檔!$G:$G,加工項目查詢及料號更改!$A589),"")</f>
        <v/>
      </c>
      <c r="E589" t="str" cm="1">
        <f t="array" ref="E589">IF(ISNUMBER(SEARCH($N$3,客戶主檔!Z589)),INDEX(客戶主檔!$G:$G,加工項目查詢及料號更改!$A589),"")</f>
        <v/>
      </c>
      <c r="J589" t="str">
        <f t="array" aca="1" ref="J589" ca="1">IF(ROW()&gt;COUNTA($F$3:$I$3100),"",INDIRECT(TEXT(RIGHT(SMALL(IF($F$3:$I$3100="",999999,COLUMN($F$3:$I$3100)*10001+ROW($F$3:$I$3100)*100),ROW()),4),"!R00!C00"),))</f>
        <v/>
      </c>
      <c r="K589" t="str">
        <f ca="1">IF(COUNTIF($J$1:J589, J589)&lt;&gt;1,"",J589)</f>
        <v/>
      </c>
    </row>
    <row r="590" spans="1:11" x14ac:dyDescent="0.25">
      <c r="A590">
        <f>ROW()</f>
        <v>590</v>
      </c>
      <c r="B590" t="str" cm="1">
        <f t="array" ref="B590">IF(ISNUMBER(SEARCH($N$3,客戶主檔!W590)),INDEX(客戶主檔!$G:$G,加工項目查詢及料號更改!$A590),"")</f>
        <v/>
      </c>
      <c r="C590" t="str" cm="1">
        <f t="array" ref="C590">IF(ISNUMBER(SEARCH($N$3,客戶主檔!X590)),INDEX(客戶主檔!$G:$G,加工項目查詢及料號更改!$A590),"")</f>
        <v/>
      </c>
      <c r="D590" t="str" cm="1">
        <f t="array" ref="D590">IF(ISNUMBER(SEARCH($N$3,客戶主檔!Y590)),INDEX(客戶主檔!$G:$G,加工項目查詢及料號更改!$A590),"")</f>
        <v/>
      </c>
      <c r="E590" t="str" cm="1">
        <f t="array" ref="E590">IF(ISNUMBER(SEARCH($N$3,客戶主檔!Z590)),INDEX(客戶主檔!$G:$G,加工項目查詢及料號更改!$A590),"")</f>
        <v/>
      </c>
      <c r="J590" t="str">
        <f t="array" aca="1" ref="J590" ca="1">IF(ROW()&gt;COUNTA($F$3:$I$3100),"",INDIRECT(TEXT(RIGHT(SMALL(IF($F$3:$I$3100="",999999,COLUMN($F$3:$I$3100)*10001+ROW($F$3:$I$3100)*100),ROW()),4),"!R00!C00"),))</f>
        <v/>
      </c>
      <c r="K590" t="str">
        <f ca="1">IF(COUNTIF($J$1:J590, J590)&lt;&gt;1,"",J590)</f>
        <v/>
      </c>
    </row>
    <row r="591" spans="1:11" x14ac:dyDescent="0.25">
      <c r="A591">
        <f>ROW()</f>
        <v>591</v>
      </c>
      <c r="B591" t="str" cm="1">
        <f t="array" ref="B591">IF(ISNUMBER(SEARCH($N$3,客戶主檔!W591)),INDEX(客戶主檔!$G:$G,加工項目查詢及料號更改!$A591),"")</f>
        <v/>
      </c>
      <c r="C591" t="str" cm="1">
        <f t="array" ref="C591">IF(ISNUMBER(SEARCH($N$3,客戶主檔!X591)),INDEX(客戶主檔!$G:$G,加工項目查詢及料號更改!$A591),"")</f>
        <v/>
      </c>
      <c r="D591" t="str" cm="1">
        <f t="array" ref="D591">IF(ISNUMBER(SEARCH($N$3,客戶主檔!Y591)),INDEX(客戶主檔!$G:$G,加工項目查詢及料號更改!$A591),"")</f>
        <v/>
      </c>
      <c r="E591" t="str" cm="1">
        <f t="array" ref="E591">IF(ISNUMBER(SEARCH($N$3,客戶主檔!Z591)),INDEX(客戶主檔!$G:$G,加工項目查詢及料號更改!$A591),"")</f>
        <v/>
      </c>
      <c r="J591" t="str">
        <f t="array" aca="1" ref="J591" ca="1">IF(ROW()&gt;COUNTA($F$3:$I$3100),"",INDIRECT(TEXT(RIGHT(SMALL(IF($F$3:$I$3100="",999999,COLUMN($F$3:$I$3100)*10001+ROW($F$3:$I$3100)*100),ROW()),4),"!R00!C00"),))</f>
        <v/>
      </c>
      <c r="K591" t="str">
        <f ca="1">IF(COUNTIF($J$1:J591, J591)&lt;&gt;1,"",J591)</f>
        <v/>
      </c>
    </row>
    <row r="592" spans="1:11" x14ac:dyDescent="0.25">
      <c r="A592">
        <f>ROW()</f>
        <v>592</v>
      </c>
      <c r="B592" t="str" cm="1">
        <f t="array" ref="B592">IF(ISNUMBER(SEARCH($N$3,客戶主檔!W592)),INDEX(客戶主檔!$G:$G,加工項目查詢及料號更改!$A592),"")</f>
        <v/>
      </c>
      <c r="C592" t="str" cm="1">
        <f t="array" ref="C592">IF(ISNUMBER(SEARCH($N$3,客戶主檔!X592)),INDEX(客戶主檔!$G:$G,加工項目查詢及料號更改!$A592),"")</f>
        <v/>
      </c>
      <c r="D592" t="str" cm="1">
        <f t="array" ref="D592">IF(ISNUMBER(SEARCH($N$3,客戶主檔!Y592)),INDEX(客戶主檔!$G:$G,加工項目查詢及料號更改!$A592),"")</f>
        <v/>
      </c>
      <c r="E592" t="str" cm="1">
        <f t="array" ref="E592">IF(ISNUMBER(SEARCH($N$3,客戶主檔!Z592)),INDEX(客戶主檔!$G:$G,加工項目查詢及料號更改!$A592),"")</f>
        <v/>
      </c>
      <c r="J592" t="str">
        <f t="array" aca="1" ref="J592" ca="1">IF(ROW()&gt;COUNTA($F$3:$I$3100),"",INDIRECT(TEXT(RIGHT(SMALL(IF($F$3:$I$3100="",999999,COLUMN($F$3:$I$3100)*10001+ROW($F$3:$I$3100)*100),ROW()),4),"!R00!C00"),))</f>
        <v/>
      </c>
      <c r="K592" t="str">
        <f ca="1">IF(COUNTIF($J$1:J592, J592)&lt;&gt;1,"",J592)</f>
        <v/>
      </c>
    </row>
    <row r="593" spans="1:11" x14ac:dyDescent="0.25">
      <c r="A593">
        <f>ROW()</f>
        <v>593</v>
      </c>
      <c r="B593" t="str" cm="1">
        <f t="array" ref="B593">IF(ISNUMBER(SEARCH($N$3,客戶主檔!W593)),INDEX(客戶主檔!$G:$G,加工項目查詢及料號更改!$A593),"")</f>
        <v/>
      </c>
      <c r="C593" t="str" cm="1">
        <f t="array" ref="C593">IF(ISNUMBER(SEARCH($N$3,客戶主檔!X593)),INDEX(客戶主檔!$G:$G,加工項目查詢及料號更改!$A593),"")</f>
        <v/>
      </c>
      <c r="D593" t="str" cm="1">
        <f t="array" ref="D593">IF(ISNUMBER(SEARCH($N$3,客戶主檔!Y593)),INDEX(客戶主檔!$G:$G,加工項目查詢及料號更改!$A593),"")</f>
        <v/>
      </c>
      <c r="E593" t="str" cm="1">
        <f t="array" ref="E593">IF(ISNUMBER(SEARCH($N$3,客戶主檔!Z593)),INDEX(客戶主檔!$G:$G,加工項目查詢及料號更改!$A593),"")</f>
        <v/>
      </c>
      <c r="J593" t="str">
        <f t="array" aca="1" ref="J593" ca="1">IF(ROW()&gt;COUNTA($F$3:$I$3100),"",INDIRECT(TEXT(RIGHT(SMALL(IF($F$3:$I$3100="",999999,COLUMN($F$3:$I$3100)*10001+ROW($F$3:$I$3100)*100),ROW()),4),"!R00!C00"),))</f>
        <v/>
      </c>
      <c r="K593" t="str">
        <f ca="1">IF(COUNTIF($J$1:J593, J593)&lt;&gt;1,"",J593)</f>
        <v/>
      </c>
    </row>
    <row r="594" spans="1:11" x14ac:dyDescent="0.25">
      <c r="A594">
        <f>ROW()</f>
        <v>594</v>
      </c>
      <c r="B594" t="str" cm="1">
        <f t="array" ref="B594">IF(ISNUMBER(SEARCH($N$3,客戶主檔!W594)),INDEX(客戶主檔!$G:$G,加工項目查詢及料號更改!$A594),"")</f>
        <v/>
      </c>
      <c r="C594" t="str" cm="1">
        <f t="array" ref="C594">IF(ISNUMBER(SEARCH($N$3,客戶主檔!X594)),INDEX(客戶主檔!$G:$G,加工項目查詢及料號更改!$A594),"")</f>
        <v/>
      </c>
      <c r="D594" t="str" cm="1">
        <f t="array" ref="D594">IF(ISNUMBER(SEARCH($N$3,客戶主檔!Y594)),INDEX(客戶主檔!$G:$G,加工項目查詢及料號更改!$A594),"")</f>
        <v/>
      </c>
      <c r="E594" t="str" cm="1">
        <f t="array" ref="E594">IF(ISNUMBER(SEARCH($N$3,客戶主檔!Z594)),INDEX(客戶主檔!$G:$G,加工項目查詢及料號更改!$A594),"")</f>
        <v/>
      </c>
      <c r="J594" t="str">
        <f t="array" aca="1" ref="J594" ca="1">IF(ROW()&gt;COUNTA($F$3:$I$3100),"",INDIRECT(TEXT(RIGHT(SMALL(IF($F$3:$I$3100="",999999,COLUMN($F$3:$I$3100)*10001+ROW($F$3:$I$3100)*100),ROW()),4),"!R00!C00"),))</f>
        <v/>
      </c>
      <c r="K594" t="str">
        <f ca="1">IF(COUNTIF($J$1:J594, J594)&lt;&gt;1,"",J594)</f>
        <v/>
      </c>
    </row>
    <row r="595" spans="1:11" x14ac:dyDescent="0.25">
      <c r="A595">
        <f>ROW()</f>
        <v>595</v>
      </c>
      <c r="B595" t="str" cm="1">
        <f t="array" ref="B595">IF(ISNUMBER(SEARCH($N$3,客戶主檔!W595)),INDEX(客戶主檔!$G:$G,加工項目查詢及料號更改!$A595),"")</f>
        <v/>
      </c>
      <c r="C595" t="str" cm="1">
        <f t="array" ref="C595">IF(ISNUMBER(SEARCH($N$3,客戶主檔!X595)),INDEX(客戶主檔!$G:$G,加工項目查詢及料號更改!$A595),"")</f>
        <v/>
      </c>
      <c r="D595" t="str" cm="1">
        <f t="array" ref="D595">IF(ISNUMBER(SEARCH($N$3,客戶主檔!Y595)),INDEX(客戶主檔!$G:$G,加工項目查詢及料號更改!$A595),"")</f>
        <v/>
      </c>
      <c r="E595" t="str" cm="1">
        <f t="array" ref="E595">IF(ISNUMBER(SEARCH($N$3,客戶主檔!Z595)),INDEX(客戶主檔!$G:$G,加工項目查詢及料號更改!$A595),"")</f>
        <v/>
      </c>
      <c r="J595" t="str">
        <f t="array" aca="1" ref="J595" ca="1">IF(ROW()&gt;COUNTA($F$3:$I$3100),"",INDIRECT(TEXT(RIGHT(SMALL(IF($F$3:$I$3100="",999999,COLUMN($F$3:$I$3100)*10001+ROW($F$3:$I$3100)*100),ROW()),4),"!R00!C00"),))</f>
        <v/>
      </c>
      <c r="K595" t="str">
        <f ca="1">IF(COUNTIF($J$1:J595, J595)&lt;&gt;1,"",J595)</f>
        <v/>
      </c>
    </row>
    <row r="596" spans="1:11" x14ac:dyDescent="0.25">
      <c r="A596">
        <f>ROW()</f>
        <v>596</v>
      </c>
      <c r="B596" t="str" cm="1">
        <f t="array" ref="B596">IF(ISNUMBER(SEARCH($N$3,客戶主檔!W596)),INDEX(客戶主檔!$G:$G,加工項目查詢及料號更改!$A596),"")</f>
        <v/>
      </c>
      <c r="C596" t="str" cm="1">
        <f t="array" ref="C596">IF(ISNUMBER(SEARCH($N$3,客戶主檔!X596)),INDEX(客戶主檔!$G:$G,加工項目查詢及料號更改!$A596),"")</f>
        <v/>
      </c>
      <c r="D596" t="str" cm="1">
        <f t="array" ref="D596">IF(ISNUMBER(SEARCH($N$3,客戶主檔!Y596)),INDEX(客戶主檔!$G:$G,加工項目查詢及料號更改!$A596),"")</f>
        <v/>
      </c>
      <c r="E596" t="str" cm="1">
        <f t="array" ref="E596">IF(ISNUMBER(SEARCH($N$3,客戶主檔!Z596)),INDEX(客戶主檔!$G:$G,加工項目查詢及料號更改!$A596),"")</f>
        <v/>
      </c>
      <c r="J596" t="str">
        <f t="array" aca="1" ref="J596" ca="1">IF(ROW()&gt;COUNTA($F$3:$I$3100),"",INDIRECT(TEXT(RIGHT(SMALL(IF($F$3:$I$3100="",999999,COLUMN($F$3:$I$3100)*10001+ROW($F$3:$I$3100)*100),ROW()),4),"!R00!C00"),))</f>
        <v/>
      </c>
      <c r="K596" t="str">
        <f ca="1">IF(COUNTIF($J$1:J596, J596)&lt;&gt;1,"",J596)</f>
        <v/>
      </c>
    </row>
    <row r="597" spans="1:11" x14ac:dyDescent="0.25">
      <c r="A597">
        <f>ROW()</f>
        <v>597</v>
      </c>
      <c r="B597" t="str" cm="1">
        <f t="array" ref="B597">IF(ISNUMBER(SEARCH($N$3,客戶主檔!W597)),INDEX(客戶主檔!$G:$G,加工項目查詢及料號更改!$A597),"")</f>
        <v/>
      </c>
      <c r="C597" t="str" cm="1">
        <f t="array" ref="C597">IF(ISNUMBER(SEARCH($N$3,客戶主檔!X597)),INDEX(客戶主檔!$G:$G,加工項目查詢及料號更改!$A597),"")</f>
        <v/>
      </c>
      <c r="D597" t="str" cm="1">
        <f t="array" ref="D597">IF(ISNUMBER(SEARCH($N$3,客戶主檔!Y597)),INDEX(客戶主檔!$G:$G,加工項目查詢及料號更改!$A597),"")</f>
        <v/>
      </c>
      <c r="E597" t="str" cm="1">
        <f t="array" ref="E597">IF(ISNUMBER(SEARCH($N$3,客戶主檔!Z597)),INDEX(客戶主檔!$G:$G,加工項目查詢及料號更改!$A597),"")</f>
        <v/>
      </c>
      <c r="J597" t="str">
        <f t="array" aca="1" ref="J597" ca="1">IF(ROW()&gt;COUNTA($F$3:$I$3100),"",INDIRECT(TEXT(RIGHT(SMALL(IF($F$3:$I$3100="",999999,COLUMN($F$3:$I$3100)*10001+ROW($F$3:$I$3100)*100),ROW()),4),"!R00!C00"),))</f>
        <v/>
      </c>
      <c r="K597" t="str">
        <f ca="1">IF(COUNTIF($J$1:J597, J597)&lt;&gt;1,"",J597)</f>
        <v/>
      </c>
    </row>
    <row r="598" spans="1:11" x14ac:dyDescent="0.25">
      <c r="A598">
        <f>ROW()</f>
        <v>598</v>
      </c>
      <c r="B598" t="str" cm="1">
        <f t="array" ref="B598">IF(ISNUMBER(SEARCH($N$3,客戶主檔!W598)),INDEX(客戶主檔!$G:$G,加工項目查詢及料號更改!$A598),"")</f>
        <v/>
      </c>
      <c r="C598" t="str" cm="1">
        <f t="array" ref="C598">IF(ISNUMBER(SEARCH($N$3,客戶主檔!X598)),INDEX(客戶主檔!$G:$G,加工項目查詢及料號更改!$A598),"")</f>
        <v/>
      </c>
      <c r="D598" t="str" cm="1">
        <f t="array" ref="D598">IF(ISNUMBER(SEARCH($N$3,客戶主檔!Y598)),INDEX(客戶主檔!$G:$G,加工項目查詢及料號更改!$A598),"")</f>
        <v/>
      </c>
      <c r="E598" t="str" cm="1">
        <f t="array" ref="E598">IF(ISNUMBER(SEARCH($N$3,客戶主檔!Z598)),INDEX(客戶主檔!$G:$G,加工項目查詢及料號更改!$A598),"")</f>
        <v/>
      </c>
      <c r="J598" t="str">
        <f t="array" aca="1" ref="J598" ca="1">IF(ROW()&gt;COUNTA($F$3:$I$3100),"",INDIRECT(TEXT(RIGHT(SMALL(IF($F$3:$I$3100="",999999,COLUMN($F$3:$I$3100)*10001+ROW($F$3:$I$3100)*100),ROW()),4),"!R00!C00"),))</f>
        <v/>
      </c>
      <c r="K598" t="str">
        <f ca="1">IF(COUNTIF($J$1:J598, J598)&lt;&gt;1,"",J598)</f>
        <v/>
      </c>
    </row>
    <row r="599" spans="1:11" x14ac:dyDescent="0.25">
      <c r="A599">
        <f>ROW()</f>
        <v>599</v>
      </c>
      <c r="B599" t="str" cm="1">
        <f t="array" ref="B599">IF(ISNUMBER(SEARCH($N$3,客戶主檔!W599)),INDEX(客戶主檔!$G:$G,加工項目查詢及料號更改!$A599),"")</f>
        <v/>
      </c>
      <c r="C599" t="str" cm="1">
        <f t="array" ref="C599">IF(ISNUMBER(SEARCH($N$3,客戶主檔!X599)),INDEX(客戶主檔!$G:$G,加工項目查詢及料號更改!$A599),"")</f>
        <v/>
      </c>
      <c r="D599" t="str" cm="1">
        <f t="array" ref="D599">IF(ISNUMBER(SEARCH($N$3,客戶主檔!Y599)),INDEX(客戶主檔!$G:$G,加工項目查詢及料號更改!$A599),"")</f>
        <v/>
      </c>
      <c r="E599" t="str" cm="1">
        <f t="array" ref="E599">IF(ISNUMBER(SEARCH($N$3,客戶主檔!Z599)),INDEX(客戶主檔!$G:$G,加工項目查詢及料號更改!$A599),"")</f>
        <v/>
      </c>
      <c r="J599" t="str">
        <f t="array" aca="1" ref="J599" ca="1">IF(ROW()&gt;COUNTA($F$3:$I$3100),"",INDIRECT(TEXT(RIGHT(SMALL(IF($F$3:$I$3100="",999999,COLUMN($F$3:$I$3100)*10001+ROW($F$3:$I$3100)*100),ROW()),4),"!R00!C00"),))</f>
        <v/>
      </c>
      <c r="K599" t="str">
        <f ca="1">IF(COUNTIF($J$1:J599, J599)&lt;&gt;1,"",J599)</f>
        <v/>
      </c>
    </row>
    <row r="600" spans="1:11" x14ac:dyDescent="0.25">
      <c r="A600">
        <f>ROW()</f>
        <v>600</v>
      </c>
      <c r="B600" t="str" cm="1">
        <f t="array" ref="B600">IF(ISNUMBER(SEARCH($N$3,客戶主檔!W600)),INDEX(客戶主檔!$G:$G,加工項目查詢及料號更改!$A600),"")</f>
        <v/>
      </c>
      <c r="C600" t="str" cm="1">
        <f t="array" ref="C600">IF(ISNUMBER(SEARCH($N$3,客戶主檔!X600)),INDEX(客戶主檔!$G:$G,加工項目查詢及料號更改!$A600),"")</f>
        <v/>
      </c>
      <c r="D600" t="str" cm="1">
        <f t="array" ref="D600">IF(ISNUMBER(SEARCH($N$3,客戶主檔!Y600)),INDEX(客戶主檔!$G:$G,加工項目查詢及料號更改!$A600),"")</f>
        <v/>
      </c>
      <c r="E600" t="str" cm="1">
        <f t="array" ref="E600">IF(ISNUMBER(SEARCH($N$3,客戶主檔!Z600)),INDEX(客戶主檔!$G:$G,加工項目查詢及料號更改!$A600),"")</f>
        <v/>
      </c>
      <c r="J600" t="str">
        <f t="array" aca="1" ref="J600" ca="1">IF(ROW()&gt;COUNTA($F$3:$I$3100),"",INDIRECT(TEXT(RIGHT(SMALL(IF($F$3:$I$3100="",999999,COLUMN($F$3:$I$3100)*10001+ROW($F$3:$I$3100)*100),ROW()),4),"!R00!C00"),))</f>
        <v/>
      </c>
      <c r="K600" t="str">
        <f ca="1">IF(COUNTIF($J$1:J600, J600)&lt;&gt;1,"",J600)</f>
        <v/>
      </c>
    </row>
    <row r="601" spans="1:11" x14ac:dyDescent="0.25">
      <c r="A601">
        <f>ROW()</f>
        <v>601</v>
      </c>
      <c r="B601" t="str" cm="1">
        <f t="array" ref="B601">IF(ISNUMBER(SEARCH($N$3,客戶主檔!W601)),INDEX(客戶主檔!$G:$G,加工項目查詢及料號更改!$A601),"")</f>
        <v/>
      </c>
      <c r="C601" t="str" cm="1">
        <f t="array" ref="C601">IF(ISNUMBER(SEARCH($N$3,客戶主檔!X601)),INDEX(客戶主檔!$G:$G,加工項目查詢及料號更改!$A601),"")</f>
        <v/>
      </c>
      <c r="D601" t="str" cm="1">
        <f t="array" ref="D601">IF(ISNUMBER(SEARCH($N$3,客戶主檔!Y601)),INDEX(客戶主檔!$G:$G,加工項目查詢及料號更改!$A601),"")</f>
        <v/>
      </c>
      <c r="E601" t="str" cm="1">
        <f t="array" ref="E601">IF(ISNUMBER(SEARCH($N$3,客戶主檔!Z601)),INDEX(客戶主檔!$G:$G,加工項目查詢及料號更改!$A601),"")</f>
        <v/>
      </c>
      <c r="J601" t="str">
        <f t="array" aca="1" ref="J601" ca="1">IF(ROW()&gt;COUNTA($F$3:$I$3100),"",INDIRECT(TEXT(RIGHT(SMALL(IF($F$3:$I$3100="",999999,COLUMN($F$3:$I$3100)*10001+ROW($F$3:$I$3100)*100),ROW()),4),"!R00!C00"),))</f>
        <v/>
      </c>
      <c r="K601" t="str">
        <f ca="1">IF(COUNTIF($J$1:J601, J601)&lt;&gt;1,"",J601)</f>
        <v/>
      </c>
    </row>
    <row r="602" spans="1:11" x14ac:dyDescent="0.25">
      <c r="A602">
        <f>ROW()</f>
        <v>602</v>
      </c>
      <c r="B602" t="str" cm="1">
        <f t="array" ref="B602">IF(ISNUMBER(SEARCH($N$3,客戶主檔!W602)),INDEX(客戶主檔!$G:$G,加工項目查詢及料號更改!$A602),"")</f>
        <v/>
      </c>
      <c r="C602" t="str" cm="1">
        <f t="array" ref="C602">IF(ISNUMBER(SEARCH($N$3,客戶主檔!X602)),INDEX(客戶主檔!$G:$G,加工項目查詢及料號更改!$A602),"")</f>
        <v/>
      </c>
      <c r="D602" t="str" cm="1">
        <f t="array" ref="D602">IF(ISNUMBER(SEARCH($N$3,客戶主檔!Y602)),INDEX(客戶主檔!$G:$G,加工項目查詢及料號更改!$A602),"")</f>
        <v/>
      </c>
      <c r="E602" t="str" cm="1">
        <f t="array" ref="E602">IF(ISNUMBER(SEARCH($N$3,客戶主檔!Z602)),INDEX(客戶主檔!$G:$G,加工項目查詢及料號更改!$A602),"")</f>
        <v/>
      </c>
      <c r="J602" t="str">
        <f t="array" aca="1" ref="J602" ca="1">IF(ROW()&gt;COUNTA($F$3:$I$3100),"",INDIRECT(TEXT(RIGHT(SMALL(IF($F$3:$I$3100="",999999,COLUMN($F$3:$I$3100)*10001+ROW($F$3:$I$3100)*100),ROW()),4),"!R00!C00"),))</f>
        <v/>
      </c>
      <c r="K602" t="str">
        <f ca="1">IF(COUNTIF($J$1:J602, J602)&lt;&gt;1,"",J602)</f>
        <v/>
      </c>
    </row>
    <row r="603" spans="1:11" x14ac:dyDescent="0.25">
      <c r="A603">
        <f>ROW()</f>
        <v>603</v>
      </c>
      <c r="B603" t="str" cm="1">
        <f t="array" ref="B603">IF(ISNUMBER(SEARCH($N$3,客戶主檔!W603)),INDEX(客戶主檔!$G:$G,加工項目查詢及料號更改!$A603),"")</f>
        <v/>
      </c>
      <c r="C603" t="str" cm="1">
        <f t="array" ref="C603">IF(ISNUMBER(SEARCH($N$3,客戶主檔!X603)),INDEX(客戶主檔!$G:$G,加工項目查詢及料號更改!$A603),"")</f>
        <v/>
      </c>
      <c r="D603" t="str" cm="1">
        <f t="array" ref="D603">IF(ISNUMBER(SEARCH($N$3,客戶主檔!Y603)),INDEX(客戶主檔!$G:$G,加工項目查詢及料號更改!$A603),"")</f>
        <v/>
      </c>
      <c r="E603" t="str" cm="1">
        <f t="array" ref="E603">IF(ISNUMBER(SEARCH($N$3,客戶主檔!Z603)),INDEX(客戶主檔!$G:$G,加工項目查詢及料號更改!$A603),"")</f>
        <v/>
      </c>
      <c r="J603" t="str">
        <f t="array" aca="1" ref="J603" ca="1">IF(ROW()&gt;COUNTA($F$3:$I$3100),"",INDIRECT(TEXT(RIGHT(SMALL(IF($F$3:$I$3100="",999999,COLUMN($F$3:$I$3100)*10001+ROW($F$3:$I$3100)*100),ROW()),4),"!R00!C00"),))</f>
        <v/>
      </c>
      <c r="K603" t="str">
        <f ca="1">IF(COUNTIF($J$1:J603, J603)&lt;&gt;1,"",J603)</f>
        <v/>
      </c>
    </row>
    <row r="604" spans="1:11" x14ac:dyDescent="0.25">
      <c r="A604">
        <f>ROW()</f>
        <v>604</v>
      </c>
      <c r="B604" t="str" cm="1">
        <f t="array" ref="B604">IF(ISNUMBER(SEARCH($N$3,客戶主檔!W604)),INDEX(客戶主檔!$G:$G,加工項目查詢及料號更改!$A604),"")</f>
        <v/>
      </c>
      <c r="C604" t="str" cm="1">
        <f t="array" ref="C604">IF(ISNUMBER(SEARCH($N$3,客戶主檔!X604)),INDEX(客戶主檔!$G:$G,加工項目查詢及料號更改!$A604),"")</f>
        <v/>
      </c>
      <c r="D604" t="str" cm="1">
        <f t="array" ref="D604">IF(ISNUMBER(SEARCH($N$3,客戶主檔!Y604)),INDEX(客戶主檔!$G:$G,加工項目查詢及料號更改!$A604),"")</f>
        <v/>
      </c>
      <c r="E604" t="str" cm="1">
        <f t="array" ref="E604">IF(ISNUMBER(SEARCH($N$3,客戶主檔!Z604)),INDEX(客戶主檔!$G:$G,加工項目查詢及料號更改!$A604),"")</f>
        <v/>
      </c>
      <c r="J604" t="str">
        <f t="array" aca="1" ref="J604" ca="1">IF(ROW()&gt;COUNTA($F$3:$I$3100),"",INDIRECT(TEXT(RIGHT(SMALL(IF($F$3:$I$3100="",999999,COLUMN($F$3:$I$3100)*10001+ROW($F$3:$I$3100)*100),ROW()),4),"!R00!C00"),))</f>
        <v/>
      </c>
      <c r="K604" t="str">
        <f ca="1">IF(COUNTIF($J$1:J604, J604)&lt;&gt;1,"",J604)</f>
        <v/>
      </c>
    </row>
    <row r="605" spans="1:11" x14ac:dyDescent="0.25">
      <c r="A605">
        <f>ROW()</f>
        <v>605</v>
      </c>
      <c r="B605" t="str" cm="1">
        <f t="array" ref="B605">IF(ISNUMBER(SEARCH($N$3,客戶主檔!W605)),INDEX(客戶主檔!$G:$G,加工項目查詢及料號更改!$A605),"")</f>
        <v/>
      </c>
      <c r="C605" t="str" cm="1">
        <f t="array" ref="C605">IF(ISNUMBER(SEARCH($N$3,客戶主檔!X605)),INDEX(客戶主檔!$G:$G,加工項目查詢及料號更改!$A605),"")</f>
        <v/>
      </c>
      <c r="D605" t="str" cm="1">
        <f t="array" ref="D605">IF(ISNUMBER(SEARCH($N$3,客戶主檔!Y605)),INDEX(客戶主檔!$G:$G,加工項目查詢及料號更改!$A605),"")</f>
        <v/>
      </c>
      <c r="E605" t="str" cm="1">
        <f t="array" ref="E605">IF(ISNUMBER(SEARCH($N$3,客戶主檔!Z605)),INDEX(客戶主檔!$G:$G,加工項目查詢及料號更改!$A605),"")</f>
        <v/>
      </c>
      <c r="J605" t="str">
        <f t="array" aca="1" ref="J605" ca="1">IF(ROW()&gt;COUNTA($F$3:$I$3100),"",INDIRECT(TEXT(RIGHT(SMALL(IF($F$3:$I$3100="",999999,COLUMN($F$3:$I$3100)*10001+ROW($F$3:$I$3100)*100),ROW()),4),"!R00!C00"),))</f>
        <v/>
      </c>
      <c r="K605" t="str">
        <f ca="1">IF(COUNTIF($J$1:J605, J605)&lt;&gt;1,"",J605)</f>
        <v/>
      </c>
    </row>
    <row r="606" spans="1:11" x14ac:dyDescent="0.25">
      <c r="A606">
        <f>ROW()</f>
        <v>606</v>
      </c>
      <c r="B606" t="str" cm="1">
        <f t="array" ref="B606">IF(ISNUMBER(SEARCH($N$3,客戶主檔!W606)),INDEX(客戶主檔!$G:$G,加工項目查詢及料號更改!$A606),"")</f>
        <v/>
      </c>
      <c r="C606" t="str" cm="1">
        <f t="array" ref="C606">IF(ISNUMBER(SEARCH($N$3,客戶主檔!X606)),INDEX(客戶主檔!$G:$G,加工項目查詢及料號更改!$A606),"")</f>
        <v/>
      </c>
      <c r="D606" t="str" cm="1">
        <f t="array" ref="D606">IF(ISNUMBER(SEARCH($N$3,客戶主檔!Y606)),INDEX(客戶主檔!$G:$G,加工項目查詢及料號更改!$A606),"")</f>
        <v/>
      </c>
      <c r="E606" t="str" cm="1">
        <f t="array" ref="E606">IF(ISNUMBER(SEARCH($N$3,客戶主檔!Z606)),INDEX(客戶主檔!$G:$G,加工項目查詢及料號更改!$A606),"")</f>
        <v/>
      </c>
      <c r="J606" t="str">
        <f t="array" aca="1" ref="J606" ca="1">IF(ROW()&gt;COUNTA($F$3:$I$3100),"",INDIRECT(TEXT(RIGHT(SMALL(IF($F$3:$I$3100="",999999,COLUMN($F$3:$I$3100)*10001+ROW($F$3:$I$3100)*100),ROW()),4),"!R00!C00"),))</f>
        <v/>
      </c>
      <c r="K606" t="str">
        <f ca="1">IF(COUNTIF($J$1:J606, J606)&lt;&gt;1,"",J606)</f>
        <v/>
      </c>
    </row>
    <row r="607" spans="1:11" x14ac:dyDescent="0.25">
      <c r="A607">
        <f>ROW()</f>
        <v>607</v>
      </c>
      <c r="B607" t="str" cm="1">
        <f t="array" ref="B607">IF(ISNUMBER(SEARCH($N$3,客戶主檔!W607)),INDEX(客戶主檔!$G:$G,加工項目查詢及料號更改!$A607),"")</f>
        <v/>
      </c>
      <c r="C607" t="str" cm="1">
        <f t="array" ref="C607">IF(ISNUMBER(SEARCH($N$3,客戶主檔!X607)),INDEX(客戶主檔!$G:$G,加工項目查詢及料號更改!$A607),"")</f>
        <v/>
      </c>
      <c r="D607" t="str" cm="1">
        <f t="array" ref="D607">IF(ISNUMBER(SEARCH($N$3,客戶主檔!Y607)),INDEX(客戶主檔!$G:$G,加工項目查詢及料號更改!$A607),"")</f>
        <v/>
      </c>
      <c r="E607" t="str" cm="1">
        <f t="array" ref="E607">IF(ISNUMBER(SEARCH($N$3,客戶主檔!Z607)),INDEX(客戶主檔!$G:$G,加工項目查詢及料號更改!$A607),"")</f>
        <v/>
      </c>
      <c r="J607" t="str">
        <f t="array" aca="1" ref="J607" ca="1">IF(ROW()&gt;COUNTA($F$3:$I$3100),"",INDIRECT(TEXT(RIGHT(SMALL(IF($F$3:$I$3100="",999999,COLUMN($F$3:$I$3100)*10001+ROW($F$3:$I$3100)*100),ROW()),4),"!R00!C00"),))</f>
        <v/>
      </c>
      <c r="K607" t="str">
        <f ca="1">IF(COUNTIF($J$1:J607, J607)&lt;&gt;1,"",J607)</f>
        <v/>
      </c>
    </row>
    <row r="608" spans="1:11" x14ac:dyDescent="0.25">
      <c r="A608">
        <f>ROW()</f>
        <v>608</v>
      </c>
      <c r="B608" t="str" cm="1">
        <f t="array" ref="B608">IF(ISNUMBER(SEARCH($N$3,客戶主檔!W608)),INDEX(客戶主檔!$G:$G,加工項目查詢及料號更改!$A608),"")</f>
        <v/>
      </c>
      <c r="C608" t="str" cm="1">
        <f t="array" ref="C608">IF(ISNUMBER(SEARCH($N$3,客戶主檔!X608)),INDEX(客戶主檔!$G:$G,加工項目查詢及料號更改!$A608),"")</f>
        <v/>
      </c>
      <c r="D608" t="str" cm="1">
        <f t="array" ref="D608">IF(ISNUMBER(SEARCH($N$3,客戶主檔!Y608)),INDEX(客戶主檔!$G:$G,加工項目查詢及料號更改!$A608),"")</f>
        <v/>
      </c>
      <c r="E608" t="str" cm="1">
        <f t="array" ref="E608">IF(ISNUMBER(SEARCH($N$3,客戶主檔!Z608)),INDEX(客戶主檔!$G:$G,加工項目查詢及料號更改!$A608),"")</f>
        <v/>
      </c>
      <c r="J608" t="str">
        <f t="array" aca="1" ref="J608" ca="1">IF(ROW()&gt;COUNTA($F$3:$I$3100),"",INDIRECT(TEXT(RIGHT(SMALL(IF($F$3:$I$3100="",999999,COLUMN($F$3:$I$3100)*10001+ROW($F$3:$I$3100)*100),ROW()),4),"!R00!C00"),))</f>
        <v/>
      </c>
      <c r="K608" t="str">
        <f ca="1">IF(COUNTIF($J$1:J608, J608)&lt;&gt;1,"",J608)</f>
        <v/>
      </c>
    </row>
    <row r="609" spans="1:11" x14ac:dyDescent="0.25">
      <c r="A609">
        <f>ROW()</f>
        <v>609</v>
      </c>
      <c r="B609" t="str" cm="1">
        <f t="array" ref="B609">IF(ISNUMBER(SEARCH($N$3,客戶主檔!W609)),INDEX(客戶主檔!$G:$G,加工項目查詢及料號更改!$A609),"")</f>
        <v/>
      </c>
      <c r="C609" t="str" cm="1">
        <f t="array" ref="C609">IF(ISNUMBER(SEARCH($N$3,客戶主檔!X609)),INDEX(客戶主檔!$G:$G,加工項目查詢及料號更改!$A609),"")</f>
        <v/>
      </c>
      <c r="D609" t="str" cm="1">
        <f t="array" ref="D609">IF(ISNUMBER(SEARCH($N$3,客戶主檔!Y609)),INDEX(客戶主檔!$G:$G,加工項目查詢及料號更改!$A609),"")</f>
        <v/>
      </c>
      <c r="E609" t="str" cm="1">
        <f t="array" ref="E609">IF(ISNUMBER(SEARCH($N$3,客戶主檔!Z609)),INDEX(客戶主檔!$G:$G,加工項目查詢及料號更改!$A609),"")</f>
        <v/>
      </c>
      <c r="J609" t="str">
        <f t="array" aca="1" ref="J609" ca="1">IF(ROW()&gt;COUNTA($F$3:$I$3100),"",INDIRECT(TEXT(RIGHT(SMALL(IF($F$3:$I$3100="",999999,COLUMN($F$3:$I$3100)*10001+ROW($F$3:$I$3100)*100),ROW()),4),"!R00!C00"),))</f>
        <v/>
      </c>
      <c r="K609" t="str">
        <f ca="1">IF(COUNTIF($J$1:J609, J609)&lt;&gt;1,"",J609)</f>
        <v/>
      </c>
    </row>
    <row r="610" spans="1:11" x14ac:dyDescent="0.25">
      <c r="A610">
        <f>ROW()</f>
        <v>610</v>
      </c>
      <c r="B610" t="str" cm="1">
        <f t="array" ref="B610">IF(ISNUMBER(SEARCH($N$3,客戶主檔!W610)),INDEX(客戶主檔!$G:$G,加工項目查詢及料號更改!$A610),"")</f>
        <v/>
      </c>
      <c r="C610" t="str" cm="1">
        <f t="array" ref="C610">IF(ISNUMBER(SEARCH($N$3,客戶主檔!X610)),INDEX(客戶主檔!$G:$G,加工項目查詢及料號更改!$A610),"")</f>
        <v/>
      </c>
      <c r="D610" t="str" cm="1">
        <f t="array" ref="D610">IF(ISNUMBER(SEARCH($N$3,客戶主檔!Y610)),INDEX(客戶主檔!$G:$G,加工項目查詢及料號更改!$A610),"")</f>
        <v/>
      </c>
      <c r="E610" t="str" cm="1">
        <f t="array" ref="E610">IF(ISNUMBER(SEARCH($N$3,客戶主檔!Z610)),INDEX(客戶主檔!$G:$G,加工項目查詢及料號更改!$A610),"")</f>
        <v/>
      </c>
      <c r="J610" t="str">
        <f t="array" aca="1" ref="J610" ca="1">IF(ROW()&gt;COUNTA($F$3:$I$3100),"",INDIRECT(TEXT(RIGHT(SMALL(IF($F$3:$I$3100="",999999,COLUMN($F$3:$I$3100)*10001+ROW($F$3:$I$3100)*100),ROW()),4),"!R00!C00"),))</f>
        <v/>
      </c>
      <c r="K610" t="str">
        <f ca="1">IF(COUNTIF($J$1:J610, J610)&lt;&gt;1,"",J610)</f>
        <v/>
      </c>
    </row>
    <row r="611" spans="1:11" x14ac:dyDescent="0.25">
      <c r="A611">
        <f>ROW()</f>
        <v>611</v>
      </c>
      <c r="B611" t="str" cm="1">
        <f t="array" ref="B611">IF(ISNUMBER(SEARCH($N$3,客戶主檔!W611)),INDEX(客戶主檔!$G:$G,加工項目查詢及料號更改!$A611),"")</f>
        <v/>
      </c>
      <c r="C611" t="str" cm="1">
        <f t="array" ref="C611">IF(ISNUMBER(SEARCH($N$3,客戶主檔!X611)),INDEX(客戶主檔!$G:$G,加工項目查詢及料號更改!$A611),"")</f>
        <v/>
      </c>
      <c r="D611" t="str" cm="1">
        <f t="array" ref="D611">IF(ISNUMBER(SEARCH($N$3,客戶主檔!Y611)),INDEX(客戶主檔!$G:$G,加工項目查詢及料號更改!$A611),"")</f>
        <v/>
      </c>
      <c r="E611" t="str" cm="1">
        <f t="array" ref="E611">IF(ISNUMBER(SEARCH($N$3,客戶主檔!Z611)),INDEX(客戶主檔!$G:$G,加工項目查詢及料號更改!$A611),"")</f>
        <v/>
      </c>
      <c r="J611" t="str">
        <f t="array" aca="1" ref="J611" ca="1">IF(ROW()&gt;COUNTA($F$3:$I$3100),"",INDIRECT(TEXT(RIGHT(SMALL(IF($F$3:$I$3100="",999999,COLUMN($F$3:$I$3100)*10001+ROW($F$3:$I$3100)*100),ROW()),4),"!R00!C00"),))</f>
        <v/>
      </c>
      <c r="K611" t="str">
        <f ca="1">IF(COUNTIF($J$1:J611, J611)&lt;&gt;1,"",J611)</f>
        <v/>
      </c>
    </row>
    <row r="612" spans="1:11" x14ac:dyDescent="0.25">
      <c r="A612">
        <f>ROW()</f>
        <v>612</v>
      </c>
      <c r="B612" t="str" cm="1">
        <f t="array" ref="B612">IF(ISNUMBER(SEARCH($N$3,客戶主檔!W612)),INDEX(客戶主檔!$G:$G,加工項目查詢及料號更改!$A612),"")</f>
        <v/>
      </c>
      <c r="C612" t="str" cm="1">
        <f t="array" ref="C612">IF(ISNUMBER(SEARCH($N$3,客戶主檔!X612)),INDEX(客戶主檔!$G:$G,加工項目查詢及料號更改!$A612),"")</f>
        <v/>
      </c>
      <c r="D612" t="str" cm="1">
        <f t="array" ref="D612">IF(ISNUMBER(SEARCH($N$3,客戶主檔!Y612)),INDEX(客戶主檔!$G:$G,加工項目查詢及料號更改!$A612),"")</f>
        <v/>
      </c>
      <c r="E612" t="str" cm="1">
        <f t="array" ref="E612">IF(ISNUMBER(SEARCH($N$3,客戶主檔!Z612)),INDEX(客戶主檔!$G:$G,加工項目查詢及料號更改!$A612),"")</f>
        <v/>
      </c>
      <c r="J612" t="str">
        <f t="array" aca="1" ref="J612" ca="1">IF(ROW()&gt;COUNTA($F$3:$I$3100),"",INDIRECT(TEXT(RIGHT(SMALL(IF($F$3:$I$3100="",999999,COLUMN($F$3:$I$3100)*10001+ROW($F$3:$I$3100)*100),ROW()),4),"!R00!C00"),))</f>
        <v/>
      </c>
      <c r="K612" t="str">
        <f ca="1">IF(COUNTIF($J$1:J612, J612)&lt;&gt;1,"",J612)</f>
        <v/>
      </c>
    </row>
    <row r="613" spans="1:11" x14ac:dyDescent="0.25">
      <c r="A613">
        <f>ROW()</f>
        <v>613</v>
      </c>
      <c r="B613" t="str" cm="1">
        <f t="array" ref="B613">IF(ISNUMBER(SEARCH($N$3,客戶主檔!W613)),INDEX(客戶主檔!$G:$G,加工項目查詢及料號更改!$A613),"")</f>
        <v/>
      </c>
      <c r="C613" t="str" cm="1">
        <f t="array" ref="C613">IF(ISNUMBER(SEARCH($N$3,客戶主檔!X613)),INDEX(客戶主檔!$G:$G,加工項目查詢及料號更改!$A613),"")</f>
        <v/>
      </c>
      <c r="D613" t="str" cm="1">
        <f t="array" ref="D613">IF(ISNUMBER(SEARCH($N$3,客戶主檔!Y613)),INDEX(客戶主檔!$G:$G,加工項目查詢及料號更改!$A613),"")</f>
        <v/>
      </c>
      <c r="E613" t="str" cm="1">
        <f t="array" ref="E613">IF(ISNUMBER(SEARCH($N$3,客戶主檔!Z613)),INDEX(客戶主檔!$G:$G,加工項目查詢及料號更改!$A613),"")</f>
        <v/>
      </c>
      <c r="J613" t="str">
        <f t="array" aca="1" ref="J613" ca="1">IF(ROW()&gt;COUNTA($F$3:$I$3100),"",INDIRECT(TEXT(RIGHT(SMALL(IF($F$3:$I$3100="",999999,COLUMN($F$3:$I$3100)*10001+ROW($F$3:$I$3100)*100),ROW()),4),"!R00!C00"),))</f>
        <v/>
      </c>
      <c r="K613" t="str">
        <f ca="1">IF(COUNTIF($J$1:J613, J613)&lt;&gt;1,"",J613)</f>
        <v/>
      </c>
    </row>
    <row r="614" spans="1:11" x14ac:dyDescent="0.25">
      <c r="A614">
        <f>ROW()</f>
        <v>614</v>
      </c>
      <c r="B614" t="str" cm="1">
        <f t="array" ref="B614">IF(ISNUMBER(SEARCH($N$3,客戶主檔!W614)),INDEX(客戶主檔!$G:$G,加工項目查詢及料號更改!$A614),"")</f>
        <v/>
      </c>
      <c r="C614" t="str" cm="1">
        <f t="array" ref="C614">IF(ISNUMBER(SEARCH($N$3,客戶主檔!X614)),INDEX(客戶主檔!$G:$G,加工項目查詢及料號更改!$A614),"")</f>
        <v/>
      </c>
      <c r="D614" t="str" cm="1">
        <f t="array" ref="D614">IF(ISNUMBER(SEARCH($N$3,客戶主檔!Y614)),INDEX(客戶主檔!$G:$G,加工項目查詢及料號更改!$A614),"")</f>
        <v/>
      </c>
      <c r="E614" t="str" cm="1">
        <f t="array" ref="E614">IF(ISNUMBER(SEARCH($N$3,客戶主檔!Z614)),INDEX(客戶主檔!$G:$G,加工項目查詢及料號更改!$A614),"")</f>
        <v/>
      </c>
      <c r="J614" t="str">
        <f t="array" aca="1" ref="J614" ca="1">IF(ROW()&gt;COUNTA($F$3:$I$3100),"",INDIRECT(TEXT(RIGHT(SMALL(IF($F$3:$I$3100="",999999,COLUMN($F$3:$I$3100)*10001+ROW($F$3:$I$3100)*100),ROW()),4),"!R00!C00"),))</f>
        <v/>
      </c>
      <c r="K614" t="str">
        <f ca="1">IF(COUNTIF($J$1:J614, J614)&lt;&gt;1,"",J614)</f>
        <v/>
      </c>
    </row>
    <row r="615" spans="1:11" x14ac:dyDescent="0.25">
      <c r="A615">
        <f>ROW()</f>
        <v>615</v>
      </c>
      <c r="B615" t="str" cm="1">
        <f t="array" ref="B615">IF(ISNUMBER(SEARCH($N$3,客戶主檔!W615)),INDEX(客戶主檔!$G:$G,加工項目查詢及料號更改!$A615),"")</f>
        <v/>
      </c>
      <c r="C615" t="str" cm="1">
        <f t="array" ref="C615">IF(ISNUMBER(SEARCH($N$3,客戶主檔!X615)),INDEX(客戶主檔!$G:$G,加工項目查詢及料號更改!$A615),"")</f>
        <v/>
      </c>
      <c r="D615" t="str" cm="1">
        <f t="array" ref="D615">IF(ISNUMBER(SEARCH($N$3,客戶主檔!Y615)),INDEX(客戶主檔!$G:$G,加工項目查詢及料號更改!$A615),"")</f>
        <v/>
      </c>
      <c r="E615" t="str" cm="1">
        <f t="array" ref="E615">IF(ISNUMBER(SEARCH($N$3,客戶主檔!Z615)),INDEX(客戶主檔!$G:$G,加工項目查詢及料號更改!$A615),"")</f>
        <v/>
      </c>
      <c r="J615" t="str">
        <f t="array" aca="1" ref="J615" ca="1">IF(ROW()&gt;COUNTA($F$3:$I$3100),"",INDIRECT(TEXT(RIGHT(SMALL(IF($F$3:$I$3100="",999999,COLUMN($F$3:$I$3100)*10001+ROW($F$3:$I$3100)*100),ROW()),4),"!R00!C00"),))</f>
        <v/>
      </c>
      <c r="K615" t="str">
        <f ca="1">IF(COUNTIF($J$1:J615, J615)&lt;&gt;1,"",J615)</f>
        <v/>
      </c>
    </row>
    <row r="616" spans="1:11" x14ac:dyDescent="0.25">
      <c r="A616">
        <f>ROW()</f>
        <v>616</v>
      </c>
      <c r="B616" t="str" cm="1">
        <f t="array" ref="B616">IF(ISNUMBER(SEARCH($N$3,客戶主檔!W616)),INDEX(客戶主檔!$G:$G,加工項目查詢及料號更改!$A616),"")</f>
        <v/>
      </c>
      <c r="C616" t="str" cm="1">
        <f t="array" ref="C616">IF(ISNUMBER(SEARCH($N$3,客戶主檔!X616)),INDEX(客戶主檔!$G:$G,加工項目查詢及料號更改!$A616),"")</f>
        <v/>
      </c>
      <c r="D616" t="str" cm="1">
        <f t="array" ref="D616">IF(ISNUMBER(SEARCH($N$3,客戶主檔!Y616)),INDEX(客戶主檔!$G:$G,加工項目查詢及料號更改!$A616),"")</f>
        <v/>
      </c>
      <c r="E616" t="str" cm="1">
        <f t="array" ref="E616">IF(ISNUMBER(SEARCH($N$3,客戶主檔!Z616)),INDEX(客戶主檔!$G:$G,加工項目查詢及料號更改!$A616),"")</f>
        <v/>
      </c>
      <c r="J616" t="str">
        <f t="array" aca="1" ref="J616" ca="1">IF(ROW()&gt;COUNTA($F$3:$I$3100),"",INDIRECT(TEXT(RIGHT(SMALL(IF($F$3:$I$3100="",999999,COLUMN($F$3:$I$3100)*10001+ROW($F$3:$I$3100)*100),ROW()),4),"!R00!C00"),))</f>
        <v/>
      </c>
      <c r="K616" t="str">
        <f ca="1">IF(COUNTIF($J$1:J616, J616)&lt;&gt;1,"",J616)</f>
        <v/>
      </c>
    </row>
    <row r="617" spans="1:11" x14ac:dyDescent="0.25">
      <c r="A617">
        <f>ROW()</f>
        <v>617</v>
      </c>
      <c r="B617" t="str" cm="1">
        <f t="array" ref="B617">IF(ISNUMBER(SEARCH($N$3,客戶主檔!W617)),INDEX(客戶主檔!$G:$G,加工項目查詢及料號更改!$A617),"")</f>
        <v/>
      </c>
      <c r="C617" t="str" cm="1">
        <f t="array" ref="C617">IF(ISNUMBER(SEARCH($N$3,客戶主檔!X617)),INDEX(客戶主檔!$G:$G,加工項目查詢及料號更改!$A617),"")</f>
        <v/>
      </c>
      <c r="D617" t="str" cm="1">
        <f t="array" ref="D617">IF(ISNUMBER(SEARCH($N$3,客戶主檔!Y617)),INDEX(客戶主檔!$G:$G,加工項目查詢及料號更改!$A617),"")</f>
        <v/>
      </c>
      <c r="E617" t="str" cm="1">
        <f t="array" ref="E617">IF(ISNUMBER(SEARCH($N$3,客戶主檔!Z617)),INDEX(客戶主檔!$G:$G,加工項目查詢及料號更改!$A617),"")</f>
        <v/>
      </c>
      <c r="J617" t="str">
        <f t="array" aca="1" ref="J617" ca="1">IF(ROW()&gt;COUNTA($F$3:$I$3100),"",INDIRECT(TEXT(RIGHT(SMALL(IF($F$3:$I$3100="",999999,COLUMN($F$3:$I$3100)*10001+ROW($F$3:$I$3100)*100),ROW()),4),"!R00!C00"),))</f>
        <v/>
      </c>
      <c r="K617" t="str">
        <f ca="1">IF(COUNTIF($J$1:J617, J617)&lt;&gt;1,"",J617)</f>
        <v/>
      </c>
    </row>
    <row r="618" spans="1:11" x14ac:dyDescent="0.25">
      <c r="A618">
        <f>ROW()</f>
        <v>618</v>
      </c>
      <c r="B618" t="str" cm="1">
        <f t="array" ref="B618">IF(ISNUMBER(SEARCH($N$3,客戶主檔!W618)),INDEX(客戶主檔!$G:$G,加工項目查詢及料號更改!$A618),"")</f>
        <v/>
      </c>
      <c r="C618" t="str" cm="1">
        <f t="array" ref="C618">IF(ISNUMBER(SEARCH($N$3,客戶主檔!X618)),INDEX(客戶主檔!$G:$G,加工項目查詢及料號更改!$A618),"")</f>
        <v/>
      </c>
      <c r="D618" t="str" cm="1">
        <f t="array" ref="D618">IF(ISNUMBER(SEARCH($N$3,客戶主檔!Y618)),INDEX(客戶主檔!$G:$G,加工項目查詢及料號更改!$A618),"")</f>
        <v/>
      </c>
      <c r="E618" t="str" cm="1">
        <f t="array" ref="E618">IF(ISNUMBER(SEARCH($N$3,客戶主檔!Z618)),INDEX(客戶主檔!$G:$G,加工項目查詢及料號更改!$A618),"")</f>
        <v/>
      </c>
      <c r="J618" t="str">
        <f t="array" aca="1" ref="J618" ca="1">IF(ROW()&gt;COUNTA($F$3:$I$3100),"",INDIRECT(TEXT(RIGHT(SMALL(IF($F$3:$I$3100="",999999,COLUMN($F$3:$I$3100)*10001+ROW($F$3:$I$3100)*100),ROW()),4),"!R00!C00"),))</f>
        <v/>
      </c>
      <c r="K618" t="str">
        <f ca="1">IF(COUNTIF($J$1:J618, J618)&lt;&gt;1,"",J618)</f>
        <v/>
      </c>
    </row>
    <row r="619" spans="1:11" x14ac:dyDescent="0.25">
      <c r="A619">
        <f>ROW()</f>
        <v>619</v>
      </c>
      <c r="B619" t="str" cm="1">
        <f t="array" ref="B619">IF(ISNUMBER(SEARCH($N$3,客戶主檔!W619)),INDEX(客戶主檔!$G:$G,加工項目查詢及料號更改!$A619),"")</f>
        <v/>
      </c>
      <c r="C619" t="str" cm="1">
        <f t="array" ref="C619">IF(ISNUMBER(SEARCH($N$3,客戶主檔!X619)),INDEX(客戶主檔!$G:$G,加工項目查詢及料號更改!$A619),"")</f>
        <v/>
      </c>
      <c r="D619" t="str" cm="1">
        <f t="array" ref="D619">IF(ISNUMBER(SEARCH($N$3,客戶主檔!Y619)),INDEX(客戶主檔!$G:$G,加工項目查詢及料號更改!$A619),"")</f>
        <v/>
      </c>
      <c r="E619" t="str" cm="1">
        <f t="array" ref="E619">IF(ISNUMBER(SEARCH($N$3,客戶主檔!Z619)),INDEX(客戶主檔!$G:$G,加工項目查詢及料號更改!$A619),"")</f>
        <v/>
      </c>
      <c r="J619" t="str">
        <f t="array" aca="1" ref="J619" ca="1">IF(ROW()&gt;COUNTA($F$3:$I$3100),"",INDIRECT(TEXT(RIGHT(SMALL(IF($F$3:$I$3100="",999999,COLUMN($F$3:$I$3100)*10001+ROW($F$3:$I$3100)*100),ROW()),4),"!R00!C00"),))</f>
        <v/>
      </c>
      <c r="K619" t="str">
        <f ca="1">IF(COUNTIF($J$1:J619, J619)&lt;&gt;1,"",J619)</f>
        <v/>
      </c>
    </row>
    <row r="620" spans="1:11" x14ac:dyDescent="0.25">
      <c r="A620">
        <f>ROW()</f>
        <v>620</v>
      </c>
      <c r="B620" t="str" cm="1">
        <f t="array" ref="B620">IF(ISNUMBER(SEARCH($N$3,客戶主檔!W620)),INDEX(客戶主檔!$G:$G,加工項目查詢及料號更改!$A620),"")</f>
        <v/>
      </c>
      <c r="C620" t="str" cm="1">
        <f t="array" ref="C620">IF(ISNUMBER(SEARCH($N$3,客戶主檔!X620)),INDEX(客戶主檔!$G:$G,加工項目查詢及料號更改!$A620),"")</f>
        <v/>
      </c>
      <c r="D620" t="str" cm="1">
        <f t="array" ref="D620">IF(ISNUMBER(SEARCH($N$3,客戶主檔!Y620)),INDEX(客戶主檔!$G:$G,加工項目查詢及料號更改!$A620),"")</f>
        <v/>
      </c>
      <c r="E620" t="str" cm="1">
        <f t="array" ref="E620">IF(ISNUMBER(SEARCH($N$3,客戶主檔!Z620)),INDEX(客戶主檔!$G:$G,加工項目查詢及料號更改!$A620),"")</f>
        <v/>
      </c>
      <c r="J620" t="str">
        <f t="array" aca="1" ref="J620" ca="1">IF(ROW()&gt;COUNTA($F$3:$I$3100),"",INDIRECT(TEXT(RIGHT(SMALL(IF($F$3:$I$3100="",999999,COLUMN($F$3:$I$3100)*10001+ROW($F$3:$I$3100)*100),ROW()),4),"!R00!C00"),))</f>
        <v/>
      </c>
      <c r="K620" t="str">
        <f ca="1">IF(COUNTIF($J$1:J620, J620)&lt;&gt;1,"",J620)</f>
        <v/>
      </c>
    </row>
    <row r="621" spans="1:11" x14ac:dyDescent="0.25">
      <c r="A621">
        <f>ROW()</f>
        <v>621</v>
      </c>
      <c r="B621" t="str" cm="1">
        <f t="array" ref="B621">IF(ISNUMBER(SEARCH($N$3,客戶主檔!W621)),INDEX(客戶主檔!$G:$G,加工項目查詢及料號更改!$A621),"")</f>
        <v/>
      </c>
      <c r="C621" t="str" cm="1">
        <f t="array" ref="C621">IF(ISNUMBER(SEARCH($N$3,客戶主檔!X621)),INDEX(客戶主檔!$G:$G,加工項目查詢及料號更改!$A621),"")</f>
        <v/>
      </c>
      <c r="D621" t="str" cm="1">
        <f t="array" ref="D621">IF(ISNUMBER(SEARCH($N$3,客戶主檔!Y621)),INDEX(客戶主檔!$G:$G,加工項目查詢及料號更改!$A621),"")</f>
        <v/>
      </c>
      <c r="E621" t="str" cm="1">
        <f t="array" ref="E621">IF(ISNUMBER(SEARCH($N$3,客戶主檔!Z621)),INDEX(客戶主檔!$G:$G,加工項目查詢及料號更改!$A621),"")</f>
        <v/>
      </c>
      <c r="J621" t="str">
        <f t="array" aca="1" ref="J621" ca="1">IF(ROW()&gt;COUNTA($F$3:$I$3100),"",INDIRECT(TEXT(RIGHT(SMALL(IF($F$3:$I$3100="",999999,COLUMN($F$3:$I$3100)*10001+ROW($F$3:$I$3100)*100),ROW()),4),"!R00!C00"),))</f>
        <v/>
      </c>
      <c r="K621" t="str">
        <f ca="1">IF(COUNTIF($J$1:J621, J621)&lt;&gt;1,"",J621)</f>
        <v/>
      </c>
    </row>
    <row r="622" spans="1:11" x14ac:dyDescent="0.25">
      <c r="A622">
        <f>ROW()</f>
        <v>622</v>
      </c>
      <c r="B622" t="str" cm="1">
        <f t="array" ref="B622">IF(ISNUMBER(SEARCH($N$3,客戶主檔!W622)),INDEX(客戶主檔!$G:$G,加工項目查詢及料號更改!$A622),"")</f>
        <v/>
      </c>
      <c r="C622" t="str" cm="1">
        <f t="array" ref="C622">IF(ISNUMBER(SEARCH($N$3,客戶主檔!X622)),INDEX(客戶主檔!$G:$G,加工項目查詢及料號更改!$A622),"")</f>
        <v/>
      </c>
      <c r="D622" t="str" cm="1">
        <f t="array" ref="D622">IF(ISNUMBER(SEARCH($N$3,客戶主檔!Y622)),INDEX(客戶主檔!$G:$G,加工項目查詢及料號更改!$A622),"")</f>
        <v/>
      </c>
      <c r="E622" t="str" cm="1">
        <f t="array" ref="E622">IF(ISNUMBER(SEARCH($N$3,客戶主檔!Z622)),INDEX(客戶主檔!$G:$G,加工項目查詢及料號更改!$A622),"")</f>
        <v/>
      </c>
      <c r="J622" t="str">
        <f t="array" aca="1" ref="J622" ca="1">IF(ROW()&gt;COUNTA($F$3:$I$3100),"",INDIRECT(TEXT(RIGHT(SMALL(IF($F$3:$I$3100="",999999,COLUMN($F$3:$I$3100)*10001+ROW($F$3:$I$3100)*100),ROW()),4),"!R00!C00"),))</f>
        <v/>
      </c>
      <c r="K622" t="str">
        <f ca="1">IF(COUNTIF($J$1:J622, J622)&lt;&gt;1,"",J622)</f>
        <v/>
      </c>
    </row>
    <row r="623" spans="1:11" x14ac:dyDescent="0.25">
      <c r="A623">
        <f>ROW()</f>
        <v>623</v>
      </c>
      <c r="B623" t="str" cm="1">
        <f t="array" ref="B623">IF(ISNUMBER(SEARCH($N$3,客戶主檔!W623)),INDEX(客戶主檔!$G:$G,加工項目查詢及料號更改!$A623),"")</f>
        <v/>
      </c>
      <c r="C623" t="str" cm="1">
        <f t="array" ref="C623">IF(ISNUMBER(SEARCH($N$3,客戶主檔!X623)),INDEX(客戶主檔!$G:$G,加工項目查詢及料號更改!$A623),"")</f>
        <v/>
      </c>
      <c r="D623" t="str" cm="1">
        <f t="array" ref="D623">IF(ISNUMBER(SEARCH($N$3,客戶主檔!Y623)),INDEX(客戶主檔!$G:$G,加工項目查詢及料號更改!$A623),"")</f>
        <v/>
      </c>
      <c r="E623" t="str" cm="1">
        <f t="array" ref="E623">IF(ISNUMBER(SEARCH($N$3,客戶主檔!Z623)),INDEX(客戶主檔!$G:$G,加工項目查詢及料號更改!$A623),"")</f>
        <v/>
      </c>
      <c r="J623" t="str">
        <f t="array" aca="1" ref="J623" ca="1">IF(ROW()&gt;COUNTA($F$3:$I$3100),"",INDIRECT(TEXT(RIGHT(SMALL(IF($F$3:$I$3100="",999999,COLUMN($F$3:$I$3100)*10001+ROW($F$3:$I$3100)*100),ROW()),4),"!R00!C00"),))</f>
        <v/>
      </c>
      <c r="K623" t="str">
        <f ca="1">IF(COUNTIF($J$1:J623, J623)&lt;&gt;1,"",J623)</f>
        <v/>
      </c>
    </row>
    <row r="624" spans="1:11" x14ac:dyDescent="0.25">
      <c r="A624">
        <f>ROW()</f>
        <v>624</v>
      </c>
      <c r="B624" t="str" cm="1">
        <f t="array" ref="B624">IF(ISNUMBER(SEARCH($N$3,客戶主檔!W624)),INDEX(客戶主檔!$G:$G,加工項目查詢及料號更改!$A624),"")</f>
        <v/>
      </c>
      <c r="C624" t="str" cm="1">
        <f t="array" ref="C624">IF(ISNUMBER(SEARCH($N$3,客戶主檔!X624)),INDEX(客戶主檔!$G:$G,加工項目查詢及料號更改!$A624),"")</f>
        <v/>
      </c>
      <c r="D624" t="str" cm="1">
        <f t="array" ref="D624">IF(ISNUMBER(SEARCH($N$3,客戶主檔!Y624)),INDEX(客戶主檔!$G:$G,加工項目查詢及料號更改!$A624),"")</f>
        <v/>
      </c>
      <c r="E624" t="str" cm="1">
        <f t="array" ref="E624">IF(ISNUMBER(SEARCH($N$3,客戶主檔!Z624)),INDEX(客戶主檔!$G:$G,加工項目查詢及料號更改!$A624),"")</f>
        <v/>
      </c>
      <c r="J624" t="str">
        <f t="array" aca="1" ref="J624" ca="1">IF(ROW()&gt;COUNTA($F$3:$I$3100),"",INDIRECT(TEXT(RIGHT(SMALL(IF($F$3:$I$3100="",999999,COLUMN($F$3:$I$3100)*10001+ROW($F$3:$I$3100)*100),ROW()),4),"!R00!C00"),))</f>
        <v/>
      </c>
      <c r="K624" t="str">
        <f ca="1">IF(COUNTIF($J$1:J624, J624)&lt;&gt;1,"",J624)</f>
        <v/>
      </c>
    </row>
    <row r="625" spans="1:11" x14ac:dyDescent="0.25">
      <c r="A625">
        <f>ROW()</f>
        <v>625</v>
      </c>
      <c r="B625" t="str" cm="1">
        <f t="array" ref="B625">IF(ISNUMBER(SEARCH($N$3,客戶主檔!W625)),INDEX(客戶主檔!$G:$G,加工項目查詢及料號更改!$A625),"")</f>
        <v/>
      </c>
      <c r="C625" t="str" cm="1">
        <f t="array" ref="C625">IF(ISNUMBER(SEARCH($N$3,客戶主檔!X625)),INDEX(客戶主檔!$G:$G,加工項目查詢及料號更改!$A625),"")</f>
        <v/>
      </c>
      <c r="D625" t="str" cm="1">
        <f t="array" ref="D625">IF(ISNUMBER(SEARCH($N$3,客戶主檔!Y625)),INDEX(客戶主檔!$G:$G,加工項目查詢及料號更改!$A625),"")</f>
        <v/>
      </c>
      <c r="E625" t="str" cm="1">
        <f t="array" ref="E625">IF(ISNUMBER(SEARCH($N$3,客戶主檔!Z625)),INDEX(客戶主檔!$G:$G,加工項目查詢及料號更改!$A625),"")</f>
        <v/>
      </c>
      <c r="J625" t="str">
        <f t="array" aca="1" ref="J625" ca="1">IF(ROW()&gt;COUNTA($F$3:$I$3100),"",INDIRECT(TEXT(RIGHT(SMALL(IF($F$3:$I$3100="",999999,COLUMN($F$3:$I$3100)*10001+ROW($F$3:$I$3100)*100),ROW()),4),"!R00!C00"),))</f>
        <v/>
      </c>
      <c r="K625" t="str">
        <f ca="1">IF(COUNTIF($J$1:J625, J625)&lt;&gt;1,"",J625)</f>
        <v/>
      </c>
    </row>
    <row r="626" spans="1:11" x14ac:dyDescent="0.25">
      <c r="A626">
        <f>ROW()</f>
        <v>626</v>
      </c>
      <c r="B626" t="str" cm="1">
        <f t="array" ref="B626">IF(ISNUMBER(SEARCH($N$3,客戶主檔!W626)),INDEX(客戶主檔!$G:$G,加工項目查詢及料號更改!$A626),"")</f>
        <v/>
      </c>
      <c r="C626" t="str" cm="1">
        <f t="array" ref="C626">IF(ISNUMBER(SEARCH($N$3,客戶主檔!X626)),INDEX(客戶主檔!$G:$G,加工項目查詢及料號更改!$A626),"")</f>
        <v/>
      </c>
      <c r="D626" t="str" cm="1">
        <f t="array" ref="D626">IF(ISNUMBER(SEARCH($N$3,客戶主檔!Y626)),INDEX(客戶主檔!$G:$G,加工項目查詢及料號更改!$A626),"")</f>
        <v/>
      </c>
      <c r="E626" t="str" cm="1">
        <f t="array" ref="E626">IF(ISNUMBER(SEARCH($N$3,客戶主檔!Z626)),INDEX(客戶主檔!$G:$G,加工項目查詢及料號更改!$A626),"")</f>
        <v/>
      </c>
      <c r="J626" t="str">
        <f t="array" aca="1" ref="J626" ca="1">IF(ROW()&gt;COUNTA($F$3:$I$3100),"",INDIRECT(TEXT(RIGHT(SMALL(IF($F$3:$I$3100="",999999,COLUMN($F$3:$I$3100)*10001+ROW($F$3:$I$3100)*100),ROW()),4),"!R00!C00"),))</f>
        <v/>
      </c>
      <c r="K626" t="str">
        <f ca="1">IF(COUNTIF($J$1:J626, J626)&lt;&gt;1,"",J626)</f>
        <v/>
      </c>
    </row>
    <row r="627" spans="1:11" x14ac:dyDescent="0.25">
      <c r="A627">
        <f>ROW()</f>
        <v>627</v>
      </c>
      <c r="B627" t="str" cm="1">
        <f t="array" ref="B627">IF(ISNUMBER(SEARCH($N$3,客戶主檔!W627)),INDEX(客戶主檔!$G:$G,加工項目查詢及料號更改!$A627),"")</f>
        <v/>
      </c>
      <c r="C627" t="str" cm="1">
        <f t="array" ref="C627">IF(ISNUMBER(SEARCH($N$3,客戶主檔!X627)),INDEX(客戶主檔!$G:$G,加工項目查詢及料號更改!$A627),"")</f>
        <v/>
      </c>
      <c r="D627" t="str" cm="1">
        <f t="array" ref="D627">IF(ISNUMBER(SEARCH($N$3,客戶主檔!Y627)),INDEX(客戶主檔!$G:$G,加工項目查詢及料號更改!$A627),"")</f>
        <v/>
      </c>
      <c r="E627" t="str" cm="1">
        <f t="array" ref="E627">IF(ISNUMBER(SEARCH($N$3,客戶主檔!Z627)),INDEX(客戶主檔!$G:$G,加工項目查詢及料號更改!$A627),"")</f>
        <v/>
      </c>
      <c r="J627" t="str">
        <f t="array" aca="1" ref="J627" ca="1">IF(ROW()&gt;COUNTA($F$3:$I$3100),"",INDIRECT(TEXT(RIGHT(SMALL(IF($F$3:$I$3100="",999999,COLUMN($F$3:$I$3100)*10001+ROW($F$3:$I$3100)*100),ROW()),4),"!R00!C00"),))</f>
        <v/>
      </c>
      <c r="K627" t="str">
        <f ca="1">IF(COUNTIF($J$1:J627, J627)&lt;&gt;1,"",J627)</f>
        <v/>
      </c>
    </row>
    <row r="628" spans="1:11" x14ac:dyDescent="0.25">
      <c r="A628">
        <f>ROW()</f>
        <v>628</v>
      </c>
      <c r="B628" t="str" cm="1">
        <f t="array" ref="B628">IF(ISNUMBER(SEARCH($N$3,客戶主檔!W628)),INDEX(客戶主檔!$G:$G,加工項目查詢及料號更改!$A628),"")</f>
        <v/>
      </c>
      <c r="C628" t="str" cm="1">
        <f t="array" ref="C628">IF(ISNUMBER(SEARCH($N$3,客戶主檔!X628)),INDEX(客戶主檔!$G:$G,加工項目查詢及料號更改!$A628),"")</f>
        <v/>
      </c>
      <c r="D628" t="str" cm="1">
        <f t="array" ref="D628">IF(ISNUMBER(SEARCH($N$3,客戶主檔!Y628)),INDEX(客戶主檔!$G:$G,加工項目查詢及料號更改!$A628),"")</f>
        <v/>
      </c>
      <c r="E628" t="str" cm="1">
        <f t="array" ref="E628">IF(ISNUMBER(SEARCH($N$3,客戶主檔!Z628)),INDEX(客戶主檔!$G:$G,加工項目查詢及料號更改!$A628),"")</f>
        <v/>
      </c>
      <c r="J628" t="str">
        <f t="array" aca="1" ref="J628" ca="1">IF(ROW()&gt;COUNTA($F$3:$I$3100),"",INDIRECT(TEXT(RIGHT(SMALL(IF($F$3:$I$3100="",999999,COLUMN($F$3:$I$3100)*10001+ROW($F$3:$I$3100)*100),ROW()),4),"!R00!C00"),))</f>
        <v/>
      </c>
      <c r="K628" t="str">
        <f ca="1">IF(COUNTIF($J$1:J628, J628)&lt;&gt;1,"",J628)</f>
        <v/>
      </c>
    </row>
    <row r="629" spans="1:11" x14ac:dyDescent="0.25">
      <c r="A629">
        <f>ROW()</f>
        <v>629</v>
      </c>
      <c r="B629" t="str" cm="1">
        <f t="array" ref="B629">IF(ISNUMBER(SEARCH($N$3,客戶主檔!W629)),INDEX(客戶主檔!$G:$G,加工項目查詢及料號更改!$A629),"")</f>
        <v/>
      </c>
      <c r="C629" t="str" cm="1">
        <f t="array" ref="C629">IF(ISNUMBER(SEARCH($N$3,客戶主檔!X629)),INDEX(客戶主檔!$G:$G,加工項目查詢及料號更改!$A629),"")</f>
        <v/>
      </c>
      <c r="D629" t="str" cm="1">
        <f t="array" ref="D629">IF(ISNUMBER(SEARCH($N$3,客戶主檔!Y629)),INDEX(客戶主檔!$G:$G,加工項目查詢及料號更改!$A629),"")</f>
        <v/>
      </c>
      <c r="E629" t="str" cm="1">
        <f t="array" ref="E629">IF(ISNUMBER(SEARCH($N$3,客戶主檔!Z629)),INDEX(客戶主檔!$G:$G,加工項目查詢及料號更改!$A629),"")</f>
        <v/>
      </c>
      <c r="J629" t="str">
        <f t="array" aca="1" ref="J629" ca="1">IF(ROW()&gt;COUNTA($F$3:$I$3100),"",INDIRECT(TEXT(RIGHT(SMALL(IF($F$3:$I$3100="",999999,COLUMN($F$3:$I$3100)*10001+ROW($F$3:$I$3100)*100),ROW()),4),"!R00!C00"),))</f>
        <v/>
      </c>
      <c r="K629" t="str">
        <f ca="1">IF(COUNTIF($J$1:J629, J629)&lt;&gt;1,"",J629)</f>
        <v/>
      </c>
    </row>
    <row r="630" spans="1:11" x14ac:dyDescent="0.25">
      <c r="A630">
        <f>ROW()</f>
        <v>630</v>
      </c>
      <c r="B630" t="str" cm="1">
        <f t="array" ref="B630">IF(ISNUMBER(SEARCH($N$3,客戶主檔!W630)),INDEX(客戶主檔!$G:$G,加工項目查詢及料號更改!$A630),"")</f>
        <v/>
      </c>
      <c r="C630" t="str" cm="1">
        <f t="array" ref="C630">IF(ISNUMBER(SEARCH($N$3,客戶主檔!X630)),INDEX(客戶主檔!$G:$G,加工項目查詢及料號更改!$A630),"")</f>
        <v/>
      </c>
      <c r="D630" t="str" cm="1">
        <f t="array" ref="D630">IF(ISNUMBER(SEARCH($N$3,客戶主檔!Y630)),INDEX(客戶主檔!$G:$G,加工項目查詢及料號更改!$A630),"")</f>
        <v/>
      </c>
      <c r="E630" t="str" cm="1">
        <f t="array" ref="E630">IF(ISNUMBER(SEARCH($N$3,客戶主檔!Z630)),INDEX(客戶主檔!$G:$G,加工項目查詢及料號更改!$A630),"")</f>
        <v/>
      </c>
      <c r="J630" t="str">
        <f t="array" aca="1" ref="J630" ca="1">IF(ROW()&gt;COUNTA($F$3:$I$3100),"",INDIRECT(TEXT(RIGHT(SMALL(IF($F$3:$I$3100="",999999,COLUMN($F$3:$I$3100)*10001+ROW($F$3:$I$3100)*100),ROW()),4),"!R00!C00"),))</f>
        <v/>
      </c>
      <c r="K630" t="str">
        <f ca="1">IF(COUNTIF($J$1:J630, J630)&lt;&gt;1,"",J630)</f>
        <v/>
      </c>
    </row>
    <row r="631" spans="1:11" x14ac:dyDescent="0.25">
      <c r="A631">
        <f>ROW()</f>
        <v>631</v>
      </c>
      <c r="B631" t="str" cm="1">
        <f t="array" ref="B631">IF(ISNUMBER(SEARCH($N$3,客戶主檔!W631)),INDEX(客戶主檔!$G:$G,加工項目查詢及料號更改!$A631),"")</f>
        <v/>
      </c>
      <c r="C631" t="str" cm="1">
        <f t="array" ref="C631">IF(ISNUMBER(SEARCH($N$3,客戶主檔!X631)),INDEX(客戶主檔!$G:$G,加工項目查詢及料號更改!$A631),"")</f>
        <v/>
      </c>
      <c r="D631" t="str" cm="1">
        <f t="array" ref="D631">IF(ISNUMBER(SEARCH($N$3,客戶主檔!Y631)),INDEX(客戶主檔!$G:$G,加工項目查詢及料號更改!$A631),"")</f>
        <v/>
      </c>
      <c r="E631" t="str" cm="1">
        <f t="array" ref="E631">IF(ISNUMBER(SEARCH($N$3,客戶主檔!Z631)),INDEX(客戶主檔!$G:$G,加工項目查詢及料號更改!$A631),"")</f>
        <v/>
      </c>
      <c r="J631" t="str">
        <f t="array" aca="1" ref="J631" ca="1">IF(ROW()&gt;COUNTA($F$3:$I$3100),"",INDIRECT(TEXT(RIGHT(SMALL(IF($F$3:$I$3100="",999999,COLUMN($F$3:$I$3100)*10001+ROW($F$3:$I$3100)*100),ROW()),4),"!R00!C00"),))</f>
        <v/>
      </c>
      <c r="K631" t="str">
        <f ca="1">IF(COUNTIF($J$1:J631, J631)&lt;&gt;1,"",J631)</f>
        <v/>
      </c>
    </row>
    <row r="632" spans="1:11" x14ac:dyDescent="0.25">
      <c r="A632">
        <f>ROW()</f>
        <v>632</v>
      </c>
      <c r="B632" t="str" cm="1">
        <f t="array" ref="B632">IF(ISNUMBER(SEARCH($N$3,客戶主檔!W632)),INDEX(客戶主檔!$G:$G,加工項目查詢及料號更改!$A632),"")</f>
        <v/>
      </c>
      <c r="C632" t="str" cm="1">
        <f t="array" ref="C632">IF(ISNUMBER(SEARCH($N$3,客戶主檔!X632)),INDEX(客戶主檔!$G:$G,加工項目查詢及料號更改!$A632),"")</f>
        <v/>
      </c>
      <c r="D632" t="str" cm="1">
        <f t="array" ref="D632">IF(ISNUMBER(SEARCH($N$3,客戶主檔!Y632)),INDEX(客戶主檔!$G:$G,加工項目查詢及料號更改!$A632),"")</f>
        <v/>
      </c>
      <c r="E632" t="str" cm="1">
        <f t="array" ref="E632">IF(ISNUMBER(SEARCH($N$3,客戶主檔!Z632)),INDEX(客戶主檔!$G:$G,加工項目查詢及料號更改!$A632),"")</f>
        <v/>
      </c>
      <c r="J632" t="str">
        <f t="array" aca="1" ref="J632" ca="1">IF(ROW()&gt;COUNTA($F$3:$I$3100),"",INDIRECT(TEXT(RIGHT(SMALL(IF($F$3:$I$3100="",999999,COLUMN($F$3:$I$3100)*10001+ROW($F$3:$I$3100)*100),ROW()),4),"!R00!C00"),))</f>
        <v/>
      </c>
      <c r="K632" t="str">
        <f ca="1">IF(COUNTIF($J$1:J632, J632)&lt;&gt;1,"",J632)</f>
        <v/>
      </c>
    </row>
    <row r="633" spans="1:11" x14ac:dyDescent="0.25">
      <c r="A633">
        <f>ROW()</f>
        <v>633</v>
      </c>
      <c r="B633" t="str" cm="1">
        <f t="array" ref="B633">IF(ISNUMBER(SEARCH($N$3,客戶主檔!W633)),INDEX(客戶主檔!$G:$G,加工項目查詢及料號更改!$A633),"")</f>
        <v/>
      </c>
      <c r="C633" t="str" cm="1">
        <f t="array" ref="C633">IF(ISNUMBER(SEARCH($N$3,客戶主檔!X633)),INDEX(客戶主檔!$G:$G,加工項目查詢及料號更改!$A633),"")</f>
        <v/>
      </c>
      <c r="D633" t="str" cm="1">
        <f t="array" ref="D633">IF(ISNUMBER(SEARCH($N$3,客戶主檔!Y633)),INDEX(客戶主檔!$G:$G,加工項目查詢及料號更改!$A633),"")</f>
        <v/>
      </c>
      <c r="E633" t="str" cm="1">
        <f t="array" ref="E633">IF(ISNUMBER(SEARCH($N$3,客戶主檔!Z633)),INDEX(客戶主檔!$G:$G,加工項目查詢及料號更改!$A633),"")</f>
        <v/>
      </c>
      <c r="J633" t="str">
        <f t="array" aca="1" ref="J633" ca="1">IF(ROW()&gt;COUNTA($F$3:$I$3100),"",INDIRECT(TEXT(RIGHT(SMALL(IF($F$3:$I$3100="",999999,COLUMN($F$3:$I$3100)*10001+ROW($F$3:$I$3100)*100),ROW()),4),"!R00!C00"),))</f>
        <v/>
      </c>
      <c r="K633" t="str">
        <f ca="1">IF(COUNTIF($J$1:J633, J633)&lt;&gt;1,"",J633)</f>
        <v/>
      </c>
    </row>
    <row r="634" spans="1:11" x14ac:dyDescent="0.25">
      <c r="A634">
        <f>ROW()</f>
        <v>634</v>
      </c>
      <c r="B634" t="str" cm="1">
        <f t="array" ref="B634">IF(ISNUMBER(SEARCH($N$3,客戶主檔!W634)),INDEX(客戶主檔!$G:$G,加工項目查詢及料號更改!$A634),"")</f>
        <v/>
      </c>
      <c r="C634" t="str" cm="1">
        <f t="array" ref="C634">IF(ISNUMBER(SEARCH($N$3,客戶主檔!X634)),INDEX(客戶主檔!$G:$G,加工項目查詢及料號更改!$A634),"")</f>
        <v/>
      </c>
      <c r="D634" t="str" cm="1">
        <f t="array" ref="D634">IF(ISNUMBER(SEARCH($N$3,客戶主檔!Y634)),INDEX(客戶主檔!$G:$G,加工項目查詢及料號更改!$A634),"")</f>
        <v/>
      </c>
      <c r="E634" t="str" cm="1">
        <f t="array" ref="E634">IF(ISNUMBER(SEARCH($N$3,客戶主檔!Z634)),INDEX(客戶主檔!$G:$G,加工項目查詢及料號更改!$A634),"")</f>
        <v/>
      </c>
      <c r="J634" t="str">
        <f t="array" aca="1" ref="J634" ca="1">IF(ROW()&gt;COUNTA($F$3:$I$3100),"",INDIRECT(TEXT(RIGHT(SMALL(IF($F$3:$I$3100="",999999,COLUMN($F$3:$I$3100)*10001+ROW($F$3:$I$3100)*100),ROW()),4),"!R00!C00"),))</f>
        <v/>
      </c>
      <c r="K634" t="str">
        <f ca="1">IF(COUNTIF($J$1:J634, J634)&lt;&gt;1,"",J634)</f>
        <v/>
      </c>
    </row>
    <row r="635" spans="1:11" x14ac:dyDescent="0.25">
      <c r="A635">
        <f>ROW()</f>
        <v>635</v>
      </c>
      <c r="B635" t="str" cm="1">
        <f t="array" ref="B635">IF(ISNUMBER(SEARCH($N$3,客戶主檔!W635)),INDEX(客戶主檔!$G:$G,加工項目查詢及料號更改!$A635),"")</f>
        <v/>
      </c>
      <c r="C635" t="str" cm="1">
        <f t="array" ref="C635">IF(ISNUMBER(SEARCH($N$3,客戶主檔!X635)),INDEX(客戶主檔!$G:$G,加工項目查詢及料號更改!$A635),"")</f>
        <v/>
      </c>
      <c r="D635" t="str" cm="1">
        <f t="array" ref="D635">IF(ISNUMBER(SEARCH($N$3,客戶主檔!Y635)),INDEX(客戶主檔!$G:$G,加工項目查詢及料號更改!$A635),"")</f>
        <v/>
      </c>
      <c r="E635" t="str" cm="1">
        <f t="array" ref="E635">IF(ISNUMBER(SEARCH($N$3,客戶主檔!Z635)),INDEX(客戶主檔!$G:$G,加工項目查詢及料號更改!$A635),"")</f>
        <v/>
      </c>
      <c r="J635" t="str">
        <f t="array" aca="1" ref="J635" ca="1">IF(ROW()&gt;COUNTA($F$3:$I$3100),"",INDIRECT(TEXT(RIGHT(SMALL(IF($F$3:$I$3100="",999999,COLUMN($F$3:$I$3100)*10001+ROW($F$3:$I$3100)*100),ROW()),4),"!R00!C00"),))</f>
        <v/>
      </c>
      <c r="K635" t="str">
        <f ca="1">IF(COUNTIF($J$1:J635, J635)&lt;&gt;1,"",J635)</f>
        <v/>
      </c>
    </row>
    <row r="636" spans="1:11" x14ac:dyDescent="0.25">
      <c r="A636">
        <f>ROW()</f>
        <v>636</v>
      </c>
      <c r="B636" t="str" cm="1">
        <f t="array" ref="B636">IF(ISNUMBER(SEARCH($N$3,客戶主檔!W636)),INDEX(客戶主檔!$G:$G,加工項目查詢及料號更改!$A636),"")</f>
        <v/>
      </c>
      <c r="C636" t="str" cm="1">
        <f t="array" ref="C636">IF(ISNUMBER(SEARCH($N$3,客戶主檔!X636)),INDEX(客戶主檔!$G:$G,加工項目查詢及料號更改!$A636),"")</f>
        <v/>
      </c>
      <c r="D636" t="str" cm="1">
        <f t="array" ref="D636">IF(ISNUMBER(SEARCH($N$3,客戶主檔!Y636)),INDEX(客戶主檔!$G:$G,加工項目查詢及料號更改!$A636),"")</f>
        <v/>
      </c>
      <c r="E636" t="str" cm="1">
        <f t="array" ref="E636">IF(ISNUMBER(SEARCH($N$3,客戶主檔!Z636)),INDEX(客戶主檔!$G:$G,加工項目查詢及料號更改!$A636),"")</f>
        <v/>
      </c>
      <c r="J636" t="str">
        <f t="array" aca="1" ref="J636" ca="1">IF(ROW()&gt;COUNTA($F$3:$I$3100),"",INDIRECT(TEXT(RIGHT(SMALL(IF($F$3:$I$3100="",999999,COLUMN($F$3:$I$3100)*10001+ROW($F$3:$I$3100)*100),ROW()),4),"!R00!C00"),))</f>
        <v/>
      </c>
      <c r="K636" t="str">
        <f ca="1">IF(COUNTIF($J$1:J636, J636)&lt;&gt;1,"",J636)</f>
        <v/>
      </c>
    </row>
    <row r="637" spans="1:11" x14ac:dyDescent="0.25">
      <c r="A637">
        <f>ROW()</f>
        <v>637</v>
      </c>
      <c r="B637" t="str" cm="1">
        <f t="array" ref="B637">IF(ISNUMBER(SEARCH($N$3,客戶主檔!W637)),INDEX(客戶主檔!$G:$G,加工項目查詢及料號更改!$A637),"")</f>
        <v/>
      </c>
      <c r="C637" t="str" cm="1">
        <f t="array" ref="C637">IF(ISNUMBER(SEARCH($N$3,客戶主檔!X637)),INDEX(客戶主檔!$G:$G,加工項目查詢及料號更改!$A637),"")</f>
        <v/>
      </c>
      <c r="D637" t="str" cm="1">
        <f t="array" ref="D637">IF(ISNUMBER(SEARCH($N$3,客戶主檔!Y637)),INDEX(客戶主檔!$G:$G,加工項目查詢及料號更改!$A637),"")</f>
        <v/>
      </c>
      <c r="E637" t="str" cm="1">
        <f t="array" ref="E637">IF(ISNUMBER(SEARCH($N$3,客戶主檔!Z637)),INDEX(客戶主檔!$G:$G,加工項目查詢及料號更改!$A637),"")</f>
        <v/>
      </c>
      <c r="J637" t="str">
        <f t="array" aca="1" ref="J637" ca="1">IF(ROW()&gt;COUNTA($F$3:$I$3100),"",INDIRECT(TEXT(RIGHT(SMALL(IF($F$3:$I$3100="",999999,COLUMN($F$3:$I$3100)*10001+ROW($F$3:$I$3100)*100),ROW()),4),"!R00!C00"),))</f>
        <v/>
      </c>
      <c r="K637" t="str">
        <f ca="1">IF(COUNTIF($J$1:J637, J637)&lt;&gt;1,"",J637)</f>
        <v/>
      </c>
    </row>
    <row r="638" spans="1:11" x14ac:dyDescent="0.25">
      <c r="A638">
        <f>ROW()</f>
        <v>638</v>
      </c>
      <c r="B638" t="str" cm="1">
        <f t="array" ref="B638">IF(ISNUMBER(SEARCH($N$3,客戶主檔!W638)),INDEX(客戶主檔!$G:$G,加工項目查詢及料號更改!$A638),"")</f>
        <v/>
      </c>
      <c r="C638" t="str" cm="1">
        <f t="array" ref="C638">IF(ISNUMBER(SEARCH($N$3,客戶主檔!X638)),INDEX(客戶主檔!$G:$G,加工項目查詢及料號更改!$A638),"")</f>
        <v/>
      </c>
      <c r="D638" t="str" cm="1">
        <f t="array" ref="D638">IF(ISNUMBER(SEARCH($N$3,客戶主檔!Y638)),INDEX(客戶主檔!$G:$G,加工項目查詢及料號更改!$A638),"")</f>
        <v/>
      </c>
      <c r="E638" t="str" cm="1">
        <f t="array" ref="E638">IF(ISNUMBER(SEARCH($N$3,客戶主檔!Z638)),INDEX(客戶主檔!$G:$G,加工項目查詢及料號更改!$A638),"")</f>
        <v/>
      </c>
      <c r="J638" t="str">
        <f t="array" aca="1" ref="J638" ca="1">IF(ROW()&gt;COUNTA($F$3:$I$3100),"",INDIRECT(TEXT(RIGHT(SMALL(IF($F$3:$I$3100="",999999,COLUMN($F$3:$I$3100)*10001+ROW($F$3:$I$3100)*100),ROW()),4),"!R00!C00"),))</f>
        <v/>
      </c>
      <c r="K638" t="str">
        <f ca="1">IF(COUNTIF($J$1:J638, J638)&lt;&gt;1,"",J638)</f>
        <v/>
      </c>
    </row>
    <row r="639" spans="1:11" x14ac:dyDescent="0.25">
      <c r="A639">
        <f>ROW()</f>
        <v>639</v>
      </c>
      <c r="B639" t="str" cm="1">
        <f t="array" ref="B639">IF(ISNUMBER(SEARCH($N$3,客戶主檔!W639)),INDEX(客戶主檔!$G:$G,加工項目查詢及料號更改!$A639),"")</f>
        <v/>
      </c>
      <c r="C639" t="str" cm="1">
        <f t="array" ref="C639">IF(ISNUMBER(SEARCH($N$3,客戶主檔!X639)),INDEX(客戶主檔!$G:$G,加工項目查詢及料號更改!$A639),"")</f>
        <v/>
      </c>
      <c r="D639" t="str" cm="1">
        <f t="array" ref="D639">IF(ISNUMBER(SEARCH($N$3,客戶主檔!Y639)),INDEX(客戶主檔!$G:$G,加工項目查詢及料號更改!$A639),"")</f>
        <v/>
      </c>
      <c r="E639" t="str" cm="1">
        <f t="array" ref="E639">IF(ISNUMBER(SEARCH($N$3,客戶主檔!Z639)),INDEX(客戶主檔!$G:$G,加工項目查詢及料號更改!$A639),"")</f>
        <v/>
      </c>
      <c r="J639" t="str">
        <f t="array" aca="1" ref="J639" ca="1">IF(ROW()&gt;COUNTA($F$3:$I$3100),"",INDIRECT(TEXT(RIGHT(SMALL(IF($F$3:$I$3100="",999999,COLUMN($F$3:$I$3100)*10001+ROW($F$3:$I$3100)*100),ROW()),4),"!R00!C00"),))</f>
        <v/>
      </c>
      <c r="K639" t="str">
        <f ca="1">IF(COUNTIF($J$1:J639, J639)&lt;&gt;1,"",J639)</f>
        <v/>
      </c>
    </row>
    <row r="640" spans="1:11" x14ac:dyDescent="0.25">
      <c r="A640">
        <f>ROW()</f>
        <v>640</v>
      </c>
      <c r="B640" t="str" cm="1">
        <f t="array" ref="B640">IF(ISNUMBER(SEARCH($N$3,客戶主檔!W640)),INDEX(客戶主檔!$G:$G,加工項目查詢及料號更改!$A640),"")</f>
        <v/>
      </c>
      <c r="C640" t="str" cm="1">
        <f t="array" ref="C640">IF(ISNUMBER(SEARCH($N$3,客戶主檔!X640)),INDEX(客戶主檔!$G:$G,加工項目查詢及料號更改!$A640),"")</f>
        <v/>
      </c>
      <c r="D640" t="str" cm="1">
        <f t="array" ref="D640">IF(ISNUMBER(SEARCH($N$3,客戶主檔!Y640)),INDEX(客戶主檔!$G:$G,加工項目查詢及料號更改!$A640),"")</f>
        <v/>
      </c>
      <c r="E640" t="str" cm="1">
        <f t="array" ref="E640">IF(ISNUMBER(SEARCH($N$3,客戶主檔!Z640)),INDEX(客戶主檔!$G:$G,加工項目查詢及料號更改!$A640),"")</f>
        <v/>
      </c>
      <c r="J640" t="str">
        <f t="array" aca="1" ref="J640" ca="1">IF(ROW()&gt;COUNTA($F$3:$I$3100),"",INDIRECT(TEXT(RIGHT(SMALL(IF($F$3:$I$3100="",999999,COLUMN($F$3:$I$3100)*10001+ROW($F$3:$I$3100)*100),ROW()),4),"!R00!C00"),))</f>
        <v/>
      </c>
      <c r="K640" t="str">
        <f ca="1">IF(COUNTIF($J$1:J640, J640)&lt;&gt;1,"",J640)</f>
        <v/>
      </c>
    </row>
    <row r="641" spans="1:11" x14ac:dyDescent="0.25">
      <c r="A641">
        <f>ROW()</f>
        <v>641</v>
      </c>
      <c r="B641" t="str" cm="1">
        <f t="array" ref="B641">IF(ISNUMBER(SEARCH($N$3,客戶主檔!W641)),INDEX(客戶主檔!$G:$G,加工項目查詢及料號更改!$A641),"")</f>
        <v/>
      </c>
      <c r="C641" t="str" cm="1">
        <f t="array" ref="C641">IF(ISNUMBER(SEARCH($N$3,客戶主檔!X641)),INDEX(客戶主檔!$G:$G,加工項目查詢及料號更改!$A641),"")</f>
        <v/>
      </c>
      <c r="D641" t="str" cm="1">
        <f t="array" ref="D641">IF(ISNUMBER(SEARCH($N$3,客戶主檔!Y641)),INDEX(客戶主檔!$G:$G,加工項目查詢及料號更改!$A641),"")</f>
        <v/>
      </c>
      <c r="E641" t="str" cm="1">
        <f t="array" ref="E641">IF(ISNUMBER(SEARCH($N$3,客戶主檔!Z641)),INDEX(客戶主檔!$G:$G,加工項目查詢及料號更改!$A641),"")</f>
        <v/>
      </c>
      <c r="J641" t="str">
        <f t="array" aca="1" ref="J641" ca="1">IF(ROW()&gt;COUNTA($F$3:$I$3100),"",INDIRECT(TEXT(RIGHT(SMALL(IF($F$3:$I$3100="",999999,COLUMN($F$3:$I$3100)*10001+ROW($F$3:$I$3100)*100),ROW()),4),"!R00!C00"),))</f>
        <v/>
      </c>
      <c r="K641" t="str">
        <f ca="1">IF(COUNTIF($J$1:J641, J641)&lt;&gt;1,"",J641)</f>
        <v/>
      </c>
    </row>
    <row r="642" spans="1:11" x14ac:dyDescent="0.25">
      <c r="A642">
        <f>ROW()</f>
        <v>642</v>
      </c>
      <c r="B642" t="str" cm="1">
        <f t="array" ref="B642">IF(ISNUMBER(SEARCH($N$3,客戶主檔!W642)),INDEX(客戶主檔!$G:$G,加工項目查詢及料號更改!$A642),"")</f>
        <v/>
      </c>
      <c r="C642" t="str" cm="1">
        <f t="array" ref="C642">IF(ISNUMBER(SEARCH($N$3,客戶主檔!X642)),INDEX(客戶主檔!$G:$G,加工項目查詢及料號更改!$A642),"")</f>
        <v/>
      </c>
      <c r="D642" t="str" cm="1">
        <f t="array" ref="D642">IF(ISNUMBER(SEARCH($N$3,客戶主檔!Y642)),INDEX(客戶主檔!$G:$G,加工項目查詢及料號更改!$A642),"")</f>
        <v/>
      </c>
      <c r="E642" t="str" cm="1">
        <f t="array" ref="E642">IF(ISNUMBER(SEARCH($N$3,客戶主檔!Z642)),INDEX(客戶主檔!$G:$G,加工項目查詢及料號更改!$A642),"")</f>
        <v/>
      </c>
      <c r="J642" t="str">
        <f t="array" aca="1" ref="J642" ca="1">IF(ROW()&gt;COUNTA($F$3:$I$3100),"",INDIRECT(TEXT(RIGHT(SMALL(IF($F$3:$I$3100="",999999,COLUMN($F$3:$I$3100)*10001+ROW($F$3:$I$3100)*100),ROW()),4),"!R00!C00"),))</f>
        <v/>
      </c>
      <c r="K642" t="str">
        <f ca="1">IF(COUNTIF($J$1:J642, J642)&lt;&gt;1,"",J642)</f>
        <v/>
      </c>
    </row>
    <row r="643" spans="1:11" x14ac:dyDescent="0.25">
      <c r="A643">
        <f>ROW()</f>
        <v>643</v>
      </c>
      <c r="B643" t="str" cm="1">
        <f t="array" ref="B643">IF(ISNUMBER(SEARCH($N$3,客戶主檔!W643)),INDEX(客戶主檔!$G:$G,加工項目查詢及料號更改!$A643),"")</f>
        <v/>
      </c>
      <c r="C643" t="str" cm="1">
        <f t="array" ref="C643">IF(ISNUMBER(SEARCH($N$3,客戶主檔!X643)),INDEX(客戶主檔!$G:$G,加工項目查詢及料號更改!$A643),"")</f>
        <v/>
      </c>
      <c r="D643" t="str" cm="1">
        <f t="array" ref="D643">IF(ISNUMBER(SEARCH($N$3,客戶主檔!Y643)),INDEX(客戶主檔!$G:$G,加工項目查詢及料號更改!$A643),"")</f>
        <v/>
      </c>
      <c r="E643" t="str" cm="1">
        <f t="array" ref="E643">IF(ISNUMBER(SEARCH($N$3,客戶主檔!Z643)),INDEX(客戶主檔!$G:$G,加工項目查詢及料號更改!$A643),"")</f>
        <v/>
      </c>
      <c r="J643" t="str">
        <f t="array" aca="1" ref="J643" ca="1">IF(ROW()&gt;COUNTA($F$3:$I$3100),"",INDIRECT(TEXT(RIGHT(SMALL(IF($F$3:$I$3100="",999999,COLUMN($F$3:$I$3100)*10001+ROW($F$3:$I$3100)*100),ROW()),4),"!R00!C00"),))</f>
        <v/>
      </c>
      <c r="K643" t="str">
        <f ca="1">IF(COUNTIF($J$1:J643, J643)&lt;&gt;1,"",J643)</f>
        <v/>
      </c>
    </row>
    <row r="644" spans="1:11" x14ac:dyDescent="0.25">
      <c r="A644">
        <f>ROW()</f>
        <v>644</v>
      </c>
      <c r="B644" t="str" cm="1">
        <f t="array" ref="B644">IF(ISNUMBER(SEARCH($N$3,客戶主檔!W644)),INDEX(客戶主檔!$G:$G,加工項目查詢及料號更改!$A644),"")</f>
        <v/>
      </c>
      <c r="C644" t="str" cm="1">
        <f t="array" ref="C644">IF(ISNUMBER(SEARCH($N$3,客戶主檔!X644)),INDEX(客戶主檔!$G:$G,加工項目查詢及料號更改!$A644),"")</f>
        <v/>
      </c>
      <c r="D644" t="str" cm="1">
        <f t="array" ref="D644">IF(ISNUMBER(SEARCH($N$3,客戶主檔!Y644)),INDEX(客戶主檔!$G:$G,加工項目查詢及料號更改!$A644),"")</f>
        <v/>
      </c>
      <c r="E644" t="str" cm="1">
        <f t="array" ref="E644">IF(ISNUMBER(SEARCH($N$3,客戶主檔!Z644)),INDEX(客戶主檔!$G:$G,加工項目查詢及料號更改!$A644),"")</f>
        <v/>
      </c>
      <c r="J644" t="str">
        <f t="array" aca="1" ref="J644" ca="1">IF(ROW()&gt;COUNTA($F$3:$I$3100),"",INDIRECT(TEXT(RIGHT(SMALL(IF($F$3:$I$3100="",999999,COLUMN($F$3:$I$3100)*10001+ROW($F$3:$I$3100)*100),ROW()),4),"!R00!C00"),))</f>
        <v/>
      </c>
      <c r="K644" t="str">
        <f ca="1">IF(COUNTIF($J$1:J644, J644)&lt;&gt;1,"",J644)</f>
        <v/>
      </c>
    </row>
    <row r="645" spans="1:11" x14ac:dyDescent="0.25">
      <c r="A645">
        <f>ROW()</f>
        <v>645</v>
      </c>
      <c r="B645" t="str" cm="1">
        <f t="array" ref="B645">IF(ISNUMBER(SEARCH($N$3,客戶主檔!W645)),INDEX(客戶主檔!$G:$G,加工項目查詢及料號更改!$A645),"")</f>
        <v/>
      </c>
      <c r="C645" t="str" cm="1">
        <f t="array" ref="C645">IF(ISNUMBER(SEARCH($N$3,客戶主檔!X645)),INDEX(客戶主檔!$G:$G,加工項目查詢及料號更改!$A645),"")</f>
        <v/>
      </c>
      <c r="D645" t="str" cm="1">
        <f t="array" ref="D645">IF(ISNUMBER(SEARCH($N$3,客戶主檔!Y645)),INDEX(客戶主檔!$G:$G,加工項目查詢及料號更改!$A645),"")</f>
        <v/>
      </c>
      <c r="E645" t="str" cm="1">
        <f t="array" ref="E645">IF(ISNUMBER(SEARCH($N$3,客戶主檔!Z645)),INDEX(客戶主檔!$G:$G,加工項目查詢及料號更改!$A645),"")</f>
        <v/>
      </c>
      <c r="J645" t="str">
        <f t="array" aca="1" ref="J645" ca="1">IF(ROW()&gt;COUNTA($F$3:$I$3100),"",INDIRECT(TEXT(RIGHT(SMALL(IF($F$3:$I$3100="",999999,COLUMN($F$3:$I$3100)*10001+ROW($F$3:$I$3100)*100),ROW()),4),"!R00!C00"),))</f>
        <v/>
      </c>
      <c r="K645" t="str">
        <f ca="1">IF(COUNTIF($J$1:J645, J645)&lt;&gt;1,"",J645)</f>
        <v/>
      </c>
    </row>
    <row r="646" spans="1:11" x14ac:dyDescent="0.25">
      <c r="A646">
        <f>ROW()</f>
        <v>646</v>
      </c>
      <c r="B646" t="str" cm="1">
        <f t="array" ref="B646">IF(ISNUMBER(SEARCH($N$3,客戶主檔!W646)),INDEX(客戶主檔!$G:$G,加工項目查詢及料號更改!$A646),"")</f>
        <v/>
      </c>
      <c r="C646" t="str" cm="1">
        <f t="array" ref="C646">IF(ISNUMBER(SEARCH($N$3,客戶主檔!X646)),INDEX(客戶主檔!$G:$G,加工項目查詢及料號更改!$A646),"")</f>
        <v/>
      </c>
      <c r="D646" t="str" cm="1">
        <f t="array" ref="D646">IF(ISNUMBER(SEARCH($N$3,客戶主檔!Y646)),INDEX(客戶主檔!$G:$G,加工項目查詢及料號更改!$A646),"")</f>
        <v/>
      </c>
      <c r="E646" t="str" cm="1">
        <f t="array" ref="E646">IF(ISNUMBER(SEARCH($N$3,客戶主檔!Z646)),INDEX(客戶主檔!$G:$G,加工項目查詢及料號更改!$A646),"")</f>
        <v/>
      </c>
      <c r="J646" t="str">
        <f t="array" aca="1" ref="J646" ca="1">IF(ROW()&gt;COUNTA($F$3:$I$3100),"",INDIRECT(TEXT(RIGHT(SMALL(IF($F$3:$I$3100="",999999,COLUMN($F$3:$I$3100)*10001+ROW($F$3:$I$3100)*100),ROW()),4),"!R00!C00"),))</f>
        <v/>
      </c>
      <c r="K646" t="str">
        <f ca="1">IF(COUNTIF($J$1:J646, J646)&lt;&gt;1,"",J646)</f>
        <v/>
      </c>
    </row>
    <row r="647" spans="1:11" x14ac:dyDescent="0.25">
      <c r="A647">
        <f>ROW()</f>
        <v>647</v>
      </c>
      <c r="B647" t="str" cm="1">
        <f t="array" ref="B647">IF(ISNUMBER(SEARCH($N$3,客戶主檔!W647)),INDEX(客戶主檔!$G:$G,加工項目查詢及料號更改!$A647),"")</f>
        <v/>
      </c>
      <c r="C647" t="str" cm="1">
        <f t="array" ref="C647">IF(ISNUMBER(SEARCH($N$3,客戶主檔!X647)),INDEX(客戶主檔!$G:$G,加工項目查詢及料號更改!$A647),"")</f>
        <v/>
      </c>
      <c r="D647" t="str" cm="1">
        <f t="array" ref="D647">IF(ISNUMBER(SEARCH($N$3,客戶主檔!Y647)),INDEX(客戶主檔!$G:$G,加工項目查詢及料號更改!$A647),"")</f>
        <v/>
      </c>
      <c r="E647" t="str" cm="1">
        <f t="array" ref="E647">IF(ISNUMBER(SEARCH($N$3,客戶主檔!Z647)),INDEX(客戶主檔!$G:$G,加工項目查詢及料號更改!$A647),"")</f>
        <v/>
      </c>
      <c r="J647" t="str">
        <f t="array" aca="1" ref="J647" ca="1">IF(ROW()&gt;COUNTA($F$3:$I$3100),"",INDIRECT(TEXT(RIGHT(SMALL(IF($F$3:$I$3100="",999999,COLUMN($F$3:$I$3100)*10001+ROW($F$3:$I$3100)*100),ROW()),4),"!R00!C00"),))</f>
        <v/>
      </c>
      <c r="K647" t="str">
        <f ca="1">IF(COUNTIF($J$1:J647, J647)&lt;&gt;1,"",J647)</f>
        <v/>
      </c>
    </row>
    <row r="648" spans="1:11" x14ac:dyDescent="0.25">
      <c r="A648">
        <f>ROW()</f>
        <v>648</v>
      </c>
      <c r="B648" t="str" cm="1">
        <f t="array" ref="B648">IF(ISNUMBER(SEARCH($N$3,客戶主檔!W648)),INDEX(客戶主檔!$G:$G,加工項目查詢及料號更改!$A648),"")</f>
        <v/>
      </c>
      <c r="C648" t="str" cm="1">
        <f t="array" ref="C648">IF(ISNUMBER(SEARCH($N$3,客戶主檔!X648)),INDEX(客戶主檔!$G:$G,加工項目查詢及料號更改!$A648),"")</f>
        <v/>
      </c>
      <c r="D648" t="str" cm="1">
        <f t="array" ref="D648">IF(ISNUMBER(SEARCH($N$3,客戶主檔!Y648)),INDEX(客戶主檔!$G:$G,加工項目查詢及料號更改!$A648),"")</f>
        <v/>
      </c>
      <c r="E648" t="str" cm="1">
        <f t="array" ref="E648">IF(ISNUMBER(SEARCH($N$3,客戶主檔!Z648)),INDEX(客戶主檔!$G:$G,加工項目查詢及料號更改!$A648),"")</f>
        <v/>
      </c>
      <c r="J648" t="str">
        <f t="array" aca="1" ref="J648" ca="1">IF(ROW()&gt;COUNTA($F$3:$I$3100),"",INDIRECT(TEXT(RIGHT(SMALL(IF($F$3:$I$3100="",999999,COLUMN($F$3:$I$3100)*10001+ROW($F$3:$I$3100)*100),ROW()),4),"!R00!C00"),))</f>
        <v/>
      </c>
      <c r="K648" t="str">
        <f ca="1">IF(COUNTIF($J$1:J648, J648)&lt;&gt;1,"",J648)</f>
        <v/>
      </c>
    </row>
    <row r="649" spans="1:11" x14ac:dyDescent="0.25">
      <c r="A649">
        <f>ROW()</f>
        <v>649</v>
      </c>
      <c r="B649" t="str" cm="1">
        <f t="array" ref="B649">IF(ISNUMBER(SEARCH($N$3,客戶主檔!W649)),INDEX(客戶主檔!$G:$G,加工項目查詢及料號更改!$A649),"")</f>
        <v/>
      </c>
      <c r="C649" t="str" cm="1">
        <f t="array" ref="C649">IF(ISNUMBER(SEARCH($N$3,客戶主檔!X649)),INDEX(客戶主檔!$G:$G,加工項目查詢及料號更改!$A649),"")</f>
        <v/>
      </c>
      <c r="D649" t="str" cm="1">
        <f t="array" ref="D649">IF(ISNUMBER(SEARCH($N$3,客戶主檔!Y649)),INDEX(客戶主檔!$G:$G,加工項目查詢及料號更改!$A649),"")</f>
        <v/>
      </c>
      <c r="E649" t="str" cm="1">
        <f t="array" ref="E649">IF(ISNUMBER(SEARCH($N$3,客戶主檔!Z649)),INDEX(客戶主檔!$G:$G,加工項目查詢及料號更改!$A649),"")</f>
        <v/>
      </c>
      <c r="J649" t="str">
        <f t="array" aca="1" ref="J649" ca="1">IF(ROW()&gt;COUNTA($F$3:$I$3100),"",INDIRECT(TEXT(RIGHT(SMALL(IF($F$3:$I$3100="",999999,COLUMN($F$3:$I$3100)*10001+ROW($F$3:$I$3100)*100),ROW()),4),"!R00!C00"),))</f>
        <v/>
      </c>
      <c r="K649" t="str">
        <f ca="1">IF(COUNTIF($J$1:J649, J649)&lt;&gt;1,"",J649)</f>
        <v/>
      </c>
    </row>
    <row r="650" spans="1:11" x14ac:dyDescent="0.25">
      <c r="A650">
        <f>ROW()</f>
        <v>650</v>
      </c>
      <c r="B650" t="str" cm="1">
        <f t="array" ref="B650">IF(ISNUMBER(SEARCH($N$3,客戶主檔!W650)),INDEX(客戶主檔!$G:$G,加工項目查詢及料號更改!$A650),"")</f>
        <v/>
      </c>
      <c r="C650" t="str" cm="1">
        <f t="array" ref="C650">IF(ISNUMBER(SEARCH($N$3,客戶主檔!X650)),INDEX(客戶主檔!$G:$G,加工項目查詢及料號更改!$A650),"")</f>
        <v/>
      </c>
      <c r="D650" t="str" cm="1">
        <f t="array" ref="D650">IF(ISNUMBER(SEARCH($N$3,客戶主檔!Y650)),INDEX(客戶主檔!$G:$G,加工項目查詢及料號更改!$A650),"")</f>
        <v/>
      </c>
      <c r="E650" t="str" cm="1">
        <f t="array" ref="E650">IF(ISNUMBER(SEARCH($N$3,客戶主檔!Z650)),INDEX(客戶主檔!$G:$G,加工項目查詢及料號更改!$A650),"")</f>
        <v/>
      </c>
      <c r="J650" t="str">
        <f t="array" aca="1" ref="J650" ca="1">IF(ROW()&gt;COUNTA($F$3:$I$3100),"",INDIRECT(TEXT(RIGHT(SMALL(IF($F$3:$I$3100="",999999,COLUMN($F$3:$I$3100)*10001+ROW($F$3:$I$3100)*100),ROW()),4),"!R00!C00"),))</f>
        <v/>
      </c>
      <c r="K650" t="str">
        <f ca="1">IF(COUNTIF($J$1:J650, J650)&lt;&gt;1,"",J650)</f>
        <v/>
      </c>
    </row>
    <row r="651" spans="1:11" x14ac:dyDescent="0.25">
      <c r="A651">
        <f>ROW()</f>
        <v>651</v>
      </c>
      <c r="B651" t="str" cm="1">
        <f t="array" ref="B651">IF(ISNUMBER(SEARCH($N$3,客戶主檔!W651)),INDEX(客戶主檔!$G:$G,加工項目查詢及料號更改!$A651),"")</f>
        <v/>
      </c>
      <c r="C651" t="str" cm="1">
        <f t="array" ref="C651">IF(ISNUMBER(SEARCH($N$3,客戶主檔!X651)),INDEX(客戶主檔!$G:$G,加工項目查詢及料號更改!$A651),"")</f>
        <v/>
      </c>
      <c r="D651" t="str" cm="1">
        <f t="array" ref="D651">IF(ISNUMBER(SEARCH($N$3,客戶主檔!Y651)),INDEX(客戶主檔!$G:$G,加工項目查詢及料號更改!$A651),"")</f>
        <v/>
      </c>
      <c r="E651" t="str" cm="1">
        <f t="array" ref="E651">IF(ISNUMBER(SEARCH($N$3,客戶主檔!Z651)),INDEX(客戶主檔!$G:$G,加工項目查詢及料號更改!$A651),"")</f>
        <v/>
      </c>
      <c r="J651" t="str">
        <f t="array" aca="1" ref="J651" ca="1">IF(ROW()&gt;COUNTA($F$3:$I$3100),"",INDIRECT(TEXT(RIGHT(SMALL(IF($F$3:$I$3100="",999999,COLUMN($F$3:$I$3100)*10001+ROW($F$3:$I$3100)*100),ROW()),4),"!R00!C00"),))</f>
        <v/>
      </c>
      <c r="K651" t="str">
        <f ca="1">IF(COUNTIF($J$1:J651, J651)&lt;&gt;1,"",J651)</f>
        <v/>
      </c>
    </row>
    <row r="652" spans="1:11" x14ac:dyDescent="0.25">
      <c r="A652">
        <f>ROW()</f>
        <v>652</v>
      </c>
      <c r="B652" t="str" cm="1">
        <f t="array" ref="B652">IF(ISNUMBER(SEARCH($N$3,客戶主檔!W652)),INDEX(客戶主檔!$G:$G,加工項目查詢及料號更改!$A652),"")</f>
        <v/>
      </c>
      <c r="C652" t="str" cm="1">
        <f t="array" ref="C652">IF(ISNUMBER(SEARCH($N$3,客戶主檔!X652)),INDEX(客戶主檔!$G:$G,加工項目查詢及料號更改!$A652),"")</f>
        <v/>
      </c>
      <c r="D652" t="str" cm="1">
        <f t="array" ref="D652">IF(ISNUMBER(SEARCH($N$3,客戶主檔!Y652)),INDEX(客戶主檔!$G:$G,加工項目查詢及料號更改!$A652),"")</f>
        <v/>
      </c>
      <c r="E652" t="str" cm="1">
        <f t="array" ref="E652">IF(ISNUMBER(SEARCH($N$3,客戶主檔!Z652)),INDEX(客戶主檔!$G:$G,加工項目查詢及料號更改!$A652),"")</f>
        <v/>
      </c>
      <c r="J652" t="str">
        <f t="array" aca="1" ref="J652" ca="1">IF(ROW()&gt;COUNTA($F$3:$I$3100),"",INDIRECT(TEXT(RIGHT(SMALL(IF($F$3:$I$3100="",999999,COLUMN($F$3:$I$3100)*10001+ROW($F$3:$I$3100)*100),ROW()),4),"!R00!C00"),))</f>
        <v/>
      </c>
      <c r="K652" t="str">
        <f ca="1">IF(COUNTIF($J$1:J652, J652)&lt;&gt;1,"",J652)</f>
        <v/>
      </c>
    </row>
    <row r="653" spans="1:11" x14ac:dyDescent="0.25">
      <c r="A653">
        <f>ROW()</f>
        <v>653</v>
      </c>
      <c r="B653" t="str" cm="1">
        <f t="array" ref="B653">IF(ISNUMBER(SEARCH($N$3,客戶主檔!W653)),INDEX(客戶主檔!$G:$G,加工項目查詢及料號更改!$A653),"")</f>
        <v/>
      </c>
      <c r="C653" t="str" cm="1">
        <f t="array" ref="C653">IF(ISNUMBER(SEARCH($N$3,客戶主檔!X653)),INDEX(客戶主檔!$G:$G,加工項目查詢及料號更改!$A653),"")</f>
        <v/>
      </c>
      <c r="D653" t="str" cm="1">
        <f t="array" ref="D653">IF(ISNUMBER(SEARCH($N$3,客戶主檔!Y653)),INDEX(客戶主檔!$G:$G,加工項目查詢及料號更改!$A653),"")</f>
        <v/>
      </c>
      <c r="E653" t="str" cm="1">
        <f t="array" ref="E653">IF(ISNUMBER(SEARCH($N$3,客戶主檔!Z653)),INDEX(客戶主檔!$G:$G,加工項目查詢及料號更改!$A653),"")</f>
        <v/>
      </c>
      <c r="J653" t="str">
        <f t="array" aca="1" ref="J653" ca="1">IF(ROW()&gt;COUNTA($F$3:$I$3100),"",INDIRECT(TEXT(RIGHT(SMALL(IF($F$3:$I$3100="",999999,COLUMN($F$3:$I$3100)*10001+ROW($F$3:$I$3100)*100),ROW()),4),"!R00!C00"),))</f>
        <v/>
      </c>
      <c r="K653" t="str">
        <f ca="1">IF(COUNTIF($J$1:J653, J653)&lt;&gt;1,"",J653)</f>
        <v/>
      </c>
    </row>
    <row r="654" spans="1:11" x14ac:dyDescent="0.25">
      <c r="A654">
        <f>ROW()</f>
        <v>654</v>
      </c>
      <c r="B654" t="str" cm="1">
        <f t="array" ref="B654">IF(ISNUMBER(SEARCH($N$3,客戶主檔!W654)),INDEX(客戶主檔!$G:$G,加工項目查詢及料號更改!$A654),"")</f>
        <v/>
      </c>
      <c r="C654" t="str" cm="1">
        <f t="array" ref="C654">IF(ISNUMBER(SEARCH($N$3,客戶主檔!X654)),INDEX(客戶主檔!$G:$G,加工項目查詢及料號更改!$A654),"")</f>
        <v/>
      </c>
      <c r="D654" t="str" cm="1">
        <f t="array" ref="D654">IF(ISNUMBER(SEARCH($N$3,客戶主檔!Y654)),INDEX(客戶主檔!$G:$G,加工項目查詢及料號更改!$A654),"")</f>
        <v/>
      </c>
      <c r="E654" t="str" cm="1">
        <f t="array" ref="E654">IF(ISNUMBER(SEARCH($N$3,客戶主檔!Z654)),INDEX(客戶主檔!$G:$G,加工項目查詢及料號更改!$A654),"")</f>
        <v/>
      </c>
      <c r="J654" t="str">
        <f t="array" aca="1" ref="J654" ca="1">IF(ROW()&gt;COUNTA($F$3:$I$3100),"",INDIRECT(TEXT(RIGHT(SMALL(IF($F$3:$I$3100="",999999,COLUMN($F$3:$I$3100)*10001+ROW($F$3:$I$3100)*100),ROW()),4),"!R00!C00"),))</f>
        <v/>
      </c>
      <c r="K654" t="str">
        <f ca="1">IF(COUNTIF($J$1:J654, J654)&lt;&gt;1,"",J654)</f>
        <v/>
      </c>
    </row>
    <row r="655" spans="1:11" x14ac:dyDescent="0.25">
      <c r="A655">
        <f>ROW()</f>
        <v>655</v>
      </c>
      <c r="B655" t="str" cm="1">
        <f t="array" ref="B655">IF(ISNUMBER(SEARCH($N$3,客戶主檔!W655)),INDEX(客戶主檔!$G:$G,加工項目查詢及料號更改!$A655),"")</f>
        <v/>
      </c>
      <c r="C655" t="str" cm="1">
        <f t="array" ref="C655">IF(ISNUMBER(SEARCH($N$3,客戶主檔!X655)),INDEX(客戶主檔!$G:$G,加工項目查詢及料號更改!$A655),"")</f>
        <v/>
      </c>
      <c r="D655" t="str" cm="1">
        <f t="array" ref="D655">IF(ISNUMBER(SEARCH($N$3,客戶主檔!Y655)),INDEX(客戶主檔!$G:$G,加工項目查詢及料號更改!$A655),"")</f>
        <v/>
      </c>
      <c r="E655" t="str" cm="1">
        <f t="array" ref="E655">IF(ISNUMBER(SEARCH($N$3,客戶主檔!Z655)),INDEX(客戶主檔!$G:$G,加工項目查詢及料號更改!$A655),"")</f>
        <v/>
      </c>
      <c r="J655" t="str">
        <f t="array" aca="1" ref="J655" ca="1">IF(ROW()&gt;COUNTA($F$3:$I$3100),"",INDIRECT(TEXT(RIGHT(SMALL(IF($F$3:$I$3100="",999999,COLUMN($F$3:$I$3100)*10001+ROW($F$3:$I$3100)*100),ROW()),4),"!R00!C00"),))</f>
        <v/>
      </c>
      <c r="K655" t="str">
        <f ca="1">IF(COUNTIF($J$1:J655, J655)&lt;&gt;1,"",J655)</f>
        <v/>
      </c>
    </row>
    <row r="656" spans="1:11" x14ac:dyDescent="0.25">
      <c r="A656">
        <f>ROW()</f>
        <v>656</v>
      </c>
      <c r="B656" t="str" cm="1">
        <f t="array" ref="B656">IF(ISNUMBER(SEARCH($N$3,客戶主檔!W656)),INDEX(客戶主檔!$G:$G,加工項目查詢及料號更改!$A656),"")</f>
        <v/>
      </c>
      <c r="C656" t="str" cm="1">
        <f t="array" ref="C656">IF(ISNUMBER(SEARCH($N$3,客戶主檔!X656)),INDEX(客戶主檔!$G:$G,加工項目查詢及料號更改!$A656),"")</f>
        <v/>
      </c>
      <c r="D656" t="str" cm="1">
        <f t="array" ref="D656">IF(ISNUMBER(SEARCH($N$3,客戶主檔!Y656)),INDEX(客戶主檔!$G:$G,加工項目查詢及料號更改!$A656),"")</f>
        <v/>
      </c>
      <c r="E656" t="str" cm="1">
        <f t="array" ref="E656">IF(ISNUMBER(SEARCH($N$3,客戶主檔!Z656)),INDEX(客戶主檔!$G:$G,加工項目查詢及料號更改!$A656),"")</f>
        <v/>
      </c>
      <c r="J656" t="str">
        <f t="array" aca="1" ref="J656" ca="1">IF(ROW()&gt;COUNTA($F$3:$I$3100),"",INDIRECT(TEXT(RIGHT(SMALL(IF($F$3:$I$3100="",999999,COLUMN($F$3:$I$3100)*10001+ROW($F$3:$I$3100)*100),ROW()),4),"!R00!C00"),))</f>
        <v/>
      </c>
      <c r="K656" t="str">
        <f ca="1">IF(COUNTIF($J$1:J656, J656)&lt;&gt;1,"",J656)</f>
        <v/>
      </c>
    </row>
    <row r="657" spans="1:11" x14ac:dyDescent="0.25">
      <c r="A657">
        <f>ROW()</f>
        <v>657</v>
      </c>
      <c r="B657" t="str" cm="1">
        <f t="array" ref="B657">IF(ISNUMBER(SEARCH($N$3,客戶主檔!W657)),INDEX(客戶主檔!$G:$G,加工項目查詢及料號更改!$A657),"")</f>
        <v/>
      </c>
      <c r="C657" t="str" cm="1">
        <f t="array" ref="C657">IF(ISNUMBER(SEARCH($N$3,客戶主檔!X657)),INDEX(客戶主檔!$G:$G,加工項目查詢及料號更改!$A657),"")</f>
        <v/>
      </c>
      <c r="D657" t="str" cm="1">
        <f t="array" ref="D657">IF(ISNUMBER(SEARCH($N$3,客戶主檔!Y657)),INDEX(客戶主檔!$G:$G,加工項目查詢及料號更改!$A657),"")</f>
        <v/>
      </c>
      <c r="E657" t="str" cm="1">
        <f t="array" ref="E657">IF(ISNUMBER(SEARCH($N$3,客戶主檔!Z657)),INDEX(客戶主檔!$G:$G,加工項目查詢及料號更改!$A657),"")</f>
        <v/>
      </c>
      <c r="J657" t="str">
        <f t="array" aca="1" ref="J657" ca="1">IF(ROW()&gt;COUNTA($F$3:$I$3100),"",INDIRECT(TEXT(RIGHT(SMALL(IF($F$3:$I$3100="",999999,COLUMN($F$3:$I$3100)*10001+ROW($F$3:$I$3100)*100),ROW()),4),"!R00!C00"),))</f>
        <v/>
      </c>
      <c r="K657" t="str">
        <f ca="1">IF(COUNTIF($J$1:J657, J657)&lt;&gt;1,"",J657)</f>
        <v/>
      </c>
    </row>
    <row r="658" spans="1:11" x14ac:dyDescent="0.25">
      <c r="A658">
        <f>ROW()</f>
        <v>658</v>
      </c>
      <c r="B658" t="str" cm="1">
        <f t="array" ref="B658">IF(ISNUMBER(SEARCH($N$3,客戶主檔!W658)),INDEX(客戶主檔!$G:$G,加工項目查詢及料號更改!$A658),"")</f>
        <v/>
      </c>
      <c r="C658" t="str" cm="1">
        <f t="array" ref="C658">IF(ISNUMBER(SEARCH($N$3,客戶主檔!X658)),INDEX(客戶主檔!$G:$G,加工項目查詢及料號更改!$A658),"")</f>
        <v/>
      </c>
      <c r="D658" t="str" cm="1">
        <f t="array" ref="D658">IF(ISNUMBER(SEARCH($N$3,客戶主檔!Y658)),INDEX(客戶主檔!$G:$G,加工項目查詢及料號更改!$A658),"")</f>
        <v/>
      </c>
      <c r="E658" t="str" cm="1">
        <f t="array" ref="E658">IF(ISNUMBER(SEARCH($N$3,客戶主檔!Z658)),INDEX(客戶主檔!$G:$G,加工項目查詢及料號更改!$A658),"")</f>
        <v/>
      </c>
      <c r="J658" t="str">
        <f t="array" aca="1" ref="J658" ca="1">IF(ROW()&gt;COUNTA($F$3:$I$3100),"",INDIRECT(TEXT(RIGHT(SMALL(IF($F$3:$I$3100="",999999,COLUMN($F$3:$I$3100)*10001+ROW($F$3:$I$3100)*100),ROW()),4),"!R00!C00"),))</f>
        <v/>
      </c>
      <c r="K658" t="str">
        <f ca="1">IF(COUNTIF($J$1:J658, J658)&lt;&gt;1,"",J658)</f>
        <v/>
      </c>
    </row>
    <row r="659" spans="1:11" x14ac:dyDescent="0.25">
      <c r="A659">
        <f>ROW()</f>
        <v>659</v>
      </c>
      <c r="B659" t="str" cm="1">
        <f t="array" ref="B659">IF(ISNUMBER(SEARCH($N$3,客戶主檔!W659)),INDEX(客戶主檔!$G:$G,加工項目查詢及料號更改!$A659),"")</f>
        <v/>
      </c>
      <c r="C659" t="str" cm="1">
        <f t="array" ref="C659">IF(ISNUMBER(SEARCH($N$3,客戶主檔!X659)),INDEX(客戶主檔!$G:$G,加工項目查詢及料號更改!$A659),"")</f>
        <v/>
      </c>
      <c r="D659" t="str" cm="1">
        <f t="array" ref="D659">IF(ISNUMBER(SEARCH($N$3,客戶主檔!Y659)),INDEX(客戶主檔!$G:$G,加工項目查詢及料號更改!$A659),"")</f>
        <v/>
      </c>
      <c r="E659" t="str" cm="1">
        <f t="array" ref="E659">IF(ISNUMBER(SEARCH($N$3,客戶主檔!Z659)),INDEX(客戶主檔!$G:$G,加工項目查詢及料號更改!$A659),"")</f>
        <v/>
      </c>
      <c r="J659" t="str">
        <f t="array" aca="1" ref="J659" ca="1">IF(ROW()&gt;COUNTA($F$3:$I$3100),"",INDIRECT(TEXT(RIGHT(SMALL(IF($F$3:$I$3100="",999999,COLUMN($F$3:$I$3100)*10001+ROW($F$3:$I$3100)*100),ROW()),4),"!R00!C00"),))</f>
        <v/>
      </c>
      <c r="K659" t="str">
        <f ca="1">IF(COUNTIF($J$1:J659, J659)&lt;&gt;1,"",J659)</f>
        <v/>
      </c>
    </row>
    <row r="660" spans="1:11" x14ac:dyDescent="0.25">
      <c r="A660">
        <f>ROW()</f>
        <v>660</v>
      </c>
      <c r="B660" t="str" cm="1">
        <f t="array" ref="B660">IF(ISNUMBER(SEARCH($N$3,客戶主檔!W660)),INDEX(客戶主檔!$G:$G,加工項目查詢及料號更改!$A660),"")</f>
        <v/>
      </c>
      <c r="C660" t="str" cm="1">
        <f t="array" ref="C660">IF(ISNUMBER(SEARCH($N$3,客戶主檔!X660)),INDEX(客戶主檔!$G:$G,加工項目查詢及料號更改!$A660),"")</f>
        <v/>
      </c>
      <c r="D660" t="str" cm="1">
        <f t="array" ref="D660">IF(ISNUMBER(SEARCH($N$3,客戶主檔!Y660)),INDEX(客戶主檔!$G:$G,加工項目查詢及料號更改!$A660),"")</f>
        <v/>
      </c>
      <c r="E660" t="str" cm="1">
        <f t="array" ref="E660">IF(ISNUMBER(SEARCH($N$3,客戶主檔!Z660)),INDEX(客戶主檔!$G:$G,加工項目查詢及料號更改!$A660),"")</f>
        <v/>
      </c>
      <c r="J660" t="str">
        <f t="array" aca="1" ref="J660" ca="1">IF(ROW()&gt;COUNTA($F$3:$I$3100),"",INDIRECT(TEXT(RIGHT(SMALL(IF($F$3:$I$3100="",999999,COLUMN($F$3:$I$3100)*10001+ROW($F$3:$I$3100)*100),ROW()),4),"!R00!C00"),))</f>
        <v/>
      </c>
      <c r="K660" t="str">
        <f ca="1">IF(COUNTIF($J$1:J660, J660)&lt;&gt;1,"",J660)</f>
        <v/>
      </c>
    </row>
    <row r="661" spans="1:11" x14ac:dyDescent="0.25">
      <c r="A661">
        <f>ROW()</f>
        <v>661</v>
      </c>
      <c r="B661" t="str" cm="1">
        <f t="array" ref="B661">IF(ISNUMBER(SEARCH($N$3,客戶主檔!W661)),INDEX(客戶主檔!$G:$G,加工項目查詢及料號更改!$A661),"")</f>
        <v/>
      </c>
      <c r="C661" t="str" cm="1">
        <f t="array" ref="C661">IF(ISNUMBER(SEARCH($N$3,客戶主檔!X661)),INDEX(客戶主檔!$G:$G,加工項目查詢及料號更改!$A661),"")</f>
        <v/>
      </c>
      <c r="D661" t="str" cm="1">
        <f t="array" ref="D661">IF(ISNUMBER(SEARCH($N$3,客戶主檔!Y661)),INDEX(客戶主檔!$G:$G,加工項目查詢及料號更改!$A661),"")</f>
        <v/>
      </c>
      <c r="E661" t="str" cm="1">
        <f t="array" ref="E661">IF(ISNUMBER(SEARCH($N$3,客戶主檔!Z661)),INDEX(客戶主檔!$G:$G,加工項目查詢及料號更改!$A661),"")</f>
        <v/>
      </c>
      <c r="J661" t="str">
        <f t="array" aca="1" ref="J661" ca="1">IF(ROW()&gt;COUNTA($F$3:$I$3100),"",INDIRECT(TEXT(RIGHT(SMALL(IF($F$3:$I$3100="",999999,COLUMN($F$3:$I$3100)*10001+ROW($F$3:$I$3100)*100),ROW()),4),"!R00!C00"),))</f>
        <v/>
      </c>
      <c r="K661" t="str">
        <f ca="1">IF(COUNTIF($J$1:J661, J661)&lt;&gt;1,"",J661)</f>
        <v/>
      </c>
    </row>
    <row r="662" spans="1:11" x14ac:dyDescent="0.25">
      <c r="A662">
        <f>ROW()</f>
        <v>662</v>
      </c>
      <c r="B662" t="str" cm="1">
        <f t="array" ref="B662">IF(ISNUMBER(SEARCH($N$3,客戶主檔!W662)),INDEX(客戶主檔!$G:$G,加工項目查詢及料號更改!$A662),"")</f>
        <v/>
      </c>
      <c r="C662" t="str" cm="1">
        <f t="array" ref="C662">IF(ISNUMBER(SEARCH($N$3,客戶主檔!X662)),INDEX(客戶主檔!$G:$G,加工項目查詢及料號更改!$A662),"")</f>
        <v/>
      </c>
      <c r="D662" t="str" cm="1">
        <f t="array" ref="D662">IF(ISNUMBER(SEARCH($N$3,客戶主檔!Y662)),INDEX(客戶主檔!$G:$G,加工項目查詢及料號更改!$A662),"")</f>
        <v/>
      </c>
      <c r="E662" t="str" cm="1">
        <f t="array" ref="E662">IF(ISNUMBER(SEARCH($N$3,客戶主檔!Z662)),INDEX(客戶主檔!$G:$G,加工項目查詢及料號更改!$A662),"")</f>
        <v/>
      </c>
      <c r="J662" t="str">
        <f t="array" aca="1" ref="J662" ca="1">IF(ROW()&gt;COUNTA($F$3:$I$3100),"",INDIRECT(TEXT(RIGHT(SMALL(IF($F$3:$I$3100="",999999,COLUMN($F$3:$I$3100)*10001+ROW($F$3:$I$3100)*100),ROW()),4),"!R00!C00"),))</f>
        <v/>
      </c>
      <c r="K662" t="str">
        <f ca="1">IF(COUNTIF($J$1:J662, J662)&lt;&gt;1,"",J662)</f>
        <v/>
      </c>
    </row>
    <row r="663" spans="1:11" x14ac:dyDescent="0.25">
      <c r="A663">
        <f>ROW()</f>
        <v>663</v>
      </c>
      <c r="B663" t="str" cm="1">
        <f t="array" ref="B663">IF(ISNUMBER(SEARCH($N$3,客戶主檔!W663)),INDEX(客戶主檔!$G:$G,加工項目查詢及料號更改!$A663),"")</f>
        <v/>
      </c>
      <c r="C663" t="str" cm="1">
        <f t="array" ref="C663">IF(ISNUMBER(SEARCH($N$3,客戶主檔!X663)),INDEX(客戶主檔!$G:$G,加工項目查詢及料號更改!$A663),"")</f>
        <v/>
      </c>
      <c r="D663" t="str" cm="1">
        <f t="array" ref="D663">IF(ISNUMBER(SEARCH($N$3,客戶主檔!Y663)),INDEX(客戶主檔!$G:$G,加工項目查詢及料號更改!$A663),"")</f>
        <v/>
      </c>
      <c r="E663" t="str" cm="1">
        <f t="array" ref="E663">IF(ISNUMBER(SEARCH($N$3,客戶主檔!Z663)),INDEX(客戶主檔!$G:$G,加工項目查詢及料號更改!$A663),"")</f>
        <v/>
      </c>
      <c r="J663" t="str">
        <f t="array" aca="1" ref="J663" ca="1">IF(ROW()&gt;COUNTA($F$3:$I$3100),"",INDIRECT(TEXT(RIGHT(SMALL(IF($F$3:$I$3100="",999999,COLUMN($F$3:$I$3100)*10001+ROW($F$3:$I$3100)*100),ROW()),4),"!R00!C00"),))</f>
        <v/>
      </c>
      <c r="K663" t="str">
        <f ca="1">IF(COUNTIF($J$1:J663, J663)&lt;&gt;1,"",J663)</f>
        <v/>
      </c>
    </row>
    <row r="664" spans="1:11" x14ac:dyDescent="0.25">
      <c r="A664">
        <f>ROW()</f>
        <v>664</v>
      </c>
      <c r="B664" t="str" cm="1">
        <f t="array" ref="B664">IF(ISNUMBER(SEARCH($N$3,客戶主檔!W664)),INDEX(客戶主檔!$G:$G,加工項目查詢及料號更改!$A664),"")</f>
        <v/>
      </c>
      <c r="C664" t="str" cm="1">
        <f t="array" ref="C664">IF(ISNUMBER(SEARCH($N$3,客戶主檔!X664)),INDEX(客戶主檔!$G:$G,加工項目查詢及料號更改!$A664),"")</f>
        <v/>
      </c>
      <c r="D664" t="str" cm="1">
        <f t="array" ref="D664">IF(ISNUMBER(SEARCH($N$3,客戶主檔!Y664)),INDEX(客戶主檔!$G:$G,加工項目查詢及料號更改!$A664),"")</f>
        <v/>
      </c>
      <c r="E664" t="str" cm="1">
        <f t="array" ref="E664">IF(ISNUMBER(SEARCH($N$3,客戶主檔!Z664)),INDEX(客戶主檔!$G:$G,加工項目查詢及料號更改!$A664),"")</f>
        <v/>
      </c>
      <c r="J664" t="str">
        <f t="array" aca="1" ref="J664" ca="1">IF(ROW()&gt;COUNTA($F$3:$I$3100),"",INDIRECT(TEXT(RIGHT(SMALL(IF($F$3:$I$3100="",999999,COLUMN($F$3:$I$3100)*10001+ROW($F$3:$I$3100)*100),ROW()),4),"!R00!C00"),))</f>
        <v/>
      </c>
      <c r="K664" t="str">
        <f ca="1">IF(COUNTIF($J$1:J664, J664)&lt;&gt;1,"",J664)</f>
        <v/>
      </c>
    </row>
    <row r="665" spans="1:11" x14ac:dyDescent="0.25">
      <c r="A665">
        <f>ROW()</f>
        <v>665</v>
      </c>
      <c r="B665" t="str" cm="1">
        <f t="array" ref="B665">IF(ISNUMBER(SEARCH($N$3,客戶主檔!W665)),INDEX(客戶主檔!$G:$G,加工項目查詢及料號更改!$A665),"")</f>
        <v/>
      </c>
      <c r="C665" t="str" cm="1">
        <f t="array" ref="C665">IF(ISNUMBER(SEARCH($N$3,客戶主檔!X665)),INDEX(客戶主檔!$G:$G,加工項目查詢及料號更改!$A665),"")</f>
        <v/>
      </c>
      <c r="D665" t="str" cm="1">
        <f t="array" ref="D665">IF(ISNUMBER(SEARCH($N$3,客戶主檔!Y665)),INDEX(客戶主檔!$G:$G,加工項目查詢及料號更改!$A665),"")</f>
        <v/>
      </c>
      <c r="E665" t="str" cm="1">
        <f t="array" ref="E665">IF(ISNUMBER(SEARCH($N$3,客戶主檔!Z665)),INDEX(客戶主檔!$G:$G,加工項目查詢及料號更改!$A665),"")</f>
        <v/>
      </c>
      <c r="J665" t="str">
        <f t="array" aca="1" ref="J665" ca="1">IF(ROW()&gt;COUNTA($F$3:$I$3100),"",INDIRECT(TEXT(RIGHT(SMALL(IF($F$3:$I$3100="",999999,COLUMN($F$3:$I$3100)*10001+ROW($F$3:$I$3100)*100),ROW()),4),"!R00!C00"),))</f>
        <v/>
      </c>
      <c r="K665" t="str">
        <f ca="1">IF(COUNTIF($J$1:J665, J665)&lt;&gt;1,"",J665)</f>
        <v/>
      </c>
    </row>
    <row r="666" spans="1:11" x14ac:dyDescent="0.25">
      <c r="A666">
        <f>ROW()</f>
        <v>666</v>
      </c>
      <c r="B666" t="str" cm="1">
        <f t="array" ref="B666">IF(ISNUMBER(SEARCH($N$3,客戶主檔!W666)),INDEX(客戶主檔!$G:$G,加工項目查詢及料號更改!$A666),"")</f>
        <v/>
      </c>
      <c r="C666" t="str" cm="1">
        <f t="array" ref="C666">IF(ISNUMBER(SEARCH($N$3,客戶主檔!X666)),INDEX(客戶主檔!$G:$G,加工項目查詢及料號更改!$A666),"")</f>
        <v/>
      </c>
      <c r="D666" t="str" cm="1">
        <f t="array" ref="D666">IF(ISNUMBER(SEARCH($N$3,客戶主檔!Y666)),INDEX(客戶主檔!$G:$G,加工項目查詢及料號更改!$A666),"")</f>
        <v/>
      </c>
      <c r="E666" t="str" cm="1">
        <f t="array" ref="E666">IF(ISNUMBER(SEARCH($N$3,客戶主檔!Z666)),INDEX(客戶主檔!$G:$G,加工項目查詢及料號更改!$A666),"")</f>
        <v/>
      </c>
      <c r="J666" t="str">
        <f t="array" aca="1" ref="J666" ca="1">IF(ROW()&gt;COUNTA($F$3:$I$3100),"",INDIRECT(TEXT(RIGHT(SMALL(IF($F$3:$I$3100="",999999,COLUMN($F$3:$I$3100)*10001+ROW($F$3:$I$3100)*100),ROW()),4),"!R00!C00"),))</f>
        <v/>
      </c>
      <c r="K666" t="str">
        <f ca="1">IF(COUNTIF($J$1:J666, J666)&lt;&gt;1,"",J666)</f>
        <v/>
      </c>
    </row>
    <row r="667" spans="1:11" x14ac:dyDescent="0.25">
      <c r="A667">
        <f>ROW()</f>
        <v>667</v>
      </c>
      <c r="B667" t="str" cm="1">
        <f t="array" ref="B667">IF(ISNUMBER(SEARCH($N$3,客戶主檔!W667)),INDEX(客戶主檔!$G:$G,加工項目查詢及料號更改!$A667),"")</f>
        <v/>
      </c>
      <c r="C667" t="str" cm="1">
        <f t="array" ref="C667">IF(ISNUMBER(SEARCH($N$3,客戶主檔!X667)),INDEX(客戶主檔!$G:$G,加工項目查詢及料號更改!$A667),"")</f>
        <v/>
      </c>
      <c r="D667" t="str" cm="1">
        <f t="array" ref="D667">IF(ISNUMBER(SEARCH($N$3,客戶主檔!Y667)),INDEX(客戶主檔!$G:$G,加工項目查詢及料號更改!$A667),"")</f>
        <v/>
      </c>
      <c r="E667" t="str" cm="1">
        <f t="array" ref="E667">IF(ISNUMBER(SEARCH($N$3,客戶主檔!Z667)),INDEX(客戶主檔!$G:$G,加工項目查詢及料號更改!$A667),"")</f>
        <v/>
      </c>
      <c r="J667" t="str">
        <f t="array" aca="1" ref="J667" ca="1">IF(ROW()&gt;COUNTA($F$3:$I$3100),"",INDIRECT(TEXT(RIGHT(SMALL(IF($F$3:$I$3100="",999999,COLUMN($F$3:$I$3100)*10001+ROW($F$3:$I$3100)*100),ROW()),4),"!R00!C00"),))</f>
        <v/>
      </c>
      <c r="K667" t="str">
        <f ca="1">IF(COUNTIF($J$1:J667, J667)&lt;&gt;1,"",J667)</f>
        <v/>
      </c>
    </row>
    <row r="668" spans="1:11" x14ac:dyDescent="0.25">
      <c r="A668">
        <f>ROW()</f>
        <v>668</v>
      </c>
      <c r="B668" t="str" cm="1">
        <f t="array" ref="B668">IF(ISNUMBER(SEARCH($N$3,客戶主檔!W668)),INDEX(客戶主檔!$G:$G,加工項目查詢及料號更改!$A668),"")</f>
        <v/>
      </c>
      <c r="C668" t="str" cm="1">
        <f t="array" ref="C668">IF(ISNUMBER(SEARCH($N$3,客戶主檔!X668)),INDEX(客戶主檔!$G:$G,加工項目查詢及料號更改!$A668),"")</f>
        <v/>
      </c>
      <c r="D668" t="str" cm="1">
        <f t="array" ref="D668">IF(ISNUMBER(SEARCH($N$3,客戶主檔!Y668)),INDEX(客戶主檔!$G:$G,加工項目查詢及料號更改!$A668),"")</f>
        <v/>
      </c>
      <c r="E668" t="str" cm="1">
        <f t="array" ref="E668">IF(ISNUMBER(SEARCH($N$3,客戶主檔!Z668)),INDEX(客戶主檔!$G:$G,加工項目查詢及料號更改!$A668),"")</f>
        <v/>
      </c>
      <c r="J668" t="str">
        <f t="array" aca="1" ref="J668" ca="1">IF(ROW()&gt;COUNTA($F$3:$I$3100),"",INDIRECT(TEXT(RIGHT(SMALL(IF($F$3:$I$3100="",999999,COLUMN($F$3:$I$3100)*10001+ROW($F$3:$I$3100)*100),ROW()),4),"!R00!C00"),))</f>
        <v/>
      </c>
      <c r="K668" t="str">
        <f ca="1">IF(COUNTIF($J$1:J668, J668)&lt;&gt;1,"",J668)</f>
        <v/>
      </c>
    </row>
    <row r="669" spans="1:11" x14ac:dyDescent="0.25">
      <c r="A669">
        <f>ROW()</f>
        <v>669</v>
      </c>
      <c r="B669" t="str" cm="1">
        <f t="array" ref="B669">IF(ISNUMBER(SEARCH($N$3,客戶主檔!W669)),INDEX(客戶主檔!$G:$G,加工項目查詢及料號更改!$A669),"")</f>
        <v/>
      </c>
      <c r="C669" t="str" cm="1">
        <f t="array" ref="C669">IF(ISNUMBER(SEARCH($N$3,客戶主檔!X669)),INDEX(客戶主檔!$G:$G,加工項目查詢及料號更改!$A669),"")</f>
        <v/>
      </c>
      <c r="D669" t="str" cm="1">
        <f t="array" ref="D669">IF(ISNUMBER(SEARCH($N$3,客戶主檔!Y669)),INDEX(客戶主檔!$G:$G,加工項目查詢及料號更改!$A669),"")</f>
        <v/>
      </c>
      <c r="E669" t="str" cm="1">
        <f t="array" ref="E669">IF(ISNUMBER(SEARCH($N$3,客戶主檔!Z669)),INDEX(客戶主檔!$G:$G,加工項目查詢及料號更改!$A669),"")</f>
        <v/>
      </c>
      <c r="J669" t="str">
        <f t="array" aca="1" ref="J669" ca="1">IF(ROW()&gt;COUNTA($F$3:$I$3100),"",INDIRECT(TEXT(RIGHT(SMALL(IF($F$3:$I$3100="",999999,COLUMN($F$3:$I$3100)*10001+ROW($F$3:$I$3100)*100),ROW()),4),"!R00!C00"),))</f>
        <v/>
      </c>
      <c r="K669" t="str">
        <f ca="1">IF(COUNTIF($J$1:J669, J669)&lt;&gt;1,"",J669)</f>
        <v/>
      </c>
    </row>
    <row r="670" spans="1:11" x14ac:dyDescent="0.25">
      <c r="A670">
        <f>ROW()</f>
        <v>670</v>
      </c>
      <c r="B670" t="str" cm="1">
        <f t="array" ref="B670">IF(ISNUMBER(SEARCH($N$3,客戶主檔!W670)),INDEX(客戶主檔!$G:$G,加工項目查詢及料號更改!$A670),"")</f>
        <v/>
      </c>
      <c r="C670" t="str" cm="1">
        <f t="array" ref="C670">IF(ISNUMBER(SEARCH($N$3,客戶主檔!X670)),INDEX(客戶主檔!$G:$G,加工項目查詢及料號更改!$A670),"")</f>
        <v/>
      </c>
      <c r="D670" t="str" cm="1">
        <f t="array" ref="D670">IF(ISNUMBER(SEARCH($N$3,客戶主檔!Y670)),INDEX(客戶主檔!$G:$G,加工項目查詢及料號更改!$A670),"")</f>
        <v/>
      </c>
      <c r="E670" t="str" cm="1">
        <f t="array" ref="E670">IF(ISNUMBER(SEARCH($N$3,客戶主檔!Z670)),INDEX(客戶主檔!$G:$G,加工項目查詢及料號更改!$A670),"")</f>
        <v/>
      </c>
      <c r="J670" t="str">
        <f t="array" aca="1" ref="J670" ca="1">IF(ROW()&gt;COUNTA($F$3:$I$3100),"",INDIRECT(TEXT(RIGHT(SMALL(IF($F$3:$I$3100="",999999,COLUMN($F$3:$I$3100)*10001+ROW($F$3:$I$3100)*100),ROW()),4),"!R00!C00"),))</f>
        <v/>
      </c>
      <c r="K670" t="str">
        <f ca="1">IF(COUNTIF($J$1:J670, J670)&lt;&gt;1,"",J670)</f>
        <v/>
      </c>
    </row>
    <row r="671" spans="1:11" x14ac:dyDescent="0.25">
      <c r="A671">
        <f>ROW()</f>
        <v>671</v>
      </c>
      <c r="B671" t="str" cm="1">
        <f t="array" ref="B671">IF(ISNUMBER(SEARCH($N$3,客戶主檔!W671)),INDEX(客戶主檔!$G:$G,加工項目查詢及料號更改!$A671),"")</f>
        <v/>
      </c>
      <c r="C671" t="str" cm="1">
        <f t="array" ref="C671">IF(ISNUMBER(SEARCH($N$3,客戶主檔!X671)),INDEX(客戶主檔!$G:$G,加工項目查詢及料號更改!$A671),"")</f>
        <v/>
      </c>
      <c r="D671" t="str" cm="1">
        <f t="array" ref="D671">IF(ISNUMBER(SEARCH($N$3,客戶主檔!Y671)),INDEX(客戶主檔!$G:$G,加工項目查詢及料號更改!$A671),"")</f>
        <v/>
      </c>
      <c r="E671" t="str" cm="1">
        <f t="array" ref="E671">IF(ISNUMBER(SEARCH($N$3,客戶主檔!Z671)),INDEX(客戶主檔!$G:$G,加工項目查詢及料號更改!$A671),"")</f>
        <v/>
      </c>
      <c r="J671" t="str">
        <f t="array" aca="1" ref="J671" ca="1">IF(ROW()&gt;COUNTA($F$3:$I$3100),"",INDIRECT(TEXT(RIGHT(SMALL(IF($F$3:$I$3100="",999999,COLUMN($F$3:$I$3100)*10001+ROW($F$3:$I$3100)*100),ROW()),4),"!R00!C00"),))</f>
        <v/>
      </c>
      <c r="K671" t="str">
        <f ca="1">IF(COUNTIF($J$1:J671, J671)&lt;&gt;1,"",J671)</f>
        <v/>
      </c>
    </row>
    <row r="672" spans="1:11" x14ac:dyDescent="0.25">
      <c r="A672">
        <f>ROW()</f>
        <v>672</v>
      </c>
      <c r="B672" t="str" cm="1">
        <f t="array" ref="B672">IF(ISNUMBER(SEARCH($N$3,客戶主檔!W672)),INDEX(客戶主檔!$G:$G,加工項目查詢及料號更改!$A672),"")</f>
        <v/>
      </c>
      <c r="C672" t="str" cm="1">
        <f t="array" ref="C672">IF(ISNUMBER(SEARCH($N$3,客戶主檔!X672)),INDEX(客戶主檔!$G:$G,加工項目查詢及料號更改!$A672),"")</f>
        <v/>
      </c>
      <c r="D672" t="str" cm="1">
        <f t="array" ref="D672">IF(ISNUMBER(SEARCH($N$3,客戶主檔!Y672)),INDEX(客戶主檔!$G:$G,加工項目查詢及料號更改!$A672),"")</f>
        <v/>
      </c>
      <c r="E672" t="str" cm="1">
        <f t="array" ref="E672">IF(ISNUMBER(SEARCH($N$3,客戶主檔!Z672)),INDEX(客戶主檔!$G:$G,加工項目查詢及料號更改!$A672),"")</f>
        <v/>
      </c>
      <c r="J672" t="str">
        <f t="array" aca="1" ref="J672" ca="1">IF(ROW()&gt;COUNTA($F$3:$I$3100),"",INDIRECT(TEXT(RIGHT(SMALL(IF($F$3:$I$3100="",999999,COLUMN($F$3:$I$3100)*10001+ROW($F$3:$I$3100)*100),ROW()),4),"!R00!C00"),))</f>
        <v/>
      </c>
      <c r="K672" t="str">
        <f ca="1">IF(COUNTIF($J$1:J672, J672)&lt;&gt;1,"",J672)</f>
        <v/>
      </c>
    </row>
    <row r="673" spans="1:11" x14ac:dyDescent="0.25">
      <c r="A673">
        <f>ROW()</f>
        <v>673</v>
      </c>
      <c r="B673" t="str" cm="1">
        <f t="array" ref="B673">IF(ISNUMBER(SEARCH($N$3,客戶主檔!W673)),INDEX(客戶主檔!$G:$G,加工項目查詢及料號更改!$A673),"")</f>
        <v/>
      </c>
      <c r="C673" t="str" cm="1">
        <f t="array" ref="C673">IF(ISNUMBER(SEARCH($N$3,客戶主檔!X673)),INDEX(客戶主檔!$G:$G,加工項目查詢及料號更改!$A673),"")</f>
        <v/>
      </c>
      <c r="D673" t="str" cm="1">
        <f t="array" ref="D673">IF(ISNUMBER(SEARCH($N$3,客戶主檔!Y673)),INDEX(客戶主檔!$G:$G,加工項目查詢及料號更改!$A673),"")</f>
        <v/>
      </c>
      <c r="E673" t="str" cm="1">
        <f t="array" ref="E673">IF(ISNUMBER(SEARCH($N$3,客戶主檔!Z673)),INDEX(客戶主檔!$G:$G,加工項目查詢及料號更改!$A673),"")</f>
        <v/>
      </c>
      <c r="J673" t="str">
        <f t="array" aca="1" ref="J673" ca="1">IF(ROW()&gt;COUNTA($F$3:$I$3100),"",INDIRECT(TEXT(RIGHT(SMALL(IF($F$3:$I$3100="",999999,COLUMN($F$3:$I$3100)*10001+ROW($F$3:$I$3100)*100),ROW()),4),"!R00!C00"),))</f>
        <v/>
      </c>
      <c r="K673" t="str">
        <f ca="1">IF(COUNTIF($J$1:J673, J673)&lt;&gt;1,"",J673)</f>
        <v/>
      </c>
    </row>
    <row r="674" spans="1:11" x14ac:dyDescent="0.25">
      <c r="A674">
        <f>ROW()</f>
        <v>674</v>
      </c>
      <c r="B674" t="str" cm="1">
        <f t="array" ref="B674">IF(ISNUMBER(SEARCH($N$3,客戶主檔!W674)),INDEX(客戶主檔!$G:$G,加工項目查詢及料號更改!$A674),"")</f>
        <v/>
      </c>
      <c r="C674" t="str" cm="1">
        <f t="array" ref="C674">IF(ISNUMBER(SEARCH($N$3,客戶主檔!X674)),INDEX(客戶主檔!$G:$G,加工項目查詢及料號更改!$A674),"")</f>
        <v/>
      </c>
      <c r="D674" t="str" cm="1">
        <f t="array" ref="D674">IF(ISNUMBER(SEARCH($N$3,客戶主檔!Y674)),INDEX(客戶主檔!$G:$G,加工項目查詢及料號更改!$A674),"")</f>
        <v/>
      </c>
      <c r="E674" t="str" cm="1">
        <f t="array" ref="E674">IF(ISNUMBER(SEARCH($N$3,客戶主檔!Z674)),INDEX(客戶主檔!$G:$G,加工項目查詢及料號更改!$A674),"")</f>
        <v/>
      </c>
      <c r="J674" t="str">
        <f t="array" aca="1" ref="J674" ca="1">IF(ROW()&gt;COUNTA($F$3:$I$3100),"",INDIRECT(TEXT(RIGHT(SMALL(IF($F$3:$I$3100="",999999,COLUMN($F$3:$I$3100)*10001+ROW($F$3:$I$3100)*100),ROW()),4),"!R00!C00"),))</f>
        <v/>
      </c>
      <c r="K674" t="str">
        <f ca="1">IF(COUNTIF($J$1:J674, J674)&lt;&gt;1,"",J674)</f>
        <v/>
      </c>
    </row>
    <row r="675" spans="1:11" x14ac:dyDescent="0.25">
      <c r="A675">
        <f>ROW()</f>
        <v>675</v>
      </c>
      <c r="B675" t="str" cm="1">
        <f t="array" ref="B675">IF(ISNUMBER(SEARCH($N$3,客戶主檔!W675)),INDEX(客戶主檔!$G:$G,加工項目查詢及料號更改!$A675),"")</f>
        <v/>
      </c>
      <c r="C675" t="str" cm="1">
        <f t="array" ref="C675">IF(ISNUMBER(SEARCH($N$3,客戶主檔!X675)),INDEX(客戶主檔!$G:$G,加工項目查詢及料號更改!$A675),"")</f>
        <v/>
      </c>
      <c r="D675" t="str" cm="1">
        <f t="array" ref="D675">IF(ISNUMBER(SEARCH($N$3,客戶主檔!Y675)),INDEX(客戶主檔!$G:$G,加工項目查詢及料號更改!$A675),"")</f>
        <v/>
      </c>
      <c r="E675" t="str" cm="1">
        <f t="array" ref="E675">IF(ISNUMBER(SEARCH($N$3,客戶主檔!Z675)),INDEX(客戶主檔!$G:$G,加工項目查詢及料號更改!$A675),"")</f>
        <v/>
      </c>
      <c r="J675" t="str">
        <f t="array" aca="1" ref="J675" ca="1">IF(ROW()&gt;COUNTA($F$3:$I$3100),"",INDIRECT(TEXT(RIGHT(SMALL(IF($F$3:$I$3100="",999999,COLUMN($F$3:$I$3100)*10001+ROW($F$3:$I$3100)*100),ROW()),4),"!R00!C00"),))</f>
        <v/>
      </c>
      <c r="K675" t="str">
        <f ca="1">IF(COUNTIF($J$1:J675, J675)&lt;&gt;1,"",J675)</f>
        <v/>
      </c>
    </row>
    <row r="676" spans="1:11" x14ac:dyDescent="0.25">
      <c r="A676">
        <f>ROW()</f>
        <v>676</v>
      </c>
      <c r="B676" t="str" cm="1">
        <f t="array" ref="B676">IF(ISNUMBER(SEARCH($N$3,客戶主檔!W676)),INDEX(客戶主檔!$G:$G,加工項目查詢及料號更改!$A676),"")</f>
        <v/>
      </c>
      <c r="C676" t="str" cm="1">
        <f t="array" ref="C676">IF(ISNUMBER(SEARCH($N$3,客戶主檔!X676)),INDEX(客戶主檔!$G:$G,加工項目查詢及料號更改!$A676),"")</f>
        <v/>
      </c>
      <c r="D676" t="str" cm="1">
        <f t="array" ref="D676">IF(ISNUMBER(SEARCH($N$3,客戶主檔!Y676)),INDEX(客戶主檔!$G:$G,加工項目查詢及料號更改!$A676),"")</f>
        <v/>
      </c>
      <c r="E676" t="str" cm="1">
        <f t="array" ref="E676">IF(ISNUMBER(SEARCH($N$3,客戶主檔!Z676)),INDEX(客戶主檔!$G:$G,加工項目查詢及料號更改!$A676),"")</f>
        <v/>
      </c>
      <c r="J676" t="str">
        <f t="array" aca="1" ref="J676" ca="1">IF(ROW()&gt;COUNTA($F$3:$I$3100),"",INDIRECT(TEXT(RIGHT(SMALL(IF($F$3:$I$3100="",999999,COLUMN($F$3:$I$3100)*10001+ROW($F$3:$I$3100)*100),ROW()),4),"!R00!C00"),))</f>
        <v/>
      </c>
      <c r="K676" t="str">
        <f ca="1">IF(COUNTIF($J$1:J676, J676)&lt;&gt;1,"",J676)</f>
        <v/>
      </c>
    </row>
    <row r="677" spans="1:11" x14ac:dyDescent="0.25">
      <c r="A677">
        <f>ROW()</f>
        <v>677</v>
      </c>
      <c r="B677" t="str" cm="1">
        <f t="array" ref="B677">IF(ISNUMBER(SEARCH($N$3,客戶主檔!W677)),INDEX(客戶主檔!$G:$G,加工項目查詢及料號更改!$A677),"")</f>
        <v/>
      </c>
      <c r="C677" t="str" cm="1">
        <f t="array" ref="C677">IF(ISNUMBER(SEARCH($N$3,客戶主檔!X677)),INDEX(客戶主檔!$G:$G,加工項目查詢及料號更改!$A677),"")</f>
        <v/>
      </c>
      <c r="D677" t="str" cm="1">
        <f t="array" ref="D677">IF(ISNUMBER(SEARCH($N$3,客戶主檔!Y677)),INDEX(客戶主檔!$G:$G,加工項目查詢及料號更改!$A677),"")</f>
        <v/>
      </c>
      <c r="E677" t="str" cm="1">
        <f t="array" ref="E677">IF(ISNUMBER(SEARCH($N$3,客戶主檔!Z677)),INDEX(客戶主檔!$G:$G,加工項目查詢及料號更改!$A677),"")</f>
        <v/>
      </c>
      <c r="J677" t="str">
        <f t="array" aca="1" ref="J677" ca="1">IF(ROW()&gt;COUNTA($F$3:$I$3100),"",INDIRECT(TEXT(RIGHT(SMALL(IF($F$3:$I$3100="",999999,COLUMN($F$3:$I$3100)*10001+ROW($F$3:$I$3100)*100),ROW()),4),"!R00!C00"),))</f>
        <v/>
      </c>
      <c r="K677" t="str">
        <f ca="1">IF(COUNTIF($J$1:J677, J677)&lt;&gt;1,"",J677)</f>
        <v/>
      </c>
    </row>
    <row r="678" spans="1:11" x14ac:dyDescent="0.25">
      <c r="A678">
        <f>ROW()</f>
        <v>678</v>
      </c>
      <c r="B678" t="str" cm="1">
        <f t="array" ref="B678">IF(ISNUMBER(SEARCH($N$3,客戶主檔!W678)),INDEX(客戶主檔!$G:$G,加工項目查詢及料號更改!$A678),"")</f>
        <v/>
      </c>
      <c r="C678" t="str" cm="1">
        <f t="array" ref="C678">IF(ISNUMBER(SEARCH($N$3,客戶主檔!X678)),INDEX(客戶主檔!$G:$G,加工項目查詢及料號更改!$A678),"")</f>
        <v/>
      </c>
      <c r="D678" t="str" cm="1">
        <f t="array" ref="D678">IF(ISNUMBER(SEARCH($N$3,客戶主檔!Y678)),INDEX(客戶主檔!$G:$G,加工項目查詢及料號更改!$A678),"")</f>
        <v/>
      </c>
      <c r="E678" t="str" cm="1">
        <f t="array" ref="E678">IF(ISNUMBER(SEARCH($N$3,客戶主檔!Z678)),INDEX(客戶主檔!$G:$G,加工項目查詢及料號更改!$A678),"")</f>
        <v/>
      </c>
      <c r="J678" t="str">
        <f t="array" aca="1" ref="J678" ca="1">IF(ROW()&gt;COUNTA($F$3:$I$3100),"",INDIRECT(TEXT(RIGHT(SMALL(IF($F$3:$I$3100="",999999,COLUMN($F$3:$I$3100)*10001+ROW($F$3:$I$3100)*100),ROW()),4),"!R00!C00"),))</f>
        <v/>
      </c>
      <c r="K678" t="str">
        <f ca="1">IF(COUNTIF($J$1:J678, J678)&lt;&gt;1,"",J678)</f>
        <v/>
      </c>
    </row>
    <row r="679" spans="1:11" x14ac:dyDescent="0.25">
      <c r="A679">
        <f>ROW()</f>
        <v>679</v>
      </c>
      <c r="B679" t="str" cm="1">
        <f t="array" ref="B679">IF(ISNUMBER(SEARCH($N$3,客戶主檔!W679)),INDEX(客戶主檔!$G:$G,加工項目查詢及料號更改!$A679),"")</f>
        <v/>
      </c>
      <c r="C679" t="str" cm="1">
        <f t="array" ref="C679">IF(ISNUMBER(SEARCH($N$3,客戶主檔!X679)),INDEX(客戶主檔!$G:$G,加工項目查詢及料號更改!$A679),"")</f>
        <v/>
      </c>
      <c r="D679" t="str" cm="1">
        <f t="array" ref="D679">IF(ISNUMBER(SEARCH($N$3,客戶主檔!Y679)),INDEX(客戶主檔!$G:$G,加工項目查詢及料號更改!$A679),"")</f>
        <v/>
      </c>
      <c r="E679" t="str" cm="1">
        <f t="array" ref="E679">IF(ISNUMBER(SEARCH($N$3,客戶主檔!Z679)),INDEX(客戶主檔!$G:$G,加工項目查詢及料號更改!$A679),"")</f>
        <v/>
      </c>
      <c r="J679" t="str">
        <f t="array" aca="1" ref="J679" ca="1">IF(ROW()&gt;COUNTA($F$3:$I$3100),"",INDIRECT(TEXT(RIGHT(SMALL(IF($F$3:$I$3100="",999999,COLUMN($F$3:$I$3100)*10001+ROW($F$3:$I$3100)*100),ROW()),4),"!R00!C00"),))</f>
        <v/>
      </c>
      <c r="K679" t="str">
        <f ca="1">IF(COUNTIF($J$1:J679, J679)&lt;&gt;1,"",J679)</f>
        <v/>
      </c>
    </row>
    <row r="680" spans="1:11" x14ac:dyDescent="0.25">
      <c r="A680">
        <f>ROW()</f>
        <v>680</v>
      </c>
      <c r="B680" t="str" cm="1">
        <f t="array" ref="B680">IF(ISNUMBER(SEARCH($N$3,客戶主檔!W680)),INDEX(客戶主檔!$G:$G,加工項目查詢及料號更改!$A680),"")</f>
        <v/>
      </c>
      <c r="C680" t="str" cm="1">
        <f t="array" ref="C680">IF(ISNUMBER(SEARCH($N$3,客戶主檔!X680)),INDEX(客戶主檔!$G:$G,加工項目查詢及料號更改!$A680),"")</f>
        <v/>
      </c>
      <c r="D680" t="str" cm="1">
        <f t="array" ref="D680">IF(ISNUMBER(SEARCH($N$3,客戶主檔!Y680)),INDEX(客戶主檔!$G:$G,加工項目查詢及料號更改!$A680),"")</f>
        <v/>
      </c>
      <c r="E680" t="str" cm="1">
        <f t="array" ref="E680">IF(ISNUMBER(SEARCH($N$3,客戶主檔!Z680)),INDEX(客戶主檔!$G:$G,加工項目查詢及料號更改!$A680),"")</f>
        <v/>
      </c>
      <c r="J680" t="str">
        <f t="array" aca="1" ref="J680" ca="1">IF(ROW()&gt;COUNTA($F$3:$I$3100),"",INDIRECT(TEXT(RIGHT(SMALL(IF($F$3:$I$3100="",999999,COLUMN($F$3:$I$3100)*10001+ROW($F$3:$I$3100)*100),ROW()),4),"!R00!C00"),))</f>
        <v/>
      </c>
      <c r="K680" t="str">
        <f ca="1">IF(COUNTIF($J$1:J680, J680)&lt;&gt;1,"",J680)</f>
        <v/>
      </c>
    </row>
    <row r="681" spans="1:11" x14ac:dyDescent="0.25">
      <c r="A681">
        <f>ROW()</f>
        <v>681</v>
      </c>
      <c r="B681" t="str" cm="1">
        <f t="array" ref="B681">IF(ISNUMBER(SEARCH($N$3,客戶主檔!W681)),INDEX(客戶主檔!$G:$G,加工項目查詢及料號更改!$A681),"")</f>
        <v/>
      </c>
      <c r="C681" t="str" cm="1">
        <f t="array" ref="C681">IF(ISNUMBER(SEARCH($N$3,客戶主檔!X681)),INDEX(客戶主檔!$G:$G,加工項目查詢及料號更改!$A681),"")</f>
        <v/>
      </c>
      <c r="D681" t="str" cm="1">
        <f t="array" ref="D681">IF(ISNUMBER(SEARCH($N$3,客戶主檔!Y681)),INDEX(客戶主檔!$G:$G,加工項目查詢及料號更改!$A681),"")</f>
        <v/>
      </c>
      <c r="E681" t="str" cm="1">
        <f t="array" ref="E681">IF(ISNUMBER(SEARCH($N$3,客戶主檔!Z681)),INDEX(客戶主檔!$G:$G,加工項目查詢及料號更改!$A681),"")</f>
        <v/>
      </c>
      <c r="J681" t="str">
        <f t="array" aca="1" ref="J681" ca="1">IF(ROW()&gt;COUNTA($F$3:$I$3100),"",INDIRECT(TEXT(RIGHT(SMALL(IF($F$3:$I$3100="",999999,COLUMN($F$3:$I$3100)*10001+ROW($F$3:$I$3100)*100),ROW()),4),"!R00!C00"),))</f>
        <v/>
      </c>
      <c r="K681" t="str">
        <f ca="1">IF(COUNTIF($J$1:J681, J681)&lt;&gt;1,"",J681)</f>
        <v/>
      </c>
    </row>
    <row r="682" spans="1:11" x14ac:dyDescent="0.25">
      <c r="A682">
        <f>ROW()</f>
        <v>682</v>
      </c>
      <c r="B682" t="str" cm="1">
        <f t="array" ref="B682">IF(ISNUMBER(SEARCH($N$3,客戶主檔!W682)),INDEX(客戶主檔!$G:$G,加工項目查詢及料號更改!$A682),"")</f>
        <v/>
      </c>
      <c r="C682" t="str" cm="1">
        <f t="array" ref="C682">IF(ISNUMBER(SEARCH($N$3,客戶主檔!X682)),INDEX(客戶主檔!$G:$G,加工項目查詢及料號更改!$A682),"")</f>
        <v/>
      </c>
      <c r="D682" t="str" cm="1">
        <f t="array" ref="D682">IF(ISNUMBER(SEARCH($N$3,客戶主檔!Y682)),INDEX(客戶主檔!$G:$G,加工項目查詢及料號更改!$A682),"")</f>
        <v/>
      </c>
      <c r="E682" t="str" cm="1">
        <f t="array" ref="E682">IF(ISNUMBER(SEARCH($N$3,客戶主檔!Z682)),INDEX(客戶主檔!$G:$G,加工項目查詢及料號更改!$A682),"")</f>
        <v/>
      </c>
      <c r="J682" t="str">
        <f t="array" aca="1" ref="J682" ca="1">IF(ROW()&gt;COUNTA($F$3:$I$3100),"",INDIRECT(TEXT(RIGHT(SMALL(IF($F$3:$I$3100="",999999,COLUMN($F$3:$I$3100)*10001+ROW($F$3:$I$3100)*100),ROW()),4),"!R00!C00"),))</f>
        <v/>
      </c>
      <c r="K682" t="str">
        <f ca="1">IF(COUNTIF($J$1:J682, J682)&lt;&gt;1,"",J682)</f>
        <v/>
      </c>
    </row>
    <row r="683" spans="1:11" x14ac:dyDescent="0.25">
      <c r="A683">
        <f>ROW()</f>
        <v>683</v>
      </c>
      <c r="B683" t="str" cm="1">
        <f t="array" ref="B683">IF(ISNUMBER(SEARCH($N$3,客戶主檔!W683)),INDEX(客戶主檔!$G:$G,加工項目查詢及料號更改!$A683),"")</f>
        <v/>
      </c>
      <c r="C683" t="str" cm="1">
        <f t="array" ref="C683">IF(ISNUMBER(SEARCH($N$3,客戶主檔!X683)),INDEX(客戶主檔!$G:$G,加工項目查詢及料號更改!$A683),"")</f>
        <v/>
      </c>
      <c r="D683" t="str" cm="1">
        <f t="array" ref="D683">IF(ISNUMBER(SEARCH($N$3,客戶主檔!Y683)),INDEX(客戶主檔!$G:$G,加工項目查詢及料號更改!$A683),"")</f>
        <v/>
      </c>
      <c r="E683" t="str" cm="1">
        <f t="array" ref="E683">IF(ISNUMBER(SEARCH($N$3,客戶主檔!Z683)),INDEX(客戶主檔!$G:$G,加工項目查詢及料號更改!$A683),"")</f>
        <v/>
      </c>
      <c r="J683" t="str">
        <f t="array" aca="1" ref="J683" ca="1">IF(ROW()&gt;COUNTA($F$3:$I$3100),"",INDIRECT(TEXT(RIGHT(SMALL(IF($F$3:$I$3100="",999999,COLUMN($F$3:$I$3100)*10001+ROW($F$3:$I$3100)*100),ROW()),4),"!R00!C00"),))</f>
        <v/>
      </c>
      <c r="K683" t="str">
        <f ca="1">IF(COUNTIF($J$1:J683, J683)&lt;&gt;1,"",J683)</f>
        <v/>
      </c>
    </row>
    <row r="684" spans="1:11" x14ac:dyDescent="0.25">
      <c r="A684">
        <f>ROW()</f>
        <v>684</v>
      </c>
      <c r="B684" t="str" cm="1">
        <f t="array" ref="B684">IF(ISNUMBER(SEARCH($N$3,客戶主檔!W684)),INDEX(客戶主檔!$G:$G,加工項目查詢及料號更改!$A684),"")</f>
        <v/>
      </c>
      <c r="C684" t="str" cm="1">
        <f t="array" ref="C684">IF(ISNUMBER(SEARCH($N$3,客戶主檔!X684)),INDEX(客戶主檔!$G:$G,加工項目查詢及料號更改!$A684),"")</f>
        <v/>
      </c>
      <c r="D684" t="str" cm="1">
        <f t="array" ref="D684">IF(ISNUMBER(SEARCH($N$3,客戶主檔!Y684)),INDEX(客戶主檔!$G:$G,加工項目查詢及料號更改!$A684),"")</f>
        <v/>
      </c>
      <c r="E684" t="str" cm="1">
        <f t="array" ref="E684">IF(ISNUMBER(SEARCH($N$3,客戶主檔!Z684)),INDEX(客戶主檔!$G:$G,加工項目查詢及料號更改!$A684),"")</f>
        <v/>
      </c>
      <c r="J684" t="str">
        <f t="array" aca="1" ref="J684" ca="1">IF(ROW()&gt;COUNTA($F$3:$I$3100),"",INDIRECT(TEXT(RIGHT(SMALL(IF($F$3:$I$3100="",999999,COLUMN($F$3:$I$3100)*10001+ROW($F$3:$I$3100)*100),ROW()),4),"!R00!C00"),))</f>
        <v/>
      </c>
      <c r="K684" t="str">
        <f ca="1">IF(COUNTIF($J$1:J684, J684)&lt;&gt;1,"",J684)</f>
        <v/>
      </c>
    </row>
    <row r="685" spans="1:11" x14ac:dyDescent="0.25">
      <c r="A685">
        <f>ROW()</f>
        <v>685</v>
      </c>
      <c r="B685" t="str" cm="1">
        <f t="array" ref="B685">IF(ISNUMBER(SEARCH($N$3,客戶主檔!W685)),INDEX(客戶主檔!$G:$G,加工項目查詢及料號更改!$A685),"")</f>
        <v/>
      </c>
      <c r="C685" t="str" cm="1">
        <f t="array" ref="C685">IF(ISNUMBER(SEARCH($N$3,客戶主檔!X685)),INDEX(客戶主檔!$G:$G,加工項目查詢及料號更改!$A685),"")</f>
        <v/>
      </c>
      <c r="D685" t="str" cm="1">
        <f t="array" ref="D685">IF(ISNUMBER(SEARCH($N$3,客戶主檔!Y685)),INDEX(客戶主檔!$G:$G,加工項目查詢及料號更改!$A685),"")</f>
        <v/>
      </c>
      <c r="E685" t="str" cm="1">
        <f t="array" ref="E685">IF(ISNUMBER(SEARCH($N$3,客戶主檔!Z685)),INDEX(客戶主檔!$G:$G,加工項目查詢及料號更改!$A685),"")</f>
        <v/>
      </c>
      <c r="J685" t="str">
        <f t="array" aca="1" ref="J685" ca="1">IF(ROW()&gt;COUNTA($F$3:$I$3100),"",INDIRECT(TEXT(RIGHT(SMALL(IF($F$3:$I$3100="",999999,COLUMN($F$3:$I$3100)*10001+ROW($F$3:$I$3100)*100),ROW()),4),"!R00!C00"),))</f>
        <v/>
      </c>
      <c r="K685" t="str">
        <f ca="1">IF(COUNTIF($J$1:J685, J685)&lt;&gt;1,"",J685)</f>
        <v/>
      </c>
    </row>
    <row r="686" spans="1:11" x14ac:dyDescent="0.25">
      <c r="A686">
        <f>ROW()</f>
        <v>686</v>
      </c>
      <c r="B686" t="str" cm="1">
        <f t="array" ref="B686">IF(ISNUMBER(SEARCH($N$3,客戶主檔!W686)),INDEX(客戶主檔!$G:$G,加工項目查詢及料號更改!$A686),"")</f>
        <v/>
      </c>
      <c r="C686" t="str" cm="1">
        <f t="array" ref="C686">IF(ISNUMBER(SEARCH($N$3,客戶主檔!X686)),INDEX(客戶主檔!$G:$G,加工項目查詢及料號更改!$A686),"")</f>
        <v/>
      </c>
      <c r="D686" t="str" cm="1">
        <f t="array" ref="D686">IF(ISNUMBER(SEARCH($N$3,客戶主檔!Y686)),INDEX(客戶主檔!$G:$G,加工項目查詢及料號更改!$A686),"")</f>
        <v/>
      </c>
      <c r="E686" t="str" cm="1">
        <f t="array" ref="E686">IF(ISNUMBER(SEARCH($N$3,客戶主檔!Z686)),INDEX(客戶主檔!$G:$G,加工項目查詢及料號更改!$A686),"")</f>
        <v/>
      </c>
      <c r="J686" t="str">
        <f t="array" aca="1" ref="J686" ca="1">IF(ROW()&gt;COUNTA($F$3:$I$3100),"",INDIRECT(TEXT(RIGHT(SMALL(IF($F$3:$I$3100="",999999,COLUMN($F$3:$I$3100)*10001+ROW($F$3:$I$3100)*100),ROW()),4),"!R00!C00"),))</f>
        <v/>
      </c>
      <c r="K686" t="str">
        <f ca="1">IF(COUNTIF($J$1:J686, J686)&lt;&gt;1,"",J686)</f>
        <v/>
      </c>
    </row>
    <row r="687" spans="1:11" x14ac:dyDescent="0.25">
      <c r="A687">
        <f>ROW()</f>
        <v>687</v>
      </c>
      <c r="B687" t="str" cm="1">
        <f t="array" ref="B687">IF(ISNUMBER(SEARCH($N$3,客戶主檔!W687)),INDEX(客戶主檔!$G:$G,加工項目查詢及料號更改!$A687),"")</f>
        <v/>
      </c>
      <c r="C687" t="str" cm="1">
        <f t="array" ref="C687">IF(ISNUMBER(SEARCH($N$3,客戶主檔!X687)),INDEX(客戶主檔!$G:$G,加工項目查詢及料號更改!$A687),"")</f>
        <v/>
      </c>
      <c r="D687" t="str" cm="1">
        <f t="array" ref="D687">IF(ISNUMBER(SEARCH($N$3,客戶主檔!Y687)),INDEX(客戶主檔!$G:$G,加工項目查詢及料號更改!$A687),"")</f>
        <v/>
      </c>
      <c r="E687" t="str" cm="1">
        <f t="array" ref="E687">IF(ISNUMBER(SEARCH($N$3,客戶主檔!Z687)),INDEX(客戶主檔!$G:$G,加工項目查詢及料號更改!$A687),"")</f>
        <v/>
      </c>
      <c r="J687" t="str">
        <f t="array" aca="1" ref="J687" ca="1">IF(ROW()&gt;COUNTA($F$3:$I$3100),"",INDIRECT(TEXT(RIGHT(SMALL(IF($F$3:$I$3100="",999999,COLUMN($F$3:$I$3100)*10001+ROW($F$3:$I$3100)*100),ROW()),4),"!R00!C00"),))</f>
        <v/>
      </c>
      <c r="K687" t="str">
        <f ca="1">IF(COUNTIF($J$1:J687, J687)&lt;&gt;1,"",J687)</f>
        <v/>
      </c>
    </row>
    <row r="688" spans="1:11" x14ac:dyDescent="0.25">
      <c r="A688">
        <f>ROW()</f>
        <v>688</v>
      </c>
      <c r="B688" t="str" cm="1">
        <f t="array" ref="B688">IF(ISNUMBER(SEARCH($N$3,客戶主檔!W688)),INDEX(客戶主檔!$G:$G,加工項目查詢及料號更改!$A688),"")</f>
        <v/>
      </c>
      <c r="C688" t="str" cm="1">
        <f t="array" ref="C688">IF(ISNUMBER(SEARCH($N$3,客戶主檔!X688)),INDEX(客戶主檔!$G:$G,加工項目查詢及料號更改!$A688),"")</f>
        <v/>
      </c>
      <c r="D688" t="str" cm="1">
        <f t="array" ref="D688">IF(ISNUMBER(SEARCH($N$3,客戶主檔!Y688)),INDEX(客戶主檔!$G:$G,加工項目查詢及料號更改!$A688),"")</f>
        <v/>
      </c>
      <c r="E688" t="str" cm="1">
        <f t="array" ref="E688">IF(ISNUMBER(SEARCH($N$3,客戶主檔!Z688)),INDEX(客戶主檔!$G:$G,加工項目查詢及料號更改!$A688),"")</f>
        <v/>
      </c>
      <c r="J688" t="str">
        <f t="array" aca="1" ref="J688" ca="1">IF(ROW()&gt;COUNTA($F$3:$I$3100),"",INDIRECT(TEXT(RIGHT(SMALL(IF($F$3:$I$3100="",999999,COLUMN($F$3:$I$3100)*10001+ROW($F$3:$I$3100)*100),ROW()),4),"!R00!C00"),))</f>
        <v/>
      </c>
      <c r="K688" t="str">
        <f ca="1">IF(COUNTIF($J$1:J688, J688)&lt;&gt;1,"",J688)</f>
        <v/>
      </c>
    </row>
    <row r="689" spans="1:11" x14ac:dyDescent="0.25">
      <c r="A689">
        <f>ROW()</f>
        <v>689</v>
      </c>
      <c r="B689" t="str" cm="1">
        <f t="array" ref="B689">IF(ISNUMBER(SEARCH($N$3,客戶主檔!W689)),INDEX(客戶主檔!$G:$G,加工項目查詢及料號更改!$A689),"")</f>
        <v/>
      </c>
      <c r="C689" t="str" cm="1">
        <f t="array" ref="C689">IF(ISNUMBER(SEARCH($N$3,客戶主檔!X689)),INDEX(客戶主檔!$G:$G,加工項目查詢及料號更改!$A689),"")</f>
        <v/>
      </c>
      <c r="D689" t="str" cm="1">
        <f t="array" ref="D689">IF(ISNUMBER(SEARCH($N$3,客戶主檔!Y689)),INDEX(客戶主檔!$G:$G,加工項目查詢及料號更改!$A689),"")</f>
        <v/>
      </c>
      <c r="E689" t="str" cm="1">
        <f t="array" ref="E689">IF(ISNUMBER(SEARCH($N$3,客戶主檔!Z689)),INDEX(客戶主檔!$G:$G,加工項目查詢及料號更改!$A689),"")</f>
        <v/>
      </c>
      <c r="J689" t="str">
        <f t="array" aca="1" ref="J689" ca="1">IF(ROW()&gt;COUNTA($F$3:$I$3100),"",INDIRECT(TEXT(RIGHT(SMALL(IF($F$3:$I$3100="",999999,COLUMN($F$3:$I$3100)*10001+ROW($F$3:$I$3100)*100),ROW()),4),"!R00!C00"),))</f>
        <v/>
      </c>
      <c r="K689" t="str">
        <f ca="1">IF(COUNTIF($J$1:J689, J689)&lt;&gt;1,"",J689)</f>
        <v/>
      </c>
    </row>
    <row r="690" spans="1:11" x14ac:dyDescent="0.25">
      <c r="A690">
        <f>ROW()</f>
        <v>690</v>
      </c>
      <c r="B690" t="str" cm="1">
        <f t="array" ref="B690">IF(ISNUMBER(SEARCH($N$3,客戶主檔!W690)),INDEX(客戶主檔!$G:$G,加工項目查詢及料號更改!$A690),"")</f>
        <v/>
      </c>
      <c r="C690" t="str" cm="1">
        <f t="array" ref="C690">IF(ISNUMBER(SEARCH($N$3,客戶主檔!X690)),INDEX(客戶主檔!$G:$G,加工項目查詢及料號更改!$A690),"")</f>
        <v/>
      </c>
      <c r="D690" t="str" cm="1">
        <f t="array" ref="D690">IF(ISNUMBER(SEARCH($N$3,客戶主檔!Y690)),INDEX(客戶主檔!$G:$G,加工項目查詢及料號更改!$A690),"")</f>
        <v/>
      </c>
      <c r="E690" t="str" cm="1">
        <f t="array" ref="E690">IF(ISNUMBER(SEARCH($N$3,客戶主檔!Z690)),INDEX(客戶主檔!$G:$G,加工項目查詢及料號更改!$A690),"")</f>
        <v/>
      </c>
      <c r="J690" t="str">
        <f t="array" aca="1" ref="J690" ca="1">IF(ROW()&gt;COUNTA($F$3:$I$3100),"",INDIRECT(TEXT(RIGHT(SMALL(IF($F$3:$I$3100="",999999,COLUMN($F$3:$I$3100)*10001+ROW($F$3:$I$3100)*100),ROW()),4),"!R00!C00"),))</f>
        <v/>
      </c>
      <c r="K690" t="str">
        <f ca="1">IF(COUNTIF($J$1:J690, J690)&lt;&gt;1,"",J690)</f>
        <v/>
      </c>
    </row>
    <row r="691" spans="1:11" x14ac:dyDescent="0.25">
      <c r="A691">
        <f>ROW()</f>
        <v>691</v>
      </c>
      <c r="B691" t="str" cm="1">
        <f t="array" ref="B691">IF(ISNUMBER(SEARCH($N$3,客戶主檔!W691)),INDEX(客戶主檔!$G:$G,加工項目查詢及料號更改!$A691),"")</f>
        <v/>
      </c>
      <c r="C691" t="str" cm="1">
        <f t="array" ref="C691">IF(ISNUMBER(SEARCH($N$3,客戶主檔!X691)),INDEX(客戶主檔!$G:$G,加工項目查詢及料號更改!$A691),"")</f>
        <v/>
      </c>
      <c r="D691" t="str" cm="1">
        <f t="array" ref="D691">IF(ISNUMBER(SEARCH($N$3,客戶主檔!Y691)),INDEX(客戶主檔!$G:$G,加工項目查詢及料號更改!$A691),"")</f>
        <v/>
      </c>
      <c r="E691" t="str" cm="1">
        <f t="array" ref="E691">IF(ISNUMBER(SEARCH($N$3,客戶主檔!Z691)),INDEX(客戶主檔!$G:$G,加工項目查詢及料號更改!$A691),"")</f>
        <v/>
      </c>
      <c r="J691" t="str">
        <f t="array" aca="1" ref="J691" ca="1">IF(ROW()&gt;COUNTA($F$3:$I$3100),"",INDIRECT(TEXT(RIGHT(SMALL(IF($F$3:$I$3100="",999999,COLUMN($F$3:$I$3100)*10001+ROW($F$3:$I$3100)*100),ROW()),4),"!R00!C00"),))</f>
        <v/>
      </c>
      <c r="K691" t="str">
        <f ca="1">IF(COUNTIF($J$1:J691, J691)&lt;&gt;1,"",J691)</f>
        <v/>
      </c>
    </row>
    <row r="692" spans="1:11" x14ac:dyDescent="0.25">
      <c r="A692">
        <f>ROW()</f>
        <v>692</v>
      </c>
      <c r="B692" t="str" cm="1">
        <f t="array" ref="B692">IF(ISNUMBER(SEARCH($N$3,客戶主檔!W692)),INDEX(客戶主檔!$G:$G,加工項目查詢及料號更改!$A692),"")</f>
        <v/>
      </c>
      <c r="C692" t="str" cm="1">
        <f t="array" ref="C692">IF(ISNUMBER(SEARCH($N$3,客戶主檔!X692)),INDEX(客戶主檔!$G:$G,加工項目查詢及料號更改!$A692),"")</f>
        <v/>
      </c>
      <c r="D692" t="str" cm="1">
        <f t="array" ref="D692">IF(ISNUMBER(SEARCH($N$3,客戶主檔!Y692)),INDEX(客戶主檔!$G:$G,加工項目查詢及料號更改!$A692),"")</f>
        <v/>
      </c>
      <c r="E692" t="str" cm="1">
        <f t="array" ref="E692">IF(ISNUMBER(SEARCH($N$3,客戶主檔!Z692)),INDEX(客戶主檔!$G:$G,加工項目查詢及料號更改!$A692),"")</f>
        <v/>
      </c>
      <c r="J692" t="str">
        <f t="array" aca="1" ref="J692" ca="1">IF(ROW()&gt;COUNTA($F$3:$I$3100),"",INDIRECT(TEXT(RIGHT(SMALL(IF($F$3:$I$3100="",999999,COLUMN($F$3:$I$3100)*10001+ROW($F$3:$I$3100)*100),ROW()),4),"!R00!C00"),))</f>
        <v/>
      </c>
      <c r="K692" t="str">
        <f ca="1">IF(COUNTIF($J$1:J692, J692)&lt;&gt;1,"",J692)</f>
        <v/>
      </c>
    </row>
    <row r="693" spans="1:11" x14ac:dyDescent="0.25">
      <c r="A693">
        <f>ROW()</f>
        <v>693</v>
      </c>
      <c r="B693" t="str" cm="1">
        <f t="array" ref="B693">IF(ISNUMBER(SEARCH($N$3,客戶主檔!W693)),INDEX(客戶主檔!$G:$G,加工項目查詢及料號更改!$A693),"")</f>
        <v/>
      </c>
      <c r="C693" t="str" cm="1">
        <f t="array" ref="C693">IF(ISNUMBER(SEARCH($N$3,客戶主檔!X693)),INDEX(客戶主檔!$G:$G,加工項目查詢及料號更改!$A693),"")</f>
        <v/>
      </c>
      <c r="D693" t="str" cm="1">
        <f t="array" ref="D693">IF(ISNUMBER(SEARCH($N$3,客戶主檔!Y693)),INDEX(客戶主檔!$G:$G,加工項目查詢及料號更改!$A693),"")</f>
        <v/>
      </c>
      <c r="E693" t="str" cm="1">
        <f t="array" ref="E693">IF(ISNUMBER(SEARCH($N$3,客戶主檔!Z693)),INDEX(客戶主檔!$G:$G,加工項目查詢及料號更改!$A693),"")</f>
        <v/>
      </c>
      <c r="J693" t="str">
        <f t="array" aca="1" ref="J693" ca="1">IF(ROW()&gt;COUNTA($F$3:$I$3100),"",INDIRECT(TEXT(RIGHT(SMALL(IF($F$3:$I$3100="",999999,COLUMN($F$3:$I$3100)*10001+ROW($F$3:$I$3100)*100),ROW()),4),"!R00!C00"),))</f>
        <v/>
      </c>
      <c r="K693" t="str">
        <f ca="1">IF(COUNTIF($J$1:J693, J693)&lt;&gt;1,"",J693)</f>
        <v/>
      </c>
    </row>
    <row r="694" spans="1:11" x14ac:dyDescent="0.25">
      <c r="A694">
        <f>ROW()</f>
        <v>694</v>
      </c>
      <c r="B694" t="str" cm="1">
        <f t="array" ref="B694">IF(ISNUMBER(SEARCH($N$3,客戶主檔!W694)),INDEX(客戶主檔!$G:$G,加工項目查詢及料號更改!$A694),"")</f>
        <v/>
      </c>
      <c r="C694" t="str" cm="1">
        <f t="array" ref="C694">IF(ISNUMBER(SEARCH($N$3,客戶主檔!X694)),INDEX(客戶主檔!$G:$G,加工項目查詢及料號更改!$A694),"")</f>
        <v/>
      </c>
      <c r="D694" t="str" cm="1">
        <f t="array" ref="D694">IF(ISNUMBER(SEARCH($N$3,客戶主檔!Y694)),INDEX(客戶主檔!$G:$G,加工項目查詢及料號更改!$A694),"")</f>
        <v/>
      </c>
      <c r="E694" t="str" cm="1">
        <f t="array" ref="E694">IF(ISNUMBER(SEARCH($N$3,客戶主檔!Z694)),INDEX(客戶主檔!$G:$G,加工項目查詢及料號更改!$A694),"")</f>
        <v/>
      </c>
      <c r="J694" t="str">
        <f t="array" aca="1" ref="J694" ca="1">IF(ROW()&gt;COUNTA($F$3:$I$3100),"",INDIRECT(TEXT(RIGHT(SMALL(IF($F$3:$I$3100="",999999,COLUMN($F$3:$I$3100)*10001+ROW($F$3:$I$3100)*100),ROW()),4),"!R00!C00"),))</f>
        <v/>
      </c>
      <c r="K694" t="str">
        <f ca="1">IF(COUNTIF($J$1:J694, J694)&lt;&gt;1,"",J694)</f>
        <v/>
      </c>
    </row>
    <row r="695" spans="1:11" x14ac:dyDescent="0.25">
      <c r="A695">
        <f>ROW()</f>
        <v>695</v>
      </c>
      <c r="B695" t="str" cm="1">
        <f t="array" ref="B695">IF(ISNUMBER(SEARCH($N$3,客戶主檔!W695)),INDEX(客戶主檔!$G:$G,加工項目查詢及料號更改!$A695),"")</f>
        <v/>
      </c>
      <c r="C695" t="str" cm="1">
        <f t="array" ref="C695">IF(ISNUMBER(SEARCH($N$3,客戶主檔!X695)),INDEX(客戶主檔!$G:$G,加工項目查詢及料號更改!$A695),"")</f>
        <v/>
      </c>
      <c r="D695" t="str" cm="1">
        <f t="array" ref="D695">IF(ISNUMBER(SEARCH($N$3,客戶主檔!Y695)),INDEX(客戶主檔!$G:$G,加工項目查詢及料號更改!$A695),"")</f>
        <v/>
      </c>
      <c r="E695" t="str" cm="1">
        <f t="array" ref="E695">IF(ISNUMBER(SEARCH($N$3,客戶主檔!Z695)),INDEX(客戶主檔!$G:$G,加工項目查詢及料號更改!$A695),"")</f>
        <v/>
      </c>
      <c r="J695" t="str">
        <f t="array" aca="1" ref="J695" ca="1">IF(ROW()&gt;COUNTA($F$3:$I$3100),"",INDIRECT(TEXT(RIGHT(SMALL(IF($F$3:$I$3100="",999999,COLUMN($F$3:$I$3100)*10001+ROW($F$3:$I$3100)*100),ROW()),4),"!R00!C00"),))</f>
        <v/>
      </c>
      <c r="K695" t="str">
        <f ca="1">IF(COUNTIF($J$1:J695, J695)&lt;&gt;1,"",J695)</f>
        <v/>
      </c>
    </row>
    <row r="696" spans="1:11" x14ac:dyDescent="0.25">
      <c r="A696">
        <f>ROW()</f>
        <v>696</v>
      </c>
      <c r="B696" t="str" cm="1">
        <f t="array" ref="B696">IF(ISNUMBER(SEARCH($N$3,客戶主檔!W696)),INDEX(客戶主檔!$G:$G,加工項目查詢及料號更改!$A696),"")</f>
        <v/>
      </c>
      <c r="C696" t="str" cm="1">
        <f t="array" ref="C696">IF(ISNUMBER(SEARCH($N$3,客戶主檔!X696)),INDEX(客戶主檔!$G:$G,加工項目查詢及料號更改!$A696),"")</f>
        <v/>
      </c>
      <c r="D696" t="str" cm="1">
        <f t="array" ref="D696">IF(ISNUMBER(SEARCH($N$3,客戶主檔!Y696)),INDEX(客戶主檔!$G:$G,加工項目查詢及料號更改!$A696),"")</f>
        <v/>
      </c>
      <c r="E696" t="str" cm="1">
        <f t="array" ref="E696">IF(ISNUMBER(SEARCH($N$3,客戶主檔!Z696)),INDEX(客戶主檔!$G:$G,加工項目查詢及料號更改!$A696),"")</f>
        <v/>
      </c>
      <c r="J696" t="str">
        <f t="array" aca="1" ref="J696" ca="1">IF(ROW()&gt;COUNTA($F$3:$I$3100),"",INDIRECT(TEXT(RIGHT(SMALL(IF($F$3:$I$3100="",999999,COLUMN($F$3:$I$3100)*10001+ROW($F$3:$I$3100)*100),ROW()),4),"!R00!C00"),))</f>
        <v/>
      </c>
      <c r="K696" t="str">
        <f ca="1">IF(COUNTIF($J$1:J696, J696)&lt;&gt;1,"",J696)</f>
        <v/>
      </c>
    </row>
    <row r="697" spans="1:11" x14ac:dyDescent="0.25">
      <c r="A697">
        <f>ROW()</f>
        <v>697</v>
      </c>
      <c r="B697" t="str" cm="1">
        <f t="array" ref="B697">IF(ISNUMBER(SEARCH($N$3,客戶主檔!W697)),INDEX(客戶主檔!$G:$G,加工項目查詢及料號更改!$A697),"")</f>
        <v/>
      </c>
      <c r="C697" t="str" cm="1">
        <f t="array" ref="C697">IF(ISNUMBER(SEARCH($N$3,客戶主檔!X697)),INDEX(客戶主檔!$G:$G,加工項目查詢及料號更改!$A697),"")</f>
        <v/>
      </c>
      <c r="D697" t="str" cm="1">
        <f t="array" ref="D697">IF(ISNUMBER(SEARCH($N$3,客戶主檔!Y697)),INDEX(客戶主檔!$G:$G,加工項目查詢及料號更改!$A697),"")</f>
        <v/>
      </c>
      <c r="E697" t="str" cm="1">
        <f t="array" ref="E697">IF(ISNUMBER(SEARCH($N$3,客戶主檔!Z697)),INDEX(客戶主檔!$G:$G,加工項目查詢及料號更改!$A697),"")</f>
        <v/>
      </c>
      <c r="J697" t="str">
        <f t="array" aca="1" ref="J697" ca="1">IF(ROW()&gt;COUNTA($F$3:$I$3100),"",INDIRECT(TEXT(RIGHT(SMALL(IF($F$3:$I$3100="",999999,COLUMN($F$3:$I$3100)*10001+ROW($F$3:$I$3100)*100),ROW()),4),"!R00!C00"),))</f>
        <v/>
      </c>
      <c r="K697" t="str">
        <f ca="1">IF(COUNTIF($J$1:J697, J697)&lt;&gt;1,"",J697)</f>
        <v/>
      </c>
    </row>
    <row r="698" spans="1:11" x14ac:dyDescent="0.25">
      <c r="A698">
        <f>ROW()</f>
        <v>698</v>
      </c>
      <c r="B698" t="str" cm="1">
        <f t="array" ref="B698">IF(ISNUMBER(SEARCH($N$3,客戶主檔!W698)),INDEX(客戶主檔!$G:$G,加工項目查詢及料號更改!$A698),"")</f>
        <v/>
      </c>
      <c r="C698" t="str" cm="1">
        <f t="array" ref="C698">IF(ISNUMBER(SEARCH($N$3,客戶主檔!X698)),INDEX(客戶主檔!$G:$G,加工項目查詢及料號更改!$A698),"")</f>
        <v/>
      </c>
      <c r="D698" t="str" cm="1">
        <f t="array" ref="D698">IF(ISNUMBER(SEARCH($N$3,客戶主檔!Y698)),INDEX(客戶主檔!$G:$G,加工項目查詢及料號更改!$A698),"")</f>
        <v/>
      </c>
      <c r="E698" t="str" cm="1">
        <f t="array" ref="E698">IF(ISNUMBER(SEARCH($N$3,客戶主檔!Z698)),INDEX(客戶主檔!$G:$G,加工項目查詢及料號更改!$A698),"")</f>
        <v/>
      </c>
      <c r="J698" t="str">
        <f t="array" aca="1" ref="J698" ca="1">IF(ROW()&gt;COUNTA($F$3:$I$3100),"",INDIRECT(TEXT(RIGHT(SMALL(IF($F$3:$I$3100="",999999,COLUMN($F$3:$I$3100)*10001+ROW($F$3:$I$3100)*100),ROW()),4),"!R00!C00"),))</f>
        <v/>
      </c>
      <c r="K698" t="str">
        <f ca="1">IF(COUNTIF($J$1:J698, J698)&lt;&gt;1,"",J698)</f>
        <v/>
      </c>
    </row>
    <row r="699" spans="1:11" x14ac:dyDescent="0.25">
      <c r="A699">
        <f>ROW()</f>
        <v>699</v>
      </c>
      <c r="B699" t="str" cm="1">
        <f t="array" ref="B699">IF(ISNUMBER(SEARCH($N$3,客戶主檔!W699)),INDEX(客戶主檔!$G:$G,加工項目查詢及料號更改!$A699),"")</f>
        <v/>
      </c>
      <c r="C699" t="str" cm="1">
        <f t="array" ref="C699">IF(ISNUMBER(SEARCH($N$3,客戶主檔!X699)),INDEX(客戶主檔!$G:$G,加工項目查詢及料號更改!$A699),"")</f>
        <v/>
      </c>
      <c r="D699" t="str" cm="1">
        <f t="array" ref="D699">IF(ISNUMBER(SEARCH($N$3,客戶主檔!Y699)),INDEX(客戶主檔!$G:$G,加工項目查詢及料號更改!$A699),"")</f>
        <v/>
      </c>
      <c r="E699" t="str" cm="1">
        <f t="array" ref="E699">IF(ISNUMBER(SEARCH($N$3,客戶主檔!Z699)),INDEX(客戶主檔!$G:$G,加工項目查詢及料號更改!$A699),"")</f>
        <v/>
      </c>
      <c r="J699" t="str">
        <f t="array" aca="1" ref="J699" ca="1">IF(ROW()&gt;COUNTA($F$3:$I$3100),"",INDIRECT(TEXT(RIGHT(SMALL(IF($F$3:$I$3100="",999999,COLUMN($F$3:$I$3100)*10001+ROW($F$3:$I$3100)*100),ROW()),4),"!R00!C00"),))</f>
        <v/>
      </c>
      <c r="K699" t="str">
        <f ca="1">IF(COUNTIF($J$1:J699, J699)&lt;&gt;1,"",J699)</f>
        <v/>
      </c>
    </row>
    <row r="700" spans="1:11" x14ac:dyDescent="0.25">
      <c r="A700">
        <f>ROW()</f>
        <v>700</v>
      </c>
      <c r="B700" t="str" cm="1">
        <f t="array" ref="B700">IF(ISNUMBER(SEARCH($N$3,客戶主檔!W700)),INDEX(客戶主檔!$G:$G,加工項目查詢及料號更改!$A700),"")</f>
        <v/>
      </c>
      <c r="C700" t="str" cm="1">
        <f t="array" ref="C700">IF(ISNUMBER(SEARCH($N$3,客戶主檔!X700)),INDEX(客戶主檔!$G:$G,加工項目查詢及料號更改!$A700),"")</f>
        <v/>
      </c>
      <c r="D700" t="str" cm="1">
        <f t="array" ref="D700">IF(ISNUMBER(SEARCH($N$3,客戶主檔!Y700)),INDEX(客戶主檔!$G:$G,加工項目查詢及料號更改!$A700),"")</f>
        <v/>
      </c>
      <c r="E700" t="str" cm="1">
        <f t="array" ref="E700">IF(ISNUMBER(SEARCH($N$3,客戶主檔!Z700)),INDEX(客戶主檔!$G:$G,加工項目查詢及料號更改!$A700),"")</f>
        <v/>
      </c>
      <c r="J700" t="str">
        <f t="array" aca="1" ref="J700" ca="1">IF(ROW()&gt;COUNTA($F$3:$I$3100),"",INDIRECT(TEXT(RIGHT(SMALL(IF($F$3:$I$3100="",999999,COLUMN($F$3:$I$3100)*10001+ROW($F$3:$I$3100)*100),ROW()),4),"!R00!C00"),))</f>
        <v/>
      </c>
      <c r="K700" t="str">
        <f ca="1">IF(COUNTIF($J$1:J700, J700)&lt;&gt;1,"",J700)</f>
        <v/>
      </c>
    </row>
    <row r="701" spans="1:11" x14ac:dyDescent="0.25">
      <c r="A701">
        <f>ROW()</f>
        <v>701</v>
      </c>
      <c r="B701" t="str" cm="1">
        <f t="array" ref="B701">IF(ISNUMBER(SEARCH($N$3,客戶主檔!W701)),INDEX(客戶主檔!$G:$G,加工項目查詢及料號更改!$A701),"")</f>
        <v/>
      </c>
      <c r="C701" t="str" cm="1">
        <f t="array" ref="C701">IF(ISNUMBER(SEARCH($N$3,客戶主檔!X701)),INDEX(客戶主檔!$G:$G,加工項目查詢及料號更改!$A701),"")</f>
        <v/>
      </c>
      <c r="D701" t="str" cm="1">
        <f t="array" ref="D701">IF(ISNUMBER(SEARCH($N$3,客戶主檔!Y701)),INDEX(客戶主檔!$G:$G,加工項目查詢及料號更改!$A701),"")</f>
        <v/>
      </c>
      <c r="E701" t="str" cm="1">
        <f t="array" ref="E701">IF(ISNUMBER(SEARCH($N$3,客戶主檔!Z701)),INDEX(客戶主檔!$G:$G,加工項目查詢及料號更改!$A701),"")</f>
        <v/>
      </c>
      <c r="J701" t="str">
        <f t="array" aca="1" ref="J701" ca="1">IF(ROW()&gt;COUNTA($F$3:$I$3100),"",INDIRECT(TEXT(RIGHT(SMALL(IF($F$3:$I$3100="",999999,COLUMN($F$3:$I$3100)*10001+ROW($F$3:$I$3100)*100),ROW()),4),"!R00!C00"),))</f>
        <v/>
      </c>
      <c r="K701" t="str">
        <f ca="1">IF(COUNTIF($J$1:J701, J701)&lt;&gt;1,"",J701)</f>
        <v/>
      </c>
    </row>
    <row r="702" spans="1:11" x14ac:dyDescent="0.25">
      <c r="A702">
        <f>ROW()</f>
        <v>702</v>
      </c>
      <c r="B702" t="str" cm="1">
        <f t="array" ref="B702">IF(ISNUMBER(SEARCH($N$3,客戶主檔!W702)),INDEX(客戶主檔!$G:$G,加工項目查詢及料號更改!$A702),"")</f>
        <v/>
      </c>
      <c r="C702" t="str" cm="1">
        <f t="array" ref="C702">IF(ISNUMBER(SEARCH($N$3,客戶主檔!X702)),INDEX(客戶主檔!$G:$G,加工項目查詢及料號更改!$A702),"")</f>
        <v/>
      </c>
      <c r="D702" t="str" cm="1">
        <f t="array" ref="D702">IF(ISNUMBER(SEARCH($N$3,客戶主檔!Y702)),INDEX(客戶主檔!$G:$G,加工項目查詢及料號更改!$A702),"")</f>
        <v/>
      </c>
      <c r="E702" t="str" cm="1">
        <f t="array" ref="E702">IF(ISNUMBER(SEARCH($N$3,客戶主檔!Z702)),INDEX(客戶主檔!$G:$G,加工項目查詢及料號更改!$A702),"")</f>
        <v/>
      </c>
      <c r="J702" t="str">
        <f t="array" aca="1" ref="J702" ca="1">IF(ROW()&gt;COUNTA($F$3:$I$3100),"",INDIRECT(TEXT(RIGHT(SMALL(IF($F$3:$I$3100="",999999,COLUMN($F$3:$I$3100)*10001+ROW($F$3:$I$3100)*100),ROW()),4),"!R00!C00"),))</f>
        <v/>
      </c>
      <c r="K702" t="str">
        <f ca="1">IF(COUNTIF($J$1:J702, J702)&lt;&gt;1,"",J702)</f>
        <v/>
      </c>
    </row>
    <row r="703" spans="1:11" x14ac:dyDescent="0.25">
      <c r="A703">
        <f>ROW()</f>
        <v>703</v>
      </c>
      <c r="B703" t="str" cm="1">
        <f t="array" ref="B703">IF(ISNUMBER(SEARCH($N$3,客戶主檔!W703)),INDEX(客戶主檔!$G:$G,加工項目查詢及料號更改!$A703),"")</f>
        <v/>
      </c>
      <c r="C703" t="str" cm="1">
        <f t="array" ref="C703">IF(ISNUMBER(SEARCH($N$3,客戶主檔!X703)),INDEX(客戶主檔!$G:$G,加工項目查詢及料號更改!$A703),"")</f>
        <v/>
      </c>
      <c r="D703" t="str" cm="1">
        <f t="array" ref="D703">IF(ISNUMBER(SEARCH($N$3,客戶主檔!Y703)),INDEX(客戶主檔!$G:$G,加工項目查詢及料號更改!$A703),"")</f>
        <v/>
      </c>
      <c r="E703" t="str" cm="1">
        <f t="array" ref="E703">IF(ISNUMBER(SEARCH($N$3,客戶主檔!Z703)),INDEX(客戶主檔!$G:$G,加工項目查詢及料號更改!$A703),"")</f>
        <v/>
      </c>
      <c r="J703" t="str">
        <f t="array" aca="1" ref="J703" ca="1">IF(ROW()&gt;COUNTA($F$3:$I$3100),"",INDIRECT(TEXT(RIGHT(SMALL(IF($F$3:$I$3100="",999999,COLUMN($F$3:$I$3100)*10001+ROW($F$3:$I$3100)*100),ROW()),4),"!R00!C00"),))</f>
        <v/>
      </c>
      <c r="K703" t="str">
        <f ca="1">IF(COUNTIF($J$1:J703, J703)&lt;&gt;1,"",J703)</f>
        <v/>
      </c>
    </row>
    <row r="704" spans="1:11" x14ac:dyDescent="0.25">
      <c r="A704">
        <f>ROW()</f>
        <v>704</v>
      </c>
      <c r="B704" t="str" cm="1">
        <f t="array" ref="B704">IF(ISNUMBER(SEARCH($N$3,客戶主檔!W704)),INDEX(客戶主檔!$G:$G,加工項目查詢及料號更改!$A704),"")</f>
        <v/>
      </c>
      <c r="C704" t="str" cm="1">
        <f t="array" ref="C704">IF(ISNUMBER(SEARCH($N$3,客戶主檔!X704)),INDEX(客戶主檔!$G:$G,加工項目查詢及料號更改!$A704),"")</f>
        <v/>
      </c>
      <c r="D704" t="str" cm="1">
        <f t="array" ref="D704">IF(ISNUMBER(SEARCH($N$3,客戶主檔!Y704)),INDEX(客戶主檔!$G:$G,加工項目查詢及料號更改!$A704),"")</f>
        <v/>
      </c>
      <c r="E704" t="str" cm="1">
        <f t="array" ref="E704">IF(ISNUMBER(SEARCH($N$3,客戶主檔!Z704)),INDEX(客戶主檔!$G:$G,加工項目查詢及料號更改!$A704),"")</f>
        <v/>
      </c>
      <c r="J704" t="str">
        <f t="array" aca="1" ref="J704" ca="1">IF(ROW()&gt;COUNTA($F$3:$I$3100),"",INDIRECT(TEXT(RIGHT(SMALL(IF($F$3:$I$3100="",999999,COLUMN($F$3:$I$3100)*10001+ROW($F$3:$I$3100)*100),ROW()),4),"!R00!C00"),))</f>
        <v/>
      </c>
      <c r="K704" t="str">
        <f ca="1">IF(COUNTIF($J$1:J704, J704)&lt;&gt;1,"",J704)</f>
        <v/>
      </c>
    </row>
    <row r="705" spans="1:11" x14ac:dyDescent="0.25">
      <c r="A705">
        <f>ROW()</f>
        <v>705</v>
      </c>
      <c r="B705" t="str" cm="1">
        <f t="array" ref="B705">IF(ISNUMBER(SEARCH($N$3,客戶主檔!W705)),INDEX(客戶主檔!$G:$G,加工項目查詢及料號更改!$A705),"")</f>
        <v/>
      </c>
      <c r="C705" t="str" cm="1">
        <f t="array" ref="C705">IF(ISNUMBER(SEARCH($N$3,客戶主檔!X705)),INDEX(客戶主檔!$G:$G,加工項目查詢及料號更改!$A705),"")</f>
        <v/>
      </c>
      <c r="D705" t="str" cm="1">
        <f t="array" ref="D705">IF(ISNUMBER(SEARCH($N$3,客戶主檔!Y705)),INDEX(客戶主檔!$G:$G,加工項目查詢及料號更改!$A705),"")</f>
        <v/>
      </c>
      <c r="E705" t="str" cm="1">
        <f t="array" ref="E705">IF(ISNUMBER(SEARCH($N$3,客戶主檔!Z705)),INDEX(客戶主檔!$G:$G,加工項目查詢及料號更改!$A705),"")</f>
        <v/>
      </c>
      <c r="J705" t="str">
        <f t="array" aca="1" ref="J705" ca="1">IF(ROW()&gt;COUNTA($F$3:$I$3100),"",INDIRECT(TEXT(RIGHT(SMALL(IF($F$3:$I$3100="",999999,COLUMN($F$3:$I$3100)*10001+ROW($F$3:$I$3100)*100),ROW()),4),"!R00!C00"),))</f>
        <v/>
      </c>
      <c r="K705" t="str">
        <f ca="1">IF(COUNTIF($J$1:J705, J705)&lt;&gt;1,"",J705)</f>
        <v/>
      </c>
    </row>
    <row r="706" spans="1:11" x14ac:dyDescent="0.25">
      <c r="A706">
        <f>ROW()</f>
        <v>706</v>
      </c>
      <c r="B706" t="str" cm="1">
        <f t="array" ref="B706">IF(ISNUMBER(SEARCH($N$3,客戶主檔!W706)),INDEX(客戶主檔!$G:$G,加工項目查詢及料號更改!$A706),"")</f>
        <v/>
      </c>
      <c r="C706" t="str" cm="1">
        <f t="array" ref="C706">IF(ISNUMBER(SEARCH($N$3,客戶主檔!X706)),INDEX(客戶主檔!$G:$G,加工項目查詢及料號更改!$A706),"")</f>
        <v/>
      </c>
      <c r="D706" t="str" cm="1">
        <f t="array" ref="D706">IF(ISNUMBER(SEARCH($N$3,客戶主檔!Y706)),INDEX(客戶主檔!$G:$G,加工項目查詢及料號更改!$A706),"")</f>
        <v/>
      </c>
      <c r="E706" t="str" cm="1">
        <f t="array" ref="E706">IF(ISNUMBER(SEARCH($N$3,客戶主檔!Z706)),INDEX(客戶主檔!$G:$G,加工項目查詢及料號更改!$A706),"")</f>
        <v/>
      </c>
      <c r="J706" t="str">
        <f t="array" aca="1" ref="J706" ca="1">IF(ROW()&gt;COUNTA($F$3:$I$3100),"",INDIRECT(TEXT(RIGHT(SMALL(IF($F$3:$I$3100="",999999,COLUMN($F$3:$I$3100)*10001+ROW($F$3:$I$3100)*100),ROW()),4),"!R00!C00"),))</f>
        <v/>
      </c>
      <c r="K706" t="str">
        <f ca="1">IF(COUNTIF($J$1:J706, J706)&lt;&gt;1,"",J706)</f>
        <v/>
      </c>
    </row>
    <row r="707" spans="1:11" x14ac:dyDescent="0.25">
      <c r="A707">
        <f>ROW()</f>
        <v>707</v>
      </c>
      <c r="B707" t="str" cm="1">
        <f t="array" ref="B707">IF(ISNUMBER(SEARCH($N$3,客戶主檔!W707)),INDEX(客戶主檔!$G:$G,加工項目查詢及料號更改!$A707),"")</f>
        <v/>
      </c>
      <c r="C707" t="str" cm="1">
        <f t="array" ref="C707">IF(ISNUMBER(SEARCH($N$3,客戶主檔!X707)),INDEX(客戶主檔!$G:$G,加工項目查詢及料號更改!$A707),"")</f>
        <v/>
      </c>
      <c r="D707" t="str" cm="1">
        <f t="array" ref="D707">IF(ISNUMBER(SEARCH($N$3,客戶主檔!Y707)),INDEX(客戶主檔!$G:$G,加工項目查詢及料號更改!$A707),"")</f>
        <v/>
      </c>
      <c r="E707" t="str" cm="1">
        <f t="array" ref="E707">IF(ISNUMBER(SEARCH($N$3,客戶主檔!Z707)),INDEX(客戶主檔!$G:$G,加工項目查詢及料號更改!$A707),"")</f>
        <v/>
      </c>
      <c r="J707" t="str">
        <f t="array" aca="1" ref="J707" ca="1">IF(ROW()&gt;COUNTA($F$3:$I$3100),"",INDIRECT(TEXT(RIGHT(SMALL(IF($F$3:$I$3100="",999999,COLUMN($F$3:$I$3100)*10001+ROW($F$3:$I$3100)*100),ROW()),4),"!R00!C00"),))</f>
        <v/>
      </c>
      <c r="K707" t="str">
        <f ca="1">IF(COUNTIF($J$1:J707, J707)&lt;&gt;1,"",J707)</f>
        <v/>
      </c>
    </row>
    <row r="708" spans="1:11" x14ac:dyDescent="0.25">
      <c r="A708">
        <f>ROW()</f>
        <v>708</v>
      </c>
      <c r="B708" t="str" cm="1">
        <f t="array" ref="B708">IF(ISNUMBER(SEARCH($N$3,客戶主檔!W708)),INDEX(客戶主檔!$G:$G,加工項目查詢及料號更改!$A708),"")</f>
        <v/>
      </c>
      <c r="C708" t="str" cm="1">
        <f t="array" ref="C708">IF(ISNUMBER(SEARCH($N$3,客戶主檔!X708)),INDEX(客戶主檔!$G:$G,加工項目查詢及料號更改!$A708),"")</f>
        <v/>
      </c>
      <c r="D708" t="str" cm="1">
        <f t="array" ref="D708">IF(ISNUMBER(SEARCH($N$3,客戶主檔!Y708)),INDEX(客戶主檔!$G:$G,加工項目查詢及料號更改!$A708),"")</f>
        <v/>
      </c>
      <c r="E708" t="str" cm="1">
        <f t="array" ref="E708">IF(ISNUMBER(SEARCH($N$3,客戶主檔!Z708)),INDEX(客戶主檔!$G:$G,加工項目查詢及料號更改!$A708),"")</f>
        <v/>
      </c>
      <c r="J708" t="str">
        <f t="array" aca="1" ref="J708" ca="1">IF(ROW()&gt;COUNTA($F$3:$I$3100),"",INDIRECT(TEXT(RIGHT(SMALL(IF($F$3:$I$3100="",999999,COLUMN($F$3:$I$3100)*10001+ROW($F$3:$I$3100)*100),ROW()),4),"!R00!C00"),))</f>
        <v/>
      </c>
      <c r="K708" t="str">
        <f ca="1">IF(COUNTIF($J$1:J708, J708)&lt;&gt;1,"",J708)</f>
        <v/>
      </c>
    </row>
    <row r="709" spans="1:11" x14ac:dyDescent="0.25">
      <c r="A709">
        <f>ROW()</f>
        <v>709</v>
      </c>
      <c r="B709" t="str" cm="1">
        <f t="array" ref="B709">IF(ISNUMBER(SEARCH($N$3,客戶主檔!W709)),INDEX(客戶主檔!$G:$G,加工項目查詢及料號更改!$A709),"")</f>
        <v/>
      </c>
      <c r="C709" t="str" cm="1">
        <f t="array" ref="C709">IF(ISNUMBER(SEARCH($N$3,客戶主檔!X709)),INDEX(客戶主檔!$G:$G,加工項目查詢及料號更改!$A709),"")</f>
        <v/>
      </c>
      <c r="D709" t="str" cm="1">
        <f t="array" ref="D709">IF(ISNUMBER(SEARCH($N$3,客戶主檔!Y709)),INDEX(客戶主檔!$G:$G,加工項目查詢及料號更改!$A709),"")</f>
        <v/>
      </c>
      <c r="E709" t="str" cm="1">
        <f t="array" ref="E709">IF(ISNUMBER(SEARCH($N$3,客戶主檔!Z709)),INDEX(客戶主檔!$G:$G,加工項目查詢及料號更改!$A709),"")</f>
        <v/>
      </c>
      <c r="J709" t="str">
        <f t="array" aca="1" ref="J709" ca="1">IF(ROW()&gt;COUNTA($F$3:$I$3100),"",INDIRECT(TEXT(RIGHT(SMALL(IF($F$3:$I$3100="",999999,COLUMN($F$3:$I$3100)*10001+ROW($F$3:$I$3100)*100),ROW()),4),"!R00!C00"),))</f>
        <v/>
      </c>
      <c r="K709" t="str">
        <f ca="1">IF(COUNTIF($J$1:J709, J709)&lt;&gt;1,"",J709)</f>
        <v/>
      </c>
    </row>
    <row r="710" spans="1:11" x14ac:dyDescent="0.25">
      <c r="A710">
        <f>ROW()</f>
        <v>710</v>
      </c>
      <c r="B710" t="str" cm="1">
        <f t="array" ref="B710">IF(ISNUMBER(SEARCH($N$3,客戶主檔!W710)),INDEX(客戶主檔!$G:$G,加工項目查詢及料號更改!$A710),"")</f>
        <v/>
      </c>
      <c r="C710" t="str" cm="1">
        <f t="array" ref="C710">IF(ISNUMBER(SEARCH($N$3,客戶主檔!X710)),INDEX(客戶主檔!$G:$G,加工項目查詢及料號更改!$A710),"")</f>
        <v/>
      </c>
      <c r="D710" t="str" cm="1">
        <f t="array" ref="D710">IF(ISNUMBER(SEARCH($N$3,客戶主檔!Y710)),INDEX(客戶主檔!$G:$G,加工項目查詢及料號更改!$A710),"")</f>
        <v/>
      </c>
      <c r="E710" t="str" cm="1">
        <f t="array" ref="E710">IF(ISNUMBER(SEARCH($N$3,客戶主檔!Z710)),INDEX(客戶主檔!$G:$G,加工項目查詢及料號更改!$A710),"")</f>
        <v/>
      </c>
      <c r="J710" t="str">
        <f t="array" aca="1" ref="J710" ca="1">IF(ROW()&gt;COUNTA($F$3:$I$3100),"",INDIRECT(TEXT(RIGHT(SMALL(IF($F$3:$I$3100="",999999,COLUMN($F$3:$I$3100)*10001+ROW($F$3:$I$3100)*100),ROW()),4),"!R00!C00"),))</f>
        <v/>
      </c>
      <c r="K710" t="str">
        <f ca="1">IF(COUNTIF($J$1:J710, J710)&lt;&gt;1,"",J710)</f>
        <v/>
      </c>
    </row>
    <row r="711" spans="1:11" x14ac:dyDescent="0.25">
      <c r="A711">
        <f>ROW()</f>
        <v>711</v>
      </c>
      <c r="B711" t="str" cm="1">
        <f t="array" ref="B711">IF(ISNUMBER(SEARCH($N$3,客戶主檔!W711)),INDEX(客戶主檔!$G:$G,加工項目查詢及料號更改!$A711),"")</f>
        <v/>
      </c>
      <c r="C711" t="str" cm="1">
        <f t="array" ref="C711">IF(ISNUMBER(SEARCH($N$3,客戶主檔!X711)),INDEX(客戶主檔!$G:$G,加工項目查詢及料號更改!$A711),"")</f>
        <v/>
      </c>
      <c r="D711" t="str" cm="1">
        <f t="array" ref="D711">IF(ISNUMBER(SEARCH($N$3,客戶主檔!Y711)),INDEX(客戶主檔!$G:$G,加工項目查詢及料號更改!$A711),"")</f>
        <v/>
      </c>
      <c r="E711" t="str" cm="1">
        <f t="array" ref="E711">IF(ISNUMBER(SEARCH($N$3,客戶主檔!Z711)),INDEX(客戶主檔!$G:$G,加工項目查詢及料號更改!$A711),"")</f>
        <v/>
      </c>
      <c r="J711" t="str">
        <f t="array" aca="1" ref="J711" ca="1">IF(ROW()&gt;COUNTA($F$3:$I$3100),"",INDIRECT(TEXT(RIGHT(SMALL(IF($F$3:$I$3100="",999999,COLUMN($F$3:$I$3100)*10001+ROW($F$3:$I$3100)*100),ROW()),4),"!R00!C00"),))</f>
        <v/>
      </c>
      <c r="K711" t="str">
        <f ca="1">IF(COUNTIF($J$1:J711, J711)&lt;&gt;1,"",J711)</f>
        <v/>
      </c>
    </row>
    <row r="712" spans="1:11" x14ac:dyDescent="0.25">
      <c r="A712">
        <f>ROW()</f>
        <v>712</v>
      </c>
      <c r="B712" t="str" cm="1">
        <f t="array" ref="B712">IF(ISNUMBER(SEARCH($N$3,客戶主檔!W712)),INDEX(客戶主檔!$G:$G,加工項目查詢及料號更改!$A712),"")</f>
        <v/>
      </c>
      <c r="C712" t="str" cm="1">
        <f t="array" ref="C712">IF(ISNUMBER(SEARCH($N$3,客戶主檔!X712)),INDEX(客戶主檔!$G:$G,加工項目查詢及料號更改!$A712),"")</f>
        <v/>
      </c>
      <c r="D712" t="str" cm="1">
        <f t="array" ref="D712">IF(ISNUMBER(SEARCH($N$3,客戶主檔!Y712)),INDEX(客戶主檔!$G:$G,加工項目查詢及料號更改!$A712),"")</f>
        <v/>
      </c>
      <c r="E712" t="str" cm="1">
        <f t="array" ref="E712">IF(ISNUMBER(SEARCH($N$3,客戶主檔!Z712)),INDEX(客戶主檔!$G:$G,加工項目查詢及料號更改!$A712),"")</f>
        <v/>
      </c>
      <c r="J712" t="str">
        <f t="array" aca="1" ref="J712" ca="1">IF(ROW()&gt;COUNTA($F$3:$I$3100),"",INDIRECT(TEXT(RIGHT(SMALL(IF($F$3:$I$3100="",999999,COLUMN($F$3:$I$3100)*10001+ROW($F$3:$I$3100)*100),ROW()),4),"!R00!C00"),))</f>
        <v/>
      </c>
      <c r="K712" t="str">
        <f ca="1">IF(COUNTIF($J$1:J712, J712)&lt;&gt;1,"",J712)</f>
        <v/>
      </c>
    </row>
    <row r="713" spans="1:11" x14ac:dyDescent="0.25">
      <c r="A713">
        <f>ROW()</f>
        <v>713</v>
      </c>
      <c r="B713" t="str" cm="1">
        <f t="array" ref="B713">IF(ISNUMBER(SEARCH($N$3,客戶主檔!W713)),INDEX(客戶主檔!$G:$G,加工項目查詢及料號更改!$A713),"")</f>
        <v/>
      </c>
      <c r="C713" t="str" cm="1">
        <f t="array" ref="C713">IF(ISNUMBER(SEARCH($N$3,客戶主檔!X713)),INDEX(客戶主檔!$G:$G,加工項目查詢及料號更改!$A713),"")</f>
        <v/>
      </c>
      <c r="D713" t="str" cm="1">
        <f t="array" ref="D713">IF(ISNUMBER(SEARCH($N$3,客戶主檔!Y713)),INDEX(客戶主檔!$G:$G,加工項目查詢及料號更改!$A713),"")</f>
        <v/>
      </c>
      <c r="E713" t="str" cm="1">
        <f t="array" ref="E713">IF(ISNUMBER(SEARCH($N$3,客戶主檔!Z713)),INDEX(客戶主檔!$G:$G,加工項目查詢及料號更改!$A713),"")</f>
        <v/>
      </c>
      <c r="J713" t="str">
        <f t="array" aca="1" ref="J713" ca="1">IF(ROW()&gt;COUNTA($F$3:$I$3100),"",INDIRECT(TEXT(RIGHT(SMALL(IF($F$3:$I$3100="",999999,COLUMN($F$3:$I$3100)*10001+ROW($F$3:$I$3100)*100),ROW()),4),"!R00!C00"),))</f>
        <v/>
      </c>
      <c r="K713" t="str">
        <f ca="1">IF(COUNTIF($J$1:J713, J713)&lt;&gt;1,"",J713)</f>
        <v/>
      </c>
    </row>
    <row r="714" spans="1:11" x14ac:dyDescent="0.25">
      <c r="A714">
        <f>ROW()</f>
        <v>714</v>
      </c>
      <c r="B714" t="str" cm="1">
        <f t="array" ref="B714">IF(ISNUMBER(SEARCH($N$3,客戶主檔!W714)),INDEX(客戶主檔!$G:$G,加工項目查詢及料號更改!$A714),"")</f>
        <v/>
      </c>
      <c r="C714" t="str" cm="1">
        <f t="array" ref="C714">IF(ISNUMBER(SEARCH($N$3,客戶主檔!X714)),INDEX(客戶主檔!$G:$G,加工項目查詢及料號更改!$A714),"")</f>
        <v/>
      </c>
      <c r="D714" t="str" cm="1">
        <f t="array" ref="D714">IF(ISNUMBER(SEARCH($N$3,客戶主檔!Y714)),INDEX(客戶主檔!$G:$G,加工項目查詢及料號更改!$A714),"")</f>
        <v/>
      </c>
      <c r="E714" t="str" cm="1">
        <f t="array" ref="E714">IF(ISNUMBER(SEARCH($N$3,客戶主檔!Z714)),INDEX(客戶主檔!$G:$G,加工項目查詢及料號更改!$A714),"")</f>
        <v/>
      </c>
      <c r="J714" t="str">
        <f t="array" aca="1" ref="J714" ca="1">IF(ROW()&gt;COUNTA($F$3:$I$3100),"",INDIRECT(TEXT(RIGHT(SMALL(IF($F$3:$I$3100="",999999,COLUMN($F$3:$I$3100)*10001+ROW($F$3:$I$3100)*100),ROW()),4),"!R00!C00"),))</f>
        <v/>
      </c>
      <c r="K714" t="str">
        <f ca="1">IF(COUNTIF($J$1:J714, J714)&lt;&gt;1,"",J714)</f>
        <v/>
      </c>
    </row>
    <row r="715" spans="1:11" x14ac:dyDescent="0.25">
      <c r="A715">
        <f>ROW()</f>
        <v>715</v>
      </c>
      <c r="B715" t="str" cm="1">
        <f t="array" ref="B715">IF(ISNUMBER(SEARCH($N$3,客戶主檔!W715)),INDEX(客戶主檔!$G:$G,加工項目查詢及料號更改!$A715),"")</f>
        <v/>
      </c>
      <c r="C715" t="str" cm="1">
        <f t="array" ref="C715">IF(ISNUMBER(SEARCH($N$3,客戶主檔!X715)),INDEX(客戶主檔!$G:$G,加工項目查詢及料號更改!$A715),"")</f>
        <v/>
      </c>
      <c r="D715" t="str" cm="1">
        <f t="array" ref="D715">IF(ISNUMBER(SEARCH($N$3,客戶主檔!Y715)),INDEX(客戶主檔!$G:$G,加工項目查詢及料號更改!$A715),"")</f>
        <v/>
      </c>
      <c r="E715" t="str" cm="1">
        <f t="array" ref="E715">IF(ISNUMBER(SEARCH($N$3,客戶主檔!Z715)),INDEX(客戶主檔!$G:$G,加工項目查詢及料號更改!$A715),"")</f>
        <v/>
      </c>
      <c r="J715" t="str">
        <f t="array" aca="1" ref="J715" ca="1">IF(ROW()&gt;COUNTA($F$3:$I$3100),"",INDIRECT(TEXT(RIGHT(SMALL(IF($F$3:$I$3100="",999999,COLUMN($F$3:$I$3100)*10001+ROW($F$3:$I$3100)*100),ROW()),4),"!R00!C00"),))</f>
        <v/>
      </c>
      <c r="K715" t="str">
        <f ca="1">IF(COUNTIF($J$1:J715, J715)&lt;&gt;1,"",J715)</f>
        <v/>
      </c>
    </row>
    <row r="716" spans="1:11" x14ac:dyDescent="0.25">
      <c r="A716">
        <f>ROW()</f>
        <v>716</v>
      </c>
      <c r="B716" t="str" cm="1">
        <f t="array" ref="B716">IF(ISNUMBER(SEARCH($N$3,客戶主檔!W716)),INDEX(客戶主檔!$G:$G,加工項目查詢及料號更改!$A716),"")</f>
        <v/>
      </c>
      <c r="C716" t="str" cm="1">
        <f t="array" ref="C716">IF(ISNUMBER(SEARCH($N$3,客戶主檔!X716)),INDEX(客戶主檔!$G:$G,加工項目查詢及料號更改!$A716),"")</f>
        <v/>
      </c>
      <c r="D716" t="str" cm="1">
        <f t="array" ref="D716">IF(ISNUMBER(SEARCH($N$3,客戶主檔!Y716)),INDEX(客戶主檔!$G:$G,加工項目查詢及料號更改!$A716),"")</f>
        <v/>
      </c>
      <c r="E716" t="str" cm="1">
        <f t="array" ref="E716">IF(ISNUMBER(SEARCH($N$3,客戶主檔!Z716)),INDEX(客戶主檔!$G:$G,加工項目查詢及料號更改!$A716),"")</f>
        <v/>
      </c>
      <c r="J716" t="str">
        <f t="array" aca="1" ref="J716" ca="1">IF(ROW()&gt;COUNTA($F$3:$I$3100),"",INDIRECT(TEXT(RIGHT(SMALL(IF($F$3:$I$3100="",999999,COLUMN($F$3:$I$3100)*10001+ROW($F$3:$I$3100)*100),ROW()),4),"!R00!C00"),))</f>
        <v/>
      </c>
      <c r="K716" t="str">
        <f ca="1">IF(COUNTIF($J$1:J716, J716)&lt;&gt;1,"",J716)</f>
        <v/>
      </c>
    </row>
    <row r="717" spans="1:11" x14ac:dyDescent="0.25">
      <c r="A717">
        <f>ROW()</f>
        <v>717</v>
      </c>
      <c r="B717" t="str" cm="1">
        <f t="array" ref="B717">IF(ISNUMBER(SEARCH($N$3,客戶主檔!W717)),INDEX(客戶主檔!$G:$G,加工項目查詢及料號更改!$A717),"")</f>
        <v/>
      </c>
      <c r="C717" t="str" cm="1">
        <f t="array" ref="C717">IF(ISNUMBER(SEARCH($N$3,客戶主檔!X717)),INDEX(客戶主檔!$G:$G,加工項目查詢及料號更改!$A717),"")</f>
        <v/>
      </c>
      <c r="D717" t="str" cm="1">
        <f t="array" ref="D717">IF(ISNUMBER(SEARCH($N$3,客戶主檔!Y717)),INDEX(客戶主檔!$G:$G,加工項目查詢及料號更改!$A717),"")</f>
        <v/>
      </c>
      <c r="E717" t="str" cm="1">
        <f t="array" ref="E717">IF(ISNUMBER(SEARCH($N$3,客戶主檔!Z717)),INDEX(客戶主檔!$G:$G,加工項目查詢及料號更改!$A717),"")</f>
        <v/>
      </c>
      <c r="J717" t="str">
        <f t="array" aca="1" ref="J717" ca="1">IF(ROW()&gt;COUNTA($F$3:$I$3100),"",INDIRECT(TEXT(RIGHT(SMALL(IF($F$3:$I$3100="",999999,COLUMN($F$3:$I$3100)*10001+ROW($F$3:$I$3100)*100),ROW()),4),"!R00!C00"),))</f>
        <v/>
      </c>
      <c r="K717" t="str">
        <f ca="1">IF(COUNTIF($J$1:J717, J717)&lt;&gt;1,"",J717)</f>
        <v/>
      </c>
    </row>
    <row r="718" spans="1:11" x14ac:dyDescent="0.25">
      <c r="A718">
        <f>ROW()</f>
        <v>718</v>
      </c>
      <c r="B718" t="str" cm="1">
        <f t="array" ref="B718">IF(ISNUMBER(SEARCH($N$3,客戶主檔!W718)),INDEX(客戶主檔!$G:$G,加工項目查詢及料號更改!$A718),"")</f>
        <v/>
      </c>
      <c r="C718" t="str" cm="1">
        <f t="array" ref="C718">IF(ISNUMBER(SEARCH($N$3,客戶主檔!X718)),INDEX(客戶主檔!$G:$G,加工項目查詢及料號更改!$A718),"")</f>
        <v/>
      </c>
      <c r="D718" t="str" cm="1">
        <f t="array" ref="D718">IF(ISNUMBER(SEARCH($N$3,客戶主檔!Y718)),INDEX(客戶主檔!$G:$G,加工項目查詢及料號更改!$A718),"")</f>
        <v/>
      </c>
      <c r="E718" t="str" cm="1">
        <f t="array" ref="E718">IF(ISNUMBER(SEARCH($N$3,客戶主檔!Z718)),INDEX(客戶主檔!$G:$G,加工項目查詢及料號更改!$A718),"")</f>
        <v/>
      </c>
      <c r="J718" t="str">
        <f t="array" aca="1" ref="J718" ca="1">IF(ROW()&gt;COUNTA($F$3:$I$3100),"",INDIRECT(TEXT(RIGHT(SMALL(IF($F$3:$I$3100="",999999,COLUMN($F$3:$I$3100)*10001+ROW($F$3:$I$3100)*100),ROW()),4),"!R00!C00"),))</f>
        <v/>
      </c>
      <c r="K718" t="str">
        <f ca="1">IF(COUNTIF($J$1:J718, J718)&lt;&gt;1,"",J718)</f>
        <v/>
      </c>
    </row>
    <row r="719" spans="1:11" x14ac:dyDescent="0.25">
      <c r="A719">
        <f>ROW()</f>
        <v>719</v>
      </c>
      <c r="B719" t="str" cm="1">
        <f t="array" ref="B719">IF(ISNUMBER(SEARCH($N$3,客戶主檔!W719)),INDEX(客戶主檔!$G:$G,加工項目查詢及料號更改!$A719),"")</f>
        <v/>
      </c>
      <c r="C719" t="str" cm="1">
        <f t="array" ref="C719">IF(ISNUMBER(SEARCH($N$3,客戶主檔!X719)),INDEX(客戶主檔!$G:$G,加工項目查詢及料號更改!$A719),"")</f>
        <v/>
      </c>
      <c r="D719" t="str" cm="1">
        <f t="array" ref="D719">IF(ISNUMBER(SEARCH($N$3,客戶主檔!Y719)),INDEX(客戶主檔!$G:$G,加工項目查詢及料號更改!$A719),"")</f>
        <v/>
      </c>
      <c r="E719" t="str" cm="1">
        <f t="array" ref="E719">IF(ISNUMBER(SEARCH($N$3,客戶主檔!Z719)),INDEX(客戶主檔!$G:$G,加工項目查詢及料號更改!$A719),"")</f>
        <v/>
      </c>
      <c r="J719" t="str">
        <f t="array" aca="1" ref="J719" ca="1">IF(ROW()&gt;COUNTA($F$3:$I$3100),"",INDIRECT(TEXT(RIGHT(SMALL(IF($F$3:$I$3100="",999999,COLUMN($F$3:$I$3100)*10001+ROW($F$3:$I$3100)*100),ROW()),4),"!R00!C00"),))</f>
        <v/>
      </c>
      <c r="K719" t="str">
        <f ca="1">IF(COUNTIF($J$1:J719, J719)&lt;&gt;1,"",J719)</f>
        <v/>
      </c>
    </row>
    <row r="720" spans="1:11" x14ac:dyDescent="0.25">
      <c r="A720">
        <f>ROW()</f>
        <v>720</v>
      </c>
      <c r="B720" t="str" cm="1">
        <f t="array" ref="B720">IF(ISNUMBER(SEARCH($N$3,客戶主檔!W720)),INDEX(客戶主檔!$G:$G,加工項目查詢及料號更改!$A720),"")</f>
        <v/>
      </c>
      <c r="C720" t="str" cm="1">
        <f t="array" ref="C720">IF(ISNUMBER(SEARCH($N$3,客戶主檔!X720)),INDEX(客戶主檔!$G:$G,加工項目查詢及料號更改!$A720),"")</f>
        <v/>
      </c>
      <c r="D720" t="str" cm="1">
        <f t="array" ref="D720">IF(ISNUMBER(SEARCH($N$3,客戶主檔!Y720)),INDEX(客戶主檔!$G:$G,加工項目查詢及料號更改!$A720),"")</f>
        <v/>
      </c>
      <c r="E720" t="str" cm="1">
        <f t="array" ref="E720">IF(ISNUMBER(SEARCH($N$3,客戶主檔!Z720)),INDEX(客戶主檔!$G:$G,加工項目查詢及料號更改!$A720),"")</f>
        <v/>
      </c>
      <c r="J720" t="str">
        <f t="array" aca="1" ref="J720" ca="1">IF(ROW()&gt;COUNTA($F$3:$I$3100),"",INDIRECT(TEXT(RIGHT(SMALL(IF($F$3:$I$3100="",999999,COLUMN($F$3:$I$3100)*10001+ROW($F$3:$I$3100)*100),ROW()),4),"!R00!C00"),))</f>
        <v/>
      </c>
      <c r="K720" t="str">
        <f ca="1">IF(COUNTIF($J$1:J720, J720)&lt;&gt;1,"",J720)</f>
        <v/>
      </c>
    </row>
    <row r="721" spans="1:11" x14ac:dyDescent="0.25">
      <c r="A721">
        <f>ROW()</f>
        <v>721</v>
      </c>
      <c r="B721" t="str" cm="1">
        <f t="array" ref="B721">IF(ISNUMBER(SEARCH($N$3,客戶主檔!W721)),INDEX(客戶主檔!$G:$G,加工項目查詢及料號更改!$A721),"")</f>
        <v/>
      </c>
      <c r="C721" t="str" cm="1">
        <f t="array" ref="C721">IF(ISNUMBER(SEARCH($N$3,客戶主檔!X721)),INDEX(客戶主檔!$G:$G,加工項目查詢及料號更改!$A721),"")</f>
        <v/>
      </c>
      <c r="D721" t="str" cm="1">
        <f t="array" ref="D721">IF(ISNUMBER(SEARCH($N$3,客戶主檔!Y721)),INDEX(客戶主檔!$G:$G,加工項目查詢及料號更改!$A721),"")</f>
        <v/>
      </c>
      <c r="E721" t="str" cm="1">
        <f t="array" ref="E721">IF(ISNUMBER(SEARCH($N$3,客戶主檔!Z721)),INDEX(客戶主檔!$G:$G,加工項目查詢及料號更改!$A721),"")</f>
        <v/>
      </c>
      <c r="J721" t="str">
        <f t="array" aca="1" ref="J721" ca="1">IF(ROW()&gt;COUNTA($F$3:$I$3100),"",INDIRECT(TEXT(RIGHT(SMALL(IF($F$3:$I$3100="",999999,COLUMN($F$3:$I$3100)*10001+ROW($F$3:$I$3100)*100),ROW()),4),"!R00!C00"),))</f>
        <v/>
      </c>
      <c r="K721" t="str">
        <f ca="1">IF(COUNTIF($J$1:J721, J721)&lt;&gt;1,"",J721)</f>
        <v/>
      </c>
    </row>
    <row r="722" spans="1:11" x14ac:dyDescent="0.25">
      <c r="A722">
        <f>ROW()</f>
        <v>722</v>
      </c>
      <c r="B722" t="str" cm="1">
        <f t="array" ref="B722">IF(ISNUMBER(SEARCH($N$3,客戶主檔!W722)),INDEX(客戶主檔!$G:$G,加工項目查詢及料號更改!$A722),"")</f>
        <v/>
      </c>
      <c r="C722" t="str" cm="1">
        <f t="array" ref="C722">IF(ISNUMBER(SEARCH($N$3,客戶主檔!X722)),INDEX(客戶主檔!$G:$G,加工項目查詢及料號更改!$A722),"")</f>
        <v/>
      </c>
      <c r="D722" t="str" cm="1">
        <f t="array" ref="D722">IF(ISNUMBER(SEARCH($N$3,客戶主檔!Y722)),INDEX(客戶主檔!$G:$G,加工項目查詢及料號更改!$A722),"")</f>
        <v/>
      </c>
      <c r="E722" t="str" cm="1">
        <f t="array" ref="E722">IF(ISNUMBER(SEARCH($N$3,客戶主檔!Z722)),INDEX(客戶主檔!$G:$G,加工項目查詢及料號更改!$A722),"")</f>
        <v/>
      </c>
      <c r="J722" t="str">
        <f t="array" aca="1" ref="J722" ca="1">IF(ROW()&gt;COUNTA($F$3:$I$3100),"",INDIRECT(TEXT(RIGHT(SMALL(IF($F$3:$I$3100="",999999,COLUMN($F$3:$I$3100)*10001+ROW($F$3:$I$3100)*100),ROW()),4),"!R00!C00"),))</f>
        <v/>
      </c>
      <c r="K722" t="str">
        <f ca="1">IF(COUNTIF($J$1:J722, J722)&lt;&gt;1,"",J722)</f>
        <v/>
      </c>
    </row>
    <row r="723" spans="1:11" x14ac:dyDescent="0.25">
      <c r="A723">
        <f>ROW()</f>
        <v>723</v>
      </c>
      <c r="B723" t="str" cm="1">
        <f t="array" ref="B723">IF(ISNUMBER(SEARCH($N$3,客戶主檔!W723)),INDEX(客戶主檔!$G:$G,加工項目查詢及料號更改!$A723),"")</f>
        <v/>
      </c>
      <c r="C723" t="str" cm="1">
        <f t="array" ref="C723">IF(ISNUMBER(SEARCH($N$3,客戶主檔!X723)),INDEX(客戶主檔!$G:$G,加工項目查詢及料號更改!$A723),"")</f>
        <v/>
      </c>
      <c r="D723" t="str" cm="1">
        <f t="array" ref="D723">IF(ISNUMBER(SEARCH($N$3,客戶主檔!Y723)),INDEX(客戶主檔!$G:$G,加工項目查詢及料號更改!$A723),"")</f>
        <v/>
      </c>
      <c r="E723" t="str" cm="1">
        <f t="array" ref="E723">IF(ISNUMBER(SEARCH($N$3,客戶主檔!Z723)),INDEX(客戶主檔!$G:$G,加工項目查詢及料號更改!$A723),"")</f>
        <v/>
      </c>
      <c r="J723" t="str">
        <f t="array" aca="1" ref="J723" ca="1">IF(ROW()&gt;COUNTA($F$3:$I$3100),"",INDIRECT(TEXT(RIGHT(SMALL(IF($F$3:$I$3100="",999999,COLUMN($F$3:$I$3100)*10001+ROW($F$3:$I$3100)*100),ROW()),4),"!R00!C00"),))</f>
        <v/>
      </c>
      <c r="K723" t="str">
        <f ca="1">IF(COUNTIF($J$1:J723, J723)&lt;&gt;1,"",J723)</f>
        <v/>
      </c>
    </row>
    <row r="724" spans="1:11" x14ac:dyDescent="0.25">
      <c r="A724">
        <f>ROW()</f>
        <v>724</v>
      </c>
      <c r="B724" t="str" cm="1">
        <f t="array" ref="B724">IF(ISNUMBER(SEARCH($N$3,客戶主檔!W724)),INDEX(客戶主檔!$G:$G,加工項目查詢及料號更改!$A724),"")</f>
        <v/>
      </c>
      <c r="C724" t="str" cm="1">
        <f t="array" ref="C724">IF(ISNUMBER(SEARCH($N$3,客戶主檔!X724)),INDEX(客戶主檔!$G:$G,加工項目查詢及料號更改!$A724),"")</f>
        <v/>
      </c>
      <c r="D724" t="str" cm="1">
        <f t="array" ref="D724">IF(ISNUMBER(SEARCH($N$3,客戶主檔!Y724)),INDEX(客戶主檔!$G:$G,加工項目查詢及料號更改!$A724),"")</f>
        <v/>
      </c>
      <c r="E724" t="str" cm="1">
        <f t="array" ref="E724">IF(ISNUMBER(SEARCH($N$3,客戶主檔!Z724)),INDEX(客戶主檔!$G:$G,加工項目查詢及料號更改!$A724),"")</f>
        <v/>
      </c>
      <c r="J724" t="str">
        <f t="array" aca="1" ref="J724" ca="1">IF(ROW()&gt;COUNTA($F$3:$I$3100),"",INDIRECT(TEXT(RIGHT(SMALL(IF($F$3:$I$3100="",999999,COLUMN($F$3:$I$3100)*10001+ROW($F$3:$I$3100)*100),ROW()),4),"!R00!C00"),))</f>
        <v/>
      </c>
      <c r="K724" t="str">
        <f ca="1">IF(COUNTIF($J$1:J724, J724)&lt;&gt;1,"",J724)</f>
        <v/>
      </c>
    </row>
    <row r="725" spans="1:11" x14ac:dyDescent="0.25">
      <c r="A725">
        <f>ROW()</f>
        <v>725</v>
      </c>
      <c r="B725" t="str" cm="1">
        <f t="array" ref="B725">IF(ISNUMBER(SEARCH($N$3,客戶主檔!W725)),INDEX(客戶主檔!$G:$G,加工項目查詢及料號更改!$A725),"")</f>
        <v/>
      </c>
      <c r="C725" t="str" cm="1">
        <f t="array" ref="C725">IF(ISNUMBER(SEARCH($N$3,客戶主檔!X725)),INDEX(客戶主檔!$G:$G,加工項目查詢及料號更改!$A725),"")</f>
        <v/>
      </c>
      <c r="D725" t="str" cm="1">
        <f t="array" ref="D725">IF(ISNUMBER(SEARCH($N$3,客戶主檔!Y725)),INDEX(客戶主檔!$G:$G,加工項目查詢及料號更改!$A725),"")</f>
        <v/>
      </c>
      <c r="E725" t="str" cm="1">
        <f t="array" ref="E725">IF(ISNUMBER(SEARCH($N$3,客戶主檔!Z725)),INDEX(客戶主檔!$G:$G,加工項目查詢及料號更改!$A725),"")</f>
        <v/>
      </c>
      <c r="J725" t="str">
        <f t="array" aca="1" ref="J725" ca="1">IF(ROW()&gt;COUNTA($F$3:$I$3100),"",INDIRECT(TEXT(RIGHT(SMALL(IF($F$3:$I$3100="",999999,COLUMN($F$3:$I$3100)*10001+ROW($F$3:$I$3100)*100),ROW()),4),"!R00!C00"),))</f>
        <v/>
      </c>
      <c r="K725" t="str">
        <f ca="1">IF(COUNTIF($J$1:J725, J725)&lt;&gt;1,"",J725)</f>
        <v/>
      </c>
    </row>
    <row r="726" spans="1:11" x14ac:dyDescent="0.25">
      <c r="A726">
        <f>ROW()</f>
        <v>726</v>
      </c>
      <c r="B726" t="str" cm="1">
        <f t="array" ref="B726">IF(ISNUMBER(SEARCH($N$3,客戶主檔!W726)),INDEX(客戶主檔!$G:$G,加工項目查詢及料號更改!$A726),"")</f>
        <v/>
      </c>
      <c r="C726" t="str" cm="1">
        <f t="array" ref="C726">IF(ISNUMBER(SEARCH($N$3,客戶主檔!X726)),INDEX(客戶主檔!$G:$G,加工項目查詢及料號更改!$A726),"")</f>
        <v/>
      </c>
      <c r="D726" t="str" cm="1">
        <f t="array" ref="D726">IF(ISNUMBER(SEARCH($N$3,客戶主檔!Y726)),INDEX(客戶主檔!$G:$G,加工項目查詢及料號更改!$A726),"")</f>
        <v/>
      </c>
      <c r="E726" t="str" cm="1">
        <f t="array" ref="E726">IF(ISNUMBER(SEARCH($N$3,客戶主檔!Z726)),INDEX(客戶主檔!$G:$G,加工項目查詢及料號更改!$A726),"")</f>
        <v/>
      </c>
      <c r="J726" t="str">
        <f t="array" aca="1" ref="J726" ca="1">IF(ROW()&gt;COUNTA($F$3:$I$3100),"",INDIRECT(TEXT(RIGHT(SMALL(IF($F$3:$I$3100="",999999,COLUMN($F$3:$I$3100)*10001+ROW($F$3:$I$3100)*100),ROW()),4),"!R00!C00"),))</f>
        <v/>
      </c>
      <c r="K726" t="str">
        <f ca="1">IF(COUNTIF($J$1:J726, J726)&lt;&gt;1,"",J726)</f>
        <v/>
      </c>
    </row>
    <row r="727" spans="1:11" x14ac:dyDescent="0.25">
      <c r="A727">
        <f>ROW()</f>
        <v>727</v>
      </c>
      <c r="B727" t="str" cm="1">
        <f t="array" ref="B727">IF(ISNUMBER(SEARCH($N$3,客戶主檔!W727)),INDEX(客戶主檔!$G:$G,加工項目查詢及料號更改!$A727),"")</f>
        <v/>
      </c>
      <c r="C727" t="str" cm="1">
        <f t="array" ref="C727">IF(ISNUMBER(SEARCH($N$3,客戶主檔!X727)),INDEX(客戶主檔!$G:$G,加工項目查詢及料號更改!$A727),"")</f>
        <v/>
      </c>
      <c r="D727" t="str" cm="1">
        <f t="array" ref="D727">IF(ISNUMBER(SEARCH($N$3,客戶主檔!Y727)),INDEX(客戶主檔!$G:$G,加工項目查詢及料號更改!$A727),"")</f>
        <v/>
      </c>
      <c r="E727" t="str" cm="1">
        <f t="array" ref="E727">IF(ISNUMBER(SEARCH($N$3,客戶主檔!Z727)),INDEX(客戶主檔!$G:$G,加工項目查詢及料號更改!$A727),"")</f>
        <v/>
      </c>
      <c r="J727" t="str">
        <f t="array" aca="1" ref="J727" ca="1">IF(ROW()&gt;COUNTA($F$3:$I$3100),"",INDIRECT(TEXT(RIGHT(SMALL(IF($F$3:$I$3100="",999999,COLUMN($F$3:$I$3100)*10001+ROW($F$3:$I$3100)*100),ROW()),4),"!R00!C00"),))</f>
        <v/>
      </c>
      <c r="K727" t="str">
        <f ca="1">IF(COUNTIF($J$1:J727, J727)&lt;&gt;1,"",J727)</f>
        <v/>
      </c>
    </row>
    <row r="728" spans="1:11" x14ac:dyDescent="0.25">
      <c r="A728">
        <f>ROW()</f>
        <v>728</v>
      </c>
      <c r="B728" t="str" cm="1">
        <f t="array" ref="B728">IF(ISNUMBER(SEARCH($N$3,客戶主檔!W728)),INDEX(客戶主檔!$G:$G,加工項目查詢及料號更改!$A728),"")</f>
        <v/>
      </c>
      <c r="C728" t="str" cm="1">
        <f t="array" ref="C728">IF(ISNUMBER(SEARCH($N$3,客戶主檔!X728)),INDEX(客戶主檔!$G:$G,加工項目查詢及料號更改!$A728),"")</f>
        <v/>
      </c>
      <c r="D728" t="str" cm="1">
        <f t="array" ref="D728">IF(ISNUMBER(SEARCH($N$3,客戶主檔!Y728)),INDEX(客戶主檔!$G:$G,加工項目查詢及料號更改!$A728),"")</f>
        <v/>
      </c>
      <c r="E728" t="str" cm="1">
        <f t="array" ref="E728">IF(ISNUMBER(SEARCH($N$3,客戶主檔!Z728)),INDEX(客戶主檔!$G:$G,加工項目查詢及料號更改!$A728),"")</f>
        <v/>
      </c>
      <c r="J728" t="str">
        <f t="array" aca="1" ref="J728" ca="1">IF(ROW()&gt;COUNTA($F$3:$I$3100),"",INDIRECT(TEXT(RIGHT(SMALL(IF($F$3:$I$3100="",999999,COLUMN($F$3:$I$3100)*10001+ROW($F$3:$I$3100)*100),ROW()),4),"!R00!C00"),))</f>
        <v/>
      </c>
      <c r="K728" t="str">
        <f ca="1">IF(COUNTIF($J$1:J728, J728)&lt;&gt;1,"",J728)</f>
        <v/>
      </c>
    </row>
    <row r="729" spans="1:11" x14ac:dyDescent="0.25">
      <c r="A729">
        <f>ROW()</f>
        <v>729</v>
      </c>
      <c r="B729" t="str" cm="1">
        <f t="array" ref="B729">IF(ISNUMBER(SEARCH($N$3,客戶主檔!W729)),INDEX(客戶主檔!$G:$G,加工項目查詢及料號更改!$A729),"")</f>
        <v/>
      </c>
      <c r="C729" t="str" cm="1">
        <f t="array" ref="C729">IF(ISNUMBER(SEARCH($N$3,客戶主檔!X729)),INDEX(客戶主檔!$G:$G,加工項目查詢及料號更改!$A729),"")</f>
        <v/>
      </c>
      <c r="D729" t="str" cm="1">
        <f t="array" ref="D729">IF(ISNUMBER(SEARCH($N$3,客戶主檔!Y729)),INDEX(客戶主檔!$G:$G,加工項目查詢及料號更改!$A729),"")</f>
        <v/>
      </c>
      <c r="E729" t="str" cm="1">
        <f t="array" ref="E729">IF(ISNUMBER(SEARCH($N$3,客戶主檔!Z729)),INDEX(客戶主檔!$G:$G,加工項目查詢及料號更改!$A729),"")</f>
        <v/>
      </c>
      <c r="J729" t="str">
        <f t="array" aca="1" ref="J729" ca="1">IF(ROW()&gt;COUNTA($F$3:$I$3100),"",INDIRECT(TEXT(RIGHT(SMALL(IF($F$3:$I$3100="",999999,COLUMN($F$3:$I$3100)*10001+ROW($F$3:$I$3100)*100),ROW()),4),"!R00!C00"),))</f>
        <v/>
      </c>
      <c r="K729" t="str">
        <f ca="1">IF(COUNTIF($J$1:J729, J729)&lt;&gt;1,"",J729)</f>
        <v/>
      </c>
    </row>
    <row r="730" spans="1:11" x14ac:dyDescent="0.25">
      <c r="A730">
        <f>ROW()</f>
        <v>730</v>
      </c>
      <c r="B730" t="str" cm="1">
        <f t="array" ref="B730">IF(ISNUMBER(SEARCH($N$3,客戶主檔!W730)),INDEX(客戶主檔!$G:$G,加工項目查詢及料號更改!$A730),"")</f>
        <v/>
      </c>
      <c r="C730" t="str" cm="1">
        <f t="array" ref="C730">IF(ISNUMBER(SEARCH($N$3,客戶主檔!X730)),INDEX(客戶主檔!$G:$G,加工項目查詢及料號更改!$A730),"")</f>
        <v/>
      </c>
      <c r="D730" t="str" cm="1">
        <f t="array" ref="D730">IF(ISNUMBER(SEARCH($N$3,客戶主檔!Y730)),INDEX(客戶主檔!$G:$G,加工項目查詢及料號更改!$A730),"")</f>
        <v/>
      </c>
      <c r="E730" t="str" cm="1">
        <f t="array" ref="E730">IF(ISNUMBER(SEARCH($N$3,客戶主檔!Z730)),INDEX(客戶主檔!$G:$G,加工項目查詢及料號更改!$A730),"")</f>
        <v/>
      </c>
      <c r="J730" t="str">
        <f t="array" aca="1" ref="J730" ca="1">IF(ROW()&gt;COUNTA($F$3:$I$3100),"",INDIRECT(TEXT(RIGHT(SMALL(IF($F$3:$I$3100="",999999,COLUMN($F$3:$I$3100)*10001+ROW($F$3:$I$3100)*100),ROW()),4),"!R00!C00"),))</f>
        <v/>
      </c>
      <c r="K730" t="str">
        <f ca="1">IF(COUNTIF($J$1:J730, J730)&lt;&gt;1,"",J730)</f>
        <v/>
      </c>
    </row>
    <row r="731" spans="1:11" x14ac:dyDescent="0.25">
      <c r="A731">
        <f>ROW()</f>
        <v>731</v>
      </c>
      <c r="B731" t="str" cm="1">
        <f t="array" ref="B731">IF(ISNUMBER(SEARCH($N$3,客戶主檔!W731)),INDEX(客戶主檔!$G:$G,加工項目查詢及料號更改!$A731),"")</f>
        <v/>
      </c>
      <c r="C731" t="str" cm="1">
        <f t="array" ref="C731">IF(ISNUMBER(SEARCH($N$3,客戶主檔!X731)),INDEX(客戶主檔!$G:$G,加工項目查詢及料號更改!$A731),"")</f>
        <v/>
      </c>
      <c r="D731" t="str" cm="1">
        <f t="array" ref="D731">IF(ISNUMBER(SEARCH($N$3,客戶主檔!Y731)),INDEX(客戶主檔!$G:$G,加工項目查詢及料號更改!$A731),"")</f>
        <v/>
      </c>
      <c r="E731" t="str" cm="1">
        <f t="array" ref="E731">IF(ISNUMBER(SEARCH($N$3,客戶主檔!Z731)),INDEX(客戶主檔!$G:$G,加工項目查詢及料號更改!$A731),"")</f>
        <v/>
      </c>
      <c r="J731" t="str">
        <f t="array" aca="1" ref="J731" ca="1">IF(ROW()&gt;COUNTA($F$3:$I$3100),"",INDIRECT(TEXT(RIGHT(SMALL(IF($F$3:$I$3100="",999999,COLUMN($F$3:$I$3100)*10001+ROW($F$3:$I$3100)*100),ROW()),4),"!R00!C00"),))</f>
        <v/>
      </c>
      <c r="K731" t="str">
        <f ca="1">IF(COUNTIF($J$1:J731, J731)&lt;&gt;1,"",J731)</f>
        <v/>
      </c>
    </row>
    <row r="732" spans="1:11" x14ac:dyDescent="0.25">
      <c r="A732">
        <f>ROW()</f>
        <v>732</v>
      </c>
      <c r="B732" t="str" cm="1">
        <f t="array" ref="B732">IF(ISNUMBER(SEARCH($N$3,客戶主檔!W732)),INDEX(客戶主檔!$G:$G,加工項目查詢及料號更改!$A732),"")</f>
        <v/>
      </c>
      <c r="C732" t="str" cm="1">
        <f t="array" ref="C732">IF(ISNUMBER(SEARCH($N$3,客戶主檔!X732)),INDEX(客戶主檔!$G:$G,加工項目查詢及料號更改!$A732),"")</f>
        <v/>
      </c>
      <c r="D732" t="str" cm="1">
        <f t="array" ref="D732">IF(ISNUMBER(SEARCH($N$3,客戶主檔!Y732)),INDEX(客戶主檔!$G:$G,加工項目查詢及料號更改!$A732),"")</f>
        <v/>
      </c>
      <c r="E732" t="str" cm="1">
        <f t="array" ref="E732">IF(ISNUMBER(SEARCH($N$3,客戶主檔!Z732)),INDEX(客戶主檔!$G:$G,加工項目查詢及料號更改!$A732),"")</f>
        <v/>
      </c>
      <c r="J732" t="str">
        <f t="array" aca="1" ref="J732" ca="1">IF(ROW()&gt;COUNTA($F$3:$I$3100),"",INDIRECT(TEXT(RIGHT(SMALL(IF($F$3:$I$3100="",999999,COLUMN($F$3:$I$3100)*10001+ROW($F$3:$I$3100)*100),ROW()),4),"!R00!C00"),))</f>
        <v/>
      </c>
      <c r="K732" t="str">
        <f ca="1">IF(COUNTIF($J$1:J732, J732)&lt;&gt;1,"",J732)</f>
        <v/>
      </c>
    </row>
    <row r="733" spans="1:11" x14ac:dyDescent="0.25">
      <c r="A733">
        <f>ROW()</f>
        <v>733</v>
      </c>
      <c r="B733" t="str" cm="1">
        <f t="array" ref="B733">IF(ISNUMBER(SEARCH($N$3,客戶主檔!W733)),INDEX(客戶主檔!$G:$G,加工項目查詢及料號更改!$A733),"")</f>
        <v/>
      </c>
      <c r="C733" t="str" cm="1">
        <f t="array" ref="C733">IF(ISNUMBER(SEARCH($N$3,客戶主檔!X733)),INDEX(客戶主檔!$G:$G,加工項目查詢及料號更改!$A733),"")</f>
        <v/>
      </c>
      <c r="D733" t="str" cm="1">
        <f t="array" ref="D733">IF(ISNUMBER(SEARCH($N$3,客戶主檔!Y733)),INDEX(客戶主檔!$G:$G,加工項目查詢及料號更改!$A733),"")</f>
        <v/>
      </c>
      <c r="E733" t="str" cm="1">
        <f t="array" ref="E733">IF(ISNUMBER(SEARCH($N$3,客戶主檔!Z733)),INDEX(客戶主檔!$G:$G,加工項目查詢及料號更改!$A733),"")</f>
        <v/>
      </c>
      <c r="J733" t="str">
        <f t="array" aca="1" ref="J733" ca="1">IF(ROW()&gt;COUNTA($F$3:$I$3100),"",INDIRECT(TEXT(RIGHT(SMALL(IF($F$3:$I$3100="",999999,COLUMN($F$3:$I$3100)*10001+ROW($F$3:$I$3100)*100),ROW()),4),"!R00!C00"),))</f>
        <v/>
      </c>
      <c r="K733" t="str">
        <f ca="1">IF(COUNTIF($J$1:J733, J733)&lt;&gt;1,"",J733)</f>
        <v/>
      </c>
    </row>
    <row r="734" spans="1:11" x14ac:dyDescent="0.25">
      <c r="A734">
        <f>ROW()</f>
        <v>734</v>
      </c>
      <c r="B734" t="str" cm="1">
        <f t="array" ref="B734">IF(ISNUMBER(SEARCH($N$3,客戶主檔!W734)),INDEX(客戶主檔!$G:$G,加工項目查詢及料號更改!$A734),"")</f>
        <v/>
      </c>
      <c r="C734" t="str" cm="1">
        <f t="array" ref="C734">IF(ISNUMBER(SEARCH($N$3,客戶主檔!X734)),INDEX(客戶主檔!$G:$G,加工項目查詢及料號更改!$A734),"")</f>
        <v/>
      </c>
      <c r="D734" t="str" cm="1">
        <f t="array" ref="D734">IF(ISNUMBER(SEARCH($N$3,客戶主檔!Y734)),INDEX(客戶主檔!$G:$G,加工項目查詢及料號更改!$A734),"")</f>
        <v/>
      </c>
      <c r="E734" t="str" cm="1">
        <f t="array" ref="E734">IF(ISNUMBER(SEARCH($N$3,客戶主檔!Z734)),INDEX(客戶主檔!$G:$G,加工項目查詢及料號更改!$A734),"")</f>
        <v/>
      </c>
      <c r="J734" t="str">
        <f t="array" aca="1" ref="J734" ca="1">IF(ROW()&gt;COUNTA($F$3:$I$3100),"",INDIRECT(TEXT(RIGHT(SMALL(IF($F$3:$I$3100="",999999,COLUMN($F$3:$I$3100)*10001+ROW($F$3:$I$3100)*100),ROW()),4),"!R00!C00"),))</f>
        <v/>
      </c>
      <c r="K734" t="str">
        <f ca="1">IF(COUNTIF($J$1:J734, J734)&lt;&gt;1,"",J734)</f>
        <v/>
      </c>
    </row>
    <row r="735" spans="1:11" x14ac:dyDescent="0.25">
      <c r="A735">
        <f>ROW()</f>
        <v>735</v>
      </c>
      <c r="B735" t="str" cm="1">
        <f t="array" ref="B735">IF(ISNUMBER(SEARCH($N$3,客戶主檔!W735)),INDEX(客戶主檔!$G:$G,加工項目查詢及料號更改!$A735),"")</f>
        <v/>
      </c>
      <c r="C735" t="str" cm="1">
        <f t="array" ref="C735">IF(ISNUMBER(SEARCH($N$3,客戶主檔!X735)),INDEX(客戶主檔!$G:$G,加工項目查詢及料號更改!$A735),"")</f>
        <v/>
      </c>
      <c r="D735" t="str" cm="1">
        <f t="array" ref="D735">IF(ISNUMBER(SEARCH($N$3,客戶主檔!Y735)),INDEX(客戶主檔!$G:$G,加工項目查詢及料號更改!$A735),"")</f>
        <v/>
      </c>
      <c r="E735" t="str" cm="1">
        <f t="array" ref="E735">IF(ISNUMBER(SEARCH($N$3,客戶主檔!Z735)),INDEX(客戶主檔!$G:$G,加工項目查詢及料號更改!$A735),"")</f>
        <v/>
      </c>
      <c r="J735" t="str">
        <f t="array" aca="1" ref="J735" ca="1">IF(ROW()&gt;COUNTA($F$3:$I$3100),"",INDIRECT(TEXT(RIGHT(SMALL(IF($F$3:$I$3100="",999999,COLUMN($F$3:$I$3100)*10001+ROW($F$3:$I$3100)*100),ROW()),4),"!R00!C00"),))</f>
        <v/>
      </c>
      <c r="K735" t="str">
        <f ca="1">IF(COUNTIF($J$1:J735, J735)&lt;&gt;1,"",J735)</f>
        <v/>
      </c>
    </row>
    <row r="736" spans="1:11" x14ac:dyDescent="0.25">
      <c r="A736">
        <f>ROW()</f>
        <v>736</v>
      </c>
      <c r="B736" t="str" cm="1">
        <f t="array" ref="B736">IF(ISNUMBER(SEARCH($N$3,客戶主檔!W736)),INDEX(客戶主檔!$G:$G,加工項目查詢及料號更改!$A736),"")</f>
        <v/>
      </c>
      <c r="C736" t="str" cm="1">
        <f t="array" ref="C736">IF(ISNUMBER(SEARCH($N$3,客戶主檔!X736)),INDEX(客戶主檔!$G:$G,加工項目查詢及料號更改!$A736),"")</f>
        <v/>
      </c>
      <c r="D736" t="str" cm="1">
        <f t="array" ref="D736">IF(ISNUMBER(SEARCH($N$3,客戶主檔!Y736)),INDEX(客戶主檔!$G:$G,加工項目查詢及料號更改!$A736),"")</f>
        <v/>
      </c>
      <c r="E736" t="str" cm="1">
        <f t="array" ref="E736">IF(ISNUMBER(SEARCH($N$3,客戶主檔!Z736)),INDEX(客戶主檔!$G:$G,加工項目查詢及料號更改!$A736),"")</f>
        <v/>
      </c>
      <c r="J736" t="str">
        <f t="array" aca="1" ref="J736" ca="1">IF(ROW()&gt;COUNTA($F$3:$I$3100),"",INDIRECT(TEXT(RIGHT(SMALL(IF($F$3:$I$3100="",999999,COLUMN($F$3:$I$3100)*10001+ROW($F$3:$I$3100)*100),ROW()),4),"!R00!C00"),))</f>
        <v/>
      </c>
      <c r="K736" t="str">
        <f ca="1">IF(COUNTIF($J$1:J736, J736)&lt;&gt;1,"",J736)</f>
        <v/>
      </c>
    </row>
    <row r="737" spans="1:11" x14ac:dyDescent="0.25">
      <c r="A737">
        <f>ROW()</f>
        <v>737</v>
      </c>
      <c r="B737" t="str" cm="1">
        <f t="array" ref="B737">IF(ISNUMBER(SEARCH($N$3,客戶主檔!W737)),INDEX(客戶主檔!$G:$G,加工項目查詢及料號更改!$A737),"")</f>
        <v/>
      </c>
      <c r="C737" t="str" cm="1">
        <f t="array" ref="C737">IF(ISNUMBER(SEARCH($N$3,客戶主檔!X737)),INDEX(客戶主檔!$G:$G,加工項目查詢及料號更改!$A737),"")</f>
        <v/>
      </c>
      <c r="D737" t="str" cm="1">
        <f t="array" ref="D737">IF(ISNUMBER(SEARCH($N$3,客戶主檔!Y737)),INDEX(客戶主檔!$G:$G,加工項目查詢及料號更改!$A737),"")</f>
        <v/>
      </c>
      <c r="E737" t="str" cm="1">
        <f t="array" ref="E737">IF(ISNUMBER(SEARCH($N$3,客戶主檔!Z737)),INDEX(客戶主檔!$G:$G,加工項目查詢及料號更改!$A737),"")</f>
        <v/>
      </c>
      <c r="J737" t="str">
        <f t="array" aca="1" ref="J737" ca="1">IF(ROW()&gt;COUNTA($F$3:$I$3100),"",INDIRECT(TEXT(RIGHT(SMALL(IF($F$3:$I$3100="",999999,COLUMN($F$3:$I$3100)*10001+ROW($F$3:$I$3100)*100),ROW()),4),"!R00!C00"),))</f>
        <v/>
      </c>
      <c r="K737" t="str">
        <f ca="1">IF(COUNTIF($J$1:J737, J737)&lt;&gt;1,"",J737)</f>
        <v/>
      </c>
    </row>
    <row r="738" spans="1:11" x14ac:dyDescent="0.25">
      <c r="A738">
        <f>ROW()</f>
        <v>738</v>
      </c>
      <c r="B738" t="str" cm="1">
        <f t="array" ref="B738">IF(ISNUMBER(SEARCH($N$3,客戶主檔!W738)),INDEX(客戶主檔!$G:$G,加工項目查詢及料號更改!$A738),"")</f>
        <v/>
      </c>
      <c r="C738" t="str" cm="1">
        <f t="array" ref="C738">IF(ISNUMBER(SEARCH($N$3,客戶主檔!X738)),INDEX(客戶主檔!$G:$G,加工項目查詢及料號更改!$A738),"")</f>
        <v/>
      </c>
      <c r="D738" t="str" cm="1">
        <f t="array" ref="D738">IF(ISNUMBER(SEARCH($N$3,客戶主檔!Y738)),INDEX(客戶主檔!$G:$G,加工項目查詢及料號更改!$A738),"")</f>
        <v/>
      </c>
      <c r="E738" t="str" cm="1">
        <f t="array" ref="E738">IF(ISNUMBER(SEARCH($N$3,客戶主檔!Z738)),INDEX(客戶主檔!$G:$G,加工項目查詢及料號更改!$A738),"")</f>
        <v/>
      </c>
      <c r="J738" t="str">
        <f t="array" aca="1" ref="J738" ca="1">IF(ROW()&gt;COUNTA($F$3:$I$3100),"",INDIRECT(TEXT(RIGHT(SMALL(IF($F$3:$I$3100="",999999,COLUMN($F$3:$I$3100)*10001+ROW($F$3:$I$3100)*100),ROW()),4),"!R00!C00"),))</f>
        <v/>
      </c>
      <c r="K738" t="str">
        <f ca="1">IF(COUNTIF($J$1:J738, J738)&lt;&gt;1,"",J738)</f>
        <v/>
      </c>
    </row>
    <row r="739" spans="1:11" x14ac:dyDescent="0.25">
      <c r="A739">
        <f>ROW()</f>
        <v>739</v>
      </c>
      <c r="B739" t="str" cm="1">
        <f t="array" ref="B739">IF(ISNUMBER(SEARCH($N$3,客戶主檔!W739)),INDEX(客戶主檔!$G:$G,加工項目查詢及料號更改!$A739),"")</f>
        <v/>
      </c>
      <c r="C739" t="str" cm="1">
        <f t="array" ref="C739">IF(ISNUMBER(SEARCH($N$3,客戶主檔!X739)),INDEX(客戶主檔!$G:$G,加工項目查詢及料號更改!$A739),"")</f>
        <v/>
      </c>
      <c r="D739" t="str" cm="1">
        <f t="array" ref="D739">IF(ISNUMBER(SEARCH($N$3,客戶主檔!Y739)),INDEX(客戶主檔!$G:$G,加工項目查詢及料號更改!$A739),"")</f>
        <v/>
      </c>
      <c r="E739" t="str" cm="1">
        <f t="array" ref="E739">IF(ISNUMBER(SEARCH($N$3,客戶主檔!Z739)),INDEX(客戶主檔!$G:$G,加工項目查詢及料號更改!$A739),"")</f>
        <v/>
      </c>
      <c r="J739" t="str">
        <f t="array" aca="1" ref="J739" ca="1">IF(ROW()&gt;COUNTA($F$3:$I$3100),"",INDIRECT(TEXT(RIGHT(SMALL(IF($F$3:$I$3100="",999999,COLUMN($F$3:$I$3100)*10001+ROW($F$3:$I$3100)*100),ROW()),4),"!R00!C00"),))</f>
        <v/>
      </c>
      <c r="K739" t="str">
        <f ca="1">IF(COUNTIF($J$1:J739, J739)&lt;&gt;1,"",J739)</f>
        <v/>
      </c>
    </row>
    <row r="740" spans="1:11" x14ac:dyDescent="0.25">
      <c r="A740">
        <f>ROW()</f>
        <v>740</v>
      </c>
      <c r="B740" t="str" cm="1">
        <f t="array" ref="B740">IF(ISNUMBER(SEARCH($N$3,客戶主檔!W740)),INDEX(客戶主檔!$G:$G,加工項目查詢及料號更改!$A740),"")</f>
        <v/>
      </c>
      <c r="C740" t="str" cm="1">
        <f t="array" ref="C740">IF(ISNUMBER(SEARCH($N$3,客戶主檔!X740)),INDEX(客戶主檔!$G:$G,加工項目查詢及料號更改!$A740),"")</f>
        <v/>
      </c>
      <c r="D740" t="str" cm="1">
        <f t="array" ref="D740">IF(ISNUMBER(SEARCH($N$3,客戶主檔!Y740)),INDEX(客戶主檔!$G:$G,加工項目查詢及料號更改!$A740),"")</f>
        <v/>
      </c>
      <c r="E740" t="str" cm="1">
        <f t="array" ref="E740">IF(ISNUMBER(SEARCH($N$3,客戶主檔!Z740)),INDEX(客戶主檔!$G:$G,加工項目查詢及料號更改!$A740),"")</f>
        <v/>
      </c>
      <c r="J740" t="str">
        <f t="array" aca="1" ref="J740" ca="1">IF(ROW()&gt;COUNTA($F$3:$I$3100),"",INDIRECT(TEXT(RIGHT(SMALL(IF($F$3:$I$3100="",999999,COLUMN($F$3:$I$3100)*10001+ROW($F$3:$I$3100)*100),ROW()),4),"!R00!C00"),))</f>
        <v/>
      </c>
      <c r="K740" t="str">
        <f ca="1">IF(COUNTIF($J$1:J740, J740)&lt;&gt;1,"",J740)</f>
        <v/>
      </c>
    </row>
    <row r="741" spans="1:11" x14ac:dyDescent="0.25">
      <c r="A741">
        <f>ROW()</f>
        <v>741</v>
      </c>
      <c r="B741" t="str" cm="1">
        <f t="array" ref="B741">IF(ISNUMBER(SEARCH($N$3,客戶主檔!W741)),INDEX(客戶主檔!$G:$G,加工項目查詢及料號更改!$A741),"")</f>
        <v/>
      </c>
      <c r="C741" t="str" cm="1">
        <f t="array" ref="C741">IF(ISNUMBER(SEARCH($N$3,客戶主檔!X741)),INDEX(客戶主檔!$G:$G,加工項目查詢及料號更改!$A741),"")</f>
        <v/>
      </c>
      <c r="D741" t="str" cm="1">
        <f t="array" ref="D741">IF(ISNUMBER(SEARCH($N$3,客戶主檔!Y741)),INDEX(客戶主檔!$G:$G,加工項目查詢及料號更改!$A741),"")</f>
        <v/>
      </c>
      <c r="E741" t="str" cm="1">
        <f t="array" ref="E741">IF(ISNUMBER(SEARCH($N$3,客戶主檔!Z741)),INDEX(客戶主檔!$G:$G,加工項目查詢及料號更改!$A741),"")</f>
        <v/>
      </c>
      <c r="J741" t="str">
        <f t="array" aca="1" ref="J741" ca="1">IF(ROW()&gt;COUNTA($F$3:$I$3100),"",INDIRECT(TEXT(RIGHT(SMALL(IF($F$3:$I$3100="",999999,COLUMN($F$3:$I$3100)*10001+ROW($F$3:$I$3100)*100),ROW()),4),"!R00!C00"),))</f>
        <v/>
      </c>
      <c r="K741" t="str">
        <f ca="1">IF(COUNTIF($J$1:J741, J741)&lt;&gt;1,"",J741)</f>
        <v/>
      </c>
    </row>
    <row r="742" spans="1:11" x14ac:dyDescent="0.25">
      <c r="A742">
        <f>ROW()</f>
        <v>742</v>
      </c>
      <c r="B742" t="str" cm="1">
        <f t="array" ref="B742">IF(ISNUMBER(SEARCH($N$3,客戶主檔!W742)),INDEX(客戶主檔!$G:$G,加工項目查詢及料號更改!$A742),"")</f>
        <v/>
      </c>
      <c r="C742" t="str" cm="1">
        <f t="array" ref="C742">IF(ISNUMBER(SEARCH($N$3,客戶主檔!X742)),INDEX(客戶主檔!$G:$G,加工項目查詢及料號更改!$A742),"")</f>
        <v/>
      </c>
      <c r="D742" t="str" cm="1">
        <f t="array" ref="D742">IF(ISNUMBER(SEARCH($N$3,客戶主檔!Y742)),INDEX(客戶主檔!$G:$G,加工項目查詢及料號更改!$A742),"")</f>
        <v/>
      </c>
      <c r="E742" t="str" cm="1">
        <f t="array" ref="E742">IF(ISNUMBER(SEARCH($N$3,客戶主檔!Z742)),INDEX(客戶主檔!$G:$G,加工項目查詢及料號更改!$A742),"")</f>
        <v/>
      </c>
      <c r="J742" t="str">
        <f t="array" aca="1" ref="J742" ca="1">IF(ROW()&gt;COUNTA($F$3:$I$3100),"",INDIRECT(TEXT(RIGHT(SMALL(IF($F$3:$I$3100="",999999,COLUMN($F$3:$I$3100)*10001+ROW($F$3:$I$3100)*100),ROW()),4),"!R00!C00"),))</f>
        <v/>
      </c>
      <c r="K742" t="str">
        <f ca="1">IF(COUNTIF($J$1:J742, J742)&lt;&gt;1,"",J742)</f>
        <v/>
      </c>
    </row>
    <row r="743" spans="1:11" x14ac:dyDescent="0.25">
      <c r="A743">
        <f>ROW()</f>
        <v>743</v>
      </c>
      <c r="B743" t="str" cm="1">
        <f t="array" ref="B743">IF(ISNUMBER(SEARCH($N$3,客戶主檔!W743)),INDEX(客戶主檔!$G:$G,加工項目查詢及料號更改!$A743),"")</f>
        <v/>
      </c>
      <c r="C743" t="str" cm="1">
        <f t="array" ref="C743">IF(ISNUMBER(SEARCH($N$3,客戶主檔!X743)),INDEX(客戶主檔!$G:$G,加工項目查詢及料號更改!$A743),"")</f>
        <v/>
      </c>
      <c r="D743" t="str" cm="1">
        <f t="array" ref="D743">IF(ISNUMBER(SEARCH($N$3,客戶主檔!Y743)),INDEX(客戶主檔!$G:$G,加工項目查詢及料號更改!$A743),"")</f>
        <v/>
      </c>
      <c r="E743" t="str" cm="1">
        <f t="array" ref="E743">IF(ISNUMBER(SEARCH($N$3,客戶主檔!Z743)),INDEX(客戶主檔!$G:$G,加工項目查詢及料號更改!$A743),"")</f>
        <v/>
      </c>
      <c r="J743" t="str">
        <f t="array" aca="1" ref="J743" ca="1">IF(ROW()&gt;COUNTA($F$3:$I$3100),"",INDIRECT(TEXT(RIGHT(SMALL(IF($F$3:$I$3100="",999999,COLUMN($F$3:$I$3100)*10001+ROW($F$3:$I$3100)*100),ROW()),4),"!R00!C00"),))</f>
        <v/>
      </c>
      <c r="K743" t="str">
        <f ca="1">IF(COUNTIF($J$1:J743, J743)&lt;&gt;1,"",J743)</f>
        <v/>
      </c>
    </row>
    <row r="744" spans="1:11" x14ac:dyDescent="0.25">
      <c r="A744">
        <f>ROW()</f>
        <v>744</v>
      </c>
      <c r="B744" t="str" cm="1">
        <f t="array" ref="B744">IF(ISNUMBER(SEARCH($N$3,客戶主檔!W744)),INDEX(客戶主檔!$G:$G,加工項目查詢及料號更改!$A744),"")</f>
        <v/>
      </c>
      <c r="C744" t="str" cm="1">
        <f t="array" ref="C744">IF(ISNUMBER(SEARCH($N$3,客戶主檔!X744)),INDEX(客戶主檔!$G:$G,加工項目查詢及料號更改!$A744),"")</f>
        <v/>
      </c>
      <c r="D744" t="str" cm="1">
        <f t="array" ref="D744">IF(ISNUMBER(SEARCH($N$3,客戶主檔!Y744)),INDEX(客戶主檔!$G:$G,加工項目查詢及料號更改!$A744),"")</f>
        <v/>
      </c>
      <c r="E744" t="str" cm="1">
        <f t="array" ref="E744">IF(ISNUMBER(SEARCH($N$3,客戶主檔!Z744)),INDEX(客戶主檔!$G:$G,加工項目查詢及料號更改!$A744),"")</f>
        <v/>
      </c>
      <c r="J744" t="str">
        <f t="array" aca="1" ref="J744" ca="1">IF(ROW()&gt;COUNTA($F$3:$I$3100),"",INDIRECT(TEXT(RIGHT(SMALL(IF($F$3:$I$3100="",999999,COLUMN($F$3:$I$3100)*10001+ROW($F$3:$I$3100)*100),ROW()),4),"!R00!C00"),))</f>
        <v/>
      </c>
      <c r="K744" t="str">
        <f ca="1">IF(COUNTIF($J$1:J744, J744)&lt;&gt;1,"",J744)</f>
        <v/>
      </c>
    </row>
    <row r="745" spans="1:11" x14ac:dyDescent="0.25">
      <c r="A745">
        <f>ROW()</f>
        <v>745</v>
      </c>
      <c r="B745" t="str" cm="1">
        <f t="array" ref="B745">IF(ISNUMBER(SEARCH($N$3,客戶主檔!W745)),INDEX(客戶主檔!$G:$G,加工項目查詢及料號更改!$A745),"")</f>
        <v/>
      </c>
      <c r="C745" t="str" cm="1">
        <f t="array" ref="C745">IF(ISNUMBER(SEARCH($N$3,客戶主檔!X745)),INDEX(客戶主檔!$G:$G,加工項目查詢及料號更改!$A745),"")</f>
        <v/>
      </c>
      <c r="D745" t="str" cm="1">
        <f t="array" ref="D745">IF(ISNUMBER(SEARCH($N$3,客戶主檔!Y745)),INDEX(客戶主檔!$G:$G,加工項目查詢及料號更改!$A745),"")</f>
        <v/>
      </c>
      <c r="E745" t="str" cm="1">
        <f t="array" ref="E745">IF(ISNUMBER(SEARCH($N$3,客戶主檔!Z745)),INDEX(客戶主檔!$G:$G,加工項目查詢及料號更改!$A745),"")</f>
        <v/>
      </c>
      <c r="J745" t="str">
        <f t="array" aca="1" ref="J745" ca="1">IF(ROW()&gt;COUNTA($F$3:$I$3100),"",INDIRECT(TEXT(RIGHT(SMALL(IF($F$3:$I$3100="",999999,COLUMN($F$3:$I$3100)*10001+ROW($F$3:$I$3100)*100),ROW()),4),"!R00!C00"),))</f>
        <v/>
      </c>
      <c r="K745" t="str">
        <f ca="1">IF(COUNTIF($J$1:J745, J745)&lt;&gt;1,"",J745)</f>
        <v/>
      </c>
    </row>
    <row r="746" spans="1:11" x14ac:dyDescent="0.25">
      <c r="A746">
        <f>ROW()</f>
        <v>746</v>
      </c>
      <c r="B746" t="str" cm="1">
        <f t="array" ref="B746">IF(ISNUMBER(SEARCH($N$3,客戶主檔!W746)),INDEX(客戶主檔!$G:$G,加工項目查詢及料號更改!$A746),"")</f>
        <v/>
      </c>
      <c r="C746" t="str" cm="1">
        <f t="array" ref="C746">IF(ISNUMBER(SEARCH($N$3,客戶主檔!X746)),INDEX(客戶主檔!$G:$G,加工項目查詢及料號更改!$A746),"")</f>
        <v/>
      </c>
      <c r="D746" t="str" cm="1">
        <f t="array" ref="D746">IF(ISNUMBER(SEARCH($N$3,客戶主檔!Y746)),INDEX(客戶主檔!$G:$G,加工項目查詢及料號更改!$A746),"")</f>
        <v/>
      </c>
      <c r="E746" t="str" cm="1">
        <f t="array" ref="E746">IF(ISNUMBER(SEARCH($N$3,客戶主檔!Z746)),INDEX(客戶主檔!$G:$G,加工項目查詢及料號更改!$A746),"")</f>
        <v/>
      </c>
      <c r="J746" t="str">
        <f t="array" aca="1" ref="J746" ca="1">IF(ROW()&gt;COUNTA($F$3:$I$3100),"",INDIRECT(TEXT(RIGHT(SMALL(IF($F$3:$I$3100="",999999,COLUMN($F$3:$I$3100)*10001+ROW($F$3:$I$3100)*100),ROW()),4),"!R00!C00"),))</f>
        <v/>
      </c>
      <c r="K746" t="str">
        <f ca="1">IF(COUNTIF($J$1:J746, J746)&lt;&gt;1,"",J746)</f>
        <v/>
      </c>
    </row>
    <row r="747" spans="1:11" x14ac:dyDescent="0.25">
      <c r="A747">
        <f>ROW()</f>
        <v>747</v>
      </c>
      <c r="B747" t="str" cm="1">
        <f t="array" ref="B747">IF(ISNUMBER(SEARCH($N$3,客戶主檔!W747)),INDEX(客戶主檔!$G:$G,加工項目查詢及料號更改!$A747),"")</f>
        <v/>
      </c>
      <c r="C747" t="str" cm="1">
        <f t="array" ref="C747">IF(ISNUMBER(SEARCH($N$3,客戶主檔!X747)),INDEX(客戶主檔!$G:$G,加工項目查詢及料號更改!$A747),"")</f>
        <v/>
      </c>
      <c r="D747" t="str" cm="1">
        <f t="array" ref="D747">IF(ISNUMBER(SEARCH($N$3,客戶主檔!Y747)),INDEX(客戶主檔!$G:$G,加工項目查詢及料號更改!$A747),"")</f>
        <v/>
      </c>
      <c r="E747" t="str" cm="1">
        <f t="array" ref="E747">IF(ISNUMBER(SEARCH($N$3,客戶主檔!Z747)),INDEX(客戶主檔!$G:$G,加工項目查詢及料號更改!$A747),"")</f>
        <v/>
      </c>
      <c r="J747" t="str">
        <f t="array" aca="1" ref="J747" ca="1">IF(ROW()&gt;COUNTA($F$3:$I$3100),"",INDIRECT(TEXT(RIGHT(SMALL(IF($F$3:$I$3100="",999999,COLUMN($F$3:$I$3100)*10001+ROW($F$3:$I$3100)*100),ROW()),4),"!R00!C00"),))</f>
        <v/>
      </c>
      <c r="K747" t="str">
        <f ca="1">IF(COUNTIF($J$1:J747, J747)&lt;&gt;1,"",J747)</f>
        <v/>
      </c>
    </row>
    <row r="748" spans="1:11" x14ac:dyDescent="0.25">
      <c r="A748">
        <f>ROW()</f>
        <v>748</v>
      </c>
      <c r="B748" t="str" cm="1">
        <f t="array" ref="B748">IF(ISNUMBER(SEARCH($N$3,客戶主檔!W748)),INDEX(客戶主檔!$G:$G,加工項目查詢及料號更改!$A748),"")</f>
        <v/>
      </c>
      <c r="C748" t="str" cm="1">
        <f t="array" ref="C748">IF(ISNUMBER(SEARCH($N$3,客戶主檔!X748)),INDEX(客戶主檔!$G:$G,加工項目查詢及料號更改!$A748),"")</f>
        <v/>
      </c>
      <c r="D748" t="str" cm="1">
        <f t="array" ref="D748">IF(ISNUMBER(SEARCH($N$3,客戶主檔!Y748)),INDEX(客戶主檔!$G:$G,加工項目查詢及料號更改!$A748),"")</f>
        <v/>
      </c>
      <c r="E748" t="str" cm="1">
        <f t="array" ref="E748">IF(ISNUMBER(SEARCH($N$3,客戶主檔!Z748)),INDEX(客戶主檔!$G:$G,加工項目查詢及料號更改!$A748),"")</f>
        <v/>
      </c>
      <c r="J748" t="str">
        <f t="array" aca="1" ref="J748" ca="1">IF(ROW()&gt;COUNTA($F$3:$I$3100),"",INDIRECT(TEXT(RIGHT(SMALL(IF($F$3:$I$3100="",999999,COLUMN($F$3:$I$3100)*10001+ROW($F$3:$I$3100)*100),ROW()),4),"!R00!C00"),))</f>
        <v/>
      </c>
      <c r="K748" t="str">
        <f ca="1">IF(COUNTIF($J$1:J748, J748)&lt;&gt;1,"",J748)</f>
        <v/>
      </c>
    </row>
    <row r="749" spans="1:11" x14ac:dyDescent="0.25">
      <c r="A749">
        <f>ROW()</f>
        <v>749</v>
      </c>
      <c r="B749" t="str" cm="1">
        <f t="array" ref="B749">IF(ISNUMBER(SEARCH($N$3,客戶主檔!W749)),INDEX(客戶主檔!$G:$G,加工項目查詢及料號更改!$A749),"")</f>
        <v/>
      </c>
      <c r="C749" t="str" cm="1">
        <f t="array" ref="C749">IF(ISNUMBER(SEARCH($N$3,客戶主檔!X749)),INDEX(客戶主檔!$G:$G,加工項目查詢及料號更改!$A749),"")</f>
        <v/>
      </c>
      <c r="D749" t="str" cm="1">
        <f t="array" ref="D749">IF(ISNUMBER(SEARCH($N$3,客戶主檔!Y749)),INDEX(客戶主檔!$G:$G,加工項目查詢及料號更改!$A749),"")</f>
        <v/>
      </c>
      <c r="E749" t="str" cm="1">
        <f t="array" ref="E749">IF(ISNUMBER(SEARCH($N$3,客戶主檔!Z749)),INDEX(客戶主檔!$G:$G,加工項目查詢及料號更改!$A749),"")</f>
        <v/>
      </c>
      <c r="J749" t="str">
        <f t="array" aca="1" ref="J749" ca="1">IF(ROW()&gt;COUNTA($F$3:$I$3100),"",INDIRECT(TEXT(RIGHT(SMALL(IF($F$3:$I$3100="",999999,COLUMN($F$3:$I$3100)*10001+ROW($F$3:$I$3100)*100),ROW()),4),"!R00!C00"),))</f>
        <v/>
      </c>
      <c r="K749" t="str">
        <f ca="1">IF(COUNTIF($J$1:J749, J749)&lt;&gt;1,"",J749)</f>
        <v/>
      </c>
    </row>
    <row r="750" spans="1:11" x14ac:dyDescent="0.25">
      <c r="A750">
        <f>ROW()</f>
        <v>750</v>
      </c>
      <c r="B750" t="str" cm="1">
        <f t="array" ref="B750">IF(ISNUMBER(SEARCH($N$3,客戶主檔!W750)),INDEX(客戶主檔!$G:$G,加工項目查詢及料號更改!$A750),"")</f>
        <v/>
      </c>
      <c r="C750" t="str" cm="1">
        <f t="array" ref="C750">IF(ISNUMBER(SEARCH($N$3,客戶主檔!X750)),INDEX(客戶主檔!$G:$G,加工項目查詢及料號更改!$A750),"")</f>
        <v/>
      </c>
      <c r="D750" t="str" cm="1">
        <f t="array" ref="D750">IF(ISNUMBER(SEARCH($N$3,客戶主檔!Y750)),INDEX(客戶主檔!$G:$G,加工項目查詢及料號更改!$A750),"")</f>
        <v/>
      </c>
      <c r="E750" t="str" cm="1">
        <f t="array" ref="E750">IF(ISNUMBER(SEARCH($N$3,客戶主檔!Z750)),INDEX(客戶主檔!$G:$G,加工項目查詢及料號更改!$A750),"")</f>
        <v/>
      </c>
      <c r="J750" t="str">
        <f t="array" aca="1" ref="J750" ca="1">IF(ROW()&gt;COUNTA($F$3:$I$3100),"",INDIRECT(TEXT(RIGHT(SMALL(IF($F$3:$I$3100="",999999,COLUMN($F$3:$I$3100)*10001+ROW($F$3:$I$3100)*100),ROW()),4),"!R00!C00"),))</f>
        <v/>
      </c>
      <c r="K750" t="str">
        <f ca="1">IF(COUNTIF($J$1:J750, J750)&lt;&gt;1,"",J750)</f>
        <v/>
      </c>
    </row>
    <row r="751" spans="1:11" x14ac:dyDescent="0.25">
      <c r="A751">
        <f>ROW()</f>
        <v>751</v>
      </c>
      <c r="B751" t="str" cm="1">
        <f t="array" ref="B751">IF(ISNUMBER(SEARCH($N$3,客戶主檔!W751)),INDEX(客戶主檔!$G:$G,加工項目查詢及料號更改!$A751),"")</f>
        <v/>
      </c>
      <c r="C751" t="str" cm="1">
        <f t="array" ref="C751">IF(ISNUMBER(SEARCH($N$3,客戶主檔!X751)),INDEX(客戶主檔!$G:$G,加工項目查詢及料號更改!$A751),"")</f>
        <v/>
      </c>
      <c r="D751" t="str" cm="1">
        <f t="array" ref="D751">IF(ISNUMBER(SEARCH($N$3,客戶主檔!Y751)),INDEX(客戶主檔!$G:$G,加工項目查詢及料號更改!$A751),"")</f>
        <v/>
      </c>
      <c r="E751" t="str" cm="1">
        <f t="array" ref="E751">IF(ISNUMBER(SEARCH($N$3,客戶主檔!Z751)),INDEX(客戶主檔!$G:$G,加工項目查詢及料號更改!$A751),"")</f>
        <v/>
      </c>
      <c r="J751" t="str">
        <f t="array" aca="1" ref="J751" ca="1">IF(ROW()&gt;COUNTA($F$3:$I$3100),"",INDIRECT(TEXT(RIGHT(SMALL(IF($F$3:$I$3100="",999999,COLUMN($F$3:$I$3100)*10001+ROW($F$3:$I$3100)*100),ROW()),4),"!R00!C00"),))</f>
        <v/>
      </c>
      <c r="K751" t="str">
        <f ca="1">IF(COUNTIF($J$1:J751, J751)&lt;&gt;1,"",J751)</f>
        <v/>
      </c>
    </row>
    <row r="752" spans="1:11" x14ac:dyDescent="0.25">
      <c r="A752">
        <f>ROW()</f>
        <v>752</v>
      </c>
      <c r="B752" t="str" cm="1">
        <f t="array" ref="B752">IF(ISNUMBER(SEARCH($N$3,客戶主檔!W752)),INDEX(客戶主檔!$G:$G,加工項目查詢及料號更改!$A752),"")</f>
        <v/>
      </c>
      <c r="C752" t="str" cm="1">
        <f t="array" ref="C752">IF(ISNUMBER(SEARCH($N$3,客戶主檔!X752)),INDEX(客戶主檔!$G:$G,加工項目查詢及料號更改!$A752),"")</f>
        <v/>
      </c>
      <c r="D752" t="str" cm="1">
        <f t="array" ref="D752">IF(ISNUMBER(SEARCH($N$3,客戶主檔!Y752)),INDEX(客戶主檔!$G:$G,加工項目查詢及料號更改!$A752),"")</f>
        <v/>
      </c>
      <c r="E752" t="str" cm="1">
        <f t="array" ref="E752">IF(ISNUMBER(SEARCH($N$3,客戶主檔!Z752)),INDEX(客戶主檔!$G:$G,加工項目查詢及料號更改!$A752),"")</f>
        <v/>
      </c>
      <c r="J752" t="str">
        <f t="array" aca="1" ref="J752" ca="1">IF(ROW()&gt;COUNTA($F$3:$I$3100),"",INDIRECT(TEXT(RIGHT(SMALL(IF($F$3:$I$3100="",999999,COLUMN($F$3:$I$3100)*10001+ROW($F$3:$I$3100)*100),ROW()),4),"!R00!C00"),))</f>
        <v/>
      </c>
      <c r="K752" t="str">
        <f ca="1">IF(COUNTIF($J$1:J752, J752)&lt;&gt;1,"",J752)</f>
        <v/>
      </c>
    </row>
    <row r="753" spans="1:11" x14ac:dyDescent="0.25">
      <c r="A753">
        <f>ROW()</f>
        <v>753</v>
      </c>
      <c r="B753" t="str" cm="1">
        <f t="array" ref="B753">IF(ISNUMBER(SEARCH($N$3,客戶主檔!W753)),INDEX(客戶主檔!$G:$G,加工項目查詢及料號更改!$A753),"")</f>
        <v/>
      </c>
      <c r="C753" t="str" cm="1">
        <f t="array" ref="C753">IF(ISNUMBER(SEARCH($N$3,客戶主檔!X753)),INDEX(客戶主檔!$G:$G,加工項目查詢及料號更改!$A753),"")</f>
        <v/>
      </c>
      <c r="D753" t="str" cm="1">
        <f t="array" ref="D753">IF(ISNUMBER(SEARCH($N$3,客戶主檔!Y753)),INDEX(客戶主檔!$G:$G,加工項目查詢及料號更改!$A753),"")</f>
        <v/>
      </c>
      <c r="E753" t="str" cm="1">
        <f t="array" ref="E753">IF(ISNUMBER(SEARCH($N$3,客戶主檔!Z753)),INDEX(客戶主檔!$G:$G,加工項目查詢及料號更改!$A753),"")</f>
        <v/>
      </c>
      <c r="J753" t="str">
        <f t="array" aca="1" ref="J753" ca="1">IF(ROW()&gt;COUNTA($F$3:$I$3100),"",INDIRECT(TEXT(RIGHT(SMALL(IF($F$3:$I$3100="",999999,COLUMN($F$3:$I$3100)*10001+ROW($F$3:$I$3100)*100),ROW()),4),"!R00!C00"),))</f>
        <v/>
      </c>
      <c r="K753" t="str">
        <f ca="1">IF(COUNTIF($J$1:J753, J753)&lt;&gt;1,"",J753)</f>
        <v/>
      </c>
    </row>
    <row r="754" spans="1:11" x14ac:dyDescent="0.25">
      <c r="A754">
        <f>ROW()</f>
        <v>754</v>
      </c>
      <c r="B754" t="str" cm="1">
        <f t="array" ref="B754">IF(ISNUMBER(SEARCH($N$3,客戶主檔!W754)),INDEX(客戶主檔!$G:$G,加工項目查詢及料號更改!$A754),"")</f>
        <v/>
      </c>
      <c r="C754" t="str" cm="1">
        <f t="array" ref="C754">IF(ISNUMBER(SEARCH($N$3,客戶主檔!X754)),INDEX(客戶主檔!$G:$G,加工項目查詢及料號更改!$A754),"")</f>
        <v/>
      </c>
      <c r="D754" t="str" cm="1">
        <f t="array" ref="D754">IF(ISNUMBER(SEARCH($N$3,客戶主檔!Y754)),INDEX(客戶主檔!$G:$G,加工項目查詢及料號更改!$A754),"")</f>
        <v/>
      </c>
      <c r="E754" t="str" cm="1">
        <f t="array" ref="E754">IF(ISNUMBER(SEARCH($N$3,客戶主檔!Z754)),INDEX(客戶主檔!$G:$G,加工項目查詢及料號更改!$A754),"")</f>
        <v/>
      </c>
      <c r="J754" t="str">
        <f t="array" aca="1" ref="J754" ca="1">IF(ROW()&gt;COUNTA($F$3:$I$3100),"",INDIRECT(TEXT(RIGHT(SMALL(IF($F$3:$I$3100="",999999,COLUMN($F$3:$I$3100)*10001+ROW($F$3:$I$3100)*100),ROW()),4),"!R00!C00"),))</f>
        <v/>
      </c>
      <c r="K754" t="str">
        <f ca="1">IF(COUNTIF($J$1:J754, J754)&lt;&gt;1,"",J754)</f>
        <v/>
      </c>
    </row>
    <row r="755" spans="1:11" x14ac:dyDescent="0.25">
      <c r="A755">
        <f>ROW()</f>
        <v>755</v>
      </c>
      <c r="B755" t="str" cm="1">
        <f t="array" ref="B755">IF(ISNUMBER(SEARCH($N$3,客戶主檔!W755)),INDEX(客戶主檔!$G:$G,加工項目查詢及料號更改!$A755),"")</f>
        <v/>
      </c>
      <c r="C755" t="str" cm="1">
        <f t="array" ref="C755">IF(ISNUMBER(SEARCH($N$3,客戶主檔!X755)),INDEX(客戶主檔!$G:$G,加工項目查詢及料號更改!$A755),"")</f>
        <v/>
      </c>
      <c r="D755" t="str" cm="1">
        <f t="array" ref="D755">IF(ISNUMBER(SEARCH($N$3,客戶主檔!Y755)),INDEX(客戶主檔!$G:$G,加工項目查詢及料號更改!$A755),"")</f>
        <v/>
      </c>
      <c r="E755" t="str" cm="1">
        <f t="array" ref="E755">IF(ISNUMBER(SEARCH($N$3,客戶主檔!Z755)),INDEX(客戶主檔!$G:$G,加工項目查詢及料號更改!$A755),"")</f>
        <v/>
      </c>
      <c r="J755" t="str">
        <f t="array" aca="1" ref="J755" ca="1">IF(ROW()&gt;COUNTA($F$3:$I$3100),"",INDIRECT(TEXT(RIGHT(SMALL(IF($F$3:$I$3100="",999999,COLUMN($F$3:$I$3100)*10001+ROW($F$3:$I$3100)*100),ROW()),4),"!R00!C00"),))</f>
        <v/>
      </c>
      <c r="K755" t="str">
        <f ca="1">IF(COUNTIF($J$1:J755, J755)&lt;&gt;1,"",J755)</f>
        <v/>
      </c>
    </row>
    <row r="756" spans="1:11" x14ac:dyDescent="0.25">
      <c r="A756">
        <f>ROW()</f>
        <v>756</v>
      </c>
      <c r="B756" t="str" cm="1">
        <f t="array" ref="B756">IF(ISNUMBER(SEARCH($N$3,客戶主檔!W756)),INDEX(客戶主檔!$G:$G,加工項目查詢及料號更改!$A756),"")</f>
        <v/>
      </c>
      <c r="C756" t="str" cm="1">
        <f t="array" ref="C756">IF(ISNUMBER(SEARCH($N$3,客戶主檔!X756)),INDEX(客戶主檔!$G:$G,加工項目查詢及料號更改!$A756),"")</f>
        <v/>
      </c>
      <c r="D756" t="str" cm="1">
        <f t="array" ref="D756">IF(ISNUMBER(SEARCH($N$3,客戶主檔!Y756)),INDEX(客戶主檔!$G:$G,加工項目查詢及料號更改!$A756),"")</f>
        <v/>
      </c>
      <c r="E756" t="str" cm="1">
        <f t="array" ref="E756">IF(ISNUMBER(SEARCH($N$3,客戶主檔!Z756)),INDEX(客戶主檔!$G:$G,加工項目查詢及料號更改!$A756),"")</f>
        <v/>
      </c>
      <c r="J756" t="str">
        <f t="array" aca="1" ref="J756" ca="1">IF(ROW()&gt;COUNTA($F$3:$I$3100),"",INDIRECT(TEXT(RIGHT(SMALL(IF($F$3:$I$3100="",999999,COLUMN($F$3:$I$3100)*10001+ROW($F$3:$I$3100)*100),ROW()),4),"!R00!C00"),))</f>
        <v/>
      </c>
      <c r="K756" t="str">
        <f ca="1">IF(COUNTIF($J$1:J756, J756)&lt;&gt;1,"",J756)</f>
        <v/>
      </c>
    </row>
    <row r="757" spans="1:11" x14ac:dyDescent="0.25">
      <c r="A757">
        <f>ROW()</f>
        <v>757</v>
      </c>
      <c r="B757" t="str" cm="1">
        <f t="array" ref="B757">IF(ISNUMBER(SEARCH($N$3,客戶主檔!W757)),INDEX(客戶主檔!$G:$G,加工項目查詢及料號更改!$A757),"")</f>
        <v/>
      </c>
      <c r="C757" t="str" cm="1">
        <f t="array" ref="C757">IF(ISNUMBER(SEARCH($N$3,客戶主檔!X757)),INDEX(客戶主檔!$G:$G,加工項目查詢及料號更改!$A757),"")</f>
        <v/>
      </c>
      <c r="D757" t="str" cm="1">
        <f t="array" ref="D757">IF(ISNUMBER(SEARCH($N$3,客戶主檔!Y757)),INDEX(客戶主檔!$G:$G,加工項目查詢及料號更改!$A757),"")</f>
        <v/>
      </c>
      <c r="E757" t="str" cm="1">
        <f t="array" ref="E757">IF(ISNUMBER(SEARCH($N$3,客戶主檔!Z757)),INDEX(客戶主檔!$G:$G,加工項目查詢及料號更改!$A757),"")</f>
        <v/>
      </c>
      <c r="J757" t="str">
        <f t="array" aca="1" ref="J757" ca="1">IF(ROW()&gt;COUNTA($F$3:$I$3100),"",INDIRECT(TEXT(RIGHT(SMALL(IF($F$3:$I$3100="",999999,COLUMN($F$3:$I$3100)*10001+ROW($F$3:$I$3100)*100),ROW()),4),"!R00!C00"),))</f>
        <v/>
      </c>
      <c r="K757" t="str">
        <f ca="1">IF(COUNTIF($J$1:J757, J757)&lt;&gt;1,"",J757)</f>
        <v/>
      </c>
    </row>
    <row r="758" spans="1:11" x14ac:dyDescent="0.25">
      <c r="A758">
        <f>ROW()</f>
        <v>758</v>
      </c>
      <c r="B758" t="str" cm="1">
        <f t="array" ref="B758">IF(ISNUMBER(SEARCH($N$3,客戶主檔!W758)),INDEX(客戶主檔!$G:$G,加工項目查詢及料號更改!$A758),"")</f>
        <v/>
      </c>
      <c r="C758" t="str" cm="1">
        <f t="array" ref="C758">IF(ISNUMBER(SEARCH($N$3,客戶主檔!X758)),INDEX(客戶主檔!$G:$G,加工項目查詢及料號更改!$A758),"")</f>
        <v/>
      </c>
      <c r="D758" t="str" cm="1">
        <f t="array" ref="D758">IF(ISNUMBER(SEARCH($N$3,客戶主檔!Y758)),INDEX(客戶主檔!$G:$G,加工項目查詢及料號更改!$A758),"")</f>
        <v/>
      </c>
      <c r="E758" t="str" cm="1">
        <f t="array" ref="E758">IF(ISNUMBER(SEARCH($N$3,客戶主檔!Z758)),INDEX(客戶主檔!$G:$G,加工項目查詢及料號更改!$A758),"")</f>
        <v/>
      </c>
      <c r="J758" t="str">
        <f t="array" aca="1" ref="J758" ca="1">IF(ROW()&gt;COUNTA($F$3:$I$3100),"",INDIRECT(TEXT(RIGHT(SMALL(IF($F$3:$I$3100="",999999,COLUMN($F$3:$I$3100)*10001+ROW($F$3:$I$3100)*100),ROW()),4),"!R00!C00"),))</f>
        <v/>
      </c>
      <c r="K758" t="str">
        <f ca="1">IF(COUNTIF($J$1:J758, J758)&lt;&gt;1,"",J758)</f>
        <v/>
      </c>
    </row>
    <row r="759" spans="1:11" x14ac:dyDescent="0.25">
      <c r="A759">
        <f>ROW()</f>
        <v>759</v>
      </c>
      <c r="B759" t="str" cm="1">
        <f t="array" ref="B759">IF(ISNUMBER(SEARCH($N$3,客戶主檔!W759)),INDEX(客戶主檔!$G:$G,加工項目查詢及料號更改!$A759),"")</f>
        <v/>
      </c>
      <c r="C759" t="str" cm="1">
        <f t="array" ref="C759">IF(ISNUMBER(SEARCH($N$3,客戶主檔!X759)),INDEX(客戶主檔!$G:$G,加工項目查詢及料號更改!$A759),"")</f>
        <v/>
      </c>
      <c r="D759" t="str" cm="1">
        <f t="array" ref="D759">IF(ISNUMBER(SEARCH($N$3,客戶主檔!Y759)),INDEX(客戶主檔!$G:$G,加工項目查詢及料號更改!$A759),"")</f>
        <v/>
      </c>
      <c r="E759" t="str" cm="1">
        <f t="array" ref="E759">IF(ISNUMBER(SEARCH($N$3,客戶主檔!Z759)),INDEX(客戶主檔!$G:$G,加工項目查詢及料號更改!$A759),"")</f>
        <v/>
      </c>
      <c r="J759" t="str">
        <f t="array" aca="1" ref="J759" ca="1">IF(ROW()&gt;COUNTA($F$3:$I$3100),"",INDIRECT(TEXT(RIGHT(SMALL(IF($F$3:$I$3100="",999999,COLUMN($F$3:$I$3100)*10001+ROW($F$3:$I$3100)*100),ROW()),4),"!R00!C00"),))</f>
        <v/>
      </c>
      <c r="K759" t="str">
        <f ca="1">IF(COUNTIF($J$1:J759, J759)&lt;&gt;1,"",J759)</f>
        <v/>
      </c>
    </row>
    <row r="760" spans="1:11" x14ac:dyDescent="0.25">
      <c r="A760">
        <f>ROW()</f>
        <v>760</v>
      </c>
      <c r="B760" t="str" cm="1">
        <f t="array" ref="B760">IF(ISNUMBER(SEARCH($N$3,客戶主檔!W760)),INDEX(客戶主檔!$G:$G,加工項目查詢及料號更改!$A760),"")</f>
        <v/>
      </c>
      <c r="C760" t="str" cm="1">
        <f t="array" ref="C760">IF(ISNUMBER(SEARCH($N$3,客戶主檔!X760)),INDEX(客戶主檔!$G:$G,加工項目查詢及料號更改!$A760),"")</f>
        <v/>
      </c>
      <c r="D760" t="str" cm="1">
        <f t="array" ref="D760">IF(ISNUMBER(SEARCH($N$3,客戶主檔!Y760)),INDEX(客戶主檔!$G:$G,加工項目查詢及料號更改!$A760),"")</f>
        <v/>
      </c>
      <c r="E760" t="str" cm="1">
        <f t="array" ref="E760">IF(ISNUMBER(SEARCH($N$3,客戶主檔!Z760)),INDEX(客戶主檔!$G:$G,加工項目查詢及料號更改!$A760),"")</f>
        <v/>
      </c>
      <c r="J760" t="str">
        <f t="array" aca="1" ref="J760" ca="1">IF(ROW()&gt;COUNTA($F$3:$I$3100),"",INDIRECT(TEXT(RIGHT(SMALL(IF($F$3:$I$3100="",999999,COLUMN($F$3:$I$3100)*10001+ROW($F$3:$I$3100)*100),ROW()),4),"!R00!C00"),))</f>
        <v/>
      </c>
      <c r="K760" t="str">
        <f ca="1">IF(COUNTIF($J$1:J760, J760)&lt;&gt;1,"",J760)</f>
        <v/>
      </c>
    </row>
    <row r="761" spans="1:11" x14ac:dyDescent="0.25">
      <c r="A761">
        <f>ROW()</f>
        <v>761</v>
      </c>
      <c r="B761" t="str" cm="1">
        <f t="array" ref="B761">IF(ISNUMBER(SEARCH($N$3,客戶主檔!W761)),INDEX(客戶主檔!$G:$G,加工項目查詢及料號更改!$A761),"")</f>
        <v/>
      </c>
      <c r="C761" t="str" cm="1">
        <f t="array" ref="C761">IF(ISNUMBER(SEARCH($N$3,客戶主檔!X761)),INDEX(客戶主檔!$G:$G,加工項目查詢及料號更改!$A761),"")</f>
        <v/>
      </c>
      <c r="D761" t="str" cm="1">
        <f t="array" ref="D761">IF(ISNUMBER(SEARCH($N$3,客戶主檔!Y761)),INDEX(客戶主檔!$G:$G,加工項目查詢及料號更改!$A761),"")</f>
        <v/>
      </c>
      <c r="E761" t="str" cm="1">
        <f t="array" ref="E761">IF(ISNUMBER(SEARCH($N$3,客戶主檔!Z761)),INDEX(客戶主檔!$G:$G,加工項目查詢及料號更改!$A761),"")</f>
        <v/>
      </c>
      <c r="J761" t="str">
        <f t="array" aca="1" ref="J761" ca="1">IF(ROW()&gt;COUNTA($F$3:$I$3100),"",INDIRECT(TEXT(RIGHT(SMALL(IF($F$3:$I$3100="",999999,COLUMN($F$3:$I$3100)*10001+ROW($F$3:$I$3100)*100),ROW()),4),"!R00!C00"),))</f>
        <v/>
      </c>
      <c r="K761" t="str">
        <f ca="1">IF(COUNTIF($J$1:J761, J761)&lt;&gt;1,"",J761)</f>
        <v/>
      </c>
    </row>
    <row r="762" spans="1:11" x14ac:dyDescent="0.25">
      <c r="A762">
        <f>ROW()</f>
        <v>762</v>
      </c>
      <c r="B762" t="str" cm="1">
        <f t="array" ref="B762">IF(ISNUMBER(SEARCH($N$3,客戶主檔!W762)),INDEX(客戶主檔!$G:$G,加工項目查詢及料號更改!$A762),"")</f>
        <v/>
      </c>
      <c r="C762" t="str" cm="1">
        <f t="array" ref="C762">IF(ISNUMBER(SEARCH($N$3,客戶主檔!X762)),INDEX(客戶主檔!$G:$G,加工項目查詢及料號更改!$A762),"")</f>
        <v/>
      </c>
      <c r="D762" t="str" cm="1">
        <f t="array" ref="D762">IF(ISNUMBER(SEARCH($N$3,客戶主檔!Y762)),INDEX(客戶主檔!$G:$G,加工項目查詢及料號更改!$A762),"")</f>
        <v/>
      </c>
      <c r="E762" t="str" cm="1">
        <f t="array" ref="E762">IF(ISNUMBER(SEARCH($N$3,客戶主檔!Z762)),INDEX(客戶主檔!$G:$G,加工項目查詢及料號更改!$A762),"")</f>
        <v/>
      </c>
      <c r="J762" t="str">
        <f t="array" aca="1" ref="J762" ca="1">IF(ROW()&gt;COUNTA($F$3:$I$3100),"",INDIRECT(TEXT(RIGHT(SMALL(IF($F$3:$I$3100="",999999,COLUMN($F$3:$I$3100)*10001+ROW($F$3:$I$3100)*100),ROW()),4),"!R00!C00"),))</f>
        <v/>
      </c>
      <c r="K762" t="str">
        <f ca="1">IF(COUNTIF($J$1:J762, J762)&lt;&gt;1,"",J762)</f>
        <v/>
      </c>
    </row>
    <row r="763" spans="1:11" x14ac:dyDescent="0.25">
      <c r="A763">
        <f>ROW()</f>
        <v>763</v>
      </c>
      <c r="B763" t="str" cm="1">
        <f t="array" ref="B763">IF(ISNUMBER(SEARCH($N$3,客戶主檔!W763)),INDEX(客戶主檔!$G:$G,加工項目查詢及料號更改!$A763),"")</f>
        <v/>
      </c>
      <c r="C763" t="str" cm="1">
        <f t="array" ref="C763">IF(ISNUMBER(SEARCH($N$3,客戶主檔!X763)),INDEX(客戶主檔!$G:$G,加工項目查詢及料號更改!$A763),"")</f>
        <v/>
      </c>
      <c r="D763" t="str" cm="1">
        <f t="array" ref="D763">IF(ISNUMBER(SEARCH($N$3,客戶主檔!Y763)),INDEX(客戶主檔!$G:$G,加工項目查詢及料號更改!$A763),"")</f>
        <v/>
      </c>
      <c r="E763" t="str" cm="1">
        <f t="array" ref="E763">IF(ISNUMBER(SEARCH($N$3,客戶主檔!Z763)),INDEX(客戶主檔!$G:$G,加工項目查詢及料號更改!$A763),"")</f>
        <v/>
      </c>
      <c r="J763" t="str">
        <f t="array" aca="1" ref="J763" ca="1">IF(ROW()&gt;COUNTA($F$3:$I$3100),"",INDIRECT(TEXT(RIGHT(SMALL(IF($F$3:$I$3100="",999999,COLUMN($F$3:$I$3100)*10001+ROW($F$3:$I$3100)*100),ROW()),4),"!R00!C00"),))</f>
        <v/>
      </c>
      <c r="K763" t="str">
        <f ca="1">IF(COUNTIF($J$1:J763, J763)&lt;&gt;1,"",J763)</f>
        <v/>
      </c>
    </row>
    <row r="764" spans="1:11" x14ac:dyDescent="0.25">
      <c r="A764">
        <f>ROW()</f>
        <v>764</v>
      </c>
      <c r="B764" t="str" cm="1">
        <f t="array" ref="B764">IF(ISNUMBER(SEARCH($N$3,客戶主檔!W764)),INDEX(客戶主檔!$G:$G,加工項目查詢及料號更改!$A764),"")</f>
        <v/>
      </c>
      <c r="C764" t="str" cm="1">
        <f t="array" ref="C764">IF(ISNUMBER(SEARCH($N$3,客戶主檔!X764)),INDEX(客戶主檔!$G:$G,加工項目查詢及料號更改!$A764),"")</f>
        <v/>
      </c>
      <c r="D764" t="str" cm="1">
        <f t="array" ref="D764">IF(ISNUMBER(SEARCH($N$3,客戶主檔!Y764)),INDEX(客戶主檔!$G:$G,加工項目查詢及料號更改!$A764),"")</f>
        <v/>
      </c>
      <c r="E764" t="str" cm="1">
        <f t="array" ref="E764">IF(ISNUMBER(SEARCH($N$3,客戶主檔!Z764)),INDEX(客戶主檔!$G:$G,加工項目查詢及料號更改!$A764),"")</f>
        <v/>
      </c>
      <c r="J764" t="str">
        <f t="array" aca="1" ref="J764" ca="1">IF(ROW()&gt;COUNTA($F$3:$I$3100),"",INDIRECT(TEXT(RIGHT(SMALL(IF($F$3:$I$3100="",999999,COLUMN($F$3:$I$3100)*10001+ROW($F$3:$I$3100)*100),ROW()),4),"!R00!C00"),))</f>
        <v/>
      </c>
      <c r="K764" t="str">
        <f ca="1">IF(COUNTIF($J$1:J764, J764)&lt;&gt;1,"",J764)</f>
        <v/>
      </c>
    </row>
    <row r="765" spans="1:11" x14ac:dyDescent="0.25">
      <c r="A765">
        <f>ROW()</f>
        <v>765</v>
      </c>
      <c r="B765" t="str" cm="1">
        <f t="array" ref="B765">IF(ISNUMBER(SEARCH($N$3,客戶主檔!W765)),INDEX(客戶主檔!$G:$G,加工項目查詢及料號更改!$A765),"")</f>
        <v/>
      </c>
      <c r="C765" t="str" cm="1">
        <f t="array" ref="C765">IF(ISNUMBER(SEARCH($N$3,客戶主檔!X765)),INDEX(客戶主檔!$G:$G,加工項目查詢及料號更改!$A765),"")</f>
        <v/>
      </c>
      <c r="D765" t="str" cm="1">
        <f t="array" ref="D765">IF(ISNUMBER(SEARCH($N$3,客戶主檔!Y765)),INDEX(客戶主檔!$G:$G,加工項目查詢及料號更改!$A765),"")</f>
        <v/>
      </c>
      <c r="E765" t="str" cm="1">
        <f t="array" ref="E765">IF(ISNUMBER(SEARCH($N$3,客戶主檔!Z765)),INDEX(客戶主檔!$G:$G,加工項目查詢及料號更改!$A765),"")</f>
        <v/>
      </c>
      <c r="J765" t="str">
        <f t="array" aca="1" ref="J765" ca="1">IF(ROW()&gt;COUNTA($F$3:$I$3100),"",INDIRECT(TEXT(RIGHT(SMALL(IF($F$3:$I$3100="",999999,COLUMN($F$3:$I$3100)*10001+ROW($F$3:$I$3100)*100),ROW()),4),"!R00!C00"),))</f>
        <v/>
      </c>
      <c r="K765" t="str">
        <f ca="1">IF(COUNTIF($J$1:J765, J765)&lt;&gt;1,"",J765)</f>
        <v/>
      </c>
    </row>
    <row r="766" spans="1:11" x14ac:dyDescent="0.25">
      <c r="A766">
        <f>ROW()</f>
        <v>766</v>
      </c>
      <c r="B766" t="str" cm="1">
        <f t="array" ref="B766">IF(ISNUMBER(SEARCH($N$3,客戶主檔!W766)),INDEX(客戶主檔!$G:$G,加工項目查詢及料號更改!$A766),"")</f>
        <v/>
      </c>
      <c r="C766" t="str" cm="1">
        <f t="array" ref="C766">IF(ISNUMBER(SEARCH($N$3,客戶主檔!X766)),INDEX(客戶主檔!$G:$G,加工項目查詢及料號更改!$A766),"")</f>
        <v/>
      </c>
      <c r="D766" t="str" cm="1">
        <f t="array" ref="D766">IF(ISNUMBER(SEARCH($N$3,客戶主檔!Y766)),INDEX(客戶主檔!$G:$G,加工項目查詢及料號更改!$A766),"")</f>
        <v/>
      </c>
      <c r="E766" t="str" cm="1">
        <f t="array" ref="E766">IF(ISNUMBER(SEARCH($N$3,客戶主檔!Z766)),INDEX(客戶主檔!$G:$G,加工項目查詢及料號更改!$A766),"")</f>
        <v/>
      </c>
      <c r="J766" t="str">
        <f t="array" aca="1" ref="J766" ca="1">IF(ROW()&gt;COUNTA($F$3:$I$3100),"",INDIRECT(TEXT(RIGHT(SMALL(IF($F$3:$I$3100="",999999,COLUMN($F$3:$I$3100)*10001+ROW($F$3:$I$3100)*100),ROW()),4),"!R00!C00"),))</f>
        <v/>
      </c>
      <c r="K766" t="str">
        <f ca="1">IF(COUNTIF($J$1:J766, J766)&lt;&gt;1,"",J766)</f>
        <v/>
      </c>
    </row>
    <row r="767" spans="1:11" x14ac:dyDescent="0.25">
      <c r="A767">
        <f>ROW()</f>
        <v>767</v>
      </c>
      <c r="B767" t="str" cm="1">
        <f t="array" ref="B767">IF(ISNUMBER(SEARCH($N$3,客戶主檔!W767)),INDEX(客戶主檔!$G:$G,加工項目查詢及料號更改!$A767),"")</f>
        <v/>
      </c>
      <c r="C767" t="str" cm="1">
        <f t="array" ref="C767">IF(ISNUMBER(SEARCH($N$3,客戶主檔!X767)),INDEX(客戶主檔!$G:$G,加工項目查詢及料號更改!$A767),"")</f>
        <v/>
      </c>
      <c r="D767" t="str" cm="1">
        <f t="array" ref="D767">IF(ISNUMBER(SEARCH($N$3,客戶主檔!Y767)),INDEX(客戶主檔!$G:$G,加工項目查詢及料號更改!$A767),"")</f>
        <v/>
      </c>
      <c r="E767" t="str" cm="1">
        <f t="array" ref="E767">IF(ISNUMBER(SEARCH($N$3,客戶主檔!Z767)),INDEX(客戶主檔!$G:$G,加工項目查詢及料號更改!$A767),"")</f>
        <v/>
      </c>
      <c r="J767" t="str">
        <f t="array" aca="1" ref="J767" ca="1">IF(ROW()&gt;COUNTA($F$3:$I$3100),"",INDIRECT(TEXT(RIGHT(SMALL(IF($F$3:$I$3100="",999999,COLUMN($F$3:$I$3100)*10001+ROW($F$3:$I$3100)*100),ROW()),4),"!R00!C00"),))</f>
        <v/>
      </c>
      <c r="K767" t="str">
        <f ca="1">IF(COUNTIF($J$1:J767, J767)&lt;&gt;1,"",J767)</f>
        <v/>
      </c>
    </row>
    <row r="768" spans="1:11" x14ac:dyDescent="0.25">
      <c r="A768">
        <f>ROW()</f>
        <v>768</v>
      </c>
      <c r="B768" t="str" cm="1">
        <f t="array" ref="B768">IF(ISNUMBER(SEARCH($N$3,客戶主檔!W768)),INDEX(客戶主檔!$G:$G,加工項目查詢及料號更改!$A768),"")</f>
        <v/>
      </c>
      <c r="C768" t="str" cm="1">
        <f t="array" ref="C768">IF(ISNUMBER(SEARCH($N$3,客戶主檔!X768)),INDEX(客戶主檔!$G:$G,加工項目查詢及料號更改!$A768),"")</f>
        <v/>
      </c>
      <c r="D768" t="str" cm="1">
        <f t="array" ref="D768">IF(ISNUMBER(SEARCH($N$3,客戶主檔!Y768)),INDEX(客戶主檔!$G:$G,加工項目查詢及料號更改!$A768),"")</f>
        <v/>
      </c>
      <c r="E768" t="str" cm="1">
        <f t="array" ref="E768">IF(ISNUMBER(SEARCH($N$3,客戶主檔!Z768)),INDEX(客戶主檔!$G:$G,加工項目查詢及料號更改!$A768),"")</f>
        <v/>
      </c>
      <c r="J768" t="str">
        <f t="array" aca="1" ref="J768" ca="1">IF(ROW()&gt;COUNTA($F$3:$I$3100),"",INDIRECT(TEXT(RIGHT(SMALL(IF($F$3:$I$3100="",999999,COLUMN($F$3:$I$3100)*10001+ROW($F$3:$I$3100)*100),ROW()),4),"!R00!C00"),))</f>
        <v/>
      </c>
      <c r="K768" t="str">
        <f ca="1">IF(COUNTIF($J$1:J768, J768)&lt;&gt;1,"",J768)</f>
        <v/>
      </c>
    </row>
    <row r="769" spans="1:11" x14ac:dyDescent="0.25">
      <c r="A769">
        <f>ROW()</f>
        <v>769</v>
      </c>
      <c r="B769" t="str" cm="1">
        <f t="array" ref="B769">IF(ISNUMBER(SEARCH($N$3,客戶主檔!W769)),INDEX(客戶主檔!$G:$G,加工項目查詢及料號更改!$A769),"")</f>
        <v/>
      </c>
      <c r="C769" t="str" cm="1">
        <f t="array" ref="C769">IF(ISNUMBER(SEARCH($N$3,客戶主檔!X769)),INDEX(客戶主檔!$G:$G,加工項目查詢及料號更改!$A769),"")</f>
        <v/>
      </c>
      <c r="D769" t="str" cm="1">
        <f t="array" ref="D769">IF(ISNUMBER(SEARCH($N$3,客戶主檔!Y769)),INDEX(客戶主檔!$G:$G,加工項目查詢及料號更改!$A769),"")</f>
        <v/>
      </c>
      <c r="E769" t="str" cm="1">
        <f t="array" ref="E769">IF(ISNUMBER(SEARCH($N$3,客戶主檔!Z769)),INDEX(客戶主檔!$G:$G,加工項目查詢及料號更改!$A769),"")</f>
        <v/>
      </c>
      <c r="J769" t="str">
        <f t="array" aca="1" ref="J769" ca="1">IF(ROW()&gt;COUNTA($F$3:$I$3100),"",INDIRECT(TEXT(RIGHT(SMALL(IF($F$3:$I$3100="",999999,COLUMN($F$3:$I$3100)*10001+ROW($F$3:$I$3100)*100),ROW()),4),"!R00!C00"),))</f>
        <v/>
      </c>
      <c r="K769" t="str">
        <f ca="1">IF(COUNTIF($J$1:J769, J769)&lt;&gt;1,"",J769)</f>
        <v/>
      </c>
    </row>
    <row r="770" spans="1:11" x14ac:dyDescent="0.25">
      <c r="A770">
        <f>ROW()</f>
        <v>770</v>
      </c>
      <c r="B770" t="str" cm="1">
        <f t="array" ref="B770">IF(ISNUMBER(SEARCH($N$3,客戶主檔!W770)),INDEX(客戶主檔!$G:$G,加工項目查詢及料號更改!$A770),"")</f>
        <v/>
      </c>
      <c r="C770" t="str" cm="1">
        <f t="array" ref="C770">IF(ISNUMBER(SEARCH($N$3,客戶主檔!X770)),INDEX(客戶主檔!$G:$G,加工項目查詢及料號更改!$A770),"")</f>
        <v/>
      </c>
      <c r="D770" t="str" cm="1">
        <f t="array" ref="D770">IF(ISNUMBER(SEARCH($N$3,客戶主檔!Y770)),INDEX(客戶主檔!$G:$G,加工項目查詢及料號更改!$A770),"")</f>
        <v/>
      </c>
      <c r="E770" t="str" cm="1">
        <f t="array" ref="E770">IF(ISNUMBER(SEARCH($N$3,客戶主檔!Z770)),INDEX(客戶主檔!$G:$G,加工項目查詢及料號更改!$A770),"")</f>
        <v/>
      </c>
      <c r="J770" t="str">
        <f t="array" aca="1" ref="J770" ca="1">IF(ROW()&gt;COUNTA($F$3:$I$3100),"",INDIRECT(TEXT(RIGHT(SMALL(IF($F$3:$I$3100="",999999,COLUMN($F$3:$I$3100)*10001+ROW($F$3:$I$3100)*100),ROW()),4),"!R00!C00"),))</f>
        <v/>
      </c>
      <c r="K770" t="str">
        <f ca="1">IF(COUNTIF($J$1:J770, J770)&lt;&gt;1,"",J770)</f>
        <v/>
      </c>
    </row>
    <row r="771" spans="1:11" x14ac:dyDescent="0.25">
      <c r="A771">
        <f>ROW()</f>
        <v>771</v>
      </c>
      <c r="B771" t="str" cm="1">
        <f t="array" ref="B771">IF(ISNUMBER(SEARCH($N$3,客戶主檔!W771)),INDEX(客戶主檔!$G:$G,加工項目查詢及料號更改!$A771),"")</f>
        <v/>
      </c>
      <c r="C771" t="str" cm="1">
        <f t="array" ref="C771">IF(ISNUMBER(SEARCH($N$3,客戶主檔!X771)),INDEX(客戶主檔!$G:$G,加工項目查詢及料號更改!$A771),"")</f>
        <v/>
      </c>
      <c r="D771" t="str" cm="1">
        <f t="array" ref="D771">IF(ISNUMBER(SEARCH($N$3,客戶主檔!Y771)),INDEX(客戶主檔!$G:$G,加工項目查詢及料號更改!$A771),"")</f>
        <v/>
      </c>
      <c r="E771" t="str" cm="1">
        <f t="array" ref="E771">IF(ISNUMBER(SEARCH($N$3,客戶主檔!Z771)),INDEX(客戶主檔!$G:$G,加工項目查詢及料號更改!$A771),"")</f>
        <v/>
      </c>
      <c r="J771" t="str">
        <f t="array" aca="1" ref="J771" ca="1">IF(ROW()&gt;COUNTA($F$3:$I$3100),"",INDIRECT(TEXT(RIGHT(SMALL(IF($F$3:$I$3100="",999999,COLUMN($F$3:$I$3100)*10001+ROW($F$3:$I$3100)*100),ROW()),4),"!R00!C00"),))</f>
        <v/>
      </c>
      <c r="K771" t="str">
        <f ca="1">IF(COUNTIF($J$1:J771, J771)&lt;&gt;1,"",J771)</f>
        <v/>
      </c>
    </row>
    <row r="772" spans="1:11" x14ac:dyDescent="0.25">
      <c r="A772">
        <f>ROW()</f>
        <v>772</v>
      </c>
      <c r="B772" t="str" cm="1">
        <f t="array" ref="B772">IF(ISNUMBER(SEARCH($N$3,客戶主檔!W772)),INDEX(客戶主檔!$G:$G,加工項目查詢及料號更改!$A772),"")</f>
        <v/>
      </c>
      <c r="C772" t="str" cm="1">
        <f t="array" ref="C772">IF(ISNUMBER(SEARCH($N$3,客戶主檔!X772)),INDEX(客戶主檔!$G:$G,加工項目查詢及料號更改!$A772),"")</f>
        <v/>
      </c>
      <c r="D772" t="str" cm="1">
        <f t="array" ref="D772">IF(ISNUMBER(SEARCH($N$3,客戶主檔!Y772)),INDEX(客戶主檔!$G:$G,加工項目查詢及料號更改!$A772),"")</f>
        <v/>
      </c>
      <c r="E772" t="str" cm="1">
        <f t="array" ref="E772">IF(ISNUMBER(SEARCH($N$3,客戶主檔!Z772)),INDEX(客戶主檔!$G:$G,加工項目查詢及料號更改!$A772),"")</f>
        <v/>
      </c>
      <c r="J772" t="str">
        <f t="array" aca="1" ref="J772" ca="1">IF(ROW()&gt;COUNTA($F$3:$I$3100),"",INDIRECT(TEXT(RIGHT(SMALL(IF($F$3:$I$3100="",999999,COLUMN($F$3:$I$3100)*10001+ROW($F$3:$I$3100)*100),ROW()),4),"!R00!C00"),))</f>
        <v/>
      </c>
      <c r="K772" t="str">
        <f ca="1">IF(COUNTIF($J$1:J772, J772)&lt;&gt;1,"",J772)</f>
        <v/>
      </c>
    </row>
    <row r="773" spans="1:11" x14ac:dyDescent="0.25">
      <c r="A773">
        <f>ROW()</f>
        <v>773</v>
      </c>
      <c r="B773" t="str" cm="1">
        <f t="array" ref="B773">IF(ISNUMBER(SEARCH($N$3,客戶主檔!W773)),INDEX(客戶主檔!$G:$G,加工項目查詢及料號更改!$A773),"")</f>
        <v/>
      </c>
      <c r="C773" t="str" cm="1">
        <f t="array" ref="C773">IF(ISNUMBER(SEARCH($N$3,客戶主檔!X773)),INDEX(客戶主檔!$G:$G,加工項目查詢及料號更改!$A773),"")</f>
        <v/>
      </c>
      <c r="D773" t="str" cm="1">
        <f t="array" ref="D773">IF(ISNUMBER(SEARCH($N$3,客戶主檔!Y773)),INDEX(客戶主檔!$G:$G,加工項目查詢及料號更改!$A773),"")</f>
        <v/>
      </c>
      <c r="E773" t="str" cm="1">
        <f t="array" ref="E773">IF(ISNUMBER(SEARCH($N$3,客戶主檔!Z773)),INDEX(客戶主檔!$G:$G,加工項目查詢及料號更改!$A773),"")</f>
        <v/>
      </c>
      <c r="J773" t="str">
        <f t="array" aca="1" ref="J773" ca="1">IF(ROW()&gt;COUNTA($F$3:$I$3100),"",INDIRECT(TEXT(RIGHT(SMALL(IF($F$3:$I$3100="",999999,COLUMN($F$3:$I$3100)*10001+ROW($F$3:$I$3100)*100),ROW()),4),"!R00!C00"),))</f>
        <v/>
      </c>
      <c r="K773" t="str">
        <f ca="1">IF(COUNTIF($J$1:J773, J773)&lt;&gt;1,"",J773)</f>
        <v/>
      </c>
    </row>
    <row r="774" spans="1:11" x14ac:dyDescent="0.25">
      <c r="A774">
        <f>ROW()</f>
        <v>774</v>
      </c>
      <c r="B774" t="str" cm="1">
        <f t="array" ref="B774">IF(ISNUMBER(SEARCH($N$3,客戶主檔!W774)),INDEX(客戶主檔!$G:$G,加工項目查詢及料號更改!$A774),"")</f>
        <v/>
      </c>
      <c r="C774" t="str" cm="1">
        <f t="array" ref="C774">IF(ISNUMBER(SEARCH($N$3,客戶主檔!X774)),INDEX(客戶主檔!$G:$G,加工項目查詢及料號更改!$A774),"")</f>
        <v/>
      </c>
      <c r="D774" t="str" cm="1">
        <f t="array" ref="D774">IF(ISNUMBER(SEARCH($N$3,客戶主檔!Y774)),INDEX(客戶主檔!$G:$G,加工項目查詢及料號更改!$A774),"")</f>
        <v/>
      </c>
      <c r="E774" t="str" cm="1">
        <f t="array" ref="E774">IF(ISNUMBER(SEARCH($N$3,客戶主檔!Z774)),INDEX(客戶主檔!$G:$G,加工項目查詢及料號更改!$A774),"")</f>
        <v/>
      </c>
      <c r="J774" t="str">
        <f t="array" aca="1" ref="J774" ca="1">IF(ROW()&gt;COUNTA($F$3:$I$3100),"",INDIRECT(TEXT(RIGHT(SMALL(IF($F$3:$I$3100="",999999,COLUMN($F$3:$I$3100)*10001+ROW($F$3:$I$3100)*100),ROW()),4),"!R00!C00"),))</f>
        <v/>
      </c>
      <c r="K774" t="str">
        <f ca="1">IF(COUNTIF($J$1:J774, J774)&lt;&gt;1,"",J774)</f>
        <v/>
      </c>
    </row>
    <row r="775" spans="1:11" x14ac:dyDescent="0.25">
      <c r="A775">
        <f>ROW()</f>
        <v>775</v>
      </c>
      <c r="B775" t="str" cm="1">
        <f t="array" ref="B775">IF(ISNUMBER(SEARCH($N$3,客戶主檔!W775)),INDEX(客戶主檔!$G:$G,加工項目查詢及料號更改!$A775),"")</f>
        <v/>
      </c>
      <c r="C775" t="str" cm="1">
        <f t="array" ref="C775">IF(ISNUMBER(SEARCH($N$3,客戶主檔!X775)),INDEX(客戶主檔!$G:$G,加工項目查詢及料號更改!$A775),"")</f>
        <v/>
      </c>
      <c r="D775" t="str" cm="1">
        <f t="array" ref="D775">IF(ISNUMBER(SEARCH($N$3,客戶主檔!Y775)),INDEX(客戶主檔!$G:$G,加工項目查詢及料號更改!$A775),"")</f>
        <v/>
      </c>
      <c r="E775" t="str" cm="1">
        <f t="array" ref="E775">IF(ISNUMBER(SEARCH($N$3,客戶主檔!Z775)),INDEX(客戶主檔!$G:$G,加工項目查詢及料號更改!$A775),"")</f>
        <v/>
      </c>
      <c r="J775" t="str">
        <f t="array" aca="1" ref="J775" ca="1">IF(ROW()&gt;COUNTA($F$3:$I$3100),"",INDIRECT(TEXT(RIGHT(SMALL(IF($F$3:$I$3100="",999999,COLUMN($F$3:$I$3100)*10001+ROW($F$3:$I$3100)*100),ROW()),4),"!R00!C00"),))</f>
        <v/>
      </c>
      <c r="K775" t="str">
        <f ca="1">IF(COUNTIF($J$1:J775, J775)&lt;&gt;1,"",J775)</f>
        <v/>
      </c>
    </row>
    <row r="776" spans="1:11" x14ac:dyDescent="0.25">
      <c r="A776">
        <f>ROW()</f>
        <v>776</v>
      </c>
      <c r="B776" t="str" cm="1">
        <f t="array" ref="B776">IF(ISNUMBER(SEARCH($N$3,客戶主檔!W776)),INDEX(客戶主檔!$G:$G,加工項目查詢及料號更改!$A776),"")</f>
        <v/>
      </c>
      <c r="C776" t="str" cm="1">
        <f t="array" ref="C776">IF(ISNUMBER(SEARCH($N$3,客戶主檔!X776)),INDEX(客戶主檔!$G:$G,加工項目查詢及料號更改!$A776),"")</f>
        <v/>
      </c>
      <c r="D776" t="str" cm="1">
        <f t="array" ref="D776">IF(ISNUMBER(SEARCH($N$3,客戶主檔!Y776)),INDEX(客戶主檔!$G:$G,加工項目查詢及料號更改!$A776),"")</f>
        <v/>
      </c>
      <c r="E776" t="str" cm="1">
        <f t="array" ref="E776">IF(ISNUMBER(SEARCH($N$3,客戶主檔!Z776)),INDEX(客戶主檔!$G:$G,加工項目查詢及料號更改!$A776),"")</f>
        <v/>
      </c>
      <c r="J776" t="str">
        <f t="array" aca="1" ref="J776" ca="1">IF(ROW()&gt;COUNTA($F$3:$I$3100),"",INDIRECT(TEXT(RIGHT(SMALL(IF($F$3:$I$3100="",999999,COLUMN($F$3:$I$3100)*10001+ROW($F$3:$I$3100)*100),ROW()),4),"!R00!C00"),))</f>
        <v/>
      </c>
      <c r="K776" t="str">
        <f ca="1">IF(COUNTIF($J$1:J776, J776)&lt;&gt;1,"",J776)</f>
        <v/>
      </c>
    </row>
    <row r="777" spans="1:11" x14ac:dyDescent="0.25">
      <c r="A777">
        <f>ROW()</f>
        <v>777</v>
      </c>
      <c r="B777" t="str" cm="1">
        <f t="array" ref="B777">IF(ISNUMBER(SEARCH($N$3,客戶主檔!W777)),INDEX(客戶主檔!$G:$G,加工項目查詢及料號更改!$A777),"")</f>
        <v/>
      </c>
      <c r="C777" t="str" cm="1">
        <f t="array" ref="C777">IF(ISNUMBER(SEARCH($N$3,客戶主檔!X777)),INDEX(客戶主檔!$G:$G,加工項目查詢及料號更改!$A777),"")</f>
        <v/>
      </c>
      <c r="D777" t="str" cm="1">
        <f t="array" ref="D777">IF(ISNUMBER(SEARCH($N$3,客戶主檔!Y777)),INDEX(客戶主檔!$G:$G,加工項目查詢及料號更改!$A777),"")</f>
        <v/>
      </c>
      <c r="E777" t="str" cm="1">
        <f t="array" ref="E777">IF(ISNUMBER(SEARCH($N$3,客戶主檔!Z777)),INDEX(客戶主檔!$G:$G,加工項目查詢及料號更改!$A777),"")</f>
        <v/>
      </c>
      <c r="J777" t="str">
        <f t="array" aca="1" ref="J777" ca="1">IF(ROW()&gt;COUNTA($F$3:$I$3100),"",INDIRECT(TEXT(RIGHT(SMALL(IF($F$3:$I$3100="",999999,COLUMN($F$3:$I$3100)*10001+ROW($F$3:$I$3100)*100),ROW()),4),"!R00!C00"),))</f>
        <v/>
      </c>
      <c r="K777" t="str">
        <f ca="1">IF(COUNTIF($J$1:J777, J777)&lt;&gt;1,"",J777)</f>
        <v/>
      </c>
    </row>
    <row r="778" spans="1:11" x14ac:dyDescent="0.25">
      <c r="A778">
        <f>ROW()</f>
        <v>778</v>
      </c>
      <c r="B778" t="str" cm="1">
        <f t="array" ref="B778">IF(ISNUMBER(SEARCH($N$3,客戶主檔!W778)),INDEX(客戶主檔!$G:$G,加工項目查詢及料號更改!$A778),"")</f>
        <v/>
      </c>
      <c r="C778" t="str" cm="1">
        <f t="array" ref="C778">IF(ISNUMBER(SEARCH($N$3,客戶主檔!X778)),INDEX(客戶主檔!$G:$G,加工項目查詢及料號更改!$A778),"")</f>
        <v/>
      </c>
      <c r="D778" t="str" cm="1">
        <f t="array" ref="D778">IF(ISNUMBER(SEARCH($N$3,客戶主檔!Y778)),INDEX(客戶主檔!$G:$G,加工項目查詢及料號更改!$A778),"")</f>
        <v/>
      </c>
      <c r="E778" t="str" cm="1">
        <f t="array" ref="E778">IF(ISNUMBER(SEARCH($N$3,客戶主檔!Z778)),INDEX(客戶主檔!$G:$G,加工項目查詢及料號更改!$A778),"")</f>
        <v/>
      </c>
      <c r="J778" t="str">
        <f t="array" aca="1" ref="J778" ca="1">IF(ROW()&gt;COUNTA($F$3:$I$3100),"",INDIRECT(TEXT(RIGHT(SMALL(IF($F$3:$I$3100="",999999,COLUMN($F$3:$I$3100)*10001+ROW($F$3:$I$3100)*100),ROW()),4),"!R00!C00"),))</f>
        <v/>
      </c>
      <c r="K778" t="str">
        <f ca="1">IF(COUNTIF($J$1:J778, J778)&lt;&gt;1,"",J778)</f>
        <v/>
      </c>
    </row>
    <row r="779" spans="1:11" x14ac:dyDescent="0.25">
      <c r="A779">
        <f>ROW()</f>
        <v>779</v>
      </c>
      <c r="B779" t="str" cm="1">
        <f t="array" ref="B779">IF(ISNUMBER(SEARCH($N$3,客戶主檔!W779)),INDEX(客戶主檔!$G:$G,加工項目查詢及料號更改!$A779),"")</f>
        <v/>
      </c>
      <c r="C779" t="str" cm="1">
        <f t="array" ref="C779">IF(ISNUMBER(SEARCH($N$3,客戶主檔!X779)),INDEX(客戶主檔!$G:$G,加工項目查詢及料號更改!$A779),"")</f>
        <v/>
      </c>
      <c r="D779" t="str" cm="1">
        <f t="array" ref="D779">IF(ISNUMBER(SEARCH($N$3,客戶主檔!Y779)),INDEX(客戶主檔!$G:$G,加工項目查詢及料號更改!$A779),"")</f>
        <v/>
      </c>
      <c r="E779" t="str" cm="1">
        <f t="array" ref="E779">IF(ISNUMBER(SEARCH($N$3,客戶主檔!Z779)),INDEX(客戶主檔!$G:$G,加工項目查詢及料號更改!$A779),"")</f>
        <v/>
      </c>
      <c r="J779" t="str">
        <f t="array" aca="1" ref="J779" ca="1">IF(ROW()&gt;COUNTA($F$3:$I$3100),"",INDIRECT(TEXT(RIGHT(SMALL(IF($F$3:$I$3100="",999999,COLUMN($F$3:$I$3100)*10001+ROW($F$3:$I$3100)*100),ROW()),4),"!R00!C00"),))</f>
        <v/>
      </c>
      <c r="K779" t="str">
        <f ca="1">IF(COUNTIF($J$1:J779, J779)&lt;&gt;1,"",J779)</f>
        <v/>
      </c>
    </row>
    <row r="780" spans="1:11" x14ac:dyDescent="0.25">
      <c r="A780">
        <f>ROW()</f>
        <v>780</v>
      </c>
      <c r="B780" t="str" cm="1">
        <f t="array" ref="B780">IF(ISNUMBER(SEARCH($N$3,客戶主檔!W780)),INDEX(客戶主檔!$G:$G,加工項目查詢及料號更改!$A780),"")</f>
        <v/>
      </c>
      <c r="C780" t="str" cm="1">
        <f t="array" ref="C780">IF(ISNUMBER(SEARCH($N$3,客戶主檔!X780)),INDEX(客戶主檔!$G:$G,加工項目查詢及料號更改!$A780),"")</f>
        <v/>
      </c>
      <c r="D780" t="str" cm="1">
        <f t="array" ref="D780">IF(ISNUMBER(SEARCH($N$3,客戶主檔!Y780)),INDEX(客戶主檔!$G:$G,加工項目查詢及料號更改!$A780),"")</f>
        <v/>
      </c>
      <c r="E780" t="str" cm="1">
        <f t="array" ref="E780">IF(ISNUMBER(SEARCH($N$3,客戶主檔!Z780)),INDEX(客戶主檔!$G:$G,加工項目查詢及料號更改!$A780),"")</f>
        <v/>
      </c>
      <c r="J780" t="str">
        <f t="array" aca="1" ref="J780" ca="1">IF(ROW()&gt;COUNTA($F$3:$I$3100),"",INDIRECT(TEXT(RIGHT(SMALL(IF($F$3:$I$3100="",999999,COLUMN($F$3:$I$3100)*10001+ROW($F$3:$I$3100)*100),ROW()),4),"!R00!C00"),))</f>
        <v/>
      </c>
      <c r="K780" t="str">
        <f ca="1">IF(COUNTIF($J$1:J780, J780)&lt;&gt;1,"",J780)</f>
        <v/>
      </c>
    </row>
    <row r="781" spans="1:11" x14ac:dyDescent="0.25">
      <c r="A781">
        <f>ROW()</f>
        <v>781</v>
      </c>
      <c r="B781" t="str" cm="1">
        <f t="array" ref="B781">IF(ISNUMBER(SEARCH($N$3,客戶主檔!W781)),INDEX(客戶主檔!$G:$G,加工項目查詢及料號更改!$A781),"")</f>
        <v/>
      </c>
      <c r="C781" t="str" cm="1">
        <f t="array" ref="C781">IF(ISNUMBER(SEARCH($N$3,客戶主檔!X781)),INDEX(客戶主檔!$G:$G,加工項目查詢及料號更改!$A781),"")</f>
        <v/>
      </c>
      <c r="D781" t="str" cm="1">
        <f t="array" ref="D781">IF(ISNUMBER(SEARCH($N$3,客戶主檔!Y781)),INDEX(客戶主檔!$G:$G,加工項目查詢及料號更改!$A781),"")</f>
        <v/>
      </c>
      <c r="E781" t="str" cm="1">
        <f t="array" ref="E781">IF(ISNUMBER(SEARCH($N$3,客戶主檔!Z781)),INDEX(客戶主檔!$G:$G,加工項目查詢及料號更改!$A781),"")</f>
        <v/>
      </c>
      <c r="J781" t="str">
        <f t="array" aca="1" ref="J781" ca="1">IF(ROW()&gt;COUNTA($F$3:$I$3100),"",INDIRECT(TEXT(RIGHT(SMALL(IF($F$3:$I$3100="",999999,COLUMN($F$3:$I$3100)*10001+ROW($F$3:$I$3100)*100),ROW()),4),"!R00!C00"),))</f>
        <v/>
      </c>
      <c r="K781" t="str">
        <f ca="1">IF(COUNTIF($J$1:J781, J781)&lt;&gt;1,"",J781)</f>
        <v/>
      </c>
    </row>
    <row r="782" spans="1:11" x14ac:dyDescent="0.25">
      <c r="A782">
        <f>ROW()</f>
        <v>782</v>
      </c>
      <c r="B782" t="str" cm="1">
        <f t="array" ref="B782">IF(ISNUMBER(SEARCH($N$3,客戶主檔!W782)),INDEX(客戶主檔!$G:$G,加工項目查詢及料號更改!$A782),"")</f>
        <v/>
      </c>
      <c r="C782" t="str" cm="1">
        <f t="array" ref="C782">IF(ISNUMBER(SEARCH($N$3,客戶主檔!X782)),INDEX(客戶主檔!$G:$G,加工項目查詢及料號更改!$A782),"")</f>
        <v/>
      </c>
      <c r="D782" t="str" cm="1">
        <f t="array" ref="D782">IF(ISNUMBER(SEARCH($N$3,客戶主檔!Y782)),INDEX(客戶主檔!$G:$G,加工項目查詢及料號更改!$A782),"")</f>
        <v/>
      </c>
      <c r="E782" t="str" cm="1">
        <f t="array" ref="E782">IF(ISNUMBER(SEARCH($N$3,客戶主檔!Z782)),INDEX(客戶主檔!$G:$G,加工項目查詢及料號更改!$A782),"")</f>
        <v/>
      </c>
      <c r="J782" t="str">
        <f t="array" aca="1" ref="J782" ca="1">IF(ROW()&gt;COUNTA($F$3:$I$3100),"",INDIRECT(TEXT(RIGHT(SMALL(IF($F$3:$I$3100="",999999,COLUMN($F$3:$I$3100)*10001+ROW($F$3:$I$3100)*100),ROW()),4),"!R00!C00"),))</f>
        <v/>
      </c>
      <c r="K782" t="str">
        <f ca="1">IF(COUNTIF($J$1:J782, J782)&lt;&gt;1,"",J782)</f>
        <v/>
      </c>
    </row>
    <row r="783" spans="1:11" x14ac:dyDescent="0.25">
      <c r="A783">
        <f>ROW()</f>
        <v>783</v>
      </c>
      <c r="B783" t="str" cm="1">
        <f t="array" ref="B783">IF(ISNUMBER(SEARCH($N$3,客戶主檔!W783)),INDEX(客戶主檔!$G:$G,加工項目查詢及料號更改!$A783),"")</f>
        <v/>
      </c>
      <c r="C783" t="str" cm="1">
        <f t="array" ref="C783">IF(ISNUMBER(SEARCH($N$3,客戶主檔!X783)),INDEX(客戶主檔!$G:$G,加工項目查詢及料號更改!$A783),"")</f>
        <v/>
      </c>
      <c r="D783" t="str" cm="1">
        <f t="array" ref="D783">IF(ISNUMBER(SEARCH($N$3,客戶主檔!Y783)),INDEX(客戶主檔!$G:$G,加工項目查詢及料號更改!$A783),"")</f>
        <v/>
      </c>
      <c r="E783" t="str" cm="1">
        <f t="array" ref="E783">IF(ISNUMBER(SEARCH($N$3,客戶主檔!Z783)),INDEX(客戶主檔!$G:$G,加工項目查詢及料號更改!$A783),"")</f>
        <v/>
      </c>
      <c r="J783" t="str">
        <f t="array" aca="1" ref="J783" ca="1">IF(ROW()&gt;COUNTA($F$3:$I$3100),"",INDIRECT(TEXT(RIGHT(SMALL(IF($F$3:$I$3100="",999999,COLUMN($F$3:$I$3100)*10001+ROW($F$3:$I$3100)*100),ROW()),4),"!R00!C00"),))</f>
        <v/>
      </c>
      <c r="K783" t="str">
        <f ca="1">IF(COUNTIF($J$1:J783, J783)&lt;&gt;1,"",J783)</f>
        <v/>
      </c>
    </row>
    <row r="784" spans="1:11" x14ac:dyDescent="0.25">
      <c r="A784">
        <f>ROW()</f>
        <v>784</v>
      </c>
      <c r="B784" t="str" cm="1">
        <f t="array" ref="B784">IF(ISNUMBER(SEARCH($N$3,客戶主檔!W784)),INDEX(客戶主檔!$G:$G,加工項目查詢及料號更改!$A784),"")</f>
        <v/>
      </c>
      <c r="C784" t="str" cm="1">
        <f t="array" ref="C784">IF(ISNUMBER(SEARCH($N$3,客戶主檔!X784)),INDEX(客戶主檔!$G:$G,加工項目查詢及料號更改!$A784),"")</f>
        <v/>
      </c>
      <c r="D784" t="str" cm="1">
        <f t="array" ref="D784">IF(ISNUMBER(SEARCH($N$3,客戶主檔!Y784)),INDEX(客戶主檔!$G:$G,加工項目查詢及料號更改!$A784),"")</f>
        <v/>
      </c>
      <c r="E784" t="str" cm="1">
        <f t="array" ref="E784">IF(ISNUMBER(SEARCH($N$3,客戶主檔!Z784)),INDEX(客戶主檔!$G:$G,加工項目查詢及料號更改!$A784),"")</f>
        <v/>
      </c>
      <c r="J784" t="str">
        <f t="array" aca="1" ref="J784" ca="1">IF(ROW()&gt;COUNTA($F$3:$I$3100),"",INDIRECT(TEXT(RIGHT(SMALL(IF($F$3:$I$3100="",999999,COLUMN($F$3:$I$3100)*10001+ROW($F$3:$I$3100)*100),ROW()),4),"!R00!C00"),))</f>
        <v/>
      </c>
      <c r="K784" t="str">
        <f ca="1">IF(COUNTIF($J$1:J784, J784)&lt;&gt;1,"",J784)</f>
        <v/>
      </c>
    </row>
    <row r="785" spans="1:11" x14ac:dyDescent="0.25">
      <c r="A785">
        <f>ROW()</f>
        <v>785</v>
      </c>
      <c r="B785" t="str" cm="1">
        <f t="array" ref="B785">IF(ISNUMBER(SEARCH($N$3,客戶主檔!W785)),INDEX(客戶主檔!$G:$G,加工項目查詢及料號更改!$A785),"")</f>
        <v/>
      </c>
      <c r="C785" t="str" cm="1">
        <f t="array" ref="C785">IF(ISNUMBER(SEARCH($N$3,客戶主檔!X785)),INDEX(客戶主檔!$G:$G,加工項目查詢及料號更改!$A785),"")</f>
        <v/>
      </c>
      <c r="D785" t="str" cm="1">
        <f t="array" ref="D785">IF(ISNUMBER(SEARCH($N$3,客戶主檔!Y785)),INDEX(客戶主檔!$G:$G,加工項目查詢及料號更改!$A785),"")</f>
        <v/>
      </c>
      <c r="E785" t="str" cm="1">
        <f t="array" ref="E785">IF(ISNUMBER(SEARCH($N$3,客戶主檔!Z785)),INDEX(客戶主檔!$G:$G,加工項目查詢及料號更改!$A785),"")</f>
        <v/>
      </c>
      <c r="J785" t="str">
        <f t="array" aca="1" ref="J785" ca="1">IF(ROW()&gt;COUNTA($F$3:$I$3100),"",INDIRECT(TEXT(RIGHT(SMALL(IF($F$3:$I$3100="",999999,COLUMN($F$3:$I$3100)*10001+ROW($F$3:$I$3100)*100),ROW()),4),"!R00!C00"),))</f>
        <v/>
      </c>
      <c r="K785" t="str">
        <f ca="1">IF(COUNTIF($J$1:J785, J785)&lt;&gt;1,"",J785)</f>
        <v/>
      </c>
    </row>
    <row r="786" spans="1:11" x14ac:dyDescent="0.25">
      <c r="A786">
        <f>ROW()</f>
        <v>786</v>
      </c>
      <c r="B786" t="str" cm="1">
        <f t="array" ref="B786">IF(ISNUMBER(SEARCH($N$3,客戶主檔!W786)),INDEX(客戶主檔!$G:$G,加工項目查詢及料號更改!$A786),"")</f>
        <v/>
      </c>
      <c r="C786" t="str" cm="1">
        <f t="array" ref="C786">IF(ISNUMBER(SEARCH($N$3,客戶主檔!X786)),INDEX(客戶主檔!$G:$G,加工項目查詢及料號更改!$A786),"")</f>
        <v/>
      </c>
      <c r="D786" t="str" cm="1">
        <f t="array" ref="D786">IF(ISNUMBER(SEARCH($N$3,客戶主檔!Y786)),INDEX(客戶主檔!$G:$G,加工項目查詢及料號更改!$A786),"")</f>
        <v/>
      </c>
      <c r="E786" t="str" cm="1">
        <f t="array" ref="E786">IF(ISNUMBER(SEARCH($N$3,客戶主檔!Z786)),INDEX(客戶主檔!$G:$G,加工項目查詢及料號更改!$A786),"")</f>
        <v/>
      </c>
      <c r="J786" t="str">
        <f t="array" aca="1" ref="J786" ca="1">IF(ROW()&gt;COUNTA($F$3:$I$3100),"",INDIRECT(TEXT(RIGHT(SMALL(IF($F$3:$I$3100="",999999,COLUMN($F$3:$I$3100)*10001+ROW($F$3:$I$3100)*100),ROW()),4),"!R00!C00"),))</f>
        <v/>
      </c>
      <c r="K786" t="str">
        <f ca="1">IF(COUNTIF($J$1:J786, J786)&lt;&gt;1,"",J786)</f>
        <v/>
      </c>
    </row>
    <row r="787" spans="1:11" x14ac:dyDescent="0.25">
      <c r="A787">
        <f>ROW()</f>
        <v>787</v>
      </c>
      <c r="B787" t="str" cm="1">
        <f t="array" ref="B787">IF(ISNUMBER(SEARCH($N$3,客戶主檔!W787)),INDEX(客戶主檔!$G:$G,加工項目查詢及料號更改!$A787),"")</f>
        <v/>
      </c>
      <c r="C787" t="str" cm="1">
        <f t="array" ref="C787">IF(ISNUMBER(SEARCH($N$3,客戶主檔!X787)),INDEX(客戶主檔!$G:$G,加工項目查詢及料號更改!$A787),"")</f>
        <v/>
      </c>
      <c r="D787" t="str" cm="1">
        <f t="array" ref="D787">IF(ISNUMBER(SEARCH($N$3,客戶主檔!Y787)),INDEX(客戶主檔!$G:$G,加工項目查詢及料號更改!$A787),"")</f>
        <v/>
      </c>
      <c r="E787" t="str" cm="1">
        <f t="array" ref="E787">IF(ISNUMBER(SEARCH($N$3,客戶主檔!Z787)),INDEX(客戶主檔!$G:$G,加工項目查詢及料號更改!$A787),"")</f>
        <v/>
      </c>
      <c r="J787" t="str">
        <f t="array" aca="1" ref="J787" ca="1">IF(ROW()&gt;COUNTA($F$3:$I$3100),"",INDIRECT(TEXT(RIGHT(SMALL(IF($F$3:$I$3100="",999999,COLUMN($F$3:$I$3100)*10001+ROW($F$3:$I$3100)*100),ROW()),4),"!R00!C00"),))</f>
        <v/>
      </c>
      <c r="K787" t="str">
        <f ca="1">IF(COUNTIF($J$1:J787, J787)&lt;&gt;1,"",J787)</f>
        <v/>
      </c>
    </row>
    <row r="788" spans="1:11" x14ac:dyDescent="0.25">
      <c r="A788">
        <f>ROW()</f>
        <v>788</v>
      </c>
      <c r="B788" t="str" cm="1">
        <f t="array" ref="B788">IF(ISNUMBER(SEARCH($N$3,客戶主檔!W788)),INDEX(客戶主檔!$G:$G,加工項目查詢及料號更改!$A788),"")</f>
        <v/>
      </c>
      <c r="C788" t="str" cm="1">
        <f t="array" ref="C788">IF(ISNUMBER(SEARCH($N$3,客戶主檔!X788)),INDEX(客戶主檔!$G:$G,加工項目查詢及料號更改!$A788),"")</f>
        <v/>
      </c>
      <c r="D788" t="str" cm="1">
        <f t="array" ref="D788">IF(ISNUMBER(SEARCH($N$3,客戶主檔!Y788)),INDEX(客戶主檔!$G:$G,加工項目查詢及料號更改!$A788),"")</f>
        <v/>
      </c>
      <c r="E788" t="str" cm="1">
        <f t="array" ref="E788">IF(ISNUMBER(SEARCH($N$3,客戶主檔!Z788)),INDEX(客戶主檔!$G:$G,加工項目查詢及料號更改!$A788),"")</f>
        <v/>
      </c>
      <c r="J788" t="str">
        <f t="array" aca="1" ref="J788" ca="1">IF(ROW()&gt;COUNTA($F$3:$I$3100),"",INDIRECT(TEXT(RIGHT(SMALL(IF($F$3:$I$3100="",999999,COLUMN($F$3:$I$3100)*10001+ROW($F$3:$I$3100)*100),ROW()),4),"!R00!C00"),))</f>
        <v/>
      </c>
      <c r="K788" t="str">
        <f ca="1">IF(COUNTIF($J$1:J788, J788)&lt;&gt;1,"",J788)</f>
        <v/>
      </c>
    </row>
    <row r="789" spans="1:11" x14ac:dyDescent="0.25">
      <c r="A789">
        <f>ROW()</f>
        <v>789</v>
      </c>
      <c r="B789" t="str" cm="1">
        <f t="array" ref="B789">IF(ISNUMBER(SEARCH($N$3,客戶主檔!W789)),INDEX(客戶主檔!$G:$G,加工項目查詢及料號更改!$A789),"")</f>
        <v/>
      </c>
      <c r="C789" t="str" cm="1">
        <f t="array" ref="C789">IF(ISNUMBER(SEARCH($N$3,客戶主檔!X789)),INDEX(客戶主檔!$G:$G,加工項目查詢及料號更改!$A789),"")</f>
        <v/>
      </c>
      <c r="D789" t="str" cm="1">
        <f t="array" ref="D789">IF(ISNUMBER(SEARCH($N$3,客戶主檔!Y789)),INDEX(客戶主檔!$G:$G,加工項目查詢及料號更改!$A789),"")</f>
        <v/>
      </c>
      <c r="E789" t="str" cm="1">
        <f t="array" ref="E789">IF(ISNUMBER(SEARCH($N$3,客戶主檔!Z789)),INDEX(客戶主檔!$G:$G,加工項目查詢及料號更改!$A789),"")</f>
        <v/>
      </c>
      <c r="J789" t="str">
        <f t="array" aca="1" ref="J789" ca="1">IF(ROW()&gt;COUNTA($F$3:$I$3100),"",INDIRECT(TEXT(RIGHT(SMALL(IF($F$3:$I$3100="",999999,COLUMN($F$3:$I$3100)*10001+ROW($F$3:$I$3100)*100),ROW()),4),"!R00!C00"),))</f>
        <v/>
      </c>
      <c r="K789" t="str">
        <f ca="1">IF(COUNTIF($J$1:J789, J789)&lt;&gt;1,"",J789)</f>
        <v/>
      </c>
    </row>
    <row r="790" spans="1:11" x14ac:dyDescent="0.25">
      <c r="A790">
        <f>ROW()</f>
        <v>790</v>
      </c>
      <c r="B790" t="str" cm="1">
        <f t="array" ref="B790">IF(ISNUMBER(SEARCH($N$3,客戶主檔!W790)),INDEX(客戶主檔!$G:$G,加工項目查詢及料號更改!$A790),"")</f>
        <v/>
      </c>
      <c r="C790" t="str" cm="1">
        <f t="array" ref="C790">IF(ISNUMBER(SEARCH($N$3,客戶主檔!X790)),INDEX(客戶主檔!$G:$G,加工項目查詢及料號更改!$A790),"")</f>
        <v/>
      </c>
      <c r="D790" t="str" cm="1">
        <f t="array" ref="D790">IF(ISNUMBER(SEARCH($N$3,客戶主檔!Y790)),INDEX(客戶主檔!$G:$G,加工項目查詢及料號更改!$A790),"")</f>
        <v/>
      </c>
      <c r="E790" t="str" cm="1">
        <f t="array" ref="E790">IF(ISNUMBER(SEARCH($N$3,客戶主檔!Z790)),INDEX(客戶主檔!$G:$G,加工項目查詢及料號更改!$A790),"")</f>
        <v/>
      </c>
      <c r="J790" t="str">
        <f t="array" aca="1" ref="J790" ca="1">IF(ROW()&gt;COUNTA($F$3:$I$3100),"",INDIRECT(TEXT(RIGHT(SMALL(IF($F$3:$I$3100="",999999,COLUMN($F$3:$I$3100)*10001+ROW($F$3:$I$3100)*100),ROW()),4),"!R00!C00"),))</f>
        <v/>
      </c>
      <c r="K790" t="str">
        <f ca="1">IF(COUNTIF($J$1:J790, J790)&lt;&gt;1,"",J790)</f>
        <v/>
      </c>
    </row>
    <row r="791" spans="1:11" x14ac:dyDescent="0.25">
      <c r="A791">
        <f>ROW()</f>
        <v>791</v>
      </c>
      <c r="B791" t="str" cm="1">
        <f t="array" ref="B791">IF(ISNUMBER(SEARCH($N$3,客戶主檔!W791)),INDEX(客戶主檔!$G:$G,加工項目查詢及料號更改!$A791),"")</f>
        <v/>
      </c>
      <c r="C791" t="str" cm="1">
        <f t="array" ref="C791">IF(ISNUMBER(SEARCH($N$3,客戶主檔!X791)),INDEX(客戶主檔!$G:$G,加工項目查詢及料號更改!$A791),"")</f>
        <v/>
      </c>
      <c r="D791" t="str" cm="1">
        <f t="array" ref="D791">IF(ISNUMBER(SEARCH($N$3,客戶主檔!Y791)),INDEX(客戶主檔!$G:$G,加工項目查詢及料號更改!$A791),"")</f>
        <v/>
      </c>
      <c r="E791" t="str" cm="1">
        <f t="array" ref="E791">IF(ISNUMBER(SEARCH($N$3,客戶主檔!Z791)),INDEX(客戶主檔!$G:$G,加工項目查詢及料號更改!$A791),"")</f>
        <v/>
      </c>
      <c r="J791" t="str">
        <f t="array" aca="1" ref="J791" ca="1">IF(ROW()&gt;COUNTA($F$3:$I$3100),"",INDIRECT(TEXT(RIGHT(SMALL(IF($F$3:$I$3100="",999999,COLUMN($F$3:$I$3100)*10001+ROW($F$3:$I$3100)*100),ROW()),4),"!R00!C00"),))</f>
        <v/>
      </c>
      <c r="K791" t="str">
        <f ca="1">IF(COUNTIF($J$1:J791, J791)&lt;&gt;1,"",J791)</f>
        <v/>
      </c>
    </row>
    <row r="792" spans="1:11" x14ac:dyDescent="0.25">
      <c r="A792">
        <f>ROW()</f>
        <v>792</v>
      </c>
      <c r="B792" t="str" cm="1">
        <f t="array" ref="B792">IF(ISNUMBER(SEARCH($N$3,客戶主檔!W792)),INDEX(客戶主檔!$G:$G,加工項目查詢及料號更改!$A792),"")</f>
        <v/>
      </c>
      <c r="C792" t="str" cm="1">
        <f t="array" ref="C792">IF(ISNUMBER(SEARCH($N$3,客戶主檔!X792)),INDEX(客戶主檔!$G:$G,加工項目查詢及料號更改!$A792),"")</f>
        <v/>
      </c>
      <c r="D792" t="str" cm="1">
        <f t="array" ref="D792">IF(ISNUMBER(SEARCH($N$3,客戶主檔!Y792)),INDEX(客戶主檔!$G:$G,加工項目查詢及料號更改!$A792),"")</f>
        <v/>
      </c>
      <c r="E792" t="str" cm="1">
        <f t="array" ref="E792">IF(ISNUMBER(SEARCH($N$3,客戶主檔!Z792)),INDEX(客戶主檔!$G:$G,加工項目查詢及料號更改!$A792),"")</f>
        <v/>
      </c>
      <c r="J792" t="str">
        <f t="array" aca="1" ref="J792" ca="1">IF(ROW()&gt;COUNTA($F$3:$I$3100),"",INDIRECT(TEXT(RIGHT(SMALL(IF($F$3:$I$3100="",999999,COLUMN($F$3:$I$3100)*10001+ROW($F$3:$I$3100)*100),ROW()),4),"!R00!C00"),))</f>
        <v/>
      </c>
      <c r="K792" t="str">
        <f ca="1">IF(COUNTIF($J$1:J792, J792)&lt;&gt;1,"",J792)</f>
        <v/>
      </c>
    </row>
    <row r="793" spans="1:11" x14ac:dyDescent="0.25">
      <c r="A793">
        <f>ROW()</f>
        <v>793</v>
      </c>
      <c r="B793" t="str" cm="1">
        <f t="array" ref="B793">IF(ISNUMBER(SEARCH($N$3,客戶主檔!W793)),INDEX(客戶主檔!$G:$G,加工項目查詢及料號更改!$A793),"")</f>
        <v/>
      </c>
      <c r="C793" t="str" cm="1">
        <f t="array" ref="C793">IF(ISNUMBER(SEARCH($N$3,客戶主檔!X793)),INDEX(客戶主檔!$G:$G,加工項目查詢及料號更改!$A793),"")</f>
        <v/>
      </c>
      <c r="D793" t="str" cm="1">
        <f t="array" ref="D793">IF(ISNUMBER(SEARCH($N$3,客戶主檔!Y793)),INDEX(客戶主檔!$G:$G,加工項目查詢及料號更改!$A793),"")</f>
        <v/>
      </c>
      <c r="E793" t="str" cm="1">
        <f t="array" ref="E793">IF(ISNUMBER(SEARCH($N$3,客戶主檔!Z793)),INDEX(客戶主檔!$G:$G,加工項目查詢及料號更改!$A793),"")</f>
        <v/>
      </c>
      <c r="J793" t="str">
        <f t="array" aca="1" ref="J793" ca="1">IF(ROW()&gt;COUNTA($F$3:$I$3100),"",INDIRECT(TEXT(RIGHT(SMALL(IF($F$3:$I$3100="",999999,COLUMN($F$3:$I$3100)*10001+ROW($F$3:$I$3100)*100),ROW()),4),"!R00!C00"),))</f>
        <v/>
      </c>
      <c r="K793" t="str">
        <f ca="1">IF(COUNTIF($J$1:J793, J793)&lt;&gt;1,"",J793)</f>
        <v/>
      </c>
    </row>
    <row r="794" spans="1:11" x14ac:dyDescent="0.25">
      <c r="A794">
        <f>ROW()</f>
        <v>794</v>
      </c>
      <c r="B794" t="str" cm="1">
        <f t="array" ref="B794">IF(ISNUMBER(SEARCH($N$3,客戶主檔!W794)),INDEX(客戶主檔!$G:$G,加工項目查詢及料號更改!$A794),"")</f>
        <v/>
      </c>
      <c r="C794" t="str" cm="1">
        <f t="array" ref="C794">IF(ISNUMBER(SEARCH($N$3,客戶主檔!X794)),INDEX(客戶主檔!$G:$G,加工項目查詢及料號更改!$A794),"")</f>
        <v/>
      </c>
      <c r="D794" t="str" cm="1">
        <f t="array" ref="D794">IF(ISNUMBER(SEARCH($N$3,客戶主檔!Y794)),INDEX(客戶主檔!$G:$G,加工項目查詢及料號更改!$A794),"")</f>
        <v/>
      </c>
      <c r="E794" t="str" cm="1">
        <f t="array" ref="E794">IF(ISNUMBER(SEARCH($N$3,客戶主檔!Z794)),INDEX(客戶主檔!$G:$G,加工項目查詢及料號更改!$A794),"")</f>
        <v/>
      </c>
      <c r="J794" t="str">
        <f t="array" aca="1" ref="J794" ca="1">IF(ROW()&gt;COUNTA($F$3:$I$3100),"",INDIRECT(TEXT(RIGHT(SMALL(IF($F$3:$I$3100="",999999,COLUMN($F$3:$I$3100)*10001+ROW($F$3:$I$3100)*100),ROW()),4),"!R00!C00"),))</f>
        <v/>
      </c>
      <c r="K794" t="str">
        <f ca="1">IF(COUNTIF($J$1:J794, J794)&lt;&gt;1,"",J794)</f>
        <v/>
      </c>
    </row>
    <row r="795" spans="1:11" x14ac:dyDescent="0.25">
      <c r="A795">
        <f>ROW()</f>
        <v>795</v>
      </c>
      <c r="B795" t="str" cm="1">
        <f t="array" ref="B795">IF(ISNUMBER(SEARCH($N$3,客戶主檔!W795)),INDEX(客戶主檔!$G:$G,加工項目查詢及料號更改!$A795),"")</f>
        <v/>
      </c>
      <c r="C795" t="str" cm="1">
        <f t="array" ref="C795">IF(ISNUMBER(SEARCH($N$3,客戶主檔!X795)),INDEX(客戶主檔!$G:$G,加工項目查詢及料號更改!$A795),"")</f>
        <v/>
      </c>
      <c r="D795" t="str" cm="1">
        <f t="array" ref="D795">IF(ISNUMBER(SEARCH($N$3,客戶主檔!Y795)),INDEX(客戶主檔!$G:$G,加工項目查詢及料號更改!$A795),"")</f>
        <v/>
      </c>
      <c r="E795" t="str" cm="1">
        <f t="array" ref="E795">IF(ISNUMBER(SEARCH($N$3,客戶主檔!Z795)),INDEX(客戶主檔!$G:$G,加工項目查詢及料號更改!$A795),"")</f>
        <v/>
      </c>
      <c r="J795" t="str">
        <f t="array" aca="1" ref="J795" ca="1">IF(ROW()&gt;COUNTA($F$3:$I$3100),"",INDIRECT(TEXT(RIGHT(SMALL(IF($F$3:$I$3100="",999999,COLUMN($F$3:$I$3100)*10001+ROW($F$3:$I$3100)*100),ROW()),4),"!R00!C00"),))</f>
        <v/>
      </c>
      <c r="K795" t="str">
        <f ca="1">IF(COUNTIF($J$1:J795, J795)&lt;&gt;1,"",J795)</f>
        <v/>
      </c>
    </row>
    <row r="796" spans="1:11" x14ac:dyDescent="0.25">
      <c r="A796">
        <f>ROW()</f>
        <v>796</v>
      </c>
      <c r="B796" t="str" cm="1">
        <f t="array" ref="B796">IF(ISNUMBER(SEARCH($N$3,客戶主檔!W796)),INDEX(客戶主檔!$G:$G,加工項目查詢及料號更改!$A796),"")</f>
        <v/>
      </c>
      <c r="C796" t="str" cm="1">
        <f t="array" ref="C796">IF(ISNUMBER(SEARCH($N$3,客戶主檔!X796)),INDEX(客戶主檔!$G:$G,加工項目查詢及料號更改!$A796),"")</f>
        <v/>
      </c>
      <c r="D796" t="str" cm="1">
        <f t="array" ref="D796">IF(ISNUMBER(SEARCH($N$3,客戶主檔!Y796)),INDEX(客戶主檔!$G:$G,加工項目查詢及料號更改!$A796),"")</f>
        <v/>
      </c>
      <c r="E796" t="str" cm="1">
        <f t="array" ref="E796">IF(ISNUMBER(SEARCH($N$3,客戶主檔!Z796)),INDEX(客戶主檔!$G:$G,加工項目查詢及料號更改!$A796),"")</f>
        <v/>
      </c>
      <c r="J796" t="str">
        <f t="array" aca="1" ref="J796" ca="1">IF(ROW()&gt;COUNTA($F$3:$I$3100),"",INDIRECT(TEXT(RIGHT(SMALL(IF($F$3:$I$3100="",999999,COLUMN($F$3:$I$3100)*10001+ROW($F$3:$I$3100)*100),ROW()),4),"!R00!C00"),))</f>
        <v/>
      </c>
      <c r="K796" t="str">
        <f ca="1">IF(COUNTIF($J$1:J796, J796)&lt;&gt;1,"",J796)</f>
        <v/>
      </c>
    </row>
    <row r="797" spans="1:11" x14ac:dyDescent="0.25">
      <c r="A797">
        <f>ROW()</f>
        <v>797</v>
      </c>
      <c r="B797" t="str" cm="1">
        <f t="array" ref="B797">IF(ISNUMBER(SEARCH($N$3,客戶主檔!W797)),INDEX(客戶主檔!$G:$G,加工項目查詢及料號更改!$A797),"")</f>
        <v/>
      </c>
      <c r="C797" t="str" cm="1">
        <f t="array" ref="C797">IF(ISNUMBER(SEARCH($N$3,客戶主檔!X797)),INDEX(客戶主檔!$G:$G,加工項目查詢及料號更改!$A797),"")</f>
        <v/>
      </c>
      <c r="D797" t="str" cm="1">
        <f t="array" ref="D797">IF(ISNUMBER(SEARCH($N$3,客戶主檔!Y797)),INDEX(客戶主檔!$G:$G,加工項目查詢及料號更改!$A797),"")</f>
        <v/>
      </c>
      <c r="E797" t="str" cm="1">
        <f t="array" ref="E797">IF(ISNUMBER(SEARCH($N$3,客戶主檔!Z797)),INDEX(客戶主檔!$G:$G,加工項目查詢及料號更改!$A797),"")</f>
        <v/>
      </c>
      <c r="J797" t="str">
        <f t="array" aca="1" ref="J797" ca="1">IF(ROW()&gt;COUNTA($F$3:$I$3100),"",INDIRECT(TEXT(RIGHT(SMALL(IF($F$3:$I$3100="",999999,COLUMN($F$3:$I$3100)*10001+ROW($F$3:$I$3100)*100),ROW()),4),"!R00!C00"),))</f>
        <v/>
      </c>
      <c r="K797" t="str">
        <f ca="1">IF(COUNTIF($J$1:J797, J797)&lt;&gt;1,"",J797)</f>
        <v/>
      </c>
    </row>
    <row r="798" spans="1:11" x14ac:dyDescent="0.25">
      <c r="A798">
        <f>ROW()</f>
        <v>798</v>
      </c>
      <c r="B798" t="str" cm="1">
        <f t="array" ref="B798">IF(ISNUMBER(SEARCH($N$3,客戶主檔!W798)),INDEX(客戶主檔!$G:$G,加工項目查詢及料號更改!$A798),"")</f>
        <v/>
      </c>
      <c r="C798" t="str" cm="1">
        <f t="array" ref="C798">IF(ISNUMBER(SEARCH($N$3,客戶主檔!X798)),INDEX(客戶主檔!$G:$G,加工項目查詢及料號更改!$A798),"")</f>
        <v/>
      </c>
      <c r="D798" t="str" cm="1">
        <f t="array" ref="D798">IF(ISNUMBER(SEARCH($N$3,客戶主檔!Y798)),INDEX(客戶主檔!$G:$G,加工項目查詢及料號更改!$A798),"")</f>
        <v/>
      </c>
      <c r="E798" t="str" cm="1">
        <f t="array" ref="E798">IF(ISNUMBER(SEARCH($N$3,客戶主檔!Z798)),INDEX(客戶主檔!$G:$G,加工項目查詢及料號更改!$A798),"")</f>
        <v/>
      </c>
      <c r="J798" t="str">
        <f t="array" aca="1" ref="J798" ca="1">IF(ROW()&gt;COUNTA($F$3:$I$3100),"",INDIRECT(TEXT(RIGHT(SMALL(IF($F$3:$I$3100="",999999,COLUMN($F$3:$I$3100)*10001+ROW($F$3:$I$3100)*100),ROW()),4),"!R00!C00"),))</f>
        <v/>
      </c>
      <c r="K798" t="str">
        <f ca="1">IF(COUNTIF($J$1:J798, J798)&lt;&gt;1,"",J798)</f>
        <v/>
      </c>
    </row>
    <row r="799" spans="1:11" x14ac:dyDescent="0.25">
      <c r="A799">
        <f>ROW()</f>
        <v>799</v>
      </c>
      <c r="B799" t="str" cm="1">
        <f t="array" ref="B799">IF(ISNUMBER(SEARCH($N$3,客戶主檔!W799)),INDEX(客戶主檔!$G:$G,加工項目查詢及料號更改!$A799),"")</f>
        <v/>
      </c>
      <c r="C799" t="str" cm="1">
        <f t="array" ref="C799">IF(ISNUMBER(SEARCH($N$3,客戶主檔!X799)),INDEX(客戶主檔!$G:$G,加工項目查詢及料號更改!$A799),"")</f>
        <v/>
      </c>
      <c r="D799" t="str" cm="1">
        <f t="array" ref="D799">IF(ISNUMBER(SEARCH($N$3,客戶主檔!Y799)),INDEX(客戶主檔!$G:$G,加工項目查詢及料號更改!$A799),"")</f>
        <v/>
      </c>
      <c r="E799" t="str" cm="1">
        <f t="array" ref="E799">IF(ISNUMBER(SEARCH($N$3,客戶主檔!Z799)),INDEX(客戶主檔!$G:$G,加工項目查詢及料號更改!$A799),"")</f>
        <v/>
      </c>
      <c r="J799" t="str">
        <f t="array" aca="1" ref="J799" ca="1">IF(ROW()&gt;COUNTA($F$3:$I$3100),"",INDIRECT(TEXT(RIGHT(SMALL(IF($F$3:$I$3100="",999999,COLUMN($F$3:$I$3100)*10001+ROW($F$3:$I$3100)*100),ROW()),4),"!R00!C00"),))</f>
        <v/>
      </c>
      <c r="K799" t="str">
        <f ca="1">IF(COUNTIF($J$1:J799, J799)&lt;&gt;1,"",J799)</f>
        <v/>
      </c>
    </row>
    <row r="800" spans="1:11" x14ac:dyDescent="0.25">
      <c r="A800">
        <f>ROW()</f>
        <v>800</v>
      </c>
      <c r="B800" t="str" cm="1">
        <f t="array" ref="B800">IF(ISNUMBER(SEARCH($N$3,客戶主檔!W800)),INDEX(客戶主檔!$G:$G,加工項目查詢及料號更改!$A800),"")</f>
        <v/>
      </c>
      <c r="C800" t="str" cm="1">
        <f t="array" ref="C800">IF(ISNUMBER(SEARCH($N$3,客戶主檔!X800)),INDEX(客戶主檔!$G:$G,加工項目查詢及料號更改!$A800),"")</f>
        <v/>
      </c>
      <c r="D800" t="str" cm="1">
        <f t="array" ref="D800">IF(ISNUMBER(SEARCH($N$3,客戶主檔!Y800)),INDEX(客戶主檔!$G:$G,加工項目查詢及料號更改!$A800),"")</f>
        <v/>
      </c>
      <c r="E800" t="str" cm="1">
        <f t="array" ref="E800">IF(ISNUMBER(SEARCH($N$3,客戶主檔!Z800)),INDEX(客戶主檔!$G:$G,加工項目查詢及料號更改!$A800),"")</f>
        <v/>
      </c>
      <c r="J800" t="str">
        <f t="array" aca="1" ref="J800" ca="1">IF(ROW()&gt;COUNTA($F$3:$I$3100),"",INDIRECT(TEXT(RIGHT(SMALL(IF($F$3:$I$3100="",999999,COLUMN($F$3:$I$3100)*10001+ROW($F$3:$I$3100)*100),ROW()),4),"!R00!C00"),))</f>
        <v/>
      </c>
      <c r="K800" t="str">
        <f ca="1">IF(COUNTIF($J$1:J800, J800)&lt;&gt;1,"",J800)</f>
        <v/>
      </c>
    </row>
    <row r="801" spans="1:11" x14ac:dyDescent="0.25">
      <c r="A801">
        <f>ROW()</f>
        <v>801</v>
      </c>
      <c r="B801" t="str" cm="1">
        <f t="array" ref="B801">IF(ISNUMBER(SEARCH($N$3,客戶主檔!W801)),INDEX(客戶主檔!$G:$G,加工項目查詢及料號更改!$A801),"")</f>
        <v/>
      </c>
      <c r="C801" t="str" cm="1">
        <f t="array" ref="C801">IF(ISNUMBER(SEARCH($N$3,客戶主檔!X801)),INDEX(客戶主檔!$G:$G,加工項目查詢及料號更改!$A801),"")</f>
        <v/>
      </c>
      <c r="D801" t="str" cm="1">
        <f t="array" ref="D801">IF(ISNUMBER(SEARCH($N$3,客戶主檔!Y801)),INDEX(客戶主檔!$G:$G,加工項目查詢及料號更改!$A801),"")</f>
        <v/>
      </c>
      <c r="E801" t="str" cm="1">
        <f t="array" ref="E801">IF(ISNUMBER(SEARCH($N$3,客戶主檔!Z801)),INDEX(客戶主檔!$G:$G,加工項目查詢及料號更改!$A801),"")</f>
        <v/>
      </c>
      <c r="J801" t="str">
        <f t="array" aca="1" ref="J801" ca="1">IF(ROW()&gt;COUNTA($F$3:$I$3100),"",INDIRECT(TEXT(RIGHT(SMALL(IF($F$3:$I$3100="",999999,COLUMN($F$3:$I$3100)*10001+ROW($F$3:$I$3100)*100),ROW()),4),"!R00!C00"),))</f>
        <v/>
      </c>
      <c r="K801" t="str">
        <f ca="1">IF(COUNTIF($J$1:J801, J801)&lt;&gt;1,"",J801)</f>
        <v/>
      </c>
    </row>
    <row r="802" spans="1:11" x14ac:dyDescent="0.25">
      <c r="A802">
        <f>ROW()</f>
        <v>802</v>
      </c>
      <c r="B802" t="str" cm="1">
        <f t="array" ref="B802">IF(ISNUMBER(SEARCH($N$3,客戶主檔!W802)),INDEX(客戶主檔!$G:$G,加工項目查詢及料號更改!$A802),"")</f>
        <v/>
      </c>
      <c r="C802" t="str" cm="1">
        <f t="array" ref="C802">IF(ISNUMBER(SEARCH($N$3,客戶主檔!X802)),INDEX(客戶主檔!$G:$G,加工項目查詢及料號更改!$A802),"")</f>
        <v/>
      </c>
      <c r="D802" t="str" cm="1">
        <f t="array" ref="D802">IF(ISNUMBER(SEARCH($N$3,客戶主檔!Y802)),INDEX(客戶主檔!$G:$G,加工項目查詢及料號更改!$A802),"")</f>
        <v/>
      </c>
      <c r="E802" t="str" cm="1">
        <f t="array" ref="E802">IF(ISNUMBER(SEARCH($N$3,客戶主檔!Z802)),INDEX(客戶主檔!$G:$G,加工項目查詢及料號更改!$A802),"")</f>
        <v/>
      </c>
      <c r="J802" t="str">
        <f t="array" aca="1" ref="J802" ca="1">IF(ROW()&gt;COUNTA($F$3:$I$3100),"",INDIRECT(TEXT(RIGHT(SMALL(IF($F$3:$I$3100="",999999,COLUMN($F$3:$I$3100)*10001+ROW($F$3:$I$3100)*100),ROW()),4),"!R00!C00"),))</f>
        <v/>
      </c>
      <c r="K802" t="str">
        <f ca="1">IF(COUNTIF($J$1:J802, J802)&lt;&gt;1,"",J802)</f>
        <v/>
      </c>
    </row>
    <row r="803" spans="1:11" x14ac:dyDescent="0.25">
      <c r="A803">
        <f>ROW()</f>
        <v>803</v>
      </c>
      <c r="B803" t="str" cm="1">
        <f t="array" ref="B803">IF(ISNUMBER(SEARCH($N$3,客戶主檔!W803)),INDEX(客戶主檔!$G:$G,加工項目查詢及料號更改!$A803),"")</f>
        <v/>
      </c>
      <c r="C803" t="str" cm="1">
        <f t="array" ref="C803">IF(ISNUMBER(SEARCH($N$3,客戶主檔!X803)),INDEX(客戶主檔!$G:$G,加工項目查詢及料號更改!$A803),"")</f>
        <v/>
      </c>
      <c r="D803" t="str" cm="1">
        <f t="array" ref="D803">IF(ISNUMBER(SEARCH($N$3,客戶主檔!Y803)),INDEX(客戶主檔!$G:$G,加工項目查詢及料號更改!$A803),"")</f>
        <v/>
      </c>
      <c r="E803" t="str" cm="1">
        <f t="array" ref="E803">IF(ISNUMBER(SEARCH($N$3,客戶主檔!Z803)),INDEX(客戶主檔!$G:$G,加工項目查詢及料號更改!$A803),"")</f>
        <v/>
      </c>
      <c r="J803" t="str">
        <f t="array" aca="1" ref="J803" ca="1">IF(ROW()&gt;COUNTA($F$3:$I$3100),"",INDIRECT(TEXT(RIGHT(SMALL(IF($F$3:$I$3100="",999999,COLUMN($F$3:$I$3100)*10001+ROW($F$3:$I$3100)*100),ROW()),4),"!R00!C00"),))</f>
        <v/>
      </c>
      <c r="K803" t="str">
        <f ca="1">IF(COUNTIF($J$1:J803, J803)&lt;&gt;1,"",J803)</f>
        <v/>
      </c>
    </row>
    <row r="804" spans="1:11" x14ac:dyDescent="0.25">
      <c r="A804">
        <f>ROW()</f>
        <v>804</v>
      </c>
      <c r="B804" t="str" cm="1">
        <f t="array" ref="B804">IF(ISNUMBER(SEARCH($N$3,客戶主檔!W804)),INDEX(客戶主檔!$G:$G,加工項目查詢及料號更改!$A804),"")</f>
        <v/>
      </c>
      <c r="C804" t="str" cm="1">
        <f t="array" ref="C804">IF(ISNUMBER(SEARCH($N$3,客戶主檔!X804)),INDEX(客戶主檔!$G:$G,加工項目查詢及料號更改!$A804),"")</f>
        <v/>
      </c>
      <c r="D804" t="str" cm="1">
        <f t="array" ref="D804">IF(ISNUMBER(SEARCH($N$3,客戶主檔!Y804)),INDEX(客戶主檔!$G:$G,加工項目查詢及料號更改!$A804),"")</f>
        <v/>
      </c>
      <c r="E804" t="str" cm="1">
        <f t="array" ref="E804">IF(ISNUMBER(SEARCH($N$3,客戶主檔!Z804)),INDEX(客戶主檔!$G:$G,加工項目查詢及料號更改!$A804),"")</f>
        <v/>
      </c>
      <c r="J804" t="str">
        <f t="array" aca="1" ref="J804" ca="1">IF(ROW()&gt;COUNTA($F$3:$I$3100),"",INDIRECT(TEXT(RIGHT(SMALL(IF($F$3:$I$3100="",999999,COLUMN($F$3:$I$3100)*10001+ROW($F$3:$I$3100)*100),ROW()),4),"!R00!C00"),))</f>
        <v/>
      </c>
      <c r="K804" t="str">
        <f ca="1">IF(COUNTIF($J$1:J804, J804)&lt;&gt;1,"",J804)</f>
        <v/>
      </c>
    </row>
    <row r="805" spans="1:11" x14ac:dyDescent="0.25">
      <c r="A805">
        <f>ROW()</f>
        <v>805</v>
      </c>
      <c r="B805" t="str" cm="1">
        <f t="array" ref="B805">IF(ISNUMBER(SEARCH($N$3,客戶主檔!W805)),INDEX(客戶主檔!$G:$G,加工項目查詢及料號更改!$A805),"")</f>
        <v/>
      </c>
      <c r="C805" t="str" cm="1">
        <f t="array" ref="C805">IF(ISNUMBER(SEARCH($N$3,客戶主檔!X805)),INDEX(客戶主檔!$G:$G,加工項目查詢及料號更改!$A805),"")</f>
        <v/>
      </c>
      <c r="D805" t="str" cm="1">
        <f t="array" ref="D805">IF(ISNUMBER(SEARCH($N$3,客戶主檔!Y805)),INDEX(客戶主檔!$G:$G,加工項目查詢及料號更改!$A805),"")</f>
        <v/>
      </c>
      <c r="E805" t="str" cm="1">
        <f t="array" ref="E805">IF(ISNUMBER(SEARCH($N$3,客戶主檔!Z805)),INDEX(客戶主檔!$G:$G,加工項目查詢及料號更改!$A805),"")</f>
        <v/>
      </c>
      <c r="J805" t="str">
        <f t="array" aca="1" ref="J805" ca="1">IF(ROW()&gt;COUNTA($F$3:$I$3100),"",INDIRECT(TEXT(RIGHT(SMALL(IF($F$3:$I$3100="",999999,COLUMN($F$3:$I$3100)*10001+ROW($F$3:$I$3100)*100),ROW()),4),"!R00!C00"),))</f>
        <v/>
      </c>
      <c r="K805" t="str">
        <f ca="1">IF(COUNTIF($J$1:J805, J805)&lt;&gt;1,"",J805)</f>
        <v/>
      </c>
    </row>
    <row r="806" spans="1:11" x14ac:dyDescent="0.25">
      <c r="A806">
        <f>ROW()</f>
        <v>806</v>
      </c>
      <c r="B806" t="str" cm="1">
        <f t="array" ref="B806">IF(ISNUMBER(SEARCH($N$3,客戶主檔!W806)),INDEX(客戶主檔!$G:$G,加工項目查詢及料號更改!$A806),"")</f>
        <v/>
      </c>
      <c r="C806" t="str" cm="1">
        <f t="array" ref="C806">IF(ISNUMBER(SEARCH($N$3,客戶主檔!X806)),INDEX(客戶主檔!$G:$G,加工項目查詢及料號更改!$A806),"")</f>
        <v/>
      </c>
      <c r="D806" t="str" cm="1">
        <f t="array" ref="D806">IF(ISNUMBER(SEARCH($N$3,客戶主檔!Y806)),INDEX(客戶主檔!$G:$G,加工項目查詢及料號更改!$A806),"")</f>
        <v/>
      </c>
      <c r="E806" t="str" cm="1">
        <f t="array" ref="E806">IF(ISNUMBER(SEARCH($N$3,客戶主檔!Z806)),INDEX(客戶主檔!$G:$G,加工項目查詢及料號更改!$A806),"")</f>
        <v/>
      </c>
      <c r="J806" t="str">
        <f t="array" aca="1" ref="J806" ca="1">IF(ROW()&gt;COUNTA($F$3:$I$3100),"",INDIRECT(TEXT(RIGHT(SMALL(IF($F$3:$I$3100="",999999,COLUMN($F$3:$I$3100)*10001+ROW($F$3:$I$3100)*100),ROW()),4),"!R00!C00"),))</f>
        <v/>
      </c>
      <c r="K806" t="str">
        <f ca="1">IF(COUNTIF($J$1:J806, J806)&lt;&gt;1,"",J806)</f>
        <v/>
      </c>
    </row>
    <row r="807" spans="1:11" x14ac:dyDescent="0.25">
      <c r="A807">
        <f>ROW()</f>
        <v>807</v>
      </c>
      <c r="B807" t="str" cm="1">
        <f t="array" ref="B807">IF(ISNUMBER(SEARCH($N$3,客戶主檔!W807)),INDEX(客戶主檔!$G:$G,加工項目查詢及料號更改!$A807),"")</f>
        <v/>
      </c>
      <c r="C807" t="str" cm="1">
        <f t="array" ref="C807">IF(ISNUMBER(SEARCH($N$3,客戶主檔!X807)),INDEX(客戶主檔!$G:$G,加工項目查詢及料號更改!$A807),"")</f>
        <v/>
      </c>
      <c r="D807" t="str" cm="1">
        <f t="array" ref="D807">IF(ISNUMBER(SEARCH($N$3,客戶主檔!Y807)),INDEX(客戶主檔!$G:$G,加工項目查詢及料號更改!$A807),"")</f>
        <v/>
      </c>
      <c r="E807" t="str" cm="1">
        <f t="array" ref="E807">IF(ISNUMBER(SEARCH($N$3,客戶主檔!Z807)),INDEX(客戶主檔!$G:$G,加工項目查詢及料號更改!$A807),"")</f>
        <v/>
      </c>
      <c r="J807" t="str">
        <f t="array" aca="1" ref="J807" ca="1">IF(ROW()&gt;COUNTA($F$3:$I$3100),"",INDIRECT(TEXT(RIGHT(SMALL(IF($F$3:$I$3100="",999999,COLUMN($F$3:$I$3100)*10001+ROW($F$3:$I$3100)*100),ROW()),4),"!R00!C00"),))</f>
        <v/>
      </c>
      <c r="K807" t="str">
        <f ca="1">IF(COUNTIF($J$1:J807, J807)&lt;&gt;1,"",J807)</f>
        <v/>
      </c>
    </row>
    <row r="808" spans="1:11" x14ac:dyDescent="0.25">
      <c r="A808">
        <f>ROW()</f>
        <v>808</v>
      </c>
      <c r="B808" t="str" cm="1">
        <f t="array" ref="B808">IF(ISNUMBER(SEARCH($N$3,客戶主檔!W808)),INDEX(客戶主檔!$G:$G,加工項目查詢及料號更改!$A808),"")</f>
        <v/>
      </c>
      <c r="C808" t="str" cm="1">
        <f t="array" ref="C808">IF(ISNUMBER(SEARCH($N$3,客戶主檔!X808)),INDEX(客戶主檔!$G:$G,加工項目查詢及料號更改!$A808),"")</f>
        <v/>
      </c>
      <c r="D808" t="str" cm="1">
        <f t="array" ref="D808">IF(ISNUMBER(SEARCH($N$3,客戶主檔!Y808)),INDEX(客戶主檔!$G:$G,加工項目查詢及料號更改!$A808),"")</f>
        <v/>
      </c>
      <c r="E808" t="str" cm="1">
        <f t="array" ref="E808">IF(ISNUMBER(SEARCH($N$3,客戶主檔!Z808)),INDEX(客戶主檔!$G:$G,加工項目查詢及料號更改!$A808),"")</f>
        <v/>
      </c>
      <c r="J808" t="str">
        <f t="array" aca="1" ref="J808" ca="1">IF(ROW()&gt;COUNTA($F$3:$I$3100),"",INDIRECT(TEXT(RIGHT(SMALL(IF($F$3:$I$3100="",999999,COLUMN($F$3:$I$3100)*10001+ROW($F$3:$I$3100)*100),ROW()),4),"!R00!C00"),))</f>
        <v/>
      </c>
      <c r="K808" t="str">
        <f ca="1">IF(COUNTIF($J$1:J808, J808)&lt;&gt;1,"",J808)</f>
        <v/>
      </c>
    </row>
    <row r="809" spans="1:11" x14ac:dyDescent="0.25">
      <c r="A809">
        <f>ROW()</f>
        <v>809</v>
      </c>
      <c r="B809" t="str" cm="1">
        <f t="array" ref="B809">IF(ISNUMBER(SEARCH($N$3,客戶主檔!W809)),INDEX(客戶主檔!$G:$G,加工項目查詢及料號更改!$A809),"")</f>
        <v/>
      </c>
      <c r="C809" t="str" cm="1">
        <f t="array" ref="C809">IF(ISNUMBER(SEARCH($N$3,客戶主檔!X809)),INDEX(客戶主檔!$G:$G,加工項目查詢及料號更改!$A809),"")</f>
        <v/>
      </c>
      <c r="D809" t="str" cm="1">
        <f t="array" ref="D809">IF(ISNUMBER(SEARCH($N$3,客戶主檔!Y809)),INDEX(客戶主檔!$G:$G,加工項目查詢及料號更改!$A809),"")</f>
        <v/>
      </c>
      <c r="E809" t="str" cm="1">
        <f t="array" ref="E809">IF(ISNUMBER(SEARCH($N$3,客戶主檔!Z809)),INDEX(客戶主檔!$G:$G,加工項目查詢及料號更改!$A809),"")</f>
        <v/>
      </c>
      <c r="J809" t="str">
        <f t="array" aca="1" ref="J809" ca="1">IF(ROW()&gt;COUNTA($F$3:$I$3100),"",INDIRECT(TEXT(RIGHT(SMALL(IF($F$3:$I$3100="",999999,COLUMN($F$3:$I$3100)*10001+ROW($F$3:$I$3100)*100),ROW()),4),"!R00!C00"),))</f>
        <v/>
      </c>
      <c r="K809" t="str">
        <f ca="1">IF(COUNTIF($J$1:J809, J809)&lt;&gt;1,"",J809)</f>
        <v/>
      </c>
    </row>
    <row r="810" spans="1:11" x14ac:dyDescent="0.25">
      <c r="A810">
        <f>ROW()</f>
        <v>810</v>
      </c>
      <c r="B810" t="str" cm="1">
        <f t="array" ref="B810">IF(ISNUMBER(SEARCH($N$3,客戶主檔!W810)),INDEX(客戶主檔!$G:$G,加工項目查詢及料號更改!$A810),"")</f>
        <v/>
      </c>
      <c r="C810" t="str" cm="1">
        <f t="array" ref="C810">IF(ISNUMBER(SEARCH($N$3,客戶主檔!X810)),INDEX(客戶主檔!$G:$G,加工項目查詢及料號更改!$A810),"")</f>
        <v/>
      </c>
      <c r="D810" t="str" cm="1">
        <f t="array" ref="D810">IF(ISNUMBER(SEARCH($N$3,客戶主檔!Y810)),INDEX(客戶主檔!$G:$G,加工項目查詢及料號更改!$A810),"")</f>
        <v/>
      </c>
      <c r="E810" t="str" cm="1">
        <f t="array" ref="E810">IF(ISNUMBER(SEARCH($N$3,客戶主檔!Z810)),INDEX(客戶主檔!$G:$G,加工項目查詢及料號更改!$A810),"")</f>
        <v/>
      </c>
      <c r="J810" t="str">
        <f t="array" aca="1" ref="J810" ca="1">IF(ROW()&gt;COUNTA($F$3:$I$3100),"",INDIRECT(TEXT(RIGHT(SMALL(IF($F$3:$I$3100="",999999,COLUMN($F$3:$I$3100)*10001+ROW($F$3:$I$3100)*100),ROW()),4),"!R00!C00"),))</f>
        <v/>
      </c>
      <c r="K810" t="str">
        <f ca="1">IF(COUNTIF($J$1:J810, J810)&lt;&gt;1,"",J810)</f>
        <v/>
      </c>
    </row>
    <row r="811" spans="1:11" x14ac:dyDescent="0.25">
      <c r="A811">
        <f>ROW()</f>
        <v>811</v>
      </c>
      <c r="B811" t="str" cm="1">
        <f t="array" ref="B811">IF(ISNUMBER(SEARCH($N$3,客戶主檔!W811)),INDEX(客戶主檔!$G:$G,加工項目查詢及料號更改!$A811),"")</f>
        <v/>
      </c>
      <c r="C811" t="str" cm="1">
        <f t="array" ref="C811">IF(ISNUMBER(SEARCH($N$3,客戶主檔!X811)),INDEX(客戶主檔!$G:$G,加工項目查詢及料號更改!$A811),"")</f>
        <v/>
      </c>
      <c r="D811" t="str" cm="1">
        <f t="array" ref="D811">IF(ISNUMBER(SEARCH($N$3,客戶主檔!Y811)),INDEX(客戶主檔!$G:$G,加工項目查詢及料號更改!$A811),"")</f>
        <v/>
      </c>
      <c r="E811" t="str" cm="1">
        <f t="array" ref="E811">IF(ISNUMBER(SEARCH($N$3,客戶主檔!Z811)),INDEX(客戶主檔!$G:$G,加工項目查詢及料號更改!$A811),"")</f>
        <v/>
      </c>
      <c r="J811" t="str">
        <f t="array" aca="1" ref="J811" ca="1">IF(ROW()&gt;COUNTA($F$3:$I$3100),"",INDIRECT(TEXT(RIGHT(SMALL(IF($F$3:$I$3100="",999999,COLUMN($F$3:$I$3100)*10001+ROW($F$3:$I$3100)*100),ROW()),4),"!R00!C00"),))</f>
        <v/>
      </c>
      <c r="K811" t="str">
        <f ca="1">IF(COUNTIF($J$1:J811, J811)&lt;&gt;1,"",J811)</f>
        <v/>
      </c>
    </row>
    <row r="812" spans="1:11" x14ac:dyDescent="0.25">
      <c r="A812">
        <f>ROW()</f>
        <v>812</v>
      </c>
      <c r="B812" t="str" cm="1">
        <f t="array" ref="B812">IF(ISNUMBER(SEARCH($N$3,客戶主檔!W812)),INDEX(客戶主檔!$G:$G,加工項目查詢及料號更改!$A812),"")</f>
        <v/>
      </c>
      <c r="C812" t="str" cm="1">
        <f t="array" ref="C812">IF(ISNUMBER(SEARCH($N$3,客戶主檔!X812)),INDEX(客戶主檔!$G:$G,加工項目查詢及料號更改!$A812),"")</f>
        <v/>
      </c>
      <c r="D812" t="str" cm="1">
        <f t="array" ref="D812">IF(ISNUMBER(SEARCH($N$3,客戶主檔!Y812)),INDEX(客戶主檔!$G:$G,加工項目查詢及料號更改!$A812),"")</f>
        <v/>
      </c>
      <c r="E812" t="str" cm="1">
        <f t="array" ref="E812">IF(ISNUMBER(SEARCH($N$3,客戶主檔!Z812)),INDEX(客戶主檔!$G:$G,加工項目查詢及料號更改!$A812),"")</f>
        <v/>
      </c>
      <c r="J812" t="str">
        <f t="array" aca="1" ref="J812" ca="1">IF(ROW()&gt;COUNTA($F$3:$I$3100),"",INDIRECT(TEXT(RIGHT(SMALL(IF($F$3:$I$3100="",999999,COLUMN($F$3:$I$3100)*10001+ROW($F$3:$I$3100)*100),ROW()),4),"!R00!C00"),))</f>
        <v/>
      </c>
      <c r="K812" t="str">
        <f ca="1">IF(COUNTIF($J$1:J812, J812)&lt;&gt;1,"",J812)</f>
        <v/>
      </c>
    </row>
    <row r="813" spans="1:11" x14ac:dyDescent="0.25">
      <c r="A813">
        <f>ROW()</f>
        <v>813</v>
      </c>
      <c r="B813" t="str" cm="1">
        <f t="array" ref="B813">IF(ISNUMBER(SEARCH($N$3,客戶主檔!W813)),INDEX(客戶主檔!$G:$G,加工項目查詢及料號更改!$A813),"")</f>
        <v/>
      </c>
      <c r="C813" t="str" cm="1">
        <f t="array" ref="C813">IF(ISNUMBER(SEARCH($N$3,客戶主檔!X813)),INDEX(客戶主檔!$G:$G,加工項目查詢及料號更改!$A813),"")</f>
        <v/>
      </c>
      <c r="D813" t="str" cm="1">
        <f t="array" ref="D813">IF(ISNUMBER(SEARCH($N$3,客戶主檔!Y813)),INDEX(客戶主檔!$G:$G,加工項目查詢及料號更改!$A813),"")</f>
        <v/>
      </c>
      <c r="E813" t="str" cm="1">
        <f t="array" ref="E813">IF(ISNUMBER(SEARCH($N$3,客戶主檔!Z813)),INDEX(客戶主檔!$G:$G,加工項目查詢及料號更改!$A813),"")</f>
        <v/>
      </c>
      <c r="J813" t="str">
        <f t="array" aca="1" ref="J813" ca="1">IF(ROW()&gt;COUNTA($F$3:$I$3100),"",INDIRECT(TEXT(RIGHT(SMALL(IF($F$3:$I$3100="",999999,COLUMN($F$3:$I$3100)*10001+ROW($F$3:$I$3100)*100),ROW()),4),"!R00!C00"),))</f>
        <v/>
      </c>
      <c r="K813" t="str">
        <f ca="1">IF(COUNTIF($J$1:J813, J813)&lt;&gt;1,"",J813)</f>
        <v/>
      </c>
    </row>
    <row r="814" spans="1:11" x14ac:dyDescent="0.25">
      <c r="A814">
        <f>ROW()</f>
        <v>814</v>
      </c>
      <c r="B814" t="str" cm="1">
        <f t="array" ref="B814">IF(ISNUMBER(SEARCH($N$3,客戶主檔!W814)),INDEX(客戶主檔!$G:$G,加工項目查詢及料號更改!$A814),"")</f>
        <v/>
      </c>
      <c r="C814" t="str" cm="1">
        <f t="array" ref="C814">IF(ISNUMBER(SEARCH($N$3,客戶主檔!X814)),INDEX(客戶主檔!$G:$G,加工項目查詢及料號更改!$A814),"")</f>
        <v/>
      </c>
      <c r="D814" t="str" cm="1">
        <f t="array" ref="D814">IF(ISNUMBER(SEARCH($N$3,客戶主檔!Y814)),INDEX(客戶主檔!$G:$G,加工項目查詢及料號更改!$A814),"")</f>
        <v/>
      </c>
      <c r="E814" t="str" cm="1">
        <f t="array" ref="E814">IF(ISNUMBER(SEARCH($N$3,客戶主檔!Z814)),INDEX(客戶主檔!$G:$G,加工項目查詢及料號更改!$A814),"")</f>
        <v/>
      </c>
      <c r="J814" t="str">
        <f t="array" aca="1" ref="J814" ca="1">IF(ROW()&gt;COUNTA($F$3:$I$3100),"",INDIRECT(TEXT(RIGHT(SMALL(IF($F$3:$I$3100="",999999,COLUMN($F$3:$I$3100)*10001+ROW($F$3:$I$3100)*100),ROW()),4),"!R00!C00"),))</f>
        <v/>
      </c>
      <c r="K814" t="str">
        <f ca="1">IF(COUNTIF($J$1:J814, J814)&lt;&gt;1,"",J814)</f>
        <v/>
      </c>
    </row>
    <row r="815" spans="1:11" x14ac:dyDescent="0.25">
      <c r="A815">
        <f>ROW()</f>
        <v>815</v>
      </c>
      <c r="B815" t="str" cm="1">
        <f t="array" ref="B815">IF(ISNUMBER(SEARCH($N$3,客戶主檔!W815)),INDEX(客戶主檔!$G:$G,加工項目查詢及料號更改!$A815),"")</f>
        <v/>
      </c>
      <c r="C815" t="str" cm="1">
        <f t="array" ref="C815">IF(ISNUMBER(SEARCH($N$3,客戶主檔!X815)),INDEX(客戶主檔!$G:$G,加工項目查詢及料號更改!$A815),"")</f>
        <v/>
      </c>
      <c r="D815" t="str" cm="1">
        <f t="array" ref="D815">IF(ISNUMBER(SEARCH($N$3,客戶主檔!Y815)),INDEX(客戶主檔!$G:$G,加工項目查詢及料號更改!$A815),"")</f>
        <v/>
      </c>
      <c r="E815" t="str" cm="1">
        <f t="array" ref="E815">IF(ISNUMBER(SEARCH($N$3,客戶主檔!Z815)),INDEX(客戶主檔!$G:$G,加工項目查詢及料號更改!$A815),"")</f>
        <v/>
      </c>
      <c r="J815" t="str">
        <f t="array" aca="1" ref="J815" ca="1">IF(ROW()&gt;COUNTA($F$3:$I$3100),"",INDIRECT(TEXT(RIGHT(SMALL(IF($F$3:$I$3100="",999999,COLUMN($F$3:$I$3100)*10001+ROW($F$3:$I$3100)*100),ROW()),4),"!R00!C00"),))</f>
        <v/>
      </c>
      <c r="K815" t="str">
        <f ca="1">IF(COUNTIF($J$1:J815, J815)&lt;&gt;1,"",J815)</f>
        <v/>
      </c>
    </row>
    <row r="816" spans="1:11" x14ac:dyDescent="0.25">
      <c r="A816">
        <f>ROW()</f>
        <v>816</v>
      </c>
      <c r="B816" t="str" cm="1">
        <f t="array" ref="B816">IF(ISNUMBER(SEARCH($N$3,客戶主檔!W816)),INDEX(客戶主檔!$G:$G,加工項目查詢及料號更改!$A816),"")</f>
        <v/>
      </c>
      <c r="C816" t="str" cm="1">
        <f t="array" ref="C816">IF(ISNUMBER(SEARCH($N$3,客戶主檔!X816)),INDEX(客戶主檔!$G:$G,加工項目查詢及料號更改!$A816),"")</f>
        <v/>
      </c>
      <c r="D816" t="str" cm="1">
        <f t="array" ref="D816">IF(ISNUMBER(SEARCH($N$3,客戶主檔!Y816)),INDEX(客戶主檔!$G:$G,加工項目查詢及料號更改!$A816),"")</f>
        <v/>
      </c>
      <c r="E816" t="str" cm="1">
        <f t="array" ref="E816">IF(ISNUMBER(SEARCH($N$3,客戶主檔!Z816)),INDEX(客戶主檔!$G:$G,加工項目查詢及料號更改!$A816),"")</f>
        <v/>
      </c>
      <c r="J816" t="str">
        <f t="array" aca="1" ref="J816" ca="1">IF(ROW()&gt;COUNTA($F$3:$I$3100),"",INDIRECT(TEXT(RIGHT(SMALL(IF($F$3:$I$3100="",999999,COLUMN($F$3:$I$3100)*10001+ROW($F$3:$I$3100)*100),ROW()),4),"!R00!C00"),))</f>
        <v/>
      </c>
      <c r="K816" t="str">
        <f ca="1">IF(COUNTIF($J$1:J816, J816)&lt;&gt;1,"",J816)</f>
        <v/>
      </c>
    </row>
    <row r="817" spans="1:11" x14ac:dyDescent="0.25">
      <c r="A817">
        <f>ROW()</f>
        <v>817</v>
      </c>
      <c r="B817" t="str" cm="1">
        <f t="array" ref="B817">IF(ISNUMBER(SEARCH($N$3,客戶主檔!W817)),INDEX(客戶主檔!$G:$G,加工項目查詢及料號更改!$A817),"")</f>
        <v/>
      </c>
      <c r="C817" t="str" cm="1">
        <f t="array" ref="C817">IF(ISNUMBER(SEARCH($N$3,客戶主檔!X817)),INDEX(客戶主檔!$G:$G,加工項目查詢及料號更改!$A817),"")</f>
        <v/>
      </c>
      <c r="D817" t="str" cm="1">
        <f t="array" ref="D817">IF(ISNUMBER(SEARCH($N$3,客戶主檔!Y817)),INDEX(客戶主檔!$G:$G,加工項目查詢及料號更改!$A817),"")</f>
        <v/>
      </c>
      <c r="E817" t="str" cm="1">
        <f t="array" ref="E817">IF(ISNUMBER(SEARCH($N$3,客戶主檔!Z817)),INDEX(客戶主檔!$G:$G,加工項目查詢及料號更改!$A817),"")</f>
        <v/>
      </c>
      <c r="J817" t="str">
        <f t="array" aca="1" ref="J817" ca="1">IF(ROW()&gt;COUNTA($F$3:$I$3100),"",INDIRECT(TEXT(RIGHT(SMALL(IF($F$3:$I$3100="",999999,COLUMN($F$3:$I$3100)*10001+ROW($F$3:$I$3100)*100),ROW()),4),"!R00!C00"),))</f>
        <v/>
      </c>
      <c r="K817" t="str">
        <f ca="1">IF(COUNTIF($J$1:J817, J817)&lt;&gt;1,"",J817)</f>
        <v/>
      </c>
    </row>
    <row r="818" spans="1:11" x14ac:dyDescent="0.25">
      <c r="A818">
        <f>ROW()</f>
        <v>818</v>
      </c>
      <c r="B818" t="str" cm="1">
        <f t="array" ref="B818">IF(ISNUMBER(SEARCH($N$3,客戶主檔!W818)),INDEX(客戶主檔!$G:$G,加工項目查詢及料號更改!$A818),"")</f>
        <v/>
      </c>
      <c r="C818" t="str" cm="1">
        <f t="array" ref="C818">IF(ISNUMBER(SEARCH($N$3,客戶主檔!X818)),INDEX(客戶主檔!$G:$G,加工項目查詢及料號更改!$A818),"")</f>
        <v/>
      </c>
      <c r="D818" t="str" cm="1">
        <f t="array" ref="D818">IF(ISNUMBER(SEARCH($N$3,客戶主檔!Y818)),INDEX(客戶主檔!$G:$G,加工項目查詢及料號更改!$A818),"")</f>
        <v/>
      </c>
      <c r="E818" t="str" cm="1">
        <f t="array" ref="E818">IF(ISNUMBER(SEARCH($N$3,客戶主檔!Z818)),INDEX(客戶主檔!$G:$G,加工項目查詢及料號更改!$A818),"")</f>
        <v/>
      </c>
      <c r="J818" t="str">
        <f t="array" aca="1" ref="J818" ca="1">IF(ROW()&gt;COUNTA($F$3:$I$3100),"",INDIRECT(TEXT(RIGHT(SMALL(IF($F$3:$I$3100="",999999,COLUMN($F$3:$I$3100)*10001+ROW($F$3:$I$3100)*100),ROW()),4),"!R00!C00"),))</f>
        <v/>
      </c>
      <c r="K818" t="str">
        <f ca="1">IF(COUNTIF($J$1:J818, J818)&lt;&gt;1,"",J818)</f>
        <v/>
      </c>
    </row>
    <row r="819" spans="1:11" x14ac:dyDescent="0.25">
      <c r="A819">
        <f>ROW()</f>
        <v>819</v>
      </c>
      <c r="B819" t="str" cm="1">
        <f t="array" ref="B819">IF(ISNUMBER(SEARCH($N$3,客戶主檔!W819)),INDEX(客戶主檔!$G:$G,加工項目查詢及料號更改!$A819),"")</f>
        <v/>
      </c>
      <c r="C819" t="str" cm="1">
        <f t="array" ref="C819">IF(ISNUMBER(SEARCH($N$3,客戶主檔!X819)),INDEX(客戶主檔!$G:$G,加工項目查詢及料號更改!$A819),"")</f>
        <v/>
      </c>
      <c r="D819" t="str" cm="1">
        <f t="array" ref="D819">IF(ISNUMBER(SEARCH($N$3,客戶主檔!Y819)),INDEX(客戶主檔!$G:$G,加工項目查詢及料號更改!$A819),"")</f>
        <v/>
      </c>
      <c r="E819" t="str" cm="1">
        <f t="array" ref="E819">IF(ISNUMBER(SEARCH($N$3,客戶主檔!Z819)),INDEX(客戶主檔!$G:$G,加工項目查詢及料號更改!$A819),"")</f>
        <v/>
      </c>
      <c r="J819" t="str">
        <f t="array" aca="1" ref="J819" ca="1">IF(ROW()&gt;COUNTA($F$3:$I$3100),"",INDIRECT(TEXT(RIGHT(SMALL(IF($F$3:$I$3100="",999999,COLUMN($F$3:$I$3100)*10001+ROW($F$3:$I$3100)*100),ROW()),4),"!R00!C00"),))</f>
        <v/>
      </c>
      <c r="K819" t="str">
        <f ca="1">IF(COUNTIF($J$1:J819, J819)&lt;&gt;1,"",J819)</f>
        <v/>
      </c>
    </row>
    <row r="820" spans="1:11" x14ac:dyDescent="0.25">
      <c r="A820">
        <f>ROW()</f>
        <v>820</v>
      </c>
      <c r="B820" t="str" cm="1">
        <f t="array" ref="B820">IF(ISNUMBER(SEARCH($N$3,客戶主檔!W820)),INDEX(客戶主檔!$G:$G,加工項目查詢及料號更改!$A820),"")</f>
        <v/>
      </c>
      <c r="C820" t="str" cm="1">
        <f t="array" ref="C820">IF(ISNUMBER(SEARCH($N$3,客戶主檔!X820)),INDEX(客戶主檔!$G:$G,加工項目查詢及料號更改!$A820),"")</f>
        <v/>
      </c>
      <c r="D820" t="str" cm="1">
        <f t="array" ref="D820">IF(ISNUMBER(SEARCH($N$3,客戶主檔!Y820)),INDEX(客戶主檔!$G:$G,加工項目查詢及料號更改!$A820),"")</f>
        <v/>
      </c>
      <c r="E820" t="str" cm="1">
        <f t="array" ref="E820">IF(ISNUMBER(SEARCH($N$3,客戶主檔!Z820)),INDEX(客戶主檔!$G:$G,加工項目查詢及料號更改!$A820),"")</f>
        <v/>
      </c>
      <c r="J820" t="str">
        <f t="array" aca="1" ref="J820" ca="1">IF(ROW()&gt;COUNTA($F$3:$I$3100),"",INDIRECT(TEXT(RIGHT(SMALL(IF($F$3:$I$3100="",999999,COLUMN($F$3:$I$3100)*10001+ROW($F$3:$I$3100)*100),ROW()),4),"!R00!C00"),))</f>
        <v/>
      </c>
      <c r="K820" t="str">
        <f ca="1">IF(COUNTIF($J$1:J820, J820)&lt;&gt;1,"",J820)</f>
        <v/>
      </c>
    </row>
    <row r="821" spans="1:11" x14ac:dyDescent="0.25">
      <c r="A821">
        <f>ROW()</f>
        <v>821</v>
      </c>
      <c r="B821" t="str" cm="1">
        <f t="array" ref="B821">IF(ISNUMBER(SEARCH($N$3,客戶主檔!W821)),INDEX(客戶主檔!$G:$G,加工項目查詢及料號更改!$A821),"")</f>
        <v/>
      </c>
      <c r="C821" t="str" cm="1">
        <f t="array" ref="C821">IF(ISNUMBER(SEARCH($N$3,客戶主檔!X821)),INDEX(客戶主檔!$G:$G,加工項目查詢及料號更改!$A821),"")</f>
        <v/>
      </c>
      <c r="D821" t="str" cm="1">
        <f t="array" ref="D821">IF(ISNUMBER(SEARCH($N$3,客戶主檔!Y821)),INDEX(客戶主檔!$G:$G,加工項目查詢及料號更改!$A821),"")</f>
        <v/>
      </c>
      <c r="E821" t="str" cm="1">
        <f t="array" ref="E821">IF(ISNUMBER(SEARCH($N$3,客戶主檔!Z821)),INDEX(客戶主檔!$G:$G,加工項目查詢及料號更改!$A821),"")</f>
        <v/>
      </c>
      <c r="J821" t="str">
        <f t="array" aca="1" ref="J821" ca="1">IF(ROW()&gt;COUNTA($F$3:$I$3100),"",INDIRECT(TEXT(RIGHT(SMALL(IF($F$3:$I$3100="",999999,COLUMN($F$3:$I$3100)*10001+ROW($F$3:$I$3100)*100),ROW()),4),"!R00!C00"),))</f>
        <v/>
      </c>
      <c r="K821" t="str">
        <f ca="1">IF(COUNTIF($J$1:J821, J821)&lt;&gt;1,"",J821)</f>
        <v/>
      </c>
    </row>
    <row r="822" spans="1:11" x14ac:dyDescent="0.25">
      <c r="A822">
        <f>ROW()</f>
        <v>822</v>
      </c>
      <c r="B822" t="str" cm="1">
        <f t="array" ref="B822">IF(ISNUMBER(SEARCH($N$3,客戶主檔!W822)),INDEX(客戶主檔!$G:$G,加工項目查詢及料號更改!$A822),"")</f>
        <v/>
      </c>
      <c r="C822" t="str" cm="1">
        <f t="array" ref="C822">IF(ISNUMBER(SEARCH($N$3,客戶主檔!X822)),INDEX(客戶主檔!$G:$G,加工項目查詢及料號更改!$A822),"")</f>
        <v/>
      </c>
      <c r="D822" t="str" cm="1">
        <f t="array" ref="D822">IF(ISNUMBER(SEARCH($N$3,客戶主檔!Y822)),INDEX(客戶主檔!$G:$G,加工項目查詢及料號更改!$A822),"")</f>
        <v/>
      </c>
      <c r="E822" t="str" cm="1">
        <f t="array" ref="E822">IF(ISNUMBER(SEARCH($N$3,客戶主檔!Z822)),INDEX(客戶主檔!$G:$G,加工項目查詢及料號更改!$A822),"")</f>
        <v/>
      </c>
      <c r="J822" t="str">
        <f t="array" aca="1" ref="J822" ca="1">IF(ROW()&gt;COUNTA($F$3:$I$3100),"",INDIRECT(TEXT(RIGHT(SMALL(IF($F$3:$I$3100="",999999,COLUMN($F$3:$I$3100)*10001+ROW($F$3:$I$3100)*100),ROW()),4),"!R00!C00"),))</f>
        <v/>
      </c>
      <c r="K822" t="str">
        <f ca="1">IF(COUNTIF($J$1:J822, J822)&lt;&gt;1,"",J822)</f>
        <v/>
      </c>
    </row>
    <row r="823" spans="1:11" x14ac:dyDescent="0.25">
      <c r="A823">
        <f>ROW()</f>
        <v>823</v>
      </c>
      <c r="B823" t="str" cm="1">
        <f t="array" ref="B823">IF(ISNUMBER(SEARCH($N$3,客戶主檔!W823)),INDEX(客戶主檔!$G:$G,加工項目查詢及料號更改!$A823),"")</f>
        <v/>
      </c>
      <c r="C823" t="str" cm="1">
        <f t="array" ref="C823">IF(ISNUMBER(SEARCH($N$3,客戶主檔!X823)),INDEX(客戶主檔!$G:$G,加工項目查詢及料號更改!$A823),"")</f>
        <v/>
      </c>
      <c r="D823" t="str" cm="1">
        <f t="array" ref="D823">IF(ISNUMBER(SEARCH($N$3,客戶主檔!Y823)),INDEX(客戶主檔!$G:$G,加工項目查詢及料號更改!$A823),"")</f>
        <v/>
      </c>
      <c r="E823" t="str" cm="1">
        <f t="array" ref="E823">IF(ISNUMBER(SEARCH($N$3,客戶主檔!Z823)),INDEX(客戶主檔!$G:$G,加工項目查詢及料號更改!$A823),"")</f>
        <v/>
      </c>
      <c r="J823" t="str">
        <f t="array" aca="1" ref="J823" ca="1">IF(ROW()&gt;COUNTA($F$3:$I$3100),"",INDIRECT(TEXT(RIGHT(SMALL(IF($F$3:$I$3100="",999999,COLUMN($F$3:$I$3100)*10001+ROW($F$3:$I$3100)*100),ROW()),4),"!R00!C00"),))</f>
        <v/>
      </c>
      <c r="K823" t="str">
        <f ca="1">IF(COUNTIF($J$1:J823, J823)&lt;&gt;1,"",J823)</f>
        <v/>
      </c>
    </row>
    <row r="824" spans="1:11" x14ac:dyDescent="0.25">
      <c r="A824">
        <f>ROW()</f>
        <v>824</v>
      </c>
      <c r="B824" t="str" cm="1">
        <f t="array" ref="B824">IF(ISNUMBER(SEARCH($N$3,客戶主檔!W824)),INDEX(客戶主檔!$G:$G,加工項目查詢及料號更改!$A824),"")</f>
        <v/>
      </c>
      <c r="C824" t="str" cm="1">
        <f t="array" ref="C824">IF(ISNUMBER(SEARCH($N$3,客戶主檔!X824)),INDEX(客戶主檔!$G:$G,加工項目查詢及料號更改!$A824),"")</f>
        <v/>
      </c>
      <c r="D824" t="str" cm="1">
        <f t="array" ref="D824">IF(ISNUMBER(SEARCH($N$3,客戶主檔!Y824)),INDEX(客戶主檔!$G:$G,加工項目查詢及料號更改!$A824),"")</f>
        <v/>
      </c>
      <c r="E824" t="str" cm="1">
        <f t="array" ref="E824">IF(ISNUMBER(SEARCH($N$3,客戶主檔!Z824)),INDEX(客戶主檔!$G:$G,加工項目查詢及料號更改!$A824),"")</f>
        <v/>
      </c>
      <c r="J824" t="str">
        <f t="array" aca="1" ref="J824" ca="1">IF(ROW()&gt;COUNTA($F$3:$I$3100),"",INDIRECT(TEXT(RIGHT(SMALL(IF($F$3:$I$3100="",999999,COLUMN($F$3:$I$3100)*10001+ROW($F$3:$I$3100)*100),ROW()),4),"!R00!C00"),))</f>
        <v/>
      </c>
      <c r="K824" t="str">
        <f ca="1">IF(COUNTIF($J$1:J824, J824)&lt;&gt;1,"",J824)</f>
        <v/>
      </c>
    </row>
    <row r="825" spans="1:11" x14ac:dyDescent="0.25">
      <c r="A825">
        <f>ROW()</f>
        <v>825</v>
      </c>
      <c r="B825" t="str" cm="1">
        <f t="array" ref="B825">IF(ISNUMBER(SEARCH($N$3,客戶主檔!W825)),INDEX(客戶主檔!$G:$G,加工項目查詢及料號更改!$A825),"")</f>
        <v/>
      </c>
      <c r="C825" t="str" cm="1">
        <f t="array" ref="C825">IF(ISNUMBER(SEARCH($N$3,客戶主檔!X825)),INDEX(客戶主檔!$G:$G,加工項目查詢及料號更改!$A825),"")</f>
        <v/>
      </c>
      <c r="D825" t="str" cm="1">
        <f t="array" ref="D825">IF(ISNUMBER(SEARCH($N$3,客戶主檔!Y825)),INDEX(客戶主檔!$G:$G,加工項目查詢及料號更改!$A825),"")</f>
        <v/>
      </c>
      <c r="E825" t="str" cm="1">
        <f t="array" ref="E825">IF(ISNUMBER(SEARCH($N$3,客戶主檔!Z825)),INDEX(客戶主檔!$G:$G,加工項目查詢及料號更改!$A825),"")</f>
        <v/>
      </c>
      <c r="J825" t="str">
        <f t="array" aca="1" ref="J825" ca="1">IF(ROW()&gt;COUNTA($F$3:$I$3100),"",INDIRECT(TEXT(RIGHT(SMALL(IF($F$3:$I$3100="",999999,COLUMN($F$3:$I$3100)*10001+ROW($F$3:$I$3100)*100),ROW()),4),"!R00!C00"),))</f>
        <v/>
      </c>
      <c r="K825" t="str">
        <f ca="1">IF(COUNTIF($J$1:J825, J825)&lt;&gt;1,"",J825)</f>
        <v/>
      </c>
    </row>
    <row r="826" spans="1:11" x14ac:dyDescent="0.25">
      <c r="A826">
        <f>ROW()</f>
        <v>826</v>
      </c>
      <c r="B826" t="str" cm="1">
        <f t="array" ref="B826">IF(ISNUMBER(SEARCH($N$3,客戶主檔!W826)),INDEX(客戶主檔!$G:$G,加工項目查詢及料號更改!$A826),"")</f>
        <v/>
      </c>
      <c r="C826" t="str" cm="1">
        <f t="array" ref="C826">IF(ISNUMBER(SEARCH($N$3,客戶主檔!X826)),INDEX(客戶主檔!$G:$G,加工項目查詢及料號更改!$A826),"")</f>
        <v/>
      </c>
      <c r="D826" t="str" cm="1">
        <f t="array" ref="D826">IF(ISNUMBER(SEARCH($N$3,客戶主檔!Y826)),INDEX(客戶主檔!$G:$G,加工項目查詢及料號更改!$A826),"")</f>
        <v/>
      </c>
      <c r="E826" t="str" cm="1">
        <f t="array" ref="E826">IF(ISNUMBER(SEARCH($N$3,客戶主檔!Z826)),INDEX(客戶主檔!$G:$G,加工項目查詢及料號更改!$A826),"")</f>
        <v/>
      </c>
      <c r="J826" t="str">
        <f t="array" aca="1" ref="J826" ca="1">IF(ROW()&gt;COUNTA($F$3:$I$3100),"",INDIRECT(TEXT(RIGHT(SMALL(IF($F$3:$I$3100="",999999,COLUMN($F$3:$I$3100)*10001+ROW($F$3:$I$3100)*100),ROW()),4),"!R00!C00"),))</f>
        <v/>
      </c>
      <c r="K826" t="str">
        <f ca="1">IF(COUNTIF($J$1:J826, J826)&lt;&gt;1,"",J826)</f>
        <v/>
      </c>
    </row>
    <row r="827" spans="1:11" x14ac:dyDescent="0.25">
      <c r="A827">
        <f>ROW()</f>
        <v>827</v>
      </c>
      <c r="B827" t="str" cm="1">
        <f t="array" ref="B827">IF(ISNUMBER(SEARCH($N$3,客戶主檔!W827)),INDEX(客戶主檔!$G:$G,加工項目查詢及料號更改!$A827),"")</f>
        <v/>
      </c>
      <c r="C827" t="str" cm="1">
        <f t="array" ref="C827">IF(ISNUMBER(SEARCH($N$3,客戶主檔!X827)),INDEX(客戶主檔!$G:$G,加工項目查詢及料號更改!$A827),"")</f>
        <v/>
      </c>
      <c r="D827" t="str" cm="1">
        <f t="array" ref="D827">IF(ISNUMBER(SEARCH($N$3,客戶主檔!Y827)),INDEX(客戶主檔!$G:$G,加工項目查詢及料號更改!$A827),"")</f>
        <v/>
      </c>
      <c r="E827" t="str" cm="1">
        <f t="array" ref="E827">IF(ISNUMBER(SEARCH($N$3,客戶主檔!Z827)),INDEX(客戶主檔!$G:$G,加工項目查詢及料號更改!$A827),"")</f>
        <v/>
      </c>
      <c r="J827" t="str">
        <f t="array" aca="1" ref="J827" ca="1">IF(ROW()&gt;COUNTA($F$3:$I$3100),"",INDIRECT(TEXT(RIGHT(SMALL(IF($F$3:$I$3100="",999999,COLUMN($F$3:$I$3100)*10001+ROW($F$3:$I$3100)*100),ROW()),4),"!R00!C00"),))</f>
        <v/>
      </c>
      <c r="K827" t="str">
        <f ca="1">IF(COUNTIF($J$1:J827, J827)&lt;&gt;1,"",J827)</f>
        <v/>
      </c>
    </row>
    <row r="828" spans="1:11" x14ac:dyDescent="0.25">
      <c r="A828">
        <f>ROW()</f>
        <v>828</v>
      </c>
      <c r="B828" t="str" cm="1">
        <f t="array" ref="B828">IF(ISNUMBER(SEARCH($N$3,客戶主檔!W828)),INDEX(客戶主檔!$G:$G,加工項目查詢及料號更改!$A828),"")</f>
        <v/>
      </c>
      <c r="C828" t="str" cm="1">
        <f t="array" ref="C828">IF(ISNUMBER(SEARCH($N$3,客戶主檔!X828)),INDEX(客戶主檔!$G:$G,加工項目查詢及料號更改!$A828),"")</f>
        <v/>
      </c>
      <c r="D828" t="str" cm="1">
        <f t="array" ref="D828">IF(ISNUMBER(SEARCH($N$3,客戶主檔!Y828)),INDEX(客戶主檔!$G:$G,加工項目查詢及料號更改!$A828),"")</f>
        <v/>
      </c>
      <c r="E828" t="str" cm="1">
        <f t="array" ref="E828">IF(ISNUMBER(SEARCH($N$3,客戶主檔!Z828)),INDEX(客戶主檔!$G:$G,加工項目查詢及料號更改!$A828),"")</f>
        <v/>
      </c>
      <c r="J828" t="str">
        <f t="array" aca="1" ref="J828" ca="1">IF(ROW()&gt;COUNTA($F$3:$I$3100),"",INDIRECT(TEXT(RIGHT(SMALL(IF($F$3:$I$3100="",999999,COLUMN($F$3:$I$3100)*10001+ROW($F$3:$I$3100)*100),ROW()),4),"!R00!C00"),))</f>
        <v/>
      </c>
      <c r="K828" t="str">
        <f ca="1">IF(COUNTIF($J$1:J828, J828)&lt;&gt;1,"",J828)</f>
        <v/>
      </c>
    </row>
    <row r="829" spans="1:11" x14ac:dyDescent="0.25">
      <c r="A829">
        <f>ROW()</f>
        <v>829</v>
      </c>
      <c r="B829" t="str" cm="1">
        <f t="array" ref="B829">IF(ISNUMBER(SEARCH($N$3,客戶主檔!W829)),INDEX(客戶主檔!$G:$G,加工項目查詢及料號更改!$A829),"")</f>
        <v/>
      </c>
      <c r="C829" t="str" cm="1">
        <f t="array" ref="C829">IF(ISNUMBER(SEARCH($N$3,客戶主檔!X829)),INDEX(客戶主檔!$G:$G,加工項目查詢及料號更改!$A829),"")</f>
        <v/>
      </c>
      <c r="D829" t="str" cm="1">
        <f t="array" ref="D829">IF(ISNUMBER(SEARCH($N$3,客戶主檔!Y829)),INDEX(客戶主檔!$G:$G,加工項目查詢及料號更改!$A829),"")</f>
        <v/>
      </c>
      <c r="E829" t="str" cm="1">
        <f t="array" ref="E829">IF(ISNUMBER(SEARCH($N$3,客戶主檔!Z829)),INDEX(客戶主檔!$G:$G,加工項目查詢及料號更改!$A829),"")</f>
        <v/>
      </c>
      <c r="J829" t="str">
        <f t="array" aca="1" ref="J829" ca="1">IF(ROW()&gt;COUNTA($F$3:$I$3100),"",INDIRECT(TEXT(RIGHT(SMALL(IF($F$3:$I$3100="",999999,COLUMN($F$3:$I$3100)*10001+ROW($F$3:$I$3100)*100),ROW()),4),"!R00!C00"),))</f>
        <v/>
      </c>
      <c r="K829" t="str">
        <f ca="1">IF(COUNTIF($J$1:J829, J829)&lt;&gt;1,"",J829)</f>
        <v/>
      </c>
    </row>
    <row r="830" spans="1:11" x14ac:dyDescent="0.25">
      <c r="A830">
        <f>ROW()</f>
        <v>830</v>
      </c>
      <c r="B830" t="str" cm="1">
        <f t="array" ref="B830">IF(ISNUMBER(SEARCH($N$3,客戶主檔!W830)),INDEX(客戶主檔!$G:$G,加工項目查詢及料號更改!$A830),"")</f>
        <v/>
      </c>
      <c r="C830" t="str" cm="1">
        <f t="array" ref="C830">IF(ISNUMBER(SEARCH($N$3,客戶主檔!X830)),INDEX(客戶主檔!$G:$G,加工項目查詢及料號更改!$A830),"")</f>
        <v/>
      </c>
      <c r="D830" t="str" cm="1">
        <f t="array" ref="D830">IF(ISNUMBER(SEARCH($N$3,客戶主檔!Y830)),INDEX(客戶主檔!$G:$G,加工項目查詢及料號更改!$A830),"")</f>
        <v/>
      </c>
      <c r="E830" t="str" cm="1">
        <f t="array" ref="E830">IF(ISNUMBER(SEARCH($N$3,客戶主檔!Z830)),INDEX(客戶主檔!$G:$G,加工項目查詢及料號更改!$A830),"")</f>
        <v/>
      </c>
      <c r="J830" t="str">
        <f t="array" aca="1" ref="J830" ca="1">IF(ROW()&gt;COUNTA($F$3:$I$3100),"",INDIRECT(TEXT(RIGHT(SMALL(IF($F$3:$I$3100="",999999,COLUMN($F$3:$I$3100)*10001+ROW($F$3:$I$3100)*100),ROW()),4),"!R00!C00"),))</f>
        <v/>
      </c>
      <c r="K830" t="str">
        <f ca="1">IF(COUNTIF($J$1:J830, J830)&lt;&gt;1,"",J830)</f>
        <v/>
      </c>
    </row>
    <row r="831" spans="1:11" x14ac:dyDescent="0.25">
      <c r="A831">
        <f>ROW()</f>
        <v>831</v>
      </c>
      <c r="B831" t="str" cm="1">
        <f t="array" ref="B831">IF(ISNUMBER(SEARCH($N$3,客戶主檔!W831)),INDEX(客戶主檔!$G:$G,加工項目查詢及料號更改!$A831),"")</f>
        <v/>
      </c>
      <c r="C831" t="str" cm="1">
        <f t="array" ref="C831">IF(ISNUMBER(SEARCH($N$3,客戶主檔!X831)),INDEX(客戶主檔!$G:$G,加工項目查詢及料號更改!$A831),"")</f>
        <v/>
      </c>
      <c r="D831" t="str" cm="1">
        <f t="array" ref="D831">IF(ISNUMBER(SEARCH($N$3,客戶主檔!Y831)),INDEX(客戶主檔!$G:$G,加工項目查詢及料號更改!$A831),"")</f>
        <v/>
      </c>
      <c r="E831" t="str" cm="1">
        <f t="array" ref="E831">IF(ISNUMBER(SEARCH($N$3,客戶主檔!Z831)),INDEX(客戶主檔!$G:$G,加工項目查詢及料號更改!$A831),"")</f>
        <v/>
      </c>
      <c r="J831" t="str">
        <f t="array" aca="1" ref="J831" ca="1">IF(ROW()&gt;COUNTA($F$3:$I$3100),"",INDIRECT(TEXT(RIGHT(SMALL(IF($F$3:$I$3100="",999999,COLUMN($F$3:$I$3100)*10001+ROW($F$3:$I$3100)*100),ROW()),4),"!R00!C00"),))</f>
        <v/>
      </c>
      <c r="K831" t="str">
        <f ca="1">IF(COUNTIF($J$1:J831, J831)&lt;&gt;1,"",J831)</f>
        <v/>
      </c>
    </row>
    <row r="832" spans="1:11" x14ac:dyDescent="0.25">
      <c r="A832">
        <f>ROW()</f>
        <v>832</v>
      </c>
      <c r="B832" t="str" cm="1">
        <f t="array" ref="B832">IF(ISNUMBER(SEARCH($N$3,客戶主檔!W832)),INDEX(客戶主檔!$G:$G,加工項目查詢及料號更改!$A832),"")</f>
        <v/>
      </c>
      <c r="C832" t="str" cm="1">
        <f t="array" ref="C832">IF(ISNUMBER(SEARCH($N$3,客戶主檔!X832)),INDEX(客戶主檔!$G:$G,加工項目查詢及料號更改!$A832),"")</f>
        <v/>
      </c>
      <c r="D832" t="str" cm="1">
        <f t="array" ref="D832">IF(ISNUMBER(SEARCH($N$3,客戶主檔!Y832)),INDEX(客戶主檔!$G:$G,加工項目查詢及料號更改!$A832),"")</f>
        <v/>
      </c>
      <c r="E832" t="str" cm="1">
        <f t="array" ref="E832">IF(ISNUMBER(SEARCH($N$3,客戶主檔!Z832)),INDEX(客戶主檔!$G:$G,加工項目查詢及料號更改!$A832),"")</f>
        <v/>
      </c>
      <c r="J832" t="str">
        <f t="array" aca="1" ref="J832" ca="1">IF(ROW()&gt;COUNTA($F$3:$I$3100),"",INDIRECT(TEXT(RIGHT(SMALL(IF($F$3:$I$3100="",999999,COLUMN($F$3:$I$3100)*10001+ROW($F$3:$I$3100)*100),ROW()),4),"!R00!C00"),))</f>
        <v/>
      </c>
      <c r="K832" t="str">
        <f ca="1">IF(COUNTIF($J$1:J832, J832)&lt;&gt;1,"",J832)</f>
        <v/>
      </c>
    </row>
    <row r="833" spans="1:11" x14ac:dyDescent="0.25">
      <c r="A833">
        <f>ROW()</f>
        <v>833</v>
      </c>
      <c r="B833" t="str" cm="1">
        <f t="array" ref="B833">IF(ISNUMBER(SEARCH($N$3,客戶主檔!W833)),INDEX(客戶主檔!$G:$G,加工項目查詢及料號更改!$A833),"")</f>
        <v/>
      </c>
      <c r="C833" t="str" cm="1">
        <f t="array" ref="C833">IF(ISNUMBER(SEARCH($N$3,客戶主檔!X833)),INDEX(客戶主檔!$G:$G,加工項目查詢及料號更改!$A833),"")</f>
        <v/>
      </c>
      <c r="D833" t="str" cm="1">
        <f t="array" ref="D833">IF(ISNUMBER(SEARCH($N$3,客戶主檔!Y833)),INDEX(客戶主檔!$G:$G,加工項目查詢及料號更改!$A833),"")</f>
        <v/>
      </c>
      <c r="E833" t="str" cm="1">
        <f t="array" ref="E833">IF(ISNUMBER(SEARCH($N$3,客戶主檔!Z833)),INDEX(客戶主檔!$G:$G,加工項目查詢及料號更改!$A833),"")</f>
        <v/>
      </c>
      <c r="J833" t="str">
        <f t="array" aca="1" ref="J833" ca="1">IF(ROW()&gt;COUNTA($F$3:$I$3100),"",INDIRECT(TEXT(RIGHT(SMALL(IF($F$3:$I$3100="",999999,COLUMN($F$3:$I$3100)*10001+ROW($F$3:$I$3100)*100),ROW()),4),"!R00!C00"),))</f>
        <v/>
      </c>
      <c r="K833" t="str">
        <f ca="1">IF(COUNTIF($J$1:J833, J833)&lt;&gt;1,"",J833)</f>
        <v/>
      </c>
    </row>
    <row r="834" spans="1:11" x14ac:dyDescent="0.25">
      <c r="A834">
        <f>ROW()</f>
        <v>834</v>
      </c>
      <c r="B834" t="str" cm="1">
        <f t="array" ref="B834">IF(ISNUMBER(SEARCH($N$3,客戶主檔!W834)),INDEX(客戶主檔!$G:$G,加工項目查詢及料號更改!$A834),"")</f>
        <v/>
      </c>
      <c r="C834" t="str" cm="1">
        <f t="array" ref="C834">IF(ISNUMBER(SEARCH($N$3,客戶主檔!X834)),INDEX(客戶主檔!$G:$G,加工項目查詢及料號更改!$A834),"")</f>
        <v/>
      </c>
      <c r="D834" t="str" cm="1">
        <f t="array" ref="D834">IF(ISNUMBER(SEARCH($N$3,客戶主檔!Y834)),INDEX(客戶主檔!$G:$G,加工項目查詢及料號更改!$A834),"")</f>
        <v/>
      </c>
      <c r="E834" t="str" cm="1">
        <f t="array" ref="E834">IF(ISNUMBER(SEARCH($N$3,客戶主檔!Z834)),INDEX(客戶主檔!$G:$G,加工項目查詢及料號更改!$A834),"")</f>
        <v/>
      </c>
      <c r="J834" t="str">
        <f t="array" aca="1" ref="J834" ca="1">IF(ROW()&gt;COUNTA($F$3:$I$3100),"",INDIRECT(TEXT(RIGHT(SMALL(IF($F$3:$I$3100="",999999,COLUMN($F$3:$I$3100)*10001+ROW($F$3:$I$3100)*100),ROW()),4),"!R00!C00"),))</f>
        <v/>
      </c>
      <c r="K834" t="str">
        <f ca="1">IF(COUNTIF($J$1:J834, J834)&lt;&gt;1,"",J834)</f>
        <v/>
      </c>
    </row>
    <row r="835" spans="1:11" x14ac:dyDescent="0.25">
      <c r="A835">
        <f>ROW()</f>
        <v>835</v>
      </c>
      <c r="B835" t="str" cm="1">
        <f t="array" ref="B835">IF(ISNUMBER(SEARCH($N$3,客戶主檔!W835)),INDEX(客戶主檔!$G:$G,加工項目查詢及料號更改!$A835),"")</f>
        <v/>
      </c>
      <c r="C835" t="str" cm="1">
        <f t="array" ref="C835">IF(ISNUMBER(SEARCH($N$3,客戶主檔!X835)),INDEX(客戶主檔!$G:$G,加工項目查詢及料號更改!$A835),"")</f>
        <v/>
      </c>
      <c r="D835" t="str" cm="1">
        <f t="array" ref="D835">IF(ISNUMBER(SEARCH($N$3,客戶主檔!Y835)),INDEX(客戶主檔!$G:$G,加工項目查詢及料號更改!$A835),"")</f>
        <v/>
      </c>
      <c r="E835" t="str" cm="1">
        <f t="array" ref="E835">IF(ISNUMBER(SEARCH($N$3,客戶主檔!Z835)),INDEX(客戶主檔!$G:$G,加工項目查詢及料號更改!$A835),"")</f>
        <v/>
      </c>
      <c r="J835" t="str">
        <f t="array" aca="1" ref="J835" ca="1">IF(ROW()&gt;COUNTA($F$3:$I$3100),"",INDIRECT(TEXT(RIGHT(SMALL(IF($F$3:$I$3100="",999999,COLUMN($F$3:$I$3100)*10001+ROW($F$3:$I$3100)*100),ROW()),4),"!R00!C00"),))</f>
        <v/>
      </c>
      <c r="K835" t="str">
        <f ca="1">IF(COUNTIF($J$1:J835, J835)&lt;&gt;1,"",J835)</f>
        <v/>
      </c>
    </row>
    <row r="836" spans="1:11" x14ac:dyDescent="0.25">
      <c r="A836">
        <f>ROW()</f>
        <v>836</v>
      </c>
      <c r="B836" t="str" cm="1">
        <f t="array" ref="B836">IF(ISNUMBER(SEARCH($N$3,客戶主檔!W836)),INDEX(客戶主檔!$G:$G,加工項目查詢及料號更改!$A836),"")</f>
        <v/>
      </c>
      <c r="C836" t="str" cm="1">
        <f t="array" ref="C836">IF(ISNUMBER(SEARCH($N$3,客戶主檔!X836)),INDEX(客戶主檔!$G:$G,加工項目查詢及料號更改!$A836),"")</f>
        <v/>
      </c>
      <c r="D836" t="str" cm="1">
        <f t="array" ref="D836">IF(ISNUMBER(SEARCH($N$3,客戶主檔!Y836)),INDEX(客戶主檔!$G:$G,加工項目查詢及料號更改!$A836),"")</f>
        <v/>
      </c>
      <c r="E836" t="str" cm="1">
        <f t="array" ref="E836">IF(ISNUMBER(SEARCH($N$3,客戶主檔!Z836)),INDEX(客戶主檔!$G:$G,加工項目查詢及料號更改!$A836),"")</f>
        <v/>
      </c>
      <c r="J836" t="str">
        <f t="array" aca="1" ref="J836" ca="1">IF(ROW()&gt;COUNTA($F$3:$I$3100),"",INDIRECT(TEXT(RIGHT(SMALL(IF($F$3:$I$3100="",999999,COLUMN($F$3:$I$3100)*10001+ROW($F$3:$I$3100)*100),ROW()),4),"!R00!C00"),))</f>
        <v/>
      </c>
      <c r="K836" t="str">
        <f ca="1">IF(COUNTIF($J$1:J836, J836)&lt;&gt;1,"",J836)</f>
        <v/>
      </c>
    </row>
    <row r="837" spans="1:11" x14ac:dyDescent="0.25">
      <c r="A837">
        <f>ROW()</f>
        <v>837</v>
      </c>
      <c r="B837" t="str" cm="1">
        <f t="array" ref="B837">IF(ISNUMBER(SEARCH($N$3,客戶主檔!W837)),INDEX(客戶主檔!$G:$G,加工項目查詢及料號更改!$A837),"")</f>
        <v/>
      </c>
      <c r="C837" t="str" cm="1">
        <f t="array" ref="C837">IF(ISNUMBER(SEARCH($N$3,客戶主檔!X837)),INDEX(客戶主檔!$G:$G,加工項目查詢及料號更改!$A837),"")</f>
        <v/>
      </c>
      <c r="D837" t="str" cm="1">
        <f t="array" ref="D837">IF(ISNUMBER(SEARCH($N$3,客戶主檔!Y837)),INDEX(客戶主檔!$G:$G,加工項目查詢及料號更改!$A837),"")</f>
        <v/>
      </c>
      <c r="E837" t="str" cm="1">
        <f t="array" ref="E837">IF(ISNUMBER(SEARCH($N$3,客戶主檔!Z837)),INDEX(客戶主檔!$G:$G,加工項目查詢及料號更改!$A837),"")</f>
        <v/>
      </c>
      <c r="J837" t="str">
        <f t="array" aca="1" ref="J837" ca="1">IF(ROW()&gt;COUNTA($F$3:$I$3100),"",INDIRECT(TEXT(RIGHT(SMALL(IF($F$3:$I$3100="",999999,COLUMN($F$3:$I$3100)*10001+ROW($F$3:$I$3100)*100),ROW()),4),"!R00!C00"),))</f>
        <v/>
      </c>
      <c r="K837" t="str">
        <f ca="1">IF(COUNTIF($J$1:J837, J837)&lt;&gt;1,"",J837)</f>
        <v/>
      </c>
    </row>
    <row r="838" spans="1:11" x14ac:dyDescent="0.25">
      <c r="A838">
        <f>ROW()</f>
        <v>838</v>
      </c>
      <c r="B838" t="str" cm="1">
        <f t="array" ref="B838">IF(ISNUMBER(SEARCH($N$3,客戶主檔!W838)),INDEX(客戶主檔!$G:$G,加工項目查詢及料號更改!$A838),"")</f>
        <v/>
      </c>
      <c r="C838" t="str" cm="1">
        <f t="array" ref="C838">IF(ISNUMBER(SEARCH($N$3,客戶主檔!X838)),INDEX(客戶主檔!$G:$G,加工項目查詢及料號更改!$A838),"")</f>
        <v/>
      </c>
      <c r="D838" t="str" cm="1">
        <f t="array" ref="D838">IF(ISNUMBER(SEARCH($N$3,客戶主檔!Y838)),INDEX(客戶主檔!$G:$G,加工項目查詢及料號更改!$A838),"")</f>
        <v/>
      </c>
      <c r="E838" t="str" cm="1">
        <f t="array" ref="E838">IF(ISNUMBER(SEARCH($N$3,客戶主檔!Z838)),INDEX(客戶主檔!$G:$G,加工項目查詢及料號更改!$A838),"")</f>
        <v/>
      </c>
      <c r="J838" t="str">
        <f t="array" aca="1" ref="J838" ca="1">IF(ROW()&gt;COUNTA($F$3:$I$3100),"",INDIRECT(TEXT(RIGHT(SMALL(IF($F$3:$I$3100="",999999,COLUMN($F$3:$I$3100)*10001+ROW($F$3:$I$3100)*100),ROW()),4),"!R00!C00"),))</f>
        <v/>
      </c>
      <c r="K838" t="str">
        <f ca="1">IF(COUNTIF($J$1:J838, J838)&lt;&gt;1,"",J838)</f>
        <v/>
      </c>
    </row>
    <row r="839" spans="1:11" x14ac:dyDescent="0.25">
      <c r="A839">
        <f>ROW()</f>
        <v>839</v>
      </c>
      <c r="B839" t="str" cm="1">
        <f t="array" ref="B839">IF(ISNUMBER(SEARCH($N$3,客戶主檔!W839)),INDEX(客戶主檔!$G:$G,加工項目查詢及料號更改!$A839),"")</f>
        <v/>
      </c>
      <c r="C839" t="str" cm="1">
        <f t="array" ref="C839">IF(ISNUMBER(SEARCH($N$3,客戶主檔!X839)),INDEX(客戶主檔!$G:$G,加工項目查詢及料號更改!$A839),"")</f>
        <v/>
      </c>
      <c r="D839" t="str" cm="1">
        <f t="array" ref="D839">IF(ISNUMBER(SEARCH($N$3,客戶主檔!Y839)),INDEX(客戶主檔!$G:$G,加工項目查詢及料號更改!$A839),"")</f>
        <v/>
      </c>
      <c r="E839" t="str" cm="1">
        <f t="array" ref="E839">IF(ISNUMBER(SEARCH($N$3,客戶主檔!Z839)),INDEX(客戶主檔!$G:$G,加工項目查詢及料號更改!$A839),"")</f>
        <v/>
      </c>
      <c r="J839" t="str">
        <f t="array" aca="1" ref="J839" ca="1">IF(ROW()&gt;COUNTA($F$3:$I$3100),"",INDIRECT(TEXT(RIGHT(SMALL(IF($F$3:$I$3100="",999999,COLUMN($F$3:$I$3100)*10001+ROW($F$3:$I$3100)*100),ROW()),4),"!R00!C00"),))</f>
        <v/>
      </c>
      <c r="K839" t="str">
        <f ca="1">IF(COUNTIF($J$1:J839, J839)&lt;&gt;1,"",J839)</f>
        <v/>
      </c>
    </row>
    <row r="840" spans="1:11" x14ac:dyDescent="0.25">
      <c r="A840">
        <f>ROW()</f>
        <v>840</v>
      </c>
      <c r="B840" t="str" cm="1">
        <f t="array" ref="B840">IF(ISNUMBER(SEARCH($N$3,客戶主檔!W840)),INDEX(客戶主檔!$G:$G,加工項目查詢及料號更改!$A840),"")</f>
        <v/>
      </c>
      <c r="C840" t="str" cm="1">
        <f t="array" ref="C840">IF(ISNUMBER(SEARCH($N$3,客戶主檔!X840)),INDEX(客戶主檔!$G:$G,加工項目查詢及料號更改!$A840),"")</f>
        <v/>
      </c>
      <c r="D840" t="str" cm="1">
        <f t="array" ref="D840">IF(ISNUMBER(SEARCH($N$3,客戶主檔!Y840)),INDEX(客戶主檔!$G:$G,加工項目查詢及料號更改!$A840),"")</f>
        <v/>
      </c>
      <c r="E840" t="str" cm="1">
        <f t="array" ref="E840">IF(ISNUMBER(SEARCH($N$3,客戶主檔!Z840)),INDEX(客戶主檔!$G:$G,加工項目查詢及料號更改!$A840),"")</f>
        <v/>
      </c>
      <c r="J840" t="str">
        <f t="array" aca="1" ref="J840" ca="1">IF(ROW()&gt;COUNTA($F$3:$I$3100),"",INDIRECT(TEXT(RIGHT(SMALL(IF($F$3:$I$3100="",999999,COLUMN($F$3:$I$3100)*10001+ROW($F$3:$I$3100)*100),ROW()),4),"!R00!C00"),))</f>
        <v/>
      </c>
      <c r="K840" t="str">
        <f ca="1">IF(COUNTIF($J$1:J840, J840)&lt;&gt;1,"",J840)</f>
        <v/>
      </c>
    </row>
    <row r="841" spans="1:11" x14ac:dyDescent="0.25">
      <c r="A841">
        <f>ROW()</f>
        <v>841</v>
      </c>
      <c r="B841" t="str" cm="1">
        <f t="array" ref="B841">IF(ISNUMBER(SEARCH($N$3,客戶主檔!W841)),INDEX(客戶主檔!$G:$G,加工項目查詢及料號更改!$A841),"")</f>
        <v/>
      </c>
      <c r="C841" t="str" cm="1">
        <f t="array" ref="C841">IF(ISNUMBER(SEARCH($N$3,客戶主檔!X841)),INDEX(客戶主檔!$G:$G,加工項目查詢及料號更改!$A841),"")</f>
        <v/>
      </c>
      <c r="D841" t="str" cm="1">
        <f t="array" ref="D841">IF(ISNUMBER(SEARCH($N$3,客戶主檔!Y841)),INDEX(客戶主檔!$G:$G,加工項目查詢及料號更改!$A841),"")</f>
        <v/>
      </c>
      <c r="E841" t="str" cm="1">
        <f t="array" ref="E841">IF(ISNUMBER(SEARCH($N$3,客戶主檔!Z841)),INDEX(客戶主檔!$G:$G,加工項目查詢及料號更改!$A841),"")</f>
        <v/>
      </c>
      <c r="J841" t="str">
        <f t="array" aca="1" ref="J841" ca="1">IF(ROW()&gt;COUNTA($F$3:$I$3100),"",INDIRECT(TEXT(RIGHT(SMALL(IF($F$3:$I$3100="",999999,COLUMN($F$3:$I$3100)*10001+ROW($F$3:$I$3100)*100),ROW()),4),"!R00!C00"),))</f>
        <v/>
      </c>
      <c r="K841" t="str">
        <f ca="1">IF(COUNTIF($J$1:J841, J841)&lt;&gt;1,"",J841)</f>
        <v/>
      </c>
    </row>
    <row r="842" spans="1:11" x14ac:dyDescent="0.25">
      <c r="A842">
        <f>ROW()</f>
        <v>842</v>
      </c>
      <c r="B842" t="str" cm="1">
        <f t="array" ref="B842">IF(ISNUMBER(SEARCH($N$3,客戶主檔!W842)),INDEX(客戶主檔!$G:$G,加工項目查詢及料號更改!$A842),"")</f>
        <v/>
      </c>
      <c r="C842" t="str" cm="1">
        <f t="array" ref="C842">IF(ISNUMBER(SEARCH($N$3,客戶主檔!X842)),INDEX(客戶主檔!$G:$G,加工項目查詢及料號更改!$A842),"")</f>
        <v/>
      </c>
      <c r="D842" t="str" cm="1">
        <f t="array" ref="D842">IF(ISNUMBER(SEARCH($N$3,客戶主檔!Y842)),INDEX(客戶主檔!$G:$G,加工項目查詢及料號更改!$A842),"")</f>
        <v/>
      </c>
      <c r="E842" t="str" cm="1">
        <f t="array" ref="E842">IF(ISNUMBER(SEARCH($N$3,客戶主檔!Z842)),INDEX(客戶主檔!$G:$G,加工項目查詢及料號更改!$A842),"")</f>
        <v/>
      </c>
      <c r="J842" t="str">
        <f t="array" aca="1" ref="J842" ca="1">IF(ROW()&gt;COUNTA($F$3:$I$3100),"",INDIRECT(TEXT(RIGHT(SMALL(IF($F$3:$I$3100="",999999,COLUMN($F$3:$I$3100)*10001+ROW($F$3:$I$3100)*100),ROW()),4),"!R00!C00"),))</f>
        <v/>
      </c>
      <c r="K842" t="str">
        <f ca="1">IF(COUNTIF($J$1:J842, J842)&lt;&gt;1,"",J842)</f>
        <v/>
      </c>
    </row>
    <row r="843" spans="1:11" x14ac:dyDescent="0.25">
      <c r="A843">
        <f>ROW()</f>
        <v>843</v>
      </c>
      <c r="B843" t="str" cm="1">
        <f t="array" ref="B843">IF(ISNUMBER(SEARCH($N$3,客戶主檔!W843)),INDEX(客戶主檔!$G:$G,加工項目查詢及料號更改!$A843),"")</f>
        <v/>
      </c>
      <c r="C843" t="str" cm="1">
        <f t="array" ref="C843">IF(ISNUMBER(SEARCH($N$3,客戶主檔!X843)),INDEX(客戶主檔!$G:$G,加工項目查詢及料號更改!$A843),"")</f>
        <v/>
      </c>
      <c r="D843" t="str" cm="1">
        <f t="array" ref="D843">IF(ISNUMBER(SEARCH($N$3,客戶主檔!Y843)),INDEX(客戶主檔!$G:$G,加工項目查詢及料號更改!$A843),"")</f>
        <v/>
      </c>
      <c r="E843" t="str" cm="1">
        <f t="array" ref="E843">IF(ISNUMBER(SEARCH($N$3,客戶主檔!Z843)),INDEX(客戶主檔!$G:$G,加工項目查詢及料號更改!$A843),"")</f>
        <v/>
      </c>
      <c r="J843" t="str">
        <f t="array" aca="1" ref="J843" ca="1">IF(ROW()&gt;COUNTA($F$3:$I$3100),"",INDIRECT(TEXT(RIGHT(SMALL(IF($F$3:$I$3100="",999999,COLUMN($F$3:$I$3100)*10001+ROW($F$3:$I$3100)*100),ROW()),4),"!R00!C00"),))</f>
        <v/>
      </c>
      <c r="K843" t="str">
        <f ca="1">IF(COUNTIF($J$1:J843, J843)&lt;&gt;1,"",J843)</f>
        <v/>
      </c>
    </row>
    <row r="844" spans="1:11" x14ac:dyDescent="0.25">
      <c r="A844">
        <f>ROW()</f>
        <v>844</v>
      </c>
      <c r="B844" t="str" cm="1">
        <f t="array" ref="B844">IF(ISNUMBER(SEARCH($N$3,客戶主檔!W844)),INDEX(客戶主檔!$G:$G,加工項目查詢及料號更改!$A844),"")</f>
        <v/>
      </c>
      <c r="C844" t="str" cm="1">
        <f t="array" ref="C844">IF(ISNUMBER(SEARCH($N$3,客戶主檔!X844)),INDEX(客戶主檔!$G:$G,加工項目查詢及料號更改!$A844),"")</f>
        <v/>
      </c>
      <c r="D844" t="str" cm="1">
        <f t="array" ref="D844">IF(ISNUMBER(SEARCH($N$3,客戶主檔!Y844)),INDEX(客戶主檔!$G:$G,加工項目查詢及料號更改!$A844),"")</f>
        <v/>
      </c>
      <c r="E844" t="str" cm="1">
        <f t="array" ref="E844">IF(ISNUMBER(SEARCH($N$3,客戶主檔!Z844)),INDEX(客戶主檔!$G:$G,加工項目查詢及料號更改!$A844),"")</f>
        <v/>
      </c>
      <c r="J844" t="str">
        <f t="array" aca="1" ref="J844" ca="1">IF(ROW()&gt;COUNTA($F$3:$I$3100),"",INDIRECT(TEXT(RIGHT(SMALL(IF($F$3:$I$3100="",999999,COLUMN($F$3:$I$3100)*10001+ROW($F$3:$I$3100)*100),ROW()),4),"!R00!C00"),))</f>
        <v/>
      </c>
      <c r="K844" t="str">
        <f ca="1">IF(COUNTIF($J$1:J844, J844)&lt;&gt;1,"",J844)</f>
        <v/>
      </c>
    </row>
    <row r="845" spans="1:11" x14ac:dyDescent="0.25">
      <c r="A845">
        <f>ROW()</f>
        <v>845</v>
      </c>
      <c r="B845" t="str" cm="1">
        <f t="array" ref="B845">IF(ISNUMBER(SEARCH($N$3,客戶主檔!W845)),INDEX(客戶主檔!$G:$G,加工項目查詢及料號更改!$A845),"")</f>
        <v/>
      </c>
      <c r="C845" t="str" cm="1">
        <f t="array" ref="C845">IF(ISNUMBER(SEARCH($N$3,客戶主檔!X845)),INDEX(客戶主檔!$G:$G,加工項目查詢及料號更改!$A845),"")</f>
        <v/>
      </c>
      <c r="D845" t="str" cm="1">
        <f t="array" ref="D845">IF(ISNUMBER(SEARCH($N$3,客戶主檔!Y845)),INDEX(客戶主檔!$G:$G,加工項目查詢及料號更改!$A845),"")</f>
        <v/>
      </c>
      <c r="E845" t="str" cm="1">
        <f t="array" ref="E845">IF(ISNUMBER(SEARCH($N$3,客戶主檔!Z845)),INDEX(客戶主檔!$G:$G,加工項目查詢及料號更改!$A845),"")</f>
        <v/>
      </c>
      <c r="J845" t="str">
        <f t="array" aca="1" ref="J845" ca="1">IF(ROW()&gt;COUNTA($F$3:$I$3100),"",INDIRECT(TEXT(RIGHT(SMALL(IF($F$3:$I$3100="",999999,COLUMN($F$3:$I$3100)*10001+ROW($F$3:$I$3100)*100),ROW()),4),"!R00!C00"),))</f>
        <v/>
      </c>
      <c r="K845" t="str">
        <f ca="1">IF(COUNTIF($J$1:J845, J845)&lt;&gt;1,"",J845)</f>
        <v/>
      </c>
    </row>
    <row r="846" spans="1:11" x14ac:dyDescent="0.25">
      <c r="A846">
        <f>ROW()</f>
        <v>846</v>
      </c>
      <c r="B846" t="str" cm="1">
        <f t="array" ref="B846">IF(ISNUMBER(SEARCH($N$3,客戶主檔!W846)),INDEX(客戶主檔!$G:$G,加工項目查詢及料號更改!$A846),"")</f>
        <v/>
      </c>
      <c r="C846" t="str" cm="1">
        <f t="array" ref="C846">IF(ISNUMBER(SEARCH($N$3,客戶主檔!X846)),INDEX(客戶主檔!$G:$G,加工項目查詢及料號更改!$A846),"")</f>
        <v/>
      </c>
      <c r="D846" t="str" cm="1">
        <f t="array" ref="D846">IF(ISNUMBER(SEARCH($N$3,客戶主檔!Y846)),INDEX(客戶主檔!$G:$G,加工項目查詢及料號更改!$A846),"")</f>
        <v/>
      </c>
      <c r="E846" t="str" cm="1">
        <f t="array" ref="E846">IF(ISNUMBER(SEARCH($N$3,客戶主檔!Z846)),INDEX(客戶主檔!$G:$G,加工項目查詢及料號更改!$A846),"")</f>
        <v/>
      </c>
      <c r="J846" t="str">
        <f t="array" aca="1" ref="J846" ca="1">IF(ROW()&gt;COUNTA($F$3:$I$3100),"",INDIRECT(TEXT(RIGHT(SMALL(IF($F$3:$I$3100="",999999,COLUMN($F$3:$I$3100)*10001+ROW($F$3:$I$3100)*100),ROW()),4),"!R00!C00"),))</f>
        <v/>
      </c>
      <c r="K846" t="str">
        <f ca="1">IF(COUNTIF($J$1:J846, J846)&lt;&gt;1,"",J846)</f>
        <v/>
      </c>
    </row>
    <row r="847" spans="1:11" x14ac:dyDescent="0.25">
      <c r="A847">
        <f>ROW()</f>
        <v>847</v>
      </c>
      <c r="B847" t="str" cm="1">
        <f t="array" ref="B847">IF(ISNUMBER(SEARCH($N$3,客戶主檔!W847)),INDEX(客戶主檔!$G:$G,加工項目查詢及料號更改!$A847),"")</f>
        <v/>
      </c>
      <c r="C847" t="str" cm="1">
        <f t="array" ref="C847">IF(ISNUMBER(SEARCH($N$3,客戶主檔!X847)),INDEX(客戶主檔!$G:$G,加工項目查詢及料號更改!$A847),"")</f>
        <v/>
      </c>
      <c r="D847" t="str" cm="1">
        <f t="array" ref="D847">IF(ISNUMBER(SEARCH($N$3,客戶主檔!Y847)),INDEX(客戶主檔!$G:$G,加工項目查詢及料號更改!$A847),"")</f>
        <v/>
      </c>
      <c r="E847" t="str" cm="1">
        <f t="array" ref="E847">IF(ISNUMBER(SEARCH($N$3,客戶主檔!Z847)),INDEX(客戶主檔!$G:$G,加工項目查詢及料號更改!$A847),"")</f>
        <v/>
      </c>
      <c r="J847" t="str">
        <f t="array" aca="1" ref="J847" ca="1">IF(ROW()&gt;COUNTA($F$3:$I$3100),"",INDIRECT(TEXT(RIGHT(SMALL(IF($F$3:$I$3100="",999999,COLUMN($F$3:$I$3100)*10001+ROW($F$3:$I$3100)*100),ROW()),4),"!R00!C00"),))</f>
        <v/>
      </c>
      <c r="K847" t="str">
        <f ca="1">IF(COUNTIF($J$1:J847, J847)&lt;&gt;1,"",J847)</f>
        <v/>
      </c>
    </row>
    <row r="848" spans="1:11" x14ac:dyDescent="0.25">
      <c r="A848">
        <f>ROW()</f>
        <v>848</v>
      </c>
      <c r="B848" t="str" cm="1">
        <f t="array" ref="B848">IF(ISNUMBER(SEARCH($N$3,客戶主檔!W848)),INDEX(客戶主檔!$G:$G,加工項目查詢及料號更改!$A848),"")</f>
        <v/>
      </c>
      <c r="C848" t="str" cm="1">
        <f t="array" ref="C848">IF(ISNUMBER(SEARCH($N$3,客戶主檔!X848)),INDEX(客戶主檔!$G:$G,加工項目查詢及料號更改!$A848),"")</f>
        <v/>
      </c>
      <c r="D848" t="str" cm="1">
        <f t="array" ref="D848">IF(ISNUMBER(SEARCH($N$3,客戶主檔!Y848)),INDEX(客戶主檔!$G:$G,加工項目查詢及料號更改!$A848),"")</f>
        <v/>
      </c>
      <c r="E848" t="str" cm="1">
        <f t="array" ref="E848">IF(ISNUMBER(SEARCH($N$3,客戶主檔!Z848)),INDEX(客戶主檔!$G:$G,加工項目查詢及料號更改!$A848),"")</f>
        <v/>
      </c>
      <c r="J848" t="str">
        <f t="array" aca="1" ref="J848" ca="1">IF(ROW()&gt;COUNTA($F$3:$I$3100),"",INDIRECT(TEXT(RIGHT(SMALL(IF($F$3:$I$3100="",999999,COLUMN($F$3:$I$3100)*10001+ROW($F$3:$I$3100)*100),ROW()),4),"!R00!C00"),))</f>
        <v/>
      </c>
      <c r="K848" t="str">
        <f ca="1">IF(COUNTIF($J$1:J848, J848)&lt;&gt;1,"",J848)</f>
        <v/>
      </c>
    </row>
    <row r="849" spans="1:11" x14ac:dyDescent="0.25">
      <c r="A849">
        <f>ROW()</f>
        <v>849</v>
      </c>
      <c r="B849" t="str" cm="1">
        <f t="array" ref="B849">IF(ISNUMBER(SEARCH($N$3,客戶主檔!W849)),INDEX(客戶主檔!$G:$G,加工項目查詢及料號更改!$A849),"")</f>
        <v/>
      </c>
      <c r="C849" t="str" cm="1">
        <f t="array" ref="C849">IF(ISNUMBER(SEARCH($N$3,客戶主檔!X849)),INDEX(客戶主檔!$G:$G,加工項目查詢及料號更改!$A849),"")</f>
        <v/>
      </c>
      <c r="D849" t="str" cm="1">
        <f t="array" ref="D849">IF(ISNUMBER(SEARCH($N$3,客戶主檔!Y849)),INDEX(客戶主檔!$G:$G,加工項目查詢及料號更改!$A849),"")</f>
        <v/>
      </c>
      <c r="E849" t="str" cm="1">
        <f t="array" ref="E849">IF(ISNUMBER(SEARCH($N$3,客戶主檔!Z849)),INDEX(客戶主檔!$G:$G,加工項目查詢及料號更改!$A849),"")</f>
        <v/>
      </c>
      <c r="J849" t="str">
        <f t="array" aca="1" ref="J849" ca="1">IF(ROW()&gt;COUNTA($F$3:$I$3100),"",INDIRECT(TEXT(RIGHT(SMALL(IF($F$3:$I$3100="",999999,COLUMN($F$3:$I$3100)*10001+ROW($F$3:$I$3100)*100),ROW()),4),"!R00!C00"),))</f>
        <v/>
      </c>
      <c r="K849" t="str">
        <f ca="1">IF(COUNTIF($J$1:J849, J849)&lt;&gt;1,"",J849)</f>
        <v/>
      </c>
    </row>
    <row r="850" spans="1:11" x14ac:dyDescent="0.25">
      <c r="A850">
        <f>ROW()</f>
        <v>850</v>
      </c>
      <c r="B850" t="str" cm="1">
        <f t="array" ref="B850">IF(ISNUMBER(SEARCH($N$3,客戶主檔!W850)),INDEX(客戶主檔!$G:$G,加工項目查詢及料號更改!$A850),"")</f>
        <v/>
      </c>
      <c r="C850" t="str" cm="1">
        <f t="array" ref="C850">IF(ISNUMBER(SEARCH($N$3,客戶主檔!X850)),INDEX(客戶主檔!$G:$G,加工項目查詢及料號更改!$A850),"")</f>
        <v/>
      </c>
      <c r="D850" t="str" cm="1">
        <f t="array" ref="D850">IF(ISNUMBER(SEARCH($N$3,客戶主檔!Y850)),INDEX(客戶主檔!$G:$G,加工項目查詢及料號更改!$A850),"")</f>
        <v/>
      </c>
      <c r="E850" t="str" cm="1">
        <f t="array" ref="E850">IF(ISNUMBER(SEARCH($N$3,客戶主檔!Z850)),INDEX(客戶主檔!$G:$G,加工項目查詢及料號更改!$A850),"")</f>
        <v/>
      </c>
      <c r="J850" t="str">
        <f t="array" aca="1" ref="J850" ca="1">IF(ROW()&gt;COUNTA($F$3:$I$3100),"",INDIRECT(TEXT(RIGHT(SMALL(IF($F$3:$I$3100="",999999,COLUMN($F$3:$I$3100)*10001+ROW($F$3:$I$3100)*100),ROW()),4),"!R00!C00"),))</f>
        <v/>
      </c>
      <c r="K850" t="str">
        <f ca="1">IF(COUNTIF($J$1:J850, J850)&lt;&gt;1,"",J850)</f>
        <v/>
      </c>
    </row>
    <row r="851" spans="1:11" x14ac:dyDescent="0.25">
      <c r="A851">
        <f>ROW()</f>
        <v>851</v>
      </c>
      <c r="B851" t="str" cm="1">
        <f t="array" ref="B851">IF(ISNUMBER(SEARCH($N$3,客戶主檔!W851)),INDEX(客戶主檔!$G:$G,加工項目查詢及料號更改!$A851),"")</f>
        <v/>
      </c>
      <c r="C851" t="str" cm="1">
        <f t="array" ref="C851">IF(ISNUMBER(SEARCH($N$3,客戶主檔!X851)),INDEX(客戶主檔!$G:$G,加工項目查詢及料號更改!$A851),"")</f>
        <v/>
      </c>
      <c r="D851" t="str" cm="1">
        <f t="array" ref="D851">IF(ISNUMBER(SEARCH($N$3,客戶主檔!Y851)),INDEX(客戶主檔!$G:$G,加工項目查詢及料號更改!$A851),"")</f>
        <v/>
      </c>
      <c r="E851" t="str" cm="1">
        <f t="array" ref="E851">IF(ISNUMBER(SEARCH($N$3,客戶主檔!Z851)),INDEX(客戶主檔!$G:$G,加工項目查詢及料號更改!$A851),"")</f>
        <v/>
      </c>
      <c r="J851" t="str">
        <f t="array" aca="1" ref="J851" ca="1">IF(ROW()&gt;COUNTA($F$3:$I$3100),"",INDIRECT(TEXT(RIGHT(SMALL(IF($F$3:$I$3100="",999999,COLUMN($F$3:$I$3100)*10001+ROW($F$3:$I$3100)*100),ROW()),4),"!R00!C00"),))</f>
        <v/>
      </c>
      <c r="K851" t="str">
        <f ca="1">IF(COUNTIF($J$1:J851, J851)&lt;&gt;1,"",J851)</f>
        <v/>
      </c>
    </row>
    <row r="852" spans="1:11" x14ac:dyDescent="0.25">
      <c r="A852">
        <f>ROW()</f>
        <v>852</v>
      </c>
      <c r="B852" t="str" cm="1">
        <f t="array" ref="B852">IF(ISNUMBER(SEARCH($N$3,客戶主檔!W852)),INDEX(客戶主檔!$G:$G,加工項目查詢及料號更改!$A852),"")</f>
        <v/>
      </c>
      <c r="C852" t="str" cm="1">
        <f t="array" ref="C852">IF(ISNUMBER(SEARCH($N$3,客戶主檔!X852)),INDEX(客戶主檔!$G:$G,加工項目查詢及料號更改!$A852),"")</f>
        <v/>
      </c>
      <c r="D852" t="str" cm="1">
        <f t="array" ref="D852">IF(ISNUMBER(SEARCH($N$3,客戶主檔!Y852)),INDEX(客戶主檔!$G:$G,加工項目查詢及料號更改!$A852),"")</f>
        <v/>
      </c>
      <c r="E852" t="str" cm="1">
        <f t="array" ref="E852">IF(ISNUMBER(SEARCH($N$3,客戶主檔!Z852)),INDEX(客戶主檔!$G:$G,加工項目查詢及料號更改!$A852),"")</f>
        <v/>
      </c>
      <c r="J852" t="str">
        <f t="array" aca="1" ref="J852" ca="1">IF(ROW()&gt;COUNTA($F$3:$I$3100),"",INDIRECT(TEXT(RIGHT(SMALL(IF($F$3:$I$3100="",999999,COLUMN($F$3:$I$3100)*10001+ROW($F$3:$I$3100)*100),ROW()),4),"!R00!C00"),))</f>
        <v/>
      </c>
      <c r="K852" t="str">
        <f ca="1">IF(COUNTIF($J$1:J852, J852)&lt;&gt;1,"",J852)</f>
        <v/>
      </c>
    </row>
    <row r="853" spans="1:11" x14ac:dyDescent="0.25">
      <c r="A853">
        <f>ROW()</f>
        <v>853</v>
      </c>
      <c r="B853" t="str" cm="1">
        <f t="array" ref="B853">IF(ISNUMBER(SEARCH($N$3,客戶主檔!W853)),INDEX(客戶主檔!$G:$G,加工項目查詢及料號更改!$A853),"")</f>
        <v/>
      </c>
      <c r="C853" t="str" cm="1">
        <f t="array" ref="C853">IF(ISNUMBER(SEARCH($N$3,客戶主檔!X853)),INDEX(客戶主檔!$G:$G,加工項目查詢及料號更改!$A853),"")</f>
        <v/>
      </c>
      <c r="D853" t="str" cm="1">
        <f t="array" ref="D853">IF(ISNUMBER(SEARCH($N$3,客戶主檔!Y853)),INDEX(客戶主檔!$G:$G,加工項目查詢及料號更改!$A853),"")</f>
        <v/>
      </c>
      <c r="E853" t="str" cm="1">
        <f t="array" ref="E853">IF(ISNUMBER(SEARCH($N$3,客戶主檔!Z853)),INDEX(客戶主檔!$G:$G,加工項目查詢及料號更改!$A853),"")</f>
        <v/>
      </c>
      <c r="J853" t="str">
        <f t="array" aca="1" ref="J853" ca="1">IF(ROW()&gt;COUNTA($F$3:$I$3100),"",INDIRECT(TEXT(RIGHT(SMALL(IF($F$3:$I$3100="",999999,COLUMN($F$3:$I$3100)*10001+ROW($F$3:$I$3100)*100),ROW()),4),"!R00!C00"),))</f>
        <v/>
      </c>
      <c r="K853" t="str">
        <f ca="1">IF(COUNTIF($J$1:J853, J853)&lt;&gt;1,"",J853)</f>
        <v/>
      </c>
    </row>
    <row r="854" spans="1:11" x14ac:dyDescent="0.25">
      <c r="A854">
        <f>ROW()</f>
        <v>854</v>
      </c>
      <c r="B854" t="str" cm="1">
        <f t="array" ref="B854">IF(ISNUMBER(SEARCH($N$3,客戶主檔!W854)),INDEX(客戶主檔!$G:$G,加工項目查詢及料號更改!$A854),"")</f>
        <v/>
      </c>
      <c r="C854" t="str" cm="1">
        <f t="array" ref="C854">IF(ISNUMBER(SEARCH($N$3,客戶主檔!X854)),INDEX(客戶主檔!$G:$G,加工項目查詢及料號更改!$A854),"")</f>
        <v/>
      </c>
      <c r="D854" t="str" cm="1">
        <f t="array" ref="D854">IF(ISNUMBER(SEARCH($N$3,客戶主檔!Y854)),INDEX(客戶主檔!$G:$G,加工項目查詢及料號更改!$A854),"")</f>
        <v/>
      </c>
      <c r="E854" t="str" cm="1">
        <f t="array" ref="E854">IF(ISNUMBER(SEARCH($N$3,客戶主檔!Z854)),INDEX(客戶主檔!$G:$G,加工項目查詢及料號更改!$A854),"")</f>
        <v/>
      </c>
      <c r="J854" t="str">
        <f t="array" aca="1" ref="J854" ca="1">IF(ROW()&gt;COUNTA($F$3:$I$3100),"",INDIRECT(TEXT(RIGHT(SMALL(IF($F$3:$I$3100="",999999,COLUMN($F$3:$I$3100)*10001+ROW($F$3:$I$3100)*100),ROW()),4),"!R00!C00"),))</f>
        <v/>
      </c>
      <c r="K854" t="str">
        <f ca="1">IF(COUNTIF($J$1:J854, J854)&lt;&gt;1,"",J854)</f>
        <v/>
      </c>
    </row>
    <row r="855" spans="1:11" x14ac:dyDescent="0.25">
      <c r="A855">
        <f>ROW()</f>
        <v>855</v>
      </c>
      <c r="B855" t="str" cm="1">
        <f t="array" ref="B855">IF(ISNUMBER(SEARCH($N$3,客戶主檔!W855)),INDEX(客戶主檔!$G:$G,加工項目查詢及料號更改!$A855),"")</f>
        <v/>
      </c>
      <c r="C855" t="str" cm="1">
        <f t="array" ref="C855">IF(ISNUMBER(SEARCH($N$3,客戶主檔!X855)),INDEX(客戶主檔!$G:$G,加工項目查詢及料號更改!$A855),"")</f>
        <v/>
      </c>
      <c r="D855" t="str" cm="1">
        <f t="array" ref="D855">IF(ISNUMBER(SEARCH($N$3,客戶主檔!Y855)),INDEX(客戶主檔!$G:$G,加工項目查詢及料號更改!$A855),"")</f>
        <v/>
      </c>
      <c r="E855" t="str" cm="1">
        <f t="array" ref="E855">IF(ISNUMBER(SEARCH($N$3,客戶主檔!Z855)),INDEX(客戶主檔!$G:$G,加工項目查詢及料號更改!$A855),"")</f>
        <v/>
      </c>
      <c r="J855" t="str">
        <f t="array" aca="1" ref="J855" ca="1">IF(ROW()&gt;COUNTA($F$3:$I$3100),"",INDIRECT(TEXT(RIGHT(SMALL(IF($F$3:$I$3100="",999999,COLUMN($F$3:$I$3100)*10001+ROW($F$3:$I$3100)*100),ROW()),4),"!R00!C00"),))</f>
        <v/>
      </c>
      <c r="K855" t="str">
        <f ca="1">IF(COUNTIF($J$1:J855, J855)&lt;&gt;1,"",J855)</f>
        <v/>
      </c>
    </row>
    <row r="856" spans="1:11" x14ac:dyDescent="0.25">
      <c r="A856">
        <f>ROW()</f>
        <v>856</v>
      </c>
      <c r="B856" t="str" cm="1">
        <f t="array" ref="B856">IF(ISNUMBER(SEARCH($N$3,客戶主檔!W856)),INDEX(客戶主檔!$G:$G,加工項目查詢及料號更改!$A856),"")</f>
        <v/>
      </c>
      <c r="C856" t="str" cm="1">
        <f t="array" ref="C856">IF(ISNUMBER(SEARCH($N$3,客戶主檔!X856)),INDEX(客戶主檔!$G:$G,加工項目查詢及料號更改!$A856),"")</f>
        <v/>
      </c>
      <c r="D856" t="str" cm="1">
        <f t="array" ref="D856">IF(ISNUMBER(SEARCH($N$3,客戶主檔!Y856)),INDEX(客戶主檔!$G:$G,加工項目查詢及料號更改!$A856),"")</f>
        <v/>
      </c>
      <c r="E856" t="str" cm="1">
        <f t="array" ref="E856">IF(ISNUMBER(SEARCH($N$3,客戶主檔!Z856)),INDEX(客戶主檔!$G:$G,加工項目查詢及料號更改!$A856),"")</f>
        <v/>
      </c>
      <c r="J856" t="str">
        <f t="array" aca="1" ref="J856" ca="1">IF(ROW()&gt;COUNTA($F$3:$I$3100),"",INDIRECT(TEXT(RIGHT(SMALL(IF($F$3:$I$3100="",999999,COLUMN($F$3:$I$3100)*10001+ROW($F$3:$I$3100)*100),ROW()),4),"!R00!C00"),))</f>
        <v/>
      </c>
      <c r="K856" t="str">
        <f ca="1">IF(COUNTIF($J$1:J856, J856)&lt;&gt;1,"",J856)</f>
        <v/>
      </c>
    </row>
    <row r="857" spans="1:11" x14ac:dyDescent="0.25">
      <c r="A857">
        <f>ROW()</f>
        <v>857</v>
      </c>
      <c r="B857" t="str" cm="1">
        <f t="array" ref="B857">IF(ISNUMBER(SEARCH($N$3,客戶主檔!W857)),INDEX(客戶主檔!$G:$G,加工項目查詢及料號更改!$A857),"")</f>
        <v/>
      </c>
      <c r="C857" t="str" cm="1">
        <f t="array" ref="C857">IF(ISNUMBER(SEARCH($N$3,客戶主檔!X857)),INDEX(客戶主檔!$G:$G,加工項目查詢及料號更改!$A857),"")</f>
        <v/>
      </c>
      <c r="D857" t="str" cm="1">
        <f t="array" ref="D857">IF(ISNUMBER(SEARCH($N$3,客戶主檔!Y857)),INDEX(客戶主檔!$G:$G,加工項目查詢及料號更改!$A857),"")</f>
        <v/>
      </c>
      <c r="E857" t="str" cm="1">
        <f t="array" ref="E857">IF(ISNUMBER(SEARCH($N$3,客戶主檔!Z857)),INDEX(客戶主檔!$G:$G,加工項目查詢及料號更改!$A857),"")</f>
        <v/>
      </c>
      <c r="J857" t="str">
        <f t="array" aca="1" ref="J857" ca="1">IF(ROW()&gt;COUNTA($F$3:$I$3100),"",INDIRECT(TEXT(RIGHT(SMALL(IF($F$3:$I$3100="",999999,COLUMN($F$3:$I$3100)*10001+ROW($F$3:$I$3100)*100),ROW()),4),"!R00!C00"),))</f>
        <v/>
      </c>
      <c r="K857" t="str">
        <f ca="1">IF(COUNTIF($J$1:J857, J857)&lt;&gt;1,"",J857)</f>
        <v/>
      </c>
    </row>
    <row r="858" spans="1:11" x14ac:dyDescent="0.25">
      <c r="A858">
        <f>ROW()</f>
        <v>858</v>
      </c>
      <c r="B858" t="str" cm="1">
        <f t="array" ref="B858">IF(ISNUMBER(SEARCH($N$3,客戶主檔!W858)),INDEX(客戶主檔!$G:$G,加工項目查詢及料號更改!$A858),"")</f>
        <v/>
      </c>
      <c r="C858" t="str" cm="1">
        <f t="array" ref="C858">IF(ISNUMBER(SEARCH($N$3,客戶主檔!X858)),INDEX(客戶主檔!$G:$G,加工項目查詢及料號更改!$A858),"")</f>
        <v/>
      </c>
      <c r="D858" t="str" cm="1">
        <f t="array" ref="D858">IF(ISNUMBER(SEARCH($N$3,客戶主檔!Y858)),INDEX(客戶主檔!$G:$G,加工項目查詢及料號更改!$A858),"")</f>
        <v/>
      </c>
      <c r="E858" t="str" cm="1">
        <f t="array" ref="E858">IF(ISNUMBER(SEARCH($N$3,客戶主檔!Z858)),INDEX(客戶主檔!$G:$G,加工項目查詢及料號更改!$A858),"")</f>
        <v/>
      </c>
      <c r="J858" t="str">
        <f t="array" aca="1" ref="J858" ca="1">IF(ROW()&gt;COUNTA($F$3:$I$3100),"",INDIRECT(TEXT(RIGHT(SMALL(IF($F$3:$I$3100="",999999,COLUMN($F$3:$I$3100)*10001+ROW($F$3:$I$3100)*100),ROW()),4),"!R00!C00"),))</f>
        <v/>
      </c>
      <c r="K858" t="str">
        <f ca="1">IF(COUNTIF($J$1:J858, J858)&lt;&gt;1,"",J858)</f>
        <v/>
      </c>
    </row>
    <row r="859" spans="1:11" x14ac:dyDescent="0.25">
      <c r="A859">
        <f>ROW()</f>
        <v>859</v>
      </c>
      <c r="B859" t="str" cm="1">
        <f t="array" ref="B859">IF(ISNUMBER(SEARCH($N$3,客戶主檔!W859)),INDEX(客戶主檔!$G:$G,加工項目查詢及料號更改!$A859),"")</f>
        <v/>
      </c>
      <c r="C859" t="str" cm="1">
        <f t="array" ref="C859">IF(ISNUMBER(SEARCH($N$3,客戶主檔!X859)),INDEX(客戶主檔!$G:$G,加工項目查詢及料號更改!$A859),"")</f>
        <v/>
      </c>
      <c r="D859" t="str" cm="1">
        <f t="array" ref="D859">IF(ISNUMBER(SEARCH($N$3,客戶主檔!Y859)),INDEX(客戶主檔!$G:$G,加工項目查詢及料號更改!$A859),"")</f>
        <v/>
      </c>
      <c r="E859" t="str" cm="1">
        <f t="array" ref="E859">IF(ISNUMBER(SEARCH($N$3,客戶主檔!Z859)),INDEX(客戶主檔!$G:$G,加工項目查詢及料號更改!$A859),"")</f>
        <v/>
      </c>
      <c r="J859" t="str">
        <f t="array" aca="1" ref="J859" ca="1">IF(ROW()&gt;COUNTA($F$3:$I$3100),"",INDIRECT(TEXT(RIGHT(SMALL(IF($F$3:$I$3100="",999999,COLUMN($F$3:$I$3100)*10001+ROW($F$3:$I$3100)*100),ROW()),4),"!R00!C00"),))</f>
        <v/>
      </c>
      <c r="K859" t="str">
        <f ca="1">IF(COUNTIF($J$1:J859, J859)&lt;&gt;1,"",J859)</f>
        <v/>
      </c>
    </row>
    <row r="860" spans="1:11" x14ac:dyDescent="0.25">
      <c r="A860">
        <f>ROW()</f>
        <v>860</v>
      </c>
      <c r="B860" t="str" cm="1">
        <f t="array" ref="B860">IF(ISNUMBER(SEARCH($N$3,客戶主檔!W860)),INDEX(客戶主檔!$G:$G,加工項目查詢及料號更改!$A860),"")</f>
        <v/>
      </c>
      <c r="C860" t="str" cm="1">
        <f t="array" ref="C860">IF(ISNUMBER(SEARCH($N$3,客戶主檔!X860)),INDEX(客戶主檔!$G:$G,加工項目查詢及料號更改!$A860),"")</f>
        <v/>
      </c>
      <c r="D860" t="str" cm="1">
        <f t="array" ref="D860">IF(ISNUMBER(SEARCH($N$3,客戶主檔!Y860)),INDEX(客戶主檔!$G:$G,加工項目查詢及料號更改!$A860),"")</f>
        <v/>
      </c>
      <c r="E860" t="str" cm="1">
        <f t="array" ref="E860">IF(ISNUMBER(SEARCH($N$3,客戶主檔!Z860)),INDEX(客戶主檔!$G:$G,加工項目查詢及料號更改!$A860),"")</f>
        <v/>
      </c>
      <c r="J860" t="str">
        <f t="array" aca="1" ref="J860" ca="1">IF(ROW()&gt;COUNTA($F$3:$I$3100),"",INDIRECT(TEXT(RIGHT(SMALL(IF($F$3:$I$3100="",999999,COLUMN($F$3:$I$3100)*10001+ROW($F$3:$I$3100)*100),ROW()),4),"!R00!C00"),))</f>
        <v/>
      </c>
      <c r="K860" t="str">
        <f ca="1">IF(COUNTIF($J$1:J860, J860)&lt;&gt;1,"",J860)</f>
        <v/>
      </c>
    </row>
    <row r="861" spans="1:11" x14ac:dyDescent="0.25">
      <c r="A861">
        <f>ROW()</f>
        <v>861</v>
      </c>
      <c r="B861" t="str" cm="1">
        <f t="array" ref="B861">IF(ISNUMBER(SEARCH($N$3,客戶主檔!W861)),INDEX(客戶主檔!$G:$G,加工項目查詢及料號更改!$A861),"")</f>
        <v/>
      </c>
      <c r="C861" t="str" cm="1">
        <f t="array" ref="C861">IF(ISNUMBER(SEARCH($N$3,客戶主檔!X861)),INDEX(客戶主檔!$G:$G,加工項目查詢及料號更改!$A861),"")</f>
        <v/>
      </c>
      <c r="D861" t="str" cm="1">
        <f t="array" ref="D861">IF(ISNUMBER(SEARCH($N$3,客戶主檔!Y861)),INDEX(客戶主檔!$G:$G,加工項目查詢及料號更改!$A861),"")</f>
        <v/>
      </c>
      <c r="E861" t="str" cm="1">
        <f t="array" ref="E861">IF(ISNUMBER(SEARCH($N$3,客戶主檔!Z861)),INDEX(客戶主檔!$G:$G,加工項目查詢及料號更改!$A861),"")</f>
        <v/>
      </c>
      <c r="J861" t="str">
        <f t="array" aca="1" ref="J861" ca="1">IF(ROW()&gt;COUNTA($F$3:$I$3100),"",INDIRECT(TEXT(RIGHT(SMALL(IF($F$3:$I$3100="",999999,COLUMN($F$3:$I$3100)*10001+ROW($F$3:$I$3100)*100),ROW()),4),"!R00!C00"),))</f>
        <v/>
      </c>
      <c r="K861" t="str">
        <f ca="1">IF(COUNTIF($J$1:J861, J861)&lt;&gt;1,"",J861)</f>
        <v/>
      </c>
    </row>
    <row r="862" spans="1:11" x14ac:dyDescent="0.25">
      <c r="A862">
        <f>ROW()</f>
        <v>862</v>
      </c>
      <c r="B862" t="str" cm="1">
        <f t="array" ref="B862">IF(ISNUMBER(SEARCH($N$3,客戶主檔!W862)),INDEX(客戶主檔!$G:$G,加工項目查詢及料號更改!$A862),"")</f>
        <v/>
      </c>
      <c r="C862" t="str" cm="1">
        <f t="array" ref="C862">IF(ISNUMBER(SEARCH($N$3,客戶主檔!X862)),INDEX(客戶主檔!$G:$G,加工項目查詢及料號更改!$A862),"")</f>
        <v/>
      </c>
      <c r="D862" t="str" cm="1">
        <f t="array" ref="D862">IF(ISNUMBER(SEARCH($N$3,客戶主檔!Y862)),INDEX(客戶主檔!$G:$G,加工項目查詢及料號更改!$A862),"")</f>
        <v/>
      </c>
      <c r="E862" t="str" cm="1">
        <f t="array" ref="E862">IF(ISNUMBER(SEARCH($N$3,客戶主檔!Z862)),INDEX(客戶主檔!$G:$G,加工項目查詢及料號更改!$A862),"")</f>
        <v/>
      </c>
      <c r="J862" t="str">
        <f t="array" aca="1" ref="J862" ca="1">IF(ROW()&gt;COUNTA($F$3:$I$3100),"",INDIRECT(TEXT(RIGHT(SMALL(IF($F$3:$I$3100="",999999,COLUMN($F$3:$I$3100)*10001+ROW($F$3:$I$3100)*100),ROW()),4),"!R00!C00"),))</f>
        <v/>
      </c>
      <c r="K862" t="str">
        <f ca="1">IF(COUNTIF($J$1:J862, J862)&lt;&gt;1,"",J862)</f>
        <v/>
      </c>
    </row>
    <row r="863" spans="1:11" x14ac:dyDescent="0.25">
      <c r="A863">
        <f>ROW()</f>
        <v>863</v>
      </c>
      <c r="B863" t="str" cm="1">
        <f t="array" ref="B863">IF(ISNUMBER(SEARCH($N$3,客戶主檔!W863)),INDEX(客戶主檔!$G:$G,加工項目查詢及料號更改!$A863),"")</f>
        <v/>
      </c>
      <c r="C863" t="str" cm="1">
        <f t="array" ref="C863">IF(ISNUMBER(SEARCH($N$3,客戶主檔!X863)),INDEX(客戶主檔!$G:$G,加工項目查詢及料號更改!$A863),"")</f>
        <v/>
      </c>
      <c r="D863" t="str" cm="1">
        <f t="array" ref="D863">IF(ISNUMBER(SEARCH($N$3,客戶主檔!Y863)),INDEX(客戶主檔!$G:$G,加工項目查詢及料號更改!$A863),"")</f>
        <v/>
      </c>
      <c r="E863" t="str" cm="1">
        <f t="array" ref="E863">IF(ISNUMBER(SEARCH($N$3,客戶主檔!Z863)),INDEX(客戶主檔!$G:$G,加工項目查詢及料號更改!$A863),"")</f>
        <v/>
      </c>
      <c r="J863" t="str">
        <f t="array" aca="1" ref="J863" ca="1">IF(ROW()&gt;COUNTA($F$3:$I$3100),"",INDIRECT(TEXT(RIGHT(SMALL(IF($F$3:$I$3100="",999999,COLUMN($F$3:$I$3100)*10001+ROW($F$3:$I$3100)*100),ROW()),4),"!R00!C00"),))</f>
        <v/>
      </c>
      <c r="K863" t="str">
        <f ca="1">IF(COUNTIF($J$1:J863, J863)&lt;&gt;1,"",J863)</f>
        <v/>
      </c>
    </row>
    <row r="864" spans="1:11" x14ac:dyDescent="0.25">
      <c r="A864">
        <f>ROW()</f>
        <v>864</v>
      </c>
      <c r="B864" t="str" cm="1">
        <f t="array" ref="B864">IF(ISNUMBER(SEARCH($N$3,客戶主檔!W864)),INDEX(客戶主檔!$G:$G,加工項目查詢及料號更改!$A864),"")</f>
        <v/>
      </c>
      <c r="C864" t="str" cm="1">
        <f t="array" ref="C864">IF(ISNUMBER(SEARCH($N$3,客戶主檔!X864)),INDEX(客戶主檔!$G:$G,加工項目查詢及料號更改!$A864),"")</f>
        <v/>
      </c>
      <c r="D864" t="str" cm="1">
        <f t="array" ref="D864">IF(ISNUMBER(SEARCH($N$3,客戶主檔!Y864)),INDEX(客戶主檔!$G:$G,加工項目查詢及料號更改!$A864),"")</f>
        <v/>
      </c>
      <c r="E864" t="str" cm="1">
        <f t="array" ref="E864">IF(ISNUMBER(SEARCH($N$3,客戶主檔!Z864)),INDEX(客戶主檔!$G:$G,加工項目查詢及料號更改!$A864),"")</f>
        <v/>
      </c>
      <c r="J864" t="str">
        <f t="array" aca="1" ref="J864" ca="1">IF(ROW()&gt;COUNTA($F$3:$I$3100),"",INDIRECT(TEXT(RIGHT(SMALL(IF($F$3:$I$3100="",999999,COLUMN($F$3:$I$3100)*10001+ROW($F$3:$I$3100)*100),ROW()),4),"!R00!C00"),))</f>
        <v/>
      </c>
      <c r="K864" t="str">
        <f ca="1">IF(COUNTIF($J$1:J864, J864)&lt;&gt;1,"",J864)</f>
        <v/>
      </c>
    </row>
    <row r="865" spans="1:11" x14ac:dyDescent="0.25">
      <c r="A865">
        <f>ROW()</f>
        <v>865</v>
      </c>
      <c r="B865" t="str" cm="1">
        <f t="array" ref="B865">IF(ISNUMBER(SEARCH($N$3,客戶主檔!W865)),INDEX(客戶主檔!$G:$G,加工項目查詢及料號更改!$A865),"")</f>
        <v/>
      </c>
      <c r="C865" t="str" cm="1">
        <f t="array" ref="C865">IF(ISNUMBER(SEARCH($N$3,客戶主檔!X865)),INDEX(客戶主檔!$G:$G,加工項目查詢及料號更改!$A865),"")</f>
        <v/>
      </c>
      <c r="D865" t="str" cm="1">
        <f t="array" ref="D865">IF(ISNUMBER(SEARCH($N$3,客戶主檔!Y865)),INDEX(客戶主檔!$G:$G,加工項目查詢及料號更改!$A865),"")</f>
        <v/>
      </c>
      <c r="E865" t="str" cm="1">
        <f t="array" ref="E865">IF(ISNUMBER(SEARCH($N$3,客戶主檔!Z865)),INDEX(客戶主檔!$G:$G,加工項目查詢及料號更改!$A865),"")</f>
        <v/>
      </c>
      <c r="J865" t="str">
        <f t="array" aca="1" ref="J865" ca="1">IF(ROW()&gt;COUNTA($F$3:$I$3100),"",INDIRECT(TEXT(RIGHT(SMALL(IF($F$3:$I$3100="",999999,COLUMN($F$3:$I$3100)*10001+ROW($F$3:$I$3100)*100),ROW()),4),"!R00!C00"),))</f>
        <v/>
      </c>
      <c r="K865" t="str">
        <f ca="1">IF(COUNTIF($J$1:J865, J865)&lt;&gt;1,"",J865)</f>
        <v/>
      </c>
    </row>
    <row r="866" spans="1:11" x14ac:dyDescent="0.25">
      <c r="A866">
        <f>ROW()</f>
        <v>866</v>
      </c>
      <c r="B866" t="str" cm="1">
        <f t="array" ref="B866">IF(ISNUMBER(SEARCH($N$3,客戶主檔!W866)),INDEX(客戶主檔!$G:$G,加工項目查詢及料號更改!$A866),"")</f>
        <v/>
      </c>
      <c r="C866" t="str" cm="1">
        <f t="array" ref="C866">IF(ISNUMBER(SEARCH($N$3,客戶主檔!X866)),INDEX(客戶主檔!$G:$G,加工項目查詢及料號更改!$A866),"")</f>
        <v/>
      </c>
      <c r="D866" t="str" cm="1">
        <f t="array" ref="D866">IF(ISNUMBER(SEARCH($N$3,客戶主檔!Y866)),INDEX(客戶主檔!$G:$G,加工項目查詢及料號更改!$A866),"")</f>
        <v/>
      </c>
      <c r="E866" t="str" cm="1">
        <f t="array" ref="E866">IF(ISNUMBER(SEARCH($N$3,客戶主檔!Z866)),INDEX(客戶主檔!$G:$G,加工項目查詢及料號更改!$A866),"")</f>
        <v/>
      </c>
      <c r="J866" t="str">
        <f t="array" aca="1" ref="J866" ca="1">IF(ROW()&gt;COUNTA($F$3:$I$3100),"",INDIRECT(TEXT(RIGHT(SMALL(IF($F$3:$I$3100="",999999,COLUMN($F$3:$I$3100)*10001+ROW($F$3:$I$3100)*100),ROW()),4),"!R00!C00"),))</f>
        <v/>
      </c>
      <c r="K866" t="str">
        <f ca="1">IF(COUNTIF($J$1:J866, J866)&lt;&gt;1,"",J866)</f>
        <v/>
      </c>
    </row>
    <row r="867" spans="1:11" x14ac:dyDescent="0.25">
      <c r="A867">
        <f>ROW()</f>
        <v>867</v>
      </c>
      <c r="B867" t="str" cm="1">
        <f t="array" ref="B867">IF(ISNUMBER(SEARCH($N$3,客戶主檔!W867)),INDEX(客戶主檔!$G:$G,加工項目查詢及料號更改!$A867),"")</f>
        <v/>
      </c>
      <c r="C867" t="str" cm="1">
        <f t="array" ref="C867">IF(ISNUMBER(SEARCH($N$3,客戶主檔!X867)),INDEX(客戶主檔!$G:$G,加工項目查詢及料號更改!$A867),"")</f>
        <v/>
      </c>
      <c r="D867" t="str" cm="1">
        <f t="array" ref="D867">IF(ISNUMBER(SEARCH($N$3,客戶主檔!Y867)),INDEX(客戶主檔!$G:$G,加工項目查詢及料號更改!$A867),"")</f>
        <v/>
      </c>
      <c r="E867" t="str" cm="1">
        <f t="array" ref="E867">IF(ISNUMBER(SEARCH($N$3,客戶主檔!Z867)),INDEX(客戶主檔!$G:$G,加工項目查詢及料號更改!$A867),"")</f>
        <v/>
      </c>
      <c r="J867" t="str">
        <f t="array" aca="1" ref="J867" ca="1">IF(ROW()&gt;COUNTA($F$3:$I$3100),"",INDIRECT(TEXT(RIGHT(SMALL(IF($F$3:$I$3100="",999999,COLUMN($F$3:$I$3100)*10001+ROW($F$3:$I$3100)*100),ROW()),4),"!R00!C00"),))</f>
        <v/>
      </c>
      <c r="K867" t="str">
        <f ca="1">IF(COUNTIF($J$1:J867, J867)&lt;&gt;1,"",J867)</f>
        <v/>
      </c>
    </row>
    <row r="868" spans="1:11" x14ac:dyDescent="0.25">
      <c r="A868">
        <f>ROW()</f>
        <v>868</v>
      </c>
      <c r="B868" t="str" cm="1">
        <f t="array" ref="B868">IF(ISNUMBER(SEARCH($N$3,客戶主檔!W868)),INDEX(客戶主檔!$G:$G,加工項目查詢及料號更改!$A868),"")</f>
        <v/>
      </c>
      <c r="C868" t="str" cm="1">
        <f t="array" ref="C868">IF(ISNUMBER(SEARCH($N$3,客戶主檔!X868)),INDEX(客戶主檔!$G:$G,加工項目查詢及料號更改!$A868),"")</f>
        <v/>
      </c>
      <c r="D868" t="str" cm="1">
        <f t="array" ref="D868">IF(ISNUMBER(SEARCH($N$3,客戶主檔!Y868)),INDEX(客戶主檔!$G:$G,加工項目查詢及料號更改!$A868),"")</f>
        <v/>
      </c>
      <c r="E868" t="str" cm="1">
        <f t="array" ref="E868">IF(ISNUMBER(SEARCH($N$3,客戶主檔!Z868)),INDEX(客戶主檔!$G:$G,加工項目查詢及料號更改!$A868),"")</f>
        <v/>
      </c>
      <c r="J868" t="str">
        <f t="array" aca="1" ref="J868" ca="1">IF(ROW()&gt;COUNTA($F$3:$I$3100),"",INDIRECT(TEXT(RIGHT(SMALL(IF($F$3:$I$3100="",999999,COLUMN($F$3:$I$3100)*10001+ROW($F$3:$I$3100)*100),ROW()),4),"!R00!C00"),))</f>
        <v/>
      </c>
      <c r="K868" t="str">
        <f ca="1">IF(COUNTIF($J$1:J868, J868)&lt;&gt;1,"",J868)</f>
        <v/>
      </c>
    </row>
    <row r="869" spans="1:11" x14ac:dyDescent="0.25">
      <c r="A869">
        <f>ROW()</f>
        <v>869</v>
      </c>
      <c r="B869" t="str" cm="1">
        <f t="array" ref="B869">IF(ISNUMBER(SEARCH($N$3,客戶主檔!W869)),INDEX(客戶主檔!$G:$G,加工項目查詢及料號更改!$A869),"")</f>
        <v/>
      </c>
      <c r="C869" t="str" cm="1">
        <f t="array" ref="C869">IF(ISNUMBER(SEARCH($N$3,客戶主檔!X869)),INDEX(客戶主檔!$G:$G,加工項目查詢及料號更改!$A869),"")</f>
        <v/>
      </c>
      <c r="D869" t="str" cm="1">
        <f t="array" ref="D869">IF(ISNUMBER(SEARCH($N$3,客戶主檔!Y869)),INDEX(客戶主檔!$G:$G,加工項目查詢及料號更改!$A869),"")</f>
        <v/>
      </c>
      <c r="E869" t="str" cm="1">
        <f t="array" ref="E869">IF(ISNUMBER(SEARCH($N$3,客戶主檔!Z869)),INDEX(客戶主檔!$G:$G,加工項目查詢及料號更改!$A869),"")</f>
        <v/>
      </c>
      <c r="J869" t="str">
        <f t="array" aca="1" ref="J869" ca="1">IF(ROW()&gt;COUNTA($F$3:$I$3100),"",INDIRECT(TEXT(RIGHT(SMALL(IF($F$3:$I$3100="",999999,COLUMN($F$3:$I$3100)*10001+ROW($F$3:$I$3100)*100),ROW()),4),"!R00!C00"),))</f>
        <v/>
      </c>
      <c r="K869" t="str">
        <f ca="1">IF(COUNTIF($J$1:J869, J869)&lt;&gt;1,"",J869)</f>
        <v/>
      </c>
    </row>
    <row r="870" spans="1:11" x14ac:dyDescent="0.25">
      <c r="A870">
        <f>ROW()</f>
        <v>870</v>
      </c>
      <c r="B870" t="str" cm="1">
        <f t="array" ref="B870">IF(ISNUMBER(SEARCH($N$3,客戶主檔!W870)),INDEX(客戶主檔!$G:$G,加工項目查詢及料號更改!$A870),"")</f>
        <v/>
      </c>
      <c r="C870" t="str" cm="1">
        <f t="array" ref="C870">IF(ISNUMBER(SEARCH($N$3,客戶主檔!X870)),INDEX(客戶主檔!$G:$G,加工項目查詢及料號更改!$A870),"")</f>
        <v/>
      </c>
      <c r="D870" t="str" cm="1">
        <f t="array" ref="D870">IF(ISNUMBER(SEARCH($N$3,客戶主檔!Y870)),INDEX(客戶主檔!$G:$G,加工項目查詢及料號更改!$A870),"")</f>
        <v/>
      </c>
      <c r="E870" t="str" cm="1">
        <f t="array" ref="E870">IF(ISNUMBER(SEARCH($N$3,客戶主檔!Z870)),INDEX(客戶主檔!$G:$G,加工項目查詢及料號更改!$A870),"")</f>
        <v/>
      </c>
      <c r="J870" t="str">
        <f t="array" aca="1" ref="J870" ca="1">IF(ROW()&gt;COUNTA($F$3:$I$3100),"",INDIRECT(TEXT(RIGHT(SMALL(IF($F$3:$I$3100="",999999,COLUMN($F$3:$I$3100)*10001+ROW($F$3:$I$3100)*100),ROW()),4),"!R00!C00"),))</f>
        <v/>
      </c>
      <c r="K870" t="str">
        <f ca="1">IF(COUNTIF($J$1:J870, J870)&lt;&gt;1,"",J870)</f>
        <v/>
      </c>
    </row>
    <row r="871" spans="1:11" x14ac:dyDescent="0.25">
      <c r="A871">
        <f>ROW()</f>
        <v>871</v>
      </c>
      <c r="B871" t="str" cm="1">
        <f t="array" ref="B871">IF(ISNUMBER(SEARCH($N$3,客戶主檔!W871)),INDEX(客戶主檔!$G:$G,加工項目查詢及料號更改!$A871),"")</f>
        <v/>
      </c>
      <c r="C871" t="str" cm="1">
        <f t="array" ref="C871">IF(ISNUMBER(SEARCH($N$3,客戶主檔!X871)),INDEX(客戶主檔!$G:$G,加工項目查詢及料號更改!$A871),"")</f>
        <v/>
      </c>
      <c r="D871" t="str" cm="1">
        <f t="array" ref="D871">IF(ISNUMBER(SEARCH($N$3,客戶主檔!Y871)),INDEX(客戶主檔!$G:$G,加工項目查詢及料號更改!$A871),"")</f>
        <v/>
      </c>
      <c r="E871" t="str" cm="1">
        <f t="array" ref="E871">IF(ISNUMBER(SEARCH($N$3,客戶主檔!Z871)),INDEX(客戶主檔!$G:$G,加工項目查詢及料號更改!$A871),"")</f>
        <v/>
      </c>
      <c r="J871" t="str">
        <f t="array" aca="1" ref="J871" ca="1">IF(ROW()&gt;COUNTA($F$3:$I$3100),"",INDIRECT(TEXT(RIGHT(SMALL(IF($F$3:$I$3100="",999999,COLUMN($F$3:$I$3100)*10001+ROW($F$3:$I$3100)*100),ROW()),4),"!R00!C00"),))</f>
        <v/>
      </c>
      <c r="K871" t="str">
        <f ca="1">IF(COUNTIF($J$1:J871, J871)&lt;&gt;1,"",J871)</f>
        <v/>
      </c>
    </row>
    <row r="872" spans="1:11" x14ac:dyDescent="0.25">
      <c r="A872">
        <f>ROW()</f>
        <v>872</v>
      </c>
      <c r="B872" t="str" cm="1">
        <f t="array" ref="B872">IF(ISNUMBER(SEARCH($N$3,客戶主檔!W872)),INDEX(客戶主檔!$G:$G,加工項目查詢及料號更改!$A872),"")</f>
        <v/>
      </c>
      <c r="C872" t="str" cm="1">
        <f t="array" ref="C872">IF(ISNUMBER(SEARCH($N$3,客戶主檔!X872)),INDEX(客戶主檔!$G:$G,加工項目查詢及料號更改!$A872),"")</f>
        <v/>
      </c>
      <c r="D872" t="str" cm="1">
        <f t="array" ref="D872">IF(ISNUMBER(SEARCH($N$3,客戶主檔!Y872)),INDEX(客戶主檔!$G:$G,加工項目查詢及料號更改!$A872),"")</f>
        <v/>
      </c>
      <c r="E872" t="str" cm="1">
        <f t="array" ref="E872">IF(ISNUMBER(SEARCH($N$3,客戶主檔!Z872)),INDEX(客戶主檔!$G:$G,加工項目查詢及料號更改!$A872),"")</f>
        <v/>
      </c>
      <c r="J872" t="str">
        <f t="array" aca="1" ref="J872" ca="1">IF(ROW()&gt;COUNTA($F$3:$I$3100),"",INDIRECT(TEXT(RIGHT(SMALL(IF($F$3:$I$3100="",999999,COLUMN($F$3:$I$3100)*10001+ROW($F$3:$I$3100)*100),ROW()),4),"!R00!C00"),))</f>
        <v/>
      </c>
      <c r="K872" t="str">
        <f ca="1">IF(COUNTIF($J$1:J872, J872)&lt;&gt;1,"",J872)</f>
        <v/>
      </c>
    </row>
    <row r="873" spans="1:11" x14ac:dyDescent="0.25">
      <c r="A873">
        <f>ROW()</f>
        <v>873</v>
      </c>
      <c r="B873" t="str" cm="1">
        <f t="array" ref="B873">IF(ISNUMBER(SEARCH($N$3,客戶主檔!W873)),INDEX(客戶主檔!$G:$G,加工項目查詢及料號更改!$A873),"")</f>
        <v/>
      </c>
      <c r="C873" t="str" cm="1">
        <f t="array" ref="C873">IF(ISNUMBER(SEARCH($N$3,客戶主檔!X873)),INDEX(客戶主檔!$G:$G,加工項目查詢及料號更改!$A873),"")</f>
        <v/>
      </c>
      <c r="D873" t="str" cm="1">
        <f t="array" ref="D873">IF(ISNUMBER(SEARCH($N$3,客戶主檔!Y873)),INDEX(客戶主檔!$G:$G,加工項目查詢及料號更改!$A873),"")</f>
        <v/>
      </c>
      <c r="E873" t="str" cm="1">
        <f t="array" ref="E873">IF(ISNUMBER(SEARCH($N$3,客戶主檔!Z873)),INDEX(客戶主檔!$G:$G,加工項目查詢及料號更改!$A873),"")</f>
        <v/>
      </c>
      <c r="J873" t="str">
        <f t="array" aca="1" ref="J873" ca="1">IF(ROW()&gt;COUNTA($F$3:$I$3100),"",INDIRECT(TEXT(RIGHT(SMALL(IF($F$3:$I$3100="",999999,COLUMN($F$3:$I$3100)*10001+ROW($F$3:$I$3100)*100),ROW()),4),"!R00!C00"),))</f>
        <v/>
      </c>
      <c r="K873" t="str">
        <f ca="1">IF(COUNTIF($J$1:J873, J873)&lt;&gt;1,"",J873)</f>
        <v/>
      </c>
    </row>
    <row r="874" spans="1:11" x14ac:dyDescent="0.25">
      <c r="A874">
        <f>ROW()</f>
        <v>874</v>
      </c>
      <c r="B874" t="str" cm="1">
        <f t="array" ref="B874">IF(ISNUMBER(SEARCH($N$3,客戶主檔!W874)),INDEX(客戶主檔!$G:$G,加工項目查詢及料號更改!$A874),"")</f>
        <v/>
      </c>
      <c r="C874" t="str" cm="1">
        <f t="array" ref="C874">IF(ISNUMBER(SEARCH($N$3,客戶主檔!X874)),INDEX(客戶主檔!$G:$G,加工項目查詢及料號更改!$A874),"")</f>
        <v/>
      </c>
      <c r="D874" t="str" cm="1">
        <f t="array" ref="D874">IF(ISNUMBER(SEARCH($N$3,客戶主檔!Y874)),INDEX(客戶主檔!$G:$G,加工項目查詢及料號更改!$A874),"")</f>
        <v/>
      </c>
      <c r="E874" t="str" cm="1">
        <f t="array" ref="E874">IF(ISNUMBER(SEARCH($N$3,客戶主檔!Z874)),INDEX(客戶主檔!$G:$G,加工項目查詢及料號更改!$A874),"")</f>
        <v/>
      </c>
      <c r="J874" t="str">
        <f t="array" aca="1" ref="J874" ca="1">IF(ROW()&gt;COUNTA($F$3:$I$3100),"",INDIRECT(TEXT(RIGHT(SMALL(IF($F$3:$I$3100="",999999,COLUMN($F$3:$I$3100)*10001+ROW($F$3:$I$3100)*100),ROW()),4),"!R00!C00"),))</f>
        <v/>
      </c>
      <c r="K874" t="str">
        <f ca="1">IF(COUNTIF($J$1:J874, J874)&lt;&gt;1,"",J874)</f>
        <v/>
      </c>
    </row>
    <row r="875" spans="1:11" x14ac:dyDescent="0.25">
      <c r="A875">
        <f>ROW()</f>
        <v>875</v>
      </c>
      <c r="B875" t="str" cm="1">
        <f t="array" ref="B875">IF(ISNUMBER(SEARCH($N$3,客戶主檔!W875)),INDEX(客戶主檔!$G:$G,加工項目查詢及料號更改!$A875),"")</f>
        <v/>
      </c>
      <c r="C875" t="str" cm="1">
        <f t="array" ref="C875">IF(ISNUMBER(SEARCH($N$3,客戶主檔!X875)),INDEX(客戶主檔!$G:$G,加工項目查詢及料號更改!$A875),"")</f>
        <v/>
      </c>
      <c r="D875" t="str" cm="1">
        <f t="array" ref="D875">IF(ISNUMBER(SEARCH($N$3,客戶主檔!Y875)),INDEX(客戶主檔!$G:$G,加工項目查詢及料號更改!$A875),"")</f>
        <v/>
      </c>
      <c r="E875" t="str" cm="1">
        <f t="array" ref="E875">IF(ISNUMBER(SEARCH($N$3,客戶主檔!Z875)),INDEX(客戶主檔!$G:$G,加工項目查詢及料號更改!$A875),"")</f>
        <v/>
      </c>
      <c r="J875" t="str">
        <f t="array" aca="1" ref="J875" ca="1">IF(ROW()&gt;COUNTA($F$3:$I$3100),"",INDIRECT(TEXT(RIGHT(SMALL(IF($F$3:$I$3100="",999999,COLUMN($F$3:$I$3100)*10001+ROW($F$3:$I$3100)*100),ROW()),4),"!R00!C00"),))</f>
        <v/>
      </c>
      <c r="K875" t="str">
        <f ca="1">IF(COUNTIF($J$1:J875, J875)&lt;&gt;1,"",J875)</f>
        <v/>
      </c>
    </row>
    <row r="876" spans="1:11" x14ac:dyDescent="0.25">
      <c r="A876">
        <f>ROW()</f>
        <v>876</v>
      </c>
      <c r="B876" t="str" cm="1">
        <f t="array" ref="B876">IF(ISNUMBER(SEARCH($N$3,客戶主檔!W876)),INDEX(客戶主檔!$G:$G,加工項目查詢及料號更改!$A876),"")</f>
        <v/>
      </c>
      <c r="C876" t="str" cm="1">
        <f t="array" ref="C876">IF(ISNUMBER(SEARCH($N$3,客戶主檔!X876)),INDEX(客戶主檔!$G:$G,加工項目查詢及料號更改!$A876),"")</f>
        <v/>
      </c>
      <c r="D876" t="str" cm="1">
        <f t="array" ref="D876">IF(ISNUMBER(SEARCH($N$3,客戶主檔!Y876)),INDEX(客戶主檔!$G:$G,加工項目查詢及料號更改!$A876),"")</f>
        <v/>
      </c>
      <c r="E876" t="str" cm="1">
        <f t="array" ref="E876">IF(ISNUMBER(SEARCH($N$3,客戶主檔!Z876)),INDEX(客戶主檔!$G:$G,加工項目查詢及料號更改!$A876),"")</f>
        <v/>
      </c>
      <c r="J876" t="str">
        <f t="array" aca="1" ref="J876" ca="1">IF(ROW()&gt;COUNTA($F$3:$I$3100),"",INDIRECT(TEXT(RIGHT(SMALL(IF($F$3:$I$3100="",999999,COLUMN($F$3:$I$3100)*10001+ROW($F$3:$I$3100)*100),ROW()),4),"!R00!C00"),))</f>
        <v/>
      </c>
      <c r="K876" t="str">
        <f ca="1">IF(COUNTIF($J$1:J876, J876)&lt;&gt;1,"",J876)</f>
        <v/>
      </c>
    </row>
    <row r="877" spans="1:11" x14ac:dyDescent="0.25">
      <c r="A877">
        <f>ROW()</f>
        <v>877</v>
      </c>
      <c r="B877" t="str" cm="1">
        <f t="array" ref="B877">IF(ISNUMBER(SEARCH($N$3,客戶主檔!W877)),INDEX(客戶主檔!$G:$G,加工項目查詢及料號更改!$A877),"")</f>
        <v/>
      </c>
      <c r="C877" t="str" cm="1">
        <f t="array" ref="C877">IF(ISNUMBER(SEARCH($N$3,客戶主檔!X877)),INDEX(客戶主檔!$G:$G,加工項目查詢及料號更改!$A877),"")</f>
        <v/>
      </c>
      <c r="D877" t="str" cm="1">
        <f t="array" ref="D877">IF(ISNUMBER(SEARCH($N$3,客戶主檔!Y877)),INDEX(客戶主檔!$G:$G,加工項目查詢及料號更改!$A877),"")</f>
        <v/>
      </c>
      <c r="E877" t="str" cm="1">
        <f t="array" ref="E877">IF(ISNUMBER(SEARCH($N$3,客戶主檔!Z877)),INDEX(客戶主檔!$G:$G,加工項目查詢及料號更改!$A877),"")</f>
        <v/>
      </c>
      <c r="J877" t="str">
        <f t="array" aca="1" ref="J877" ca="1">IF(ROW()&gt;COUNTA($F$3:$I$3100),"",INDIRECT(TEXT(RIGHT(SMALL(IF($F$3:$I$3100="",999999,COLUMN($F$3:$I$3100)*10001+ROW($F$3:$I$3100)*100),ROW()),4),"!R00!C00"),))</f>
        <v/>
      </c>
      <c r="K877" t="str">
        <f ca="1">IF(COUNTIF($J$1:J877, J877)&lt;&gt;1,"",J877)</f>
        <v/>
      </c>
    </row>
    <row r="878" spans="1:11" x14ac:dyDescent="0.25">
      <c r="A878">
        <f>ROW()</f>
        <v>878</v>
      </c>
      <c r="B878" t="str" cm="1">
        <f t="array" ref="B878">IF(ISNUMBER(SEARCH($N$3,客戶主檔!W878)),INDEX(客戶主檔!$G:$G,加工項目查詢及料號更改!$A878),"")</f>
        <v/>
      </c>
      <c r="C878" t="str" cm="1">
        <f t="array" ref="C878">IF(ISNUMBER(SEARCH($N$3,客戶主檔!X878)),INDEX(客戶主檔!$G:$G,加工項目查詢及料號更改!$A878),"")</f>
        <v/>
      </c>
      <c r="D878" t="str" cm="1">
        <f t="array" ref="D878">IF(ISNUMBER(SEARCH($N$3,客戶主檔!Y878)),INDEX(客戶主檔!$G:$G,加工項目查詢及料號更改!$A878),"")</f>
        <v/>
      </c>
      <c r="E878" t="str" cm="1">
        <f t="array" ref="E878">IF(ISNUMBER(SEARCH($N$3,客戶主檔!Z878)),INDEX(客戶主檔!$G:$G,加工項目查詢及料號更改!$A878),"")</f>
        <v/>
      </c>
      <c r="J878" t="str">
        <f t="array" aca="1" ref="J878" ca="1">IF(ROW()&gt;COUNTA($F$3:$I$3100),"",INDIRECT(TEXT(RIGHT(SMALL(IF($F$3:$I$3100="",999999,COLUMN($F$3:$I$3100)*10001+ROW($F$3:$I$3100)*100),ROW()),4),"!R00!C00"),))</f>
        <v/>
      </c>
      <c r="K878" t="str">
        <f ca="1">IF(COUNTIF($J$1:J878, J878)&lt;&gt;1,"",J878)</f>
        <v/>
      </c>
    </row>
    <row r="879" spans="1:11" x14ac:dyDescent="0.25">
      <c r="A879">
        <f>ROW()</f>
        <v>879</v>
      </c>
      <c r="B879" t="str" cm="1">
        <f t="array" ref="B879">IF(ISNUMBER(SEARCH($N$3,客戶主檔!W879)),INDEX(客戶主檔!$G:$G,加工項目查詢及料號更改!$A879),"")</f>
        <v/>
      </c>
      <c r="C879" t="str" cm="1">
        <f t="array" ref="C879">IF(ISNUMBER(SEARCH($N$3,客戶主檔!X879)),INDEX(客戶主檔!$G:$G,加工項目查詢及料號更改!$A879),"")</f>
        <v/>
      </c>
      <c r="D879" t="str" cm="1">
        <f t="array" ref="D879">IF(ISNUMBER(SEARCH($N$3,客戶主檔!Y879)),INDEX(客戶主檔!$G:$G,加工項目查詢及料號更改!$A879),"")</f>
        <v/>
      </c>
      <c r="E879" t="str" cm="1">
        <f t="array" ref="E879">IF(ISNUMBER(SEARCH($N$3,客戶主檔!Z879)),INDEX(客戶主檔!$G:$G,加工項目查詢及料號更改!$A879),"")</f>
        <v/>
      </c>
      <c r="J879" t="str">
        <f t="array" aca="1" ref="J879" ca="1">IF(ROW()&gt;COUNTA($F$3:$I$3100),"",INDIRECT(TEXT(RIGHT(SMALL(IF($F$3:$I$3100="",999999,COLUMN($F$3:$I$3100)*10001+ROW($F$3:$I$3100)*100),ROW()),4),"!R00!C00"),))</f>
        <v/>
      </c>
      <c r="K879" t="str">
        <f ca="1">IF(COUNTIF($J$1:J879, J879)&lt;&gt;1,"",J879)</f>
        <v/>
      </c>
    </row>
    <row r="880" spans="1:11" x14ac:dyDescent="0.25">
      <c r="A880">
        <f>ROW()</f>
        <v>880</v>
      </c>
      <c r="B880" t="str" cm="1">
        <f t="array" ref="B880">IF(ISNUMBER(SEARCH($N$3,客戶主檔!W880)),INDEX(客戶主檔!$G:$G,加工項目查詢及料號更改!$A880),"")</f>
        <v/>
      </c>
      <c r="C880" t="str" cm="1">
        <f t="array" ref="C880">IF(ISNUMBER(SEARCH($N$3,客戶主檔!X880)),INDEX(客戶主檔!$G:$G,加工項目查詢及料號更改!$A880),"")</f>
        <v/>
      </c>
      <c r="D880" t="str" cm="1">
        <f t="array" ref="D880">IF(ISNUMBER(SEARCH($N$3,客戶主檔!Y880)),INDEX(客戶主檔!$G:$G,加工項目查詢及料號更改!$A880),"")</f>
        <v/>
      </c>
      <c r="E880" t="str" cm="1">
        <f t="array" ref="E880">IF(ISNUMBER(SEARCH($N$3,客戶主檔!Z880)),INDEX(客戶主檔!$G:$G,加工項目查詢及料號更改!$A880),"")</f>
        <v/>
      </c>
      <c r="J880" t="str">
        <f t="array" aca="1" ref="J880" ca="1">IF(ROW()&gt;COUNTA($F$3:$I$3100),"",INDIRECT(TEXT(RIGHT(SMALL(IF($F$3:$I$3100="",999999,COLUMN($F$3:$I$3100)*10001+ROW($F$3:$I$3100)*100),ROW()),4),"!R00!C00"),))</f>
        <v/>
      </c>
      <c r="K880" t="str">
        <f ca="1">IF(COUNTIF($J$1:J880, J880)&lt;&gt;1,"",J880)</f>
        <v/>
      </c>
    </row>
    <row r="881" spans="1:11" x14ac:dyDescent="0.25">
      <c r="A881">
        <f>ROW()</f>
        <v>881</v>
      </c>
      <c r="B881" t="str" cm="1">
        <f t="array" ref="B881">IF(ISNUMBER(SEARCH($N$3,客戶主檔!W881)),INDEX(客戶主檔!$G:$G,加工項目查詢及料號更改!$A881),"")</f>
        <v/>
      </c>
      <c r="C881" t="str" cm="1">
        <f t="array" ref="C881">IF(ISNUMBER(SEARCH($N$3,客戶主檔!X881)),INDEX(客戶主檔!$G:$G,加工項目查詢及料號更改!$A881),"")</f>
        <v/>
      </c>
      <c r="D881" t="str" cm="1">
        <f t="array" ref="D881">IF(ISNUMBER(SEARCH($N$3,客戶主檔!Y881)),INDEX(客戶主檔!$G:$G,加工項目查詢及料號更改!$A881),"")</f>
        <v/>
      </c>
      <c r="E881" t="str" cm="1">
        <f t="array" ref="E881">IF(ISNUMBER(SEARCH($N$3,客戶主檔!Z881)),INDEX(客戶主檔!$G:$G,加工項目查詢及料號更改!$A881),"")</f>
        <v/>
      </c>
      <c r="J881" t="str">
        <f t="array" aca="1" ref="J881" ca="1">IF(ROW()&gt;COUNTA($F$3:$I$3100),"",INDIRECT(TEXT(RIGHT(SMALL(IF($F$3:$I$3100="",999999,COLUMN($F$3:$I$3100)*10001+ROW($F$3:$I$3100)*100),ROW()),4),"!R00!C00"),))</f>
        <v/>
      </c>
      <c r="K881" t="str">
        <f ca="1">IF(COUNTIF($J$1:J881, J881)&lt;&gt;1,"",J881)</f>
        <v/>
      </c>
    </row>
    <row r="882" spans="1:11" x14ac:dyDescent="0.25">
      <c r="A882">
        <f>ROW()</f>
        <v>882</v>
      </c>
      <c r="B882" t="str" cm="1">
        <f t="array" ref="B882">IF(ISNUMBER(SEARCH($N$3,客戶主檔!W882)),INDEX(客戶主檔!$G:$G,加工項目查詢及料號更改!$A882),"")</f>
        <v/>
      </c>
      <c r="C882" t="str" cm="1">
        <f t="array" ref="C882">IF(ISNUMBER(SEARCH($N$3,客戶主檔!X882)),INDEX(客戶主檔!$G:$G,加工項目查詢及料號更改!$A882),"")</f>
        <v/>
      </c>
      <c r="D882" t="str" cm="1">
        <f t="array" ref="D882">IF(ISNUMBER(SEARCH($N$3,客戶主檔!Y882)),INDEX(客戶主檔!$G:$G,加工項目查詢及料號更改!$A882),"")</f>
        <v/>
      </c>
      <c r="E882" t="str" cm="1">
        <f t="array" ref="E882">IF(ISNUMBER(SEARCH($N$3,客戶主檔!Z882)),INDEX(客戶主檔!$G:$G,加工項目查詢及料號更改!$A882),"")</f>
        <v/>
      </c>
      <c r="J882" t="str">
        <f t="array" aca="1" ref="J882" ca="1">IF(ROW()&gt;COUNTA($F$3:$I$3100),"",INDIRECT(TEXT(RIGHT(SMALL(IF($F$3:$I$3100="",999999,COLUMN($F$3:$I$3100)*10001+ROW($F$3:$I$3100)*100),ROW()),4),"!R00!C00"),))</f>
        <v/>
      </c>
      <c r="K882" t="str">
        <f ca="1">IF(COUNTIF($J$1:J882, J882)&lt;&gt;1,"",J882)</f>
        <v/>
      </c>
    </row>
    <row r="883" spans="1:11" x14ac:dyDescent="0.25">
      <c r="A883">
        <f>ROW()</f>
        <v>883</v>
      </c>
      <c r="B883" t="str" cm="1">
        <f t="array" ref="B883">IF(ISNUMBER(SEARCH($N$3,客戶主檔!W883)),INDEX(客戶主檔!$G:$G,加工項目查詢及料號更改!$A883),"")</f>
        <v/>
      </c>
      <c r="C883" t="str" cm="1">
        <f t="array" ref="C883">IF(ISNUMBER(SEARCH($N$3,客戶主檔!X883)),INDEX(客戶主檔!$G:$G,加工項目查詢及料號更改!$A883),"")</f>
        <v/>
      </c>
      <c r="D883" t="str" cm="1">
        <f t="array" ref="D883">IF(ISNUMBER(SEARCH($N$3,客戶主檔!Y883)),INDEX(客戶主檔!$G:$G,加工項目查詢及料號更改!$A883),"")</f>
        <v/>
      </c>
      <c r="E883" t="str" cm="1">
        <f t="array" ref="E883">IF(ISNUMBER(SEARCH($N$3,客戶主檔!Z883)),INDEX(客戶主檔!$G:$G,加工項目查詢及料號更改!$A883),"")</f>
        <v/>
      </c>
      <c r="J883" t="str">
        <f t="array" aca="1" ref="J883" ca="1">IF(ROW()&gt;COUNTA($F$3:$I$3100),"",INDIRECT(TEXT(RIGHT(SMALL(IF($F$3:$I$3100="",999999,COLUMN($F$3:$I$3100)*10001+ROW($F$3:$I$3100)*100),ROW()),4),"!R00!C00"),))</f>
        <v/>
      </c>
      <c r="K883" t="str">
        <f ca="1">IF(COUNTIF($J$1:J883, J883)&lt;&gt;1,"",J883)</f>
        <v/>
      </c>
    </row>
    <row r="884" spans="1:11" x14ac:dyDescent="0.25">
      <c r="A884">
        <f>ROW()</f>
        <v>884</v>
      </c>
      <c r="B884" t="str" cm="1">
        <f t="array" ref="B884">IF(ISNUMBER(SEARCH($N$3,客戶主檔!W884)),INDEX(客戶主檔!$G:$G,加工項目查詢及料號更改!$A884),"")</f>
        <v/>
      </c>
      <c r="C884" t="str" cm="1">
        <f t="array" ref="C884">IF(ISNUMBER(SEARCH($N$3,客戶主檔!X884)),INDEX(客戶主檔!$G:$G,加工項目查詢及料號更改!$A884),"")</f>
        <v/>
      </c>
      <c r="D884" t="str" cm="1">
        <f t="array" ref="D884">IF(ISNUMBER(SEARCH($N$3,客戶主檔!Y884)),INDEX(客戶主檔!$G:$G,加工項目查詢及料號更改!$A884),"")</f>
        <v/>
      </c>
      <c r="E884" t="str" cm="1">
        <f t="array" ref="E884">IF(ISNUMBER(SEARCH($N$3,客戶主檔!Z884)),INDEX(客戶主檔!$G:$G,加工項目查詢及料號更改!$A884),"")</f>
        <v/>
      </c>
      <c r="J884" t="str">
        <f t="array" aca="1" ref="J884" ca="1">IF(ROW()&gt;COUNTA($F$3:$I$3100),"",INDIRECT(TEXT(RIGHT(SMALL(IF($F$3:$I$3100="",999999,COLUMN($F$3:$I$3100)*10001+ROW($F$3:$I$3100)*100),ROW()),4),"!R00!C00"),))</f>
        <v/>
      </c>
      <c r="K884" t="str">
        <f ca="1">IF(COUNTIF($J$1:J884, J884)&lt;&gt;1,"",J884)</f>
        <v/>
      </c>
    </row>
    <row r="885" spans="1:11" x14ac:dyDescent="0.25">
      <c r="A885">
        <f>ROW()</f>
        <v>885</v>
      </c>
      <c r="B885" t="str" cm="1">
        <f t="array" ref="B885">IF(ISNUMBER(SEARCH($N$3,客戶主檔!W885)),INDEX(客戶主檔!$G:$G,加工項目查詢及料號更改!$A885),"")</f>
        <v/>
      </c>
      <c r="C885" t="str" cm="1">
        <f t="array" ref="C885">IF(ISNUMBER(SEARCH($N$3,客戶主檔!X885)),INDEX(客戶主檔!$G:$G,加工項目查詢及料號更改!$A885),"")</f>
        <v/>
      </c>
      <c r="D885" t="str" cm="1">
        <f t="array" ref="D885">IF(ISNUMBER(SEARCH($N$3,客戶主檔!Y885)),INDEX(客戶主檔!$G:$G,加工項目查詢及料號更改!$A885),"")</f>
        <v/>
      </c>
      <c r="E885" t="str" cm="1">
        <f t="array" ref="E885">IF(ISNUMBER(SEARCH($N$3,客戶主檔!Z885)),INDEX(客戶主檔!$G:$G,加工項目查詢及料號更改!$A885),"")</f>
        <v/>
      </c>
      <c r="J885" t="str">
        <f t="array" aca="1" ref="J885" ca="1">IF(ROW()&gt;COUNTA($F$3:$I$3100),"",INDIRECT(TEXT(RIGHT(SMALL(IF($F$3:$I$3100="",999999,COLUMN($F$3:$I$3100)*10001+ROW($F$3:$I$3100)*100),ROW()),4),"!R00!C00"),))</f>
        <v/>
      </c>
      <c r="K885" t="str">
        <f ca="1">IF(COUNTIF($J$1:J885, J885)&lt;&gt;1,"",J885)</f>
        <v/>
      </c>
    </row>
    <row r="886" spans="1:11" x14ac:dyDescent="0.25">
      <c r="A886">
        <f>ROW()</f>
        <v>886</v>
      </c>
      <c r="B886" t="str" cm="1">
        <f t="array" ref="B886">IF(ISNUMBER(SEARCH($N$3,客戶主檔!W886)),INDEX(客戶主檔!$G:$G,加工項目查詢及料號更改!$A886),"")</f>
        <v/>
      </c>
      <c r="C886" t="str" cm="1">
        <f t="array" ref="C886">IF(ISNUMBER(SEARCH($N$3,客戶主檔!X886)),INDEX(客戶主檔!$G:$G,加工項目查詢及料號更改!$A886),"")</f>
        <v/>
      </c>
      <c r="D886" t="str" cm="1">
        <f t="array" ref="D886">IF(ISNUMBER(SEARCH($N$3,客戶主檔!Y886)),INDEX(客戶主檔!$G:$G,加工項目查詢及料號更改!$A886),"")</f>
        <v/>
      </c>
      <c r="E886" t="str" cm="1">
        <f t="array" ref="E886">IF(ISNUMBER(SEARCH($N$3,客戶主檔!Z886)),INDEX(客戶主檔!$G:$G,加工項目查詢及料號更改!$A886),"")</f>
        <v/>
      </c>
      <c r="J886" t="str">
        <f t="array" aca="1" ref="J886" ca="1">IF(ROW()&gt;COUNTA($F$3:$I$3100),"",INDIRECT(TEXT(RIGHT(SMALL(IF($F$3:$I$3100="",999999,COLUMN($F$3:$I$3100)*10001+ROW($F$3:$I$3100)*100),ROW()),4),"!R00!C00"),))</f>
        <v/>
      </c>
      <c r="K886" t="str">
        <f ca="1">IF(COUNTIF($J$1:J886, J886)&lt;&gt;1,"",J886)</f>
        <v/>
      </c>
    </row>
    <row r="887" spans="1:11" x14ac:dyDescent="0.25">
      <c r="A887">
        <f>ROW()</f>
        <v>887</v>
      </c>
      <c r="B887" t="str" cm="1">
        <f t="array" ref="B887">IF(ISNUMBER(SEARCH($N$3,客戶主檔!W887)),INDEX(客戶主檔!$G:$G,加工項目查詢及料號更改!$A887),"")</f>
        <v/>
      </c>
      <c r="C887" t="str" cm="1">
        <f t="array" ref="C887">IF(ISNUMBER(SEARCH($N$3,客戶主檔!X887)),INDEX(客戶主檔!$G:$G,加工項目查詢及料號更改!$A887),"")</f>
        <v/>
      </c>
      <c r="D887" t="str" cm="1">
        <f t="array" ref="D887">IF(ISNUMBER(SEARCH($N$3,客戶主檔!Y887)),INDEX(客戶主檔!$G:$G,加工項目查詢及料號更改!$A887),"")</f>
        <v/>
      </c>
      <c r="E887" t="str" cm="1">
        <f t="array" ref="E887">IF(ISNUMBER(SEARCH($N$3,客戶主檔!Z887)),INDEX(客戶主檔!$G:$G,加工項目查詢及料號更改!$A887),"")</f>
        <v/>
      </c>
      <c r="J887" t="str">
        <f t="array" aca="1" ref="J887" ca="1">IF(ROW()&gt;COUNTA($F$3:$I$3100),"",INDIRECT(TEXT(RIGHT(SMALL(IF($F$3:$I$3100="",999999,COLUMN($F$3:$I$3100)*10001+ROW($F$3:$I$3100)*100),ROW()),4),"!R00!C00"),))</f>
        <v/>
      </c>
      <c r="K887" t="str">
        <f ca="1">IF(COUNTIF($J$1:J887, J887)&lt;&gt;1,"",J887)</f>
        <v/>
      </c>
    </row>
    <row r="888" spans="1:11" x14ac:dyDescent="0.25">
      <c r="A888">
        <f>ROW()</f>
        <v>888</v>
      </c>
      <c r="B888" t="str" cm="1">
        <f t="array" ref="B888">IF(ISNUMBER(SEARCH($N$3,客戶主檔!W888)),INDEX(客戶主檔!$G:$G,加工項目查詢及料號更改!$A888),"")</f>
        <v/>
      </c>
      <c r="C888" t="str" cm="1">
        <f t="array" ref="C888">IF(ISNUMBER(SEARCH($N$3,客戶主檔!X888)),INDEX(客戶主檔!$G:$G,加工項目查詢及料號更改!$A888),"")</f>
        <v/>
      </c>
      <c r="D888" t="str" cm="1">
        <f t="array" ref="D888">IF(ISNUMBER(SEARCH($N$3,客戶主檔!Y888)),INDEX(客戶主檔!$G:$G,加工項目查詢及料號更改!$A888),"")</f>
        <v/>
      </c>
      <c r="E888" t="str" cm="1">
        <f t="array" ref="E888">IF(ISNUMBER(SEARCH($N$3,客戶主檔!Z888)),INDEX(客戶主檔!$G:$G,加工項目查詢及料號更改!$A888),"")</f>
        <v/>
      </c>
      <c r="J888" t="str">
        <f t="array" aca="1" ref="J888" ca="1">IF(ROW()&gt;COUNTA($F$3:$I$3100),"",INDIRECT(TEXT(RIGHT(SMALL(IF($F$3:$I$3100="",999999,COLUMN($F$3:$I$3100)*10001+ROW($F$3:$I$3100)*100),ROW()),4),"!R00!C00"),))</f>
        <v/>
      </c>
      <c r="K888" t="str">
        <f ca="1">IF(COUNTIF($J$1:J888, J888)&lt;&gt;1,"",J888)</f>
        <v/>
      </c>
    </row>
    <row r="889" spans="1:11" x14ac:dyDescent="0.25">
      <c r="A889">
        <f>ROW()</f>
        <v>889</v>
      </c>
      <c r="B889" t="str" cm="1">
        <f t="array" ref="B889">IF(ISNUMBER(SEARCH($N$3,客戶主檔!W889)),INDEX(客戶主檔!$G:$G,加工項目查詢及料號更改!$A889),"")</f>
        <v/>
      </c>
      <c r="C889" t="str" cm="1">
        <f t="array" ref="C889">IF(ISNUMBER(SEARCH($N$3,客戶主檔!X889)),INDEX(客戶主檔!$G:$G,加工項目查詢及料號更改!$A889),"")</f>
        <v/>
      </c>
      <c r="D889" t="str" cm="1">
        <f t="array" ref="D889">IF(ISNUMBER(SEARCH($N$3,客戶主檔!Y889)),INDEX(客戶主檔!$G:$G,加工項目查詢及料號更改!$A889),"")</f>
        <v/>
      </c>
      <c r="E889" t="str" cm="1">
        <f t="array" ref="E889">IF(ISNUMBER(SEARCH($N$3,客戶主檔!Z889)),INDEX(客戶主檔!$G:$G,加工項目查詢及料號更改!$A889),"")</f>
        <v/>
      </c>
      <c r="J889" t="str">
        <f t="array" aca="1" ref="J889" ca="1">IF(ROW()&gt;COUNTA($F$3:$I$3100),"",INDIRECT(TEXT(RIGHT(SMALL(IF($F$3:$I$3100="",999999,COLUMN($F$3:$I$3100)*10001+ROW($F$3:$I$3100)*100),ROW()),4),"!R00!C00"),))</f>
        <v/>
      </c>
      <c r="K889" t="str">
        <f ca="1">IF(COUNTIF($J$1:J889, J889)&lt;&gt;1,"",J889)</f>
        <v/>
      </c>
    </row>
    <row r="890" spans="1:11" x14ac:dyDescent="0.25">
      <c r="A890">
        <f>ROW()</f>
        <v>890</v>
      </c>
      <c r="B890" t="str" cm="1">
        <f t="array" ref="B890">IF(ISNUMBER(SEARCH($N$3,客戶主檔!W890)),INDEX(客戶主檔!$G:$G,加工項目查詢及料號更改!$A890),"")</f>
        <v/>
      </c>
      <c r="C890" t="str" cm="1">
        <f t="array" ref="C890">IF(ISNUMBER(SEARCH($N$3,客戶主檔!X890)),INDEX(客戶主檔!$G:$G,加工項目查詢及料號更改!$A890),"")</f>
        <v/>
      </c>
      <c r="D890" t="str" cm="1">
        <f t="array" ref="D890">IF(ISNUMBER(SEARCH($N$3,客戶主檔!Y890)),INDEX(客戶主檔!$G:$G,加工項目查詢及料號更改!$A890),"")</f>
        <v/>
      </c>
      <c r="E890" t="str" cm="1">
        <f t="array" ref="E890">IF(ISNUMBER(SEARCH($N$3,客戶主檔!Z890)),INDEX(客戶主檔!$G:$G,加工項目查詢及料號更改!$A890),"")</f>
        <v/>
      </c>
      <c r="J890" t="str">
        <f t="array" aca="1" ref="J890" ca="1">IF(ROW()&gt;COUNTA($F$3:$I$3100),"",INDIRECT(TEXT(RIGHT(SMALL(IF($F$3:$I$3100="",999999,COLUMN($F$3:$I$3100)*10001+ROW($F$3:$I$3100)*100),ROW()),4),"!R00!C00"),))</f>
        <v/>
      </c>
      <c r="K890" t="str">
        <f ca="1">IF(COUNTIF($J$1:J890, J890)&lt;&gt;1,"",J890)</f>
        <v/>
      </c>
    </row>
    <row r="891" spans="1:11" x14ac:dyDescent="0.25">
      <c r="A891">
        <f>ROW()</f>
        <v>891</v>
      </c>
      <c r="B891" t="str" cm="1">
        <f t="array" ref="B891">IF(ISNUMBER(SEARCH($N$3,客戶主檔!W891)),INDEX(客戶主檔!$G:$G,加工項目查詢及料號更改!$A891),"")</f>
        <v/>
      </c>
      <c r="C891" t="str" cm="1">
        <f t="array" ref="C891">IF(ISNUMBER(SEARCH($N$3,客戶主檔!X891)),INDEX(客戶主檔!$G:$G,加工項目查詢及料號更改!$A891),"")</f>
        <v/>
      </c>
      <c r="D891" t="str" cm="1">
        <f t="array" ref="D891">IF(ISNUMBER(SEARCH($N$3,客戶主檔!Y891)),INDEX(客戶主檔!$G:$G,加工項目查詢及料號更改!$A891),"")</f>
        <v/>
      </c>
      <c r="E891" t="str" cm="1">
        <f t="array" ref="E891">IF(ISNUMBER(SEARCH($N$3,客戶主檔!Z891)),INDEX(客戶主檔!$G:$G,加工項目查詢及料號更改!$A891),"")</f>
        <v/>
      </c>
      <c r="J891" t="str">
        <f t="array" aca="1" ref="J891" ca="1">IF(ROW()&gt;COUNTA($F$3:$I$3100),"",INDIRECT(TEXT(RIGHT(SMALL(IF($F$3:$I$3100="",999999,COLUMN($F$3:$I$3100)*10001+ROW($F$3:$I$3100)*100),ROW()),4),"!R00!C00"),))</f>
        <v/>
      </c>
      <c r="K891" t="str">
        <f ca="1">IF(COUNTIF($J$1:J891, J891)&lt;&gt;1,"",J891)</f>
        <v/>
      </c>
    </row>
    <row r="892" spans="1:11" x14ac:dyDescent="0.25">
      <c r="A892">
        <f>ROW()</f>
        <v>892</v>
      </c>
      <c r="B892" t="str" cm="1">
        <f t="array" ref="B892">IF(ISNUMBER(SEARCH($N$3,客戶主檔!W892)),INDEX(客戶主檔!$G:$G,加工項目查詢及料號更改!$A892),"")</f>
        <v/>
      </c>
      <c r="C892" t="str" cm="1">
        <f t="array" ref="C892">IF(ISNUMBER(SEARCH($N$3,客戶主檔!X892)),INDEX(客戶主檔!$G:$G,加工項目查詢及料號更改!$A892),"")</f>
        <v/>
      </c>
      <c r="D892" t="str" cm="1">
        <f t="array" ref="D892">IF(ISNUMBER(SEARCH($N$3,客戶主檔!Y892)),INDEX(客戶主檔!$G:$G,加工項目查詢及料號更改!$A892),"")</f>
        <v/>
      </c>
      <c r="E892" t="str" cm="1">
        <f t="array" ref="E892">IF(ISNUMBER(SEARCH($N$3,客戶主檔!Z892)),INDEX(客戶主檔!$G:$G,加工項目查詢及料號更改!$A892),"")</f>
        <v/>
      </c>
      <c r="J892" t="str">
        <f t="array" aca="1" ref="J892" ca="1">IF(ROW()&gt;COUNTA($F$3:$I$3100),"",INDIRECT(TEXT(RIGHT(SMALL(IF($F$3:$I$3100="",999999,COLUMN($F$3:$I$3100)*10001+ROW($F$3:$I$3100)*100),ROW()),4),"!R00!C00"),))</f>
        <v/>
      </c>
      <c r="K892" t="str">
        <f ca="1">IF(COUNTIF($J$1:J892, J892)&lt;&gt;1,"",J892)</f>
        <v/>
      </c>
    </row>
    <row r="893" spans="1:11" x14ac:dyDescent="0.25">
      <c r="A893">
        <f>ROW()</f>
        <v>893</v>
      </c>
      <c r="B893" t="str" cm="1">
        <f t="array" ref="B893">IF(ISNUMBER(SEARCH($N$3,客戶主檔!W893)),INDEX(客戶主檔!$G:$G,加工項目查詢及料號更改!$A893),"")</f>
        <v/>
      </c>
      <c r="C893" t="str" cm="1">
        <f t="array" ref="C893">IF(ISNUMBER(SEARCH($N$3,客戶主檔!X893)),INDEX(客戶主檔!$G:$G,加工項目查詢及料號更改!$A893),"")</f>
        <v/>
      </c>
      <c r="D893" t="str" cm="1">
        <f t="array" ref="D893">IF(ISNUMBER(SEARCH($N$3,客戶主檔!Y893)),INDEX(客戶主檔!$G:$G,加工項目查詢及料號更改!$A893),"")</f>
        <v/>
      </c>
      <c r="E893" t="str" cm="1">
        <f t="array" ref="E893">IF(ISNUMBER(SEARCH($N$3,客戶主檔!Z893)),INDEX(客戶主檔!$G:$G,加工項目查詢及料號更改!$A893),"")</f>
        <v/>
      </c>
      <c r="J893" t="str">
        <f t="array" aca="1" ref="J893" ca="1">IF(ROW()&gt;COUNTA($F$3:$I$3100),"",INDIRECT(TEXT(RIGHT(SMALL(IF($F$3:$I$3100="",999999,COLUMN($F$3:$I$3100)*10001+ROW($F$3:$I$3100)*100),ROW()),4),"!R00!C00"),))</f>
        <v/>
      </c>
      <c r="K893" t="str">
        <f ca="1">IF(COUNTIF($J$1:J893, J893)&lt;&gt;1,"",J893)</f>
        <v/>
      </c>
    </row>
    <row r="894" spans="1:11" x14ac:dyDescent="0.25">
      <c r="A894">
        <f>ROW()</f>
        <v>894</v>
      </c>
      <c r="B894" t="str" cm="1">
        <f t="array" ref="B894">IF(ISNUMBER(SEARCH($N$3,客戶主檔!W894)),INDEX(客戶主檔!$G:$G,加工項目查詢及料號更改!$A894),"")</f>
        <v/>
      </c>
      <c r="C894" t="str" cm="1">
        <f t="array" ref="C894">IF(ISNUMBER(SEARCH($N$3,客戶主檔!X894)),INDEX(客戶主檔!$G:$G,加工項目查詢及料號更改!$A894),"")</f>
        <v/>
      </c>
      <c r="D894" t="str" cm="1">
        <f t="array" ref="D894">IF(ISNUMBER(SEARCH($N$3,客戶主檔!Y894)),INDEX(客戶主檔!$G:$G,加工項目查詢及料號更改!$A894),"")</f>
        <v/>
      </c>
      <c r="E894" t="str" cm="1">
        <f t="array" ref="E894">IF(ISNUMBER(SEARCH($N$3,客戶主檔!Z894)),INDEX(客戶主檔!$G:$G,加工項目查詢及料號更改!$A894),"")</f>
        <v/>
      </c>
      <c r="J894" t="str">
        <f t="array" aca="1" ref="J894" ca="1">IF(ROW()&gt;COUNTA($F$3:$I$3100),"",INDIRECT(TEXT(RIGHT(SMALL(IF($F$3:$I$3100="",999999,COLUMN($F$3:$I$3100)*10001+ROW($F$3:$I$3100)*100),ROW()),4),"!R00!C00"),))</f>
        <v/>
      </c>
      <c r="K894" t="str">
        <f ca="1">IF(COUNTIF($J$1:J894, J894)&lt;&gt;1,"",J894)</f>
        <v/>
      </c>
    </row>
    <row r="895" spans="1:11" x14ac:dyDescent="0.25">
      <c r="A895">
        <f>ROW()</f>
        <v>895</v>
      </c>
      <c r="B895" t="str" cm="1">
        <f t="array" ref="B895">IF(ISNUMBER(SEARCH($N$3,客戶主檔!W895)),INDEX(客戶主檔!$G:$G,加工項目查詢及料號更改!$A895),"")</f>
        <v/>
      </c>
      <c r="C895" t="str" cm="1">
        <f t="array" ref="C895">IF(ISNUMBER(SEARCH($N$3,客戶主檔!X895)),INDEX(客戶主檔!$G:$G,加工項目查詢及料號更改!$A895),"")</f>
        <v/>
      </c>
      <c r="D895" t="str" cm="1">
        <f t="array" ref="D895">IF(ISNUMBER(SEARCH($N$3,客戶主檔!Y895)),INDEX(客戶主檔!$G:$G,加工項目查詢及料號更改!$A895),"")</f>
        <v/>
      </c>
      <c r="E895" t="str" cm="1">
        <f t="array" ref="E895">IF(ISNUMBER(SEARCH($N$3,客戶主檔!Z895)),INDEX(客戶主檔!$G:$G,加工項目查詢及料號更改!$A895),"")</f>
        <v/>
      </c>
      <c r="J895" t="str">
        <f t="array" aca="1" ref="J895" ca="1">IF(ROW()&gt;COUNTA($F$3:$I$3100),"",INDIRECT(TEXT(RIGHT(SMALL(IF($F$3:$I$3100="",999999,COLUMN($F$3:$I$3100)*10001+ROW($F$3:$I$3100)*100),ROW()),4),"!R00!C00"),))</f>
        <v/>
      </c>
      <c r="K895" t="str">
        <f ca="1">IF(COUNTIF($J$1:J895, J895)&lt;&gt;1,"",J895)</f>
        <v/>
      </c>
    </row>
    <row r="896" spans="1:11" x14ac:dyDescent="0.25">
      <c r="A896">
        <f>ROW()</f>
        <v>896</v>
      </c>
      <c r="B896" t="str" cm="1">
        <f t="array" ref="B896">IF(ISNUMBER(SEARCH($N$3,客戶主檔!W896)),INDEX(客戶主檔!$G:$G,加工項目查詢及料號更改!$A896),"")</f>
        <v/>
      </c>
      <c r="C896" t="str" cm="1">
        <f t="array" ref="C896">IF(ISNUMBER(SEARCH($N$3,客戶主檔!X896)),INDEX(客戶主檔!$G:$G,加工項目查詢及料號更改!$A896),"")</f>
        <v/>
      </c>
      <c r="D896" t="str" cm="1">
        <f t="array" ref="D896">IF(ISNUMBER(SEARCH($N$3,客戶主檔!Y896)),INDEX(客戶主檔!$G:$G,加工項目查詢及料號更改!$A896),"")</f>
        <v/>
      </c>
      <c r="E896" t="str" cm="1">
        <f t="array" ref="E896">IF(ISNUMBER(SEARCH($N$3,客戶主檔!Z896)),INDEX(客戶主檔!$G:$G,加工項目查詢及料號更改!$A896),"")</f>
        <v/>
      </c>
      <c r="J896" t="str">
        <f t="array" aca="1" ref="J896" ca="1">IF(ROW()&gt;COUNTA($F$3:$I$3100),"",INDIRECT(TEXT(RIGHT(SMALL(IF($F$3:$I$3100="",999999,COLUMN($F$3:$I$3100)*10001+ROW($F$3:$I$3100)*100),ROW()),4),"!R00!C00"),))</f>
        <v/>
      </c>
      <c r="K896" t="str">
        <f ca="1">IF(COUNTIF($J$1:J896, J896)&lt;&gt;1,"",J896)</f>
        <v/>
      </c>
    </row>
    <row r="897" spans="1:11" x14ac:dyDescent="0.25">
      <c r="A897">
        <f>ROW()</f>
        <v>897</v>
      </c>
      <c r="B897" t="str" cm="1">
        <f t="array" ref="B897">IF(ISNUMBER(SEARCH($N$3,客戶主檔!W897)),INDEX(客戶主檔!$G:$G,加工項目查詢及料號更改!$A897),"")</f>
        <v/>
      </c>
      <c r="C897" t="str" cm="1">
        <f t="array" ref="C897">IF(ISNUMBER(SEARCH($N$3,客戶主檔!X897)),INDEX(客戶主檔!$G:$G,加工項目查詢及料號更改!$A897),"")</f>
        <v/>
      </c>
      <c r="D897" t="str" cm="1">
        <f t="array" ref="D897">IF(ISNUMBER(SEARCH($N$3,客戶主檔!Y897)),INDEX(客戶主檔!$G:$G,加工項目查詢及料號更改!$A897),"")</f>
        <v/>
      </c>
      <c r="E897" t="str" cm="1">
        <f t="array" ref="E897">IF(ISNUMBER(SEARCH($N$3,客戶主檔!Z897)),INDEX(客戶主檔!$G:$G,加工項目查詢及料號更改!$A897),"")</f>
        <v/>
      </c>
      <c r="J897" t="str">
        <f t="array" aca="1" ref="J897" ca="1">IF(ROW()&gt;COUNTA($F$3:$I$3100),"",INDIRECT(TEXT(RIGHT(SMALL(IF($F$3:$I$3100="",999999,COLUMN($F$3:$I$3100)*10001+ROW($F$3:$I$3100)*100),ROW()),4),"!R00!C00"),))</f>
        <v/>
      </c>
      <c r="K897" t="str">
        <f ca="1">IF(COUNTIF($J$1:J897, J897)&lt;&gt;1,"",J897)</f>
        <v/>
      </c>
    </row>
    <row r="898" spans="1:11" x14ac:dyDescent="0.25">
      <c r="A898">
        <f>ROW()</f>
        <v>898</v>
      </c>
      <c r="B898" t="str" cm="1">
        <f t="array" ref="B898">IF(ISNUMBER(SEARCH($N$3,客戶主檔!W898)),INDEX(客戶主檔!$G:$G,加工項目查詢及料號更改!$A898),"")</f>
        <v/>
      </c>
      <c r="C898" t="str" cm="1">
        <f t="array" ref="C898">IF(ISNUMBER(SEARCH($N$3,客戶主檔!X898)),INDEX(客戶主檔!$G:$G,加工項目查詢及料號更改!$A898),"")</f>
        <v/>
      </c>
      <c r="D898" t="str" cm="1">
        <f t="array" ref="D898">IF(ISNUMBER(SEARCH($N$3,客戶主檔!Y898)),INDEX(客戶主檔!$G:$G,加工項目查詢及料號更改!$A898),"")</f>
        <v/>
      </c>
      <c r="E898" t="str" cm="1">
        <f t="array" ref="E898">IF(ISNUMBER(SEARCH($N$3,客戶主檔!Z898)),INDEX(客戶主檔!$G:$G,加工項目查詢及料號更改!$A898),"")</f>
        <v/>
      </c>
      <c r="J898" t="str">
        <f t="array" aca="1" ref="J898" ca="1">IF(ROW()&gt;COUNTA($F$3:$I$3100),"",INDIRECT(TEXT(RIGHT(SMALL(IF($F$3:$I$3100="",999999,COLUMN($F$3:$I$3100)*10001+ROW($F$3:$I$3100)*100),ROW()),4),"!R00!C00"),))</f>
        <v/>
      </c>
      <c r="K898" t="str">
        <f ca="1">IF(COUNTIF($J$1:J898, J898)&lt;&gt;1,"",J898)</f>
        <v/>
      </c>
    </row>
    <row r="899" spans="1:11" x14ac:dyDescent="0.25">
      <c r="A899">
        <f>ROW()</f>
        <v>899</v>
      </c>
      <c r="B899" t="str" cm="1">
        <f t="array" ref="B899">IF(ISNUMBER(SEARCH($N$3,客戶主檔!W899)),INDEX(客戶主檔!$G:$G,加工項目查詢及料號更改!$A899),"")</f>
        <v/>
      </c>
      <c r="C899" t="str" cm="1">
        <f t="array" ref="C899">IF(ISNUMBER(SEARCH($N$3,客戶主檔!X899)),INDEX(客戶主檔!$G:$G,加工項目查詢及料號更改!$A899),"")</f>
        <v/>
      </c>
      <c r="D899" t="str" cm="1">
        <f t="array" ref="D899">IF(ISNUMBER(SEARCH($N$3,客戶主檔!Y899)),INDEX(客戶主檔!$G:$G,加工項目查詢及料號更改!$A899),"")</f>
        <v/>
      </c>
      <c r="E899" t="str" cm="1">
        <f t="array" ref="E899">IF(ISNUMBER(SEARCH($N$3,客戶主檔!Z899)),INDEX(客戶主檔!$G:$G,加工項目查詢及料號更改!$A899),"")</f>
        <v/>
      </c>
      <c r="J899" t="str">
        <f t="array" aca="1" ref="J899" ca="1">IF(ROW()&gt;COUNTA($F$3:$I$3100),"",INDIRECT(TEXT(RIGHT(SMALL(IF($F$3:$I$3100="",999999,COLUMN($F$3:$I$3100)*10001+ROW($F$3:$I$3100)*100),ROW()),4),"!R00!C00"),))</f>
        <v/>
      </c>
      <c r="K899" t="str">
        <f ca="1">IF(COUNTIF($J$1:J899, J899)&lt;&gt;1,"",J899)</f>
        <v/>
      </c>
    </row>
    <row r="900" spans="1:11" x14ac:dyDescent="0.25">
      <c r="A900">
        <f>ROW()</f>
        <v>900</v>
      </c>
      <c r="B900" t="str" cm="1">
        <f t="array" ref="B900">IF(ISNUMBER(SEARCH($N$3,客戶主檔!W900)),INDEX(客戶主檔!$G:$G,加工項目查詢及料號更改!$A900),"")</f>
        <v/>
      </c>
      <c r="C900" t="str" cm="1">
        <f t="array" ref="C900">IF(ISNUMBER(SEARCH($N$3,客戶主檔!X900)),INDEX(客戶主檔!$G:$G,加工項目查詢及料號更改!$A900),"")</f>
        <v/>
      </c>
      <c r="D900" t="str" cm="1">
        <f t="array" ref="D900">IF(ISNUMBER(SEARCH($N$3,客戶主檔!Y900)),INDEX(客戶主檔!$G:$G,加工項目查詢及料號更改!$A900),"")</f>
        <v/>
      </c>
      <c r="E900" t="str" cm="1">
        <f t="array" ref="E900">IF(ISNUMBER(SEARCH($N$3,客戶主檔!Z900)),INDEX(客戶主檔!$G:$G,加工項目查詢及料號更改!$A900),"")</f>
        <v/>
      </c>
      <c r="J900" t="str">
        <f t="array" aca="1" ref="J900" ca="1">IF(ROW()&gt;COUNTA($F$3:$I$3100),"",INDIRECT(TEXT(RIGHT(SMALL(IF($F$3:$I$3100="",999999,COLUMN($F$3:$I$3100)*10001+ROW($F$3:$I$3100)*100),ROW()),4),"!R00!C00"),))</f>
        <v/>
      </c>
      <c r="K900" t="str">
        <f ca="1">IF(COUNTIF($J$1:J900, J900)&lt;&gt;1,"",J900)</f>
        <v/>
      </c>
    </row>
    <row r="901" spans="1:11" x14ac:dyDescent="0.25">
      <c r="A901">
        <f>ROW()</f>
        <v>901</v>
      </c>
      <c r="B901" t="str" cm="1">
        <f t="array" ref="B901">IF(ISNUMBER(SEARCH($N$3,客戶主檔!W901)),INDEX(客戶主檔!$G:$G,加工項目查詢及料號更改!$A901),"")</f>
        <v/>
      </c>
      <c r="C901" t="str" cm="1">
        <f t="array" ref="C901">IF(ISNUMBER(SEARCH($N$3,客戶主檔!X901)),INDEX(客戶主檔!$G:$G,加工項目查詢及料號更改!$A901),"")</f>
        <v/>
      </c>
      <c r="D901" t="str" cm="1">
        <f t="array" ref="D901">IF(ISNUMBER(SEARCH($N$3,客戶主檔!Y901)),INDEX(客戶主檔!$G:$G,加工項目查詢及料號更改!$A901),"")</f>
        <v/>
      </c>
      <c r="E901" t="str" cm="1">
        <f t="array" ref="E901">IF(ISNUMBER(SEARCH($N$3,客戶主檔!Z901)),INDEX(客戶主檔!$G:$G,加工項目查詢及料號更改!$A901),"")</f>
        <v/>
      </c>
      <c r="J901" t="str">
        <f t="array" aca="1" ref="J901" ca="1">IF(ROW()&gt;COUNTA($F$3:$I$3100),"",INDIRECT(TEXT(RIGHT(SMALL(IF($F$3:$I$3100="",999999,COLUMN($F$3:$I$3100)*10001+ROW($F$3:$I$3100)*100),ROW()),4),"!R00!C00"),))</f>
        <v/>
      </c>
      <c r="K901" t="str">
        <f ca="1">IF(COUNTIF($J$1:J901, J901)&lt;&gt;1,"",J901)</f>
        <v/>
      </c>
    </row>
    <row r="902" spans="1:11" x14ac:dyDescent="0.25">
      <c r="A902">
        <f>ROW()</f>
        <v>902</v>
      </c>
      <c r="B902" t="str" cm="1">
        <f t="array" ref="B902">IF(ISNUMBER(SEARCH($N$3,客戶主檔!W902)),INDEX(客戶主檔!$G:$G,加工項目查詢及料號更改!$A902),"")</f>
        <v/>
      </c>
      <c r="C902" t="str" cm="1">
        <f t="array" ref="C902">IF(ISNUMBER(SEARCH($N$3,客戶主檔!X902)),INDEX(客戶主檔!$G:$G,加工項目查詢及料號更改!$A902),"")</f>
        <v/>
      </c>
      <c r="D902" t="str" cm="1">
        <f t="array" ref="D902">IF(ISNUMBER(SEARCH($N$3,客戶主檔!Y902)),INDEX(客戶主檔!$G:$G,加工項目查詢及料號更改!$A902),"")</f>
        <v/>
      </c>
      <c r="E902" t="str" cm="1">
        <f t="array" ref="E902">IF(ISNUMBER(SEARCH($N$3,客戶主檔!Z902)),INDEX(客戶主檔!$G:$G,加工項目查詢及料號更改!$A902),"")</f>
        <v/>
      </c>
      <c r="J902" t="str">
        <f t="array" aca="1" ref="J902" ca="1">IF(ROW()&gt;COUNTA($F$3:$I$3100),"",INDIRECT(TEXT(RIGHT(SMALL(IF($F$3:$I$3100="",999999,COLUMN($F$3:$I$3100)*10001+ROW($F$3:$I$3100)*100),ROW()),4),"!R00!C00"),))</f>
        <v/>
      </c>
      <c r="K902" t="str">
        <f ca="1">IF(COUNTIF($J$1:J902, J902)&lt;&gt;1,"",J902)</f>
        <v/>
      </c>
    </row>
    <row r="903" spans="1:11" x14ac:dyDescent="0.25">
      <c r="A903">
        <f>ROW()</f>
        <v>903</v>
      </c>
      <c r="B903" t="str" cm="1">
        <f t="array" ref="B903">IF(ISNUMBER(SEARCH($N$3,客戶主檔!W903)),INDEX(客戶主檔!$G:$G,加工項目查詢及料號更改!$A903),"")</f>
        <v/>
      </c>
      <c r="C903" t="str" cm="1">
        <f t="array" ref="C903">IF(ISNUMBER(SEARCH($N$3,客戶主檔!X903)),INDEX(客戶主檔!$G:$G,加工項目查詢及料號更改!$A903),"")</f>
        <v/>
      </c>
      <c r="D903" t="str" cm="1">
        <f t="array" ref="D903">IF(ISNUMBER(SEARCH($N$3,客戶主檔!Y903)),INDEX(客戶主檔!$G:$G,加工項目查詢及料號更改!$A903),"")</f>
        <v/>
      </c>
      <c r="E903" t="str" cm="1">
        <f t="array" ref="E903">IF(ISNUMBER(SEARCH($N$3,客戶主檔!Z903)),INDEX(客戶主檔!$G:$G,加工項目查詢及料號更改!$A903),"")</f>
        <v/>
      </c>
      <c r="J903" t="str">
        <f t="array" aca="1" ref="J903" ca="1">IF(ROW()&gt;COUNTA($F$3:$I$3100),"",INDIRECT(TEXT(RIGHT(SMALL(IF($F$3:$I$3100="",999999,COLUMN($F$3:$I$3100)*10001+ROW($F$3:$I$3100)*100),ROW()),4),"!R00!C00"),))</f>
        <v/>
      </c>
      <c r="K903" t="str">
        <f ca="1">IF(COUNTIF($J$1:J903, J903)&lt;&gt;1,"",J903)</f>
        <v/>
      </c>
    </row>
    <row r="904" spans="1:11" x14ac:dyDescent="0.25">
      <c r="A904">
        <f>ROW()</f>
        <v>904</v>
      </c>
      <c r="B904" t="str" cm="1">
        <f t="array" ref="B904">IF(ISNUMBER(SEARCH($N$3,客戶主檔!W904)),INDEX(客戶主檔!$G:$G,加工項目查詢及料號更改!$A904),"")</f>
        <v/>
      </c>
      <c r="C904" t="str" cm="1">
        <f t="array" ref="C904">IF(ISNUMBER(SEARCH($N$3,客戶主檔!X904)),INDEX(客戶主檔!$G:$G,加工項目查詢及料號更改!$A904),"")</f>
        <v/>
      </c>
      <c r="D904" t="str" cm="1">
        <f t="array" ref="D904">IF(ISNUMBER(SEARCH($N$3,客戶主檔!Y904)),INDEX(客戶主檔!$G:$G,加工項目查詢及料號更改!$A904),"")</f>
        <v/>
      </c>
      <c r="E904" t="str" cm="1">
        <f t="array" ref="E904">IF(ISNUMBER(SEARCH($N$3,客戶主檔!Z904)),INDEX(客戶主檔!$G:$G,加工項目查詢及料號更改!$A904),"")</f>
        <v/>
      </c>
      <c r="J904" t="str">
        <f t="array" aca="1" ref="J904" ca="1">IF(ROW()&gt;COUNTA($F$3:$I$3100),"",INDIRECT(TEXT(RIGHT(SMALL(IF($F$3:$I$3100="",999999,COLUMN($F$3:$I$3100)*10001+ROW($F$3:$I$3100)*100),ROW()),4),"!R00!C00"),))</f>
        <v/>
      </c>
      <c r="K904" t="str">
        <f ca="1">IF(COUNTIF($J$1:J904, J904)&lt;&gt;1,"",J904)</f>
        <v/>
      </c>
    </row>
    <row r="905" spans="1:11" x14ac:dyDescent="0.25">
      <c r="A905">
        <f>ROW()</f>
        <v>905</v>
      </c>
      <c r="B905" t="str" cm="1">
        <f t="array" ref="B905">IF(ISNUMBER(SEARCH($N$3,客戶主檔!W905)),INDEX(客戶主檔!$G:$G,加工項目查詢及料號更改!$A905),"")</f>
        <v/>
      </c>
      <c r="C905" t="str" cm="1">
        <f t="array" ref="C905">IF(ISNUMBER(SEARCH($N$3,客戶主檔!X905)),INDEX(客戶主檔!$G:$G,加工項目查詢及料號更改!$A905),"")</f>
        <v/>
      </c>
      <c r="D905" t="str" cm="1">
        <f t="array" ref="D905">IF(ISNUMBER(SEARCH($N$3,客戶主檔!Y905)),INDEX(客戶主檔!$G:$G,加工項目查詢及料號更改!$A905),"")</f>
        <v/>
      </c>
      <c r="E905" t="str" cm="1">
        <f t="array" ref="E905">IF(ISNUMBER(SEARCH($N$3,客戶主檔!Z905)),INDEX(客戶主檔!$G:$G,加工項目查詢及料號更改!$A905),"")</f>
        <v/>
      </c>
      <c r="J905" t="str">
        <f t="array" aca="1" ref="J905" ca="1">IF(ROW()&gt;COUNTA($F$3:$I$3100),"",INDIRECT(TEXT(RIGHT(SMALL(IF($F$3:$I$3100="",999999,COLUMN($F$3:$I$3100)*10001+ROW($F$3:$I$3100)*100),ROW()),4),"!R00!C00"),))</f>
        <v/>
      </c>
      <c r="K905" t="str">
        <f ca="1">IF(COUNTIF($J$1:J905, J905)&lt;&gt;1,"",J905)</f>
        <v/>
      </c>
    </row>
    <row r="906" spans="1:11" x14ac:dyDescent="0.25">
      <c r="A906">
        <f>ROW()</f>
        <v>906</v>
      </c>
      <c r="B906" t="str" cm="1">
        <f t="array" ref="B906">IF(ISNUMBER(SEARCH($N$3,客戶主檔!W906)),INDEX(客戶主檔!$G:$G,加工項目查詢及料號更改!$A906),"")</f>
        <v/>
      </c>
      <c r="C906" t="str" cm="1">
        <f t="array" ref="C906">IF(ISNUMBER(SEARCH($N$3,客戶主檔!X906)),INDEX(客戶主檔!$G:$G,加工項目查詢及料號更改!$A906),"")</f>
        <v/>
      </c>
      <c r="D906" t="str" cm="1">
        <f t="array" ref="D906">IF(ISNUMBER(SEARCH($N$3,客戶主檔!Y906)),INDEX(客戶主檔!$G:$G,加工項目查詢及料號更改!$A906),"")</f>
        <v/>
      </c>
      <c r="E906" t="str" cm="1">
        <f t="array" ref="E906">IF(ISNUMBER(SEARCH($N$3,客戶主檔!Z906)),INDEX(客戶主檔!$G:$G,加工項目查詢及料號更改!$A906),"")</f>
        <v/>
      </c>
      <c r="J906" t="str">
        <f t="array" aca="1" ref="J906" ca="1">IF(ROW()&gt;COUNTA($F$3:$I$3100),"",INDIRECT(TEXT(RIGHT(SMALL(IF($F$3:$I$3100="",999999,COLUMN($F$3:$I$3100)*10001+ROW($F$3:$I$3100)*100),ROW()),4),"!R00!C00"),))</f>
        <v/>
      </c>
      <c r="K906" t="str">
        <f ca="1">IF(COUNTIF($J$1:J906, J906)&lt;&gt;1,"",J906)</f>
        <v/>
      </c>
    </row>
    <row r="907" spans="1:11" x14ac:dyDescent="0.25">
      <c r="A907">
        <f>ROW()</f>
        <v>907</v>
      </c>
      <c r="B907" t="str" cm="1">
        <f t="array" ref="B907">IF(ISNUMBER(SEARCH($N$3,客戶主檔!W907)),INDEX(客戶主檔!$G:$G,加工項目查詢及料號更改!$A907),"")</f>
        <v/>
      </c>
      <c r="C907" t="str" cm="1">
        <f t="array" ref="C907">IF(ISNUMBER(SEARCH($N$3,客戶主檔!X907)),INDEX(客戶主檔!$G:$G,加工項目查詢及料號更改!$A907),"")</f>
        <v/>
      </c>
      <c r="D907" t="str" cm="1">
        <f t="array" ref="D907">IF(ISNUMBER(SEARCH($N$3,客戶主檔!Y907)),INDEX(客戶主檔!$G:$G,加工項目查詢及料號更改!$A907),"")</f>
        <v/>
      </c>
      <c r="E907" t="str" cm="1">
        <f t="array" ref="E907">IF(ISNUMBER(SEARCH($N$3,客戶主檔!Z907)),INDEX(客戶主檔!$G:$G,加工項目查詢及料號更改!$A907),"")</f>
        <v/>
      </c>
      <c r="J907" t="str">
        <f t="array" aca="1" ref="J907" ca="1">IF(ROW()&gt;COUNTA($F$3:$I$3100),"",INDIRECT(TEXT(RIGHT(SMALL(IF($F$3:$I$3100="",999999,COLUMN($F$3:$I$3100)*10001+ROW($F$3:$I$3100)*100),ROW()),4),"!R00!C00"),))</f>
        <v/>
      </c>
      <c r="K907" t="str">
        <f ca="1">IF(COUNTIF($J$1:J907, J907)&lt;&gt;1,"",J907)</f>
        <v/>
      </c>
    </row>
    <row r="908" spans="1:11" x14ac:dyDescent="0.25">
      <c r="A908">
        <f>ROW()</f>
        <v>908</v>
      </c>
      <c r="B908" t="str" cm="1">
        <f t="array" ref="B908">IF(ISNUMBER(SEARCH($N$3,客戶主檔!W908)),INDEX(客戶主檔!$G:$G,加工項目查詢及料號更改!$A908),"")</f>
        <v/>
      </c>
      <c r="C908" t="str" cm="1">
        <f t="array" ref="C908">IF(ISNUMBER(SEARCH($N$3,客戶主檔!X908)),INDEX(客戶主檔!$G:$G,加工項目查詢及料號更改!$A908),"")</f>
        <v/>
      </c>
      <c r="D908" t="str" cm="1">
        <f t="array" ref="D908">IF(ISNUMBER(SEARCH($N$3,客戶主檔!Y908)),INDEX(客戶主檔!$G:$G,加工項目查詢及料號更改!$A908),"")</f>
        <v/>
      </c>
      <c r="E908" t="str" cm="1">
        <f t="array" ref="E908">IF(ISNUMBER(SEARCH($N$3,客戶主檔!Z908)),INDEX(客戶主檔!$G:$G,加工項目查詢及料號更改!$A908),"")</f>
        <v/>
      </c>
      <c r="J908" t="str">
        <f t="array" aca="1" ref="J908" ca="1">IF(ROW()&gt;COUNTA($F$3:$I$3100),"",INDIRECT(TEXT(RIGHT(SMALL(IF($F$3:$I$3100="",999999,COLUMN($F$3:$I$3100)*10001+ROW($F$3:$I$3100)*100),ROW()),4),"!R00!C00"),))</f>
        <v/>
      </c>
      <c r="K908" t="str">
        <f ca="1">IF(COUNTIF($J$1:J908, J908)&lt;&gt;1,"",J908)</f>
        <v/>
      </c>
    </row>
    <row r="909" spans="1:11" x14ac:dyDescent="0.25">
      <c r="A909">
        <f>ROW()</f>
        <v>909</v>
      </c>
      <c r="B909" t="str" cm="1">
        <f t="array" ref="B909">IF(ISNUMBER(SEARCH($N$3,客戶主檔!W909)),INDEX(客戶主檔!$G:$G,加工項目查詢及料號更改!$A909),"")</f>
        <v/>
      </c>
      <c r="C909" t="str" cm="1">
        <f t="array" ref="C909">IF(ISNUMBER(SEARCH($N$3,客戶主檔!X909)),INDEX(客戶主檔!$G:$G,加工項目查詢及料號更改!$A909),"")</f>
        <v/>
      </c>
      <c r="D909" t="str" cm="1">
        <f t="array" ref="D909">IF(ISNUMBER(SEARCH($N$3,客戶主檔!Y909)),INDEX(客戶主檔!$G:$G,加工項目查詢及料號更改!$A909),"")</f>
        <v/>
      </c>
      <c r="E909" t="str" cm="1">
        <f t="array" ref="E909">IF(ISNUMBER(SEARCH($N$3,客戶主檔!Z909)),INDEX(客戶主檔!$G:$G,加工項目查詢及料號更改!$A909),"")</f>
        <v/>
      </c>
      <c r="J909" t="str">
        <f t="array" aca="1" ref="J909" ca="1">IF(ROW()&gt;COUNTA($F$3:$I$3100),"",INDIRECT(TEXT(RIGHT(SMALL(IF($F$3:$I$3100="",999999,COLUMN($F$3:$I$3100)*10001+ROW($F$3:$I$3100)*100),ROW()),4),"!R00!C00"),))</f>
        <v/>
      </c>
      <c r="K909" t="str">
        <f ca="1">IF(COUNTIF($J$1:J909, J909)&lt;&gt;1,"",J909)</f>
        <v/>
      </c>
    </row>
    <row r="910" spans="1:11" x14ac:dyDescent="0.25">
      <c r="A910">
        <f>ROW()</f>
        <v>910</v>
      </c>
      <c r="B910" t="str" cm="1">
        <f t="array" ref="B910">IF(ISNUMBER(SEARCH($N$3,客戶主檔!W910)),INDEX(客戶主檔!$G:$G,加工項目查詢及料號更改!$A910),"")</f>
        <v/>
      </c>
      <c r="C910" t="str" cm="1">
        <f t="array" ref="C910">IF(ISNUMBER(SEARCH($N$3,客戶主檔!X910)),INDEX(客戶主檔!$G:$G,加工項目查詢及料號更改!$A910),"")</f>
        <v/>
      </c>
      <c r="D910" t="str" cm="1">
        <f t="array" ref="D910">IF(ISNUMBER(SEARCH($N$3,客戶主檔!Y910)),INDEX(客戶主檔!$G:$G,加工項目查詢及料號更改!$A910),"")</f>
        <v/>
      </c>
      <c r="E910" t="str" cm="1">
        <f t="array" ref="E910">IF(ISNUMBER(SEARCH($N$3,客戶主檔!Z910)),INDEX(客戶主檔!$G:$G,加工項目查詢及料號更改!$A910),"")</f>
        <v/>
      </c>
      <c r="J910" t="str">
        <f t="array" aca="1" ref="J910" ca="1">IF(ROW()&gt;COUNTA($F$3:$I$3100),"",INDIRECT(TEXT(RIGHT(SMALL(IF($F$3:$I$3100="",999999,COLUMN($F$3:$I$3100)*10001+ROW($F$3:$I$3100)*100),ROW()),4),"!R00!C00"),))</f>
        <v/>
      </c>
      <c r="K910" t="str">
        <f ca="1">IF(COUNTIF($J$1:J910, J910)&lt;&gt;1,"",J910)</f>
        <v/>
      </c>
    </row>
    <row r="911" spans="1:11" x14ac:dyDescent="0.25">
      <c r="A911">
        <f>ROW()</f>
        <v>911</v>
      </c>
      <c r="B911" t="str" cm="1">
        <f t="array" ref="B911">IF(ISNUMBER(SEARCH($N$3,客戶主檔!W911)),INDEX(客戶主檔!$G:$G,加工項目查詢及料號更改!$A911),"")</f>
        <v/>
      </c>
      <c r="C911" t="str" cm="1">
        <f t="array" ref="C911">IF(ISNUMBER(SEARCH($N$3,客戶主檔!X911)),INDEX(客戶主檔!$G:$G,加工項目查詢及料號更改!$A911),"")</f>
        <v/>
      </c>
      <c r="D911" t="str" cm="1">
        <f t="array" ref="D911">IF(ISNUMBER(SEARCH($N$3,客戶主檔!Y911)),INDEX(客戶主檔!$G:$G,加工項目查詢及料號更改!$A911),"")</f>
        <v/>
      </c>
      <c r="E911" t="str" cm="1">
        <f t="array" ref="E911">IF(ISNUMBER(SEARCH($N$3,客戶主檔!Z911)),INDEX(客戶主檔!$G:$G,加工項目查詢及料號更改!$A911),"")</f>
        <v/>
      </c>
      <c r="J911" t="str">
        <f t="array" aca="1" ref="J911" ca="1">IF(ROW()&gt;COUNTA($F$3:$I$3100),"",INDIRECT(TEXT(RIGHT(SMALL(IF($F$3:$I$3100="",999999,COLUMN($F$3:$I$3100)*10001+ROW($F$3:$I$3100)*100),ROW()),4),"!R00!C00"),))</f>
        <v/>
      </c>
      <c r="K911" t="str">
        <f ca="1">IF(COUNTIF($J$1:J911, J911)&lt;&gt;1,"",J911)</f>
        <v/>
      </c>
    </row>
    <row r="912" spans="1:11" x14ac:dyDescent="0.25">
      <c r="A912">
        <f>ROW()</f>
        <v>912</v>
      </c>
      <c r="B912" t="str" cm="1">
        <f t="array" ref="B912">IF(ISNUMBER(SEARCH($N$3,客戶主檔!W912)),INDEX(客戶主檔!$G:$G,加工項目查詢及料號更改!$A912),"")</f>
        <v/>
      </c>
      <c r="C912" t="str" cm="1">
        <f t="array" ref="C912">IF(ISNUMBER(SEARCH($N$3,客戶主檔!X912)),INDEX(客戶主檔!$G:$G,加工項目查詢及料號更改!$A912),"")</f>
        <v/>
      </c>
      <c r="D912" t="str" cm="1">
        <f t="array" ref="D912">IF(ISNUMBER(SEARCH($N$3,客戶主檔!Y912)),INDEX(客戶主檔!$G:$G,加工項目查詢及料號更改!$A912),"")</f>
        <v/>
      </c>
      <c r="E912" t="str" cm="1">
        <f t="array" ref="E912">IF(ISNUMBER(SEARCH($N$3,客戶主檔!Z912)),INDEX(客戶主檔!$G:$G,加工項目查詢及料號更改!$A912),"")</f>
        <v/>
      </c>
      <c r="J912" t="str">
        <f t="array" aca="1" ref="J912" ca="1">IF(ROW()&gt;COUNTA($F$3:$I$3100),"",INDIRECT(TEXT(RIGHT(SMALL(IF($F$3:$I$3100="",999999,COLUMN($F$3:$I$3100)*10001+ROW($F$3:$I$3100)*100),ROW()),4),"!R00!C00"),))</f>
        <v/>
      </c>
      <c r="K912" t="str">
        <f ca="1">IF(COUNTIF($J$1:J912, J912)&lt;&gt;1,"",J912)</f>
        <v/>
      </c>
    </row>
    <row r="913" spans="1:11" x14ac:dyDescent="0.25">
      <c r="A913">
        <f>ROW()</f>
        <v>913</v>
      </c>
      <c r="B913" t="str" cm="1">
        <f t="array" ref="B913">IF(ISNUMBER(SEARCH($N$3,客戶主檔!W913)),INDEX(客戶主檔!$G:$G,加工項目查詢及料號更改!$A913),"")</f>
        <v/>
      </c>
      <c r="C913" t="str" cm="1">
        <f t="array" ref="C913">IF(ISNUMBER(SEARCH($N$3,客戶主檔!X913)),INDEX(客戶主檔!$G:$G,加工項目查詢及料號更改!$A913),"")</f>
        <v/>
      </c>
      <c r="D913" t="str" cm="1">
        <f t="array" ref="D913">IF(ISNUMBER(SEARCH($N$3,客戶主檔!Y913)),INDEX(客戶主檔!$G:$G,加工項目查詢及料號更改!$A913),"")</f>
        <v/>
      </c>
      <c r="E913" t="str" cm="1">
        <f t="array" ref="E913">IF(ISNUMBER(SEARCH($N$3,客戶主檔!Z913)),INDEX(客戶主檔!$G:$G,加工項目查詢及料號更改!$A913),"")</f>
        <v/>
      </c>
      <c r="J913" t="str">
        <f t="array" aca="1" ref="J913" ca="1">IF(ROW()&gt;COUNTA($F$3:$I$3100),"",INDIRECT(TEXT(RIGHT(SMALL(IF($F$3:$I$3100="",999999,COLUMN($F$3:$I$3100)*10001+ROW($F$3:$I$3100)*100),ROW()),4),"!R00!C00"),))</f>
        <v/>
      </c>
      <c r="K913" t="str">
        <f ca="1">IF(COUNTIF($J$1:J913, J913)&lt;&gt;1,"",J913)</f>
        <v/>
      </c>
    </row>
    <row r="914" spans="1:11" x14ac:dyDescent="0.25">
      <c r="A914">
        <f>ROW()</f>
        <v>914</v>
      </c>
      <c r="B914" t="str" cm="1">
        <f t="array" ref="B914">IF(ISNUMBER(SEARCH($N$3,客戶主檔!W914)),INDEX(客戶主檔!$G:$G,加工項目查詢及料號更改!$A914),"")</f>
        <v/>
      </c>
      <c r="C914" t="str" cm="1">
        <f t="array" ref="C914">IF(ISNUMBER(SEARCH($N$3,客戶主檔!X914)),INDEX(客戶主檔!$G:$G,加工項目查詢及料號更改!$A914),"")</f>
        <v/>
      </c>
      <c r="D914" t="str" cm="1">
        <f t="array" ref="D914">IF(ISNUMBER(SEARCH($N$3,客戶主檔!Y914)),INDEX(客戶主檔!$G:$G,加工項目查詢及料號更改!$A914),"")</f>
        <v/>
      </c>
      <c r="E914" t="str" cm="1">
        <f t="array" ref="E914">IF(ISNUMBER(SEARCH($N$3,客戶主檔!Z914)),INDEX(客戶主檔!$G:$G,加工項目查詢及料號更改!$A914),"")</f>
        <v/>
      </c>
      <c r="J914" t="str">
        <f t="array" aca="1" ref="J914" ca="1">IF(ROW()&gt;COUNTA($F$3:$I$3100),"",INDIRECT(TEXT(RIGHT(SMALL(IF($F$3:$I$3100="",999999,COLUMN($F$3:$I$3100)*10001+ROW($F$3:$I$3100)*100),ROW()),4),"!R00!C00"),))</f>
        <v/>
      </c>
      <c r="K914" t="str">
        <f ca="1">IF(COUNTIF($J$1:J914, J914)&lt;&gt;1,"",J914)</f>
        <v/>
      </c>
    </row>
    <row r="915" spans="1:11" x14ac:dyDescent="0.25">
      <c r="A915">
        <f>ROW()</f>
        <v>915</v>
      </c>
      <c r="B915" t="str" cm="1">
        <f t="array" ref="B915">IF(ISNUMBER(SEARCH($N$3,客戶主檔!W915)),INDEX(客戶主檔!$G:$G,加工項目查詢及料號更改!$A915),"")</f>
        <v/>
      </c>
      <c r="C915" t="str" cm="1">
        <f t="array" ref="C915">IF(ISNUMBER(SEARCH($N$3,客戶主檔!X915)),INDEX(客戶主檔!$G:$G,加工項目查詢及料號更改!$A915),"")</f>
        <v/>
      </c>
      <c r="D915" t="str" cm="1">
        <f t="array" ref="D915">IF(ISNUMBER(SEARCH($N$3,客戶主檔!Y915)),INDEX(客戶主檔!$G:$G,加工項目查詢及料號更改!$A915),"")</f>
        <v/>
      </c>
      <c r="E915" t="str" cm="1">
        <f t="array" ref="E915">IF(ISNUMBER(SEARCH($N$3,客戶主檔!Z915)),INDEX(客戶主檔!$G:$G,加工項目查詢及料號更改!$A915),"")</f>
        <v/>
      </c>
      <c r="J915" t="str">
        <f t="array" aca="1" ref="J915" ca="1">IF(ROW()&gt;COUNTA($F$3:$I$3100),"",INDIRECT(TEXT(RIGHT(SMALL(IF($F$3:$I$3100="",999999,COLUMN($F$3:$I$3100)*10001+ROW($F$3:$I$3100)*100),ROW()),4),"!R00!C00"),))</f>
        <v/>
      </c>
      <c r="K915" t="str">
        <f ca="1">IF(COUNTIF($J$1:J915, J915)&lt;&gt;1,"",J915)</f>
        <v/>
      </c>
    </row>
    <row r="916" spans="1:11" x14ac:dyDescent="0.25">
      <c r="A916">
        <f>ROW()</f>
        <v>916</v>
      </c>
      <c r="B916" t="str" cm="1">
        <f t="array" ref="B916">IF(ISNUMBER(SEARCH($N$3,客戶主檔!W916)),INDEX(客戶主檔!$G:$G,加工項目查詢及料號更改!$A916),"")</f>
        <v/>
      </c>
      <c r="C916" t="str" cm="1">
        <f t="array" ref="C916">IF(ISNUMBER(SEARCH($N$3,客戶主檔!X916)),INDEX(客戶主檔!$G:$G,加工項目查詢及料號更改!$A916),"")</f>
        <v/>
      </c>
      <c r="D916" t="str" cm="1">
        <f t="array" ref="D916">IF(ISNUMBER(SEARCH($N$3,客戶主檔!Y916)),INDEX(客戶主檔!$G:$G,加工項目查詢及料號更改!$A916),"")</f>
        <v/>
      </c>
      <c r="E916" t="str" cm="1">
        <f t="array" ref="E916">IF(ISNUMBER(SEARCH($N$3,客戶主檔!Z916)),INDEX(客戶主檔!$G:$G,加工項目查詢及料號更改!$A916),"")</f>
        <v/>
      </c>
      <c r="J916" t="str">
        <f t="array" aca="1" ref="J916" ca="1">IF(ROW()&gt;COUNTA($F$3:$I$3100),"",INDIRECT(TEXT(RIGHT(SMALL(IF($F$3:$I$3100="",999999,COLUMN($F$3:$I$3100)*10001+ROW($F$3:$I$3100)*100),ROW()),4),"!R00!C00"),))</f>
        <v/>
      </c>
      <c r="K916" t="str">
        <f ca="1">IF(COUNTIF($J$1:J916, J916)&lt;&gt;1,"",J916)</f>
        <v/>
      </c>
    </row>
    <row r="917" spans="1:11" x14ac:dyDescent="0.25">
      <c r="A917">
        <f>ROW()</f>
        <v>917</v>
      </c>
      <c r="B917" t="str" cm="1">
        <f t="array" ref="B917">IF(ISNUMBER(SEARCH($N$3,客戶主檔!W917)),INDEX(客戶主檔!$G:$G,加工項目查詢及料號更改!$A917),"")</f>
        <v/>
      </c>
      <c r="C917" t="str" cm="1">
        <f t="array" ref="C917">IF(ISNUMBER(SEARCH($N$3,客戶主檔!X917)),INDEX(客戶主檔!$G:$G,加工項目查詢及料號更改!$A917),"")</f>
        <v/>
      </c>
      <c r="D917" t="str" cm="1">
        <f t="array" ref="D917">IF(ISNUMBER(SEARCH($N$3,客戶主檔!Y917)),INDEX(客戶主檔!$G:$G,加工項目查詢及料號更改!$A917),"")</f>
        <v/>
      </c>
      <c r="E917" t="str" cm="1">
        <f t="array" ref="E917">IF(ISNUMBER(SEARCH($N$3,客戶主檔!Z917)),INDEX(客戶主檔!$G:$G,加工項目查詢及料號更改!$A917),"")</f>
        <v/>
      </c>
      <c r="J917" t="str">
        <f t="array" aca="1" ref="J917" ca="1">IF(ROW()&gt;COUNTA($F$3:$I$3100),"",INDIRECT(TEXT(RIGHT(SMALL(IF($F$3:$I$3100="",999999,COLUMN($F$3:$I$3100)*10001+ROW($F$3:$I$3100)*100),ROW()),4),"!R00!C00"),))</f>
        <v/>
      </c>
      <c r="K917" t="str">
        <f ca="1">IF(COUNTIF($J$1:J917, J917)&lt;&gt;1,"",J917)</f>
        <v/>
      </c>
    </row>
    <row r="918" spans="1:11" x14ac:dyDescent="0.25">
      <c r="A918">
        <f>ROW()</f>
        <v>918</v>
      </c>
      <c r="B918" t="str" cm="1">
        <f t="array" ref="B918">IF(ISNUMBER(SEARCH($N$3,客戶主檔!W918)),INDEX(客戶主檔!$G:$G,加工項目查詢及料號更改!$A918),"")</f>
        <v/>
      </c>
      <c r="C918" t="str" cm="1">
        <f t="array" ref="C918">IF(ISNUMBER(SEARCH($N$3,客戶主檔!X918)),INDEX(客戶主檔!$G:$G,加工項目查詢及料號更改!$A918),"")</f>
        <v/>
      </c>
      <c r="D918" t="str" cm="1">
        <f t="array" ref="D918">IF(ISNUMBER(SEARCH($N$3,客戶主檔!Y918)),INDEX(客戶主檔!$G:$G,加工項目查詢及料號更改!$A918),"")</f>
        <v/>
      </c>
      <c r="E918" t="str" cm="1">
        <f t="array" ref="E918">IF(ISNUMBER(SEARCH($N$3,客戶主檔!Z918)),INDEX(客戶主檔!$G:$G,加工項目查詢及料號更改!$A918),"")</f>
        <v/>
      </c>
      <c r="J918" t="str">
        <f t="array" aca="1" ref="J918" ca="1">IF(ROW()&gt;COUNTA($F$3:$I$3100),"",INDIRECT(TEXT(RIGHT(SMALL(IF($F$3:$I$3100="",999999,COLUMN($F$3:$I$3100)*10001+ROW($F$3:$I$3100)*100),ROW()),4),"!R00!C00"),))</f>
        <v/>
      </c>
      <c r="K918" t="str">
        <f ca="1">IF(COUNTIF($J$1:J918, J918)&lt;&gt;1,"",J918)</f>
        <v/>
      </c>
    </row>
    <row r="919" spans="1:11" x14ac:dyDescent="0.25">
      <c r="A919">
        <f>ROW()</f>
        <v>919</v>
      </c>
      <c r="B919" t="str" cm="1">
        <f t="array" ref="B919">IF(ISNUMBER(SEARCH($N$3,客戶主檔!W919)),INDEX(客戶主檔!$G:$G,加工項目查詢及料號更改!$A919),"")</f>
        <v/>
      </c>
      <c r="C919" t="str" cm="1">
        <f t="array" ref="C919">IF(ISNUMBER(SEARCH($N$3,客戶主檔!X919)),INDEX(客戶主檔!$G:$G,加工項目查詢及料號更改!$A919),"")</f>
        <v/>
      </c>
      <c r="D919" t="str" cm="1">
        <f t="array" ref="D919">IF(ISNUMBER(SEARCH($N$3,客戶主檔!Y919)),INDEX(客戶主檔!$G:$G,加工項目查詢及料號更改!$A919),"")</f>
        <v/>
      </c>
      <c r="E919" t="str" cm="1">
        <f t="array" ref="E919">IF(ISNUMBER(SEARCH($N$3,客戶主檔!Z919)),INDEX(客戶主檔!$G:$G,加工項目查詢及料號更改!$A919),"")</f>
        <v/>
      </c>
      <c r="J919" t="str">
        <f t="array" aca="1" ref="J919" ca="1">IF(ROW()&gt;COUNTA($F$3:$I$3100),"",INDIRECT(TEXT(RIGHT(SMALL(IF($F$3:$I$3100="",999999,COLUMN($F$3:$I$3100)*10001+ROW($F$3:$I$3100)*100),ROW()),4),"!R00!C00"),))</f>
        <v/>
      </c>
      <c r="K919" t="str">
        <f ca="1">IF(COUNTIF($J$1:J919, J919)&lt;&gt;1,"",J919)</f>
        <v/>
      </c>
    </row>
    <row r="920" spans="1:11" x14ac:dyDescent="0.25">
      <c r="A920">
        <f>ROW()</f>
        <v>920</v>
      </c>
      <c r="B920" t="str" cm="1">
        <f t="array" ref="B920">IF(ISNUMBER(SEARCH($N$3,客戶主檔!W920)),INDEX(客戶主檔!$G:$G,加工項目查詢及料號更改!$A920),"")</f>
        <v/>
      </c>
      <c r="C920" t="str" cm="1">
        <f t="array" ref="C920">IF(ISNUMBER(SEARCH($N$3,客戶主檔!X920)),INDEX(客戶主檔!$G:$G,加工項目查詢及料號更改!$A920),"")</f>
        <v/>
      </c>
      <c r="D920" t="str" cm="1">
        <f t="array" ref="D920">IF(ISNUMBER(SEARCH($N$3,客戶主檔!Y920)),INDEX(客戶主檔!$G:$G,加工項目查詢及料號更改!$A920),"")</f>
        <v/>
      </c>
      <c r="E920" t="str" cm="1">
        <f t="array" ref="E920">IF(ISNUMBER(SEARCH($N$3,客戶主檔!Z920)),INDEX(客戶主檔!$G:$G,加工項目查詢及料號更改!$A920),"")</f>
        <v/>
      </c>
      <c r="J920" t="str">
        <f t="array" aca="1" ref="J920" ca="1">IF(ROW()&gt;COUNTA($F$3:$I$3100),"",INDIRECT(TEXT(RIGHT(SMALL(IF($F$3:$I$3100="",999999,COLUMN($F$3:$I$3100)*10001+ROW($F$3:$I$3100)*100),ROW()),4),"!R00!C00"),))</f>
        <v/>
      </c>
      <c r="K920" t="str">
        <f ca="1">IF(COUNTIF($J$1:J920, J920)&lt;&gt;1,"",J920)</f>
        <v/>
      </c>
    </row>
    <row r="921" spans="1:11" x14ac:dyDescent="0.25">
      <c r="A921">
        <f>ROW()</f>
        <v>921</v>
      </c>
      <c r="B921" t="str" cm="1">
        <f t="array" ref="B921">IF(ISNUMBER(SEARCH($N$3,客戶主檔!W921)),INDEX(客戶主檔!$G:$G,加工項目查詢及料號更改!$A921),"")</f>
        <v/>
      </c>
      <c r="C921" t="str" cm="1">
        <f t="array" ref="C921">IF(ISNUMBER(SEARCH($N$3,客戶主檔!X921)),INDEX(客戶主檔!$G:$G,加工項目查詢及料號更改!$A921),"")</f>
        <v/>
      </c>
      <c r="D921" t="str" cm="1">
        <f t="array" ref="D921">IF(ISNUMBER(SEARCH($N$3,客戶主檔!Y921)),INDEX(客戶主檔!$G:$G,加工項目查詢及料號更改!$A921),"")</f>
        <v/>
      </c>
      <c r="E921" t="str" cm="1">
        <f t="array" ref="E921">IF(ISNUMBER(SEARCH($N$3,客戶主檔!Z921)),INDEX(客戶主檔!$G:$G,加工項目查詢及料號更改!$A921),"")</f>
        <v/>
      </c>
      <c r="J921" t="str">
        <f t="array" aca="1" ref="J921" ca="1">IF(ROW()&gt;COUNTA($F$3:$I$3100),"",INDIRECT(TEXT(RIGHT(SMALL(IF($F$3:$I$3100="",999999,COLUMN($F$3:$I$3100)*10001+ROW($F$3:$I$3100)*100),ROW()),4),"!R00!C00"),))</f>
        <v/>
      </c>
      <c r="K921" t="str">
        <f ca="1">IF(COUNTIF($J$1:J921, J921)&lt;&gt;1,"",J921)</f>
        <v/>
      </c>
    </row>
    <row r="922" spans="1:11" x14ac:dyDescent="0.25">
      <c r="A922">
        <f>ROW()</f>
        <v>922</v>
      </c>
      <c r="B922" t="str" cm="1">
        <f t="array" ref="B922">IF(ISNUMBER(SEARCH($N$3,客戶主檔!W922)),INDEX(客戶主檔!$G:$G,加工項目查詢及料號更改!$A922),"")</f>
        <v/>
      </c>
      <c r="C922" t="str" cm="1">
        <f t="array" ref="C922">IF(ISNUMBER(SEARCH($N$3,客戶主檔!X922)),INDEX(客戶主檔!$G:$G,加工項目查詢及料號更改!$A922),"")</f>
        <v/>
      </c>
      <c r="D922" t="str" cm="1">
        <f t="array" ref="D922">IF(ISNUMBER(SEARCH($N$3,客戶主檔!Y922)),INDEX(客戶主檔!$G:$G,加工項目查詢及料號更改!$A922),"")</f>
        <v/>
      </c>
      <c r="E922" t="str" cm="1">
        <f t="array" ref="E922">IF(ISNUMBER(SEARCH($N$3,客戶主檔!Z922)),INDEX(客戶主檔!$G:$G,加工項目查詢及料號更改!$A922),"")</f>
        <v/>
      </c>
      <c r="J922" t="str">
        <f t="array" aca="1" ref="J922" ca="1">IF(ROW()&gt;COUNTA($F$3:$I$3100),"",INDIRECT(TEXT(RIGHT(SMALL(IF($F$3:$I$3100="",999999,COLUMN($F$3:$I$3100)*10001+ROW($F$3:$I$3100)*100),ROW()),4),"!R00!C00"),))</f>
        <v/>
      </c>
      <c r="K922" t="str">
        <f ca="1">IF(COUNTIF($J$1:J922, J922)&lt;&gt;1,"",J922)</f>
        <v/>
      </c>
    </row>
    <row r="923" spans="1:11" x14ac:dyDescent="0.25">
      <c r="A923">
        <f>ROW()</f>
        <v>923</v>
      </c>
      <c r="B923" t="str" cm="1">
        <f t="array" ref="B923">IF(ISNUMBER(SEARCH($N$3,客戶主檔!W923)),INDEX(客戶主檔!$G:$G,加工項目查詢及料號更改!$A923),"")</f>
        <v/>
      </c>
      <c r="C923" t="str" cm="1">
        <f t="array" ref="C923">IF(ISNUMBER(SEARCH($N$3,客戶主檔!X923)),INDEX(客戶主檔!$G:$G,加工項目查詢及料號更改!$A923),"")</f>
        <v/>
      </c>
      <c r="D923" t="str" cm="1">
        <f t="array" ref="D923">IF(ISNUMBER(SEARCH($N$3,客戶主檔!Y923)),INDEX(客戶主檔!$G:$G,加工項目查詢及料號更改!$A923),"")</f>
        <v/>
      </c>
      <c r="E923" t="str" cm="1">
        <f t="array" ref="E923">IF(ISNUMBER(SEARCH($N$3,客戶主檔!Z923)),INDEX(客戶主檔!$G:$G,加工項目查詢及料號更改!$A923),"")</f>
        <v/>
      </c>
      <c r="J923" t="str">
        <f t="array" aca="1" ref="J923" ca="1">IF(ROW()&gt;COUNTA($F$3:$I$3100),"",INDIRECT(TEXT(RIGHT(SMALL(IF($F$3:$I$3100="",999999,COLUMN($F$3:$I$3100)*10001+ROW($F$3:$I$3100)*100),ROW()),4),"!R00!C00"),))</f>
        <v/>
      </c>
      <c r="K923" t="str">
        <f ca="1">IF(COUNTIF($J$1:J923, J923)&lt;&gt;1,"",J923)</f>
        <v/>
      </c>
    </row>
    <row r="924" spans="1:11" x14ac:dyDescent="0.25">
      <c r="A924">
        <f>ROW()</f>
        <v>924</v>
      </c>
      <c r="B924" t="str" cm="1">
        <f t="array" ref="B924">IF(ISNUMBER(SEARCH($N$3,客戶主檔!W924)),INDEX(客戶主檔!$G:$G,加工項目查詢及料號更改!$A924),"")</f>
        <v/>
      </c>
      <c r="C924" t="str" cm="1">
        <f t="array" ref="C924">IF(ISNUMBER(SEARCH($N$3,客戶主檔!X924)),INDEX(客戶主檔!$G:$G,加工項目查詢及料號更改!$A924),"")</f>
        <v/>
      </c>
      <c r="D924" t="str" cm="1">
        <f t="array" ref="D924">IF(ISNUMBER(SEARCH($N$3,客戶主檔!Y924)),INDEX(客戶主檔!$G:$G,加工項目查詢及料號更改!$A924),"")</f>
        <v/>
      </c>
      <c r="E924" t="str" cm="1">
        <f t="array" ref="E924">IF(ISNUMBER(SEARCH($N$3,客戶主檔!Z924)),INDEX(客戶主檔!$G:$G,加工項目查詢及料號更改!$A924),"")</f>
        <v/>
      </c>
      <c r="J924" t="str">
        <f t="array" aca="1" ref="J924" ca="1">IF(ROW()&gt;COUNTA($F$3:$I$3100),"",INDIRECT(TEXT(RIGHT(SMALL(IF($F$3:$I$3100="",999999,COLUMN($F$3:$I$3100)*10001+ROW($F$3:$I$3100)*100),ROW()),4),"!R00!C00"),))</f>
        <v/>
      </c>
      <c r="K924" t="str">
        <f ca="1">IF(COUNTIF($J$1:J924, J924)&lt;&gt;1,"",J924)</f>
        <v/>
      </c>
    </row>
    <row r="925" spans="1:11" x14ac:dyDescent="0.25">
      <c r="A925">
        <f>ROW()</f>
        <v>925</v>
      </c>
      <c r="B925" t="str" cm="1">
        <f t="array" ref="B925">IF(ISNUMBER(SEARCH($N$3,客戶主檔!W925)),INDEX(客戶主檔!$G:$G,加工項目查詢及料號更改!$A925),"")</f>
        <v/>
      </c>
      <c r="C925" t="str" cm="1">
        <f t="array" ref="C925">IF(ISNUMBER(SEARCH($N$3,客戶主檔!X925)),INDEX(客戶主檔!$G:$G,加工項目查詢及料號更改!$A925),"")</f>
        <v/>
      </c>
      <c r="D925" t="str" cm="1">
        <f t="array" ref="D925">IF(ISNUMBER(SEARCH($N$3,客戶主檔!Y925)),INDEX(客戶主檔!$G:$G,加工項目查詢及料號更改!$A925),"")</f>
        <v/>
      </c>
      <c r="E925" t="str" cm="1">
        <f t="array" ref="E925">IF(ISNUMBER(SEARCH($N$3,客戶主檔!Z925)),INDEX(客戶主檔!$G:$G,加工項目查詢及料號更改!$A925),"")</f>
        <v/>
      </c>
      <c r="J925" t="str">
        <f t="array" aca="1" ref="J925" ca="1">IF(ROW()&gt;COUNTA($F$3:$I$3100),"",INDIRECT(TEXT(RIGHT(SMALL(IF($F$3:$I$3100="",999999,COLUMN($F$3:$I$3100)*10001+ROW($F$3:$I$3100)*100),ROW()),4),"!R00!C00"),))</f>
        <v/>
      </c>
      <c r="K925" t="str">
        <f ca="1">IF(COUNTIF($J$1:J925, J925)&lt;&gt;1,"",J925)</f>
        <v/>
      </c>
    </row>
    <row r="926" spans="1:11" x14ac:dyDescent="0.25">
      <c r="A926">
        <f>ROW()</f>
        <v>926</v>
      </c>
      <c r="B926" t="str" cm="1">
        <f t="array" ref="B926">IF(ISNUMBER(SEARCH($N$3,客戶主檔!W926)),INDEX(客戶主檔!$G:$G,加工項目查詢及料號更改!$A926),"")</f>
        <v/>
      </c>
      <c r="C926" t="str" cm="1">
        <f t="array" ref="C926">IF(ISNUMBER(SEARCH($N$3,客戶主檔!X926)),INDEX(客戶主檔!$G:$G,加工項目查詢及料號更改!$A926),"")</f>
        <v/>
      </c>
      <c r="D926" t="str" cm="1">
        <f t="array" ref="D926">IF(ISNUMBER(SEARCH($N$3,客戶主檔!Y926)),INDEX(客戶主檔!$G:$G,加工項目查詢及料號更改!$A926),"")</f>
        <v/>
      </c>
      <c r="E926" t="str" cm="1">
        <f t="array" ref="E926">IF(ISNUMBER(SEARCH($N$3,客戶主檔!Z926)),INDEX(客戶主檔!$G:$G,加工項目查詢及料號更改!$A926),"")</f>
        <v/>
      </c>
      <c r="J926" t="str">
        <f t="array" aca="1" ref="J926" ca="1">IF(ROW()&gt;COUNTA($F$3:$I$3100),"",INDIRECT(TEXT(RIGHT(SMALL(IF($F$3:$I$3100="",999999,COLUMN($F$3:$I$3100)*10001+ROW($F$3:$I$3100)*100),ROW()),4),"!R00!C00"),))</f>
        <v/>
      </c>
      <c r="K926" t="str">
        <f ca="1">IF(COUNTIF($J$1:J926, J926)&lt;&gt;1,"",J926)</f>
        <v/>
      </c>
    </row>
    <row r="927" spans="1:11" x14ac:dyDescent="0.25">
      <c r="A927">
        <f>ROW()</f>
        <v>927</v>
      </c>
      <c r="B927" t="str" cm="1">
        <f t="array" ref="B927">IF(ISNUMBER(SEARCH($N$3,客戶主檔!W927)),INDEX(客戶主檔!$G:$G,加工項目查詢及料號更改!$A927),"")</f>
        <v/>
      </c>
      <c r="C927" t="str" cm="1">
        <f t="array" ref="C927">IF(ISNUMBER(SEARCH($N$3,客戶主檔!X927)),INDEX(客戶主檔!$G:$G,加工項目查詢及料號更改!$A927),"")</f>
        <v/>
      </c>
      <c r="D927" t="str" cm="1">
        <f t="array" ref="D927">IF(ISNUMBER(SEARCH($N$3,客戶主檔!Y927)),INDEX(客戶主檔!$G:$G,加工項目查詢及料號更改!$A927),"")</f>
        <v/>
      </c>
      <c r="E927" t="str" cm="1">
        <f t="array" ref="E927">IF(ISNUMBER(SEARCH($N$3,客戶主檔!Z927)),INDEX(客戶主檔!$G:$G,加工項目查詢及料號更改!$A927),"")</f>
        <v/>
      </c>
      <c r="J927" t="str">
        <f t="array" aca="1" ref="J927" ca="1">IF(ROW()&gt;COUNTA($F$3:$I$3100),"",INDIRECT(TEXT(RIGHT(SMALL(IF($F$3:$I$3100="",999999,COLUMN($F$3:$I$3100)*10001+ROW($F$3:$I$3100)*100),ROW()),4),"!R00!C00"),))</f>
        <v/>
      </c>
      <c r="K927" t="str">
        <f ca="1">IF(COUNTIF($J$1:J927, J927)&lt;&gt;1,"",J927)</f>
        <v/>
      </c>
    </row>
    <row r="928" spans="1:11" x14ac:dyDescent="0.25">
      <c r="A928">
        <f>ROW()</f>
        <v>928</v>
      </c>
      <c r="B928" t="str" cm="1">
        <f t="array" ref="B928">IF(ISNUMBER(SEARCH($N$3,客戶主檔!W928)),INDEX(客戶主檔!$G:$G,加工項目查詢及料號更改!$A928),"")</f>
        <v/>
      </c>
      <c r="C928" t="str" cm="1">
        <f t="array" ref="C928">IF(ISNUMBER(SEARCH($N$3,客戶主檔!X928)),INDEX(客戶主檔!$G:$G,加工項目查詢及料號更改!$A928),"")</f>
        <v/>
      </c>
      <c r="D928" t="str" cm="1">
        <f t="array" ref="D928">IF(ISNUMBER(SEARCH($N$3,客戶主檔!Y928)),INDEX(客戶主檔!$G:$G,加工項目查詢及料號更改!$A928),"")</f>
        <v/>
      </c>
      <c r="E928" t="str" cm="1">
        <f t="array" ref="E928">IF(ISNUMBER(SEARCH($N$3,客戶主檔!Z928)),INDEX(客戶主檔!$G:$G,加工項目查詢及料號更改!$A928),"")</f>
        <v/>
      </c>
      <c r="J928" t="str">
        <f t="array" aca="1" ref="J928" ca="1">IF(ROW()&gt;COUNTA($F$3:$I$3100),"",INDIRECT(TEXT(RIGHT(SMALL(IF($F$3:$I$3100="",999999,COLUMN($F$3:$I$3100)*10001+ROW($F$3:$I$3100)*100),ROW()),4),"!R00!C00"),))</f>
        <v/>
      </c>
      <c r="K928" t="str">
        <f ca="1">IF(COUNTIF($J$1:J928, J928)&lt;&gt;1,"",J928)</f>
        <v/>
      </c>
    </row>
    <row r="929" spans="1:11" x14ac:dyDescent="0.25">
      <c r="A929">
        <f>ROW()</f>
        <v>929</v>
      </c>
      <c r="B929" t="str" cm="1">
        <f t="array" ref="B929">IF(ISNUMBER(SEARCH($N$3,客戶主檔!W929)),INDEX(客戶主檔!$G:$G,加工項目查詢及料號更改!$A929),"")</f>
        <v/>
      </c>
      <c r="C929" t="str" cm="1">
        <f t="array" ref="C929">IF(ISNUMBER(SEARCH($N$3,客戶主檔!X929)),INDEX(客戶主檔!$G:$G,加工項目查詢及料號更改!$A929),"")</f>
        <v/>
      </c>
      <c r="D929" t="str" cm="1">
        <f t="array" ref="D929">IF(ISNUMBER(SEARCH($N$3,客戶主檔!Y929)),INDEX(客戶主檔!$G:$G,加工項目查詢及料號更改!$A929),"")</f>
        <v/>
      </c>
      <c r="E929" t="str" cm="1">
        <f t="array" ref="E929">IF(ISNUMBER(SEARCH($N$3,客戶主檔!Z929)),INDEX(客戶主檔!$G:$G,加工項目查詢及料號更改!$A929),"")</f>
        <v/>
      </c>
      <c r="J929" t="str">
        <f t="array" aca="1" ref="J929" ca="1">IF(ROW()&gt;COUNTA($F$3:$I$3100),"",INDIRECT(TEXT(RIGHT(SMALL(IF($F$3:$I$3100="",999999,COLUMN($F$3:$I$3100)*10001+ROW($F$3:$I$3100)*100),ROW()),4),"!R00!C00"),))</f>
        <v/>
      </c>
      <c r="K929" t="str">
        <f ca="1">IF(COUNTIF($J$1:J929, J929)&lt;&gt;1,"",J929)</f>
        <v/>
      </c>
    </row>
    <row r="930" spans="1:11" x14ac:dyDescent="0.25">
      <c r="A930">
        <f>ROW()</f>
        <v>930</v>
      </c>
      <c r="B930" t="str" cm="1">
        <f t="array" ref="B930">IF(ISNUMBER(SEARCH($N$3,客戶主檔!W930)),INDEX(客戶主檔!$G:$G,加工項目查詢及料號更改!$A930),"")</f>
        <v/>
      </c>
      <c r="C930" t="str" cm="1">
        <f t="array" ref="C930">IF(ISNUMBER(SEARCH($N$3,客戶主檔!X930)),INDEX(客戶主檔!$G:$G,加工項目查詢及料號更改!$A930),"")</f>
        <v/>
      </c>
      <c r="D930" t="str" cm="1">
        <f t="array" ref="D930">IF(ISNUMBER(SEARCH($N$3,客戶主檔!Y930)),INDEX(客戶主檔!$G:$G,加工項目查詢及料號更改!$A930),"")</f>
        <v/>
      </c>
      <c r="E930" t="str" cm="1">
        <f t="array" ref="E930">IF(ISNUMBER(SEARCH($N$3,客戶主檔!Z930)),INDEX(客戶主檔!$G:$G,加工項目查詢及料號更改!$A930),"")</f>
        <v/>
      </c>
      <c r="J930" t="str">
        <f t="array" aca="1" ref="J930" ca="1">IF(ROW()&gt;COUNTA($F$3:$I$3100),"",INDIRECT(TEXT(RIGHT(SMALL(IF($F$3:$I$3100="",999999,COLUMN($F$3:$I$3100)*10001+ROW($F$3:$I$3100)*100),ROW()),4),"!R00!C00"),))</f>
        <v/>
      </c>
      <c r="K930" t="str">
        <f ca="1">IF(COUNTIF($J$1:J930, J930)&lt;&gt;1,"",J930)</f>
        <v/>
      </c>
    </row>
    <row r="931" spans="1:11" x14ac:dyDescent="0.25">
      <c r="A931">
        <f>ROW()</f>
        <v>931</v>
      </c>
      <c r="B931" t="str" cm="1">
        <f t="array" ref="B931">IF(ISNUMBER(SEARCH($N$3,客戶主檔!W931)),INDEX(客戶主檔!$G:$G,加工項目查詢及料號更改!$A931),"")</f>
        <v/>
      </c>
      <c r="C931" t="str" cm="1">
        <f t="array" ref="C931">IF(ISNUMBER(SEARCH($N$3,客戶主檔!X931)),INDEX(客戶主檔!$G:$G,加工項目查詢及料號更改!$A931),"")</f>
        <v/>
      </c>
      <c r="D931" t="str" cm="1">
        <f t="array" ref="D931">IF(ISNUMBER(SEARCH($N$3,客戶主檔!Y931)),INDEX(客戶主檔!$G:$G,加工項目查詢及料號更改!$A931),"")</f>
        <v/>
      </c>
      <c r="E931" t="str" cm="1">
        <f t="array" ref="E931">IF(ISNUMBER(SEARCH($N$3,客戶主檔!Z931)),INDEX(客戶主檔!$G:$G,加工項目查詢及料號更改!$A931),"")</f>
        <v/>
      </c>
      <c r="J931" t="str">
        <f t="array" aca="1" ref="J931" ca="1">IF(ROW()&gt;COUNTA($F$3:$I$3100),"",INDIRECT(TEXT(RIGHT(SMALL(IF($F$3:$I$3100="",999999,COLUMN($F$3:$I$3100)*10001+ROW($F$3:$I$3100)*100),ROW()),4),"!R00!C00"),))</f>
        <v/>
      </c>
      <c r="K931" t="str">
        <f ca="1">IF(COUNTIF($J$1:J931, J931)&lt;&gt;1,"",J931)</f>
        <v/>
      </c>
    </row>
    <row r="932" spans="1:11" x14ac:dyDescent="0.25">
      <c r="A932">
        <f>ROW()</f>
        <v>932</v>
      </c>
      <c r="B932" t="str" cm="1">
        <f t="array" ref="B932">IF(ISNUMBER(SEARCH($N$3,客戶主檔!W932)),INDEX(客戶主檔!$G:$G,加工項目查詢及料號更改!$A932),"")</f>
        <v/>
      </c>
      <c r="C932" t="str" cm="1">
        <f t="array" ref="C932">IF(ISNUMBER(SEARCH($N$3,客戶主檔!X932)),INDEX(客戶主檔!$G:$G,加工項目查詢及料號更改!$A932),"")</f>
        <v/>
      </c>
      <c r="D932" t="str" cm="1">
        <f t="array" ref="D932">IF(ISNUMBER(SEARCH($N$3,客戶主檔!Y932)),INDEX(客戶主檔!$G:$G,加工項目查詢及料號更改!$A932),"")</f>
        <v/>
      </c>
      <c r="E932" t="str" cm="1">
        <f t="array" ref="E932">IF(ISNUMBER(SEARCH($N$3,客戶主檔!Z932)),INDEX(客戶主檔!$G:$G,加工項目查詢及料號更改!$A932),"")</f>
        <v/>
      </c>
      <c r="J932" t="str">
        <f t="array" aca="1" ref="J932" ca="1">IF(ROW()&gt;COUNTA($F$3:$I$3100),"",INDIRECT(TEXT(RIGHT(SMALL(IF($F$3:$I$3100="",999999,COLUMN($F$3:$I$3100)*10001+ROW($F$3:$I$3100)*100),ROW()),4),"!R00!C00"),))</f>
        <v/>
      </c>
      <c r="K932" t="str">
        <f ca="1">IF(COUNTIF($J$1:J932, J932)&lt;&gt;1,"",J932)</f>
        <v/>
      </c>
    </row>
    <row r="933" spans="1:11" x14ac:dyDescent="0.25">
      <c r="A933">
        <f>ROW()</f>
        <v>933</v>
      </c>
      <c r="B933" t="str" cm="1">
        <f t="array" ref="B933">IF(ISNUMBER(SEARCH($N$3,客戶主檔!W933)),INDEX(客戶主檔!$G:$G,加工項目查詢及料號更改!$A933),"")</f>
        <v/>
      </c>
      <c r="C933" t="str" cm="1">
        <f t="array" ref="C933">IF(ISNUMBER(SEARCH($N$3,客戶主檔!X933)),INDEX(客戶主檔!$G:$G,加工項目查詢及料號更改!$A933),"")</f>
        <v/>
      </c>
      <c r="D933" t="str" cm="1">
        <f t="array" ref="D933">IF(ISNUMBER(SEARCH($N$3,客戶主檔!Y933)),INDEX(客戶主檔!$G:$G,加工項目查詢及料號更改!$A933),"")</f>
        <v/>
      </c>
      <c r="E933" t="str" cm="1">
        <f t="array" ref="E933">IF(ISNUMBER(SEARCH($N$3,客戶主檔!Z933)),INDEX(客戶主檔!$G:$G,加工項目查詢及料號更改!$A933),"")</f>
        <v/>
      </c>
      <c r="J933" t="str">
        <f t="array" aca="1" ref="J933" ca="1">IF(ROW()&gt;COUNTA($F$3:$I$3100),"",INDIRECT(TEXT(RIGHT(SMALL(IF($F$3:$I$3100="",999999,COLUMN($F$3:$I$3100)*10001+ROW($F$3:$I$3100)*100),ROW()),4),"!R00!C00"),))</f>
        <v/>
      </c>
      <c r="K933" t="str">
        <f ca="1">IF(COUNTIF($J$1:J933, J933)&lt;&gt;1,"",J933)</f>
        <v/>
      </c>
    </row>
    <row r="934" spans="1:11" x14ac:dyDescent="0.25">
      <c r="A934">
        <f>ROW()</f>
        <v>934</v>
      </c>
      <c r="B934" t="str" cm="1">
        <f t="array" ref="B934">IF(ISNUMBER(SEARCH($N$3,客戶主檔!W934)),INDEX(客戶主檔!$G:$G,加工項目查詢及料號更改!$A934),"")</f>
        <v/>
      </c>
      <c r="C934" t="str" cm="1">
        <f t="array" ref="C934">IF(ISNUMBER(SEARCH($N$3,客戶主檔!X934)),INDEX(客戶主檔!$G:$G,加工項目查詢及料號更改!$A934),"")</f>
        <v/>
      </c>
      <c r="D934" t="str" cm="1">
        <f t="array" ref="D934">IF(ISNUMBER(SEARCH($N$3,客戶主檔!Y934)),INDEX(客戶主檔!$G:$G,加工項目查詢及料號更改!$A934),"")</f>
        <v/>
      </c>
      <c r="E934" t="str" cm="1">
        <f t="array" ref="E934">IF(ISNUMBER(SEARCH($N$3,客戶主檔!Z934)),INDEX(客戶主檔!$G:$G,加工項目查詢及料號更改!$A934),"")</f>
        <v/>
      </c>
      <c r="J934" t="str">
        <f t="array" aca="1" ref="J934" ca="1">IF(ROW()&gt;COUNTA($F$3:$I$3100),"",INDIRECT(TEXT(RIGHT(SMALL(IF($F$3:$I$3100="",999999,COLUMN($F$3:$I$3100)*10001+ROW($F$3:$I$3100)*100),ROW()),4),"!R00!C00"),))</f>
        <v/>
      </c>
      <c r="K934" t="str">
        <f ca="1">IF(COUNTIF($J$1:J934, J934)&lt;&gt;1,"",J934)</f>
        <v/>
      </c>
    </row>
    <row r="935" spans="1:11" x14ac:dyDescent="0.25">
      <c r="A935">
        <f>ROW()</f>
        <v>935</v>
      </c>
      <c r="B935" t="str" cm="1">
        <f t="array" ref="B935">IF(ISNUMBER(SEARCH($N$3,客戶主檔!W935)),INDEX(客戶主檔!$G:$G,加工項目查詢及料號更改!$A935),"")</f>
        <v/>
      </c>
      <c r="C935" t="str" cm="1">
        <f t="array" ref="C935">IF(ISNUMBER(SEARCH($N$3,客戶主檔!X935)),INDEX(客戶主檔!$G:$G,加工項目查詢及料號更改!$A935),"")</f>
        <v/>
      </c>
      <c r="D935" t="str" cm="1">
        <f t="array" ref="D935">IF(ISNUMBER(SEARCH($N$3,客戶主檔!Y935)),INDEX(客戶主檔!$G:$G,加工項目查詢及料號更改!$A935),"")</f>
        <v/>
      </c>
      <c r="E935" t="str" cm="1">
        <f t="array" ref="E935">IF(ISNUMBER(SEARCH($N$3,客戶主檔!Z935)),INDEX(客戶主檔!$G:$G,加工項目查詢及料號更改!$A935),"")</f>
        <v/>
      </c>
      <c r="J935" t="str">
        <f t="array" aca="1" ref="J935" ca="1">IF(ROW()&gt;COUNTA($F$3:$I$3100),"",INDIRECT(TEXT(RIGHT(SMALL(IF($F$3:$I$3100="",999999,COLUMN($F$3:$I$3100)*10001+ROW($F$3:$I$3100)*100),ROW()),4),"!R00!C00"),))</f>
        <v/>
      </c>
      <c r="K935" t="str">
        <f ca="1">IF(COUNTIF($J$1:J935, J935)&lt;&gt;1,"",J935)</f>
        <v/>
      </c>
    </row>
    <row r="936" spans="1:11" x14ac:dyDescent="0.25">
      <c r="A936">
        <f>ROW()</f>
        <v>936</v>
      </c>
      <c r="B936" t="str" cm="1">
        <f t="array" ref="B936">IF(ISNUMBER(SEARCH($N$3,客戶主檔!W936)),INDEX(客戶主檔!$G:$G,加工項目查詢及料號更改!$A936),"")</f>
        <v/>
      </c>
      <c r="C936" t="str" cm="1">
        <f t="array" ref="C936">IF(ISNUMBER(SEARCH($N$3,客戶主檔!X936)),INDEX(客戶主檔!$G:$G,加工項目查詢及料號更改!$A936),"")</f>
        <v/>
      </c>
      <c r="D936" t="str" cm="1">
        <f t="array" ref="D936">IF(ISNUMBER(SEARCH($N$3,客戶主檔!Y936)),INDEX(客戶主檔!$G:$G,加工項目查詢及料號更改!$A936),"")</f>
        <v/>
      </c>
      <c r="E936" t="str" cm="1">
        <f t="array" ref="E936">IF(ISNUMBER(SEARCH($N$3,客戶主檔!Z936)),INDEX(客戶主檔!$G:$G,加工項目查詢及料號更改!$A936),"")</f>
        <v/>
      </c>
      <c r="J936" t="str">
        <f t="array" aca="1" ref="J936" ca="1">IF(ROW()&gt;COUNTA($F$3:$I$3100),"",INDIRECT(TEXT(RIGHT(SMALL(IF($F$3:$I$3100="",999999,COLUMN($F$3:$I$3100)*10001+ROW($F$3:$I$3100)*100),ROW()),4),"!R00!C00"),))</f>
        <v/>
      </c>
      <c r="K936" t="str">
        <f ca="1">IF(COUNTIF($J$1:J936, J936)&lt;&gt;1,"",J936)</f>
        <v/>
      </c>
    </row>
    <row r="937" spans="1:11" x14ac:dyDescent="0.25">
      <c r="A937">
        <f>ROW()</f>
        <v>937</v>
      </c>
      <c r="B937" t="str" cm="1">
        <f t="array" ref="B937">IF(ISNUMBER(SEARCH($N$3,客戶主檔!W937)),INDEX(客戶主檔!$G:$G,加工項目查詢及料號更改!$A937),"")</f>
        <v/>
      </c>
      <c r="C937" t="str" cm="1">
        <f t="array" ref="C937">IF(ISNUMBER(SEARCH($N$3,客戶主檔!X937)),INDEX(客戶主檔!$G:$G,加工項目查詢及料號更改!$A937),"")</f>
        <v/>
      </c>
      <c r="D937" t="str" cm="1">
        <f t="array" ref="D937">IF(ISNUMBER(SEARCH($N$3,客戶主檔!Y937)),INDEX(客戶主檔!$G:$G,加工項目查詢及料號更改!$A937),"")</f>
        <v/>
      </c>
      <c r="E937" t="str" cm="1">
        <f t="array" ref="E937">IF(ISNUMBER(SEARCH($N$3,客戶主檔!Z937)),INDEX(客戶主檔!$G:$G,加工項目查詢及料號更改!$A937),"")</f>
        <v/>
      </c>
      <c r="J937" t="str">
        <f t="array" aca="1" ref="J937" ca="1">IF(ROW()&gt;COUNTA($F$3:$I$3100),"",INDIRECT(TEXT(RIGHT(SMALL(IF($F$3:$I$3100="",999999,COLUMN($F$3:$I$3100)*10001+ROW($F$3:$I$3100)*100),ROW()),4),"!R00!C00"),))</f>
        <v/>
      </c>
      <c r="K937" t="str">
        <f ca="1">IF(COUNTIF($J$1:J937, J937)&lt;&gt;1,"",J937)</f>
        <v/>
      </c>
    </row>
    <row r="938" spans="1:11" x14ac:dyDescent="0.25">
      <c r="A938">
        <f>ROW()</f>
        <v>938</v>
      </c>
      <c r="B938" t="str" cm="1">
        <f t="array" ref="B938">IF(ISNUMBER(SEARCH($N$3,客戶主檔!W938)),INDEX(客戶主檔!$G:$G,加工項目查詢及料號更改!$A938),"")</f>
        <v/>
      </c>
      <c r="C938" t="str" cm="1">
        <f t="array" ref="C938">IF(ISNUMBER(SEARCH($N$3,客戶主檔!X938)),INDEX(客戶主檔!$G:$G,加工項目查詢及料號更改!$A938),"")</f>
        <v/>
      </c>
      <c r="D938" t="str" cm="1">
        <f t="array" ref="D938">IF(ISNUMBER(SEARCH($N$3,客戶主檔!Y938)),INDEX(客戶主檔!$G:$G,加工項目查詢及料號更改!$A938),"")</f>
        <v/>
      </c>
      <c r="E938" t="str" cm="1">
        <f t="array" ref="E938">IF(ISNUMBER(SEARCH($N$3,客戶主檔!Z938)),INDEX(客戶主檔!$G:$G,加工項目查詢及料號更改!$A938),"")</f>
        <v/>
      </c>
      <c r="J938" t="str">
        <f t="array" aca="1" ref="J938" ca="1">IF(ROW()&gt;COUNTA($F$3:$I$3100),"",INDIRECT(TEXT(RIGHT(SMALL(IF($F$3:$I$3100="",999999,COLUMN($F$3:$I$3100)*10001+ROW($F$3:$I$3100)*100),ROW()),4),"!R00!C00"),))</f>
        <v/>
      </c>
      <c r="K938" t="str">
        <f ca="1">IF(COUNTIF($J$1:J938, J938)&lt;&gt;1,"",J938)</f>
        <v/>
      </c>
    </row>
    <row r="939" spans="1:11" x14ac:dyDescent="0.25">
      <c r="A939">
        <f>ROW()</f>
        <v>939</v>
      </c>
      <c r="B939" t="str" cm="1">
        <f t="array" ref="B939">IF(ISNUMBER(SEARCH($N$3,客戶主檔!W939)),INDEX(客戶主檔!$G:$G,加工項目查詢及料號更改!$A939),"")</f>
        <v/>
      </c>
      <c r="C939" t="str" cm="1">
        <f t="array" ref="C939">IF(ISNUMBER(SEARCH($N$3,客戶主檔!X939)),INDEX(客戶主檔!$G:$G,加工項目查詢及料號更改!$A939),"")</f>
        <v/>
      </c>
      <c r="D939" t="str" cm="1">
        <f t="array" ref="D939">IF(ISNUMBER(SEARCH($N$3,客戶主檔!Y939)),INDEX(客戶主檔!$G:$G,加工項目查詢及料號更改!$A939),"")</f>
        <v/>
      </c>
      <c r="E939" t="str" cm="1">
        <f t="array" ref="E939">IF(ISNUMBER(SEARCH($N$3,客戶主檔!Z939)),INDEX(客戶主檔!$G:$G,加工項目查詢及料號更改!$A939),"")</f>
        <v/>
      </c>
      <c r="J939" t="str">
        <f t="array" aca="1" ref="J939" ca="1">IF(ROW()&gt;COUNTA($F$3:$I$3100),"",INDIRECT(TEXT(RIGHT(SMALL(IF($F$3:$I$3100="",999999,COLUMN($F$3:$I$3100)*10001+ROW($F$3:$I$3100)*100),ROW()),4),"!R00!C00"),))</f>
        <v/>
      </c>
      <c r="K939" t="str">
        <f ca="1">IF(COUNTIF($J$1:J939, J939)&lt;&gt;1,"",J939)</f>
        <v/>
      </c>
    </row>
    <row r="940" spans="1:11" x14ac:dyDescent="0.25">
      <c r="A940">
        <f>ROW()</f>
        <v>940</v>
      </c>
      <c r="B940" t="str" cm="1">
        <f t="array" ref="B940">IF(ISNUMBER(SEARCH($N$3,客戶主檔!W940)),INDEX(客戶主檔!$G:$G,加工項目查詢及料號更改!$A940),"")</f>
        <v/>
      </c>
      <c r="C940" t="str" cm="1">
        <f t="array" ref="C940">IF(ISNUMBER(SEARCH($N$3,客戶主檔!X940)),INDEX(客戶主檔!$G:$G,加工項目查詢及料號更改!$A940),"")</f>
        <v/>
      </c>
      <c r="D940" t="str" cm="1">
        <f t="array" ref="D940">IF(ISNUMBER(SEARCH($N$3,客戶主檔!Y940)),INDEX(客戶主檔!$G:$G,加工項目查詢及料號更改!$A940),"")</f>
        <v/>
      </c>
      <c r="E940" t="str" cm="1">
        <f t="array" ref="E940">IF(ISNUMBER(SEARCH($N$3,客戶主檔!Z940)),INDEX(客戶主檔!$G:$G,加工項目查詢及料號更改!$A940),"")</f>
        <v/>
      </c>
      <c r="J940" t="str">
        <f t="array" aca="1" ref="J940" ca="1">IF(ROW()&gt;COUNTA($F$3:$I$3100),"",INDIRECT(TEXT(RIGHT(SMALL(IF($F$3:$I$3100="",999999,COLUMN($F$3:$I$3100)*10001+ROW($F$3:$I$3100)*100),ROW()),4),"!R00!C00"),))</f>
        <v/>
      </c>
      <c r="K940" t="str">
        <f ca="1">IF(COUNTIF($J$1:J940, J940)&lt;&gt;1,"",J940)</f>
        <v/>
      </c>
    </row>
    <row r="941" spans="1:11" x14ac:dyDescent="0.25">
      <c r="A941">
        <f>ROW()</f>
        <v>941</v>
      </c>
      <c r="B941" t="str" cm="1">
        <f t="array" ref="B941">IF(ISNUMBER(SEARCH($N$3,客戶主檔!W941)),INDEX(客戶主檔!$G:$G,加工項目查詢及料號更改!$A941),"")</f>
        <v/>
      </c>
      <c r="C941" t="str" cm="1">
        <f t="array" ref="C941">IF(ISNUMBER(SEARCH($N$3,客戶主檔!X941)),INDEX(客戶主檔!$G:$G,加工項目查詢及料號更改!$A941),"")</f>
        <v/>
      </c>
      <c r="D941" t="str" cm="1">
        <f t="array" ref="D941">IF(ISNUMBER(SEARCH($N$3,客戶主檔!Y941)),INDEX(客戶主檔!$G:$G,加工項目查詢及料號更改!$A941),"")</f>
        <v/>
      </c>
      <c r="E941" t="str" cm="1">
        <f t="array" ref="E941">IF(ISNUMBER(SEARCH($N$3,客戶主檔!Z941)),INDEX(客戶主檔!$G:$G,加工項目查詢及料號更改!$A941),"")</f>
        <v/>
      </c>
      <c r="J941" t="str">
        <f t="array" aca="1" ref="J941" ca="1">IF(ROW()&gt;COUNTA($F$3:$I$3100),"",INDIRECT(TEXT(RIGHT(SMALL(IF($F$3:$I$3100="",999999,COLUMN($F$3:$I$3100)*10001+ROW($F$3:$I$3100)*100),ROW()),4),"!R00!C00"),))</f>
        <v/>
      </c>
      <c r="K941" t="str">
        <f ca="1">IF(COUNTIF($J$1:J941, J941)&lt;&gt;1,"",J941)</f>
        <v/>
      </c>
    </row>
    <row r="942" spans="1:11" x14ac:dyDescent="0.25">
      <c r="A942">
        <f>ROW()</f>
        <v>942</v>
      </c>
      <c r="B942" t="str" cm="1">
        <f t="array" ref="B942">IF(ISNUMBER(SEARCH($N$3,客戶主檔!W942)),INDEX(客戶主檔!$G:$G,加工項目查詢及料號更改!$A942),"")</f>
        <v/>
      </c>
      <c r="C942" t="str" cm="1">
        <f t="array" ref="C942">IF(ISNUMBER(SEARCH($N$3,客戶主檔!X942)),INDEX(客戶主檔!$G:$G,加工項目查詢及料號更改!$A942),"")</f>
        <v/>
      </c>
      <c r="D942" t="str" cm="1">
        <f t="array" ref="D942">IF(ISNUMBER(SEARCH($N$3,客戶主檔!Y942)),INDEX(客戶主檔!$G:$G,加工項目查詢及料號更改!$A942),"")</f>
        <v/>
      </c>
      <c r="E942" t="str" cm="1">
        <f t="array" ref="E942">IF(ISNUMBER(SEARCH($N$3,客戶主檔!Z942)),INDEX(客戶主檔!$G:$G,加工項目查詢及料號更改!$A942),"")</f>
        <v/>
      </c>
      <c r="J942" t="str">
        <f t="array" aca="1" ref="J942" ca="1">IF(ROW()&gt;COUNTA($F$3:$I$3100),"",INDIRECT(TEXT(RIGHT(SMALL(IF($F$3:$I$3100="",999999,COLUMN($F$3:$I$3100)*10001+ROW($F$3:$I$3100)*100),ROW()),4),"!R00!C00"),))</f>
        <v/>
      </c>
      <c r="K942" t="str">
        <f ca="1">IF(COUNTIF($J$1:J942, J942)&lt;&gt;1,"",J942)</f>
        <v/>
      </c>
    </row>
    <row r="943" spans="1:11" x14ac:dyDescent="0.25">
      <c r="A943">
        <f>ROW()</f>
        <v>943</v>
      </c>
      <c r="B943" t="str" cm="1">
        <f t="array" ref="B943">IF(ISNUMBER(SEARCH($N$3,客戶主檔!W943)),INDEX(客戶主檔!$G:$G,加工項目查詢及料號更改!$A943),"")</f>
        <v/>
      </c>
      <c r="C943" t="str" cm="1">
        <f t="array" ref="C943">IF(ISNUMBER(SEARCH($N$3,客戶主檔!X943)),INDEX(客戶主檔!$G:$G,加工項目查詢及料號更改!$A943),"")</f>
        <v/>
      </c>
      <c r="D943" t="str" cm="1">
        <f t="array" ref="D943">IF(ISNUMBER(SEARCH($N$3,客戶主檔!Y943)),INDEX(客戶主檔!$G:$G,加工項目查詢及料號更改!$A943),"")</f>
        <v/>
      </c>
      <c r="E943" t="str" cm="1">
        <f t="array" ref="E943">IF(ISNUMBER(SEARCH($N$3,客戶主檔!Z943)),INDEX(客戶主檔!$G:$G,加工項目查詢及料號更改!$A943),"")</f>
        <v/>
      </c>
      <c r="J943" t="str">
        <f t="array" aca="1" ref="J943" ca="1">IF(ROW()&gt;COUNTA($F$3:$I$3100),"",INDIRECT(TEXT(RIGHT(SMALL(IF($F$3:$I$3100="",999999,COLUMN($F$3:$I$3100)*10001+ROW($F$3:$I$3100)*100),ROW()),4),"!R00!C00"),))</f>
        <v/>
      </c>
      <c r="K943" t="str">
        <f ca="1">IF(COUNTIF($J$1:J943, J943)&lt;&gt;1,"",J943)</f>
        <v/>
      </c>
    </row>
    <row r="944" spans="1:11" x14ac:dyDescent="0.25">
      <c r="A944">
        <f>ROW()</f>
        <v>944</v>
      </c>
      <c r="B944" t="str" cm="1">
        <f t="array" ref="B944">IF(ISNUMBER(SEARCH($N$3,客戶主檔!W944)),INDEX(客戶主檔!$G:$G,加工項目查詢及料號更改!$A944),"")</f>
        <v/>
      </c>
      <c r="C944" t="str" cm="1">
        <f t="array" ref="C944">IF(ISNUMBER(SEARCH($N$3,客戶主檔!X944)),INDEX(客戶主檔!$G:$G,加工項目查詢及料號更改!$A944),"")</f>
        <v/>
      </c>
      <c r="D944" t="str" cm="1">
        <f t="array" ref="D944">IF(ISNUMBER(SEARCH($N$3,客戶主檔!Y944)),INDEX(客戶主檔!$G:$G,加工項目查詢及料號更改!$A944),"")</f>
        <v/>
      </c>
      <c r="E944" t="str" cm="1">
        <f t="array" ref="E944">IF(ISNUMBER(SEARCH($N$3,客戶主檔!Z944)),INDEX(客戶主檔!$G:$G,加工項目查詢及料號更改!$A944),"")</f>
        <v/>
      </c>
      <c r="J944" t="str">
        <f t="array" aca="1" ref="J944" ca="1">IF(ROW()&gt;COUNTA($F$3:$I$3100),"",INDIRECT(TEXT(RIGHT(SMALL(IF($F$3:$I$3100="",999999,COLUMN($F$3:$I$3100)*10001+ROW($F$3:$I$3100)*100),ROW()),4),"!R00!C00"),))</f>
        <v/>
      </c>
      <c r="K944" t="str">
        <f ca="1">IF(COUNTIF($J$1:J944, J944)&lt;&gt;1,"",J944)</f>
        <v/>
      </c>
    </row>
    <row r="945" spans="1:11" x14ac:dyDescent="0.25">
      <c r="A945">
        <f>ROW()</f>
        <v>945</v>
      </c>
      <c r="B945" t="str" cm="1">
        <f t="array" ref="B945">IF(ISNUMBER(SEARCH($N$3,客戶主檔!W945)),INDEX(客戶主檔!$G:$G,加工項目查詢及料號更改!$A945),"")</f>
        <v/>
      </c>
      <c r="C945" t="str" cm="1">
        <f t="array" ref="C945">IF(ISNUMBER(SEARCH($N$3,客戶主檔!X945)),INDEX(客戶主檔!$G:$G,加工項目查詢及料號更改!$A945),"")</f>
        <v/>
      </c>
      <c r="D945" t="str" cm="1">
        <f t="array" ref="D945">IF(ISNUMBER(SEARCH($N$3,客戶主檔!Y945)),INDEX(客戶主檔!$G:$G,加工項目查詢及料號更改!$A945),"")</f>
        <v/>
      </c>
      <c r="E945" t="str" cm="1">
        <f t="array" ref="E945">IF(ISNUMBER(SEARCH($N$3,客戶主檔!Z945)),INDEX(客戶主檔!$G:$G,加工項目查詢及料號更改!$A945),"")</f>
        <v/>
      </c>
      <c r="J945" t="str">
        <f t="array" aca="1" ref="J945" ca="1">IF(ROW()&gt;COUNTA($F$3:$I$3100),"",INDIRECT(TEXT(RIGHT(SMALL(IF($F$3:$I$3100="",999999,COLUMN($F$3:$I$3100)*10001+ROW($F$3:$I$3100)*100),ROW()),4),"!R00!C00"),))</f>
        <v/>
      </c>
      <c r="K945" t="str">
        <f ca="1">IF(COUNTIF($J$1:J945, J945)&lt;&gt;1,"",J945)</f>
        <v/>
      </c>
    </row>
    <row r="946" spans="1:11" x14ac:dyDescent="0.25">
      <c r="A946">
        <f>ROW()</f>
        <v>946</v>
      </c>
      <c r="B946" t="str" cm="1">
        <f t="array" ref="B946">IF(ISNUMBER(SEARCH($N$3,客戶主檔!W946)),INDEX(客戶主檔!$G:$G,加工項目查詢及料號更改!$A946),"")</f>
        <v/>
      </c>
      <c r="C946" t="str" cm="1">
        <f t="array" ref="C946">IF(ISNUMBER(SEARCH($N$3,客戶主檔!X946)),INDEX(客戶主檔!$G:$G,加工項目查詢及料號更改!$A946),"")</f>
        <v/>
      </c>
      <c r="D946" t="str" cm="1">
        <f t="array" ref="D946">IF(ISNUMBER(SEARCH($N$3,客戶主檔!Y946)),INDEX(客戶主檔!$G:$G,加工項目查詢及料號更改!$A946),"")</f>
        <v/>
      </c>
      <c r="E946" t="str" cm="1">
        <f t="array" ref="E946">IF(ISNUMBER(SEARCH($N$3,客戶主檔!Z946)),INDEX(客戶主檔!$G:$G,加工項目查詢及料號更改!$A946),"")</f>
        <v/>
      </c>
      <c r="J946" t="str">
        <f t="array" aca="1" ref="J946" ca="1">IF(ROW()&gt;COUNTA($F$3:$I$3100),"",INDIRECT(TEXT(RIGHT(SMALL(IF($F$3:$I$3100="",999999,COLUMN($F$3:$I$3100)*10001+ROW($F$3:$I$3100)*100),ROW()),4),"!R00!C00"),))</f>
        <v/>
      </c>
      <c r="K946" t="str">
        <f ca="1">IF(COUNTIF($J$1:J946, J946)&lt;&gt;1,"",J946)</f>
        <v/>
      </c>
    </row>
    <row r="947" spans="1:11" x14ac:dyDescent="0.25">
      <c r="A947">
        <f>ROW()</f>
        <v>947</v>
      </c>
      <c r="B947" t="str" cm="1">
        <f t="array" ref="B947">IF(ISNUMBER(SEARCH($N$3,客戶主檔!W947)),INDEX(客戶主檔!$G:$G,加工項目查詢及料號更改!$A947),"")</f>
        <v/>
      </c>
      <c r="C947" t="str" cm="1">
        <f t="array" ref="C947">IF(ISNUMBER(SEARCH($N$3,客戶主檔!X947)),INDEX(客戶主檔!$G:$G,加工項目查詢及料號更改!$A947),"")</f>
        <v/>
      </c>
      <c r="D947" t="str" cm="1">
        <f t="array" ref="D947">IF(ISNUMBER(SEARCH($N$3,客戶主檔!Y947)),INDEX(客戶主檔!$G:$G,加工項目查詢及料號更改!$A947),"")</f>
        <v/>
      </c>
      <c r="E947" t="str" cm="1">
        <f t="array" ref="E947">IF(ISNUMBER(SEARCH($N$3,客戶主檔!Z947)),INDEX(客戶主檔!$G:$G,加工項目查詢及料號更改!$A947),"")</f>
        <v/>
      </c>
      <c r="J947" t="str">
        <f t="array" aca="1" ref="J947" ca="1">IF(ROW()&gt;COUNTA($F$3:$I$3100),"",INDIRECT(TEXT(RIGHT(SMALL(IF($F$3:$I$3100="",999999,COLUMN($F$3:$I$3100)*10001+ROW($F$3:$I$3100)*100),ROW()),4),"!R00!C00"),))</f>
        <v/>
      </c>
      <c r="K947" t="str">
        <f ca="1">IF(COUNTIF($J$1:J947, J947)&lt;&gt;1,"",J947)</f>
        <v/>
      </c>
    </row>
    <row r="948" spans="1:11" x14ac:dyDescent="0.25">
      <c r="A948">
        <f>ROW()</f>
        <v>948</v>
      </c>
      <c r="B948" t="str" cm="1">
        <f t="array" ref="B948">IF(ISNUMBER(SEARCH($N$3,客戶主檔!W948)),INDEX(客戶主檔!$G:$G,加工項目查詢及料號更改!$A948),"")</f>
        <v/>
      </c>
      <c r="C948" t="str" cm="1">
        <f t="array" ref="C948">IF(ISNUMBER(SEARCH($N$3,客戶主檔!X948)),INDEX(客戶主檔!$G:$G,加工項目查詢及料號更改!$A948),"")</f>
        <v/>
      </c>
      <c r="D948" t="str" cm="1">
        <f t="array" ref="D948">IF(ISNUMBER(SEARCH($N$3,客戶主檔!Y948)),INDEX(客戶主檔!$G:$G,加工項目查詢及料號更改!$A948),"")</f>
        <v/>
      </c>
      <c r="E948" t="str" cm="1">
        <f t="array" ref="E948">IF(ISNUMBER(SEARCH($N$3,客戶主檔!Z948)),INDEX(客戶主檔!$G:$G,加工項目查詢及料號更改!$A948),"")</f>
        <v/>
      </c>
      <c r="J948" t="str">
        <f t="array" aca="1" ref="J948" ca="1">IF(ROW()&gt;COUNTA($F$3:$I$3100),"",INDIRECT(TEXT(RIGHT(SMALL(IF($F$3:$I$3100="",999999,COLUMN($F$3:$I$3100)*10001+ROW($F$3:$I$3100)*100),ROW()),4),"!R00!C00"),))</f>
        <v/>
      </c>
      <c r="K948" t="str">
        <f ca="1">IF(COUNTIF($J$1:J948, J948)&lt;&gt;1,"",J948)</f>
        <v/>
      </c>
    </row>
    <row r="949" spans="1:11" x14ac:dyDescent="0.25">
      <c r="A949">
        <f>ROW()</f>
        <v>949</v>
      </c>
      <c r="B949" t="str" cm="1">
        <f t="array" ref="B949">IF(ISNUMBER(SEARCH($N$3,客戶主檔!W949)),INDEX(客戶主檔!$G:$G,加工項目查詢及料號更改!$A949),"")</f>
        <v/>
      </c>
      <c r="C949" t="str" cm="1">
        <f t="array" ref="C949">IF(ISNUMBER(SEARCH($N$3,客戶主檔!X949)),INDEX(客戶主檔!$G:$G,加工項目查詢及料號更改!$A949),"")</f>
        <v/>
      </c>
      <c r="D949" t="str" cm="1">
        <f t="array" ref="D949">IF(ISNUMBER(SEARCH($N$3,客戶主檔!Y949)),INDEX(客戶主檔!$G:$G,加工項目查詢及料號更改!$A949),"")</f>
        <v/>
      </c>
      <c r="E949" t="str" cm="1">
        <f t="array" ref="E949">IF(ISNUMBER(SEARCH($N$3,客戶主檔!Z949)),INDEX(客戶主檔!$G:$G,加工項目查詢及料號更改!$A949),"")</f>
        <v/>
      </c>
      <c r="J949" t="str">
        <f t="array" aca="1" ref="J949" ca="1">IF(ROW()&gt;COUNTA($F$3:$I$3100),"",INDIRECT(TEXT(RIGHT(SMALL(IF($F$3:$I$3100="",999999,COLUMN($F$3:$I$3100)*10001+ROW($F$3:$I$3100)*100),ROW()),4),"!R00!C00"),))</f>
        <v/>
      </c>
      <c r="K949" t="str">
        <f ca="1">IF(COUNTIF($J$1:J949, J949)&lt;&gt;1,"",J949)</f>
        <v/>
      </c>
    </row>
    <row r="950" spans="1:11" x14ac:dyDescent="0.25">
      <c r="A950">
        <f>ROW()</f>
        <v>950</v>
      </c>
      <c r="B950" t="str" cm="1">
        <f t="array" ref="B950">IF(ISNUMBER(SEARCH($N$3,客戶主檔!W950)),INDEX(客戶主檔!$G:$G,加工項目查詢及料號更改!$A950),"")</f>
        <v/>
      </c>
      <c r="C950" t="str" cm="1">
        <f t="array" ref="C950">IF(ISNUMBER(SEARCH($N$3,客戶主檔!X950)),INDEX(客戶主檔!$G:$G,加工項目查詢及料號更改!$A950),"")</f>
        <v/>
      </c>
      <c r="D950" t="str" cm="1">
        <f t="array" ref="D950">IF(ISNUMBER(SEARCH($N$3,客戶主檔!Y950)),INDEX(客戶主檔!$G:$G,加工項目查詢及料號更改!$A950),"")</f>
        <v/>
      </c>
      <c r="E950" t="str" cm="1">
        <f t="array" ref="E950">IF(ISNUMBER(SEARCH($N$3,客戶主檔!Z950)),INDEX(客戶主檔!$G:$G,加工項目查詢及料號更改!$A950),"")</f>
        <v/>
      </c>
      <c r="J950" t="str">
        <f t="array" aca="1" ref="J950" ca="1">IF(ROW()&gt;COUNTA($F$3:$I$3100),"",INDIRECT(TEXT(RIGHT(SMALL(IF($F$3:$I$3100="",999999,COLUMN($F$3:$I$3100)*10001+ROW($F$3:$I$3100)*100),ROW()),4),"!R00!C00"),))</f>
        <v/>
      </c>
      <c r="K950" t="str">
        <f ca="1">IF(COUNTIF($J$1:J950, J950)&lt;&gt;1,"",J950)</f>
        <v/>
      </c>
    </row>
    <row r="951" spans="1:11" x14ac:dyDescent="0.25">
      <c r="A951">
        <f>ROW()</f>
        <v>951</v>
      </c>
      <c r="B951" t="str" cm="1">
        <f t="array" ref="B951">IF(ISNUMBER(SEARCH($N$3,客戶主檔!W951)),INDEX(客戶主檔!$G:$G,加工項目查詢及料號更改!$A951),"")</f>
        <v/>
      </c>
      <c r="C951" t="str" cm="1">
        <f t="array" ref="C951">IF(ISNUMBER(SEARCH($N$3,客戶主檔!X951)),INDEX(客戶主檔!$G:$G,加工項目查詢及料號更改!$A951),"")</f>
        <v/>
      </c>
      <c r="D951" t="str" cm="1">
        <f t="array" ref="D951">IF(ISNUMBER(SEARCH($N$3,客戶主檔!Y951)),INDEX(客戶主檔!$G:$G,加工項目查詢及料號更改!$A951),"")</f>
        <v/>
      </c>
      <c r="E951" t="str" cm="1">
        <f t="array" ref="E951">IF(ISNUMBER(SEARCH($N$3,客戶主檔!Z951)),INDEX(客戶主檔!$G:$G,加工項目查詢及料號更改!$A951),"")</f>
        <v/>
      </c>
      <c r="J951" t="str">
        <f t="array" aca="1" ref="J951" ca="1">IF(ROW()&gt;COUNTA($F$3:$I$3100),"",INDIRECT(TEXT(RIGHT(SMALL(IF($F$3:$I$3100="",999999,COLUMN($F$3:$I$3100)*10001+ROW($F$3:$I$3100)*100),ROW()),4),"!R00!C00"),))</f>
        <v/>
      </c>
      <c r="K951" t="str">
        <f ca="1">IF(COUNTIF($J$1:J951, J951)&lt;&gt;1,"",J951)</f>
        <v/>
      </c>
    </row>
    <row r="952" spans="1:11" x14ac:dyDescent="0.25">
      <c r="A952">
        <f>ROW()</f>
        <v>952</v>
      </c>
      <c r="B952" t="str" cm="1">
        <f t="array" ref="B952">IF(ISNUMBER(SEARCH($N$3,客戶主檔!W952)),INDEX(客戶主檔!$G:$G,加工項目查詢及料號更改!$A952),"")</f>
        <v/>
      </c>
      <c r="C952" t="str" cm="1">
        <f t="array" ref="C952">IF(ISNUMBER(SEARCH($N$3,客戶主檔!X952)),INDEX(客戶主檔!$G:$G,加工項目查詢及料號更改!$A952),"")</f>
        <v/>
      </c>
      <c r="D952" t="str" cm="1">
        <f t="array" ref="D952">IF(ISNUMBER(SEARCH($N$3,客戶主檔!Y952)),INDEX(客戶主檔!$G:$G,加工項目查詢及料號更改!$A952),"")</f>
        <v/>
      </c>
      <c r="E952" t="str" cm="1">
        <f t="array" ref="E952">IF(ISNUMBER(SEARCH($N$3,客戶主檔!Z952)),INDEX(客戶主檔!$G:$G,加工項目查詢及料號更改!$A952),"")</f>
        <v/>
      </c>
      <c r="J952" t="str">
        <f t="array" aca="1" ref="J952" ca="1">IF(ROW()&gt;COUNTA($F$3:$I$3100),"",INDIRECT(TEXT(RIGHT(SMALL(IF($F$3:$I$3100="",999999,COLUMN($F$3:$I$3100)*10001+ROW($F$3:$I$3100)*100),ROW()),4),"!R00!C00"),))</f>
        <v/>
      </c>
      <c r="K952" t="str">
        <f ca="1">IF(COUNTIF($J$1:J952, J952)&lt;&gt;1,"",J952)</f>
        <v/>
      </c>
    </row>
    <row r="953" spans="1:11" x14ac:dyDescent="0.25">
      <c r="A953">
        <f>ROW()</f>
        <v>953</v>
      </c>
      <c r="B953" t="str" cm="1">
        <f t="array" ref="B953">IF(ISNUMBER(SEARCH($N$3,客戶主檔!W953)),INDEX(客戶主檔!$G:$G,加工項目查詢及料號更改!$A953),"")</f>
        <v/>
      </c>
      <c r="C953" t="str" cm="1">
        <f t="array" ref="C953">IF(ISNUMBER(SEARCH($N$3,客戶主檔!X953)),INDEX(客戶主檔!$G:$G,加工項目查詢及料號更改!$A953),"")</f>
        <v/>
      </c>
      <c r="D953" t="str" cm="1">
        <f t="array" ref="D953">IF(ISNUMBER(SEARCH($N$3,客戶主檔!Y953)),INDEX(客戶主檔!$G:$G,加工項目查詢及料號更改!$A953),"")</f>
        <v/>
      </c>
      <c r="E953" t="str" cm="1">
        <f t="array" ref="E953">IF(ISNUMBER(SEARCH($N$3,客戶主檔!Z953)),INDEX(客戶主檔!$G:$G,加工項目查詢及料號更改!$A953),"")</f>
        <v/>
      </c>
      <c r="J953" t="str">
        <f t="array" aca="1" ref="J953" ca="1">IF(ROW()&gt;COUNTA($F$3:$I$3100),"",INDIRECT(TEXT(RIGHT(SMALL(IF($F$3:$I$3100="",999999,COLUMN($F$3:$I$3100)*10001+ROW($F$3:$I$3100)*100),ROW()),4),"!R00!C00"),))</f>
        <v/>
      </c>
      <c r="K953" t="str">
        <f ca="1">IF(COUNTIF($J$1:J953, J953)&lt;&gt;1,"",J953)</f>
        <v/>
      </c>
    </row>
    <row r="954" spans="1:11" x14ac:dyDescent="0.25">
      <c r="A954">
        <f>ROW()</f>
        <v>954</v>
      </c>
      <c r="B954" t="str" cm="1">
        <f t="array" ref="B954">IF(ISNUMBER(SEARCH($N$3,客戶主檔!W954)),INDEX(客戶主檔!$G:$G,加工項目查詢及料號更改!$A954),"")</f>
        <v/>
      </c>
      <c r="C954" t="str" cm="1">
        <f t="array" ref="C954">IF(ISNUMBER(SEARCH($N$3,客戶主檔!X954)),INDEX(客戶主檔!$G:$G,加工項目查詢及料號更改!$A954),"")</f>
        <v/>
      </c>
      <c r="D954" t="str" cm="1">
        <f t="array" ref="D954">IF(ISNUMBER(SEARCH($N$3,客戶主檔!Y954)),INDEX(客戶主檔!$G:$G,加工項目查詢及料號更改!$A954),"")</f>
        <v/>
      </c>
      <c r="E954" t="str" cm="1">
        <f t="array" ref="E954">IF(ISNUMBER(SEARCH($N$3,客戶主檔!Z954)),INDEX(客戶主檔!$G:$G,加工項目查詢及料號更改!$A954),"")</f>
        <v/>
      </c>
      <c r="J954" t="str">
        <f t="array" aca="1" ref="J954" ca="1">IF(ROW()&gt;COUNTA($F$3:$I$3100),"",INDIRECT(TEXT(RIGHT(SMALL(IF($F$3:$I$3100="",999999,COLUMN($F$3:$I$3100)*10001+ROW($F$3:$I$3100)*100),ROW()),4),"!R00!C00"),))</f>
        <v/>
      </c>
      <c r="K954" t="str">
        <f ca="1">IF(COUNTIF($J$1:J954, J954)&lt;&gt;1,"",J954)</f>
        <v/>
      </c>
    </row>
    <row r="955" spans="1:11" x14ac:dyDescent="0.25">
      <c r="A955">
        <f>ROW()</f>
        <v>955</v>
      </c>
      <c r="B955" t="str" cm="1">
        <f t="array" ref="B955">IF(ISNUMBER(SEARCH($N$3,客戶主檔!W955)),INDEX(客戶主檔!$G:$G,加工項目查詢及料號更改!$A955),"")</f>
        <v/>
      </c>
      <c r="C955" t="str" cm="1">
        <f t="array" ref="C955">IF(ISNUMBER(SEARCH($N$3,客戶主檔!X955)),INDEX(客戶主檔!$G:$G,加工項目查詢及料號更改!$A955),"")</f>
        <v/>
      </c>
      <c r="D955" t="str" cm="1">
        <f t="array" ref="D955">IF(ISNUMBER(SEARCH($N$3,客戶主檔!Y955)),INDEX(客戶主檔!$G:$G,加工項目查詢及料號更改!$A955),"")</f>
        <v/>
      </c>
      <c r="E955" t="str" cm="1">
        <f t="array" ref="E955">IF(ISNUMBER(SEARCH($N$3,客戶主檔!Z955)),INDEX(客戶主檔!$G:$G,加工項目查詢及料號更改!$A955),"")</f>
        <v/>
      </c>
      <c r="J955" t="str">
        <f t="array" aca="1" ref="J955" ca="1">IF(ROW()&gt;COUNTA($F$3:$I$3100),"",INDIRECT(TEXT(RIGHT(SMALL(IF($F$3:$I$3100="",999999,COLUMN($F$3:$I$3100)*10001+ROW($F$3:$I$3100)*100),ROW()),4),"!R00!C00"),))</f>
        <v/>
      </c>
      <c r="K955" t="str">
        <f ca="1">IF(COUNTIF($J$1:J955, J955)&lt;&gt;1,"",J955)</f>
        <v/>
      </c>
    </row>
    <row r="956" spans="1:11" x14ac:dyDescent="0.25">
      <c r="A956">
        <f>ROW()</f>
        <v>956</v>
      </c>
      <c r="B956" t="str" cm="1">
        <f t="array" ref="B956">IF(ISNUMBER(SEARCH($N$3,客戶主檔!W956)),INDEX(客戶主檔!$G:$G,加工項目查詢及料號更改!$A956),"")</f>
        <v/>
      </c>
      <c r="C956" t="str" cm="1">
        <f t="array" ref="C956">IF(ISNUMBER(SEARCH($N$3,客戶主檔!X956)),INDEX(客戶主檔!$G:$G,加工項目查詢及料號更改!$A956),"")</f>
        <v/>
      </c>
      <c r="D956" t="str" cm="1">
        <f t="array" ref="D956">IF(ISNUMBER(SEARCH($N$3,客戶主檔!Y956)),INDEX(客戶主檔!$G:$G,加工項目查詢及料號更改!$A956),"")</f>
        <v/>
      </c>
      <c r="E956" t="str" cm="1">
        <f t="array" ref="E956">IF(ISNUMBER(SEARCH($N$3,客戶主檔!Z956)),INDEX(客戶主檔!$G:$G,加工項目查詢及料號更改!$A956),"")</f>
        <v/>
      </c>
      <c r="J956" t="str">
        <f t="array" aca="1" ref="J956" ca="1">IF(ROW()&gt;COUNTA($F$3:$I$3100),"",INDIRECT(TEXT(RIGHT(SMALL(IF($F$3:$I$3100="",999999,COLUMN($F$3:$I$3100)*10001+ROW($F$3:$I$3100)*100),ROW()),4),"!R00!C00"),))</f>
        <v/>
      </c>
      <c r="K956" t="str">
        <f ca="1">IF(COUNTIF($J$1:J956, J956)&lt;&gt;1,"",J956)</f>
        <v/>
      </c>
    </row>
    <row r="957" spans="1:11" x14ac:dyDescent="0.25">
      <c r="A957">
        <f>ROW()</f>
        <v>957</v>
      </c>
      <c r="B957" t="str" cm="1">
        <f t="array" ref="B957">IF(ISNUMBER(SEARCH($N$3,客戶主檔!W957)),INDEX(客戶主檔!$G:$G,加工項目查詢及料號更改!$A957),"")</f>
        <v/>
      </c>
      <c r="C957" t="str" cm="1">
        <f t="array" ref="C957">IF(ISNUMBER(SEARCH($N$3,客戶主檔!X957)),INDEX(客戶主檔!$G:$G,加工項目查詢及料號更改!$A957),"")</f>
        <v/>
      </c>
      <c r="D957" t="str" cm="1">
        <f t="array" ref="D957">IF(ISNUMBER(SEARCH($N$3,客戶主檔!Y957)),INDEX(客戶主檔!$G:$G,加工項目查詢及料號更改!$A957),"")</f>
        <v/>
      </c>
      <c r="E957" t="str" cm="1">
        <f t="array" ref="E957">IF(ISNUMBER(SEARCH($N$3,客戶主檔!Z957)),INDEX(客戶主檔!$G:$G,加工項目查詢及料號更改!$A957),"")</f>
        <v/>
      </c>
      <c r="J957" t="str">
        <f t="array" aca="1" ref="J957" ca="1">IF(ROW()&gt;COUNTA($F$3:$I$3100),"",INDIRECT(TEXT(RIGHT(SMALL(IF($F$3:$I$3100="",999999,COLUMN($F$3:$I$3100)*10001+ROW($F$3:$I$3100)*100),ROW()),4),"!R00!C00"),))</f>
        <v/>
      </c>
      <c r="K957" t="str">
        <f ca="1">IF(COUNTIF($J$1:J957, J957)&lt;&gt;1,"",J957)</f>
        <v/>
      </c>
    </row>
    <row r="958" spans="1:11" x14ac:dyDescent="0.25">
      <c r="A958">
        <f>ROW()</f>
        <v>958</v>
      </c>
      <c r="B958" t="str" cm="1">
        <f t="array" ref="B958">IF(ISNUMBER(SEARCH($N$3,客戶主檔!W958)),INDEX(客戶主檔!$G:$G,加工項目查詢及料號更改!$A958),"")</f>
        <v/>
      </c>
      <c r="C958" t="str" cm="1">
        <f t="array" ref="C958">IF(ISNUMBER(SEARCH($N$3,客戶主檔!X958)),INDEX(客戶主檔!$G:$G,加工項目查詢及料號更改!$A958),"")</f>
        <v/>
      </c>
      <c r="D958" t="str" cm="1">
        <f t="array" ref="D958">IF(ISNUMBER(SEARCH($N$3,客戶主檔!Y958)),INDEX(客戶主檔!$G:$G,加工項目查詢及料號更改!$A958),"")</f>
        <v/>
      </c>
      <c r="E958" t="str" cm="1">
        <f t="array" ref="E958">IF(ISNUMBER(SEARCH($N$3,客戶主檔!Z958)),INDEX(客戶主檔!$G:$G,加工項目查詢及料號更改!$A958),"")</f>
        <v/>
      </c>
      <c r="J958" t="str">
        <f t="array" aca="1" ref="J958" ca="1">IF(ROW()&gt;COUNTA($F$3:$I$3100),"",INDIRECT(TEXT(RIGHT(SMALL(IF($F$3:$I$3100="",999999,COLUMN($F$3:$I$3100)*10001+ROW($F$3:$I$3100)*100),ROW()),4),"!R00!C00"),))</f>
        <v/>
      </c>
      <c r="K958" t="str">
        <f ca="1">IF(COUNTIF($J$1:J958, J958)&lt;&gt;1,"",J958)</f>
        <v/>
      </c>
    </row>
    <row r="959" spans="1:11" x14ac:dyDescent="0.25">
      <c r="A959">
        <f>ROW()</f>
        <v>959</v>
      </c>
      <c r="B959" t="str" cm="1">
        <f t="array" ref="B959">IF(ISNUMBER(SEARCH($N$3,客戶主檔!W959)),INDEX(客戶主檔!$G:$G,加工項目查詢及料號更改!$A959),"")</f>
        <v/>
      </c>
      <c r="C959" t="str" cm="1">
        <f t="array" ref="C959">IF(ISNUMBER(SEARCH($N$3,客戶主檔!X959)),INDEX(客戶主檔!$G:$G,加工項目查詢及料號更改!$A959),"")</f>
        <v/>
      </c>
      <c r="D959" t="str" cm="1">
        <f t="array" ref="D959">IF(ISNUMBER(SEARCH($N$3,客戶主檔!Y959)),INDEX(客戶主檔!$G:$G,加工項目查詢及料號更改!$A959),"")</f>
        <v/>
      </c>
      <c r="E959" t="str" cm="1">
        <f t="array" ref="E959">IF(ISNUMBER(SEARCH($N$3,客戶主檔!Z959)),INDEX(客戶主檔!$G:$G,加工項目查詢及料號更改!$A959),"")</f>
        <v/>
      </c>
      <c r="J959" t="str">
        <f t="array" aca="1" ref="J959" ca="1">IF(ROW()&gt;COUNTA($F$3:$I$3100),"",INDIRECT(TEXT(RIGHT(SMALL(IF($F$3:$I$3100="",999999,COLUMN($F$3:$I$3100)*10001+ROW($F$3:$I$3100)*100),ROW()),4),"!R00!C00"),))</f>
        <v/>
      </c>
      <c r="K959" t="str">
        <f ca="1">IF(COUNTIF($J$1:J959, J959)&lt;&gt;1,"",J959)</f>
        <v/>
      </c>
    </row>
    <row r="960" spans="1:11" x14ac:dyDescent="0.25">
      <c r="A960">
        <f>ROW()</f>
        <v>960</v>
      </c>
      <c r="B960" t="str" cm="1">
        <f t="array" ref="B960">IF(ISNUMBER(SEARCH($N$3,客戶主檔!W960)),INDEX(客戶主檔!$G:$G,加工項目查詢及料號更改!$A960),"")</f>
        <v/>
      </c>
      <c r="C960" t="str" cm="1">
        <f t="array" ref="C960">IF(ISNUMBER(SEARCH($N$3,客戶主檔!X960)),INDEX(客戶主檔!$G:$G,加工項目查詢及料號更改!$A960),"")</f>
        <v/>
      </c>
      <c r="D960" t="str" cm="1">
        <f t="array" ref="D960">IF(ISNUMBER(SEARCH($N$3,客戶主檔!Y960)),INDEX(客戶主檔!$G:$G,加工項目查詢及料號更改!$A960),"")</f>
        <v/>
      </c>
      <c r="E960" t="str" cm="1">
        <f t="array" ref="E960">IF(ISNUMBER(SEARCH($N$3,客戶主檔!Z960)),INDEX(客戶主檔!$G:$G,加工項目查詢及料號更改!$A960),"")</f>
        <v/>
      </c>
      <c r="J960" t="str">
        <f t="array" aca="1" ref="J960" ca="1">IF(ROW()&gt;COUNTA($F$3:$I$3100),"",INDIRECT(TEXT(RIGHT(SMALL(IF($F$3:$I$3100="",999999,COLUMN($F$3:$I$3100)*10001+ROW($F$3:$I$3100)*100),ROW()),4),"!R00!C00"),))</f>
        <v/>
      </c>
      <c r="K960" t="str">
        <f ca="1">IF(COUNTIF($J$1:J960, J960)&lt;&gt;1,"",J960)</f>
        <v/>
      </c>
    </row>
    <row r="961" spans="1:11" x14ac:dyDescent="0.25">
      <c r="A961">
        <f>ROW()</f>
        <v>961</v>
      </c>
      <c r="B961" t="str" cm="1">
        <f t="array" ref="B961">IF(ISNUMBER(SEARCH($N$3,客戶主檔!W961)),INDEX(客戶主檔!$G:$G,加工項目查詢及料號更改!$A961),"")</f>
        <v/>
      </c>
      <c r="C961" t="str" cm="1">
        <f t="array" ref="C961">IF(ISNUMBER(SEARCH($N$3,客戶主檔!X961)),INDEX(客戶主檔!$G:$G,加工項目查詢及料號更改!$A961),"")</f>
        <v/>
      </c>
      <c r="D961" t="str" cm="1">
        <f t="array" ref="D961">IF(ISNUMBER(SEARCH($N$3,客戶主檔!Y961)),INDEX(客戶主檔!$G:$G,加工項目查詢及料號更改!$A961),"")</f>
        <v/>
      </c>
      <c r="E961" t="str" cm="1">
        <f t="array" ref="E961">IF(ISNUMBER(SEARCH($N$3,客戶主檔!Z961)),INDEX(客戶主檔!$G:$G,加工項目查詢及料號更改!$A961),"")</f>
        <v/>
      </c>
      <c r="J961" t="str">
        <f t="array" aca="1" ref="J961" ca="1">IF(ROW()&gt;COUNTA($F$3:$I$3100),"",INDIRECT(TEXT(RIGHT(SMALL(IF($F$3:$I$3100="",999999,COLUMN($F$3:$I$3100)*10001+ROW($F$3:$I$3100)*100),ROW()),4),"!R00!C00"),))</f>
        <v/>
      </c>
      <c r="K961" t="str">
        <f ca="1">IF(COUNTIF($J$1:J961, J961)&lt;&gt;1,"",J961)</f>
        <v/>
      </c>
    </row>
    <row r="962" spans="1:11" x14ac:dyDescent="0.25">
      <c r="A962">
        <f>ROW()</f>
        <v>962</v>
      </c>
      <c r="B962" t="str" cm="1">
        <f t="array" ref="B962">IF(ISNUMBER(SEARCH($N$3,客戶主檔!W962)),INDEX(客戶主檔!$G:$G,加工項目查詢及料號更改!$A962),"")</f>
        <v/>
      </c>
      <c r="C962" t="str" cm="1">
        <f t="array" ref="C962">IF(ISNUMBER(SEARCH($N$3,客戶主檔!X962)),INDEX(客戶主檔!$G:$G,加工項目查詢及料號更改!$A962),"")</f>
        <v/>
      </c>
      <c r="D962" t="str" cm="1">
        <f t="array" ref="D962">IF(ISNUMBER(SEARCH($N$3,客戶主檔!Y962)),INDEX(客戶主檔!$G:$G,加工項目查詢及料號更改!$A962),"")</f>
        <v/>
      </c>
      <c r="E962" t="str" cm="1">
        <f t="array" ref="E962">IF(ISNUMBER(SEARCH($N$3,客戶主檔!Z962)),INDEX(客戶主檔!$G:$G,加工項目查詢及料號更改!$A962),"")</f>
        <v/>
      </c>
      <c r="J962" t="str">
        <f t="array" aca="1" ref="J962" ca="1">IF(ROW()&gt;COUNTA($F$3:$I$3100),"",INDIRECT(TEXT(RIGHT(SMALL(IF($F$3:$I$3100="",999999,COLUMN($F$3:$I$3100)*10001+ROW($F$3:$I$3100)*100),ROW()),4),"!R00!C00"),))</f>
        <v/>
      </c>
      <c r="K962" t="str">
        <f ca="1">IF(COUNTIF($J$1:J962, J962)&lt;&gt;1,"",J962)</f>
        <v/>
      </c>
    </row>
    <row r="963" spans="1:11" x14ac:dyDescent="0.25">
      <c r="A963">
        <f>ROW()</f>
        <v>963</v>
      </c>
      <c r="B963" t="str" cm="1">
        <f t="array" ref="B963">IF(ISNUMBER(SEARCH($N$3,客戶主檔!W963)),INDEX(客戶主檔!$G:$G,加工項目查詢及料號更改!$A963),"")</f>
        <v/>
      </c>
      <c r="C963" t="str" cm="1">
        <f t="array" ref="C963">IF(ISNUMBER(SEARCH($N$3,客戶主檔!X963)),INDEX(客戶主檔!$G:$G,加工項目查詢及料號更改!$A963),"")</f>
        <v/>
      </c>
      <c r="D963" t="str" cm="1">
        <f t="array" ref="D963">IF(ISNUMBER(SEARCH($N$3,客戶主檔!Y963)),INDEX(客戶主檔!$G:$G,加工項目查詢及料號更改!$A963),"")</f>
        <v/>
      </c>
      <c r="E963" t="str" cm="1">
        <f t="array" ref="E963">IF(ISNUMBER(SEARCH($N$3,客戶主檔!Z963)),INDEX(客戶主檔!$G:$G,加工項目查詢及料號更改!$A963),"")</f>
        <v/>
      </c>
      <c r="J963" t="str">
        <f t="array" aca="1" ref="J963" ca="1">IF(ROW()&gt;COUNTA($F$3:$I$3100),"",INDIRECT(TEXT(RIGHT(SMALL(IF($F$3:$I$3100="",999999,COLUMN($F$3:$I$3100)*10001+ROW($F$3:$I$3100)*100),ROW()),4),"!R00!C00"),))</f>
        <v/>
      </c>
      <c r="K963" t="str">
        <f ca="1">IF(COUNTIF($J$1:J963, J963)&lt;&gt;1,"",J963)</f>
        <v/>
      </c>
    </row>
    <row r="964" spans="1:11" x14ac:dyDescent="0.25">
      <c r="A964">
        <f>ROW()</f>
        <v>964</v>
      </c>
      <c r="B964" t="str" cm="1">
        <f t="array" ref="B964">IF(ISNUMBER(SEARCH($N$3,客戶主檔!W964)),INDEX(客戶主檔!$G:$G,加工項目查詢及料號更改!$A964),"")</f>
        <v/>
      </c>
      <c r="C964" t="str" cm="1">
        <f t="array" ref="C964">IF(ISNUMBER(SEARCH($N$3,客戶主檔!X964)),INDEX(客戶主檔!$G:$G,加工項目查詢及料號更改!$A964),"")</f>
        <v/>
      </c>
      <c r="D964" t="str" cm="1">
        <f t="array" ref="D964">IF(ISNUMBER(SEARCH($N$3,客戶主檔!Y964)),INDEX(客戶主檔!$G:$G,加工項目查詢及料號更改!$A964),"")</f>
        <v/>
      </c>
      <c r="E964" t="str" cm="1">
        <f t="array" ref="E964">IF(ISNUMBER(SEARCH($N$3,客戶主檔!Z964)),INDEX(客戶主檔!$G:$G,加工項目查詢及料號更改!$A964),"")</f>
        <v/>
      </c>
      <c r="J964" t="str">
        <f t="array" aca="1" ref="J964" ca="1">IF(ROW()&gt;COUNTA($F$3:$I$3100),"",INDIRECT(TEXT(RIGHT(SMALL(IF($F$3:$I$3100="",999999,COLUMN($F$3:$I$3100)*10001+ROW($F$3:$I$3100)*100),ROW()),4),"!R00!C00"),))</f>
        <v/>
      </c>
      <c r="K964" t="str">
        <f ca="1">IF(COUNTIF($J$1:J964, J964)&lt;&gt;1,"",J964)</f>
        <v/>
      </c>
    </row>
    <row r="965" spans="1:11" x14ac:dyDescent="0.25">
      <c r="A965">
        <f>ROW()</f>
        <v>965</v>
      </c>
      <c r="B965" t="str" cm="1">
        <f t="array" ref="B965">IF(ISNUMBER(SEARCH($N$3,客戶主檔!W965)),INDEX(客戶主檔!$G:$G,加工項目查詢及料號更改!$A965),"")</f>
        <v/>
      </c>
      <c r="C965" t="str" cm="1">
        <f t="array" ref="C965">IF(ISNUMBER(SEARCH($N$3,客戶主檔!X965)),INDEX(客戶主檔!$G:$G,加工項目查詢及料號更改!$A965),"")</f>
        <v/>
      </c>
      <c r="D965" t="str" cm="1">
        <f t="array" ref="D965">IF(ISNUMBER(SEARCH($N$3,客戶主檔!Y965)),INDEX(客戶主檔!$G:$G,加工項目查詢及料號更改!$A965),"")</f>
        <v/>
      </c>
      <c r="E965" t="str" cm="1">
        <f t="array" ref="E965">IF(ISNUMBER(SEARCH($N$3,客戶主檔!Z965)),INDEX(客戶主檔!$G:$G,加工項目查詢及料號更改!$A965),"")</f>
        <v/>
      </c>
      <c r="J965" t="str">
        <f t="array" aca="1" ref="J965" ca="1">IF(ROW()&gt;COUNTA($F$3:$I$3100),"",INDIRECT(TEXT(RIGHT(SMALL(IF($F$3:$I$3100="",999999,COLUMN($F$3:$I$3100)*10001+ROW($F$3:$I$3100)*100),ROW()),4),"!R00!C00"),))</f>
        <v/>
      </c>
      <c r="K965" t="str">
        <f ca="1">IF(COUNTIF($J$1:J965, J965)&lt;&gt;1,"",J965)</f>
        <v/>
      </c>
    </row>
    <row r="966" spans="1:11" x14ac:dyDescent="0.25">
      <c r="A966">
        <f>ROW()</f>
        <v>966</v>
      </c>
      <c r="B966" t="str" cm="1">
        <f t="array" ref="B966">IF(ISNUMBER(SEARCH($N$3,客戶主檔!W966)),INDEX(客戶主檔!$G:$G,加工項目查詢及料號更改!$A966),"")</f>
        <v/>
      </c>
      <c r="C966" t="str" cm="1">
        <f t="array" ref="C966">IF(ISNUMBER(SEARCH($N$3,客戶主檔!X966)),INDEX(客戶主檔!$G:$G,加工項目查詢及料號更改!$A966),"")</f>
        <v/>
      </c>
      <c r="D966" t="str" cm="1">
        <f t="array" ref="D966">IF(ISNUMBER(SEARCH($N$3,客戶主檔!Y966)),INDEX(客戶主檔!$G:$G,加工項目查詢及料號更改!$A966),"")</f>
        <v/>
      </c>
      <c r="E966" t="str" cm="1">
        <f t="array" ref="E966">IF(ISNUMBER(SEARCH($N$3,客戶主檔!Z966)),INDEX(客戶主檔!$G:$G,加工項目查詢及料號更改!$A966),"")</f>
        <v/>
      </c>
      <c r="J966" t="str">
        <f t="array" aca="1" ref="J966" ca="1">IF(ROW()&gt;COUNTA($F$3:$I$3100),"",INDIRECT(TEXT(RIGHT(SMALL(IF($F$3:$I$3100="",999999,COLUMN($F$3:$I$3100)*10001+ROW($F$3:$I$3100)*100),ROW()),4),"!R00!C00"),))</f>
        <v/>
      </c>
      <c r="K966" t="str">
        <f ca="1">IF(COUNTIF($J$1:J966, J966)&lt;&gt;1,"",J966)</f>
        <v/>
      </c>
    </row>
    <row r="967" spans="1:11" x14ac:dyDescent="0.25">
      <c r="A967">
        <f>ROW()</f>
        <v>967</v>
      </c>
      <c r="B967" t="str" cm="1">
        <f t="array" ref="B967">IF(ISNUMBER(SEARCH($N$3,客戶主檔!W967)),INDEX(客戶主檔!$G:$G,加工項目查詢及料號更改!$A967),"")</f>
        <v/>
      </c>
      <c r="C967" t="str" cm="1">
        <f t="array" ref="C967">IF(ISNUMBER(SEARCH($N$3,客戶主檔!X967)),INDEX(客戶主檔!$G:$G,加工項目查詢及料號更改!$A967),"")</f>
        <v/>
      </c>
      <c r="D967" t="str" cm="1">
        <f t="array" ref="D967">IF(ISNUMBER(SEARCH($N$3,客戶主檔!Y967)),INDEX(客戶主檔!$G:$G,加工項目查詢及料號更改!$A967),"")</f>
        <v/>
      </c>
      <c r="E967" t="str" cm="1">
        <f t="array" ref="E967">IF(ISNUMBER(SEARCH($N$3,客戶主檔!Z967)),INDEX(客戶主檔!$G:$G,加工項目查詢及料號更改!$A967),"")</f>
        <v/>
      </c>
      <c r="J967" t="str">
        <f t="array" aca="1" ref="J967" ca="1">IF(ROW()&gt;COUNTA($F$3:$I$3100),"",INDIRECT(TEXT(RIGHT(SMALL(IF($F$3:$I$3100="",999999,COLUMN($F$3:$I$3100)*10001+ROW($F$3:$I$3100)*100),ROW()),4),"!R00!C00"),))</f>
        <v/>
      </c>
      <c r="K967" t="str">
        <f ca="1">IF(COUNTIF($J$1:J967, J967)&lt;&gt;1,"",J967)</f>
        <v/>
      </c>
    </row>
    <row r="968" spans="1:11" x14ac:dyDescent="0.25">
      <c r="A968">
        <f>ROW()</f>
        <v>968</v>
      </c>
      <c r="B968" t="str" cm="1">
        <f t="array" ref="B968">IF(ISNUMBER(SEARCH($N$3,客戶主檔!W968)),INDEX(客戶主檔!$G:$G,加工項目查詢及料號更改!$A968),"")</f>
        <v/>
      </c>
      <c r="C968" t="str" cm="1">
        <f t="array" ref="C968">IF(ISNUMBER(SEARCH($N$3,客戶主檔!X968)),INDEX(客戶主檔!$G:$G,加工項目查詢及料號更改!$A968),"")</f>
        <v/>
      </c>
      <c r="D968" t="str" cm="1">
        <f t="array" ref="D968">IF(ISNUMBER(SEARCH($N$3,客戶主檔!Y968)),INDEX(客戶主檔!$G:$G,加工項目查詢及料號更改!$A968),"")</f>
        <v/>
      </c>
      <c r="E968" t="str" cm="1">
        <f t="array" ref="E968">IF(ISNUMBER(SEARCH($N$3,客戶主檔!Z968)),INDEX(客戶主檔!$G:$G,加工項目查詢及料號更改!$A968),"")</f>
        <v/>
      </c>
      <c r="J968" t="str">
        <f t="array" aca="1" ref="J968" ca="1">IF(ROW()&gt;COUNTA($F$3:$I$3100),"",INDIRECT(TEXT(RIGHT(SMALL(IF($F$3:$I$3100="",999999,COLUMN($F$3:$I$3100)*10001+ROW($F$3:$I$3100)*100),ROW()),4),"!R00!C00"),))</f>
        <v/>
      </c>
      <c r="K968" t="str">
        <f ca="1">IF(COUNTIF($J$1:J968, J968)&lt;&gt;1,"",J968)</f>
        <v/>
      </c>
    </row>
    <row r="969" spans="1:11" x14ac:dyDescent="0.25">
      <c r="A969">
        <f>ROW()</f>
        <v>969</v>
      </c>
      <c r="B969" t="str" cm="1">
        <f t="array" ref="B969">IF(ISNUMBER(SEARCH($N$3,客戶主檔!W969)),INDEX(客戶主檔!$G:$G,加工項目查詢及料號更改!$A969),"")</f>
        <v/>
      </c>
      <c r="C969" t="str" cm="1">
        <f t="array" ref="C969">IF(ISNUMBER(SEARCH($N$3,客戶主檔!X969)),INDEX(客戶主檔!$G:$G,加工項目查詢及料號更改!$A969),"")</f>
        <v/>
      </c>
      <c r="D969" t="str" cm="1">
        <f t="array" ref="D969">IF(ISNUMBER(SEARCH($N$3,客戶主檔!Y969)),INDEX(客戶主檔!$G:$G,加工項目查詢及料號更改!$A969),"")</f>
        <v/>
      </c>
      <c r="E969" t="str" cm="1">
        <f t="array" ref="E969">IF(ISNUMBER(SEARCH($N$3,客戶主檔!Z969)),INDEX(客戶主檔!$G:$G,加工項目查詢及料號更改!$A969),"")</f>
        <v/>
      </c>
      <c r="J969" t="str">
        <f t="array" aca="1" ref="J969" ca="1">IF(ROW()&gt;COUNTA($F$3:$I$3100),"",INDIRECT(TEXT(RIGHT(SMALL(IF($F$3:$I$3100="",999999,COLUMN($F$3:$I$3100)*10001+ROW($F$3:$I$3100)*100),ROW()),4),"!R00!C00"),))</f>
        <v/>
      </c>
      <c r="K969" t="str">
        <f ca="1">IF(COUNTIF($J$1:J969, J969)&lt;&gt;1,"",J969)</f>
        <v/>
      </c>
    </row>
    <row r="970" spans="1:11" x14ac:dyDescent="0.25">
      <c r="A970">
        <f>ROW()</f>
        <v>970</v>
      </c>
      <c r="B970" t="str" cm="1">
        <f t="array" ref="B970">IF(ISNUMBER(SEARCH($N$3,客戶主檔!W970)),INDEX(客戶主檔!$G:$G,加工項目查詢及料號更改!$A970),"")</f>
        <v/>
      </c>
      <c r="C970" t="str" cm="1">
        <f t="array" ref="C970">IF(ISNUMBER(SEARCH($N$3,客戶主檔!X970)),INDEX(客戶主檔!$G:$G,加工項目查詢及料號更改!$A970),"")</f>
        <v/>
      </c>
      <c r="D970" t="str" cm="1">
        <f t="array" ref="D970">IF(ISNUMBER(SEARCH($N$3,客戶主檔!Y970)),INDEX(客戶主檔!$G:$G,加工項目查詢及料號更改!$A970),"")</f>
        <v/>
      </c>
      <c r="E970" t="str" cm="1">
        <f t="array" ref="E970">IF(ISNUMBER(SEARCH($N$3,客戶主檔!Z970)),INDEX(客戶主檔!$G:$G,加工項目查詢及料號更改!$A970),"")</f>
        <v/>
      </c>
      <c r="J970" t="str">
        <f t="array" aca="1" ref="J970" ca="1">IF(ROW()&gt;COUNTA($F$3:$I$3100),"",INDIRECT(TEXT(RIGHT(SMALL(IF($F$3:$I$3100="",999999,COLUMN($F$3:$I$3100)*10001+ROW($F$3:$I$3100)*100),ROW()),4),"!R00!C00"),))</f>
        <v/>
      </c>
      <c r="K970" t="str">
        <f ca="1">IF(COUNTIF($J$1:J970, J970)&lt;&gt;1,"",J970)</f>
        <v/>
      </c>
    </row>
    <row r="971" spans="1:11" x14ac:dyDescent="0.25">
      <c r="A971">
        <f>ROW()</f>
        <v>971</v>
      </c>
      <c r="B971" t="str" cm="1">
        <f t="array" ref="B971">IF(ISNUMBER(SEARCH($N$3,客戶主檔!W971)),INDEX(客戶主檔!$G:$G,加工項目查詢及料號更改!$A971),"")</f>
        <v/>
      </c>
      <c r="C971" t="str" cm="1">
        <f t="array" ref="C971">IF(ISNUMBER(SEARCH($N$3,客戶主檔!X971)),INDEX(客戶主檔!$G:$G,加工項目查詢及料號更改!$A971),"")</f>
        <v/>
      </c>
      <c r="D971" t="str" cm="1">
        <f t="array" ref="D971">IF(ISNUMBER(SEARCH($N$3,客戶主檔!Y971)),INDEX(客戶主檔!$G:$G,加工項目查詢及料號更改!$A971),"")</f>
        <v/>
      </c>
      <c r="E971" t="str" cm="1">
        <f t="array" ref="E971">IF(ISNUMBER(SEARCH($N$3,客戶主檔!Z971)),INDEX(客戶主檔!$G:$G,加工項目查詢及料號更改!$A971),"")</f>
        <v/>
      </c>
      <c r="J971" t="str">
        <f t="array" aca="1" ref="J971" ca="1">IF(ROW()&gt;COUNTA($F$3:$I$3100),"",INDIRECT(TEXT(RIGHT(SMALL(IF($F$3:$I$3100="",999999,COLUMN($F$3:$I$3100)*10001+ROW($F$3:$I$3100)*100),ROW()),4),"!R00!C00"),))</f>
        <v/>
      </c>
      <c r="K971" t="str">
        <f ca="1">IF(COUNTIF($J$1:J971, J971)&lt;&gt;1,"",J971)</f>
        <v/>
      </c>
    </row>
    <row r="972" spans="1:11" x14ac:dyDescent="0.25">
      <c r="A972">
        <f>ROW()</f>
        <v>972</v>
      </c>
      <c r="B972" t="str" cm="1">
        <f t="array" ref="B972">IF(ISNUMBER(SEARCH($N$3,客戶主檔!W972)),INDEX(客戶主檔!$G:$G,加工項目查詢及料號更改!$A972),"")</f>
        <v/>
      </c>
      <c r="C972" t="str" cm="1">
        <f t="array" ref="C972">IF(ISNUMBER(SEARCH($N$3,客戶主檔!X972)),INDEX(客戶主檔!$G:$G,加工項目查詢及料號更改!$A972),"")</f>
        <v/>
      </c>
      <c r="D972" t="str" cm="1">
        <f t="array" ref="D972">IF(ISNUMBER(SEARCH($N$3,客戶主檔!Y972)),INDEX(客戶主檔!$G:$G,加工項目查詢及料號更改!$A972),"")</f>
        <v/>
      </c>
      <c r="E972" t="str" cm="1">
        <f t="array" ref="E972">IF(ISNUMBER(SEARCH($N$3,客戶主檔!Z972)),INDEX(客戶主檔!$G:$G,加工項目查詢及料號更改!$A972),"")</f>
        <v/>
      </c>
      <c r="J972" t="str">
        <f t="array" aca="1" ref="J972" ca="1">IF(ROW()&gt;COUNTA($F$3:$I$3100),"",INDIRECT(TEXT(RIGHT(SMALL(IF($F$3:$I$3100="",999999,COLUMN($F$3:$I$3100)*10001+ROW($F$3:$I$3100)*100),ROW()),4),"!R00!C00"),))</f>
        <v/>
      </c>
      <c r="K972" t="str">
        <f ca="1">IF(COUNTIF($J$1:J972, J972)&lt;&gt;1,"",J972)</f>
        <v/>
      </c>
    </row>
    <row r="973" spans="1:11" x14ac:dyDescent="0.25">
      <c r="A973">
        <f>ROW()</f>
        <v>973</v>
      </c>
      <c r="B973" t="str" cm="1">
        <f t="array" ref="B973">IF(ISNUMBER(SEARCH($N$3,客戶主檔!W973)),INDEX(客戶主檔!$G:$G,加工項目查詢及料號更改!$A973),"")</f>
        <v/>
      </c>
      <c r="C973" t="str" cm="1">
        <f t="array" ref="C973">IF(ISNUMBER(SEARCH($N$3,客戶主檔!X973)),INDEX(客戶主檔!$G:$G,加工項目查詢及料號更改!$A973),"")</f>
        <v/>
      </c>
      <c r="D973" t="str" cm="1">
        <f t="array" ref="D973">IF(ISNUMBER(SEARCH($N$3,客戶主檔!Y973)),INDEX(客戶主檔!$G:$G,加工項目查詢及料號更改!$A973),"")</f>
        <v/>
      </c>
      <c r="E973" t="str" cm="1">
        <f t="array" ref="E973">IF(ISNUMBER(SEARCH($N$3,客戶主檔!Z973)),INDEX(客戶主檔!$G:$G,加工項目查詢及料號更改!$A973),"")</f>
        <v/>
      </c>
      <c r="J973" t="str">
        <f t="array" aca="1" ref="J973" ca="1">IF(ROW()&gt;COUNTA($F$3:$I$3100),"",INDIRECT(TEXT(RIGHT(SMALL(IF($F$3:$I$3100="",999999,COLUMN($F$3:$I$3100)*10001+ROW($F$3:$I$3100)*100),ROW()),4),"!R00!C00"),))</f>
        <v/>
      </c>
      <c r="K973" t="str">
        <f ca="1">IF(COUNTIF($J$1:J973, J973)&lt;&gt;1,"",J973)</f>
        <v/>
      </c>
    </row>
    <row r="974" spans="1:11" x14ac:dyDescent="0.25">
      <c r="A974">
        <f>ROW()</f>
        <v>974</v>
      </c>
      <c r="B974" t="str" cm="1">
        <f t="array" ref="B974">IF(ISNUMBER(SEARCH($N$3,客戶主檔!W974)),INDEX(客戶主檔!$G:$G,加工項目查詢及料號更改!$A974),"")</f>
        <v/>
      </c>
      <c r="C974" t="str" cm="1">
        <f t="array" ref="C974">IF(ISNUMBER(SEARCH($N$3,客戶主檔!X974)),INDEX(客戶主檔!$G:$G,加工項目查詢及料號更改!$A974),"")</f>
        <v/>
      </c>
      <c r="D974" t="str" cm="1">
        <f t="array" ref="D974">IF(ISNUMBER(SEARCH($N$3,客戶主檔!Y974)),INDEX(客戶主檔!$G:$G,加工項目查詢及料號更改!$A974),"")</f>
        <v/>
      </c>
      <c r="E974" t="str" cm="1">
        <f t="array" ref="E974">IF(ISNUMBER(SEARCH($N$3,客戶主檔!Z974)),INDEX(客戶主檔!$G:$G,加工項目查詢及料號更改!$A974),"")</f>
        <v/>
      </c>
      <c r="J974" t="str">
        <f t="array" aca="1" ref="J974" ca="1">IF(ROW()&gt;COUNTA($F$3:$I$3100),"",INDIRECT(TEXT(RIGHT(SMALL(IF($F$3:$I$3100="",999999,COLUMN($F$3:$I$3100)*10001+ROW($F$3:$I$3100)*100),ROW()),4),"!R00!C00"),))</f>
        <v/>
      </c>
      <c r="K974" t="str">
        <f ca="1">IF(COUNTIF($J$1:J974, J974)&lt;&gt;1,"",J974)</f>
        <v/>
      </c>
    </row>
    <row r="975" spans="1:11" x14ac:dyDescent="0.25">
      <c r="A975">
        <f>ROW()</f>
        <v>975</v>
      </c>
      <c r="B975" t="str" cm="1">
        <f t="array" ref="B975">IF(ISNUMBER(SEARCH($N$3,客戶主檔!W975)),INDEX(客戶主檔!$G:$G,加工項目查詢及料號更改!$A975),"")</f>
        <v/>
      </c>
      <c r="C975" t="str" cm="1">
        <f t="array" ref="C975">IF(ISNUMBER(SEARCH($N$3,客戶主檔!X975)),INDEX(客戶主檔!$G:$G,加工項目查詢及料號更改!$A975),"")</f>
        <v/>
      </c>
      <c r="D975" t="str" cm="1">
        <f t="array" ref="D975">IF(ISNUMBER(SEARCH($N$3,客戶主檔!Y975)),INDEX(客戶主檔!$G:$G,加工項目查詢及料號更改!$A975),"")</f>
        <v/>
      </c>
      <c r="E975" t="str" cm="1">
        <f t="array" ref="E975">IF(ISNUMBER(SEARCH($N$3,客戶主檔!Z975)),INDEX(客戶主檔!$G:$G,加工項目查詢及料號更改!$A975),"")</f>
        <v/>
      </c>
      <c r="J975" t="str">
        <f t="array" aca="1" ref="J975" ca="1">IF(ROW()&gt;COUNTA($F$3:$I$3100),"",INDIRECT(TEXT(RIGHT(SMALL(IF($F$3:$I$3100="",999999,COLUMN($F$3:$I$3100)*10001+ROW($F$3:$I$3100)*100),ROW()),4),"!R00!C00"),))</f>
        <v/>
      </c>
      <c r="K975" t="str">
        <f ca="1">IF(COUNTIF($J$1:J975, J975)&lt;&gt;1,"",J975)</f>
        <v/>
      </c>
    </row>
    <row r="976" spans="1:11" x14ac:dyDescent="0.25">
      <c r="A976">
        <f>ROW()</f>
        <v>976</v>
      </c>
      <c r="B976" t="str" cm="1">
        <f t="array" ref="B976">IF(ISNUMBER(SEARCH($N$3,客戶主檔!W976)),INDEX(客戶主檔!$G:$G,加工項目查詢及料號更改!$A976),"")</f>
        <v/>
      </c>
      <c r="C976" t="str" cm="1">
        <f t="array" ref="C976">IF(ISNUMBER(SEARCH($N$3,客戶主檔!X976)),INDEX(客戶主檔!$G:$G,加工項目查詢及料號更改!$A976),"")</f>
        <v/>
      </c>
      <c r="D976" t="str" cm="1">
        <f t="array" ref="D976">IF(ISNUMBER(SEARCH($N$3,客戶主檔!Y976)),INDEX(客戶主檔!$G:$G,加工項目查詢及料號更改!$A976),"")</f>
        <v/>
      </c>
      <c r="E976" t="str" cm="1">
        <f t="array" ref="E976">IF(ISNUMBER(SEARCH($N$3,客戶主檔!Z976)),INDEX(客戶主檔!$G:$G,加工項目查詢及料號更改!$A976),"")</f>
        <v/>
      </c>
      <c r="J976" t="str">
        <f t="array" aca="1" ref="J976" ca="1">IF(ROW()&gt;COUNTA($F$3:$I$3100),"",INDIRECT(TEXT(RIGHT(SMALL(IF($F$3:$I$3100="",999999,COLUMN($F$3:$I$3100)*10001+ROW($F$3:$I$3100)*100),ROW()),4),"!R00!C00"),))</f>
        <v/>
      </c>
      <c r="K976" t="str">
        <f ca="1">IF(COUNTIF($J$1:J976, J976)&lt;&gt;1,"",J976)</f>
        <v/>
      </c>
    </row>
    <row r="977" spans="1:11" x14ac:dyDescent="0.25">
      <c r="A977">
        <f>ROW()</f>
        <v>977</v>
      </c>
      <c r="B977" t="str" cm="1">
        <f t="array" ref="B977">IF(ISNUMBER(SEARCH($N$3,客戶主檔!W977)),INDEX(客戶主檔!$G:$G,加工項目查詢及料號更改!$A977),"")</f>
        <v/>
      </c>
      <c r="C977" t="str" cm="1">
        <f t="array" ref="C977">IF(ISNUMBER(SEARCH($N$3,客戶主檔!X977)),INDEX(客戶主檔!$G:$G,加工項目查詢及料號更改!$A977),"")</f>
        <v/>
      </c>
      <c r="D977" t="str" cm="1">
        <f t="array" ref="D977">IF(ISNUMBER(SEARCH($N$3,客戶主檔!Y977)),INDEX(客戶主檔!$G:$G,加工項目查詢及料號更改!$A977),"")</f>
        <v/>
      </c>
      <c r="E977" t="str" cm="1">
        <f t="array" ref="E977">IF(ISNUMBER(SEARCH($N$3,客戶主檔!Z977)),INDEX(客戶主檔!$G:$G,加工項目查詢及料號更改!$A977),"")</f>
        <v/>
      </c>
      <c r="J977" t="str">
        <f t="array" aca="1" ref="J977" ca="1">IF(ROW()&gt;COUNTA($F$3:$I$3100),"",INDIRECT(TEXT(RIGHT(SMALL(IF($F$3:$I$3100="",999999,COLUMN($F$3:$I$3100)*10001+ROW($F$3:$I$3100)*100),ROW()),4),"!R00!C00"),))</f>
        <v/>
      </c>
      <c r="K977" t="str">
        <f ca="1">IF(COUNTIF($J$1:J977, J977)&lt;&gt;1,"",J977)</f>
        <v/>
      </c>
    </row>
    <row r="978" spans="1:11" x14ac:dyDescent="0.25">
      <c r="A978">
        <f>ROW()</f>
        <v>978</v>
      </c>
      <c r="B978" t="str" cm="1">
        <f t="array" ref="B978">IF(ISNUMBER(SEARCH($N$3,客戶主檔!W978)),INDEX(客戶主檔!$G:$G,加工項目查詢及料號更改!$A978),"")</f>
        <v/>
      </c>
      <c r="C978" t="str" cm="1">
        <f t="array" ref="C978">IF(ISNUMBER(SEARCH($N$3,客戶主檔!X978)),INDEX(客戶主檔!$G:$G,加工項目查詢及料號更改!$A978),"")</f>
        <v/>
      </c>
      <c r="D978" t="str" cm="1">
        <f t="array" ref="D978">IF(ISNUMBER(SEARCH($N$3,客戶主檔!Y978)),INDEX(客戶主檔!$G:$G,加工項目查詢及料號更改!$A978),"")</f>
        <v/>
      </c>
      <c r="E978" t="str" cm="1">
        <f t="array" ref="E978">IF(ISNUMBER(SEARCH($N$3,客戶主檔!Z978)),INDEX(客戶主檔!$G:$G,加工項目查詢及料號更改!$A978),"")</f>
        <v/>
      </c>
      <c r="J978" t="str">
        <f t="array" aca="1" ref="J978" ca="1">IF(ROW()&gt;COUNTA($F$3:$I$3100),"",INDIRECT(TEXT(RIGHT(SMALL(IF($F$3:$I$3100="",999999,COLUMN($F$3:$I$3100)*10001+ROW($F$3:$I$3100)*100),ROW()),4),"!R00!C00"),))</f>
        <v/>
      </c>
      <c r="K978" t="str">
        <f ca="1">IF(COUNTIF($J$1:J978, J978)&lt;&gt;1,"",J978)</f>
        <v/>
      </c>
    </row>
    <row r="979" spans="1:11" x14ac:dyDescent="0.25">
      <c r="A979">
        <f>ROW()</f>
        <v>979</v>
      </c>
      <c r="B979" t="str" cm="1">
        <f t="array" ref="B979">IF(ISNUMBER(SEARCH($N$3,客戶主檔!W979)),INDEX(客戶主檔!$G:$G,加工項目查詢及料號更改!$A979),"")</f>
        <v/>
      </c>
      <c r="C979" t="str" cm="1">
        <f t="array" ref="C979">IF(ISNUMBER(SEARCH($N$3,客戶主檔!X979)),INDEX(客戶主檔!$G:$G,加工項目查詢及料號更改!$A979),"")</f>
        <v/>
      </c>
      <c r="D979" t="str" cm="1">
        <f t="array" ref="D979">IF(ISNUMBER(SEARCH($N$3,客戶主檔!Y979)),INDEX(客戶主檔!$G:$G,加工項目查詢及料號更改!$A979),"")</f>
        <v/>
      </c>
      <c r="E979" t="str" cm="1">
        <f t="array" ref="E979">IF(ISNUMBER(SEARCH($N$3,客戶主檔!Z979)),INDEX(客戶主檔!$G:$G,加工項目查詢及料號更改!$A979),"")</f>
        <v/>
      </c>
      <c r="J979" t="str">
        <f t="array" aca="1" ref="J979" ca="1">IF(ROW()&gt;COUNTA($F$3:$I$3100),"",INDIRECT(TEXT(RIGHT(SMALL(IF($F$3:$I$3100="",999999,COLUMN($F$3:$I$3100)*10001+ROW($F$3:$I$3100)*100),ROW()),4),"!R00!C00"),))</f>
        <v/>
      </c>
      <c r="K979" t="str">
        <f ca="1">IF(COUNTIF($J$1:J979, J979)&lt;&gt;1,"",J979)</f>
        <v/>
      </c>
    </row>
    <row r="980" spans="1:11" x14ac:dyDescent="0.25">
      <c r="A980">
        <f>ROW()</f>
        <v>980</v>
      </c>
      <c r="B980" t="str" cm="1">
        <f t="array" ref="B980">IF(ISNUMBER(SEARCH($N$3,客戶主檔!W980)),INDEX(客戶主檔!$G:$G,加工項目查詢及料號更改!$A980),"")</f>
        <v/>
      </c>
      <c r="C980" t="str" cm="1">
        <f t="array" ref="C980">IF(ISNUMBER(SEARCH($N$3,客戶主檔!X980)),INDEX(客戶主檔!$G:$G,加工項目查詢及料號更改!$A980),"")</f>
        <v/>
      </c>
      <c r="D980" t="str" cm="1">
        <f t="array" ref="D980">IF(ISNUMBER(SEARCH($N$3,客戶主檔!Y980)),INDEX(客戶主檔!$G:$G,加工項目查詢及料號更改!$A980),"")</f>
        <v/>
      </c>
      <c r="E980" t="str" cm="1">
        <f t="array" ref="E980">IF(ISNUMBER(SEARCH($N$3,客戶主檔!Z980)),INDEX(客戶主檔!$G:$G,加工項目查詢及料號更改!$A980),"")</f>
        <v/>
      </c>
      <c r="J980" t="str">
        <f t="array" aca="1" ref="J980" ca="1">IF(ROW()&gt;COUNTA($F$3:$I$3100),"",INDIRECT(TEXT(RIGHT(SMALL(IF($F$3:$I$3100="",999999,COLUMN($F$3:$I$3100)*10001+ROW($F$3:$I$3100)*100),ROW()),4),"!R00!C00"),))</f>
        <v/>
      </c>
      <c r="K980" t="str">
        <f ca="1">IF(COUNTIF($J$1:J980, J980)&lt;&gt;1,"",J980)</f>
        <v/>
      </c>
    </row>
    <row r="981" spans="1:11" x14ac:dyDescent="0.25">
      <c r="A981">
        <f>ROW()</f>
        <v>981</v>
      </c>
      <c r="B981" t="str" cm="1">
        <f t="array" ref="B981">IF(ISNUMBER(SEARCH($N$3,客戶主檔!W981)),INDEX(客戶主檔!$G:$G,加工項目查詢及料號更改!$A981),"")</f>
        <v/>
      </c>
      <c r="C981" t="str" cm="1">
        <f t="array" ref="C981">IF(ISNUMBER(SEARCH($N$3,客戶主檔!X981)),INDEX(客戶主檔!$G:$G,加工項目查詢及料號更改!$A981),"")</f>
        <v/>
      </c>
      <c r="D981" t="str" cm="1">
        <f t="array" ref="D981">IF(ISNUMBER(SEARCH($N$3,客戶主檔!Y981)),INDEX(客戶主檔!$G:$G,加工項目查詢及料號更改!$A981),"")</f>
        <v/>
      </c>
      <c r="E981" t="str" cm="1">
        <f t="array" ref="E981">IF(ISNUMBER(SEARCH($N$3,客戶主檔!Z981)),INDEX(客戶主檔!$G:$G,加工項目查詢及料號更改!$A981),"")</f>
        <v/>
      </c>
      <c r="J981" t="str">
        <f t="array" aca="1" ref="J981" ca="1">IF(ROW()&gt;COUNTA($F$3:$I$3100),"",INDIRECT(TEXT(RIGHT(SMALL(IF($F$3:$I$3100="",999999,COLUMN($F$3:$I$3100)*10001+ROW($F$3:$I$3100)*100),ROW()),4),"!R00!C00"),))</f>
        <v/>
      </c>
      <c r="K981" t="str">
        <f ca="1">IF(COUNTIF($J$1:J981, J981)&lt;&gt;1,"",J981)</f>
        <v/>
      </c>
    </row>
    <row r="982" spans="1:11" x14ac:dyDescent="0.25">
      <c r="A982">
        <f>ROW()</f>
        <v>982</v>
      </c>
      <c r="B982" t="str" cm="1">
        <f t="array" ref="B982">IF(ISNUMBER(SEARCH($N$3,客戶主檔!W982)),INDEX(客戶主檔!$G:$G,加工項目查詢及料號更改!$A982),"")</f>
        <v/>
      </c>
      <c r="C982" t="str" cm="1">
        <f t="array" ref="C982">IF(ISNUMBER(SEARCH($N$3,客戶主檔!X982)),INDEX(客戶主檔!$G:$G,加工項目查詢及料號更改!$A982),"")</f>
        <v/>
      </c>
      <c r="D982" t="str" cm="1">
        <f t="array" ref="D982">IF(ISNUMBER(SEARCH($N$3,客戶主檔!Y982)),INDEX(客戶主檔!$G:$G,加工項目查詢及料號更改!$A982),"")</f>
        <v/>
      </c>
      <c r="E982" t="str" cm="1">
        <f t="array" ref="E982">IF(ISNUMBER(SEARCH($N$3,客戶主檔!Z982)),INDEX(客戶主檔!$G:$G,加工項目查詢及料號更改!$A982),"")</f>
        <v/>
      </c>
      <c r="J982" t="str">
        <f t="array" aca="1" ref="J982" ca="1">IF(ROW()&gt;COUNTA($F$3:$I$3100),"",INDIRECT(TEXT(RIGHT(SMALL(IF($F$3:$I$3100="",999999,COLUMN($F$3:$I$3100)*10001+ROW($F$3:$I$3100)*100),ROW()),4),"!R00!C00"),))</f>
        <v/>
      </c>
      <c r="K982" t="str">
        <f ca="1">IF(COUNTIF($J$1:J982, J982)&lt;&gt;1,"",J982)</f>
        <v/>
      </c>
    </row>
    <row r="983" spans="1:11" x14ac:dyDescent="0.25">
      <c r="A983">
        <f>ROW()</f>
        <v>983</v>
      </c>
      <c r="B983" t="str" cm="1">
        <f t="array" ref="B983">IF(ISNUMBER(SEARCH($N$3,客戶主檔!W983)),INDEX(客戶主檔!$G:$G,加工項目查詢及料號更改!$A983),"")</f>
        <v/>
      </c>
      <c r="C983" t="str" cm="1">
        <f t="array" ref="C983">IF(ISNUMBER(SEARCH($N$3,客戶主檔!X983)),INDEX(客戶主檔!$G:$G,加工項目查詢及料號更改!$A983),"")</f>
        <v/>
      </c>
      <c r="D983" t="str" cm="1">
        <f t="array" ref="D983">IF(ISNUMBER(SEARCH($N$3,客戶主檔!Y983)),INDEX(客戶主檔!$G:$G,加工項目查詢及料號更改!$A983),"")</f>
        <v/>
      </c>
      <c r="E983" t="str" cm="1">
        <f t="array" ref="E983">IF(ISNUMBER(SEARCH($N$3,客戶主檔!Z983)),INDEX(客戶主檔!$G:$G,加工項目查詢及料號更改!$A983),"")</f>
        <v/>
      </c>
      <c r="J983" t="str">
        <f t="array" aca="1" ref="J983" ca="1">IF(ROW()&gt;COUNTA($F$3:$I$3100),"",INDIRECT(TEXT(RIGHT(SMALL(IF($F$3:$I$3100="",999999,COLUMN($F$3:$I$3100)*10001+ROW($F$3:$I$3100)*100),ROW()),4),"!R00!C00"),))</f>
        <v/>
      </c>
      <c r="K983" t="str">
        <f ca="1">IF(COUNTIF($J$1:J983, J983)&lt;&gt;1,"",J983)</f>
        <v/>
      </c>
    </row>
    <row r="984" spans="1:11" x14ac:dyDescent="0.25">
      <c r="A984">
        <f>ROW()</f>
        <v>984</v>
      </c>
      <c r="B984" t="str" cm="1">
        <f t="array" ref="B984">IF(ISNUMBER(SEARCH($N$3,客戶主檔!W984)),INDEX(客戶主檔!$G:$G,加工項目查詢及料號更改!$A984),"")</f>
        <v/>
      </c>
      <c r="C984" t="str" cm="1">
        <f t="array" ref="C984">IF(ISNUMBER(SEARCH($N$3,客戶主檔!X984)),INDEX(客戶主檔!$G:$G,加工項目查詢及料號更改!$A984),"")</f>
        <v/>
      </c>
      <c r="D984" t="str" cm="1">
        <f t="array" ref="D984">IF(ISNUMBER(SEARCH($N$3,客戶主檔!Y984)),INDEX(客戶主檔!$G:$G,加工項目查詢及料號更改!$A984),"")</f>
        <v/>
      </c>
      <c r="E984" t="str" cm="1">
        <f t="array" ref="E984">IF(ISNUMBER(SEARCH($N$3,客戶主檔!Z984)),INDEX(客戶主檔!$G:$G,加工項目查詢及料號更改!$A984),"")</f>
        <v/>
      </c>
      <c r="J984" t="str">
        <f t="array" aca="1" ref="J984" ca="1">IF(ROW()&gt;COUNTA($F$3:$I$3100),"",INDIRECT(TEXT(RIGHT(SMALL(IF($F$3:$I$3100="",999999,COLUMN($F$3:$I$3100)*10001+ROW($F$3:$I$3100)*100),ROW()),4),"!R00!C00"),))</f>
        <v/>
      </c>
      <c r="K984" t="str">
        <f ca="1">IF(COUNTIF($J$1:J984, J984)&lt;&gt;1,"",J984)</f>
        <v/>
      </c>
    </row>
    <row r="985" spans="1:11" x14ac:dyDescent="0.25">
      <c r="A985">
        <f>ROW()</f>
        <v>985</v>
      </c>
      <c r="B985" t="str" cm="1">
        <f t="array" ref="B985">IF(ISNUMBER(SEARCH($N$3,客戶主檔!W985)),INDEX(客戶主檔!$G:$G,加工項目查詢及料號更改!$A985),"")</f>
        <v/>
      </c>
      <c r="C985" t="str" cm="1">
        <f t="array" ref="C985">IF(ISNUMBER(SEARCH($N$3,客戶主檔!X985)),INDEX(客戶主檔!$G:$G,加工項目查詢及料號更改!$A985),"")</f>
        <v/>
      </c>
      <c r="D985" t="str" cm="1">
        <f t="array" ref="D985">IF(ISNUMBER(SEARCH($N$3,客戶主檔!Y985)),INDEX(客戶主檔!$G:$G,加工項目查詢及料號更改!$A985),"")</f>
        <v/>
      </c>
      <c r="E985" t="str" cm="1">
        <f t="array" ref="E985">IF(ISNUMBER(SEARCH($N$3,客戶主檔!Z985)),INDEX(客戶主檔!$G:$G,加工項目查詢及料號更改!$A985),"")</f>
        <v/>
      </c>
      <c r="J985" t="str">
        <f t="array" aca="1" ref="J985" ca="1">IF(ROW()&gt;COUNTA($F$3:$I$3100),"",INDIRECT(TEXT(RIGHT(SMALL(IF($F$3:$I$3100="",999999,COLUMN($F$3:$I$3100)*10001+ROW($F$3:$I$3100)*100),ROW()),4),"!R00!C00"),))</f>
        <v/>
      </c>
      <c r="K985" t="str">
        <f ca="1">IF(COUNTIF($J$1:J985, J985)&lt;&gt;1,"",J985)</f>
        <v/>
      </c>
    </row>
    <row r="986" spans="1:11" x14ac:dyDescent="0.25">
      <c r="A986">
        <f>ROW()</f>
        <v>986</v>
      </c>
      <c r="B986" t="str" cm="1">
        <f t="array" ref="B986">IF(ISNUMBER(SEARCH($N$3,客戶主檔!W986)),INDEX(客戶主檔!$G:$G,加工項目查詢及料號更改!$A986),"")</f>
        <v/>
      </c>
      <c r="C986" t="str" cm="1">
        <f t="array" ref="C986">IF(ISNUMBER(SEARCH($N$3,客戶主檔!X986)),INDEX(客戶主檔!$G:$G,加工項目查詢及料號更改!$A986),"")</f>
        <v/>
      </c>
      <c r="D986" t="str" cm="1">
        <f t="array" ref="D986">IF(ISNUMBER(SEARCH($N$3,客戶主檔!Y986)),INDEX(客戶主檔!$G:$G,加工項目查詢及料號更改!$A986),"")</f>
        <v/>
      </c>
      <c r="E986" t="str" cm="1">
        <f t="array" ref="E986">IF(ISNUMBER(SEARCH($N$3,客戶主檔!Z986)),INDEX(客戶主檔!$G:$G,加工項目查詢及料號更改!$A986),"")</f>
        <v/>
      </c>
      <c r="J986" t="str">
        <f t="array" aca="1" ref="J986" ca="1">IF(ROW()&gt;COUNTA($F$3:$I$3100),"",INDIRECT(TEXT(RIGHT(SMALL(IF($F$3:$I$3100="",999999,COLUMN($F$3:$I$3100)*10001+ROW($F$3:$I$3100)*100),ROW()),4),"!R00!C00"),))</f>
        <v/>
      </c>
      <c r="K986" t="str">
        <f ca="1">IF(COUNTIF($J$1:J986, J986)&lt;&gt;1,"",J986)</f>
        <v/>
      </c>
    </row>
    <row r="987" spans="1:11" x14ac:dyDescent="0.25">
      <c r="A987">
        <f>ROW()</f>
        <v>987</v>
      </c>
      <c r="B987" t="str" cm="1">
        <f t="array" ref="B987">IF(ISNUMBER(SEARCH($N$3,客戶主檔!W987)),INDEX(客戶主檔!$G:$G,加工項目查詢及料號更改!$A987),"")</f>
        <v/>
      </c>
      <c r="C987" t="str" cm="1">
        <f t="array" ref="C987">IF(ISNUMBER(SEARCH($N$3,客戶主檔!X987)),INDEX(客戶主檔!$G:$G,加工項目查詢及料號更改!$A987),"")</f>
        <v/>
      </c>
      <c r="D987" t="str" cm="1">
        <f t="array" ref="D987">IF(ISNUMBER(SEARCH($N$3,客戶主檔!Y987)),INDEX(客戶主檔!$G:$G,加工項目查詢及料號更改!$A987),"")</f>
        <v/>
      </c>
      <c r="E987" t="str" cm="1">
        <f t="array" ref="E987">IF(ISNUMBER(SEARCH($N$3,客戶主檔!Z987)),INDEX(客戶主檔!$G:$G,加工項目查詢及料號更改!$A987),"")</f>
        <v/>
      </c>
      <c r="J987" t="str">
        <f t="array" aca="1" ref="J987" ca="1">IF(ROW()&gt;COUNTA($F$3:$I$3100),"",INDIRECT(TEXT(RIGHT(SMALL(IF($F$3:$I$3100="",999999,COLUMN($F$3:$I$3100)*10001+ROW($F$3:$I$3100)*100),ROW()),4),"!R00!C00"),))</f>
        <v/>
      </c>
      <c r="K987" t="str">
        <f ca="1">IF(COUNTIF($J$1:J987, J987)&lt;&gt;1,"",J987)</f>
        <v/>
      </c>
    </row>
    <row r="988" spans="1:11" x14ac:dyDescent="0.25">
      <c r="A988">
        <f>ROW()</f>
        <v>988</v>
      </c>
      <c r="B988" t="str" cm="1">
        <f t="array" ref="B988">IF(ISNUMBER(SEARCH($N$3,客戶主檔!W988)),INDEX(客戶主檔!$G:$G,加工項目查詢及料號更改!$A988),"")</f>
        <v/>
      </c>
      <c r="C988" t="str" cm="1">
        <f t="array" ref="C988">IF(ISNUMBER(SEARCH($N$3,客戶主檔!X988)),INDEX(客戶主檔!$G:$G,加工項目查詢及料號更改!$A988),"")</f>
        <v/>
      </c>
      <c r="D988" t="str" cm="1">
        <f t="array" ref="D988">IF(ISNUMBER(SEARCH($N$3,客戶主檔!Y988)),INDEX(客戶主檔!$G:$G,加工項目查詢及料號更改!$A988),"")</f>
        <v/>
      </c>
      <c r="E988" t="str" cm="1">
        <f t="array" ref="E988">IF(ISNUMBER(SEARCH($N$3,客戶主檔!Z988)),INDEX(客戶主檔!$G:$G,加工項目查詢及料號更改!$A988),"")</f>
        <v/>
      </c>
      <c r="J988" t="str">
        <f t="array" aca="1" ref="J988" ca="1">IF(ROW()&gt;COUNTA($F$3:$I$3100),"",INDIRECT(TEXT(RIGHT(SMALL(IF($F$3:$I$3100="",999999,COLUMN($F$3:$I$3100)*10001+ROW($F$3:$I$3100)*100),ROW()),4),"!R00!C00"),))</f>
        <v/>
      </c>
      <c r="K988" t="str">
        <f ca="1">IF(COUNTIF($J$1:J988, J988)&lt;&gt;1,"",J988)</f>
        <v/>
      </c>
    </row>
    <row r="989" spans="1:11" x14ac:dyDescent="0.25">
      <c r="A989">
        <f>ROW()</f>
        <v>989</v>
      </c>
      <c r="B989" t="str" cm="1">
        <f t="array" ref="B989">IF(ISNUMBER(SEARCH($N$3,客戶主檔!W989)),INDEX(客戶主檔!$G:$G,加工項目查詢及料號更改!$A989),"")</f>
        <v/>
      </c>
      <c r="C989" t="str" cm="1">
        <f t="array" ref="C989">IF(ISNUMBER(SEARCH($N$3,客戶主檔!X989)),INDEX(客戶主檔!$G:$G,加工項目查詢及料號更改!$A989),"")</f>
        <v/>
      </c>
      <c r="D989" t="str" cm="1">
        <f t="array" ref="D989">IF(ISNUMBER(SEARCH($N$3,客戶主檔!Y989)),INDEX(客戶主檔!$G:$G,加工項目查詢及料號更改!$A989),"")</f>
        <v/>
      </c>
      <c r="E989" t="str" cm="1">
        <f t="array" ref="E989">IF(ISNUMBER(SEARCH($N$3,客戶主檔!Z989)),INDEX(客戶主檔!$G:$G,加工項目查詢及料號更改!$A989),"")</f>
        <v/>
      </c>
      <c r="J989" t="str">
        <f t="array" aca="1" ref="J989" ca="1">IF(ROW()&gt;COUNTA($F$3:$I$3100),"",INDIRECT(TEXT(RIGHT(SMALL(IF($F$3:$I$3100="",999999,COLUMN($F$3:$I$3100)*10001+ROW($F$3:$I$3100)*100),ROW()),4),"!R00!C00"),))</f>
        <v/>
      </c>
      <c r="K989" t="str">
        <f ca="1">IF(COUNTIF($J$1:J989, J989)&lt;&gt;1,"",J989)</f>
        <v/>
      </c>
    </row>
    <row r="990" spans="1:11" x14ac:dyDescent="0.25">
      <c r="A990">
        <f>ROW()</f>
        <v>990</v>
      </c>
      <c r="B990" t="str" cm="1">
        <f t="array" ref="B990">IF(ISNUMBER(SEARCH($N$3,客戶主檔!W990)),INDEX(客戶主檔!$G:$G,加工項目查詢及料號更改!$A990),"")</f>
        <v/>
      </c>
      <c r="C990" t="str" cm="1">
        <f t="array" ref="C990">IF(ISNUMBER(SEARCH($N$3,客戶主檔!X990)),INDEX(客戶主檔!$G:$G,加工項目查詢及料號更改!$A990),"")</f>
        <v/>
      </c>
      <c r="D990" t="str" cm="1">
        <f t="array" ref="D990">IF(ISNUMBER(SEARCH($N$3,客戶主檔!Y990)),INDEX(客戶主檔!$G:$G,加工項目查詢及料號更改!$A990),"")</f>
        <v/>
      </c>
      <c r="E990" t="str" cm="1">
        <f t="array" ref="E990">IF(ISNUMBER(SEARCH($N$3,客戶主檔!Z990)),INDEX(客戶主檔!$G:$G,加工項目查詢及料號更改!$A990),"")</f>
        <v/>
      </c>
      <c r="J990" t="str">
        <f t="array" aca="1" ref="J990" ca="1">IF(ROW()&gt;COUNTA($F$3:$I$3100),"",INDIRECT(TEXT(RIGHT(SMALL(IF($F$3:$I$3100="",999999,COLUMN($F$3:$I$3100)*10001+ROW($F$3:$I$3100)*100),ROW()),4),"!R00!C00"),))</f>
        <v/>
      </c>
      <c r="K990" t="str">
        <f ca="1">IF(COUNTIF($J$1:J990, J990)&lt;&gt;1,"",J990)</f>
        <v/>
      </c>
    </row>
    <row r="991" spans="1:11" x14ac:dyDescent="0.25">
      <c r="A991">
        <f>ROW()</f>
        <v>991</v>
      </c>
      <c r="B991" t="str" cm="1">
        <f t="array" ref="B991">IF(ISNUMBER(SEARCH($N$3,客戶主檔!W991)),INDEX(客戶主檔!$G:$G,加工項目查詢及料號更改!$A991),"")</f>
        <v/>
      </c>
      <c r="C991" t="str" cm="1">
        <f t="array" ref="C991">IF(ISNUMBER(SEARCH($N$3,客戶主檔!X991)),INDEX(客戶主檔!$G:$G,加工項目查詢及料號更改!$A991),"")</f>
        <v/>
      </c>
      <c r="D991" t="str" cm="1">
        <f t="array" ref="D991">IF(ISNUMBER(SEARCH($N$3,客戶主檔!Y991)),INDEX(客戶主檔!$G:$G,加工項目查詢及料號更改!$A991),"")</f>
        <v/>
      </c>
      <c r="E991" t="str" cm="1">
        <f t="array" ref="E991">IF(ISNUMBER(SEARCH($N$3,客戶主檔!Z991)),INDEX(客戶主檔!$G:$G,加工項目查詢及料號更改!$A991),"")</f>
        <v/>
      </c>
      <c r="J991" t="str">
        <f t="array" aca="1" ref="J991" ca="1">IF(ROW()&gt;COUNTA($F$3:$I$3100),"",INDIRECT(TEXT(RIGHT(SMALL(IF($F$3:$I$3100="",999999,COLUMN($F$3:$I$3100)*10001+ROW($F$3:$I$3100)*100),ROW()),4),"!R00!C00"),))</f>
        <v/>
      </c>
      <c r="K991" t="str">
        <f ca="1">IF(COUNTIF($J$1:J991, J991)&lt;&gt;1,"",J991)</f>
        <v/>
      </c>
    </row>
    <row r="992" spans="1:11" x14ac:dyDescent="0.25">
      <c r="A992">
        <f>ROW()</f>
        <v>992</v>
      </c>
      <c r="B992" t="str" cm="1">
        <f t="array" ref="B992">IF(ISNUMBER(SEARCH($N$3,客戶主檔!W992)),INDEX(客戶主檔!$G:$G,加工項目查詢及料號更改!$A992),"")</f>
        <v/>
      </c>
      <c r="C992" t="str" cm="1">
        <f t="array" ref="C992">IF(ISNUMBER(SEARCH($N$3,客戶主檔!X992)),INDEX(客戶主檔!$G:$G,加工項目查詢及料號更改!$A992),"")</f>
        <v/>
      </c>
      <c r="D992" t="str" cm="1">
        <f t="array" ref="D992">IF(ISNUMBER(SEARCH($N$3,客戶主檔!Y992)),INDEX(客戶主檔!$G:$G,加工項目查詢及料號更改!$A992),"")</f>
        <v/>
      </c>
      <c r="E992" t="str" cm="1">
        <f t="array" ref="E992">IF(ISNUMBER(SEARCH($N$3,客戶主檔!Z992)),INDEX(客戶主檔!$G:$G,加工項目查詢及料號更改!$A992),"")</f>
        <v/>
      </c>
      <c r="J992" t="str">
        <f t="array" aca="1" ref="J992" ca="1">IF(ROW()&gt;COUNTA($F$3:$I$3100),"",INDIRECT(TEXT(RIGHT(SMALL(IF($F$3:$I$3100="",999999,COLUMN($F$3:$I$3100)*10001+ROW($F$3:$I$3100)*100),ROW()),4),"!R00!C00"),))</f>
        <v/>
      </c>
      <c r="K992" t="str">
        <f ca="1">IF(COUNTIF($J$1:J992, J992)&lt;&gt;1,"",J992)</f>
        <v/>
      </c>
    </row>
    <row r="993" spans="1:11" x14ac:dyDescent="0.25">
      <c r="A993">
        <f>ROW()</f>
        <v>993</v>
      </c>
      <c r="B993" t="str" cm="1">
        <f t="array" ref="B993">IF(ISNUMBER(SEARCH($N$3,客戶主檔!W993)),INDEX(客戶主檔!$G:$G,加工項目查詢及料號更改!$A993),"")</f>
        <v/>
      </c>
      <c r="C993" t="str" cm="1">
        <f t="array" ref="C993">IF(ISNUMBER(SEARCH($N$3,客戶主檔!X993)),INDEX(客戶主檔!$G:$G,加工項目查詢及料號更改!$A993),"")</f>
        <v/>
      </c>
      <c r="D993" t="str" cm="1">
        <f t="array" ref="D993">IF(ISNUMBER(SEARCH($N$3,客戶主檔!Y993)),INDEX(客戶主檔!$G:$G,加工項目查詢及料號更改!$A993),"")</f>
        <v/>
      </c>
      <c r="E993" t="str" cm="1">
        <f t="array" ref="E993">IF(ISNUMBER(SEARCH($N$3,客戶主檔!Z993)),INDEX(客戶主檔!$G:$G,加工項目查詢及料號更改!$A993),"")</f>
        <v/>
      </c>
      <c r="J993" t="str">
        <f t="array" aca="1" ref="J993" ca="1">IF(ROW()&gt;COUNTA($F$3:$I$3100),"",INDIRECT(TEXT(RIGHT(SMALL(IF($F$3:$I$3100="",999999,COLUMN($F$3:$I$3100)*10001+ROW($F$3:$I$3100)*100),ROW()),4),"!R00!C00"),))</f>
        <v/>
      </c>
      <c r="K993" t="str">
        <f ca="1">IF(COUNTIF($J$1:J993, J993)&lt;&gt;1,"",J993)</f>
        <v/>
      </c>
    </row>
    <row r="994" spans="1:11" x14ac:dyDescent="0.25">
      <c r="A994">
        <f>ROW()</f>
        <v>994</v>
      </c>
      <c r="B994" t="str" cm="1">
        <f t="array" ref="B994">IF(ISNUMBER(SEARCH($N$3,客戶主檔!W994)),INDEX(客戶主檔!$G:$G,加工項目查詢及料號更改!$A994),"")</f>
        <v/>
      </c>
      <c r="C994" t="str" cm="1">
        <f t="array" ref="C994">IF(ISNUMBER(SEARCH($N$3,客戶主檔!X994)),INDEX(客戶主檔!$G:$G,加工項目查詢及料號更改!$A994),"")</f>
        <v/>
      </c>
      <c r="D994" t="str" cm="1">
        <f t="array" ref="D994">IF(ISNUMBER(SEARCH($N$3,客戶主檔!Y994)),INDEX(客戶主檔!$G:$G,加工項目查詢及料號更改!$A994),"")</f>
        <v/>
      </c>
      <c r="E994" t="str" cm="1">
        <f t="array" ref="E994">IF(ISNUMBER(SEARCH($N$3,客戶主檔!Z994)),INDEX(客戶主檔!$G:$G,加工項目查詢及料號更改!$A994),"")</f>
        <v/>
      </c>
      <c r="J994" t="str">
        <f t="array" aca="1" ref="J994" ca="1">IF(ROW()&gt;COUNTA($F$3:$I$3100),"",INDIRECT(TEXT(RIGHT(SMALL(IF($F$3:$I$3100="",999999,COLUMN($F$3:$I$3100)*10001+ROW($F$3:$I$3100)*100),ROW()),4),"!R00!C00"),))</f>
        <v/>
      </c>
      <c r="K994" t="str">
        <f ca="1">IF(COUNTIF($J$1:J994, J994)&lt;&gt;1,"",J994)</f>
        <v/>
      </c>
    </row>
    <row r="995" spans="1:11" x14ac:dyDescent="0.25">
      <c r="A995">
        <f>ROW()</f>
        <v>995</v>
      </c>
      <c r="B995" t="str" cm="1">
        <f t="array" ref="B995">IF(ISNUMBER(SEARCH($N$3,客戶主檔!W995)),INDEX(客戶主檔!$G:$G,加工項目查詢及料號更改!$A995),"")</f>
        <v/>
      </c>
      <c r="C995" t="str" cm="1">
        <f t="array" ref="C995">IF(ISNUMBER(SEARCH($N$3,客戶主檔!X995)),INDEX(客戶主檔!$G:$G,加工項目查詢及料號更改!$A995),"")</f>
        <v/>
      </c>
      <c r="D995" t="str" cm="1">
        <f t="array" ref="D995">IF(ISNUMBER(SEARCH($N$3,客戶主檔!Y995)),INDEX(客戶主檔!$G:$G,加工項目查詢及料號更改!$A995),"")</f>
        <v/>
      </c>
      <c r="E995" t="str" cm="1">
        <f t="array" ref="E995">IF(ISNUMBER(SEARCH($N$3,客戶主檔!Z995)),INDEX(客戶主檔!$G:$G,加工項目查詢及料號更改!$A995),"")</f>
        <v/>
      </c>
      <c r="J995" t="str">
        <f t="array" aca="1" ref="J995" ca="1">IF(ROW()&gt;COUNTA($F$3:$I$3100),"",INDIRECT(TEXT(RIGHT(SMALL(IF($F$3:$I$3100="",999999,COLUMN($F$3:$I$3100)*10001+ROW($F$3:$I$3100)*100),ROW()),4),"!R00!C00"),))</f>
        <v/>
      </c>
      <c r="K995" t="str">
        <f ca="1">IF(COUNTIF($J$1:J995, J995)&lt;&gt;1,"",J995)</f>
        <v/>
      </c>
    </row>
    <row r="996" spans="1:11" x14ac:dyDescent="0.25">
      <c r="A996">
        <f>ROW()</f>
        <v>996</v>
      </c>
      <c r="B996" t="str" cm="1">
        <f t="array" ref="B996">IF(ISNUMBER(SEARCH($N$3,客戶主檔!W996)),INDEX(客戶主檔!$G:$G,加工項目查詢及料號更改!$A996),"")</f>
        <v/>
      </c>
      <c r="C996" t="str" cm="1">
        <f t="array" ref="C996">IF(ISNUMBER(SEARCH($N$3,客戶主檔!X996)),INDEX(客戶主檔!$G:$G,加工項目查詢及料號更改!$A996),"")</f>
        <v/>
      </c>
      <c r="D996" t="str" cm="1">
        <f t="array" ref="D996">IF(ISNUMBER(SEARCH($N$3,客戶主檔!Y996)),INDEX(客戶主檔!$G:$G,加工項目查詢及料號更改!$A996),"")</f>
        <v/>
      </c>
      <c r="E996" t="str" cm="1">
        <f t="array" ref="E996">IF(ISNUMBER(SEARCH($N$3,客戶主檔!Z996)),INDEX(客戶主檔!$G:$G,加工項目查詢及料號更改!$A996),"")</f>
        <v/>
      </c>
      <c r="J996" t="str">
        <f t="array" aca="1" ref="J996" ca="1">IF(ROW()&gt;COUNTA($F$3:$I$3100),"",INDIRECT(TEXT(RIGHT(SMALL(IF($F$3:$I$3100="",999999,COLUMN($F$3:$I$3100)*10001+ROW($F$3:$I$3100)*100),ROW()),4),"!R00!C00"),))</f>
        <v/>
      </c>
      <c r="K996" t="str">
        <f ca="1">IF(COUNTIF($J$1:J996, J996)&lt;&gt;1,"",J996)</f>
        <v/>
      </c>
    </row>
    <row r="997" spans="1:11" x14ac:dyDescent="0.25">
      <c r="A997">
        <f>ROW()</f>
        <v>997</v>
      </c>
      <c r="B997" t="str" cm="1">
        <f t="array" ref="B997">IF(ISNUMBER(SEARCH($N$3,客戶主檔!W997)),INDEX(客戶主檔!$G:$G,加工項目查詢及料號更改!$A997),"")</f>
        <v/>
      </c>
      <c r="C997" t="str" cm="1">
        <f t="array" ref="C997">IF(ISNUMBER(SEARCH($N$3,客戶主檔!X997)),INDEX(客戶主檔!$G:$G,加工項目查詢及料號更改!$A997),"")</f>
        <v/>
      </c>
      <c r="D997" t="str" cm="1">
        <f t="array" ref="D997">IF(ISNUMBER(SEARCH($N$3,客戶主檔!Y997)),INDEX(客戶主檔!$G:$G,加工項目查詢及料號更改!$A997),"")</f>
        <v/>
      </c>
      <c r="E997" t="str" cm="1">
        <f t="array" ref="E997">IF(ISNUMBER(SEARCH($N$3,客戶主檔!Z997)),INDEX(客戶主檔!$G:$G,加工項目查詢及料號更改!$A997),"")</f>
        <v/>
      </c>
      <c r="J997" t="str">
        <f t="array" aca="1" ref="J997" ca="1">IF(ROW()&gt;COUNTA($F$3:$I$3100),"",INDIRECT(TEXT(RIGHT(SMALL(IF($F$3:$I$3100="",999999,COLUMN($F$3:$I$3100)*10001+ROW($F$3:$I$3100)*100),ROW()),4),"!R00!C00"),))</f>
        <v/>
      </c>
      <c r="K997" t="str">
        <f ca="1">IF(COUNTIF($J$1:J997, J997)&lt;&gt;1,"",J997)</f>
        <v/>
      </c>
    </row>
    <row r="998" spans="1:11" x14ac:dyDescent="0.25">
      <c r="A998">
        <f>ROW()</f>
        <v>998</v>
      </c>
      <c r="B998" t="str" cm="1">
        <f t="array" ref="B998">IF(ISNUMBER(SEARCH($N$3,客戶主檔!W998)),INDEX(客戶主檔!$G:$G,加工項目查詢及料號更改!$A998),"")</f>
        <v/>
      </c>
      <c r="C998" t="str" cm="1">
        <f t="array" ref="C998">IF(ISNUMBER(SEARCH($N$3,客戶主檔!X998)),INDEX(客戶主檔!$G:$G,加工項目查詢及料號更改!$A998),"")</f>
        <v/>
      </c>
      <c r="D998" t="str" cm="1">
        <f t="array" ref="D998">IF(ISNUMBER(SEARCH($N$3,客戶主檔!Y998)),INDEX(客戶主檔!$G:$G,加工項目查詢及料號更改!$A998),"")</f>
        <v/>
      </c>
      <c r="E998" t="str" cm="1">
        <f t="array" ref="E998">IF(ISNUMBER(SEARCH($N$3,客戶主檔!Z998)),INDEX(客戶主檔!$G:$G,加工項目查詢及料號更改!$A998),"")</f>
        <v/>
      </c>
      <c r="J998" t="str">
        <f t="array" aca="1" ref="J998" ca="1">IF(ROW()&gt;COUNTA($F$3:$I$3100),"",INDIRECT(TEXT(RIGHT(SMALL(IF($F$3:$I$3100="",999999,COLUMN($F$3:$I$3100)*10001+ROW($F$3:$I$3100)*100),ROW()),4),"!R00!C00"),))</f>
        <v/>
      </c>
      <c r="K998" t="str">
        <f ca="1">IF(COUNTIF($J$1:J998, J998)&lt;&gt;1,"",J998)</f>
        <v/>
      </c>
    </row>
    <row r="999" spans="1:11" x14ac:dyDescent="0.25">
      <c r="A999">
        <f>ROW()</f>
        <v>999</v>
      </c>
      <c r="B999" t="str" cm="1">
        <f t="array" ref="B999">IF(ISNUMBER(SEARCH($N$3,客戶主檔!W999)),INDEX(客戶主檔!$G:$G,加工項目查詢及料號更改!$A999),"")</f>
        <v/>
      </c>
      <c r="C999" t="str" cm="1">
        <f t="array" ref="C999">IF(ISNUMBER(SEARCH($N$3,客戶主檔!X999)),INDEX(客戶主檔!$G:$G,加工項目查詢及料號更改!$A999),"")</f>
        <v/>
      </c>
      <c r="D999" t="str" cm="1">
        <f t="array" ref="D999">IF(ISNUMBER(SEARCH($N$3,客戶主檔!Y999)),INDEX(客戶主檔!$G:$G,加工項目查詢及料號更改!$A999),"")</f>
        <v/>
      </c>
      <c r="E999" t="str" cm="1">
        <f t="array" ref="E999">IF(ISNUMBER(SEARCH($N$3,客戶主檔!Z999)),INDEX(客戶主檔!$G:$G,加工項目查詢及料號更改!$A999),"")</f>
        <v/>
      </c>
      <c r="J999" t="str">
        <f t="array" aca="1" ref="J999" ca="1">IF(ROW()&gt;COUNTA($F$3:$I$3100),"",INDIRECT(TEXT(RIGHT(SMALL(IF($F$3:$I$3100="",999999,COLUMN($F$3:$I$3100)*10001+ROW($F$3:$I$3100)*100),ROW()),4),"!R00!C00"),))</f>
        <v/>
      </c>
      <c r="K999" t="str">
        <f ca="1">IF(COUNTIF($J$1:J999, J999)&lt;&gt;1,"",J999)</f>
        <v/>
      </c>
    </row>
    <row r="1000" spans="1:11" x14ac:dyDescent="0.25">
      <c r="A1000">
        <f>ROW()</f>
        <v>1000</v>
      </c>
      <c r="B1000" t="str" cm="1">
        <f t="array" ref="B1000">IF(ISNUMBER(SEARCH($N$3,客戶主檔!W1000)),INDEX(客戶主檔!$G:$G,加工項目查詢及料號更改!$A1000),"")</f>
        <v/>
      </c>
      <c r="C1000" t="str" cm="1">
        <f t="array" ref="C1000">IF(ISNUMBER(SEARCH($N$3,客戶主檔!X1000)),INDEX(客戶主檔!$G:$G,加工項目查詢及料號更改!$A1000),"")</f>
        <v/>
      </c>
      <c r="D1000" t="str" cm="1">
        <f t="array" ref="D1000">IF(ISNUMBER(SEARCH($N$3,客戶主檔!Y1000)),INDEX(客戶主檔!$G:$G,加工項目查詢及料號更改!$A1000),"")</f>
        <v/>
      </c>
      <c r="E1000" t="str" cm="1">
        <f t="array" ref="E1000">IF(ISNUMBER(SEARCH($N$3,客戶主檔!Z1000)),INDEX(客戶主檔!$G:$G,加工項目查詢及料號更改!$A1000),"")</f>
        <v/>
      </c>
      <c r="J1000" t="str">
        <f t="array" aca="1" ref="J1000" ca="1">IF(ROW()&gt;COUNTA($F$3:$I$3100),"",INDIRECT(TEXT(RIGHT(SMALL(IF($F$3:$I$3100="",999999,COLUMN($F$3:$I$3100)*10001+ROW($F$3:$I$3100)*100),ROW()),4),"!R00!C00"),))</f>
        <v/>
      </c>
      <c r="K1000" t="str">
        <f ca="1">IF(COUNTIF($J$1:J1000, J1000)&lt;&gt;1,"",J1000)</f>
        <v/>
      </c>
    </row>
    <row r="1001" spans="1:11" x14ac:dyDescent="0.25">
      <c r="A1001">
        <f>ROW()</f>
        <v>1001</v>
      </c>
      <c r="B1001" t="str" cm="1">
        <f t="array" ref="B1001">IF(ISNUMBER(SEARCH($N$3,客戶主檔!W1001)),INDEX(客戶主檔!$G:$G,加工項目查詢及料號更改!$A1001),"")</f>
        <v/>
      </c>
      <c r="C1001" t="str" cm="1">
        <f t="array" ref="C1001">IF(ISNUMBER(SEARCH($N$3,客戶主檔!X1001)),INDEX(客戶主檔!$G:$G,加工項目查詢及料號更改!$A1001),"")</f>
        <v/>
      </c>
      <c r="D1001" t="str" cm="1">
        <f t="array" ref="D1001">IF(ISNUMBER(SEARCH($N$3,客戶主檔!Y1001)),INDEX(客戶主檔!$G:$G,加工項目查詢及料號更改!$A1001),"")</f>
        <v/>
      </c>
      <c r="E1001" t="str" cm="1">
        <f t="array" ref="E1001">IF(ISNUMBER(SEARCH($N$3,客戶主檔!Z1001)),INDEX(客戶主檔!$G:$G,加工項目查詢及料號更改!$A1001),"")</f>
        <v/>
      </c>
      <c r="J1001" t="str">
        <f t="array" aca="1" ref="J1001" ca="1">IF(ROW()&gt;COUNTA($F$3:$I$3100),"",INDIRECT(TEXT(RIGHT(SMALL(IF($F$3:$I$3100="",999999,COLUMN($F$3:$I$3100)*10001+ROW($F$3:$I$3100)*100),ROW()),4),"!R00!C00"),))</f>
        <v/>
      </c>
      <c r="K1001" t="str">
        <f ca="1">IF(COUNTIF($J$1:J1001, J1001)&lt;&gt;1,"",J1001)</f>
        <v/>
      </c>
    </row>
    <row r="1002" spans="1:11" x14ac:dyDescent="0.25">
      <c r="A1002">
        <f>ROW()</f>
        <v>1002</v>
      </c>
      <c r="B1002" t="str" cm="1">
        <f t="array" ref="B1002">IF(ISNUMBER(SEARCH($N$3,客戶主檔!W1002)),INDEX(客戶主檔!$G:$G,加工項目查詢及料號更改!$A1002),"")</f>
        <v/>
      </c>
      <c r="C1002" t="str" cm="1">
        <f t="array" ref="C1002">IF(ISNUMBER(SEARCH($N$3,客戶主檔!X1002)),INDEX(客戶主檔!$G:$G,加工項目查詢及料號更改!$A1002),"")</f>
        <v/>
      </c>
      <c r="D1002" t="str" cm="1">
        <f t="array" ref="D1002">IF(ISNUMBER(SEARCH($N$3,客戶主檔!Y1002)),INDEX(客戶主檔!$G:$G,加工項目查詢及料號更改!$A1002),"")</f>
        <v/>
      </c>
      <c r="E1002" t="str" cm="1">
        <f t="array" ref="E1002">IF(ISNUMBER(SEARCH($N$3,客戶主檔!Z1002)),INDEX(客戶主檔!$G:$G,加工項目查詢及料號更改!$A1002),"")</f>
        <v/>
      </c>
      <c r="J1002" t="str">
        <f t="array" aca="1" ref="J1002" ca="1">IF(ROW()&gt;COUNTA($F$3:$I$3100),"",INDIRECT(TEXT(RIGHT(SMALL(IF($F$3:$I$3100="",999999,COLUMN($F$3:$I$3100)*10001+ROW($F$3:$I$3100)*100),ROW()),4),"!R00!C00"),))</f>
        <v/>
      </c>
      <c r="K1002" t="str">
        <f ca="1">IF(COUNTIF($J$1:J1002, J1002)&lt;&gt;1,"",J1002)</f>
        <v/>
      </c>
    </row>
    <row r="1003" spans="1:11" x14ac:dyDescent="0.25">
      <c r="A1003">
        <f>ROW()</f>
        <v>1003</v>
      </c>
      <c r="B1003" t="str" cm="1">
        <f t="array" ref="B1003">IF(ISNUMBER(SEARCH($N$3,客戶主檔!W1003)),INDEX(客戶主檔!$G:$G,加工項目查詢及料號更改!$A1003),"")</f>
        <v/>
      </c>
      <c r="C1003" t="str" cm="1">
        <f t="array" ref="C1003">IF(ISNUMBER(SEARCH($N$3,客戶主檔!X1003)),INDEX(客戶主檔!$G:$G,加工項目查詢及料號更改!$A1003),"")</f>
        <v/>
      </c>
      <c r="D1003" t="str" cm="1">
        <f t="array" ref="D1003">IF(ISNUMBER(SEARCH($N$3,客戶主檔!Y1003)),INDEX(客戶主檔!$G:$G,加工項目查詢及料號更改!$A1003),"")</f>
        <v/>
      </c>
      <c r="E1003" t="str" cm="1">
        <f t="array" ref="E1003">IF(ISNUMBER(SEARCH($N$3,客戶主檔!Z1003)),INDEX(客戶主檔!$G:$G,加工項目查詢及料號更改!$A1003),"")</f>
        <v/>
      </c>
      <c r="J1003" t="str">
        <f t="array" aca="1" ref="J1003" ca="1">IF(ROW()&gt;COUNTA($F$3:$I$3100),"",INDIRECT(TEXT(RIGHT(SMALL(IF($F$3:$I$3100="",999999,COLUMN($F$3:$I$3100)*10001+ROW($F$3:$I$3100)*100),ROW()),4),"!R00!C00"),))</f>
        <v/>
      </c>
      <c r="K1003" t="str">
        <f ca="1">IF(COUNTIF($J$1:J1003, J1003)&lt;&gt;1,"",J1003)</f>
        <v/>
      </c>
    </row>
    <row r="1004" spans="1:11" x14ac:dyDescent="0.25">
      <c r="A1004">
        <f>ROW()</f>
        <v>1004</v>
      </c>
      <c r="B1004" t="str" cm="1">
        <f t="array" ref="B1004">IF(ISNUMBER(SEARCH($N$3,客戶主檔!W1004)),INDEX(客戶主檔!$G:$G,加工項目查詢及料號更改!$A1004),"")</f>
        <v/>
      </c>
      <c r="C1004" t="str" cm="1">
        <f t="array" ref="C1004">IF(ISNUMBER(SEARCH($N$3,客戶主檔!X1004)),INDEX(客戶主檔!$G:$G,加工項目查詢及料號更改!$A1004),"")</f>
        <v/>
      </c>
      <c r="D1004" t="str" cm="1">
        <f t="array" ref="D1004">IF(ISNUMBER(SEARCH($N$3,客戶主檔!Y1004)),INDEX(客戶主檔!$G:$G,加工項目查詢及料號更改!$A1004),"")</f>
        <v/>
      </c>
      <c r="E1004" t="str" cm="1">
        <f t="array" ref="E1004">IF(ISNUMBER(SEARCH($N$3,客戶主檔!Z1004)),INDEX(客戶主檔!$G:$G,加工項目查詢及料號更改!$A1004),"")</f>
        <v/>
      </c>
      <c r="J1004" t="str">
        <f t="array" aca="1" ref="J1004" ca="1">IF(ROW()&gt;COUNTA($F$3:$I$3100),"",INDIRECT(TEXT(RIGHT(SMALL(IF($F$3:$I$3100="",999999,COLUMN($F$3:$I$3100)*10001+ROW($F$3:$I$3100)*100),ROW()),4),"!R00!C00"),))</f>
        <v/>
      </c>
      <c r="K1004" t="str">
        <f ca="1">IF(COUNTIF($J$1:J1004, J1004)&lt;&gt;1,"",J1004)</f>
        <v/>
      </c>
    </row>
    <row r="1005" spans="1:11" x14ac:dyDescent="0.25">
      <c r="A1005">
        <f>ROW()</f>
        <v>1005</v>
      </c>
      <c r="B1005" t="str" cm="1">
        <f t="array" ref="B1005">IF(ISNUMBER(SEARCH($N$3,客戶主檔!W1005)),INDEX(客戶主檔!$G:$G,加工項目查詢及料號更改!$A1005),"")</f>
        <v/>
      </c>
      <c r="C1005" t="str" cm="1">
        <f t="array" ref="C1005">IF(ISNUMBER(SEARCH($N$3,客戶主檔!X1005)),INDEX(客戶主檔!$G:$G,加工項目查詢及料號更改!$A1005),"")</f>
        <v/>
      </c>
      <c r="D1005" t="str" cm="1">
        <f t="array" ref="D1005">IF(ISNUMBER(SEARCH($N$3,客戶主檔!Y1005)),INDEX(客戶主檔!$G:$G,加工項目查詢及料號更改!$A1005),"")</f>
        <v/>
      </c>
      <c r="E1005" t="str" cm="1">
        <f t="array" ref="E1005">IF(ISNUMBER(SEARCH($N$3,客戶主檔!Z1005)),INDEX(客戶主檔!$G:$G,加工項目查詢及料號更改!$A1005),"")</f>
        <v/>
      </c>
      <c r="J1005" t="str">
        <f t="array" aca="1" ref="J1005" ca="1">IF(ROW()&gt;COUNTA($F$3:$I$3100),"",INDIRECT(TEXT(RIGHT(SMALL(IF($F$3:$I$3100="",999999,COLUMN($F$3:$I$3100)*10001+ROW($F$3:$I$3100)*100),ROW()),4),"!R00!C00"),))</f>
        <v/>
      </c>
      <c r="K1005" t="str">
        <f ca="1">IF(COUNTIF($J$1:J1005, J1005)&lt;&gt;1,"",J1005)</f>
        <v/>
      </c>
    </row>
    <row r="1006" spans="1:11" x14ac:dyDescent="0.25">
      <c r="A1006">
        <f>ROW()</f>
        <v>1006</v>
      </c>
      <c r="B1006" t="str" cm="1">
        <f t="array" ref="B1006">IF(ISNUMBER(SEARCH($N$3,客戶主檔!W1006)),INDEX(客戶主檔!$G:$G,加工項目查詢及料號更改!$A1006),"")</f>
        <v/>
      </c>
      <c r="C1006" t="str" cm="1">
        <f t="array" ref="C1006">IF(ISNUMBER(SEARCH($N$3,客戶主檔!X1006)),INDEX(客戶主檔!$G:$G,加工項目查詢及料號更改!$A1006),"")</f>
        <v/>
      </c>
      <c r="D1006" t="str" cm="1">
        <f t="array" ref="D1006">IF(ISNUMBER(SEARCH($N$3,客戶主檔!Y1006)),INDEX(客戶主檔!$G:$G,加工項目查詢及料號更改!$A1006),"")</f>
        <v/>
      </c>
      <c r="E1006" t="str" cm="1">
        <f t="array" ref="E1006">IF(ISNUMBER(SEARCH($N$3,客戶主檔!Z1006)),INDEX(客戶主檔!$G:$G,加工項目查詢及料號更改!$A1006),"")</f>
        <v/>
      </c>
      <c r="J1006" t="str">
        <f t="array" aca="1" ref="J1006" ca="1">IF(ROW()&gt;COUNTA($F$3:$I$3100),"",INDIRECT(TEXT(RIGHT(SMALL(IF($F$3:$I$3100="",999999,COLUMN($F$3:$I$3100)*10001+ROW($F$3:$I$3100)*100),ROW()),4),"!R00!C00"),))</f>
        <v/>
      </c>
      <c r="K1006" t="str">
        <f ca="1">IF(COUNTIF($J$1:J1006, J1006)&lt;&gt;1,"",J1006)</f>
        <v/>
      </c>
    </row>
    <row r="1007" spans="1:11" x14ac:dyDescent="0.25">
      <c r="A1007">
        <f>ROW()</f>
        <v>1007</v>
      </c>
      <c r="B1007" t="str" cm="1">
        <f t="array" ref="B1007">IF(ISNUMBER(SEARCH($N$3,客戶主檔!W1007)),INDEX(客戶主檔!$G:$G,加工項目查詢及料號更改!$A1007),"")</f>
        <v/>
      </c>
      <c r="C1007" t="str" cm="1">
        <f t="array" ref="C1007">IF(ISNUMBER(SEARCH($N$3,客戶主檔!X1007)),INDEX(客戶主檔!$G:$G,加工項目查詢及料號更改!$A1007),"")</f>
        <v/>
      </c>
      <c r="D1007" t="str" cm="1">
        <f t="array" ref="D1007">IF(ISNUMBER(SEARCH($N$3,客戶主檔!Y1007)),INDEX(客戶主檔!$G:$G,加工項目查詢及料號更改!$A1007),"")</f>
        <v/>
      </c>
      <c r="E1007" t="str" cm="1">
        <f t="array" ref="E1007">IF(ISNUMBER(SEARCH($N$3,客戶主檔!Z1007)),INDEX(客戶主檔!$G:$G,加工項目查詢及料號更改!$A1007),"")</f>
        <v/>
      </c>
      <c r="J1007" t="str">
        <f t="array" aca="1" ref="J1007" ca="1">IF(ROW()&gt;COUNTA($F$3:$I$3100),"",INDIRECT(TEXT(RIGHT(SMALL(IF($F$3:$I$3100="",999999,COLUMN($F$3:$I$3100)*10001+ROW($F$3:$I$3100)*100),ROW()),4),"!R00!C00"),))</f>
        <v/>
      </c>
      <c r="K1007" t="str">
        <f ca="1">IF(COUNTIF($J$1:J1007, J1007)&lt;&gt;1,"",J1007)</f>
        <v/>
      </c>
    </row>
    <row r="1008" spans="1:11" x14ac:dyDescent="0.25">
      <c r="A1008">
        <f>ROW()</f>
        <v>1008</v>
      </c>
      <c r="B1008" t="str" cm="1">
        <f t="array" ref="B1008">IF(ISNUMBER(SEARCH($N$3,客戶主檔!W1008)),INDEX(客戶主檔!$G:$G,加工項目查詢及料號更改!$A1008),"")</f>
        <v/>
      </c>
      <c r="C1008" t="str" cm="1">
        <f t="array" ref="C1008">IF(ISNUMBER(SEARCH($N$3,客戶主檔!X1008)),INDEX(客戶主檔!$G:$G,加工項目查詢及料號更改!$A1008),"")</f>
        <v/>
      </c>
      <c r="D1008" t="str" cm="1">
        <f t="array" ref="D1008">IF(ISNUMBER(SEARCH($N$3,客戶主檔!Y1008)),INDEX(客戶主檔!$G:$G,加工項目查詢及料號更改!$A1008),"")</f>
        <v/>
      </c>
      <c r="E1008" t="str" cm="1">
        <f t="array" ref="E1008">IF(ISNUMBER(SEARCH($N$3,客戶主檔!Z1008)),INDEX(客戶主檔!$G:$G,加工項目查詢及料號更改!$A1008),"")</f>
        <v/>
      </c>
      <c r="J1008" t="str">
        <f t="array" aca="1" ref="J1008" ca="1">IF(ROW()&gt;COUNTA($F$3:$I$3100),"",INDIRECT(TEXT(RIGHT(SMALL(IF($F$3:$I$3100="",999999,COLUMN($F$3:$I$3100)*10001+ROW($F$3:$I$3100)*100),ROW()),4),"!R00!C00"),))</f>
        <v/>
      </c>
      <c r="K1008" t="str">
        <f ca="1">IF(COUNTIF($J$1:J1008, J1008)&lt;&gt;1,"",J1008)</f>
        <v/>
      </c>
    </row>
    <row r="1009" spans="1:11" x14ac:dyDescent="0.25">
      <c r="A1009">
        <f>ROW()</f>
        <v>1009</v>
      </c>
      <c r="B1009" t="str" cm="1">
        <f t="array" ref="B1009">IF(ISNUMBER(SEARCH($N$3,客戶主檔!W1009)),INDEX(客戶主檔!$G:$G,加工項目查詢及料號更改!$A1009),"")</f>
        <v/>
      </c>
      <c r="C1009" t="str" cm="1">
        <f t="array" ref="C1009">IF(ISNUMBER(SEARCH($N$3,客戶主檔!X1009)),INDEX(客戶主檔!$G:$G,加工項目查詢及料號更改!$A1009),"")</f>
        <v/>
      </c>
      <c r="D1009" t="str" cm="1">
        <f t="array" ref="D1009">IF(ISNUMBER(SEARCH($N$3,客戶主檔!Y1009)),INDEX(客戶主檔!$G:$G,加工項目查詢及料號更改!$A1009),"")</f>
        <v/>
      </c>
      <c r="E1009" t="str" cm="1">
        <f t="array" ref="E1009">IF(ISNUMBER(SEARCH($N$3,客戶主檔!Z1009)),INDEX(客戶主檔!$G:$G,加工項目查詢及料號更改!$A1009),"")</f>
        <v/>
      </c>
      <c r="J1009" t="str">
        <f t="array" aca="1" ref="J1009" ca="1">IF(ROW()&gt;COUNTA($F$3:$I$3100),"",INDIRECT(TEXT(RIGHT(SMALL(IF($F$3:$I$3100="",999999,COLUMN($F$3:$I$3100)*10001+ROW($F$3:$I$3100)*100),ROW()),4),"!R00!C00"),))</f>
        <v/>
      </c>
      <c r="K1009" t="str">
        <f ca="1">IF(COUNTIF($J$1:J1009, J1009)&lt;&gt;1,"",J1009)</f>
        <v/>
      </c>
    </row>
    <row r="1010" spans="1:11" x14ac:dyDescent="0.25">
      <c r="A1010">
        <f>ROW()</f>
        <v>1010</v>
      </c>
      <c r="B1010" t="str" cm="1">
        <f t="array" ref="B1010">IF(ISNUMBER(SEARCH($N$3,客戶主檔!W1010)),INDEX(客戶主檔!$G:$G,加工項目查詢及料號更改!$A1010),"")</f>
        <v/>
      </c>
      <c r="C1010" t="str" cm="1">
        <f t="array" ref="C1010">IF(ISNUMBER(SEARCH($N$3,客戶主檔!X1010)),INDEX(客戶主檔!$G:$G,加工項目查詢及料號更改!$A1010),"")</f>
        <v/>
      </c>
      <c r="D1010" t="str" cm="1">
        <f t="array" ref="D1010">IF(ISNUMBER(SEARCH($N$3,客戶主檔!Y1010)),INDEX(客戶主檔!$G:$G,加工項目查詢及料號更改!$A1010),"")</f>
        <v/>
      </c>
      <c r="E1010" t="str" cm="1">
        <f t="array" ref="E1010">IF(ISNUMBER(SEARCH($N$3,客戶主檔!Z1010)),INDEX(客戶主檔!$G:$G,加工項目查詢及料號更改!$A1010),"")</f>
        <v/>
      </c>
      <c r="J1010" t="str">
        <f t="array" aca="1" ref="J1010" ca="1">IF(ROW()&gt;COUNTA($F$3:$I$3100),"",INDIRECT(TEXT(RIGHT(SMALL(IF($F$3:$I$3100="",999999,COLUMN($F$3:$I$3100)*10001+ROW($F$3:$I$3100)*100),ROW()),4),"!R00!C00"),))</f>
        <v/>
      </c>
      <c r="K1010" t="str">
        <f ca="1">IF(COUNTIF($J$1:J1010, J1010)&lt;&gt;1,"",J1010)</f>
        <v/>
      </c>
    </row>
    <row r="1011" spans="1:11" x14ac:dyDescent="0.25">
      <c r="A1011">
        <f>ROW()</f>
        <v>1011</v>
      </c>
      <c r="B1011" t="str" cm="1">
        <f t="array" ref="B1011">IF(ISNUMBER(SEARCH($N$3,客戶主檔!W1011)),INDEX(客戶主檔!$G:$G,加工項目查詢及料號更改!$A1011),"")</f>
        <v/>
      </c>
      <c r="C1011" t="str" cm="1">
        <f t="array" ref="C1011">IF(ISNUMBER(SEARCH($N$3,客戶主檔!X1011)),INDEX(客戶主檔!$G:$G,加工項目查詢及料號更改!$A1011),"")</f>
        <v/>
      </c>
      <c r="D1011" t="str" cm="1">
        <f t="array" ref="D1011">IF(ISNUMBER(SEARCH($N$3,客戶主檔!Y1011)),INDEX(客戶主檔!$G:$G,加工項目查詢及料號更改!$A1011),"")</f>
        <v/>
      </c>
      <c r="E1011" t="str" cm="1">
        <f t="array" ref="E1011">IF(ISNUMBER(SEARCH($N$3,客戶主檔!Z1011)),INDEX(客戶主檔!$G:$G,加工項目查詢及料號更改!$A1011),"")</f>
        <v/>
      </c>
      <c r="J1011" t="str">
        <f t="array" aca="1" ref="J1011" ca="1">IF(ROW()&gt;COUNTA($F$3:$I$3100),"",INDIRECT(TEXT(RIGHT(SMALL(IF($F$3:$I$3100="",999999,COLUMN($F$3:$I$3100)*10001+ROW($F$3:$I$3100)*100),ROW()),4),"!R00!C00"),))</f>
        <v/>
      </c>
      <c r="K1011" t="str">
        <f ca="1">IF(COUNTIF($J$1:J1011, J1011)&lt;&gt;1,"",J1011)</f>
        <v/>
      </c>
    </row>
    <row r="1012" spans="1:11" x14ac:dyDescent="0.25">
      <c r="A1012">
        <f>ROW()</f>
        <v>1012</v>
      </c>
      <c r="B1012" t="str" cm="1">
        <f t="array" ref="B1012">IF(ISNUMBER(SEARCH($N$3,客戶主檔!W1012)),INDEX(客戶主檔!$G:$G,加工項目查詢及料號更改!$A1012),"")</f>
        <v/>
      </c>
      <c r="C1012" t="str" cm="1">
        <f t="array" ref="C1012">IF(ISNUMBER(SEARCH($N$3,客戶主檔!X1012)),INDEX(客戶主檔!$G:$G,加工項目查詢及料號更改!$A1012),"")</f>
        <v/>
      </c>
      <c r="D1012" t="str" cm="1">
        <f t="array" ref="D1012">IF(ISNUMBER(SEARCH($N$3,客戶主檔!Y1012)),INDEX(客戶主檔!$G:$G,加工項目查詢及料號更改!$A1012),"")</f>
        <v/>
      </c>
      <c r="E1012" t="str" cm="1">
        <f t="array" ref="E1012">IF(ISNUMBER(SEARCH($N$3,客戶主檔!Z1012)),INDEX(客戶主檔!$G:$G,加工項目查詢及料號更改!$A1012),"")</f>
        <v/>
      </c>
      <c r="J1012" t="str">
        <f t="array" aca="1" ref="J1012" ca="1">IF(ROW()&gt;COUNTA($F$3:$I$3100),"",INDIRECT(TEXT(RIGHT(SMALL(IF($F$3:$I$3100="",999999,COLUMN($F$3:$I$3100)*10001+ROW($F$3:$I$3100)*100),ROW()),4),"!R00!C00"),))</f>
        <v/>
      </c>
      <c r="K1012" t="str">
        <f ca="1">IF(COUNTIF($J$1:J1012, J1012)&lt;&gt;1,"",J1012)</f>
        <v/>
      </c>
    </row>
    <row r="1013" spans="1:11" x14ac:dyDescent="0.25">
      <c r="A1013">
        <f>ROW()</f>
        <v>1013</v>
      </c>
      <c r="B1013" t="str" cm="1">
        <f t="array" ref="B1013">IF(ISNUMBER(SEARCH($N$3,客戶主檔!W1013)),INDEX(客戶主檔!$G:$G,加工項目查詢及料號更改!$A1013),"")</f>
        <v/>
      </c>
      <c r="C1013" t="str" cm="1">
        <f t="array" ref="C1013">IF(ISNUMBER(SEARCH($N$3,客戶主檔!X1013)),INDEX(客戶主檔!$G:$G,加工項目查詢及料號更改!$A1013),"")</f>
        <v/>
      </c>
      <c r="D1013" t="str" cm="1">
        <f t="array" ref="D1013">IF(ISNUMBER(SEARCH($N$3,客戶主檔!Y1013)),INDEX(客戶主檔!$G:$G,加工項目查詢及料號更改!$A1013),"")</f>
        <v/>
      </c>
      <c r="E1013" t="str" cm="1">
        <f t="array" ref="E1013">IF(ISNUMBER(SEARCH($N$3,客戶主檔!Z1013)),INDEX(客戶主檔!$G:$G,加工項目查詢及料號更改!$A1013),"")</f>
        <v/>
      </c>
      <c r="J1013" t="str">
        <f t="array" aca="1" ref="J1013" ca="1">IF(ROW()&gt;COUNTA($F$3:$I$3100),"",INDIRECT(TEXT(RIGHT(SMALL(IF($F$3:$I$3100="",999999,COLUMN($F$3:$I$3100)*10001+ROW($F$3:$I$3100)*100),ROW()),4),"!R00!C00"),))</f>
        <v/>
      </c>
      <c r="K1013" t="str">
        <f ca="1">IF(COUNTIF($J$1:J1013, J1013)&lt;&gt;1,"",J1013)</f>
        <v/>
      </c>
    </row>
    <row r="1014" spans="1:11" x14ac:dyDescent="0.25">
      <c r="A1014">
        <f>ROW()</f>
        <v>1014</v>
      </c>
      <c r="B1014" t="str" cm="1">
        <f t="array" ref="B1014">IF(ISNUMBER(SEARCH($N$3,客戶主檔!W1014)),INDEX(客戶主檔!$G:$G,加工項目查詢及料號更改!$A1014),"")</f>
        <v/>
      </c>
      <c r="C1014" t="str" cm="1">
        <f t="array" ref="C1014">IF(ISNUMBER(SEARCH($N$3,客戶主檔!X1014)),INDEX(客戶主檔!$G:$G,加工項目查詢及料號更改!$A1014),"")</f>
        <v/>
      </c>
      <c r="D1014" t="str" cm="1">
        <f t="array" ref="D1014">IF(ISNUMBER(SEARCH($N$3,客戶主檔!Y1014)),INDEX(客戶主檔!$G:$G,加工項目查詢及料號更改!$A1014),"")</f>
        <v/>
      </c>
      <c r="E1014" t="str" cm="1">
        <f t="array" ref="E1014">IF(ISNUMBER(SEARCH($N$3,客戶主檔!Z1014)),INDEX(客戶主檔!$G:$G,加工項目查詢及料號更改!$A1014),"")</f>
        <v/>
      </c>
      <c r="J1014" t="str">
        <f t="array" aca="1" ref="J1014" ca="1">IF(ROW()&gt;COUNTA($F$3:$I$3100),"",INDIRECT(TEXT(RIGHT(SMALL(IF($F$3:$I$3100="",999999,COLUMN($F$3:$I$3100)*10001+ROW($F$3:$I$3100)*100),ROW()),4),"!R00!C00"),))</f>
        <v/>
      </c>
      <c r="K1014" t="str">
        <f ca="1">IF(COUNTIF($J$1:J1014, J1014)&lt;&gt;1,"",J1014)</f>
        <v/>
      </c>
    </row>
    <row r="1015" spans="1:11" x14ac:dyDescent="0.25">
      <c r="A1015">
        <f>ROW()</f>
        <v>1015</v>
      </c>
      <c r="B1015" t="str" cm="1">
        <f t="array" ref="B1015">IF(ISNUMBER(SEARCH($N$3,客戶主檔!W1015)),INDEX(客戶主檔!$G:$G,加工項目查詢及料號更改!$A1015),"")</f>
        <v/>
      </c>
      <c r="C1015" t="str" cm="1">
        <f t="array" ref="C1015">IF(ISNUMBER(SEARCH($N$3,客戶主檔!X1015)),INDEX(客戶主檔!$G:$G,加工項目查詢及料號更改!$A1015),"")</f>
        <v/>
      </c>
      <c r="D1015" t="str" cm="1">
        <f t="array" ref="D1015">IF(ISNUMBER(SEARCH($N$3,客戶主檔!Y1015)),INDEX(客戶主檔!$G:$G,加工項目查詢及料號更改!$A1015),"")</f>
        <v/>
      </c>
      <c r="E1015" t="str" cm="1">
        <f t="array" ref="E1015">IF(ISNUMBER(SEARCH($N$3,客戶主檔!Z1015)),INDEX(客戶主檔!$G:$G,加工項目查詢及料號更改!$A1015),"")</f>
        <v/>
      </c>
      <c r="J1015" t="str">
        <f t="array" aca="1" ref="J1015" ca="1">IF(ROW()&gt;COUNTA($F$3:$I$3100),"",INDIRECT(TEXT(RIGHT(SMALL(IF($F$3:$I$3100="",999999,COLUMN($F$3:$I$3100)*10001+ROW($F$3:$I$3100)*100),ROW()),4),"!R00!C00"),))</f>
        <v/>
      </c>
      <c r="K1015" t="str">
        <f ca="1">IF(COUNTIF($J$1:J1015, J1015)&lt;&gt;1,"",J1015)</f>
        <v/>
      </c>
    </row>
    <row r="1016" spans="1:11" x14ac:dyDescent="0.25">
      <c r="A1016">
        <f>ROW()</f>
        <v>1016</v>
      </c>
      <c r="B1016" t="str" cm="1">
        <f t="array" ref="B1016">IF(ISNUMBER(SEARCH($N$3,客戶主檔!W1016)),INDEX(客戶主檔!$G:$G,加工項目查詢及料號更改!$A1016),"")</f>
        <v/>
      </c>
      <c r="C1016" t="str" cm="1">
        <f t="array" ref="C1016">IF(ISNUMBER(SEARCH($N$3,客戶主檔!X1016)),INDEX(客戶主檔!$G:$G,加工項目查詢及料號更改!$A1016),"")</f>
        <v/>
      </c>
      <c r="D1016" t="str" cm="1">
        <f t="array" ref="D1016">IF(ISNUMBER(SEARCH($N$3,客戶主檔!Y1016)),INDEX(客戶主檔!$G:$G,加工項目查詢及料號更改!$A1016),"")</f>
        <v/>
      </c>
      <c r="E1016" t="str" cm="1">
        <f t="array" ref="E1016">IF(ISNUMBER(SEARCH($N$3,客戶主檔!Z1016)),INDEX(客戶主檔!$G:$G,加工項目查詢及料號更改!$A1016),"")</f>
        <v/>
      </c>
      <c r="J1016" t="str">
        <f t="array" aca="1" ref="J1016" ca="1">IF(ROW()&gt;COUNTA($F$3:$I$3100),"",INDIRECT(TEXT(RIGHT(SMALL(IF($F$3:$I$3100="",999999,COLUMN($F$3:$I$3100)*10001+ROW($F$3:$I$3100)*100),ROW()),4),"!R00!C00"),))</f>
        <v/>
      </c>
      <c r="K1016" t="str">
        <f ca="1">IF(COUNTIF($J$1:J1016, J1016)&lt;&gt;1,"",J1016)</f>
        <v/>
      </c>
    </row>
    <row r="1017" spans="1:11" x14ac:dyDescent="0.25">
      <c r="A1017">
        <f>ROW()</f>
        <v>1017</v>
      </c>
      <c r="B1017" t="str" cm="1">
        <f t="array" ref="B1017">IF(ISNUMBER(SEARCH($N$3,客戶主檔!W1017)),INDEX(客戶主檔!$G:$G,加工項目查詢及料號更改!$A1017),"")</f>
        <v/>
      </c>
      <c r="C1017" t="str" cm="1">
        <f t="array" ref="C1017">IF(ISNUMBER(SEARCH($N$3,客戶主檔!X1017)),INDEX(客戶主檔!$G:$G,加工項目查詢及料號更改!$A1017),"")</f>
        <v/>
      </c>
      <c r="D1017" t="str" cm="1">
        <f t="array" ref="D1017">IF(ISNUMBER(SEARCH($N$3,客戶主檔!Y1017)),INDEX(客戶主檔!$G:$G,加工項目查詢及料號更改!$A1017),"")</f>
        <v/>
      </c>
      <c r="E1017" t="str" cm="1">
        <f t="array" ref="E1017">IF(ISNUMBER(SEARCH($N$3,客戶主檔!Z1017)),INDEX(客戶主檔!$G:$G,加工項目查詢及料號更改!$A1017),"")</f>
        <v/>
      </c>
      <c r="J1017" t="str">
        <f t="array" aca="1" ref="J1017" ca="1">IF(ROW()&gt;COUNTA($F$3:$I$3100),"",INDIRECT(TEXT(RIGHT(SMALL(IF($F$3:$I$3100="",999999,COLUMN($F$3:$I$3100)*10001+ROW($F$3:$I$3100)*100),ROW()),4),"!R00!C00"),))</f>
        <v/>
      </c>
      <c r="K1017" t="str">
        <f ca="1">IF(COUNTIF($J$1:J1017, J1017)&lt;&gt;1,"",J1017)</f>
        <v/>
      </c>
    </row>
    <row r="1018" spans="1:11" x14ac:dyDescent="0.25">
      <c r="A1018">
        <f>ROW()</f>
        <v>1018</v>
      </c>
      <c r="B1018" t="str" cm="1">
        <f t="array" ref="B1018">IF(ISNUMBER(SEARCH($N$3,客戶主檔!W1018)),INDEX(客戶主檔!$G:$G,加工項目查詢及料號更改!$A1018),"")</f>
        <v/>
      </c>
      <c r="C1018" t="str" cm="1">
        <f t="array" ref="C1018">IF(ISNUMBER(SEARCH($N$3,客戶主檔!X1018)),INDEX(客戶主檔!$G:$G,加工項目查詢及料號更改!$A1018),"")</f>
        <v/>
      </c>
      <c r="D1018" t="str" cm="1">
        <f t="array" ref="D1018">IF(ISNUMBER(SEARCH($N$3,客戶主檔!Y1018)),INDEX(客戶主檔!$G:$G,加工項目查詢及料號更改!$A1018),"")</f>
        <v/>
      </c>
      <c r="E1018" t="str" cm="1">
        <f t="array" ref="E1018">IF(ISNUMBER(SEARCH($N$3,客戶主檔!Z1018)),INDEX(客戶主檔!$G:$G,加工項目查詢及料號更改!$A1018),"")</f>
        <v/>
      </c>
      <c r="J1018" t="str">
        <f t="array" aca="1" ref="J1018" ca="1">IF(ROW()&gt;COUNTA($F$3:$I$3100),"",INDIRECT(TEXT(RIGHT(SMALL(IF($F$3:$I$3100="",999999,COLUMN($F$3:$I$3100)*10001+ROW($F$3:$I$3100)*100),ROW()),4),"!R00!C00"),))</f>
        <v/>
      </c>
      <c r="K1018" t="str">
        <f ca="1">IF(COUNTIF($J$1:J1018, J1018)&lt;&gt;1,"",J1018)</f>
        <v/>
      </c>
    </row>
    <row r="1019" spans="1:11" x14ac:dyDescent="0.25">
      <c r="A1019">
        <f>ROW()</f>
        <v>1019</v>
      </c>
      <c r="B1019" t="str" cm="1">
        <f t="array" ref="B1019">IF(ISNUMBER(SEARCH($N$3,客戶主檔!W1019)),INDEX(客戶主檔!$G:$G,加工項目查詢及料號更改!$A1019),"")</f>
        <v/>
      </c>
      <c r="C1019" t="str" cm="1">
        <f t="array" ref="C1019">IF(ISNUMBER(SEARCH($N$3,客戶主檔!X1019)),INDEX(客戶主檔!$G:$G,加工項目查詢及料號更改!$A1019),"")</f>
        <v/>
      </c>
      <c r="D1019" t="str" cm="1">
        <f t="array" ref="D1019">IF(ISNUMBER(SEARCH($N$3,客戶主檔!Y1019)),INDEX(客戶主檔!$G:$G,加工項目查詢及料號更改!$A1019),"")</f>
        <v/>
      </c>
      <c r="E1019" t="str" cm="1">
        <f t="array" ref="E1019">IF(ISNUMBER(SEARCH($N$3,客戶主檔!Z1019)),INDEX(客戶主檔!$G:$G,加工項目查詢及料號更改!$A1019),"")</f>
        <v/>
      </c>
      <c r="J1019" t="str">
        <f t="array" aca="1" ref="J1019" ca="1">IF(ROW()&gt;COUNTA($F$3:$I$3100),"",INDIRECT(TEXT(RIGHT(SMALL(IF($F$3:$I$3100="",999999,COLUMN($F$3:$I$3100)*10001+ROW($F$3:$I$3100)*100),ROW()),4),"!R00!C00"),))</f>
        <v/>
      </c>
      <c r="K1019" t="str">
        <f ca="1">IF(COUNTIF($J$1:J1019, J1019)&lt;&gt;1,"",J1019)</f>
        <v/>
      </c>
    </row>
    <row r="1020" spans="1:11" x14ac:dyDescent="0.25">
      <c r="A1020">
        <f>ROW()</f>
        <v>1020</v>
      </c>
      <c r="B1020" t="str" cm="1">
        <f t="array" ref="B1020">IF(ISNUMBER(SEARCH($N$3,客戶主檔!W1020)),INDEX(客戶主檔!$G:$G,加工項目查詢及料號更改!$A1020),"")</f>
        <v/>
      </c>
      <c r="C1020" t="str" cm="1">
        <f t="array" ref="C1020">IF(ISNUMBER(SEARCH($N$3,客戶主檔!X1020)),INDEX(客戶主檔!$G:$G,加工項目查詢及料號更改!$A1020),"")</f>
        <v/>
      </c>
      <c r="D1020" t="str" cm="1">
        <f t="array" ref="D1020">IF(ISNUMBER(SEARCH($N$3,客戶主檔!Y1020)),INDEX(客戶主檔!$G:$G,加工項目查詢及料號更改!$A1020),"")</f>
        <v/>
      </c>
      <c r="E1020" t="str" cm="1">
        <f t="array" ref="E1020">IF(ISNUMBER(SEARCH($N$3,客戶主檔!Z1020)),INDEX(客戶主檔!$G:$G,加工項目查詢及料號更改!$A1020),"")</f>
        <v/>
      </c>
      <c r="J1020" t="str">
        <f t="array" aca="1" ref="J1020" ca="1">IF(ROW()&gt;COUNTA($F$3:$I$3100),"",INDIRECT(TEXT(RIGHT(SMALL(IF($F$3:$I$3100="",999999,COLUMN($F$3:$I$3100)*10001+ROW($F$3:$I$3100)*100),ROW()),4),"!R00!C00"),))</f>
        <v/>
      </c>
      <c r="K1020" t="str">
        <f ca="1">IF(COUNTIF($J$1:J1020, J1020)&lt;&gt;1,"",J1020)</f>
        <v/>
      </c>
    </row>
    <row r="1021" spans="1:11" x14ac:dyDescent="0.25">
      <c r="A1021">
        <f>ROW()</f>
        <v>1021</v>
      </c>
      <c r="B1021" t="str" cm="1">
        <f t="array" ref="B1021">IF(ISNUMBER(SEARCH($N$3,客戶主檔!W1021)),INDEX(客戶主檔!$G:$G,加工項目查詢及料號更改!$A1021),"")</f>
        <v/>
      </c>
      <c r="C1021" t="str" cm="1">
        <f t="array" ref="C1021">IF(ISNUMBER(SEARCH($N$3,客戶主檔!X1021)),INDEX(客戶主檔!$G:$G,加工項目查詢及料號更改!$A1021),"")</f>
        <v/>
      </c>
      <c r="D1021" t="str" cm="1">
        <f t="array" ref="D1021">IF(ISNUMBER(SEARCH($N$3,客戶主檔!Y1021)),INDEX(客戶主檔!$G:$G,加工項目查詢及料號更改!$A1021),"")</f>
        <v/>
      </c>
      <c r="E1021" t="str" cm="1">
        <f t="array" ref="E1021">IF(ISNUMBER(SEARCH($N$3,客戶主檔!Z1021)),INDEX(客戶主檔!$G:$G,加工項目查詢及料號更改!$A1021),"")</f>
        <v/>
      </c>
      <c r="J1021" t="str">
        <f t="array" aca="1" ref="J1021" ca="1">IF(ROW()&gt;COUNTA($F$3:$I$3100),"",INDIRECT(TEXT(RIGHT(SMALL(IF($F$3:$I$3100="",999999,COLUMN($F$3:$I$3100)*10001+ROW($F$3:$I$3100)*100),ROW()),4),"!R00!C00"),))</f>
        <v/>
      </c>
      <c r="K1021" t="str">
        <f ca="1">IF(COUNTIF($J$1:J1021, J1021)&lt;&gt;1,"",J1021)</f>
        <v/>
      </c>
    </row>
    <row r="1022" spans="1:11" x14ac:dyDescent="0.25">
      <c r="A1022">
        <f>ROW()</f>
        <v>1022</v>
      </c>
      <c r="B1022" t="str" cm="1">
        <f t="array" ref="B1022">IF(ISNUMBER(SEARCH($N$3,客戶主檔!W1022)),INDEX(客戶主檔!$G:$G,加工項目查詢及料號更改!$A1022),"")</f>
        <v/>
      </c>
      <c r="C1022" t="str" cm="1">
        <f t="array" ref="C1022">IF(ISNUMBER(SEARCH($N$3,客戶主檔!X1022)),INDEX(客戶主檔!$G:$G,加工項目查詢及料號更改!$A1022),"")</f>
        <v/>
      </c>
      <c r="D1022" t="str" cm="1">
        <f t="array" ref="D1022">IF(ISNUMBER(SEARCH($N$3,客戶主檔!Y1022)),INDEX(客戶主檔!$G:$G,加工項目查詢及料號更改!$A1022),"")</f>
        <v/>
      </c>
      <c r="E1022" t="str" cm="1">
        <f t="array" ref="E1022">IF(ISNUMBER(SEARCH($N$3,客戶主檔!Z1022)),INDEX(客戶主檔!$G:$G,加工項目查詢及料號更改!$A1022),"")</f>
        <v/>
      </c>
      <c r="J1022" t="str">
        <f t="array" aca="1" ref="J1022" ca="1">IF(ROW()&gt;COUNTA($F$3:$I$3100),"",INDIRECT(TEXT(RIGHT(SMALL(IF($F$3:$I$3100="",999999,COLUMN($F$3:$I$3100)*10001+ROW($F$3:$I$3100)*100),ROW()),4),"!R00!C00"),))</f>
        <v/>
      </c>
      <c r="K1022" t="str">
        <f ca="1">IF(COUNTIF($J$1:J1022, J1022)&lt;&gt;1,"",J1022)</f>
        <v/>
      </c>
    </row>
    <row r="1023" spans="1:11" x14ac:dyDescent="0.25">
      <c r="A1023">
        <f>ROW()</f>
        <v>1023</v>
      </c>
      <c r="B1023" t="str" cm="1">
        <f t="array" ref="B1023">IF(ISNUMBER(SEARCH($N$3,客戶主檔!W1023)),INDEX(客戶主檔!$G:$G,加工項目查詢及料號更改!$A1023),"")</f>
        <v/>
      </c>
      <c r="C1023" t="str" cm="1">
        <f t="array" ref="C1023">IF(ISNUMBER(SEARCH($N$3,客戶主檔!X1023)),INDEX(客戶主檔!$G:$G,加工項目查詢及料號更改!$A1023),"")</f>
        <v/>
      </c>
      <c r="D1023" t="str" cm="1">
        <f t="array" ref="D1023">IF(ISNUMBER(SEARCH($N$3,客戶主檔!Y1023)),INDEX(客戶主檔!$G:$G,加工項目查詢及料號更改!$A1023),"")</f>
        <v/>
      </c>
      <c r="E1023" t="str" cm="1">
        <f t="array" ref="E1023">IF(ISNUMBER(SEARCH($N$3,客戶主檔!Z1023)),INDEX(客戶主檔!$G:$G,加工項目查詢及料號更改!$A1023),"")</f>
        <v/>
      </c>
      <c r="J1023" t="str">
        <f t="array" aca="1" ref="J1023" ca="1">IF(ROW()&gt;COUNTA($F$3:$I$3100),"",INDIRECT(TEXT(RIGHT(SMALL(IF($F$3:$I$3100="",999999,COLUMN($F$3:$I$3100)*10001+ROW($F$3:$I$3100)*100),ROW()),4),"!R00!C00"),))</f>
        <v/>
      </c>
      <c r="K1023" t="str">
        <f ca="1">IF(COUNTIF($J$1:J1023, J1023)&lt;&gt;1,"",J1023)</f>
        <v/>
      </c>
    </row>
    <row r="1024" spans="1:11" x14ac:dyDescent="0.25">
      <c r="A1024">
        <f>ROW()</f>
        <v>1024</v>
      </c>
      <c r="B1024" t="str" cm="1">
        <f t="array" ref="B1024">IF(ISNUMBER(SEARCH($N$3,客戶主檔!W1024)),INDEX(客戶主檔!$G:$G,加工項目查詢及料號更改!$A1024),"")</f>
        <v/>
      </c>
      <c r="C1024" t="str" cm="1">
        <f t="array" ref="C1024">IF(ISNUMBER(SEARCH($N$3,客戶主檔!X1024)),INDEX(客戶主檔!$G:$G,加工項目查詢及料號更改!$A1024),"")</f>
        <v/>
      </c>
      <c r="D1024" t="str" cm="1">
        <f t="array" ref="D1024">IF(ISNUMBER(SEARCH($N$3,客戶主檔!Y1024)),INDEX(客戶主檔!$G:$G,加工項目查詢及料號更改!$A1024),"")</f>
        <v/>
      </c>
      <c r="E1024" t="str" cm="1">
        <f t="array" ref="E1024">IF(ISNUMBER(SEARCH($N$3,客戶主檔!Z1024)),INDEX(客戶主檔!$G:$G,加工項目查詢及料號更改!$A1024),"")</f>
        <v/>
      </c>
      <c r="J1024" t="str">
        <f t="array" aca="1" ref="J1024" ca="1">IF(ROW()&gt;COUNTA($F$3:$I$3100),"",INDIRECT(TEXT(RIGHT(SMALL(IF($F$3:$I$3100="",999999,COLUMN($F$3:$I$3100)*10001+ROW($F$3:$I$3100)*100),ROW()),4),"!R00!C00"),))</f>
        <v/>
      </c>
      <c r="K1024" t="str">
        <f ca="1">IF(COUNTIF($J$1:J1024, J1024)&lt;&gt;1,"",J1024)</f>
        <v/>
      </c>
    </row>
    <row r="1025" spans="1:11" x14ac:dyDescent="0.25">
      <c r="A1025">
        <f>ROW()</f>
        <v>1025</v>
      </c>
      <c r="B1025" t="str" cm="1">
        <f t="array" ref="B1025">IF(ISNUMBER(SEARCH($N$3,客戶主檔!W1025)),INDEX(客戶主檔!$G:$G,加工項目查詢及料號更改!$A1025),"")</f>
        <v/>
      </c>
      <c r="C1025" t="str" cm="1">
        <f t="array" ref="C1025">IF(ISNUMBER(SEARCH($N$3,客戶主檔!X1025)),INDEX(客戶主檔!$G:$G,加工項目查詢及料號更改!$A1025),"")</f>
        <v/>
      </c>
      <c r="D1025" t="str" cm="1">
        <f t="array" ref="D1025">IF(ISNUMBER(SEARCH($N$3,客戶主檔!Y1025)),INDEX(客戶主檔!$G:$G,加工項目查詢及料號更改!$A1025),"")</f>
        <v/>
      </c>
      <c r="E1025" t="str" cm="1">
        <f t="array" ref="E1025">IF(ISNUMBER(SEARCH($N$3,客戶主檔!Z1025)),INDEX(客戶主檔!$G:$G,加工項目查詢及料號更改!$A1025),"")</f>
        <v/>
      </c>
      <c r="J1025" t="str">
        <f t="array" aca="1" ref="J1025" ca="1">IF(ROW()&gt;COUNTA($F$3:$I$3100),"",INDIRECT(TEXT(RIGHT(SMALL(IF($F$3:$I$3100="",999999,COLUMN($F$3:$I$3100)*10001+ROW($F$3:$I$3100)*100),ROW()),4),"!R00!C00"),))</f>
        <v/>
      </c>
      <c r="K1025" t="str">
        <f ca="1">IF(COUNTIF($J$1:J1025, J1025)&lt;&gt;1,"",J1025)</f>
        <v/>
      </c>
    </row>
    <row r="1026" spans="1:11" x14ac:dyDescent="0.25">
      <c r="A1026">
        <f>ROW()</f>
        <v>1026</v>
      </c>
      <c r="B1026" t="str" cm="1">
        <f t="array" ref="B1026">IF(ISNUMBER(SEARCH($N$3,客戶主檔!W1026)),INDEX(客戶主檔!$G:$G,加工項目查詢及料號更改!$A1026),"")</f>
        <v/>
      </c>
      <c r="C1026" t="str" cm="1">
        <f t="array" ref="C1026">IF(ISNUMBER(SEARCH($N$3,客戶主檔!X1026)),INDEX(客戶主檔!$G:$G,加工項目查詢及料號更改!$A1026),"")</f>
        <v/>
      </c>
      <c r="D1026" t="str" cm="1">
        <f t="array" ref="D1026">IF(ISNUMBER(SEARCH($N$3,客戶主檔!Y1026)),INDEX(客戶主檔!$G:$G,加工項目查詢及料號更改!$A1026),"")</f>
        <v/>
      </c>
      <c r="E1026" t="str" cm="1">
        <f t="array" ref="E1026">IF(ISNUMBER(SEARCH($N$3,客戶主檔!Z1026)),INDEX(客戶主檔!$G:$G,加工項目查詢及料號更改!$A1026),"")</f>
        <v/>
      </c>
      <c r="J1026" t="str">
        <f t="array" aca="1" ref="J1026" ca="1">IF(ROW()&gt;COUNTA($F$3:$I$3100),"",INDIRECT(TEXT(RIGHT(SMALL(IF($F$3:$I$3100="",999999,COLUMN($F$3:$I$3100)*10001+ROW($F$3:$I$3100)*100),ROW()),4),"!R00!C00"),))</f>
        <v/>
      </c>
      <c r="K1026" t="str">
        <f ca="1">IF(COUNTIF($J$1:J1026, J1026)&lt;&gt;1,"",J1026)</f>
        <v/>
      </c>
    </row>
    <row r="1027" spans="1:11" x14ac:dyDescent="0.25">
      <c r="A1027">
        <f>ROW()</f>
        <v>1027</v>
      </c>
      <c r="B1027" t="str" cm="1">
        <f t="array" ref="B1027">IF(ISNUMBER(SEARCH($N$3,客戶主檔!W1027)),INDEX(客戶主檔!$G:$G,加工項目查詢及料號更改!$A1027),"")</f>
        <v/>
      </c>
      <c r="C1027" t="str" cm="1">
        <f t="array" ref="C1027">IF(ISNUMBER(SEARCH($N$3,客戶主檔!X1027)),INDEX(客戶主檔!$G:$G,加工項目查詢及料號更改!$A1027),"")</f>
        <v/>
      </c>
      <c r="D1027" t="str" cm="1">
        <f t="array" ref="D1027">IF(ISNUMBER(SEARCH($N$3,客戶主檔!Y1027)),INDEX(客戶主檔!$G:$G,加工項目查詢及料號更改!$A1027),"")</f>
        <v/>
      </c>
      <c r="E1027" t="str" cm="1">
        <f t="array" ref="E1027">IF(ISNUMBER(SEARCH($N$3,客戶主檔!Z1027)),INDEX(客戶主檔!$G:$G,加工項目查詢及料號更改!$A1027),"")</f>
        <v/>
      </c>
      <c r="J1027" t="str">
        <f t="array" aca="1" ref="J1027" ca="1">IF(ROW()&gt;COUNTA($F$3:$I$3100),"",INDIRECT(TEXT(RIGHT(SMALL(IF($F$3:$I$3100="",999999,COLUMN($F$3:$I$3100)*10001+ROW($F$3:$I$3100)*100),ROW()),4),"!R00!C00"),))</f>
        <v/>
      </c>
      <c r="K1027" t="str">
        <f ca="1">IF(COUNTIF($J$1:J1027, J1027)&lt;&gt;1,"",J1027)</f>
        <v/>
      </c>
    </row>
    <row r="1028" spans="1:11" x14ac:dyDescent="0.25">
      <c r="A1028">
        <f>ROW()</f>
        <v>1028</v>
      </c>
      <c r="B1028" t="str" cm="1">
        <f t="array" ref="B1028">IF(ISNUMBER(SEARCH($N$3,客戶主檔!W1028)),INDEX(客戶主檔!$G:$G,加工項目查詢及料號更改!$A1028),"")</f>
        <v/>
      </c>
      <c r="C1028" t="str" cm="1">
        <f t="array" ref="C1028">IF(ISNUMBER(SEARCH($N$3,客戶主檔!X1028)),INDEX(客戶主檔!$G:$G,加工項目查詢及料號更改!$A1028),"")</f>
        <v/>
      </c>
      <c r="D1028" t="str" cm="1">
        <f t="array" ref="D1028">IF(ISNUMBER(SEARCH($N$3,客戶主檔!Y1028)),INDEX(客戶主檔!$G:$G,加工項目查詢及料號更改!$A1028),"")</f>
        <v/>
      </c>
      <c r="E1028" t="str" cm="1">
        <f t="array" ref="E1028">IF(ISNUMBER(SEARCH($N$3,客戶主檔!Z1028)),INDEX(客戶主檔!$G:$G,加工項目查詢及料號更改!$A1028),"")</f>
        <v/>
      </c>
      <c r="J1028" t="str">
        <f t="array" aca="1" ref="J1028" ca="1">IF(ROW()&gt;COUNTA($F$3:$I$3100),"",INDIRECT(TEXT(RIGHT(SMALL(IF($F$3:$I$3100="",999999,COLUMN($F$3:$I$3100)*10001+ROW($F$3:$I$3100)*100),ROW()),4),"!R00!C00"),))</f>
        <v/>
      </c>
      <c r="K1028" t="str">
        <f ca="1">IF(COUNTIF($J$1:J1028, J1028)&lt;&gt;1,"",J1028)</f>
        <v/>
      </c>
    </row>
    <row r="1029" spans="1:11" x14ac:dyDescent="0.25">
      <c r="A1029">
        <f>ROW()</f>
        <v>1029</v>
      </c>
      <c r="B1029" t="str" cm="1">
        <f t="array" ref="B1029">IF(ISNUMBER(SEARCH($N$3,客戶主檔!W1029)),INDEX(客戶主檔!$G:$G,加工項目查詢及料號更改!$A1029),"")</f>
        <v/>
      </c>
      <c r="C1029" t="str" cm="1">
        <f t="array" ref="C1029">IF(ISNUMBER(SEARCH($N$3,客戶主檔!X1029)),INDEX(客戶主檔!$G:$G,加工項目查詢及料號更改!$A1029),"")</f>
        <v/>
      </c>
      <c r="D1029" t="str" cm="1">
        <f t="array" ref="D1029">IF(ISNUMBER(SEARCH($N$3,客戶主檔!Y1029)),INDEX(客戶主檔!$G:$G,加工項目查詢及料號更改!$A1029),"")</f>
        <v/>
      </c>
      <c r="E1029" t="str" cm="1">
        <f t="array" ref="E1029">IF(ISNUMBER(SEARCH($N$3,客戶主檔!Z1029)),INDEX(客戶主檔!$G:$G,加工項目查詢及料號更改!$A1029),"")</f>
        <v/>
      </c>
      <c r="J1029" t="str">
        <f t="array" aca="1" ref="J1029" ca="1">IF(ROW()&gt;COUNTA($F$3:$I$3100),"",INDIRECT(TEXT(RIGHT(SMALL(IF($F$3:$I$3100="",999999,COLUMN($F$3:$I$3100)*10001+ROW($F$3:$I$3100)*100),ROW()),4),"!R00!C00"),))</f>
        <v/>
      </c>
      <c r="K1029" t="str">
        <f ca="1">IF(COUNTIF($J$1:J1029, J1029)&lt;&gt;1,"",J1029)</f>
        <v/>
      </c>
    </row>
    <row r="1030" spans="1:11" x14ac:dyDescent="0.25">
      <c r="A1030">
        <f>ROW()</f>
        <v>1030</v>
      </c>
      <c r="B1030" t="str" cm="1">
        <f t="array" ref="B1030">IF(ISNUMBER(SEARCH($N$3,客戶主檔!W1030)),INDEX(客戶主檔!$G:$G,加工項目查詢及料號更改!$A1030),"")</f>
        <v/>
      </c>
      <c r="C1030" t="str" cm="1">
        <f t="array" ref="C1030">IF(ISNUMBER(SEARCH($N$3,客戶主檔!X1030)),INDEX(客戶主檔!$G:$G,加工項目查詢及料號更改!$A1030),"")</f>
        <v/>
      </c>
      <c r="D1030" t="str" cm="1">
        <f t="array" ref="D1030">IF(ISNUMBER(SEARCH($N$3,客戶主檔!Y1030)),INDEX(客戶主檔!$G:$G,加工項目查詢及料號更改!$A1030),"")</f>
        <v/>
      </c>
      <c r="E1030" t="str" cm="1">
        <f t="array" ref="E1030">IF(ISNUMBER(SEARCH($N$3,客戶主檔!Z1030)),INDEX(客戶主檔!$G:$G,加工項目查詢及料號更改!$A1030),"")</f>
        <v/>
      </c>
      <c r="J1030" t="str">
        <f t="array" aca="1" ref="J1030" ca="1">IF(ROW()&gt;COUNTA($F$3:$I$3100),"",INDIRECT(TEXT(RIGHT(SMALL(IF($F$3:$I$3100="",999999,COLUMN($F$3:$I$3100)*10001+ROW($F$3:$I$3100)*100),ROW()),4),"!R00!C00"),))</f>
        <v/>
      </c>
      <c r="K1030" t="str">
        <f ca="1">IF(COUNTIF($J$1:J1030, J1030)&lt;&gt;1,"",J1030)</f>
        <v/>
      </c>
    </row>
    <row r="1031" spans="1:11" x14ac:dyDescent="0.25">
      <c r="A1031">
        <f>ROW()</f>
        <v>1031</v>
      </c>
      <c r="B1031" t="str" cm="1">
        <f t="array" ref="B1031">IF(ISNUMBER(SEARCH($N$3,客戶主檔!W1031)),INDEX(客戶主檔!$G:$G,加工項目查詢及料號更改!$A1031),"")</f>
        <v/>
      </c>
      <c r="C1031" t="str" cm="1">
        <f t="array" ref="C1031">IF(ISNUMBER(SEARCH($N$3,客戶主檔!X1031)),INDEX(客戶主檔!$G:$G,加工項目查詢及料號更改!$A1031),"")</f>
        <v/>
      </c>
      <c r="D1031" t="str" cm="1">
        <f t="array" ref="D1031">IF(ISNUMBER(SEARCH($N$3,客戶主檔!Y1031)),INDEX(客戶主檔!$G:$G,加工項目查詢及料號更改!$A1031),"")</f>
        <v/>
      </c>
      <c r="E1031" t="str" cm="1">
        <f t="array" ref="E1031">IF(ISNUMBER(SEARCH($N$3,客戶主檔!Z1031)),INDEX(客戶主檔!$G:$G,加工項目查詢及料號更改!$A1031),"")</f>
        <v/>
      </c>
      <c r="J1031" t="str">
        <f t="array" aca="1" ref="J1031" ca="1">IF(ROW()&gt;COUNTA($F$3:$I$3100),"",INDIRECT(TEXT(RIGHT(SMALL(IF($F$3:$I$3100="",999999,COLUMN($F$3:$I$3100)*10001+ROW($F$3:$I$3100)*100),ROW()),4),"!R00!C00"),))</f>
        <v/>
      </c>
      <c r="K1031" t="str">
        <f ca="1">IF(COUNTIF($J$1:J1031, J1031)&lt;&gt;1,"",J1031)</f>
        <v/>
      </c>
    </row>
    <row r="1032" spans="1:11" x14ac:dyDescent="0.25">
      <c r="A1032">
        <f>ROW()</f>
        <v>1032</v>
      </c>
      <c r="B1032" t="str" cm="1">
        <f t="array" ref="B1032">IF(ISNUMBER(SEARCH($N$3,客戶主檔!W1032)),INDEX(客戶主檔!$G:$G,加工項目查詢及料號更改!$A1032),"")</f>
        <v/>
      </c>
      <c r="C1032" t="str" cm="1">
        <f t="array" ref="C1032">IF(ISNUMBER(SEARCH($N$3,客戶主檔!X1032)),INDEX(客戶主檔!$G:$G,加工項目查詢及料號更改!$A1032),"")</f>
        <v/>
      </c>
      <c r="D1032" t="str" cm="1">
        <f t="array" ref="D1032">IF(ISNUMBER(SEARCH($N$3,客戶主檔!Y1032)),INDEX(客戶主檔!$G:$G,加工項目查詢及料號更改!$A1032),"")</f>
        <v/>
      </c>
      <c r="E1032" t="str" cm="1">
        <f t="array" ref="E1032">IF(ISNUMBER(SEARCH($N$3,客戶主檔!Z1032)),INDEX(客戶主檔!$G:$G,加工項目查詢及料號更改!$A1032),"")</f>
        <v/>
      </c>
      <c r="J1032" t="str">
        <f t="array" aca="1" ref="J1032" ca="1">IF(ROW()&gt;COUNTA($F$3:$I$3100),"",INDIRECT(TEXT(RIGHT(SMALL(IF($F$3:$I$3100="",999999,COLUMN($F$3:$I$3100)*10001+ROW($F$3:$I$3100)*100),ROW()),4),"!R00!C00"),))</f>
        <v/>
      </c>
      <c r="K1032" t="str">
        <f ca="1">IF(COUNTIF($J$1:J1032, J1032)&lt;&gt;1,"",J1032)</f>
        <v/>
      </c>
    </row>
    <row r="1033" spans="1:11" x14ac:dyDescent="0.25">
      <c r="A1033">
        <f>ROW()</f>
        <v>1033</v>
      </c>
      <c r="B1033" t="str" cm="1">
        <f t="array" ref="B1033">IF(ISNUMBER(SEARCH($N$3,客戶主檔!W1033)),INDEX(客戶主檔!$G:$G,加工項目查詢及料號更改!$A1033),"")</f>
        <v/>
      </c>
      <c r="C1033" t="str" cm="1">
        <f t="array" ref="C1033">IF(ISNUMBER(SEARCH($N$3,客戶主檔!X1033)),INDEX(客戶主檔!$G:$G,加工項目查詢及料號更改!$A1033),"")</f>
        <v/>
      </c>
      <c r="D1033" t="str" cm="1">
        <f t="array" ref="D1033">IF(ISNUMBER(SEARCH($N$3,客戶主檔!Y1033)),INDEX(客戶主檔!$G:$G,加工項目查詢及料號更改!$A1033),"")</f>
        <v/>
      </c>
      <c r="E1033" t="str" cm="1">
        <f t="array" ref="E1033">IF(ISNUMBER(SEARCH($N$3,客戶主檔!Z1033)),INDEX(客戶主檔!$G:$G,加工項目查詢及料號更改!$A1033),"")</f>
        <v/>
      </c>
      <c r="J1033" t="str">
        <f t="array" aca="1" ref="J1033" ca="1">IF(ROW()&gt;COUNTA($F$3:$I$3100),"",INDIRECT(TEXT(RIGHT(SMALL(IF($F$3:$I$3100="",999999,COLUMN($F$3:$I$3100)*10001+ROW($F$3:$I$3100)*100),ROW()),4),"!R00!C00"),))</f>
        <v/>
      </c>
      <c r="K1033" t="str">
        <f ca="1">IF(COUNTIF($J$1:J1033, J1033)&lt;&gt;1,"",J1033)</f>
        <v/>
      </c>
    </row>
    <row r="1034" spans="1:11" x14ac:dyDescent="0.25">
      <c r="A1034">
        <f>ROW()</f>
        <v>1034</v>
      </c>
      <c r="B1034" t="str" cm="1">
        <f t="array" ref="B1034">IF(ISNUMBER(SEARCH($N$3,客戶主檔!W1034)),INDEX(客戶主檔!$G:$G,加工項目查詢及料號更改!$A1034),"")</f>
        <v/>
      </c>
      <c r="C1034" t="str" cm="1">
        <f t="array" ref="C1034">IF(ISNUMBER(SEARCH($N$3,客戶主檔!X1034)),INDEX(客戶主檔!$G:$G,加工項目查詢及料號更改!$A1034),"")</f>
        <v/>
      </c>
      <c r="D1034" t="str" cm="1">
        <f t="array" ref="D1034">IF(ISNUMBER(SEARCH($N$3,客戶主檔!Y1034)),INDEX(客戶主檔!$G:$G,加工項目查詢及料號更改!$A1034),"")</f>
        <v/>
      </c>
      <c r="E1034" t="str" cm="1">
        <f t="array" ref="E1034">IF(ISNUMBER(SEARCH($N$3,客戶主檔!Z1034)),INDEX(客戶主檔!$G:$G,加工項目查詢及料號更改!$A1034),"")</f>
        <v/>
      </c>
      <c r="J1034" t="str">
        <f t="array" aca="1" ref="J1034" ca="1">IF(ROW()&gt;COUNTA($F$3:$I$3100),"",INDIRECT(TEXT(RIGHT(SMALL(IF($F$3:$I$3100="",999999,COLUMN($F$3:$I$3100)*10001+ROW($F$3:$I$3100)*100),ROW()),4),"!R00!C00"),))</f>
        <v/>
      </c>
      <c r="K1034" t="str">
        <f ca="1">IF(COUNTIF($J$1:J1034, J1034)&lt;&gt;1,"",J1034)</f>
        <v/>
      </c>
    </row>
    <row r="1035" spans="1:11" x14ac:dyDescent="0.25">
      <c r="A1035">
        <f>ROW()</f>
        <v>1035</v>
      </c>
      <c r="B1035" t="str" cm="1">
        <f t="array" ref="B1035">IF(ISNUMBER(SEARCH($N$3,客戶主檔!W1035)),INDEX(客戶主檔!$G:$G,加工項目查詢及料號更改!$A1035),"")</f>
        <v/>
      </c>
      <c r="C1035" t="str" cm="1">
        <f t="array" ref="C1035">IF(ISNUMBER(SEARCH($N$3,客戶主檔!X1035)),INDEX(客戶主檔!$G:$G,加工項目查詢及料號更改!$A1035),"")</f>
        <v/>
      </c>
      <c r="D1035" t="str" cm="1">
        <f t="array" ref="D1035">IF(ISNUMBER(SEARCH($N$3,客戶主檔!Y1035)),INDEX(客戶主檔!$G:$G,加工項目查詢及料號更改!$A1035),"")</f>
        <v/>
      </c>
      <c r="E1035" t="str" cm="1">
        <f t="array" ref="E1035">IF(ISNUMBER(SEARCH($N$3,客戶主檔!Z1035)),INDEX(客戶主檔!$G:$G,加工項目查詢及料號更改!$A1035),"")</f>
        <v/>
      </c>
      <c r="J1035" t="str">
        <f t="array" aca="1" ref="J1035" ca="1">IF(ROW()&gt;COUNTA($F$3:$I$3100),"",INDIRECT(TEXT(RIGHT(SMALL(IF($F$3:$I$3100="",999999,COLUMN($F$3:$I$3100)*10001+ROW($F$3:$I$3100)*100),ROW()),4),"!R00!C00"),))</f>
        <v/>
      </c>
      <c r="K1035" t="str">
        <f ca="1">IF(COUNTIF($J$1:J1035, J1035)&lt;&gt;1,"",J1035)</f>
        <v/>
      </c>
    </row>
    <row r="1036" spans="1:11" x14ac:dyDescent="0.25">
      <c r="A1036">
        <f>ROW()</f>
        <v>1036</v>
      </c>
      <c r="B1036" t="str" cm="1">
        <f t="array" ref="B1036">IF(ISNUMBER(SEARCH($N$3,客戶主檔!W1036)),INDEX(客戶主檔!$G:$G,加工項目查詢及料號更改!$A1036),"")</f>
        <v/>
      </c>
      <c r="C1036" t="str" cm="1">
        <f t="array" ref="C1036">IF(ISNUMBER(SEARCH($N$3,客戶主檔!X1036)),INDEX(客戶主檔!$G:$G,加工項目查詢及料號更改!$A1036),"")</f>
        <v/>
      </c>
      <c r="D1036" t="str" cm="1">
        <f t="array" ref="D1036">IF(ISNUMBER(SEARCH($N$3,客戶主檔!Y1036)),INDEX(客戶主檔!$G:$G,加工項目查詢及料號更改!$A1036),"")</f>
        <v/>
      </c>
      <c r="E1036" t="str" cm="1">
        <f t="array" ref="E1036">IF(ISNUMBER(SEARCH($N$3,客戶主檔!Z1036)),INDEX(客戶主檔!$G:$G,加工項目查詢及料號更改!$A1036),"")</f>
        <v/>
      </c>
      <c r="J1036" t="str">
        <f t="array" aca="1" ref="J1036" ca="1">IF(ROW()&gt;COUNTA($F$3:$I$3100),"",INDIRECT(TEXT(RIGHT(SMALL(IF($F$3:$I$3100="",999999,COLUMN($F$3:$I$3100)*10001+ROW($F$3:$I$3100)*100),ROW()),4),"!R00!C00"),))</f>
        <v/>
      </c>
      <c r="K1036" t="str">
        <f ca="1">IF(COUNTIF($J$1:J1036, J1036)&lt;&gt;1,"",J1036)</f>
        <v/>
      </c>
    </row>
    <row r="1037" spans="1:11" x14ac:dyDescent="0.25">
      <c r="A1037">
        <f>ROW()</f>
        <v>1037</v>
      </c>
      <c r="B1037" t="str" cm="1">
        <f t="array" ref="B1037">IF(ISNUMBER(SEARCH($N$3,客戶主檔!W1037)),INDEX(客戶主檔!$G:$G,加工項目查詢及料號更改!$A1037),"")</f>
        <v/>
      </c>
      <c r="C1037" t="str" cm="1">
        <f t="array" ref="C1037">IF(ISNUMBER(SEARCH($N$3,客戶主檔!X1037)),INDEX(客戶主檔!$G:$G,加工項目查詢及料號更改!$A1037),"")</f>
        <v/>
      </c>
      <c r="D1037" t="str" cm="1">
        <f t="array" ref="D1037">IF(ISNUMBER(SEARCH($N$3,客戶主檔!Y1037)),INDEX(客戶主檔!$G:$G,加工項目查詢及料號更改!$A1037),"")</f>
        <v/>
      </c>
      <c r="E1037" t="str" cm="1">
        <f t="array" ref="E1037">IF(ISNUMBER(SEARCH($N$3,客戶主檔!Z1037)),INDEX(客戶主檔!$G:$G,加工項目查詢及料號更改!$A1037),"")</f>
        <v/>
      </c>
      <c r="J1037" t="str">
        <f t="array" aca="1" ref="J1037" ca="1">IF(ROW()&gt;COUNTA($F$3:$I$3100),"",INDIRECT(TEXT(RIGHT(SMALL(IF($F$3:$I$3100="",999999,COLUMN($F$3:$I$3100)*10001+ROW($F$3:$I$3100)*100),ROW()),4),"!R00!C00"),))</f>
        <v/>
      </c>
      <c r="K1037" t="str">
        <f ca="1">IF(COUNTIF($J$1:J1037, J1037)&lt;&gt;1,"",J1037)</f>
        <v/>
      </c>
    </row>
    <row r="1038" spans="1:11" x14ac:dyDescent="0.25">
      <c r="A1038">
        <f>ROW()</f>
        <v>1038</v>
      </c>
      <c r="B1038" t="str" cm="1">
        <f t="array" ref="B1038">IF(ISNUMBER(SEARCH($N$3,客戶主檔!W1038)),INDEX(客戶主檔!$G:$G,加工項目查詢及料號更改!$A1038),"")</f>
        <v/>
      </c>
      <c r="C1038" t="str" cm="1">
        <f t="array" ref="C1038">IF(ISNUMBER(SEARCH($N$3,客戶主檔!X1038)),INDEX(客戶主檔!$G:$G,加工項目查詢及料號更改!$A1038),"")</f>
        <v/>
      </c>
      <c r="D1038" t="str" cm="1">
        <f t="array" ref="D1038">IF(ISNUMBER(SEARCH($N$3,客戶主檔!Y1038)),INDEX(客戶主檔!$G:$G,加工項目查詢及料號更改!$A1038),"")</f>
        <v/>
      </c>
      <c r="E1038" t="str" cm="1">
        <f t="array" ref="E1038">IF(ISNUMBER(SEARCH($N$3,客戶主檔!Z1038)),INDEX(客戶主檔!$G:$G,加工項目查詢及料號更改!$A1038),"")</f>
        <v/>
      </c>
      <c r="J1038" t="str">
        <f t="array" aca="1" ref="J1038" ca="1">IF(ROW()&gt;COUNTA($F$3:$I$3100),"",INDIRECT(TEXT(RIGHT(SMALL(IF($F$3:$I$3100="",999999,COLUMN($F$3:$I$3100)*10001+ROW($F$3:$I$3100)*100),ROW()),4),"!R00!C00"),))</f>
        <v/>
      </c>
      <c r="K1038" t="str">
        <f ca="1">IF(COUNTIF($J$1:J1038, J1038)&lt;&gt;1,"",J1038)</f>
        <v/>
      </c>
    </row>
    <row r="1039" spans="1:11" x14ac:dyDescent="0.25">
      <c r="A1039">
        <f>ROW()</f>
        <v>1039</v>
      </c>
      <c r="B1039" t="str" cm="1">
        <f t="array" ref="B1039">IF(ISNUMBER(SEARCH($N$3,客戶主檔!W1039)),INDEX(客戶主檔!$G:$G,加工項目查詢及料號更改!$A1039),"")</f>
        <v/>
      </c>
      <c r="C1039" t="str" cm="1">
        <f t="array" ref="C1039">IF(ISNUMBER(SEARCH($N$3,客戶主檔!X1039)),INDEX(客戶主檔!$G:$G,加工項目查詢及料號更改!$A1039),"")</f>
        <v/>
      </c>
      <c r="D1039" t="str" cm="1">
        <f t="array" ref="D1039">IF(ISNUMBER(SEARCH($N$3,客戶主檔!Y1039)),INDEX(客戶主檔!$G:$G,加工項目查詢及料號更改!$A1039),"")</f>
        <v/>
      </c>
      <c r="E1039" t="str" cm="1">
        <f t="array" ref="E1039">IF(ISNUMBER(SEARCH($N$3,客戶主檔!Z1039)),INDEX(客戶主檔!$G:$G,加工項目查詢及料號更改!$A1039),"")</f>
        <v/>
      </c>
      <c r="J1039" t="str">
        <f t="array" aca="1" ref="J1039" ca="1">IF(ROW()&gt;COUNTA($F$3:$I$3100),"",INDIRECT(TEXT(RIGHT(SMALL(IF($F$3:$I$3100="",999999,COLUMN($F$3:$I$3100)*10001+ROW($F$3:$I$3100)*100),ROW()),4),"!R00!C00"),))</f>
        <v/>
      </c>
      <c r="K1039" t="str">
        <f ca="1">IF(COUNTIF($J$1:J1039, J1039)&lt;&gt;1,"",J1039)</f>
        <v/>
      </c>
    </row>
    <row r="1040" spans="1:11" x14ac:dyDescent="0.25">
      <c r="A1040">
        <f>ROW()</f>
        <v>1040</v>
      </c>
      <c r="B1040" t="str" cm="1">
        <f t="array" ref="B1040">IF(ISNUMBER(SEARCH($N$3,客戶主檔!W1040)),INDEX(客戶主檔!$G:$G,加工項目查詢及料號更改!$A1040),"")</f>
        <v/>
      </c>
      <c r="C1040" t="str" cm="1">
        <f t="array" ref="C1040">IF(ISNUMBER(SEARCH($N$3,客戶主檔!X1040)),INDEX(客戶主檔!$G:$G,加工項目查詢及料號更改!$A1040),"")</f>
        <v/>
      </c>
      <c r="D1040" t="str" cm="1">
        <f t="array" ref="D1040">IF(ISNUMBER(SEARCH($N$3,客戶主檔!Y1040)),INDEX(客戶主檔!$G:$G,加工項目查詢及料號更改!$A1040),"")</f>
        <v/>
      </c>
      <c r="E1040" t="str" cm="1">
        <f t="array" ref="E1040">IF(ISNUMBER(SEARCH($N$3,客戶主檔!Z1040)),INDEX(客戶主檔!$G:$G,加工項目查詢及料號更改!$A1040),"")</f>
        <v/>
      </c>
      <c r="J1040" t="str">
        <f t="array" aca="1" ref="J1040" ca="1">IF(ROW()&gt;COUNTA($F$3:$I$3100),"",INDIRECT(TEXT(RIGHT(SMALL(IF($F$3:$I$3100="",999999,COLUMN($F$3:$I$3100)*10001+ROW($F$3:$I$3100)*100),ROW()),4),"!R00!C00"),))</f>
        <v/>
      </c>
      <c r="K1040" t="str">
        <f ca="1">IF(COUNTIF($J$1:J1040, J1040)&lt;&gt;1,"",J1040)</f>
        <v/>
      </c>
    </row>
    <row r="1041" spans="1:11" x14ac:dyDescent="0.25">
      <c r="A1041">
        <f>ROW()</f>
        <v>1041</v>
      </c>
      <c r="B1041" t="str" cm="1">
        <f t="array" ref="B1041">IF(ISNUMBER(SEARCH($N$3,客戶主檔!W1041)),INDEX(客戶主檔!$G:$G,加工項目查詢及料號更改!$A1041),"")</f>
        <v/>
      </c>
      <c r="C1041" t="str" cm="1">
        <f t="array" ref="C1041">IF(ISNUMBER(SEARCH($N$3,客戶主檔!X1041)),INDEX(客戶主檔!$G:$G,加工項目查詢及料號更改!$A1041),"")</f>
        <v/>
      </c>
      <c r="D1041" t="str" cm="1">
        <f t="array" ref="D1041">IF(ISNUMBER(SEARCH($N$3,客戶主檔!Y1041)),INDEX(客戶主檔!$G:$G,加工項目查詢及料號更改!$A1041),"")</f>
        <v/>
      </c>
      <c r="E1041" t="str" cm="1">
        <f t="array" ref="E1041">IF(ISNUMBER(SEARCH($N$3,客戶主檔!Z1041)),INDEX(客戶主檔!$G:$G,加工項目查詢及料號更改!$A1041),"")</f>
        <v/>
      </c>
      <c r="J1041" t="str">
        <f t="array" aca="1" ref="J1041" ca="1">IF(ROW()&gt;COUNTA($F$3:$I$3100),"",INDIRECT(TEXT(RIGHT(SMALL(IF($F$3:$I$3100="",999999,COLUMN($F$3:$I$3100)*10001+ROW($F$3:$I$3100)*100),ROW()),4),"!R00!C00"),))</f>
        <v/>
      </c>
      <c r="K1041" t="str">
        <f ca="1">IF(COUNTIF($J$1:J1041, J1041)&lt;&gt;1,"",J1041)</f>
        <v/>
      </c>
    </row>
    <row r="1042" spans="1:11" x14ac:dyDescent="0.25">
      <c r="A1042">
        <f>ROW()</f>
        <v>1042</v>
      </c>
      <c r="B1042" t="str" cm="1">
        <f t="array" ref="B1042">IF(ISNUMBER(SEARCH($N$3,客戶主檔!W1042)),INDEX(客戶主檔!$G:$G,加工項目查詢及料號更改!$A1042),"")</f>
        <v/>
      </c>
      <c r="C1042" t="str" cm="1">
        <f t="array" ref="C1042">IF(ISNUMBER(SEARCH($N$3,客戶主檔!X1042)),INDEX(客戶主檔!$G:$G,加工項目查詢及料號更改!$A1042),"")</f>
        <v/>
      </c>
      <c r="D1042" t="str" cm="1">
        <f t="array" ref="D1042">IF(ISNUMBER(SEARCH($N$3,客戶主檔!Y1042)),INDEX(客戶主檔!$G:$G,加工項目查詢及料號更改!$A1042),"")</f>
        <v/>
      </c>
      <c r="E1042" t="str" cm="1">
        <f t="array" ref="E1042">IF(ISNUMBER(SEARCH($N$3,客戶主檔!Z1042)),INDEX(客戶主檔!$G:$G,加工項目查詢及料號更改!$A1042),"")</f>
        <v/>
      </c>
      <c r="J1042" t="str">
        <f t="array" aca="1" ref="J1042" ca="1">IF(ROW()&gt;COUNTA($F$3:$I$3100),"",INDIRECT(TEXT(RIGHT(SMALL(IF($F$3:$I$3100="",999999,COLUMN($F$3:$I$3100)*10001+ROW($F$3:$I$3100)*100),ROW()),4),"!R00!C00"),))</f>
        <v/>
      </c>
      <c r="K1042" t="str">
        <f ca="1">IF(COUNTIF($J$1:J1042, J1042)&lt;&gt;1,"",J1042)</f>
        <v/>
      </c>
    </row>
    <row r="1043" spans="1:11" x14ac:dyDescent="0.25">
      <c r="A1043">
        <f>ROW()</f>
        <v>1043</v>
      </c>
      <c r="B1043" t="str" cm="1">
        <f t="array" ref="B1043">IF(ISNUMBER(SEARCH($N$3,客戶主檔!W1043)),INDEX(客戶主檔!$G:$G,加工項目查詢及料號更改!$A1043),"")</f>
        <v/>
      </c>
      <c r="C1043" t="str" cm="1">
        <f t="array" ref="C1043">IF(ISNUMBER(SEARCH($N$3,客戶主檔!X1043)),INDEX(客戶主檔!$G:$G,加工項目查詢及料號更改!$A1043),"")</f>
        <v/>
      </c>
      <c r="D1043" t="str" cm="1">
        <f t="array" ref="D1043">IF(ISNUMBER(SEARCH($N$3,客戶主檔!Y1043)),INDEX(客戶主檔!$G:$G,加工項目查詢及料號更改!$A1043),"")</f>
        <v/>
      </c>
      <c r="E1043" t="str" cm="1">
        <f t="array" ref="E1043">IF(ISNUMBER(SEARCH($N$3,客戶主檔!Z1043)),INDEX(客戶主檔!$G:$G,加工項目查詢及料號更改!$A1043),"")</f>
        <v/>
      </c>
      <c r="J1043" t="str">
        <f t="array" aca="1" ref="J1043" ca="1">IF(ROW()&gt;COUNTA($F$3:$I$3100),"",INDIRECT(TEXT(RIGHT(SMALL(IF($F$3:$I$3100="",999999,COLUMN($F$3:$I$3100)*10001+ROW($F$3:$I$3100)*100),ROW()),4),"!R00!C00"),))</f>
        <v/>
      </c>
      <c r="K1043" t="str">
        <f ca="1">IF(COUNTIF($J$1:J1043, J1043)&lt;&gt;1,"",J1043)</f>
        <v/>
      </c>
    </row>
    <row r="1044" spans="1:11" x14ac:dyDescent="0.25">
      <c r="A1044">
        <f>ROW()</f>
        <v>1044</v>
      </c>
      <c r="B1044" t="str" cm="1">
        <f t="array" ref="B1044">IF(ISNUMBER(SEARCH($N$3,客戶主檔!W1044)),INDEX(客戶主檔!$G:$G,加工項目查詢及料號更改!$A1044),"")</f>
        <v/>
      </c>
      <c r="C1044" t="str" cm="1">
        <f t="array" ref="C1044">IF(ISNUMBER(SEARCH($N$3,客戶主檔!X1044)),INDEX(客戶主檔!$G:$G,加工項目查詢及料號更改!$A1044),"")</f>
        <v/>
      </c>
      <c r="D1044" t="str" cm="1">
        <f t="array" ref="D1044">IF(ISNUMBER(SEARCH($N$3,客戶主檔!Y1044)),INDEX(客戶主檔!$G:$G,加工項目查詢及料號更改!$A1044),"")</f>
        <v/>
      </c>
      <c r="E1044" t="str" cm="1">
        <f t="array" ref="E1044">IF(ISNUMBER(SEARCH($N$3,客戶主檔!Z1044)),INDEX(客戶主檔!$G:$G,加工項目查詢及料號更改!$A1044),"")</f>
        <v/>
      </c>
      <c r="J1044" t="str">
        <f t="array" aca="1" ref="J1044" ca="1">IF(ROW()&gt;COUNTA($F$3:$I$3100),"",INDIRECT(TEXT(RIGHT(SMALL(IF($F$3:$I$3100="",999999,COLUMN($F$3:$I$3100)*10001+ROW($F$3:$I$3100)*100),ROW()),4),"!R00!C00"),))</f>
        <v/>
      </c>
      <c r="K1044" t="str">
        <f ca="1">IF(COUNTIF($J$1:J1044, J1044)&lt;&gt;1,"",J1044)</f>
        <v/>
      </c>
    </row>
    <row r="1045" spans="1:11" x14ac:dyDescent="0.25">
      <c r="A1045">
        <f>ROW()</f>
        <v>1045</v>
      </c>
      <c r="B1045" t="str" cm="1">
        <f t="array" ref="B1045">IF(ISNUMBER(SEARCH($N$3,客戶主檔!W1045)),INDEX(客戶主檔!$G:$G,加工項目查詢及料號更改!$A1045),"")</f>
        <v/>
      </c>
      <c r="C1045" t="str" cm="1">
        <f t="array" ref="C1045">IF(ISNUMBER(SEARCH($N$3,客戶主檔!X1045)),INDEX(客戶主檔!$G:$G,加工項目查詢及料號更改!$A1045),"")</f>
        <v/>
      </c>
      <c r="D1045" t="str" cm="1">
        <f t="array" ref="D1045">IF(ISNUMBER(SEARCH($N$3,客戶主檔!Y1045)),INDEX(客戶主檔!$G:$G,加工項目查詢及料號更改!$A1045),"")</f>
        <v/>
      </c>
      <c r="E1045" t="str" cm="1">
        <f t="array" ref="E1045">IF(ISNUMBER(SEARCH($N$3,客戶主檔!Z1045)),INDEX(客戶主檔!$G:$G,加工項目查詢及料號更改!$A1045),"")</f>
        <v/>
      </c>
      <c r="J1045" t="str">
        <f t="array" aca="1" ref="J1045" ca="1">IF(ROW()&gt;COUNTA($F$3:$I$3100),"",INDIRECT(TEXT(RIGHT(SMALL(IF($F$3:$I$3100="",999999,COLUMN($F$3:$I$3100)*10001+ROW($F$3:$I$3100)*100),ROW()),4),"!R00!C00"),))</f>
        <v/>
      </c>
      <c r="K1045" t="str">
        <f ca="1">IF(COUNTIF($J$1:J1045, J1045)&lt;&gt;1,"",J1045)</f>
        <v/>
      </c>
    </row>
    <row r="1046" spans="1:11" x14ac:dyDescent="0.25">
      <c r="A1046">
        <f>ROW()</f>
        <v>1046</v>
      </c>
      <c r="B1046" t="str" cm="1">
        <f t="array" ref="B1046">IF(ISNUMBER(SEARCH($N$3,客戶主檔!W1046)),INDEX(客戶主檔!$G:$G,加工項目查詢及料號更改!$A1046),"")</f>
        <v/>
      </c>
      <c r="C1046" t="str" cm="1">
        <f t="array" ref="C1046">IF(ISNUMBER(SEARCH($N$3,客戶主檔!X1046)),INDEX(客戶主檔!$G:$G,加工項目查詢及料號更改!$A1046),"")</f>
        <v/>
      </c>
      <c r="D1046" t="str" cm="1">
        <f t="array" ref="D1046">IF(ISNUMBER(SEARCH($N$3,客戶主檔!Y1046)),INDEX(客戶主檔!$G:$G,加工項目查詢及料號更改!$A1046),"")</f>
        <v/>
      </c>
      <c r="E1046" t="str" cm="1">
        <f t="array" ref="E1046">IF(ISNUMBER(SEARCH($N$3,客戶主檔!Z1046)),INDEX(客戶主檔!$G:$G,加工項目查詢及料號更改!$A1046),"")</f>
        <v/>
      </c>
      <c r="J1046" t="str">
        <f t="array" aca="1" ref="J1046" ca="1">IF(ROW()&gt;COUNTA($F$3:$I$3100),"",INDIRECT(TEXT(RIGHT(SMALL(IF($F$3:$I$3100="",999999,COLUMN($F$3:$I$3100)*10001+ROW($F$3:$I$3100)*100),ROW()),4),"!R00!C00"),))</f>
        <v/>
      </c>
      <c r="K1046" t="str">
        <f ca="1">IF(COUNTIF($J$1:J1046, J1046)&lt;&gt;1,"",J1046)</f>
        <v/>
      </c>
    </row>
    <row r="1047" spans="1:11" x14ac:dyDescent="0.25">
      <c r="A1047">
        <f>ROW()</f>
        <v>1047</v>
      </c>
      <c r="B1047" t="str" cm="1">
        <f t="array" ref="B1047">IF(ISNUMBER(SEARCH($N$3,客戶主檔!W1047)),INDEX(客戶主檔!$G:$G,加工項目查詢及料號更改!$A1047),"")</f>
        <v/>
      </c>
      <c r="C1047" t="str" cm="1">
        <f t="array" ref="C1047">IF(ISNUMBER(SEARCH($N$3,客戶主檔!X1047)),INDEX(客戶主檔!$G:$G,加工項目查詢及料號更改!$A1047),"")</f>
        <v/>
      </c>
      <c r="D1047" t="str" cm="1">
        <f t="array" ref="D1047">IF(ISNUMBER(SEARCH($N$3,客戶主檔!Y1047)),INDEX(客戶主檔!$G:$G,加工項目查詢及料號更改!$A1047),"")</f>
        <v/>
      </c>
      <c r="E1047" t="str" cm="1">
        <f t="array" ref="E1047">IF(ISNUMBER(SEARCH($N$3,客戶主檔!Z1047)),INDEX(客戶主檔!$G:$G,加工項目查詢及料號更改!$A1047),"")</f>
        <v/>
      </c>
      <c r="J1047" t="str">
        <f t="array" aca="1" ref="J1047" ca="1">IF(ROW()&gt;COUNTA($F$3:$I$3100),"",INDIRECT(TEXT(RIGHT(SMALL(IF($F$3:$I$3100="",999999,COLUMN($F$3:$I$3100)*10001+ROW($F$3:$I$3100)*100),ROW()),4),"!R00!C00"),))</f>
        <v/>
      </c>
      <c r="K1047" t="str">
        <f ca="1">IF(COUNTIF($J$1:J1047, J1047)&lt;&gt;1,"",J1047)</f>
        <v/>
      </c>
    </row>
    <row r="1048" spans="1:11" x14ac:dyDescent="0.25">
      <c r="A1048">
        <f>ROW()</f>
        <v>1048</v>
      </c>
      <c r="B1048" t="str" cm="1">
        <f t="array" ref="B1048">IF(ISNUMBER(SEARCH($N$3,客戶主檔!W1048)),INDEX(客戶主檔!$G:$G,加工項目查詢及料號更改!$A1048),"")</f>
        <v/>
      </c>
      <c r="C1048" t="str" cm="1">
        <f t="array" ref="C1048">IF(ISNUMBER(SEARCH($N$3,客戶主檔!X1048)),INDEX(客戶主檔!$G:$G,加工項目查詢及料號更改!$A1048),"")</f>
        <v/>
      </c>
      <c r="D1048" t="str" cm="1">
        <f t="array" ref="D1048">IF(ISNUMBER(SEARCH($N$3,客戶主檔!Y1048)),INDEX(客戶主檔!$G:$G,加工項目查詢及料號更改!$A1048),"")</f>
        <v/>
      </c>
      <c r="E1048" t="str" cm="1">
        <f t="array" ref="E1048">IF(ISNUMBER(SEARCH($N$3,客戶主檔!Z1048)),INDEX(客戶主檔!$G:$G,加工項目查詢及料號更改!$A1048),"")</f>
        <v/>
      </c>
      <c r="J1048" t="str">
        <f t="array" aca="1" ref="J1048" ca="1">IF(ROW()&gt;COUNTA($F$3:$I$3100),"",INDIRECT(TEXT(RIGHT(SMALL(IF($F$3:$I$3100="",999999,COLUMN($F$3:$I$3100)*10001+ROW($F$3:$I$3100)*100),ROW()),4),"!R00!C00"),))</f>
        <v/>
      </c>
      <c r="K1048" t="str">
        <f ca="1">IF(COUNTIF($J$1:J1048, J1048)&lt;&gt;1,"",J1048)</f>
        <v/>
      </c>
    </row>
    <row r="1049" spans="1:11" x14ac:dyDescent="0.25">
      <c r="A1049">
        <f>ROW()</f>
        <v>1049</v>
      </c>
      <c r="B1049" t="str" cm="1">
        <f t="array" ref="B1049">IF(ISNUMBER(SEARCH($N$3,客戶主檔!W1049)),INDEX(客戶主檔!$G:$G,加工項目查詢及料號更改!$A1049),"")</f>
        <v/>
      </c>
      <c r="C1049" t="str" cm="1">
        <f t="array" ref="C1049">IF(ISNUMBER(SEARCH($N$3,客戶主檔!X1049)),INDEX(客戶主檔!$G:$G,加工項目查詢及料號更改!$A1049),"")</f>
        <v/>
      </c>
      <c r="D1049" t="str" cm="1">
        <f t="array" ref="D1049">IF(ISNUMBER(SEARCH($N$3,客戶主檔!Y1049)),INDEX(客戶主檔!$G:$G,加工項目查詢及料號更改!$A1049),"")</f>
        <v/>
      </c>
      <c r="E1049" t="str" cm="1">
        <f t="array" ref="E1049">IF(ISNUMBER(SEARCH($N$3,客戶主檔!Z1049)),INDEX(客戶主檔!$G:$G,加工項目查詢及料號更改!$A1049),"")</f>
        <v/>
      </c>
      <c r="J1049" t="str">
        <f t="array" aca="1" ref="J1049" ca="1">IF(ROW()&gt;COUNTA($F$3:$I$3100),"",INDIRECT(TEXT(RIGHT(SMALL(IF($F$3:$I$3100="",999999,COLUMN($F$3:$I$3100)*10001+ROW($F$3:$I$3100)*100),ROW()),4),"!R00!C00"),))</f>
        <v/>
      </c>
      <c r="K1049" t="str">
        <f ca="1">IF(COUNTIF($J$1:J1049, J1049)&lt;&gt;1,"",J1049)</f>
        <v/>
      </c>
    </row>
    <row r="1050" spans="1:11" x14ac:dyDescent="0.25">
      <c r="A1050">
        <f>ROW()</f>
        <v>1050</v>
      </c>
      <c r="B1050" t="str" cm="1">
        <f t="array" ref="B1050">IF(ISNUMBER(SEARCH($N$3,客戶主檔!W1050)),INDEX(客戶主檔!$G:$G,加工項目查詢及料號更改!$A1050),"")</f>
        <v/>
      </c>
      <c r="C1050" t="str" cm="1">
        <f t="array" ref="C1050">IF(ISNUMBER(SEARCH($N$3,客戶主檔!X1050)),INDEX(客戶主檔!$G:$G,加工項目查詢及料號更改!$A1050),"")</f>
        <v/>
      </c>
      <c r="D1050" t="str" cm="1">
        <f t="array" ref="D1050">IF(ISNUMBER(SEARCH($N$3,客戶主檔!Y1050)),INDEX(客戶主檔!$G:$G,加工項目查詢及料號更改!$A1050),"")</f>
        <v/>
      </c>
      <c r="E1050" t="str" cm="1">
        <f t="array" ref="E1050">IF(ISNUMBER(SEARCH($N$3,客戶主檔!Z1050)),INDEX(客戶主檔!$G:$G,加工項目查詢及料號更改!$A1050),"")</f>
        <v/>
      </c>
      <c r="J1050" t="str">
        <f t="array" aca="1" ref="J1050" ca="1">IF(ROW()&gt;COUNTA($F$3:$I$3100),"",INDIRECT(TEXT(RIGHT(SMALL(IF($F$3:$I$3100="",999999,COLUMN($F$3:$I$3100)*10001+ROW($F$3:$I$3100)*100),ROW()),4),"!R00!C00"),))</f>
        <v/>
      </c>
      <c r="K1050" t="str">
        <f ca="1">IF(COUNTIF($J$1:J1050, J1050)&lt;&gt;1,"",J1050)</f>
        <v/>
      </c>
    </row>
    <row r="1051" spans="1:11" x14ac:dyDescent="0.25">
      <c r="A1051">
        <f>ROW()</f>
        <v>1051</v>
      </c>
      <c r="B1051" t="str" cm="1">
        <f t="array" ref="B1051">IF(ISNUMBER(SEARCH($N$3,客戶主檔!W1051)),INDEX(客戶主檔!$G:$G,加工項目查詢及料號更改!$A1051),"")</f>
        <v/>
      </c>
      <c r="C1051" t="str" cm="1">
        <f t="array" ref="C1051">IF(ISNUMBER(SEARCH($N$3,客戶主檔!X1051)),INDEX(客戶主檔!$G:$G,加工項目查詢及料號更改!$A1051),"")</f>
        <v/>
      </c>
      <c r="D1051" t="str" cm="1">
        <f t="array" ref="D1051">IF(ISNUMBER(SEARCH($N$3,客戶主檔!Y1051)),INDEX(客戶主檔!$G:$G,加工項目查詢及料號更改!$A1051),"")</f>
        <v/>
      </c>
      <c r="E1051" t="str" cm="1">
        <f t="array" ref="E1051">IF(ISNUMBER(SEARCH($N$3,客戶主檔!Z1051)),INDEX(客戶主檔!$G:$G,加工項目查詢及料號更改!$A1051),"")</f>
        <v/>
      </c>
      <c r="J1051" t="str">
        <f t="array" aca="1" ref="J1051" ca="1">IF(ROW()&gt;COUNTA($F$3:$I$3100),"",INDIRECT(TEXT(RIGHT(SMALL(IF($F$3:$I$3100="",999999,COLUMN($F$3:$I$3100)*10001+ROW($F$3:$I$3100)*100),ROW()),4),"!R00!C00"),))</f>
        <v/>
      </c>
      <c r="K1051" t="str">
        <f ca="1">IF(COUNTIF($J$1:J1051, J1051)&lt;&gt;1,"",J1051)</f>
        <v/>
      </c>
    </row>
    <row r="1052" spans="1:11" x14ac:dyDescent="0.25">
      <c r="A1052">
        <f>ROW()</f>
        <v>1052</v>
      </c>
      <c r="B1052" t="str" cm="1">
        <f t="array" ref="B1052">IF(ISNUMBER(SEARCH($N$3,客戶主檔!W1052)),INDEX(客戶主檔!$G:$G,加工項目查詢及料號更改!$A1052),"")</f>
        <v/>
      </c>
      <c r="C1052" t="str" cm="1">
        <f t="array" ref="C1052">IF(ISNUMBER(SEARCH($N$3,客戶主檔!X1052)),INDEX(客戶主檔!$G:$G,加工項目查詢及料號更改!$A1052),"")</f>
        <v/>
      </c>
      <c r="D1052" t="str" cm="1">
        <f t="array" ref="D1052">IF(ISNUMBER(SEARCH($N$3,客戶主檔!Y1052)),INDEX(客戶主檔!$G:$G,加工項目查詢及料號更改!$A1052),"")</f>
        <v/>
      </c>
      <c r="E1052" t="str" cm="1">
        <f t="array" ref="E1052">IF(ISNUMBER(SEARCH($N$3,客戶主檔!Z1052)),INDEX(客戶主檔!$G:$G,加工項目查詢及料號更改!$A1052),"")</f>
        <v/>
      </c>
      <c r="J1052" t="str">
        <f t="array" aca="1" ref="J1052" ca="1">IF(ROW()&gt;COUNTA($F$3:$I$3100),"",INDIRECT(TEXT(RIGHT(SMALL(IF($F$3:$I$3100="",999999,COLUMN($F$3:$I$3100)*10001+ROW($F$3:$I$3100)*100),ROW()),4),"!R00!C00"),))</f>
        <v/>
      </c>
      <c r="K1052" t="str">
        <f ca="1">IF(COUNTIF($J$1:J1052, J1052)&lt;&gt;1,"",J1052)</f>
        <v/>
      </c>
    </row>
    <row r="1053" spans="1:11" x14ac:dyDescent="0.25">
      <c r="A1053">
        <f>ROW()</f>
        <v>1053</v>
      </c>
      <c r="B1053" t="str" cm="1">
        <f t="array" ref="B1053">IF(ISNUMBER(SEARCH($N$3,客戶主檔!W1053)),INDEX(客戶主檔!$G:$G,加工項目查詢及料號更改!$A1053),"")</f>
        <v/>
      </c>
      <c r="C1053" t="str" cm="1">
        <f t="array" ref="C1053">IF(ISNUMBER(SEARCH($N$3,客戶主檔!X1053)),INDEX(客戶主檔!$G:$G,加工項目查詢及料號更改!$A1053),"")</f>
        <v/>
      </c>
      <c r="D1053" t="str" cm="1">
        <f t="array" ref="D1053">IF(ISNUMBER(SEARCH($N$3,客戶主檔!Y1053)),INDEX(客戶主檔!$G:$G,加工項目查詢及料號更改!$A1053),"")</f>
        <v/>
      </c>
      <c r="E1053" t="str" cm="1">
        <f t="array" ref="E1053">IF(ISNUMBER(SEARCH($N$3,客戶主檔!Z1053)),INDEX(客戶主檔!$G:$G,加工項目查詢及料號更改!$A1053),"")</f>
        <v/>
      </c>
      <c r="J1053" t="str">
        <f t="array" aca="1" ref="J1053" ca="1">IF(ROW()&gt;COUNTA($F$3:$I$3100),"",INDIRECT(TEXT(RIGHT(SMALL(IF($F$3:$I$3100="",999999,COLUMN($F$3:$I$3100)*10001+ROW($F$3:$I$3100)*100),ROW()),4),"!R00!C00"),))</f>
        <v/>
      </c>
      <c r="K1053" t="str">
        <f ca="1">IF(COUNTIF($J$1:J1053, J1053)&lt;&gt;1,"",J1053)</f>
        <v/>
      </c>
    </row>
    <row r="1054" spans="1:11" x14ac:dyDescent="0.25">
      <c r="A1054">
        <f>ROW()</f>
        <v>1054</v>
      </c>
      <c r="B1054" t="str" cm="1">
        <f t="array" ref="B1054">IF(ISNUMBER(SEARCH($N$3,客戶主檔!W1054)),INDEX(客戶主檔!$G:$G,加工項目查詢及料號更改!$A1054),"")</f>
        <v/>
      </c>
      <c r="C1054" t="str" cm="1">
        <f t="array" ref="C1054">IF(ISNUMBER(SEARCH($N$3,客戶主檔!X1054)),INDEX(客戶主檔!$G:$G,加工項目查詢及料號更改!$A1054),"")</f>
        <v/>
      </c>
      <c r="D1054" t="str" cm="1">
        <f t="array" ref="D1054">IF(ISNUMBER(SEARCH($N$3,客戶主檔!Y1054)),INDEX(客戶主檔!$G:$G,加工項目查詢及料號更改!$A1054),"")</f>
        <v/>
      </c>
      <c r="E1054" t="str" cm="1">
        <f t="array" ref="E1054">IF(ISNUMBER(SEARCH($N$3,客戶主檔!Z1054)),INDEX(客戶主檔!$G:$G,加工項目查詢及料號更改!$A1054),"")</f>
        <v/>
      </c>
      <c r="J1054" t="str">
        <f t="array" aca="1" ref="J1054" ca="1">IF(ROW()&gt;COUNTA($F$3:$I$3100),"",INDIRECT(TEXT(RIGHT(SMALL(IF($F$3:$I$3100="",999999,COLUMN($F$3:$I$3100)*10001+ROW($F$3:$I$3100)*100),ROW()),4),"!R00!C00"),))</f>
        <v/>
      </c>
      <c r="K1054" t="str">
        <f ca="1">IF(COUNTIF($J$1:J1054, J1054)&lt;&gt;1,"",J1054)</f>
        <v/>
      </c>
    </row>
    <row r="1055" spans="1:11" x14ac:dyDescent="0.25">
      <c r="A1055">
        <f>ROW()</f>
        <v>1055</v>
      </c>
      <c r="B1055" t="str" cm="1">
        <f t="array" ref="B1055">IF(ISNUMBER(SEARCH($N$3,客戶主檔!W1055)),INDEX(客戶主檔!$G:$G,加工項目查詢及料號更改!$A1055),"")</f>
        <v/>
      </c>
      <c r="C1055" t="str" cm="1">
        <f t="array" ref="C1055">IF(ISNUMBER(SEARCH($N$3,客戶主檔!X1055)),INDEX(客戶主檔!$G:$G,加工項目查詢及料號更改!$A1055),"")</f>
        <v/>
      </c>
      <c r="D1055" t="str" cm="1">
        <f t="array" ref="D1055">IF(ISNUMBER(SEARCH($N$3,客戶主檔!Y1055)),INDEX(客戶主檔!$G:$G,加工項目查詢及料號更改!$A1055),"")</f>
        <v/>
      </c>
      <c r="E1055" t="str" cm="1">
        <f t="array" ref="E1055">IF(ISNUMBER(SEARCH($N$3,客戶主檔!Z1055)),INDEX(客戶主檔!$G:$G,加工項目查詢及料號更改!$A1055),"")</f>
        <v/>
      </c>
      <c r="J1055" t="str">
        <f t="array" aca="1" ref="J1055" ca="1">IF(ROW()&gt;COUNTA($F$3:$I$3100),"",INDIRECT(TEXT(RIGHT(SMALL(IF($F$3:$I$3100="",999999,COLUMN($F$3:$I$3100)*10001+ROW($F$3:$I$3100)*100),ROW()),4),"!R00!C00"),))</f>
        <v/>
      </c>
      <c r="K1055" t="str">
        <f ca="1">IF(COUNTIF($J$1:J1055, J1055)&lt;&gt;1,"",J1055)</f>
        <v/>
      </c>
    </row>
    <row r="1056" spans="1:11" x14ac:dyDescent="0.25">
      <c r="A1056">
        <f>ROW()</f>
        <v>1056</v>
      </c>
      <c r="B1056" t="str" cm="1">
        <f t="array" ref="B1056">IF(ISNUMBER(SEARCH($N$3,客戶主檔!W1056)),INDEX(客戶主檔!$G:$G,加工項目查詢及料號更改!$A1056),"")</f>
        <v/>
      </c>
      <c r="C1056" t="str" cm="1">
        <f t="array" ref="C1056">IF(ISNUMBER(SEARCH($N$3,客戶主檔!X1056)),INDEX(客戶主檔!$G:$G,加工項目查詢及料號更改!$A1056),"")</f>
        <v/>
      </c>
      <c r="D1056" t="str" cm="1">
        <f t="array" ref="D1056">IF(ISNUMBER(SEARCH($N$3,客戶主檔!Y1056)),INDEX(客戶主檔!$G:$G,加工項目查詢及料號更改!$A1056),"")</f>
        <v/>
      </c>
      <c r="E1056" t="str" cm="1">
        <f t="array" ref="E1056">IF(ISNUMBER(SEARCH($N$3,客戶主檔!Z1056)),INDEX(客戶主檔!$G:$G,加工項目查詢及料號更改!$A1056),"")</f>
        <v/>
      </c>
      <c r="J1056" t="str">
        <f t="array" aca="1" ref="J1056" ca="1">IF(ROW()&gt;COUNTA($F$3:$I$3100),"",INDIRECT(TEXT(RIGHT(SMALL(IF($F$3:$I$3100="",999999,COLUMN($F$3:$I$3100)*10001+ROW($F$3:$I$3100)*100),ROW()),4),"!R00!C00"),))</f>
        <v/>
      </c>
      <c r="K1056" t="str">
        <f ca="1">IF(COUNTIF($J$1:J1056, J1056)&lt;&gt;1,"",J1056)</f>
        <v/>
      </c>
    </row>
    <row r="1057" spans="1:11" x14ac:dyDescent="0.25">
      <c r="A1057">
        <f>ROW()</f>
        <v>1057</v>
      </c>
      <c r="B1057" t="str" cm="1">
        <f t="array" ref="B1057">IF(ISNUMBER(SEARCH($N$3,客戶主檔!W1057)),INDEX(客戶主檔!$G:$G,加工項目查詢及料號更改!$A1057),"")</f>
        <v/>
      </c>
      <c r="C1057" t="str" cm="1">
        <f t="array" ref="C1057">IF(ISNUMBER(SEARCH($N$3,客戶主檔!X1057)),INDEX(客戶主檔!$G:$G,加工項目查詢及料號更改!$A1057),"")</f>
        <v/>
      </c>
      <c r="D1057" t="str" cm="1">
        <f t="array" ref="D1057">IF(ISNUMBER(SEARCH($N$3,客戶主檔!Y1057)),INDEX(客戶主檔!$G:$G,加工項目查詢及料號更改!$A1057),"")</f>
        <v/>
      </c>
      <c r="E1057" t="str" cm="1">
        <f t="array" ref="E1057">IF(ISNUMBER(SEARCH($N$3,客戶主檔!Z1057)),INDEX(客戶主檔!$G:$G,加工項目查詢及料號更改!$A1057),"")</f>
        <v/>
      </c>
      <c r="J1057" t="str">
        <f t="array" aca="1" ref="J1057" ca="1">IF(ROW()&gt;COUNTA($F$3:$I$3100),"",INDIRECT(TEXT(RIGHT(SMALL(IF($F$3:$I$3100="",999999,COLUMN($F$3:$I$3100)*10001+ROW($F$3:$I$3100)*100),ROW()),4),"!R00!C00"),))</f>
        <v/>
      </c>
      <c r="K1057" t="str">
        <f ca="1">IF(COUNTIF($J$1:J1057, J1057)&lt;&gt;1,"",J1057)</f>
        <v/>
      </c>
    </row>
    <row r="1058" spans="1:11" x14ac:dyDescent="0.25">
      <c r="A1058">
        <f>ROW()</f>
        <v>1058</v>
      </c>
      <c r="B1058" t="str" cm="1">
        <f t="array" ref="B1058">IF(ISNUMBER(SEARCH($N$3,客戶主檔!W1058)),INDEX(客戶主檔!$G:$G,加工項目查詢及料號更改!$A1058),"")</f>
        <v/>
      </c>
      <c r="C1058" t="str" cm="1">
        <f t="array" ref="C1058">IF(ISNUMBER(SEARCH($N$3,客戶主檔!X1058)),INDEX(客戶主檔!$G:$G,加工項目查詢及料號更改!$A1058),"")</f>
        <v/>
      </c>
      <c r="D1058" t="str" cm="1">
        <f t="array" ref="D1058">IF(ISNUMBER(SEARCH($N$3,客戶主檔!Y1058)),INDEX(客戶主檔!$G:$G,加工項目查詢及料號更改!$A1058),"")</f>
        <v/>
      </c>
      <c r="E1058" t="str" cm="1">
        <f t="array" ref="E1058">IF(ISNUMBER(SEARCH($N$3,客戶主檔!Z1058)),INDEX(客戶主檔!$G:$G,加工項目查詢及料號更改!$A1058),"")</f>
        <v/>
      </c>
      <c r="J1058" t="str">
        <f t="array" aca="1" ref="J1058" ca="1">IF(ROW()&gt;COUNTA($F$3:$I$3100),"",INDIRECT(TEXT(RIGHT(SMALL(IF($F$3:$I$3100="",999999,COLUMN($F$3:$I$3100)*10001+ROW($F$3:$I$3100)*100),ROW()),4),"!R00!C00"),))</f>
        <v/>
      </c>
      <c r="K1058" t="str">
        <f ca="1">IF(COUNTIF($J$1:J1058, J1058)&lt;&gt;1,"",J1058)</f>
        <v/>
      </c>
    </row>
    <row r="1059" spans="1:11" x14ac:dyDescent="0.25">
      <c r="A1059">
        <f>ROW()</f>
        <v>1059</v>
      </c>
      <c r="B1059" t="str" cm="1">
        <f t="array" ref="B1059">IF(ISNUMBER(SEARCH($N$3,客戶主檔!W1059)),INDEX(客戶主檔!$G:$G,加工項目查詢及料號更改!$A1059),"")</f>
        <v/>
      </c>
      <c r="C1059" t="str" cm="1">
        <f t="array" ref="C1059">IF(ISNUMBER(SEARCH($N$3,客戶主檔!X1059)),INDEX(客戶主檔!$G:$G,加工項目查詢及料號更改!$A1059),"")</f>
        <v/>
      </c>
      <c r="D1059" t="str" cm="1">
        <f t="array" ref="D1059">IF(ISNUMBER(SEARCH($N$3,客戶主檔!Y1059)),INDEX(客戶主檔!$G:$G,加工項目查詢及料號更改!$A1059),"")</f>
        <v/>
      </c>
      <c r="E1059" t="str" cm="1">
        <f t="array" ref="E1059">IF(ISNUMBER(SEARCH($N$3,客戶主檔!Z1059)),INDEX(客戶主檔!$G:$G,加工項目查詢及料號更改!$A1059),"")</f>
        <v/>
      </c>
      <c r="J1059" t="str">
        <f t="array" aca="1" ref="J1059" ca="1">IF(ROW()&gt;COUNTA($F$3:$I$3100),"",INDIRECT(TEXT(RIGHT(SMALL(IF($F$3:$I$3100="",999999,COLUMN($F$3:$I$3100)*10001+ROW($F$3:$I$3100)*100),ROW()),4),"!R00!C00"),))</f>
        <v/>
      </c>
      <c r="K1059" t="str">
        <f ca="1">IF(COUNTIF($J$1:J1059, J1059)&lt;&gt;1,"",J1059)</f>
        <v/>
      </c>
    </row>
    <row r="1060" spans="1:11" x14ac:dyDescent="0.25">
      <c r="A1060">
        <f>ROW()</f>
        <v>1060</v>
      </c>
      <c r="B1060" t="str" cm="1">
        <f t="array" ref="B1060">IF(ISNUMBER(SEARCH($N$3,客戶主檔!W1060)),INDEX(客戶主檔!$G:$G,加工項目查詢及料號更改!$A1060),"")</f>
        <v/>
      </c>
      <c r="C1060" t="str" cm="1">
        <f t="array" ref="C1060">IF(ISNUMBER(SEARCH($N$3,客戶主檔!X1060)),INDEX(客戶主檔!$G:$G,加工項目查詢及料號更改!$A1060),"")</f>
        <v/>
      </c>
      <c r="D1060" t="str" cm="1">
        <f t="array" ref="D1060">IF(ISNUMBER(SEARCH($N$3,客戶主檔!Y1060)),INDEX(客戶主檔!$G:$G,加工項目查詢及料號更改!$A1060),"")</f>
        <v/>
      </c>
      <c r="E1060" t="str" cm="1">
        <f t="array" ref="E1060">IF(ISNUMBER(SEARCH($N$3,客戶主檔!Z1060)),INDEX(客戶主檔!$G:$G,加工項目查詢及料號更改!$A1060),"")</f>
        <v/>
      </c>
      <c r="J1060" t="str">
        <f t="array" aca="1" ref="J1060" ca="1">IF(ROW()&gt;COUNTA($F$3:$I$3100),"",INDIRECT(TEXT(RIGHT(SMALL(IF($F$3:$I$3100="",999999,COLUMN($F$3:$I$3100)*10001+ROW($F$3:$I$3100)*100),ROW()),4),"!R00!C00"),))</f>
        <v/>
      </c>
      <c r="K1060" t="str">
        <f ca="1">IF(COUNTIF($J$1:J1060, J1060)&lt;&gt;1,"",J1060)</f>
        <v/>
      </c>
    </row>
    <row r="1061" spans="1:11" x14ac:dyDescent="0.25">
      <c r="A1061">
        <f>ROW()</f>
        <v>1061</v>
      </c>
      <c r="B1061" t="str" cm="1">
        <f t="array" ref="B1061">IF(ISNUMBER(SEARCH($N$3,客戶主檔!W1061)),INDEX(客戶主檔!$G:$G,加工項目查詢及料號更改!$A1061),"")</f>
        <v/>
      </c>
      <c r="C1061" t="str" cm="1">
        <f t="array" ref="C1061">IF(ISNUMBER(SEARCH($N$3,客戶主檔!X1061)),INDEX(客戶主檔!$G:$G,加工項目查詢及料號更改!$A1061),"")</f>
        <v/>
      </c>
      <c r="D1061" t="str" cm="1">
        <f t="array" ref="D1061">IF(ISNUMBER(SEARCH($N$3,客戶主檔!Y1061)),INDEX(客戶主檔!$G:$G,加工項目查詢及料號更改!$A1061),"")</f>
        <v/>
      </c>
      <c r="E1061" t="str" cm="1">
        <f t="array" ref="E1061">IF(ISNUMBER(SEARCH($N$3,客戶主檔!Z1061)),INDEX(客戶主檔!$G:$G,加工項目查詢及料號更改!$A1061),"")</f>
        <v/>
      </c>
      <c r="J1061" t="str">
        <f t="array" aca="1" ref="J1061" ca="1">IF(ROW()&gt;COUNTA($F$3:$I$3100),"",INDIRECT(TEXT(RIGHT(SMALL(IF($F$3:$I$3100="",999999,COLUMN($F$3:$I$3100)*10001+ROW($F$3:$I$3100)*100),ROW()),4),"!R00!C00"),))</f>
        <v/>
      </c>
      <c r="K1061" t="str">
        <f ca="1">IF(COUNTIF($J$1:J1061, J1061)&lt;&gt;1,"",J1061)</f>
        <v/>
      </c>
    </row>
    <row r="1062" spans="1:11" x14ac:dyDescent="0.25">
      <c r="A1062">
        <f>ROW()</f>
        <v>1062</v>
      </c>
      <c r="B1062" t="str" cm="1">
        <f t="array" ref="B1062">IF(ISNUMBER(SEARCH($N$3,客戶主檔!W1062)),INDEX(客戶主檔!$G:$G,加工項目查詢及料號更改!$A1062),"")</f>
        <v/>
      </c>
      <c r="C1062" t="str" cm="1">
        <f t="array" ref="C1062">IF(ISNUMBER(SEARCH($N$3,客戶主檔!X1062)),INDEX(客戶主檔!$G:$G,加工項目查詢及料號更改!$A1062),"")</f>
        <v/>
      </c>
      <c r="D1062" t="str" cm="1">
        <f t="array" ref="D1062">IF(ISNUMBER(SEARCH($N$3,客戶主檔!Y1062)),INDEX(客戶主檔!$G:$G,加工項目查詢及料號更改!$A1062),"")</f>
        <v/>
      </c>
      <c r="E1062" t="str" cm="1">
        <f t="array" ref="E1062">IF(ISNUMBER(SEARCH($N$3,客戶主檔!Z1062)),INDEX(客戶主檔!$G:$G,加工項目查詢及料號更改!$A1062),"")</f>
        <v/>
      </c>
      <c r="J1062" t="str">
        <f t="array" aca="1" ref="J1062" ca="1">IF(ROW()&gt;COUNTA($F$3:$I$3100),"",INDIRECT(TEXT(RIGHT(SMALL(IF($F$3:$I$3100="",999999,COLUMN($F$3:$I$3100)*10001+ROW($F$3:$I$3100)*100),ROW()),4),"!R00!C00"),))</f>
        <v/>
      </c>
      <c r="K1062" t="str">
        <f ca="1">IF(COUNTIF($J$1:J1062, J1062)&lt;&gt;1,"",J1062)</f>
        <v/>
      </c>
    </row>
    <row r="1063" spans="1:11" x14ac:dyDescent="0.25">
      <c r="A1063">
        <f>ROW()</f>
        <v>1063</v>
      </c>
      <c r="B1063" t="str" cm="1">
        <f t="array" ref="B1063">IF(ISNUMBER(SEARCH($N$3,客戶主檔!W1063)),INDEX(客戶主檔!$G:$G,加工項目查詢及料號更改!$A1063),"")</f>
        <v/>
      </c>
      <c r="C1063" t="str" cm="1">
        <f t="array" ref="C1063">IF(ISNUMBER(SEARCH($N$3,客戶主檔!X1063)),INDEX(客戶主檔!$G:$G,加工項目查詢及料號更改!$A1063),"")</f>
        <v/>
      </c>
      <c r="D1063" t="str" cm="1">
        <f t="array" ref="D1063">IF(ISNUMBER(SEARCH($N$3,客戶主檔!Y1063)),INDEX(客戶主檔!$G:$G,加工項目查詢及料號更改!$A1063),"")</f>
        <v/>
      </c>
      <c r="E1063" t="str" cm="1">
        <f t="array" ref="E1063">IF(ISNUMBER(SEARCH($N$3,客戶主檔!Z1063)),INDEX(客戶主檔!$G:$G,加工項目查詢及料號更改!$A1063),"")</f>
        <v/>
      </c>
      <c r="J1063" t="str">
        <f t="array" aca="1" ref="J1063" ca="1">IF(ROW()&gt;COUNTA($F$3:$I$3100),"",INDIRECT(TEXT(RIGHT(SMALL(IF($F$3:$I$3100="",999999,COLUMN($F$3:$I$3100)*10001+ROW($F$3:$I$3100)*100),ROW()),4),"!R00!C00"),))</f>
        <v/>
      </c>
      <c r="K1063" t="str">
        <f ca="1">IF(COUNTIF($J$1:J1063, J1063)&lt;&gt;1,"",J1063)</f>
        <v/>
      </c>
    </row>
    <row r="1064" spans="1:11" x14ac:dyDescent="0.25">
      <c r="A1064">
        <f>ROW()</f>
        <v>1064</v>
      </c>
      <c r="B1064" t="str" cm="1">
        <f t="array" ref="B1064">IF(ISNUMBER(SEARCH($N$3,客戶主檔!W1064)),INDEX(客戶主檔!$G:$G,加工項目查詢及料號更改!$A1064),"")</f>
        <v/>
      </c>
      <c r="C1064" t="str" cm="1">
        <f t="array" ref="C1064">IF(ISNUMBER(SEARCH($N$3,客戶主檔!X1064)),INDEX(客戶主檔!$G:$G,加工項目查詢及料號更改!$A1064),"")</f>
        <v/>
      </c>
      <c r="D1064" t="str" cm="1">
        <f t="array" ref="D1064">IF(ISNUMBER(SEARCH($N$3,客戶主檔!Y1064)),INDEX(客戶主檔!$G:$G,加工項目查詢及料號更改!$A1064),"")</f>
        <v/>
      </c>
      <c r="E1064" t="str" cm="1">
        <f t="array" ref="E1064">IF(ISNUMBER(SEARCH($N$3,客戶主檔!Z1064)),INDEX(客戶主檔!$G:$G,加工項目查詢及料號更改!$A1064),"")</f>
        <v/>
      </c>
      <c r="J1064" t="str">
        <f t="array" aca="1" ref="J1064" ca="1">IF(ROW()&gt;COUNTA($F$3:$I$3100),"",INDIRECT(TEXT(RIGHT(SMALL(IF($F$3:$I$3100="",999999,COLUMN($F$3:$I$3100)*10001+ROW($F$3:$I$3100)*100),ROW()),4),"!R00!C00"),))</f>
        <v/>
      </c>
      <c r="K1064" t="str">
        <f ca="1">IF(COUNTIF($J$1:J1064, J1064)&lt;&gt;1,"",J1064)</f>
        <v/>
      </c>
    </row>
    <row r="1065" spans="1:11" x14ac:dyDescent="0.25">
      <c r="A1065">
        <f>ROW()</f>
        <v>1065</v>
      </c>
      <c r="B1065" t="str" cm="1">
        <f t="array" ref="B1065">IF(ISNUMBER(SEARCH($N$3,客戶主檔!W1065)),INDEX(客戶主檔!$G:$G,加工項目查詢及料號更改!$A1065),"")</f>
        <v/>
      </c>
      <c r="C1065" t="str" cm="1">
        <f t="array" ref="C1065">IF(ISNUMBER(SEARCH($N$3,客戶主檔!X1065)),INDEX(客戶主檔!$G:$G,加工項目查詢及料號更改!$A1065),"")</f>
        <v/>
      </c>
      <c r="D1065" t="str" cm="1">
        <f t="array" ref="D1065">IF(ISNUMBER(SEARCH($N$3,客戶主檔!Y1065)),INDEX(客戶主檔!$G:$G,加工項目查詢及料號更改!$A1065),"")</f>
        <v/>
      </c>
      <c r="E1065" t="str" cm="1">
        <f t="array" ref="E1065">IF(ISNUMBER(SEARCH($N$3,客戶主檔!Z1065)),INDEX(客戶主檔!$G:$G,加工項目查詢及料號更改!$A1065),"")</f>
        <v/>
      </c>
      <c r="J1065" t="str">
        <f t="array" aca="1" ref="J1065" ca="1">IF(ROW()&gt;COUNTA($F$3:$I$3100),"",INDIRECT(TEXT(RIGHT(SMALL(IF($F$3:$I$3100="",999999,COLUMN($F$3:$I$3100)*10001+ROW($F$3:$I$3100)*100),ROW()),4),"!R00!C00"),))</f>
        <v/>
      </c>
      <c r="K1065" t="str">
        <f ca="1">IF(COUNTIF($J$1:J1065, J1065)&lt;&gt;1,"",J1065)</f>
        <v/>
      </c>
    </row>
    <row r="1066" spans="1:11" x14ac:dyDescent="0.25">
      <c r="A1066">
        <f>ROW()</f>
        <v>1066</v>
      </c>
      <c r="B1066" t="str" cm="1">
        <f t="array" ref="B1066">IF(ISNUMBER(SEARCH($N$3,客戶主檔!W1066)),INDEX(客戶主檔!$G:$G,加工項目查詢及料號更改!$A1066),"")</f>
        <v/>
      </c>
      <c r="C1066" t="str" cm="1">
        <f t="array" ref="C1066">IF(ISNUMBER(SEARCH($N$3,客戶主檔!X1066)),INDEX(客戶主檔!$G:$G,加工項目查詢及料號更改!$A1066),"")</f>
        <v/>
      </c>
      <c r="D1066" t="str" cm="1">
        <f t="array" ref="D1066">IF(ISNUMBER(SEARCH($N$3,客戶主檔!Y1066)),INDEX(客戶主檔!$G:$G,加工項目查詢及料號更改!$A1066),"")</f>
        <v/>
      </c>
      <c r="E1066" t="str" cm="1">
        <f t="array" ref="E1066">IF(ISNUMBER(SEARCH($N$3,客戶主檔!Z1066)),INDEX(客戶主檔!$G:$G,加工項目查詢及料號更改!$A1066),"")</f>
        <v/>
      </c>
      <c r="J1066" t="str">
        <f t="array" aca="1" ref="J1066" ca="1">IF(ROW()&gt;COUNTA($F$3:$I$3100),"",INDIRECT(TEXT(RIGHT(SMALL(IF($F$3:$I$3100="",999999,COLUMN($F$3:$I$3100)*10001+ROW($F$3:$I$3100)*100),ROW()),4),"!R00!C00"),))</f>
        <v/>
      </c>
      <c r="K1066" t="str">
        <f ca="1">IF(COUNTIF($J$1:J1066, J1066)&lt;&gt;1,"",J1066)</f>
        <v/>
      </c>
    </row>
    <row r="1067" spans="1:11" x14ac:dyDescent="0.25">
      <c r="A1067">
        <f>ROW()</f>
        <v>1067</v>
      </c>
      <c r="B1067" t="str" cm="1">
        <f t="array" ref="B1067">IF(ISNUMBER(SEARCH($N$3,客戶主檔!W1067)),INDEX(客戶主檔!$G:$G,加工項目查詢及料號更改!$A1067),"")</f>
        <v/>
      </c>
      <c r="C1067" t="str" cm="1">
        <f t="array" ref="C1067">IF(ISNUMBER(SEARCH($N$3,客戶主檔!X1067)),INDEX(客戶主檔!$G:$G,加工項目查詢及料號更改!$A1067),"")</f>
        <v/>
      </c>
      <c r="D1067" t="str" cm="1">
        <f t="array" ref="D1067">IF(ISNUMBER(SEARCH($N$3,客戶主檔!Y1067)),INDEX(客戶主檔!$G:$G,加工項目查詢及料號更改!$A1067),"")</f>
        <v/>
      </c>
      <c r="E1067" t="str" cm="1">
        <f t="array" ref="E1067">IF(ISNUMBER(SEARCH($N$3,客戶主檔!Z1067)),INDEX(客戶主檔!$G:$G,加工項目查詢及料號更改!$A1067),"")</f>
        <v/>
      </c>
      <c r="J1067" t="str">
        <f t="array" aca="1" ref="J1067" ca="1">IF(ROW()&gt;COUNTA($F$3:$I$3100),"",INDIRECT(TEXT(RIGHT(SMALL(IF($F$3:$I$3100="",999999,COLUMN($F$3:$I$3100)*10001+ROW($F$3:$I$3100)*100),ROW()),4),"!R00!C00"),))</f>
        <v/>
      </c>
      <c r="K1067" t="str">
        <f ca="1">IF(COUNTIF($J$1:J1067, J1067)&lt;&gt;1,"",J1067)</f>
        <v/>
      </c>
    </row>
    <row r="1068" spans="1:11" x14ac:dyDescent="0.25">
      <c r="A1068">
        <f>ROW()</f>
        <v>1068</v>
      </c>
      <c r="B1068" t="str" cm="1">
        <f t="array" ref="B1068">IF(ISNUMBER(SEARCH($N$3,客戶主檔!W1068)),INDEX(客戶主檔!$G:$G,加工項目查詢及料號更改!$A1068),"")</f>
        <v/>
      </c>
      <c r="C1068" t="str" cm="1">
        <f t="array" ref="C1068">IF(ISNUMBER(SEARCH($N$3,客戶主檔!X1068)),INDEX(客戶主檔!$G:$G,加工項目查詢及料號更改!$A1068),"")</f>
        <v/>
      </c>
      <c r="D1068" t="str" cm="1">
        <f t="array" ref="D1068">IF(ISNUMBER(SEARCH($N$3,客戶主檔!Y1068)),INDEX(客戶主檔!$G:$G,加工項目查詢及料號更改!$A1068),"")</f>
        <v/>
      </c>
      <c r="E1068" t="str" cm="1">
        <f t="array" ref="E1068">IF(ISNUMBER(SEARCH($N$3,客戶主檔!Z1068)),INDEX(客戶主檔!$G:$G,加工項目查詢及料號更改!$A1068),"")</f>
        <v/>
      </c>
      <c r="J1068" t="str">
        <f t="array" aca="1" ref="J1068" ca="1">IF(ROW()&gt;COUNTA($F$3:$I$3100),"",INDIRECT(TEXT(RIGHT(SMALL(IF($F$3:$I$3100="",999999,COLUMN($F$3:$I$3100)*10001+ROW($F$3:$I$3100)*100),ROW()),4),"!R00!C00"),))</f>
        <v/>
      </c>
      <c r="K1068" t="str">
        <f ca="1">IF(COUNTIF($J$1:J1068, J1068)&lt;&gt;1,"",J1068)</f>
        <v/>
      </c>
    </row>
    <row r="1069" spans="1:11" x14ac:dyDescent="0.25">
      <c r="A1069">
        <f>ROW()</f>
        <v>1069</v>
      </c>
      <c r="B1069" t="str" cm="1">
        <f t="array" ref="B1069">IF(ISNUMBER(SEARCH($N$3,客戶主檔!W1069)),INDEX(客戶主檔!$G:$G,加工項目查詢及料號更改!$A1069),"")</f>
        <v/>
      </c>
      <c r="C1069" t="str" cm="1">
        <f t="array" ref="C1069">IF(ISNUMBER(SEARCH($N$3,客戶主檔!X1069)),INDEX(客戶主檔!$G:$G,加工項目查詢及料號更改!$A1069),"")</f>
        <v/>
      </c>
      <c r="D1069" t="str" cm="1">
        <f t="array" ref="D1069">IF(ISNUMBER(SEARCH($N$3,客戶主檔!Y1069)),INDEX(客戶主檔!$G:$G,加工項目查詢及料號更改!$A1069),"")</f>
        <v/>
      </c>
      <c r="E1069" t="str" cm="1">
        <f t="array" ref="E1069">IF(ISNUMBER(SEARCH($N$3,客戶主檔!Z1069)),INDEX(客戶主檔!$G:$G,加工項目查詢及料號更改!$A1069),"")</f>
        <v/>
      </c>
      <c r="J1069" t="str">
        <f t="array" aca="1" ref="J1069" ca="1">IF(ROW()&gt;COUNTA($F$3:$I$3100),"",INDIRECT(TEXT(RIGHT(SMALL(IF($F$3:$I$3100="",999999,COLUMN($F$3:$I$3100)*10001+ROW($F$3:$I$3100)*100),ROW()),4),"!R00!C00"),))</f>
        <v/>
      </c>
      <c r="K1069" t="str">
        <f ca="1">IF(COUNTIF($J$1:J1069, J1069)&lt;&gt;1,"",J1069)</f>
        <v/>
      </c>
    </row>
    <row r="1070" spans="1:11" x14ac:dyDescent="0.25">
      <c r="A1070">
        <f>ROW()</f>
        <v>1070</v>
      </c>
      <c r="B1070" t="str" cm="1">
        <f t="array" ref="B1070">IF(ISNUMBER(SEARCH($N$3,客戶主檔!W1070)),INDEX(客戶主檔!$G:$G,加工項目查詢及料號更改!$A1070),"")</f>
        <v/>
      </c>
      <c r="C1070" t="str" cm="1">
        <f t="array" ref="C1070">IF(ISNUMBER(SEARCH($N$3,客戶主檔!X1070)),INDEX(客戶主檔!$G:$G,加工項目查詢及料號更改!$A1070),"")</f>
        <v/>
      </c>
      <c r="D1070" t="str" cm="1">
        <f t="array" ref="D1070">IF(ISNUMBER(SEARCH($N$3,客戶主檔!Y1070)),INDEX(客戶主檔!$G:$G,加工項目查詢及料號更改!$A1070),"")</f>
        <v/>
      </c>
      <c r="E1070" t="str" cm="1">
        <f t="array" ref="E1070">IF(ISNUMBER(SEARCH($N$3,客戶主檔!Z1070)),INDEX(客戶主檔!$G:$G,加工項目查詢及料號更改!$A1070),"")</f>
        <v/>
      </c>
      <c r="J1070" t="str">
        <f t="array" aca="1" ref="J1070" ca="1">IF(ROW()&gt;COUNTA($F$3:$I$3100),"",INDIRECT(TEXT(RIGHT(SMALL(IF($F$3:$I$3100="",999999,COLUMN($F$3:$I$3100)*10001+ROW($F$3:$I$3100)*100),ROW()),4),"!R00!C00"),))</f>
        <v/>
      </c>
      <c r="K1070" t="str">
        <f ca="1">IF(COUNTIF($J$1:J1070, J1070)&lt;&gt;1,"",J1070)</f>
        <v/>
      </c>
    </row>
    <row r="1071" spans="1:11" x14ac:dyDescent="0.25">
      <c r="A1071">
        <f>ROW()</f>
        <v>1071</v>
      </c>
      <c r="B1071" t="str" cm="1">
        <f t="array" ref="B1071">IF(ISNUMBER(SEARCH($N$3,客戶主檔!W1071)),INDEX(客戶主檔!$G:$G,加工項目查詢及料號更改!$A1071),"")</f>
        <v/>
      </c>
      <c r="C1071" t="str" cm="1">
        <f t="array" ref="C1071">IF(ISNUMBER(SEARCH($N$3,客戶主檔!X1071)),INDEX(客戶主檔!$G:$G,加工項目查詢及料號更改!$A1071),"")</f>
        <v/>
      </c>
      <c r="D1071" t="str" cm="1">
        <f t="array" ref="D1071">IF(ISNUMBER(SEARCH($N$3,客戶主檔!Y1071)),INDEX(客戶主檔!$G:$G,加工項目查詢及料號更改!$A1071),"")</f>
        <v/>
      </c>
      <c r="E1071" t="str" cm="1">
        <f t="array" ref="E1071">IF(ISNUMBER(SEARCH($N$3,客戶主檔!Z1071)),INDEX(客戶主檔!$G:$G,加工項目查詢及料號更改!$A1071),"")</f>
        <v/>
      </c>
      <c r="J1071" t="str">
        <f t="array" aca="1" ref="J1071" ca="1">IF(ROW()&gt;COUNTA($F$3:$I$3100),"",INDIRECT(TEXT(RIGHT(SMALL(IF($F$3:$I$3100="",999999,COLUMN($F$3:$I$3100)*10001+ROW($F$3:$I$3100)*100),ROW()),4),"!R00!C00"),))</f>
        <v/>
      </c>
      <c r="K1071" t="str">
        <f ca="1">IF(COUNTIF($J$1:J1071, J1071)&lt;&gt;1,"",J1071)</f>
        <v/>
      </c>
    </row>
    <row r="1072" spans="1:11" x14ac:dyDescent="0.25">
      <c r="A1072">
        <f>ROW()</f>
        <v>1072</v>
      </c>
      <c r="B1072" t="str" cm="1">
        <f t="array" ref="B1072">IF(ISNUMBER(SEARCH($N$3,客戶主檔!W1072)),INDEX(客戶主檔!$G:$G,加工項目查詢及料號更改!$A1072),"")</f>
        <v/>
      </c>
      <c r="C1072" t="str" cm="1">
        <f t="array" ref="C1072">IF(ISNUMBER(SEARCH($N$3,客戶主檔!X1072)),INDEX(客戶主檔!$G:$G,加工項目查詢及料號更改!$A1072),"")</f>
        <v/>
      </c>
      <c r="D1072" t="str" cm="1">
        <f t="array" ref="D1072">IF(ISNUMBER(SEARCH($N$3,客戶主檔!Y1072)),INDEX(客戶主檔!$G:$G,加工項目查詢及料號更改!$A1072),"")</f>
        <v/>
      </c>
      <c r="E1072" t="str" cm="1">
        <f t="array" ref="E1072">IF(ISNUMBER(SEARCH($N$3,客戶主檔!Z1072)),INDEX(客戶主檔!$G:$G,加工項目查詢及料號更改!$A1072),"")</f>
        <v/>
      </c>
      <c r="J1072" t="str">
        <f t="array" aca="1" ref="J1072" ca="1">IF(ROW()&gt;COUNTA($F$3:$I$3100),"",INDIRECT(TEXT(RIGHT(SMALL(IF($F$3:$I$3100="",999999,COLUMN($F$3:$I$3100)*10001+ROW($F$3:$I$3100)*100),ROW()),4),"!R00!C00"),))</f>
        <v/>
      </c>
      <c r="K1072" t="str">
        <f ca="1">IF(COUNTIF($J$1:J1072, J1072)&lt;&gt;1,"",J1072)</f>
        <v/>
      </c>
    </row>
    <row r="1073" spans="1:11" x14ac:dyDescent="0.25">
      <c r="A1073">
        <f>ROW()</f>
        <v>1073</v>
      </c>
      <c r="B1073" t="str" cm="1">
        <f t="array" ref="B1073">IF(ISNUMBER(SEARCH($N$3,客戶主檔!W1073)),INDEX(客戶主檔!$G:$G,加工項目查詢及料號更改!$A1073),"")</f>
        <v/>
      </c>
      <c r="C1073" t="str" cm="1">
        <f t="array" ref="C1073">IF(ISNUMBER(SEARCH($N$3,客戶主檔!X1073)),INDEX(客戶主檔!$G:$G,加工項目查詢及料號更改!$A1073),"")</f>
        <v/>
      </c>
      <c r="D1073" t="str" cm="1">
        <f t="array" ref="D1073">IF(ISNUMBER(SEARCH($N$3,客戶主檔!Y1073)),INDEX(客戶主檔!$G:$G,加工項目查詢及料號更改!$A1073),"")</f>
        <v/>
      </c>
      <c r="E1073" t="str" cm="1">
        <f t="array" ref="E1073">IF(ISNUMBER(SEARCH($N$3,客戶主檔!Z1073)),INDEX(客戶主檔!$G:$G,加工項目查詢及料號更改!$A1073),"")</f>
        <v/>
      </c>
      <c r="J1073" t="str">
        <f t="array" aca="1" ref="J1073" ca="1">IF(ROW()&gt;COUNTA($F$3:$I$3100),"",INDIRECT(TEXT(RIGHT(SMALL(IF($F$3:$I$3100="",999999,COLUMN($F$3:$I$3100)*10001+ROW($F$3:$I$3100)*100),ROW()),4),"!R00!C00"),))</f>
        <v/>
      </c>
      <c r="K1073" t="str">
        <f ca="1">IF(COUNTIF($J$1:J1073, J1073)&lt;&gt;1,"",J1073)</f>
        <v/>
      </c>
    </row>
    <row r="1074" spans="1:11" x14ac:dyDescent="0.25">
      <c r="A1074">
        <f>ROW()</f>
        <v>1074</v>
      </c>
      <c r="B1074" t="str" cm="1">
        <f t="array" ref="B1074">IF(ISNUMBER(SEARCH($N$3,客戶主檔!W1074)),INDEX(客戶主檔!$G:$G,加工項目查詢及料號更改!$A1074),"")</f>
        <v/>
      </c>
      <c r="C1074" t="str" cm="1">
        <f t="array" ref="C1074">IF(ISNUMBER(SEARCH($N$3,客戶主檔!X1074)),INDEX(客戶主檔!$G:$G,加工項目查詢及料號更改!$A1074),"")</f>
        <v/>
      </c>
      <c r="D1074" t="str" cm="1">
        <f t="array" ref="D1074">IF(ISNUMBER(SEARCH($N$3,客戶主檔!Y1074)),INDEX(客戶主檔!$G:$G,加工項目查詢及料號更改!$A1074),"")</f>
        <v/>
      </c>
      <c r="E1074" t="str" cm="1">
        <f t="array" ref="E1074">IF(ISNUMBER(SEARCH($N$3,客戶主檔!Z1074)),INDEX(客戶主檔!$G:$G,加工項目查詢及料號更改!$A1074),"")</f>
        <v/>
      </c>
      <c r="J1074" t="str">
        <f t="array" aca="1" ref="J1074" ca="1">IF(ROW()&gt;COUNTA($F$3:$I$3100),"",INDIRECT(TEXT(RIGHT(SMALL(IF($F$3:$I$3100="",999999,COLUMN($F$3:$I$3100)*10001+ROW($F$3:$I$3100)*100),ROW()),4),"!R00!C00"),))</f>
        <v/>
      </c>
      <c r="K1074" t="str">
        <f ca="1">IF(COUNTIF($J$1:J1074, J1074)&lt;&gt;1,"",J1074)</f>
        <v/>
      </c>
    </row>
    <row r="1075" spans="1:11" x14ac:dyDescent="0.25">
      <c r="A1075">
        <f>ROW()</f>
        <v>1075</v>
      </c>
      <c r="B1075" t="str" cm="1">
        <f t="array" ref="B1075">IF(ISNUMBER(SEARCH($N$3,客戶主檔!W1075)),INDEX(客戶主檔!$G:$G,加工項目查詢及料號更改!$A1075),"")</f>
        <v/>
      </c>
      <c r="C1075" t="str" cm="1">
        <f t="array" ref="C1075">IF(ISNUMBER(SEARCH($N$3,客戶主檔!X1075)),INDEX(客戶主檔!$G:$G,加工項目查詢及料號更改!$A1075),"")</f>
        <v/>
      </c>
      <c r="D1075" t="str" cm="1">
        <f t="array" ref="D1075">IF(ISNUMBER(SEARCH($N$3,客戶主檔!Y1075)),INDEX(客戶主檔!$G:$G,加工項目查詢及料號更改!$A1075),"")</f>
        <v/>
      </c>
      <c r="E1075" t="str" cm="1">
        <f t="array" ref="E1075">IF(ISNUMBER(SEARCH($N$3,客戶主檔!Z1075)),INDEX(客戶主檔!$G:$G,加工項目查詢及料號更改!$A1075),"")</f>
        <v/>
      </c>
      <c r="J1075" t="str">
        <f t="array" aca="1" ref="J1075" ca="1">IF(ROW()&gt;COUNTA($F$3:$I$3100),"",INDIRECT(TEXT(RIGHT(SMALL(IF($F$3:$I$3100="",999999,COLUMN($F$3:$I$3100)*10001+ROW($F$3:$I$3100)*100),ROW()),4),"!R00!C00"),))</f>
        <v/>
      </c>
      <c r="K1075" t="str">
        <f ca="1">IF(COUNTIF($J$1:J1075, J1075)&lt;&gt;1,"",J1075)</f>
        <v/>
      </c>
    </row>
    <row r="1076" spans="1:11" x14ac:dyDescent="0.25">
      <c r="A1076">
        <f>ROW()</f>
        <v>1076</v>
      </c>
      <c r="B1076" t="str" cm="1">
        <f t="array" ref="B1076">IF(ISNUMBER(SEARCH($N$3,客戶主檔!W1076)),INDEX(客戶主檔!$G:$G,加工項目查詢及料號更改!$A1076),"")</f>
        <v/>
      </c>
      <c r="C1076" t="str" cm="1">
        <f t="array" ref="C1076">IF(ISNUMBER(SEARCH($N$3,客戶主檔!X1076)),INDEX(客戶主檔!$G:$G,加工項目查詢及料號更改!$A1076),"")</f>
        <v/>
      </c>
      <c r="D1076" t="str" cm="1">
        <f t="array" ref="D1076">IF(ISNUMBER(SEARCH($N$3,客戶主檔!Y1076)),INDEX(客戶主檔!$G:$G,加工項目查詢及料號更改!$A1076),"")</f>
        <v/>
      </c>
      <c r="E1076" t="str" cm="1">
        <f t="array" ref="E1076">IF(ISNUMBER(SEARCH($N$3,客戶主檔!Z1076)),INDEX(客戶主檔!$G:$G,加工項目查詢及料號更改!$A1076),"")</f>
        <v/>
      </c>
      <c r="J1076" t="str">
        <f t="array" aca="1" ref="J1076" ca="1">IF(ROW()&gt;COUNTA($F$3:$I$3100),"",INDIRECT(TEXT(RIGHT(SMALL(IF($F$3:$I$3100="",999999,COLUMN($F$3:$I$3100)*10001+ROW($F$3:$I$3100)*100),ROW()),4),"!R00!C00"),))</f>
        <v/>
      </c>
      <c r="K1076" t="str">
        <f ca="1">IF(COUNTIF($J$1:J1076, J1076)&lt;&gt;1,"",J1076)</f>
        <v/>
      </c>
    </row>
    <row r="1077" spans="1:11" x14ac:dyDescent="0.25">
      <c r="A1077">
        <f>ROW()</f>
        <v>1077</v>
      </c>
      <c r="B1077" t="str" cm="1">
        <f t="array" ref="B1077">IF(ISNUMBER(SEARCH($N$3,客戶主檔!W1077)),INDEX(客戶主檔!$G:$G,加工項目查詢及料號更改!$A1077),"")</f>
        <v/>
      </c>
      <c r="C1077" t="str" cm="1">
        <f t="array" ref="C1077">IF(ISNUMBER(SEARCH($N$3,客戶主檔!X1077)),INDEX(客戶主檔!$G:$G,加工項目查詢及料號更改!$A1077),"")</f>
        <v/>
      </c>
      <c r="D1077" t="str" cm="1">
        <f t="array" ref="D1077">IF(ISNUMBER(SEARCH($N$3,客戶主檔!Y1077)),INDEX(客戶主檔!$G:$G,加工項目查詢及料號更改!$A1077),"")</f>
        <v/>
      </c>
      <c r="E1077" t="str" cm="1">
        <f t="array" ref="E1077">IF(ISNUMBER(SEARCH($N$3,客戶主檔!Z1077)),INDEX(客戶主檔!$G:$G,加工項目查詢及料號更改!$A1077),"")</f>
        <v/>
      </c>
      <c r="J1077" t="str">
        <f t="array" aca="1" ref="J1077" ca="1">IF(ROW()&gt;COUNTA($F$3:$I$3100),"",INDIRECT(TEXT(RIGHT(SMALL(IF($F$3:$I$3100="",999999,COLUMN($F$3:$I$3100)*10001+ROW($F$3:$I$3100)*100),ROW()),4),"!R00!C00"),))</f>
        <v/>
      </c>
      <c r="K1077" t="str">
        <f ca="1">IF(COUNTIF($J$1:J1077, J1077)&lt;&gt;1,"",J1077)</f>
        <v/>
      </c>
    </row>
    <row r="1078" spans="1:11" x14ac:dyDescent="0.25">
      <c r="A1078">
        <f>ROW()</f>
        <v>1078</v>
      </c>
      <c r="B1078" t="str" cm="1">
        <f t="array" ref="B1078">IF(ISNUMBER(SEARCH($N$3,客戶主檔!W1078)),INDEX(客戶主檔!$G:$G,加工項目查詢及料號更改!$A1078),"")</f>
        <v/>
      </c>
      <c r="C1078" t="str" cm="1">
        <f t="array" ref="C1078">IF(ISNUMBER(SEARCH($N$3,客戶主檔!X1078)),INDEX(客戶主檔!$G:$G,加工項目查詢及料號更改!$A1078),"")</f>
        <v/>
      </c>
      <c r="D1078" t="str" cm="1">
        <f t="array" ref="D1078">IF(ISNUMBER(SEARCH($N$3,客戶主檔!Y1078)),INDEX(客戶主檔!$G:$G,加工項目查詢及料號更改!$A1078),"")</f>
        <v/>
      </c>
      <c r="E1078" t="str" cm="1">
        <f t="array" ref="E1078">IF(ISNUMBER(SEARCH($N$3,客戶主檔!Z1078)),INDEX(客戶主檔!$G:$G,加工項目查詢及料號更改!$A1078),"")</f>
        <v/>
      </c>
      <c r="J1078" t="str">
        <f t="array" aca="1" ref="J1078" ca="1">IF(ROW()&gt;COUNTA($F$3:$I$3100),"",INDIRECT(TEXT(RIGHT(SMALL(IF($F$3:$I$3100="",999999,COLUMN($F$3:$I$3100)*10001+ROW($F$3:$I$3100)*100),ROW()),4),"!R00!C00"),))</f>
        <v/>
      </c>
      <c r="K1078" t="str">
        <f ca="1">IF(COUNTIF($J$1:J1078, J1078)&lt;&gt;1,"",J1078)</f>
        <v/>
      </c>
    </row>
    <row r="1079" spans="1:11" x14ac:dyDescent="0.25">
      <c r="A1079">
        <f>ROW()</f>
        <v>1079</v>
      </c>
      <c r="B1079" t="str" cm="1">
        <f t="array" ref="B1079">IF(ISNUMBER(SEARCH($N$3,客戶主檔!W1079)),INDEX(客戶主檔!$G:$G,加工項目查詢及料號更改!$A1079),"")</f>
        <v/>
      </c>
      <c r="C1079" t="str" cm="1">
        <f t="array" ref="C1079">IF(ISNUMBER(SEARCH($N$3,客戶主檔!X1079)),INDEX(客戶主檔!$G:$G,加工項目查詢及料號更改!$A1079),"")</f>
        <v/>
      </c>
      <c r="D1079" t="str" cm="1">
        <f t="array" ref="D1079">IF(ISNUMBER(SEARCH($N$3,客戶主檔!Y1079)),INDEX(客戶主檔!$G:$G,加工項目查詢及料號更改!$A1079),"")</f>
        <v/>
      </c>
      <c r="E1079" t="str" cm="1">
        <f t="array" ref="E1079">IF(ISNUMBER(SEARCH($N$3,客戶主檔!Z1079)),INDEX(客戶主檔!$G:$G,加工項目查詢及料號更改!$A1079),"")</f>
        <v/>
      </c>
      <c r="J1079" t="str">
        <f t="array" aca="1" ref="J1079" ca="1">IF(ROW()&gt;COUNTA($F$3:$I$3100),"",INDIRECT(TEXT(RIGHT(SMALL(IF($F$3:$I$3100="",999999,COLUMN($F$3:$I$3100)*10001+ROW($F$3:$I$3100)*100),ROW()),4),"!R00!C00"),))</f>
        <v/>
      </c>
      <c r="K1079" t="str">
        <f ca="1">IF(COUNTIF($J$1:J1079, J1079)&lt;&gt;1,"",J1079)</f>
        <v/>
      </c>
    </row>
    <row r="1080" spans="1:11" x14ac:dyDescent="0.25">
      <c r="A1080">
        <f>ROW()</f>
        <v>1080</v>
      </c>
      <c r="B1080" t="str" cm="1">
        <f t="array" ref="B1080">IF(ISNUMBER(SEARCH($N$3,客戶主檔!W1080)),INDEX(客戶主檔!$G:$G,加工項目查詢及料號更改!$A1080),"")</f>
        <v/>
      </c>
      <c r="C1080" t="str" cm="1">
        <f t="array" ref="C1080">IF(ISNUMBER(SEARCH($N$3,客戶主檔!X1080)),INDEX(客戶主檔!$G:$G,加工項目查詢及料號更改!$A1080),"")</f>
        <v/>
      </c>
      <c r="D1080" t="str" cm="1">
        <f t="array" ref="D1080">IF(ISNUMBER(SEARCH($N$3,客戶主檔!Y1080)),INDEX(客戶主檔!$G:$G,加工項目查詢及料號更改!$A1080),"")</f>
        <v/>
      </c>
      <c r="E1080" t="str" cm="1">
        <f t="array" ref="E1080">IF(ISNUMBER(SEARCH($N$3,客戶主檔!Z1080)),INDEX(客戶主檔!$G:$G,加工項目查詢及料號更改!$A1080),"")</f>
        <v/>
      </c>
      <c r="J1080" t="str">
        <f t="array" aca="1" ref="J1080" ca="1">IF(ROW()&gt;COUNTA($F$3:$I$3100),"",INDIRECT(TEXT(RIGHT(SMALL(IF($F$3:$I$3100="",999999,COLUMN($F$3:$I$3100)*10001+ROW($F$3:$I$3100)*100),ROW()),4),"!R00!C00"),))</f>
        <v/>
      </c>
      <c r="K1080" t="str">
        <f ca="1">IF(COUNTIF($J$1:J1080, J1080)&lt;&gt;1,"",J1080)</f>
        <v/>
      </c>
    </row>
    <row r="1081" spans="1:11" x14ac:dyDescent="0.25">
      <c r="A1081">
        <f>ROW()</f>
        <v>1081</v>
      </c>
      <c r="B1081" t="str" cm="1">
        <f t="array" ref="B1081">IF(ISNUMBER(SEARCH($N$3,客戶主檔!W1081)),INDEX(客戶主檔!$G:$G,加工項目查詢及料號更改!$A1081),"")</f>
        <v/>
      </c>
      <c r="C1081" t="str" cm="1">
        <f t="array" ref="C1081">IF(ISNUMBER(SEARCH($N$3,客戶主檔!X1081)),INDEX(客戶主檔!$G:$G,加工項目查詢及料號更改!$A1081),"")</f>
        <v/>
      </c>
      <c r="D1081" t="str" cm="1">
        <f t="array" ref="D1081">IF(ISNUMBER(SEARCH($N$3,客戶主檔!Y1081)),INDEX(客戶主檔!$G:$G,加工項目查詢及料號更改!$A1081),"")</f>
        <v/>
      </c>
      <c r="E1081" t="str" cm="1">
        <f t="array" ref="E1081">IF(ISNUMBER(SEARCH($N$3,客戶主檔!Z1081)),INDEX(客戶主檔!$G:$G,加工項目查詢及料號更改!$A1081),"")</f>
        <v/>
      </c>
      <c r="J1081" t="str">
        <f t="array" aca="1" ref="J1081" ca="1">IF(ROW()&gt;COUNTA($F$3:$I$3100),"",INDIRECT(TEXT(RIGHT(SMALL(IF($F$3:$I$3100="",999999,COLUMN($F$3:$I$3100)*10001+ROW($F$3:$I$3100)*100),ROW()),4),"!R00!C00"),))</f>
        <v/>
      </c>
      <c r="K1081" t="str">
        <f ca="1">IF(COUNTIF($J$1:J1081, J1081)&lt;&gt;1,"",J1081)</f>
        <v/>
      </c>
    </row>
    <row r="1082" spans="1:11" x14ac:dyDescent="0.25">
      <c r="A1082">
        <f>ROW()</f>
        <v>1082</v>
      </c>
      <c r="B1082" t="str" cm="1">
        <f t="array" ref="B1082">IF(ISNUMBER(SEARCH($N$3,客戶主檔!W1082)),INDEX(客戶主檔!$G:$G,加工項目查詢及料號更改!$A1082),"")</f>
        <v/>
      </c>
      <c r="C1082" t="str" cm="1">
        <f t="array" ref="C1082">IF(ISNUMBER(SEARCH($N$3,客戶主檔!X1082)),INDEX(客戶主檔!$G:$G,加工項目查詢及料號更改!$A1082),"")</f>
        <v/>
      </c>
      <c r="D1082" t="str" cm="1">
        <f t="array" ref="D1082">IF(ISNUMBER(SEARCH($N$3,客戶主檔!Y1082)),INDEX(客戶主檔!$G:$G,加工項目查詢及料號更改!$A1082),"")</f>
        <v/>
      </c>
      <c r="E1082" t="str" cm="1">
        <f t="array" ref="E1082">IF(ISNUMBER(SEARCH($N$3,客戶主檔!Z1082)),INDEX(客戶主檔!$G:$G,加工項目查詢及料號更改!$A1082),"")</f>
        <v/>
      </c>
      <c r="J1082" t="str">
        <f t="array" aca="1" ref="J1082" ca="1">IF(ROW()&gt;COUNTA($F$3:$I$3100),"",INDIRECT(TEXT(RIGHT(SMALL(IF($F$3:$I$3100="",999999,COLUMN($F$3:$I$3100)*10001+ROW($F$3:$I$3100)*100),ROW()),4),"!R00!C00"),))</f>
        <v/>
      </c>
      <c r="K1082" t="str">
        <f ca="1">IF(COUNTIF($J$1:J1082, J1082)&lt;&gt;1,"",J1082)</f>
        <v/>
      </c>
    </row>
    <row r="1083" spans="1:11" x14ac:dyDescent="0.25">
      <c r="A1083">
        <f>ROW()</f>
        <v>1083</v>
      </c>
      <c r="B1083" t="str" cm="1">
        <f t="array" ref="B1083">IF(ISNUMBER(SEARCH($N$3,客戶主檔!W1083)),INDEX(客戶主檔!$G:$G,加工項目查詢及料號更改!$A1083),"")</f>
        <v/>
      </c>
      <c r="C1083" t="str" cm="1">
        <f t="array" ref="C1083">IF(ISNUMBER(SEARCH($N$3,客戶主檔!X1083)),INDEX(客戶主檔!$G:$G,加工項目查詢及料號更改!$A1083),"")</f>
        <v/>
      </c>
      <c r="D1083" t="str" cm="1">
        <f t="array" ref="D1083">IF(ISNUMBER(SEARCH($N$3,客戶主檔!Y1083)),INDEX(客戶主檔!$G:$G,加工項目查詢及料號更改!$A1083),"")</f>
        <v/>
      </c>
      <c r="E1083" t="str" cm="1">
        <f t="array" ref="E1083">IF(ISNUMBER(SEARCH($N$3,客戶主檔!Z1083)),INDEX(客戶主檔!$G:$G,加工項目查詢及料號更改!$A1083),"")</f>
        <v/>
      </c>
      <c r="J1083" t="str">
        <f t="array" aca="1" ref="J1083" ca="1">IF(ROW()&gt;COUNTA($F$3:$I$3100),"",INDIRECT(TEXT(RIGHT(SMALL(IF($F$3:$I$3100="",999999,COLUMN($F$3:$I$3100)*10001+ROW($F$3:$I$3100)*100),ROW()),4),"!R00!C00"),))</f>
        <v/>
      </c>
      <c r="K1083" t="str">
        <f ca="1">IF(COUNTIF($J$1:J1083, J1083)&lt;&gt;1,"",J1083)</f>
        <v/>
      </c>
    </row>
    <row r="1084" spans="1:11" x14ac:dyDescent="0.25">
      <c r="A1084">
        <f>ROW()</f>
        <v>1084</v>
      </c>
      <c r="B1084" t="str" cm="1">
        <f t="array" ref="B1084">IF(ISNUMBER(SEARCH($N$3,客戶主檔!W1084)),INDEX(客戶主檔!$G:$G,加工項目查詢及料號更改!$A1084),"")</f>
        <v/>
      </c>
      <c r="C1084" t="str" cm="1">
        <f t="array" ref="C1084">IF(ISNUMBER(SEARCH($N$3,客戶主檔!X1084)),INDEX(客戶主檔!$G:$G,加工項目查詢及料號更改!$A1084),"")</f>
        <v/>
      </c>
      <c r="D1084" t="str" cm="1">
        <f t="array" ref="D1084">IF(ISNUMBER(SEARCH($N$3,客戶主檔!Y1084)),INDEX(客戶主檔!$G:$G,加工項目查詢及料號更改!$A1084),"")</f>
        <v/>
      </c>
      <c r="E1084" t="str" cm="1">
        <f t="array" ref="E1084">IF(ISNUMBER(SEARCH($N$3,客戶主檔!Z1084)),INDEX(客戶主檔!$G:$G,加工項目查詢及料號更改!$A1084),"")</f>
        <v/>
      </c>
      <c r="J1084" t="str">
        <f t="array" aca="1" ref="J1084" ca="1">IF(ROW()&gt;COUNTA($F$3:$I$3100),"",INDIRECT(TEXT(RIGHT(SMALL(IF($F$3:$I$3100="",999999,COLUMN($F$3:$I$3100)*10001+ROW($F$3:$I$3100)*100),ROW()),4),"!R00!C00"),))</f>
        <v/>
      </c>
      <c r="K1084" t="str">
        <f ca="1">IF(COUNTIF($J$1:J1084, J1084)&lt;&gt;1,"",J1084)</f>
        <v/>
      </c>
    </row>
    <row r="1085" spans="1:11" x14ac:dyDescent="0.25">
      <c r="A1085">
        <f>ROW()</f>
        <v>1085</v>
      </c>
      <c r="B1085" t="str" cm="1">
        <f t="array" ref="B1085">IF(ISNUMBER(SEARCH($N$3,客戶主檔!W1085)),INDEX(客戶主檔!$G:$G,加工項目查詢及料號更改!$A1085),"")</f>
        <v/>
      </c>
      <c r="C1085" t="str" cm="1">
        <f t="array" ref="C1085">IF(ISNUMBER(SEARCH($N$3,客戶主檔!X1085)),INDEX(客戶主檔!$G:$G,加工項目查詢及料號更改!$A1085),"")</f>
        <v/>
      </c>
      <c r="D1085" t="str" cm="1">
        <f t="array" ref="D1085">IF(ISNUMBER(SEARCH($N$3,客戶主檔!Y1085)),INDEX(客戶主檔!$G:$G,加工項目查詢及料號更改!$A1085),"")</f>
        <v/>
      </c>
      <c r="E1085" t="str" cm="1">
        <f t="array" ref="E1085">IF(ISNUMBER(SEARCH($N$3,客戶主檔!Z1085)),INDEX(客戶主檔!$G:$G,加工項目查詢及料號更改!$A1085),"")</f>
        <v/>
      </c>
      <c r="J1085" t="str">
        <f t="array" aca="1" ref="J1085" ca="1">IF(ROW()&gt;COUNTA($F$3:$I$3100),"",INDIRECT(TEXT(RIGHT(SMALL(IF($F$3:$I$3100="",999999,COLUMN($F$3:$I$3100)*10001+ROW($F$3:$I$3100)*100),ROW()),4),"!R00!C00"),))</f>
        <v/>
      </c>
      <c r="K1085" t="str">
        <f ca="1">IF(COUNTIF($J$1:J1085, J1085)&lt;&gt;1,"",J1085)</f>
        <v/>
      </c>
    </row>
    <row r="1086" spans="1:11" x14ac:dyDescent="0.25">
      <c r="A1086">
        <f>ROW()</f>
        <v>1086</v>
      </c>
      <c r="B1086" t="str" cm="1">
        <f t="array" ref="B1086">IF(ISNUMBER(SEARCH($N$3,客戶主檔!W1086)),INDEX(客戶主檔!$G:$G,加工項目查詢及料號更改!$A1086),"")</f>
        <v/>
      </c>
      <c r="C1086" t="str" cm="1">
        <f t="array" ref="C1086">IF(ISNUMBER(SEARCH($N$3,客戶主檔!X1086)),INDEX(客戶主檔!$G:$G,加工項目查詢及料號更改!$A1086),"")</f>
        <v/>
      </c>
      <c r="D1086" t="str" cm="1">
        <f t="array" ref="D1086">IF(ISNUMBER(SEARCH($N$3,客戶主檔!Y1086)),INDEX(客戶主檔!$G:$G,加工項目查詢及料號更改!$A1086),"")</f>
        <v/>
      </c>
      <c r="E1086" t="str" cm="1">
        <f t="array" ref="E1086">IF(ISNUMBER(SEARCH($N$3,客戶主檔!Z1086)),INDEX(客戶主檔!$G:$G,加工項目查詢及料號更改!$A1086),"")</f>
        <v/>
      </c>
      <c r="J1086" t="str">
        <f t="array" aca="1" ref="J1086" ca="1">IF(ROW()&gt;COUNTA($F$3:$I$3100),"",INDIRECT(TEXT(RIGHT(SMALL(IF($F$3:$I$3100="",999999,COLUMN($F$3:$I$3100)*10001+ROW($F$3:$I$3100)*100),ROW()),4),"!R00!C00"),))</f>
        <v/>
      </c>
      <c r="K1086" t="str">
        <f ca="1">IF(COUNTIF($J$1:J1086, J1086)&lt;&gt;1,"",J1086)</f>
        <v/>
      </c>
    </row>
    <row r="1087" spans="1:11" x14ac:dyDescent="0.25">
      <c r="A1087">
        <f>ROW()</f>
        <v>1087</v>
      </c>
      <c r="B1087" t="str" cm="1">
        <f t="array" ref="B1087">IF(ISNUMBER(SEARCH($N$3,客戶主檔!W1087)),INDEX(客戶主檔!$G:$G,加工項目查詢及料號更改!$A1087),"")</f>
        <v/>
      </c>
      <c r="C1087" t="str" cm="1">
        <f t="array" ref="C1087">IF(ISNUMBER(SEARCH($N$3,客戶主檔!X1087)),INDEX(客戶主檔!$G:$G,加工項目查詢及料號更改!$A1087),"")</f>
        <v/>
      </c>
      <c r="D1087" t="str" cm="1">
        <f t="array" ref="D1087">IF(ISNUMBER(SEARCH($N$3,客戶主檔!Y1087)),INDEX(客戶主檔!$G:$G,加工項目查詢及料號更改!$A1087),"")</f>
        <v/>
      </c>
      <c r="E1087" t="str" cm="1">
        <f t="array" ref="E1087">IF(ISNUMBER(SEARCH($N$3,客戶主檔!Z1087)),INDEX(客戶主檔!$G:$G,加工項目查詢及料號更改!$A1087),"")</f>
        <v/>
      </c>
      <c r="J1087" t="str">
        <f t="array" aca="1" ref="J1087" ca="1">IF(ROW()&gt;COUNTA($F$3:$I$3100),"",INDIRECT(TEXT(RIGHT(SMALL(IF($F$3:$I$3100="",999999,COLUMN($F$3:$I$3100)*10001+ROW($F$3:$I$3100)*100),ROW()),4),"!R00!C00"),))</f>
        <v/>
      </c>
      <c r="K1087" t="str">
        <f ca="1">IF(COUNTIF($J$1:J1087, J1087)&lt;&gt;1,"",J1087)</f>
        <v/>
      </c>
    </row>
    <row r="1088" spans="1:11" x14ac:dyDescent="0.25">
      <c r="A1088">
        <f>ROW()</f>
        <v>1088</v>
      </c>
      <c r="B1088" t="str" cm="1">
        <f t="array" ref="B1088">IF(ISNUMBER(SEARCH($N$3,客戶主檔!W1088)),INDEX(客戶主檔!$G:$G,加工項目查詢及料號更改!$A1088),"")</f>
        <v/>
      </c>
      <c r="C1088" t="str" cm="1">
        <f t="array" ref="C1088">IF(ISNUMBER(SEARCH($N$3,客戶主檔!X1088)),INDEX(客戶主檔!$G:$G,加工項目查詢及料號更改!$A1088),"")</f>
        <v/>
      </c>
      <c r="D1088" t="str" cm="1">
        <f t="array" ref="D1088">IF(ISNUMBER(SEARCH($N$3,客戶主檔!Y1088)),INDEX(客戶主檔!$G:$G,加工項目查詢及料號更改!$A1088),"")</f>
        <v/>
      </c>
      <c r="E1088" t="str" cm="1">
        <f t="array" ref="E1088">IF(ISNUMBER(SEARCH($N$3,客戶主檔!Z1088)),INDEX(客戶主檔!$G:$G,加工項目查詢及料號更改!$A1088),"")</f>
        <v/>
      </c>
      <c r="J1088" t="str">
        <f t="array" aca="1" ref="J1088" ca="1">IF(ROW()&gt;COUNTA($F$3:$I$3100),"",INDIRECT(TEXT(RIGHT(SMALL(IF($F$3:$I$3100="",999999,COLUMN($F$3:$I$3100)*10001+ROW($F$3:$I$3100)*100),ROW()),4),"!R00!C00"),))</f>
        <v/>
      </c>
      <c r="K1088" t="str">
        <f ca="1">IF(COUNTIF($J$1:J1088, J1088)&lt;&gt;1,"",J1088)</f>
        <v/>
      </c>
    </row>
    <row r="1089" spans="1:11" x14ac:dyDescent="0.25">
      <c r="A1089">
        <f>ROW()</f>
        <v>1089</v>
      </c>
      <c r="B1089" t="str" cm="1">
        <f t="array" ref="B1089">IF(ISNUMBER(SEARCH($N$3,客戶主檔!W1089)),INDEX(客戶主檔!$G:$G,加工項目查詢及料號更改!$A1089),"")</f>
        <v/>
      </c>
      <c r="C1089" t="str" cm="1">
        <f t="array" ref="C1089">IF(ISNUMBER(SEARCH($N$3,客戶主檔!X1089)),INDEX(客戶主檔!$G:$G,加工項目查詢及料號更改!$A1089),"")</f>
        <v/>
      </c>
      <c r="D1089" t="str" cm="1">
        <f t="array" ref="D1089">IF(ISNUMBER(SEARCH($N$3,客戶主檔!Y1089)),INDEX(客戶主檔!$G:$G,加工項目查詢及料號更改!$A1089),"")</f>
        <v/>
      </c>
      <c r="E1089" t="str" cm="1">
        <f t="array" ref="E1089">IF(ISNUMBER(SEARCH($N$3,客戶主檔!Z1089)),INDEX(客戶主檔!$G:$G,加工項目查詢及料號更改!$A1089),"")</f>
        <v/>
      </c>
      <c r="J1089" t="str">
        <f t="array" aca="1" ref="J1089" ca="1">IF(ROW()&gt;COUNTA($F$3:$I$3100),"",INDIRECT(TEXT(RIGHT(SMALL(IF($F$3:$I$3100="",999999,COLUMN($F$3:$I$3100)*10001+ROW($F$3:$I$3100)*100),ROW()),4),"!R00!C00"),))</f>
        <v/>
      </c>
      <c r="K1089" t="str">
        <f ca="1">IF(COUNTIF($J$1:J1089, J1089)&lt;&gt;1,"",J1089)</f>
        <v/>
      </c>
    </row>
    <row r="1090" spans="1:11" x14ac:dyDescent="0.25">
      <c r="A1090">
        <f>ROW()</f>
        <v>1090</v>
      </c>
      <c r="B1090" t="str" cm="1">
        <f t="array" ref="B1090">IF(ISNUMBER(SEARCH($N$3,客戶主檔!W1090)),INDEX(客戶主檔!$G:$G,加工項目查詢及料號更改!$A1090),"")</f>
        <v/>
      </c>
      <c r="C1090" t="str" cm="1">
        <f t="array" ref="C1090">IF(ISNUMBER(SEARCH($N$3,客戶主檔!X1090)),INDEX(客戶主檔!$G:$G,加工項目查詢及料號更改!$A1090),"")</f>
        <v/>
      </c>
      <c r="D1090" t="str" cm="1">
        <f t="array" ref="D1090">IF(ISNUMBER(SEARCH($N$3,客戶主檔!Y1090)),INDEX(客戶主檔!$G:$G,加工項目查詢及料號更改!$A1090),"")</f>
        <v/>
      </c>
      <c r="E1090" t="str" cm="1">
        <f t="array" ref="E1090">IF(ISNUMBER(SEARCH($N$3,客戶主檔!Z1090)),INDEX(客戶主檔!$G:$G,加工項目查詢及料號更改!$A1090),"")</f>
        <v/>
      </c>
      <c r="J1090" t="str">
        <f t="array" aca="1" ref="J1090" ca="1">IF(ROW()&gt;COUNTA($F$3:$I$3100),"",INDIRECT(TEXT(RIGHT(SMALL(IF($F$3:$I$3100="",999999,COLUMN($F$3:$I$3100)*10001+ROW($F$3:$I$3100)*100),ROW()),4),"!R00!C00"),))</f>
        <v/>
      </c>
      <c r="K1090" t="str">
        <f ca="1">IF(COUNTIF($J$1:J1090, J1090)&lt;&gt;1,"",J1090)</f>
        <v/>
      </c>
    </row>
    <row r="1091" spans="1:11" x14ac:dyDescent="0.25">
      <c r="A1091">
        <f>ROW()</f>
        <v>1091</v>
      </c>
      <c r="B1091" t="str" cm="1">
        <f t="array" ref="B1091">IF(ISNUMBER(SEARCH($N$3,客戶主檔!W1091)),INDEX(客戶主檔!$G:$G,加工項目查詢及料號更改!$A1091),"")</f>
        <v/>
      </c>
      <c r="C1091" t="str" cm="1">
        <f t="array" ref="C1091">IF(ISNUMBER(SEARCH($N$3,客戶主檔!X1091)),INDEX(客戶主檔!$G:$G,加工項目查詢及料號更改!$A1091),"")</f>
        <v/>
      </c>
      <c r="D1091" t="str" cm="1">
        <f t="array" ref="D1091">IF(ISNUMBER(SEARCH($N$3,客戶主檔!Y1091)),INDEX(客戶主檔!$G:$G,加工項目查詢及料號更改!$A1091),"")</f>
        <v/>
      </c>
      <c r="E1091" t="str" cm="1">
        <f t="array" ref="E1091">IF(ISNUMBER(SEARCH($N$3,客戶主檔!Z1091)),INDEX(客戶主檔!$G:$G,加工項目查詢及料號更改!$A1091),"")</f>
        <v/>
      </c>
      <c r="J1091" t="str">
        <f t="array" aca="1" ref="J1091" ca="1">IF(ROW()&gt;COUNTA($F$3:$I$3100),"",INDIRECT(TEXT(RIGHT(SMALL(IF($F$3:$I$3100="",999999,COLUMN($F$3:$I$3100)*10001+ROW($F$3:$I$3100)*100),ROW()),4),"!R00!C00"),))</f>
        <v/>
      </c>
      <c r="K1091" t="str">
        <f ca="1">IF(COUNTIF($J$1:J1091, J1091)&lt;&gt;1,"",J1091)</f>
        <v/>
      </c>
    </row>
    <row r="1092" spans="1:11" x14ac:dyDescent="0.25">
      <c r="A1092">
        <f>ROW()</f>
        <v>1092</v>
      </c>
      <c r="B1092" t="str" cm="1">
        <f t="array" ref="B1092">IF(ISNUMBER(SEARCH($N$3,客戶主檔!W1092)),INDEX(客戶主檔!$G:$G,加工項目查詢及料號更改!$A1092),"")</f>
        <v/>
      </c>
      <c r="C1092" t="str" cm="1">
        <f t="array" ref="C1092">IF(ISNUMBER(SEARCH($N$3,客戶主檔!X1092)),INDEX(客戶主檔!$G:$G,加工項目查詢及料號更改!$A1092),"")</f>
        <v/>
      </c>
      <c r="D1092" t="str" cm="1">
        <f t="array" ref="D1092">IF(ISNUMBER(SEARCH($N$3,客戶主檔!Y1092)),INDEX(客戶主檔!$G:$G,加工項目查詢及料號更改!$A1092),"")</f>
        <v/>
      </c>
      <c r="E1092" t="str" cm="1">
        <f t="array" ref="E1092">IF(ISNUMBER(SEARCH($N$3,客戶主檔!Z1092)),INDEX(客戶主檔!$G:$G,加工項目查詢及料號更改!$A1092),"")</f>
        <v/>
      </c>
      <c r="J1092" t="str">
        <f t="array" aca="1" ref="J1092" ca="1">IF(ROW()&gt;COUNTA($F$3:$I$3100),"",INDIRECT(TEXT(RIGHT(SMALL(IF($F$3:$I$3100="",999999,COLUMN($F$3:$I$3100)*10001+ROW($F$3:$I$3100)*100),ROW()),4),"!R00!C00"),))</f>
        <v/>
      </c>
      <c r="K1092" t="str">
        <f ca="1">IF(COUNTIF($J$1:J1092, J1092)&lt;&gt;1,"",J1092)</f>
        <v/>
      </c>
    </row>
    <row r="1093" spans="1:11" x14ac:dyDescent="0.25">
      <c r="A1093">
        <f>ROW()</f>
        <v>1093</v>
      </c>
      <c r="B1093" t="str" cm="1">
        <f t="array" ref="B1093">IF(ISNUMBER(SEARCH($N$3,客戶主檔!W1093)),INDEX(客戶主檔!$G:$G,加工項目查詢及料號更改!$A1093),"")</f>
        <v/>
      </c>
      <c r="C1093" t="str" cm="1">
        <f t="array" ref="C1093">IF(ISNUMBER(SEARCH($N$3,客戶主檔!X1093)),INDEX(客戶主檔!$G:$G,加工項目查詢及料號更改!$A1093),"")</f>
        <v/>
      </c>
      <c r="D1093" t="str" cm="1">
        <f t="array" ref="D1093">IF(ISNUMBER(SEARCH($N$3,客戶主檔!Y1093)),INDEX(客戶主檔!$G:$G,加工項目查詢及料號更改!$A1093),"")</f>
        <v/>
      </c>
      <c r="E1093" t="str" cm="1">
        <f t="array" ref="E1093">IF(ISNUMBER(SEARCH($N$3,客戶主檔!Z1093)),INDEX(客戶主檔!$G:$G,加工項目查詢及料號更改!$A1093),"")</f>
        <v/>
      </c>
      <c r="J1093" t="str">
        <f t="array" aca="1" ref="J1093" ca="1">IF(ROW()&gt;COUNTA($F$3:$I$3100),"",INDIRECT(TEXT(RIGHT(SMALL(IF($F$3:$I$3100="",999999,COLUMN($F$3:$I$3100)*10001+ROW($F$3:$I$3100)*100),ROW()),4),"!R00!C00"),))</f>
        <v/>
      </c>
      <c r="K1093" t="str">
        <f ca="1">IF(COUNTIF($J$1:J1093, J1093)&lt;&gt;1,"",J1093)</f>
        <v/>
      </c>
    </row>
    <row r="1094" spans="1:11" x14ac:dyDescent="0.25">
      <c r="A1094">
        <f>ROW()</f>
        <v>1094</v>
      </c>
      <c r="B1094" t="str" cm="1">
        <f t="array" ref="B1094">IF(ISNUMBER(SEARCH($N$3,客戶主檔!W1094)),INDEX(客戶主檔!$G:$G,加工項目查詢及料號更改!$A1094),"")</f>
        <v/>
      </c>
      <c r="C1094" t="str" cm="1">
        <f t="array" ref="C1094">IF(ISNUMBER(SEARCH($N$3,客戶主檔!X1094)),INDEX(客戶主檔!$G:$G,加工項目查詢及料號更改!$A1094),"")</f>
        <v/>
      </c>
      <c r="D1094" t="str" cm="1">
        <f t="array" ref="D1094">IF(ISNUMBER(SEARCH($N$3,客戶主檔!Y1094)),INDEX(客戶主檔!$G:$G,加工項目查詢及料號更改!$A1094),"")</f>
        <v/>
      </c>
      <c r="E1094" t="str" cm="1">
        <f t="array" ref="E1094">IF(ISNUMBER(SEARCH($N$3,客戶主檔!Z1094)),INDEX(客戶主檔!$G:$G,加工項目查詢及料號更改!$A1094),"")</f>
        <v/>
      </c>
      <c r="J1094" t="str">
        <f t="array" aca="1" ref="J1094" ca="1">IF(ROW()&gt;COUNTA($F$3:$I$3100),"",INDIRECT(TEXT(RIGHT(SMALL(IF($F$3:$I$3100="",999999,COLUMN($F$3:$I$3100)*10001+ROW($F$3:$I$3100)*100),ROW()),4),"!R00!C00"),))</f>
        <v/>
      </c>
      <c r="K1094" t="str">
        <f ca="1">IF(COUNTIF($J$1:J1094, J1094)&lt;&gt;1,"",J1094)</f>
        <v/>
      </c>
    </row>
    <row r="1095" spans="1:11" x14ac:dyDescent="0.25">
      <c r="A1095">
        <f>ROW()</f>
        <v>1095</v>
      </c>
      <c r="B1095" t="str" cm="1">
        <f t="array" ref="B1095">IF(ISNUMBER(SEARCH($N$3,客戶主檔!W1095)),INDEX(客戶主檔!$G:$G,加工項目查詢及料號更改!$A1095),"")</f>
        <v/>
      </c>
      <c r="C1095" t="str" cm="1">
        <f t="array" ref="C1095">IF(ISNUMBER(SEARCH($N$3,客戶主檔!X1095)),INDEX(客戶主檔!$G:$G,加工項目查詢及料號更改!$A1095),"")</f>
        <v/>
      </c>
      <c r="D1095" t="str" cm="1">
        <f t="array" ref="D1095">IF(ISNUMBER(SEARCH($N$3,客戶主檔!Y1095)),INDEX(客戶主檔!$G:$G,加工項目查詢及料號更改!$A1095),"")</f>
        <v/>
      </c>
      <c r="E1095" t="str" cm="1">
        <f t="array" ref="E1095">IF(ISNUMBER(SEARCH($N$3,客戶主檔!Z1095)),INDEX(客戶主檔!$G:$G,加工項目查詢及料號更改!$A1095),"")</f>
        <v/>
      </c>
      <c r="J1095" t="str">
        <f t="array" aca="1" ref="J1095" ca="1">IF(ROW()&gt;COUNTA($F$3:$I$3100),"",INDIRECT(TEXT(RIGHT(SMALL(IF($F$3:$I$3100="",999999,COLUMN($F$3:$I$3100)*10001+ROW($F$3:$I$3100)*100),ROW()),4),"!R00!C00"),))</f>
        <v/>
      </c>
      <c r="K1095" t="str">
        <f ca="1">IF(COUNTIF($J$1:J1095, J1095)&lt;&gt;1,"",J1095)</f>
        <v/>
      </c>
    </row>
    <row r="1096" spans="1:11" x14ac:dyDescent="0.25">
      <c r="A1096">
        <f>ROW()</f>
        <v>1096</v>
      </c>
      <c r="B1096" t="str" cm="1">
        <f t="array" ref="B1096">IF(ISNUMBER(SEARCH($N$3,客戶主檔!W1096)),INDEX(客戶主檔!$G:$G,加工項目查詢及料號更改!$A1096),"")</f>
        <v/>
      </c>
      <c r="C1096" t="str" cm="1">
        <f t="array" ref="C1096">IF(ISNUMBER(SEARCH($N$3,客戶主檔!X1096)),INDEX(客戶主檔!$G:$G,加工項目查詢及料號更改!$A1096),"")</f>
        <v/>
      </c>
      <c r="D1096" t="str" cm="1">
        <f t="array" ref="D1096">IF(ISNUMBER(SEARCH($N$3,客戶主檔!Y1096)),INDEX(客戶主檔!$G:$G,加工項目查詢及料號更改!$A1096),"")</f>
        <v/>
      </c>
      <c r="E1096" t="str" cm="1">
        <f t="array" ref="E1096">IF(ISNUMBER(SEARCH($N$3,客戶主檔!Z1096)),INDEX(客戶主檔!$G:$G,加工項目查詢及料號更改!$A1096),"")</f>
        <v/>
      </c>
      <c r="J1096" t="str">
        <f t="array" aca="1" ref="J1096" ca="1">IF(ROW()&gt;COUNTA($F$3:$I$3100),"",INDIRECT(TEXT(RIGHT(SMALL(IF($F$3:$I$3100="",999999,COLUMN($F$3:$I$3100)*10001+ROW($F$3:$I$3100)*100),ROW()),4),"!R00!C00"),))</f>
        <v/>
      </c>
      <c r="K1096" t="str">
        <f ca="1">IF(COUNTIF($J$1:J1096, J1096)&lt;&gt;1,"",J1096)</f>
        <v/>
      </c>
    </row>
    <row r="1097" spans="1:11" x14ac:dyDescent="0.25">
      <c r="A1097">
        <f>ROW()</f>
        <v>1097</v>
      </c>
      <c r="B1097" t="str" cm="1">
        <f t="array" ref="B1097">IF(ISNUMBER(SEARCH($N$3,客戶主檔!W1097)),INDEX(客戶主檔!$G:$G,加工項目查詢及料號更改!$A1097),"")</f>
        <v/>
      </c>
      <c r="C1097" t="str" cm="1">
        <f t="array" ref="C1097">IF(ISNUMBER(SEARCH($N$3,客戶主檔!X1097)),INDEX(客戶主檔!$G:$G,加工項目查詢及料號更改!$A1097),"")</f>
        <v/>
      </c>
      <c r="D1097" t="str" cm="1">
        <f t="array" ref="D1097">IF(ISNUMBER(SEARCH($N$3,客戶主檔!Y1097)),INDEX(客戶主檔!$G:$G,加工項目查詢及料號更改!$A1097),"")</f>
        <v/>
      </c>
      <c r="E1097" t="str" cm="1">
        <f t="array" ref="E1097">IF(ISNUMBER(SEARCH($N$3,客戶主檔!Z1097)),INDEX(客戶主檔!$G:$G,加工項目查詢及料號更改!$A1097),"")</f>
        <v/>
      </c>
      <c r="J1097" t="str">
        <f t="array" aca="1" ref="J1097" ca="1">IF(ROW()&gt;COUNTA($F$3:$I$3100),"",INDIRECT(TEXT(RIGHT(SMALL(IF($F$3:$I$3100="",999999,COLUMN($F$3:$I$3100)*10001+ROW($F$3:$I$3100)*100),ROW()),4),"!R00!C00"),))</f>
        <v/>
      </c>
      <c r="K1097" t="str">
        <f ca="1">IF(COUNTIF($J$1:J1097, J1097)&lt;&gt;1,"",J1097)</f>
        <v/>
      </c>
    </row>
    <row r="1098" spans="1:11" x14ac:dyDescent="0.25">
      <c r="A1098">
        <f>ROW()</f>
        <v>1098</v>
      </c>
      <c r="B1098" t="str" cm="1">
        <f t="array" ref="B1098">IF(ISNUMBER(SEARCH($N$3,客戶主檔!W1098)),INDEX(客戶主檔!$G:$G,加工項目查詢及料號更改!$A1098),"")</f>
        <v/>
      </c>
      <c r="C1098" t="str" cm="1">
        <f t="array" ref="C1098">IF(ISNUMBER(SEARCH($N$3,客戶主檔!X1098)),INDEX(客戶主檔!$G:$G,加工項目查詢及料號更改!$A1098),"")</f>
        <v/>
      </c>
      <c r="D1098" t="str" cm="1">
        <f t="array" ref="D1098">IF(ISNUMBER(SEARCH($N$3,客戶主檔!Y1098)),INDEX(客戶主檔!$G:$G,加工項目查詢及料號更改!$A1098),"")</f>
        <v/>
      </c>
      <c r="E1098" t="str" cm="1">
        <f t="array" ref="E1098">IF(ISNUMBER(SEARCH($N$3,客戶主檔!Z1098)),INDEX(客戶主檔!$G:$G,加工項目查詢及料號更改!$A1098),"")</f>
        <v/>
      </c>
      <c r="J1098" t="str">
        <f t="array" aca="1" ref="J1098" ca="1">IF(ROW()&gt;COUNTA($F$3:$I$3100),"",INDIRECT(TEXT(RIGHT(SMALL(IF($F$3:$I$3100="",999999,COLUMN($F$3:$I$3100)*10001+ROW($F$3:$I$3100)*100),ROW()),4),"!R00!C00"),))</f>
        <v/>
      </c>
      <c r="K1098" t="str">
        <f ca="1">IF(COUNTIF($J$1:J1098, J1098)&lt;&gt;1,"",J1098)</f>
        <v/>
      </c>
    </row>
    <row r="1099" spans="1:11" x14ac:dyDescent="0.25">
      <c r="A1099">
        <f>ROW()</f>
        <v>1099</v>
      </c>
      <c r="B1099" t="str" cm="1">
        <f t="array" ref="B1099">IF(ISNUMBER(SEARCH($N$3,客戶主檔!W1099)),INDEX(客戶主檔!$G:$G,加工項目查詢及料號更改!$A1099),"")</f>
        <v/>
      </c>
      <c r="C1099" t="str" cm="1">
        <f t="array" ref="C1099">IF(ISNUMBER(SEARCH($N$3,客戶主檔!X1099)),INDEX(客戶主檔!$G:$G,加工項目查詢及料號更改!$A1099),"")</f>
        <v/>
      </c>
      <c r="D1099" t="str" cm="1">
        <f t="array" ref="D1099">IF(ISNUMBER(SEARCH($N$3,客戶主檔!Y1099)),INDEX(客戶主檔!$G:$G,加工項目查詢及料號更改!$A1099),"")</f>
        <v/>
      </c>
      <c r="E1099" t="str" cm="1">
        <f t="array" ref="E1099">IF(ISNUMBER(SEARCH($N$3,客戶主檔!Z1099)),INDEX(客戶主檔!$G:$G,加工項目查詢及料號更改!$A1099),"")</f>
        <v/>
      </c>
      <c r="J1099" t="str">
        <f t="array" aca="1" ref="J1099" ca="1">IF(ROW()&gt;COUNTA($F$3:$I$3100),"",INDIRECT(TEXT(RIGHT(SMALL(IF($F$3:$I$3100="",999999,COLUMN($F$3:$I$3100)*10001+ROW($F$3:$I$3100)*100),ROW()),4),"!R00!C00"),))</f>
        <v/>
      </c>
      <c r="K1099" t="str">
        <f ca="1">IF(COUNTIF($J$1:J1099, J1099)&lt;&gt;1,"",J1099)</f>
        <v/>
      </c>
    </row>
    <row r="1100" spans="1:11" x14ac:dyDescent="0.25">
      <c r="A1100">
        <f>ROW()</f>
        <v>1100</v>
      </c>
      <c r="B1100" t="str" cm="1">
        <f t="array" ref="B1100">IF(ISNUMBER(SEARCH($N$3,客戶主檔!W1100)),INDEX(客戶主檔!$G:$G,加工項目查詢及料號更改!$A1100),"")</f>
        <v/>
      </c>
      <c r="C1100" t="str" cm="1">
        <f t="array" ref="C1100">IF(ISNUMBER(SEARCH($N$3,客戶主檔!X1100)),INDEX(客戶主檔!$G:$G,加工項目查詢及料號更改!$A1100),"")</f>
        <v/>
      </c>
      <c r="D1100" t="str" cm="1">
        <f t="array" ref="D1100">IF(ISNUMBER(SEARCH($N$3,客戶主檔!Y1100)),INDEX(客戶主檔!$G:$G,加工項目查詢及料號更改!$A1100),"")</f>
        <v/>
      </c>
      <c r="E1100" t="str" cm="1">
        <f t="array" ref="E1100">IF(ISNUMBER(SEARCH($N$3,客戶主檔!Z1100)),INDEX(客戶主檔!$G:$G,加工項目查詢及料號更改!$A1100),"")</f>
        <v/>
      </c>
      <c r="J1100" t="str">
        <f t="array" aca="1" ref="J1100" ca="1">IF(ROW()&gt;COUNTA($F$3:$I$3100),"",INDIRECT(TEXT(RIGHT(SMALL(IF($F$3:$I$3100="",999999,COLUMN($F$3:$I$3100)*10001+ROW($F$3:$I$3100)*100),ROW()),4),"!R00!C00"),))</f>
        <v/>
      </c>
      <c r="K1100" t="str">
        <f ca="1">IF(COUNTIF($J$1:J1100, J1100)&lt;&gt;1,"",J1100)</f>
        <v/>
      </c>
    </row>
    <row r="1101" spans="1:11" x14ac:dyDescent="0.25">
      <c r="A1101">
        <f>ROW()</f>
        <v>1101</v>
      </c>
      <c r="B1101" t="str" cm="1">
        <f t="array" ref="B1101">IF(ISNUMBER(SEARCH($N$3,客戶主檔!W1101)),INDEX(客戶主檔!$G:$G,加工項目查詢及料號更改!$A1101),"")</f>
        <v/>
      </c>
      <c r="C1101" t="str" cm="1">
        <f t="array" ref="C1101">IF(ISNUMBER(SEARCH($N$3,客戶主檔!X1101)),INDEX(客戶主檔!$G:$G,加工項目查詢及料號更改!$A1101),"")</f>
        <v/>
      </c>
      <c r="D1101" t="str" cm="1">
        <f t="array" ref="D1101">IF(ISNUMBER(SEARCH($N$3,客戶主檔!Y1101)),INDEX(客戶主檔!$G:$G,加工項目查詢及料號更改!$A1101),"")</f>
        <v/>
      </c>
      <c r="E1101" t="str" cm="1">
        <f t="array" ref="E1101">IF(ISNUMBER(SEARCH($N$3,客戶主檔!Z1101)),INDEX(客戶主檔!$G:$G,加工項目查詢及料號更改!$A1101),"")</f>
        <v/>
      </c>
      <c r="J1101" t="str">
        <f t="array" aca="1" ref="J1101" ca="1">IF(ROW()&gt;COUNTA($F$3:$I$3100),"",INDIRECT(TEXT(RIGHT(SMALL(IF($F$3:$I$3100="",999999,COLUMN($F$3:$I$3100)*10001+ROW($F$3:$I$3100)*100),ROW()),4),"!R00!C00"),))</f>
        <v/>
      </c>
      <c r="K1101" t="str">
        <f ca="1">IF(COUNTIF($J$1:J1101, J1101)&lt;&gt;1,"",J1101)</f>
        <v/>
      </c>
    </row>
    <row r="1102" spans="1:11" x14ac:dyDescent="0.25">
      <c r="A1102">
        <f>ROW()</f>
        <v>1102</v>
      </c>
      <c r="B1102" t="str" cm="1">
        <f t="array" ref="B1102">IF(ISNUMBER(SEARCH($N$3,客戶主檔!W1102)),INDEX(客戶主檔!$G:$G,加工項目查詢及料號更改!$A1102),"")</f>
        <v/>
      </c>
      <c r="C1102" t="str" cm="1">
        <f t="array" ref="C1102">IF(ISNUMBER(SEARCH($N$3,客戶主檔!X1102)),INDEX(客戶主檔!$G:$G,加工項目查詢及料號更改!$A1102),"")</f>
        <v/>
      </c>
      <c r="D1102" t="str" cm="1">
        <f t="array" ref="D1102">IF(ISNUMBER(SEARCH($N$3,客戶主檔!Y1102)),INDEX(客戶主檔!$G:$G,加工項目查詢及料號更改!$A1102),"")</f>
        <v/>
      </c>
      <c r="E1102" t="str" cm="1">
        <f t="array" ref="E1102">IF(ISNUMBER(SEARCH($N$3,客戶主檔!Z1102)),INDEX(客戶主檔!$G:$G,加工項目查詢及料號更改!$A1102),"")</f>
        <v/>
      </c>
      <c r="J1102" t="str">
        <f t="array" aca="1" ref="J1102" ca="1">IF(ROW()&gt;COUNTA($F$3:$I$3100),"",INDIRECT(TEXT(RIGHT(SMALL(IF($F$3:$I$3100="",999999,COLUMN($F$3:$I$3100)*10001+ROW($F$3:$I$3100)*100),ROW()),4),"!R00!C00"),))</f>
        <v/>
      </c>
      <c r="K1102" t="str">
        <f ca="1">IF(COUNTIF($J$1:J1102, J1102)&lt;&gt;1,"",J1102)</f>
        <v/>
      </c>
    </row>
    <row r="1103" spans="1:11" x14ac:dyDescent="0.25">
      <c r="A1103">
        <f>ROW()</f>
        <v>1103</v>
      </c>
      <c r="B1103" t="str" cm="1">
        <f t="array" ref="B1103">IF(ISNUMBER(SEARCH($N$3,客戶主檔!W1103)),INDEX(客戶主檔!$G:$G,加工項目查詢及料號更改!$A1103),"")</f>
        <v/>
      </c>
      <c r="C1103" t="str" cm="1">
        <f t="array" ref="C1103">IF(ISNUMBER(SEARCH($N$3,客戶主檔!X1103)),INDEX(客戶主檔!$G:$G,加工項目查詢及料號更改!$A1103),"")</f>
        <v/>
      </c>
      <c r="D1103" t="str" cm="1">
        <f t="array" ref="D1103">IF(ISNUMBER(SEARCH($N$3,客戶主檔!Y1103)),INDEX(客戶主檔!$G:$G,加工項目查詢及料號更改!$A1103),"")</f>
        <v/>
      </c>
      <c r="E1103" t="str" cm="1">
        <f t="array" ref="E1103">IF(ISNUMBER(SEARCH($N$3,客戶主檔!Z1103)),INDEX(客戶主檔!$G:$G,加工項目查詢及料號更改!$A1103),"")</f>
        <v/>
      </c>
      <c r="J1103" t="str">
        <f t="array" aca="1" ref="J1103" ca="1">IF(ROW()&gt;COUNTA($F$3:$I$3100),"",INDIRECT(TEXT(RIGHT(SMALL(IF($F$3:$I$3100="",999999,COLUMN($F$3:$I$3100)*10001+ROW($F$3:$I$3100)*100),ROW()),4),"!R00!C00"),))</f>
        <v/>
      </c>
      <c r="K1103" t="str">
        <f ca="1">IF(COUNTIF($J$1:J1103, J1103)&lt;&gt;1,"",J1103)</f>
        <v/>
      </c>
    </row>
    <row r="1104" spans="1:11" x14ac:dyDescent="0.25">
      <c r="A1104">
        <f>ROW()</f>
        <v>1104</v>
      </c>
      <c r="B1104" t="str" cm="1">
        <f t="array" ref="B1104">IF(ISNUMBER(SEARCH($N$3,客戶主檔!W1104)),INDEX(客戶主檔!$G:$G,加工項目查詢及料號更改!$A1104),"")</f>
        <v/>
      </c>
      <c r="C1104" t="str" cm="1">
        <f t="array" ref="C1104">IF(ISNUMBER(SEARCH($N$3,客戶主檔!X1104)),INDEX(客戶主檔!$G:$G,加工項目查詢及料號更改!$A1104),"")</f>
        <v/>
      </c>
      <c r="D1104" t="str" cm="1">
        <f t="array" ref="D1104">IF(ISNUMBER(SEARCH($N$3,客戶主檔!Y1104)),INDEX(客戶主檔!$G:$G,加工項目查詢及料號更改!$A1104),"")</f>
        <v/>
      </c>
      <c r="E1104" t="str" cm="1">
        <f t="array" ref="E1104">IF(ISNUMBER(SEARCH($N$3,客戶主檔!Z1104)),INDEX(客戶主檔!$G:$G,加工項目查詢及料號更改!$A1104),"")</f>
        <v/>
      </c>
      <c r="J1104" t="str">
        <f t="array" aca="1" ref="J1104" ca="1">IF(ROW()&gt;COUNTA($F$3:$I$3100),"",INDIRECT(TEXT(RIGHT(SMALL(IF($F$3:$I$3100="",999999,COLUMN($F$3:$I$3100)*10001+ROW($F$3:$I$3100)*100),ROW()),4),"!R00!C00"),))</f>
        <v/>
      </c>
      <c r="K1104" t="str">
        <f ca="1">IF(COUNTIF($J$1:J1104, J1104)&lt;&gt;1,"",J1104)</f>
        <v/>
      </c>
    </row>
    <row r="1105" spans="1:11" x14ac:dyDescent="0.25">
      <c r="A1105">
        <f>ROW()</f>
        <v>1105</v>
      </c>
      <c r="B1105" t="str" cm="1">
        <f t="array" ref="B1105">IF(ISNUMBER(SEARCH($N$3,客戶主檔!W1105)),INDEX(客戶主檔!$G:$G,加工項目查詢及料號更改!$A1105),"")</f>
        <v/>
      </c>
      <c r="C1105" t="str" cm="1">
        <f t="array" ref="C1105">IF(ISNUMBER(SEARCH($N$3,客戶主檔!X1105)),INDEX(客戶主檔!$G:$G,加工項目查詢及料號更改!$A1105),"")</f>
        <v/>
      </c>
      <c r="D1105" t="str" cm="1">
        <f t="array" ref="D1105">IF(ISNUMBER(SEARCH($N$3,客戶主檔!Y1105)),INDEX(客戶主檔!$G:$G,加工項目查詢及料號更改!$A1105),"")</f>
        <v/>
      </c>
      <c r="E1105" t="str" cm="1">
        <f t="array" ref="E1105">IF(ISNUMBER(SEARCH($N$3,客戶主檔!Z1105)),INDEX(客戶主檔!$G:$G,加工項目查詢及料號更改!$A1105),"")</f>
        <v/>
      </c>
      <c r="J1105" t="str">
        <f t="array" aca="1" ref="J1105" ca="1">IF(ROW()&gt;COUNTA($F$3:$I$3100),"",INDIRECT(TEXT(RIGHT(SMALL(IF($F$3:$I$3100="",999999,COLUMN($F$3:$I$3100)*10001+ROW($F$3:$I$3100)*100),ROW()),4),"!R00!C00"),))</f>
        <v/>
      </c>
      <c r="K1105" t="str">
        <f ca="1">IF(COUNTIF($J$1:J1105, J1105)&lt;&gt;1,"",J1105)</f>
        <v/>
      </c>
    </row>
    <row r="1106" spans="1:11" x14ac:dyDescent="0.25">
      <c r="A1106">
        <f>ROW()</f>
        <v>1106</v>
      </c>
      <c r="B1106" t="str" cm="1">
        <f t="array" ref="B1106">IF(ISNUMBER(SEARCH($N$3,客戶主檔!W1106)),INDEX(客戶主檔!$G:$G,加工項目查詢及料號更改!$A1106),"")</f>
        <v/>
      </c>
      <c r="C1106" t="str" cm="1">
        <f t="array" ref="C1106">IF(ISNUMBER(SEARCH($N$3,客戶主檔!X1106)),INDEX(客戶主檔!$G:$G,加工項目查詢及料號更改!$A1106),"")</f>
        <v/>
      </c>
      <c r="D1106" t="str" cm="1">
        <f t="array" ref="D1106">IF(ISNUMBER(SEARCH($N$3,客戶主檔!Y1106)),INDEX(客戶主檔!$G:$G,加工項目查詢及料號更改!$A1106),"")</f>
        <v/>
      </c>
      <c r="E1106" t="str" cm="1">
        <f t="array" ref="E1106">IF(ISNUMBER(SEARCH($N$3,客戶主檔!Z1106)),INDEX(客戶主檔!$G:$G,加工項目查詢及料號更改!$A1106),"")</f>
        <v/>
      </c>
      <c r="J1106" t="str">
        <f t="array" aca="1" ref="J1106" ca="1">IF(ROW()&gt;COUNTA($F$3:$I$3100),"",INDIRECT(TEXT(RIGHT(SMALL(IF($F$3:$I$3100="",999999,COLUMN($F$3:$I$3100)*10001+ROW($F$3:$I$3100)*100),ROW()),4),"!R00!C00"),))</f>
        <v/>
      </c>
      <c r="K1106" t="str">
        <f ca="1">IF(COUNTIF($J$1:J1106, J1106)&lt;&gt;1,"",J1106)</f>
        <v/>
      </c>
    </row>
    <row r="1107" spans="1:11" x14ac:dyDescent="0.25">
      <c r="A1107">
        <f>ROW()</f>
        <v>1107</v>
      </c>
      <c r="B1107" t="str" cm="1">
        <f t="array" ref="B1107">IF(ISNUMBER(SEARCH($N$3,客戶主檔!W1107)),INDEX(客戶主檔!$G:$G,加工項目查詢及料號更改!$A1107),"")</f>
        <v/>
      </c>
      <c r="C1107" t="str" cm="1">
        <f t="array" ref="C1107">IF(ISNUMBER(SEARCH($N$3,客戶主檔!X1107)),INDEX(客戶主檔!$G:$G,加工項目查詢及料號更改!$A1107),"")</f>
        <v/>
      </c>
      <c r="D1107" t="str" cm="1">
        <f t="array" ref="D1107">IF(ISNUMBER(SEARCH($N$3,客戶主檔!Y1107)),INDEX(客戶主檔!$G:$G,加工項目查詢及料號更改!$A1107),"")</f>
        <v/>
      </c>
      <c r="E1107" t="str" cm="1">
        <f t="array" ref="E1107">IF(ISNUMBER(SEARCH($N$3,客戶主檔!Z1107)),INDEX(客戶主檔!$G:$G,加工項目查詢及料號更改!$A1107),"")</f>
        <v/>
      </c>
      <c r="J1107" t="str">
        <f t="array" aca="1" ref="J1107" ca="1">IF(ROW()&gt;COUNTA($F$3:$I$3100),"",INDIRECT(TEXT(RIGHT(SMALL(IF($F$3:$I$3100="",999999,COLUMN($F$3:$I$3100)*10001+ROW($F$3:$I$3100)*100),ROW()),4),"!R00!C00"),))</f>
        <v/>
      </c>
      <c r="K1107" t="str">
        <f ca="1">IF(COUNTIF($J$1:J1107, J1107)&lt;&gt;1,"",J1107)</f>
        <v/>
      </c>
    </row>
    <row r="1108" spans="1:11" x14ac:dyDescent="0.25">
      <c r="A1108">
        <f>ROW()</f>
        <v>1108</v>
      </c>
      <c r="B1108" t="str" cm="1">
        <f t="array" ref="B1108">IF(ISNUMBER(SEARCH($N$3,客戶主檔!W1108)),INDEX(客戶主檔!$G:$G,加工項目查詢及料號更改!$A1108),"")</f>
        <v/>
      </c>
      <c r="C1108" t="str" cm="1">
        <f t="array" ref="C1108">IF(ISNUMBER(SEARCH($N$3,客戶主檔!X1108)),INDEX(客戶主檔!$G:$G,加工項目查詢及料號更改!$A1108),"")</f>
        <v/>
      </c>
      <c r="D1108" t="str" cm="1">
        <f t="array" ref="D1108">IF(ISNUMBER(SEARCH($N$3,客戶主檔!Y1108)),INDEX(客戶主檔!$G:$G,加工項目查詢及料號更改!$A1108),"")</f>
        <v/>
      </c>
      <c r="E1108" t="str" cm="1">
        <f t="array" ref="E1108">IF(ISNUMBER(SEARCH($N$3,客戶主檔!Z1108)),INDEX(客戶主檔!$G:$G,加工項目查詢及料號更改!$A1108),"")</f>
        <v/>
      </c>
      <c r="J1108" t="str">
        <f t="array" aca="1" ref="J1108" ca="1">IF(ROW()&gt;COUNTA($F$3:$I$3100),"",INDIRECT(TEXT(RIGHT(SMALL(IF($F$3:$I$3100="",999999,COLUMN($F$3:$I$3100)*10001+ROW($F$3:$I$3100)*100),ROW()),4),"!R00!C00"),))</f>
        <v/>
      </c>
      <c r="K1108" t="str">
        <f ca="1">IF(COUNTIF($J$1:J1108, J1108)&lt;&gt;1,"",J1108)</f>
        <v/>
      </c>
    </row>
    <row r="1109" spans="1:11" x14ac:dyDescent="0.25">
      <c r="A1109">
        <f>ROW()</f>
        <v>1109</v>
      </c>
      <c r="B1109" t="str" cm="1">
        <f t="array" ref="B1109">IF(ISNUMBER(SEARCH($N$3,客戶主檔!W1109)),INDEX(客戶主檔!$G:$G,加工項目查詢及料號更改!$A1109),"")</f>
        <v/>
      </c>
      <c r="C1109" t="str" cm="1">
        <f t="array" ref="C1109">IF(ISNUMBER(SEARCH($N$3,客戶主檔!X1109)),INDEX(客戶主檔!$G:$G,加工項目查詢及料號更改!$A1109),"")</f>
        <v/>
      </c>
      <c r="D1109" t="str" cm="1">
        <f t="array" ref="D1109">IF(ISNUMBER(SEARCH($N$3,客戶主檔!Y1109)),INDEX(客戶主檔!$G:$G,加工項目查詢及料號更改!$A1109),"")</f>
        <v/>
      </c>
      <c r="E1109" t="str" cm="1">
        <f t="array" ref="E1109">IF(ISNUMBER(SEARCH($N$3,客戶主檔!Z1109)),INDEX(客戶主檔!$G:$G,加工項目查詢及料號更改!$A1109),"")</f>
        <v/>
      </c>
      <c r="J1109" t="str">
        <f t="array" aca="1" ref="J1109" ca="1">IF(ROW()&gt;COUNTA($F$3:$I$3100),"",INDIRECT(TEXT(RIGHT(SMALL(IF($F$3:$I$3100="",999999,COLUMN($F$3:$I$3100)*10001+ROW($F$3:$I$3100)*100),ROW()),4),"!R00!C00"),))</f>
        <v/>
      </c>
      <c r="K1109" t="str">
        <f ca="1">IF(COUNTIF($J$1:J1109, J1109)&lt;&gt;1,"",J1109)</f>
        <v/>
      </c>
    </row>
    <row r="1110" spans="1:11" x14ac:dyDescent="0.25">
      <c r="A1110">
        <f>ROW()</f>
        <v>1110</v>
      </c>
      <c r="B1110" t="str" cm="1">
        <f t="array" ref="B1110">IF(ISNUMBER(SEARCH($N$3,客戶主檔!W1110)),INDEX(客戶主檔!$G:$G,加工項目查詢及料號更改!$A1110),"")</f>
        <v/>
      </c>
      <c r="C1110" t="str" cm="1">
        <f t="array" ref="C1110">IF(ISNUMBER(SEARCH($N$3,客戶主檔!X1110)),INDEX(客戶主檔!$G:$G,加工項目查詢及料號更改!$A1110),"")</f>
        <v/>
      </c>
      <c r="D1110" t="str" cm="1">
        <f t="array" ref="D1110">IF(ISNUMBER(SEARCH($N$3,客戶主檔!Y1110)),INDEX(客戶主檔!$G:$G,加工項目查詢及料號更改!$A1110),"")</f>
        <v/>
      </c>
      <c r="E1110" t="str" cm="1">
        <f t="array" ref="E1110">IF(ISNUMBER(SEARCH($N$3,客戶主檔!Z1110)),INDEX(客戶主檔!$G:$G,加工項目查詢及料號更改!$A1110),"")</f>
        <v/>
      </c>
      <c r="J1110" t="str">
        <f t="array" aca="1" ref="J1110" ca="1">IF(ROW()&gt;COUNTA($F$3:$I$3100),"",INDIRECT(TEXT(RIGHT(SMALL(IF($F$3:$I$3100="",999999,COLUMN($F$3:$I$3100)*10001+ROW($F$3:$I$3100)*100),ROW()),4),"!R00!C00"),))</f>
        <v/>
      </c>
      <c r="K1110" t="str">
        <f ca="1">IF(COUNTIF($J$1:J1110, J1110)&lt;&gt;1,"",J1110)</f>
        <v/>
      </c>
    </row>
    <row r="1111" spans="1:11" x14ac:dyDescent="0.25">
      <c r="A1111">
        <f>ROW()</f>
        <v>1111</v>
      </c>
      <c r="B1111" t="str" cm="1">
        <f t="array" ref="B1111">IF(ISNUMBER(SEARCH($N$3,客戶主檔!W1111)),INDEX(客戶主檔!$G:$G,加工項目查詢及料號更改!$A1111),"")</f>
        <v/>
      </c>
      <c r="C1111" t="str" cm="1">
        <f t="array" ref="C1111">IF(ISNUMBER(SEARCH($N$3,客戶主檔!X1111)),INDEX(客戶主檔!$G:$G,加工項目查詢及料號更改!$A1111),"")</f>
        <v/>
      </c>
      <c r="D1111" t="str" cm="1">
        <f t="array" ref="D1111">IF(ISNUMBER(SEARCH($N$3,客戶主檔!Y1111)),INDEX(客戶主檔!$G:$G,加工項目查詢及料號更改!$A1111),"")</f>
        <v/>
      </c>
      <c r="E1111" t="str" cm="1">
        <f t="array" ref="E1111">IF(ISNUMBER(SEARCH($N$3,客戶主檔!Z1111)),INDEX(客戶主檔!$G:$G,加工項目查詢及料號更改!$A1111),"")</f>
        <v/>
      </c>
      <c r="J1111" t="str">
        <f t="array" aca="1" ref="J1111" ca="1">IF(ROW()&gt;COUNTA($F$3:$I$3100),"",INDIRECT(TEXT(RIGHT(SMALL(IF($F$3:$I$3100="",999999,COLUMN($F$3:$I$3100)*10001+ROW($F$3:$I$3100)*100),ROW()),4),"!R00!C00"),))</f>
        <v/>
      </c>
      <c r="K1111" t="str">
        <f ca="1">IF(COUNTIF($J$1:J1111, J1111)&lt;&gt;1,"",J1111)</f>
        <v/>
      </c>
    </row>
    <row r="1112" spans="1:11" x14ac:dyDescent="0.25">
      <c r="A1112">
        <f>ROW()</f>
        <v>1112</v>
      </c>
      <c r="B1112" t="str" cm="1">
        <f t="array" ref="B1112">IF(ISNUMBER(SEARCH($N$3,客戶主檔!W1112)),INDEX(客戶主檔!$G:$G,加工項目查詢及料號更改!$A1112),"")</f>
        <v/>
      </c>
      <c r="C1112" t="str" cm="1">
        <f t="array" ref="C1112">IF(ISNUMBER(SEARCH($N$3,客戶主檔!X1112)),INDEX(客戶主檔!$G:$G,加工項目查詢及料號更改!$A1112),"")</f>
        <v/>
      </c>
      <c r="D1112" t="str" cm="1">
        <f t="array" ref="D1112">IF(ISNUMBER(SEARCH($N$3,客戶主檔!Y1112)),INDEX(客戶主檔!$G:$G,加工項目查詢及料號更改!$A1112),"")</f>
        <v/>
      </c>
      <c r="E1112" t="str" cm="1">
        <f t="array" ref="E1112">IF(ISNUMBER(SEARCH($N$3,客戶主檔!Z1112)),INDEX(客戶主檔!$G:$G,加工項目查詢及料號更改!$A1112),"")</f>
        <v/>
      </c>
      <c r="J1112" t="str">
        <f t="array" aca="1" ref="J1112" ca="1">IF(ROW()&gt;COUNTA($F$3:$I$3100),"",INDIRECT(TEXT(RIGHT(SMALL(IF($F$3:$I$3100="",999999,COLUMN($F$3:$I$3100)*10001+ROW($F$3:$I$3100)*100),ROW()),4),"!R00!C00"),))</f>
        <v/>
      </c>
      <c r="K1112" t="str">
        <f ca="1">IF(COUNTIF($J$1:J1112, J1112)&lt;&gt;1,"",J1112)</f>
        <v/>
      </c>
    </row>
    <row r="1113" spans="1:11" x14ac:dyDescent="0.25">
      <c r="A1113">
        <f>ROW()</f>
        <v>1113</v>
      </c>
      <c r="B1113" t="str" cm="1">
        <f t="array" ref="B1113">IF(ISNUMBER(SEARCH($N$3,客戶主檔!W1113)),INDEX(客戶主檔!$G:$G,加工項目查詢及料號更改!$A1113),"")</f>
        <v/>
      </c>
      <c r="C1113" t="str" cm="1">
        <f t="array" ref="C1113">IF(ISNUMBER(SEARCH($N$3,客戶主檔!X1113)),INDEX(客戶主檔!$G:$G,加工項目查詢及料號更改!$A1113),"")</f>
        <v/>
      </c>
      <c r="D1113" t="str" cm="1">
        <f t="array" ref="D1113">IF(ISNUMBER(SEARCH($N$3,客戶主檔!Y1113)),INDEX(客戶主檔!$G:$G,加工項目查詢及料號更改!$A1113),"")</f>
        <v/>
      </c>
      <c r="E1113" t="str" cm="1">
        <f t="array" ref="E1113">IF(ISNUMBER(SEARCH($N$3,客戶主檔!Z1113)),INDEX(客戶主檔!$G:$G,加工項目查詢及料號更改!$A1113),"")</f>
        <v/>
      </c>
      <c r="J1113" t="str">
        <f t="array" aca="1" ref="J1113" ca="1">IF(ROW()&gt;COUNTA($F$3:$I$3100),"",INDIRECT(TEXT(RIGHT(SMALL(IF($F$3:$I$3100="",999999,COLUMN($F$3:$I$3100)*10001+ROW($F$3:$I$3100)*100),ROW()),4),"!R00!C00"),))</f>
        <v/>
      </c>
      <c r="K1113" t="str">
        <f ca="1">IF(COUNTIF($J$1:J1113, J1113)&lt;&gt;1,"",J1113)</f>
        <v/>
      </c>
    </row>
    <row r="1114" spans="1:11" x14ac:dyDescent="0.25">
      <c r="A1114">
        <f>ROW()</f>
        <v>1114</v>
      </c>
      <c r="B1114" t="str" cm="1">
        <f t="array" ref="B1114">IF(ISNUMBER(SEARCH($N$3,客戶主檔!W1114)),INDEX(客戶主檔!$G:$G,加工項目查詢及料號更改!$A1114),"")</f>
        <v/>
      </c>
      <c r="C1114" t="str" cm="1">
        <f t="array" ref="C1114">IF(ISNUMBER(SEARCH($N$3,客戶主檔!X1114)),INDEX(客戶主檔!$G:$G,加工項目查詢及料號更改!$A1114),"")</f>
        <v/>
      </c>
      <c r="D1114" t="str" cm="1">
        <f t="array" ref="D1114">IF(ISNUMBER(SEARCH($N$3,客戶主檔!Y1114)),INDEX(客戶主檔!$G:$G,加工項目查詢及料號更改!$A1114),"")</f>
        <v/>
      </c>
      <c r="E1114" t="str" cm="1">
        <f t="array" ref="E1114">IF(ISNUMBER(SEARCH($N$3,客戶主檔!Z1114)),INDEX(客戶主檔!$G:$G,加工項目查詢及料號更改!$A1114),"")</f>
        <v/>
      </c>
      <c r="J1114" t="str">
        <f t="array" aca="1" ref="J1114" ca="1">IF(ROW()&gt;COUNTA($F$3:$I$3100),"",INDIRECT(TEXT(RIGHT(SMALL(IF($F$3:$I$3100="",999999,COLUMN($F$3:$I$3100)*10001+ROW($F$3:$I$3100)*100),ROW()),4),"!R00!C00"),))</f>
        <v/>
      </c>
      <c r="K1114" t="str">
        <f ca="1">IF(COUNTIF($J$1:J1114, J1114)&lt;&gt;1,"",J1114)</f>
        <v/>
      </c>
    </row>
    <row r="1115" spans="1:11" x14ac:dyDescent="0.25">
      <c r="A1115">
        <f>ROW()</f>
        <v>1115</v>
      </c>
      <c r="B1115" t="str" cm="1">
        <f t="array" ref="B1115">IF(ISNUMBER(SEARCH($N$3,客戶主檔!W1115)),INDEX(客戶主檔!$G:$G,加工項目查詢及料號更改!$A1115),"")</f>
        <v/>
      </c>
      <c r="C1115" t="str" cm="1">
        <f t="array" ref="C1115">IF(ISNUMBER(SEARCH($N$3,客戶主檔!X1115)),INDEX(客戶主檔!$G:$G,加工項目查詢及料號更改!$A1115),"")</f>
        <v/>
      </c>
      <c r="D1115" t="str" cm="1">
        <f t="array" ref="D1115">IF(ISNUMBER(SEARCH($N$3,客戶主檔!Y1115)),INDEX(客戶主檔!$G:$G,加工項目查詢及料號更改!$A1115),"")</f>
        <v/>
      </c>
      <c r="E1115" t="str" cm="1">
        <f t="array" ref="E1115">IF(ISNUMBER(SEARCH($N$3,客戶主檔!Z1115)),INDEX(客戶主檔!$G:$G,加工項目查詢及料號更改!$A1115),"")</f>
        <v/>
      </c>
      <c r="J1115" t="str">
        <f t="array" aca="1" ref="J1115" ca="1">IF(ROW()&gt;COUNTA($F$3:$I$3100),"",INDIRECT(TEXT(RIGHT(SMALL(IF($F$3:$I$3100="",999999,COLUMN($F$3:$I$3100)*10001+ROW($F$3:$I$3100)*100),ROW()),4),"!R00!C00"),))</f>
        <v/>
      </c>
      <c r="K1115" t="str">
        <f ca="1">IF(COUNTIF($J$1:J1115, J1115)&lt;&gt;1,"",J1115)</f>
        <v/>
      </c>
    </row>
    <row r="1116" spans="1:11" x14ac:dyDescent="0.25">
      <c r="A1116">
        <f>ROW()</f>
        <v>1116</v>
      </c>
      <c r="B1116" t="str" cm="1">
        <f t="array" ref="B1116">IF(ISNUMBER(SEARCH($N$3,客戶主檔!W1116)),INDEX(客戶主檔!$G:$G,加工項目查詢及料號更改!$A1116),"")</f>
        <v/>
      </c>
      <c r="C1116" t="str" cm="1">
        <f t="array" ref="C1116">IF(ISNUMBER(SEARCH($N$3,客戶主檔!X1116)),INDEX(客戶主檔!$G:$G,加工項目查詢及料號更改!$A1116),"")</f>
        <v/>
      </c>
      <c r="D1116" t="str" cm="1">
        <f t="array" ref="D1116">IF(ISNUMBER(SEARCH($N$3,客戶主檔!Y1116)),INDEX(客戶主檔!$G:$G,加工項目查詢及料號更改!$A1116),"")</f>
        <v/>
      </c>
      <c r="E1116" t="str" cm="1">
        <f t="array" ref="E1116">IF(ISNUMBER(SEARCH($N$3,客戶主檔!Z1116)),INDEX(客戶主檔!$G:$G,加工項目查詢及料號更改!$A1116),"")</f>
        <v/>
      </c>
      <c r="J1116" t="str">
        <f t="array" aca="1" ref="J1116" ca="1">IF(ROW()&gt;COUNTA($F$3:$I$3100),"",INDIRECT(TEXT(RIGHT(SMALL(IF($F$3:$I$3100="",999999,COLUMN($F$3:$I$3100)*10001+ROW($F$3:$I$3100)*100),ROW()),4),"!R00!C00"),))</f>
        <v/>
      </c>
      <c r="K1116" t="str">
        <f ca="1">IF(COUNTIF($J$1:J1116, J1116)&lt;&gt;1,"",J1116)</f>
        <v/>
      </c>
    </row>
    <row r="1117" spans="1:11" x14ac:dyDescent="0.25">
      <c r="A1117">
        <f>ROW()</f>
        <v>1117</v>
      </c>
      <c r="B1117" t="str" cm="1">
        <f t="array" ref="B1117">IF(ISNUMBER(SEARCH($N$3,客戶主檔!W1117)),INDEX(客戶主檔!$G:$G,加工項目查詢及料號更改!$A1117),"")</f>
        <v/>
      </c>
      <c r="C1117" t="str" cm="1">
        <f t="array" ref="C1117">IF(ISNUMBER(SEARCH($N$3,客戶主檔!X1117)),INDEX(客戶主檔!$G:$G,加工項目查詢及料號更改!$A1117),"")</f>
        <v/>
      </c>
      <c r="D1117" t="str" cm="1">
        <f t="array" ref="D1117">IF(ISNUMBER(SEARCH($N$3,客戶主檔!Y1117)),INDEX(客戶主檔!$G:$G,加工項目查詢及料號更改!$A1117),"")</f>
        <v/>
      </c>
      <c r="E1117" t="str" cm="1">
        <f t="array" ref="E1117">IF(ISNUMBER(SEARCH($N$3,客戶主檔!Z1117)),INDEX(客戶主檔!$G:$G,加工項目查詢及料號更改!$A1117),"")</f>
        <v/>
      </c>
      <c r="J1117" t="str">
        <f t="array" aca="1" ref="J1117" ca="1">IF(ROW()&gt;COUNTA($F$3:$I$3100),"",INDIRECT(TEXT(RIGHT(SMALL(IF($F$3:$I$3100="",999999,COLUMN($F$3:$I$3100)*10001+ROW($F$3:$I$3100)*100),ROW()),4),"!R00!C00"),))</f>
        <v/>
      </c>
      <c r="K1117" t="str">
        <f ca="1">IF(COUNTIF($J$1:J1117, J1117)&lt;&gt;1,"",J1117)</f>
        <v/>
      </c>
    </row>
    <row r="1118" spans="1:11" x14ac:dyDescent="0.25">
      <c r="A1118">
        <f>ROW()</f>
        <v>1118</v>
      </c>
      <c r="B1118" t="str" cm="1">
        <f t="array" ref="B1118">IF(ISNUMBER(SEARCH($N$3,客戶主檔!W1118)),INDEX(客戶主檔!$G:$G,加工項目查詢及料號更改!$A1118),"")</f>
        <v/>
      </c>
      <c r="C1118" t="str" cm="1">
        <f t="array" ref="C1118">IF(ISNUMBER(SEARCH($N$3,客戶主檔!X1118)),INDEX(客戶主檔!$G:$G,加工項目查詢及料號更改!$A1118),"")</f>
        <v/>
      </c>
      <c r="D1118" t="str" cm="1">
        <f t="array" ref="D1118">IF(ISNUMBER(SEARCH($N$3,客戶主檔!Y1118)),INDEX(客戶主檔!$G:$G,加工項目查詢及料號更改!$A1118),"")</f>
        <v/>
      </c>
      <c r="E1118" t="str" cm="1">
        <f t="array" ref="E1118">IF(ISNUMBER(SEARCH($N$3,客戶主檔!Z1118)),INDEX(客戶主檔!$G:$G,加工項目查詢及料號更改!$A1118),"")</f>
        <v/>
      </c>
      <c r="J1118" t="str">
        <f t="array" aca="1" ref="J1118" ca="1">IF(ROW()&gt;COUNTA($F$3:$I$3100),"",INDIRECT(TEXT(RIGHT(SMALL(IF($F$3:$I$3100="",999999,COLUMN($F$3:$I$3100)*10001+ROW($F$3:$I$3100)*100),ROW()),4),"!R00!C00"),))</f>
        <v/>
      </c>
      <c r="K1118" t="str">
        <f ca="1">IF(COUNTIF($J$1:J1118, J1118)&lt;&gt;1,"",J1118)</f>
        <v/>
      </c>
    </row>
    <row r="1119" spans="1:11" x14ac:dyDescent="0.25">
      <c r="A1119">
        <f>ROW()</f>
        <v>1119</v>
      </c>
      <c r="B1119" t="str" cm="1">
        <f t="array" ref="B1119">IF(ISNUMBER(SEARCH($N$3,客戶主檔!W1119)),INDEX(客戶主檔!$G:$G,加工項目查詢及料號更改!$A1119),"")</f>
        <v/>
      </c>
      <c r="C1119" t="str" cm="1">
        <f t="array" ref="C1119">IF(ISNUMBER(SEARCH($N$3,客戶主檔!X1119)),INDEX(客戶主檔!$G:$G,加工項目查詢及料號更改!$A1119),"")</f>
        <v/>
      </c>
      <c r="D1119" t="str" cm="1">
        <f t="array" ref="D1119">IF(ISNUMBER(SEARCH($N$3,客戶主檔!Y1119)),INDEX(客戶主檔!$G:$G,加工項目查詢及料號更改!$A1119),"")</f>
        <v/>
      </c>
      <c r="E1119" t="str" cm="1">
        <f t="array" ref="E1119">IF(ISNUMBER(SEARCH($N$3,客戶主檔!Z1119)),INDEX(客戶主檔!$G:$G,加工項目查詢及料號更改!$A1119),"")</f>
        <v/>
      </c>
      <c r="J1119" t="str">
        <f t="array" aca="1" ref="J1119" ca="1">IF(ROW()&gt;COUNTA($F$3:$I$3100),"",INDIRECT(TEXT(RIGHT(SMALL(IF($F$3:$I$3100="",999999,COLUMN($F$3:$I$3100)*10001+ROW($F$3:$I$3100)*100),ROW()),4),"!R00!C00"),))</f>
        <v/>
      </c>
      <c r="K1119" t="str">
        <f ca="1">IF(COUNTIF($J$1:J1119, J1119)&lt;&gt;1,"",J1119)</f>
        <v/>
      </c>
    </row>
    <row r="1120" spans="1:11" x14ac:dyDescent="0.25">
      <c r="A1120">
        <f>ROW()</f>
        <v>1120</v>
      </c>
      <c r="B1120" t="str" cm="1">
        <f t="array" ref="B1120">IF(ISNUMBER(SEARCH($N$3,客戶主檔!W1120)),INDEX(客戶主檔!$G:$G,加工項目查詢及料號更改!$A1120),"")</f>
        <v/>
      </c>
      <c r="C1120" t="str" cm="1">
        <f t="array" ref="C1120">IF(ISNUMBER(SEARCH($N$3,客戶主檔!X1120)),INDEX(客戶主檔!$G:$G,加工項目查詢及料號更改!$A1120),"")</f>
        <v/>
      </c>
      <c r="D1120" t="str" cm="1">
        <f t="array" ref="D1120">IF(ISNUMBER(SEARCH($N$3,客戶主檔!Y1120)),INDEX(客戶主檔!$G:$G,加工項目查詢及料號更改!$A1120),"")</f>
        <v/>
      </c>
      <c r="E1120" t="str" cm="1">
        <f t="array" ref="E1120">IF(ISNUMBER(SEARCH($N$3,客戶主檔!Z1120)),INDEX(客戶主檔!$G:$G,加工項目查詢及料號更改!$A1120),"")</f>
        <v/>
      </c>
      <c r="J1120" t="str">
        <f t="array" aca="1" ref="J1120" ca="1">IF(ROW()&gt;COUNTA($F$3:$I$3100),"",INDIRECT(TEXT(RIGHT(SMALL(IF($F$3:$I$3100="",999999,COLUMN($F$3:$I$3100)*10001+ROW($F$3:$I$3100)*100),ROW()),4),"!R00!C00"),))</f>
        <v/>
      </c>
      <c r="K1120" t="str">
        <f ca="1">IF(COUNTIF($J$1:J1120, J1120)&lt;&gt;1,"",J1120)</f>
        <v/>
      </c>
    </row>
    <row r="1121" spans="1:11" x14ac:dyDescent="0.25">
      <c r="A1121">
        <f>ROW()</f>
        <v>1121</v>
      </c>
      <c r="B1121" t="str" cm="1">
        <f t="array" ref="B1121">IF(ISNUMBER(SEARCH($N$3,客戶主檔!W1121)),INDEX(客戶主檔!$G:$G,加工項目查詢及料號更改!$A1121),"")</f>
        <v/>
      </c>
      <c r="C1121" t="str" cm="1">
        <f t="array" ref="C1121">IF(ISNUMBER(SEARCH($N$3,客戶主檔!X1121)),INDEX(客戶主檔!$G:$G,加工項目查詢及料號更改!$A1121),"")</f>
        <v/>
      </c>
      <c r="D1121" t="str" cm="1">
        <f t="array" ref="D1121">IF(ISNUMBER(SEARCH($N$3,客戶主檔!Y1121)),INDEX(客戶主檔!$G:$G,加工項目查詢及料號更改!$A1121),"")</f>
        <v/>
      </c>
      <c r="E1121" t="str" cm="1">
        <f t="array" ref="E1121">IF(ISNUMBER(SEARCH($N$3,客戶主檔!Z1121)),INDEX(客戶主檔!$G:$G,加工項目查詢及料號更改!$A1121),"")</f>
        <v/>
      </c>
      <c r="J1121" t="str">
        <f t="array" aca="1" ref="J1121" ca="1">IF(ROW()&gt;COUNTA($F$3:$I$3100),"",INDIRECT(TEXT(RIGHT(SMALL(IF($F$3:$I$3100="",999999,COLUMN($F$3:$I$3100)*10001+ROW($F$3:$I$3100)*100),ROW()),4),"!R00!C00"),))</f>
        <v/>
      </c>
      <c r="K1121" t="str">
        <f ca="1">IF(COUNTIF($J$1:J1121, J1121)&lt;&gt;1,"",J1121)</f>
        <v/>
      </c>
    </row>
    <row r="1122" spans="1:11" x14ac:dyDescent="0.25">
      <c r="A1122">
        <f>ROW()</f>
        <v>1122</v>
      </c>
      <c r="B1122" t="str" cm="1">
        <f t="array" ref="B1122">IF(ISNUMBER(SEARCH($N$3,客戶主檔!W1122)),INDEX(客戶主檔!$G:$G,加工項目查詢及料號更改!$A1122),"")</f>
        <v/>
      </c>
      <c r="C1122" t="str" cm="1">
        <f t="array" ref="C1122">IF(ISNUMBER(SEARCH($N$3,客戶主檔!X1122)),INDEX(客戶主檔!$G:$G,加工項目查詢及料號更改!$A1122),"")</f>
        <v/>
      </c>
      <c r="D1122" t="str" cm="1">
        <f t="array" ref="D1122">IF(ISNUMBER(SEARCH($N$3,客戶主檔!Y1122)),INDEX(客戶主檔!$G:$G,加工項目查詢及料號更改!$A1122),"")</f>
        <v/>
      </c>
      <c r="E1122" t="str" cm="1">
        <f t="array" ref="E1122">IF(ISNUMBER(SEARCH($N$3,客戶主檔!Z1122)),INDEX(客戶主檔!$G:$G,加工項目查詢及料號更改!$A1122),"")</f>
        <v/>
      </c>
      <c r="J1122" t="str">
        <f t="array" aca="1" ref="J1122" ca="1">IF(ROW()&gt;COUNTA($F$3:$I$3100),"",INDIRECT(TEXT(RIGHT(SMALL(IF($F$3:$I$3100="",999999,COLUMN($F$3:$I$3100)*10001+ROW($F$3:$I$3100)*100),ROW()),4),"!R00!C00"),))</f>
        <v/>
      </c>
      <c r="K1122" t="str">
        <f ca="1">IF(COUNTIF($J$1:J1122, J1122)&lt;&gt;1,"",J1122)</f>
        <v/>
      </c>
    </row>
    <row r="1123" spans="1:11" x14ac:dyDescent="0.25">
      <c r="A1123">
        <f>ROW()</f>
        <v>1123</v>
      </c>
      <c r="B1123" t="str" cm="1">
        <f t="array" ref="B1123">IF(ISNUMBER(SEARCH($N$3,客戶主檔!W1123)),INDEX(客戶主檔!$G:$G,加工項目查詢及料號更改!$A1123),"")</f>
        <v/>
      </c>
      <c r="C1123" t="str" cm="1">
        <f t="array" ref="C1123">IF(ISNUMBER(SEARCH($N$3,客戶主檔!X1123)),INDEX(客戶主檔!$G:$G,加工項目查詢及料號更改!$A1123),"")</f>
        <v/>
      </c>
      <c r="D1123" t="str" cm="1">
        <f t="array" ref="D1123">IF(ISNUMBER(SEARCH($N$3,客戶主檔!Y1123)),INDEX(客戶主檔!$G:$G,加工項目查詢及料號更改!$A1123),"")</f>
        <v/>
      </c>
      <c r="E1123" t="str" cm="1">
        <f t="array" ref="E1123">IF(ISNUMBER(SEARCH($N$3,客戶主檔!Z1123)),INDEX(客戶主檔!$G:$G,加工項目查詢及料號更改!$A1123),"")</f>
        <v/>
      </c>
      <c r="J1123" t="str">
        <f t="array" aca="1" ref="J1123" ca="1">IF(ROW()&gt;COUNTA($F$3:$I$3100),"",INDIRECT(TEXT(RIGHT(SMALL(IF($F$3:$I$3100="",999999,COLUMN($F$3:$I$3100)*10001+ROW($F$3:$I$3100)*100),ROW()),4),"!R00!C00"),))</f>
        <v/>
      </c>
      <c r="K1123" t="str">
        <f ca="1">IF(COUNTIF($J$1:J1123, J1123)&lt;&gt;1,"",J1123)</f>
        <v/>
      </c>
    </row>
    <row r="1124" spans="1:11" x14ac:dyDescent="0.25">
      <c r="A1124">
        <f>ROW()</f>
        <v>1124</v>
      </c>
      <c r="B1124" t="str" cm="1">
        <f t="array" ref="B1124">IF(ISNUMBER(SEARCH($N$3,客戶主檔!W1124)),INDEX(客戶主檔!$G:$G,加工項目查詢及料號更改!$A1124),"")</f>
        <v/>
      </c>
      <c r="C1124" t="str" cm="1">
        <f t="array" ref="C1124">IF(ISNUMBER(SEARCH($N$3,客戶主檔!X1124)),INDEX(客戶主檔!$G:$G,加工項目查詢及料號更改!$A1124),"")</f>
        <v/>
      </c>
      <c r="D1124" t="str" cm="1">
        <f t="array" ref="D1124">IF(ISNUMBER(SEARCH($N$3,客戶主檔!Y1124)),INDEX(客戶主檔!$G:$G,加工項目查詢及料號更改!$A1124),"")</f>
        <v/>
      </c>
      <c r="E1124" t="str" cm="1">
        <f t="array" ref="E1124">IF(ISNUMBER(SEARCH($N$3,客戶主檔!Z1124)),INDEX(客戶主檔!$G:$G,加工項目查詢及料號更改!$A1124),"")</f>
        <v/>
      </c>
      <c r="J1124" t="str">
        <f t="array" aca="1" ref="J1124" ca="1">IF(ROW()&gt;COUNTA($F$3:$I$3100),"",INDIRECT(TEXT(RIGHT(SMALL(IF($F$3:$I$3100="",999999,COLUMN($F$3:$I$3100)*10001+ROW($F$3:$I$3100)*100),ROW()),4),"!R00!C00"),))</f>
        <v/>
      </c>
      <c r="K1124" t="str">
        <f ca="1">IF(COUNTIF($J$1:J1124, J1124)&lt;&gt;1,"",J1124)</f>
        <v/>
      </c>
    </row>
    <row r="1125" spans="1:11" x14ac:dyDescent="0.25">
      <c r="A1125">
        <f>ROW()</f>
        <v>1125</v>
      </c>
      <c r="B1125" t="str" cm="1">
        <f t="array" ref="B1125">IF(ISNUMBER(SEARCH($N$3,客戶主檔!W1125)),INDEX(客戶主檔!$G:$G,加工項目查詢及料號更改!$A1125),"")</f>
        <v/>
      </c>
      <c r="C1125" t="str" cm="1">
        <f t="array" ref="C1125">IF(ISNUMBER(SEARCH($N$3,客戶主檔!X1125)),INDEX(客戶主檔!$G:$G,加工項目查詢及料號更改!$A1125),"")</f>
        <v/>
      </c>
      <c r="D1125" t="str" cm="1">
        <f t="array" ref="D1125">IF(ISNUMBER(SEARCH($N$3,客戶主檔!Y1125)),INDEX(客戶主檔!$G:$G,加工項目查詢及料號更改!$A1125),"")</f>
        <v/>
      </c>
      <c r="E1125" t="str" cm="1">
        <f t="array" ref="E1125">IF(ISNUMBER(SEARCH($N$3,客戶主檔!Z1125)),INDEX(客戶主檔!$G:$G,加工項目查詢及料號更改!$A1125),"")</f>
        <v/>
      </c>
      <c r="J1125" t="str">
        <f t="array" aca="1" ref="J1125" ca="1">IF(ROW()&gt;COUNTA($F$3:$I$3100),"",INDIRECT(TEXT(RIGHT(SMALL(IF($F$3:$I$3100="",999999,COLUMN($F$3:$I$3100)*10001+ROW($F$3:$I$3100)*100),ROW()),4),"!R00!C00"),))</f>
        <v/>
      </c>
      <c r="K1125" t="str">
        <f ca="1">IF(COUNTIF($J$1:J1125, J1125)&lt;&gt;1,"",J1125)</f>
        <v/>
      </c>
    </row>
    <row r="1126" spans="1:11" x14ac:dyDescent="0.25">
      <c r="A1126">
        <f>ROW()</f>
        <v>1126</v>
      </c>
      <c r="B1126" t="str" cm="1">
        <f t="array" ref="B1126">IF(ISNUMBER(SEARCH($N$3,客戶主檔!W1126)),INDEX(客戶主檔!$G:$G,加工項目查詢及料號更改!$A1126),"")</f>
        <v/>
      </c>
      <c r="C1126" t="str" cm="1">
        <f t="array" ref="C1126">IF(ISNUMBER(SEARCH($N$3,客戶主檔!X1126)),INDEX(客戶主檔!$G:$G,加工項目查詢及料號更改!$A1126),"")</f>
        <v/>
      </c>
      <c r="D1126" t="str" cm="1">
        <f t="array" ref="D1126">IF(ISNUMBER(SEARCH($N$3,客戶主檔!Y1126)),INDEX(客戶主檔!$G:$G,加工項目查詢及料號更改!$A1126),"")</f>
        <v/>
      </c>
      <c r="E1126" t="str" cm="1">
        <f t="array" ref="E1126">IF(ISNUMBER(SEARCH($N$3,客戶主檔!Z1126)),INDEX(客戶主檔!$G:$G,加工項目查詢及料號更改!$A1126),"")</f>
        <v/>
      </c>
      <c r="J1126" t="str">
        <f t="array" aca="1" ref="J1126" ca="1">IF(ROW()&gt;COUNTA($F$3:$I$3100),"",INDIRECT(TEXT(RIGHT(SMALL(IF($F$3:$I$3100="",999999,COLUMN($F$3:$I$3100)*10001+ROW($F$3:$I$3100)*100),ROW()),4),"!R00!C00"),))</f>
        <v/>
      </c>
      <c r="K1126" t="str">
        <f ca="1">IF(COUNTIF($J$1:J1126, J1126)&lt;&gt;1,"",J1126)</f>
        <v/>
      </c>
    </row>
    <row r="1127" spans="1:11" x14ac:dyDescent="0.25">
      <c r="A1127">
        <f>ROW()</f>
        <v>1127</v>
      </c>
      <c r="B1127" t="str" cm="1">
        <f t="array" ref="B1127">IF(ISNUMBER(SEARCH($N$3,客戶主檔!W1127)),INDEX(客戶主檔!$G:$G,加工項目查詢及料號更改!$A1127),"")</f>
        <v/>
      </c>
      <c r="C1127" t="str" cm="1">
        <f t="array" ref="C1127">IF(ISNUMBER(SEARCH($N$3,客戶主檔!X1127)),INDEX(客戶主檔!$G:$G,加工項目查詢及料號更改!$A1127),"")</f>
        <v/>
      </c>
      <c r="D1127" t="str" cm="1">
        <f t="array" ref="D1127">IF(ISNUMBER(SEARCH($N$3,客戶主檔!Y1127)),INDEX(客戶主檔!$G:$G,加工項目查詢及料號更改!$A1127),"")</f>
        <v/>
      </c>
      <c r="E1127" t="str" cm="1">
        <f t="array" ref="E1127">IF(ISNUMBER(SEARCH($N$3,客戶主檔!Z1127)),INDEX(客戶主檔!$G:$G,加工項目查詢及料號更改!$A1127),"")</f>
        <v/>
      </c>
      <c r="J1127" t="str">
        <f t="array" aca="1" ref="J1127" ca="1">IF(ROW()&gt;COUNTA($F$3:$I$3100),"",INDIRECT(TEXT(RIGHT(SMALL(IF($F$3:$I$3100="",999999,COLUMN($F$3:$I$3100)*10001+ROW($F$3:$I$3100)*100),ROW()),4),"!R00!C00"),))</f>
        <v/>
      </c>
      <c r="K1127" t="str">
        <f ca="1">IF(COUNTIF($J$1:J1127, J1127)&lt;&gt;1,"",J1127)</f>
        <v/>
      </c>
    </row>
    <row r="1128" spans="1:11" x14ac:dyDescent="0.25">
      <c r="A1128">
        <f>ROW()</f>
        <v>1128</v>
      </c>
      <c r="B1128" t="str" cm="1">
        <f t="array" ref="B1128">IF(ISNUMBER(SEARCH($N$3,客戶主檔!W1128)),INDEX(客戶主檔!$G:$G,加工項目查詢及料號更改!$A1128),"")</f>
        <v/>
      </c>
      <c r="C1128" t="str" cm="1">
        <f t="array" ref="C1128">IF(ISNUMBER(SEARCH($N$3,客戶主檔!X1128)),INDEX(客戶主檔!$G:$G,加工項目查詢及料號更改!$A1128),"")</f>
        <v/>
      </c>
      <c r="D1128" t="str" cm="1">
        <f t="array" ref="D1128">IF(ISNUMBER(SEARCH($N$3,客戶主檔!Y1128)),INDEX(客戶主檔!$G:$G,加工項目查詢及料號更改!$A1128),"")</f>
        <v/>
      </c>
      <c r="E1128" t="str" cm="1">
        <f t="array" ref="E1128">IF(ISNUMBER(SEARCH($N$3,客戶主檔!Z1128)),INDEX(客戶主檔!$G:$G,加工項目查詢及料號更改!$A1128),"")</f>
        <v/>
      </c>
      <c r="J1128" t="str">
        <f t="array" aca="1" ref="J1128" ca="1">IF(ROW()&gt;COUNTA($F$3:$I$3100),"",INDIRECT(TEXT(RIGHT(SMALL(IF($F$3:$I$3100="",999999,COLUMN($F$3:$I$3100)*10001+ROW($F$3:$I$3100)*100),ROW()),4),"!R00!C00"),))</f>
        <v/>
      </c>
      <c r="K1128" t="str">
        <f ca="1">IF(COUNTIF($J$1:J1128, J1128)&lt;&gt;1,"",J1128)</f>
        <v/>
      </c>
    </row>
    <row r="1129" spans="1:11" x14ac:dyDescent="0.25">
      <c r="A1129">
        <f>ROW()</f>
        <v>1129</v>
      </c>
      <c r="B1129" t="str" cm="1">
        <f t="array" ref="B1129">IF(ISNUMBER(SEARCH($N$3,客戶主檔!W1129)),INDEX(客戶主檔!$G:$G,加工項目查詢及料號更改!$A1129),"")</f>
        <v/>
      </c>
      <c r="C1129" t="str" cm="1">
        <f t="array" ref="C1129">IF(ISNUMBER(SEARCH($N$3,客戶主檔!X1129)),INDEX(客戶主檔!$G:$G,加工項目查詢及料號更改!$A1129),"")</f>
        <v/>
      </c>
      <c r="D1129" t="str" cm="1">
        <f t="array" ref="D1129">IF(ISNUMBER(SEARCH($N$3,客戶主檔!Y1129)),INDEX(客戶主檔!$G:$G,加工項目查詢及料號更改!$A1129),"")</f>
        <v/>
      </c>
      <c r="E1129" t="str" cm="1">
        <f t="array" ref="E1129">IF(ISNUMBER(SEARCH($N$3,客戶主檔!Z1129)),INDEX(客戶主檔!$G:$G,加工項目查詢及料號更改!$A1129),"")</f>
        <v/>
      </c>
      <c r="J1129" t="str">
        <f t="array" aca="1" ref="J1129" ca="1">IF(ROW()&gt;COUNTA($F$3:$I$3100),"",INDIRECT(TEXT(RIGHT(SMALL(IF($F$3:$I$3100="",999999,COLUMN($F$3:$I$3100)*10001+ROW($F$3:$I$3100)*100),ROW()),4),"!R00!C00"),))</f>
        <v/>
      </c>
      <c r="K1129" t="str">
        <f ca="1">IF(COUNTIF($J$1:J1129, J1129)&lt;&gt;1,"",J1129)</f>
        <v/>
      </c>
    </row>
    <row r="1130" spans="1:11" x14ac:dyDescent="0.25">
      <c r="A1130">
        <f>ROW()</f>
        <v>1130</v>
      </c>
      <c r="B1130" t="str" cm="1">
        <f t="array" ref="B1130">IF(ISNUMBER(SEARCH($N$3,客戶主檔!W1130)),INDEX(客戶主檔!$G:$G,加工項目查詢及料號更改!$A1130),"")</f>
        <v/>
      </c>
      <c r="C1130" t="str" cm="1">
        <f t="array" ref="C1130">IF(ISNUMBER(SEARCH($N$3,客戶主檔!X1130)),INDEX(客戶主檔!$G:$G,加工項目查詢及料號更改!$A1130),"")</f>
        <v/>
      </c>
      <c r="D1130" t="str" cm="1">
        <f t="array" ref="D1130">IF(ISNUMBER(SEARCH($N$3,客戶主檔!Y1130)),INDEX(客戶主檔!$G:$G,加工項目查詢及料號更改!$A1130),"")</f>
        <v/>
      </c>
      <c r="E1130" t="str" cm="1">
        <f t="array" ref="E1130">IF(ISNUMBER(SEARCH($N$3,客戶主檔!Z1130)),INDEX(客戶主檔!$G:$G,加工項目查詢及料號更改!$A1130),"")</f>
        <v/>
      </c>
      <c r="J1130" t="str">
        <f t="array" aca="1" ref="J1130" ca="1">IF(ROW()&gt;COUNTA($F$3:$I$3100),"",INDIRECT(TEXT(RIGHT(SMALL(IF($F$3:$I$3100="",999999,COLUMN($F$3:$I$3100)*10001+ROW($F$3:$I$3100)*100),ROW()),4),"!R00!C00"),))</f>
        <v/>
      </c>
      <c r="K1130" t="str">
        <f ca="1">IF(COUNTIF($J$1:J1130, J1130)&lt;&gt;1,"",J1130)</f>
        <v/>
      </c>
    </row>
    <row r="1131" spans="1:11" x14ac:dyDescent="0.25">
      <c r="A1131">
        <f>ROW()</f>
        <v>1131</v>
      </c>
      <c r="B1131" t="str" cm="1">
        <f t="array" ref="B1131">IF(ISNUMBER(SEARCH($N$3,客戶主檔!W1131)),INDEX(客戶主檔!$G:$G,加工項目查詢及料號更改!$A1131),"")</f>
        <v/>
      </c>
      <c r="C1131" t="str" cm="1">
        <f t="array" ref="C1131">IF(ISNUMBER(SEARCH($N$3,客戶主檔!X1131)),INDEX(客戶主檔!$G:$G,加工項目查詢及料號更改!$A1131),"")</f>
        <v/>
      </c>
      <c r="D1131" t="str" cm="1">
        <f t="array" ref="D1131">IF(ISNUMBER(SEARCH($N$3,客戶主檔!Y1131)),INDEX(客戶主檔!$G:$G,加工項目查詢及料號更改!$A1131),"")</f>
        <v/>
      </c>
      <c r="E1131" t="str" cm="1">
        <f t="array" ref="E1131">IF(ISNUMBER(SEARCH($N$3,客戶主檔!Z1131)),INDEX(客戶主檔!$G:$G,加工項目查詢及料號更改!$A1131),"")</f>
        <v/>
      </c>
      <c r="J1131" t="str">
        <f t="array" aca="1" ref="J1131" ca="1">IF(ROW()&gt;COUNTA($F$3:$I$3100),"",INDIRECT(TEXT(RIGHT(SMALL(IF($F$3:$I$3100="",999999,COLUMN($F$3:$I$3100)*10001+ROW($F$3:$I$3100)*100),ROW()),4),"!R00!C00"),))</f>
        <v/>
      </c>
      <c r="K1131" t="str">
        <f ca="1">IF(COUNTIF($J$1:J1131, J1131)&lt;&gt;1,"",J1131)</f>
        <v/>
      </c>
    </row>
    <row r="1132" spans="1:11" x14ac:dyDescent="0.25">
      <c r="A1132">
        <f>ROW()</f>
        <v>1132</v>
      </c>
      <c r="B1132" t="str" cm="1">
        <f t="array" ref="B1132">IF(ISNUMBER(SEARCH($N$3,客戶主檔!W1132)),INDEX(客戶主檔!$G:$G,加工項目查詢及料號更改!$A1132),"")</f>
        <v/>
      </c>
      <c r="C1132" t="str" cm="1">
        <f t="array" ref="C1132">IF(ISNUMBER(SEARCH($N$3,客戶主檔!X1132)),INDEX(客戶主檔!$G:$G,加工項目查詢及料號更改!$A1132),"")</f>
        <v/>
      </c>
      <c r="D1132" t="str" cm="1">
        <f t="array" ref="D1132">IF(ISNUMBER(SEARCH($N$3,客戶主檔!Y1132)),INDEX(客戶主檔!$G:$G,加工項目查詢及料號更改!$A1132),"")</f>
        <v/>
      </c>
      <c r="E1132" t="str" cm="1">
        <f t="array" ref="E1132">IF(ISNUMBER(SEARCH($N$3,客戶主檔!Z1132)),INDEX(客戶主檔!$G:$G,加工項目查詢及料號更改!$A1132),"")</f>
        <v/>
      </c>
      <c r="J1132" t="str">
        <f t="array" aca="1" ref="J1132" ca="1">IF(ROW()&gt;COUNTA($F$3:$I$3100),"",INDIRECT(TEXT(RIGHT(SMALL(IF($F$3:$I$3100="",999999,COLUMN($F$3:$I$3100)*10001+ROW($F$3:$I$3100)*100),ROW()),4),"!R00!C00"),))</f>
        <v/>
      </c>
      <c r="K1132" t="str">
        <f ca="1">IF(COUNTIF($J$1:J1132, J1132)&lt;&gt;1,"",J1132)</f>
        <v/>
      </c>
    </row>
    <row r="1133" spans="1:11" x14ac:dyDescent="0.25">
      <c r="A1133">
        <f>ROW()</f>
        <v>1133</v>
      </c>
      <c r="B1133" t="str" cm="1">
        <f t="array" ref="B1133">IF(ISNUMBER(SEARCH($N$3,客戶主檔!W1133)),INDEX(客戶主檔!$G:$G,加工項目查詢及料號更改!$A1133),"")</f>
        <v/>
      </c>
      <c r="C1133" t="str" cm="1">
        <f t="array" ref="C1133">IF(ISNUMBER(SEARCH($N$3,客戶主檔!X1133)),INDEX(客戶主檔!$G:$G,加工項目查詢及料號更改!$A1133),"")</f>
        <v/>
      </c>
      <c r="D1133" t="str" cm="1">
        <f t="array" ref="D1133">IF(ISNUMBER(SEARCH($N$3,客戶主檔!Y1133)),INDEX(客戶主檔!$G:$G,加工項目查詢及料號更改!$A1133),"")</f>
        <v/>
      </c>
      <c r="E1133" t="str" cm="1">
        <f t="array" ref="E1133">IF(ISNUMBER(SEARCH($N$3,客戶主檔!Z1133)),INDEX(客戶主檔!$G:$G,加工項目查詢及料號更改!$A1133),"")</f>
        <v/>
      </c>
      <c r="J1133" t="str">
        <f t="array" aca="1" ref="J1133" ca="1">IF(ROW()&gt;COUNTA($F$3:$I$3100),"",INDIRECT(TEXT(RIGHT(SMALL(IF($F$3:$I$3100="",999999,COLUMN($F$3:$I$3100)*10001+ROW($F$3:$I$3100)*100),ROW()),4),"!R00!C00"),))</f>
        <v/>
      </c>
      <c r="K1133" t="str">
        <f ca="1">IF(COUNTIF($J$1:J1133, J1133)&lt;&gt;1,"",J1133)</f>
        <v/>
      </c>
    </row>
    <row r="1134" spans="1:11" x14ac:dyDescent="0.25">
      <c r="A1134">
        <f>ROW()</f>
        <v>1134</v>
      </c>
      <c r="B1134" t="str" cm="1">
        <f t="array" ref="B1134">IF(ISNUMBER(SEARCH($N$3,客戶主檔!W1134)),INDEX(客戶主檔!$G:$G,加工項目查詢及料號更改!$A1134),"")</f>
        <v/>
      </c>
      <c r="C1134" t="str" cm="1">
        <f t="array" ref="C1134">IF(ISNUMBER(SEARCH($N$3,客戶主檔!X1134)),INDEX(客戶主檔!$G:$G,加工項目查詢及料號更改!$A1134),"")</f>
        <v/>
      </c>
      <c r="D1134" t="str" cm="1">
        <f t="array" ref="D1134">IF(ISNUMBER(SEARCH($N$3,客戶主檔!Y1134)),INDEX(客戶主檔!$G:$G,加工項目查詢及料號更改!$A1134),"")</f>
        <v/>
      </c>
      <c r="E1134" t="str" cm="1">
        <f t="array" ref="E1134">IF(ISNUMBER(SEARCH($N$3,客戶主檔!Z1134)),INDEX(客戶主檔!$G:$G,加工項目查詢及料號更改!$A1134),"")</f>
        <v/>
      </c>
      <c r="J1134" t="str">
        <f t="array" aca="1" ref="J1134" ca="1">IF(ROW()&gt;COUNTA($F$3:$I$3100),"",INDIRECT(TEXT(RIGHT(SMALL(IF($F$3:$I$3100="",999999,COLUMN($F$3:$I$3100)*10001+ROW($F$3:$I$3100)*100),ROW()),4),"!R00!C00"),))</f>
        <v/>
      </c>
      <c r="K1134" t="str">
        <f ca="1">IF(COUNTIF($J$1:J1134, J1134)&lt;&gt;1,"",J1134)</f>
        <v/>
      </c>
    </row>
    <row r="1135" spans="1:11" x14ac:dyDescent="0.25">
      <c r="A1135">
        <f>ROW()</f>
        <v>1135</v>
      </c>
      <c r="B1135" t="str" cm="1">
        <f t="array" ref="B1135">IF(ISNUMBER(SEARCH($N$3,客戶主檔!W1135)),INDEX(客戶主檔!$G:$G,加工項目查詢及料號更改!$A1135),"")</f>
        <v/>
      </c>
      <c r="C1135" t="str" cm="1">
        <f t="array" ref="C1135">IF(ISNUMBER(SEARCH($N$3,客戶主檔!X1135)),INDEX(客戶主檔!$G:$G,加工項目查詢及料號更改!$A1135),"")</f>
        <v/>
      </c>
      <c r="D1135" t="str" cm="1">
        <f t="array" ref="D1135">IF(ISNUMBER(SEARCH($N$3,客戶主檔!Y1135)),INDEX(客戶主檔!$G:$G,加工項目查詢及料號更改!$A1135),"")</f>
        <v/>
      </c>
      <c r="E1135" t="str" cm="1">
        <f t="array" ref="E1135">IF(ISNUMBER(SEARCH($N$3,客戶主檔!Z1135)),INDEX(客戶主檔!$G:$G,加工項目查詢及料號更改!$A1135),"")</f>
        <v/>
      </c>
      <c r="J1135" t="str">
        <f t="array" aca="1" ref="J1135" ca="1">IF(ROW()&gt;COUNTA($F$3:$I$3100),"",INDIRECT(TEXT(RIGHT(SMALL(IF($F$3:$I$3100="",999999,COLUMN($F$3:$I$3100)*10001+ROW($F$3:$I$3100)*100),ROW()),4),"!R00!C00"),))</f>
        <v/>
      </c>
      <c r="K1135" t="str">
        <f ca="1">IF(COUNTIF($J$1:J1135, J1135)&lt;&gt;1,"",J1135)</f>
        <v/>
      </c>
    </row>
    <row r="1136" spans="1:11" x14ac:dyDescent="0.25">
      <c r="A1136">
        <f>ROW()</f>
        <v>1136</v>
      </c>
      <c r="B1136" t="str" cm="1">
        <f t="array" ref="B1136">IF(ISNUMBER(SEARCH($N$3,客戶主檔!W1136)),INDEX(客戶主檔!$G:$G,加工項目查詢及料號更改!$A1136),"")</f>
        <v/>
      </c>
      <c r="C1136" t="str" cm="1">
        <f t="array" ref="C1136">IF(ISNUMBER(SEARCH($N$3,客戶主檔!X1136)),INDEX(客戶主檔!$G:$G,加工項目查詢及料號更改!$A1136),"")</f>
        <v/>
      </c>
      <c r="D1136" t="str" cm="1">
        <f t="array" ref="D1136">IF(ISNUMBER(SEARCH($N$3,客戶主檔!Y1136)),INDEX(客戶主檔!$G:$G,加工項目查詢及料號更改!$A1136),"")</f>
        <v/>
      </c>
      <c r="E1136" t="str" cm="1">
        <f t="array" ref="E1136">IF(ISNUMBER(SEARCH($N$3,客戶主檔!Z1136)),INDEX(客戶主檔!$G:$G,加工項目查詢及料號更改!$A1136),"")</f>
        <v/>
      </c>
      <c r="J1136" t="str">
        <f t="array" aca="1" ref="J1136" ca="1">IF(ROW()&gt;COUNTA($F$3:$I$3100),"",INDIRECT(TEXT(RIGHT(SMALL(IF($F$3:$I$3100="",999999,COLUMN($F$3:$I$3100)*10001+ROW($F$3:$I$3100)*100),ROW()),4),"!R00!C00"),))</f>
        <v/>
      </c>
      <c r="K1136" t="str">
        <f ca="1">IF(COUNTIF($J$1:J1136, J1136)&lt;&gt;1,"",J1136)</f>
        <v/>
      </c>
    </row>
    <row r="1137" spans="1:11" x14ac:dyDescent="0.25">
      <c r="A1137">
        <f>ROW()</f>
        <v>1137</v>
      </c>
      <c r="B1137" t="str" cm="1">
        <f t="array" ref="B1137">IF(ISNUMBER(SEARCH($N$3,客戶主檔!W1137)),INDEX(客戶主檔!$G:$G,加工項目查詢及料號更改!$A1137),"")</f>
        <v/>
      </c>
      <c r="C1137" t="str" cm="1">
        <f t="array" ref="C1137">IF(ISNUMBER(SEARCH($N$3,客戶主檔!X1137)),INDEX(客戶主檔!$G:$G,加工項目查詢及料號更改!$A1137),"")</f>
        <v/>
      </c>
      <c r="D1137" t="str" cm="1">
        <f t="array" ref="D1137">IF(ISNUMBER(SEARCH($N$3,客戶主檔!Y1137)),INDEX(客戶主檔!$G:$G,加工項目查詢及料號更改!$A1137),"")</f>
        <v/>
      </c>
      <c r="E1137" t="str" cm="1">
        <f t="array" ref="E1137">IF(ISNUMBER(SEARCH($N$3,客戶主檔!Z1137)),INDEX(客戶主檔!$G:$G,加工項目查詢及料號更改!$A1137),"")</f>
        <v/>
      </c>
      <c r="J1137" t="str">
        <f t="array" aca="1" ref="J1137" ca="1">IF(ROW()&gt;COUNTA($F$3:$I$3100),"",INDIRECT(TEXT(RIGHT(SMALL(IF($F$3:$I$3100="",999999,COLUMN($F$3:$I$3100)*10001+ROW($F$3:$I$3100)*100),ROW()),4),"!R00!C00"),))</f>
        <v/>
      </c>
      <c r="K1137" t="str">
        <f ca="1">IF(COUNTIF($J$1:J1137, J1137)&lt;&gt;1,"",J1137)</f>
        <v/>
      </c>
    </row>
    <row r="1138" spans="1:11" x14ac:dyDescent="0.25">
      <c r="A1138">
        <f>ROW()</f>
        <v>1138</v>
      </c>
      <c r="B1138" t="str" cm="1">
        <f t="array" ref="B1138">IF(ISNUMBER(SEARCH($N$3,客戶主檔!W1138)),INDEX(客戶主檔!$G:$G,加工項目查詢及料號更改!$A1138),"")</f>
        <v/>
      </c>
      <c r="C1138" t="str" cm="1">
        <f t="array" ref="C1138">IF(ISNUMBER(SEARCH($N$3,客戶主檔!X1138)),INDEX(客戶主檔!$G:$G,加工項目查詢及料號更改!$A1138),"")</f>
        <v/>
      </c>
      <c r="D1138" t="str" cm="1">
        <f t="array" ref="D1138">IF(ISNUMBER(SEARCH($N$3,客戶主檔!Y1138)),INDEX(客戶主檔!$G:$G,加工項目查詢及料號更改!$A1138),"")</f>
        <v/>
      </c>
      <c r="E1138" t="str" cm="1">
        <f t="array" ref="E1138">IF(ISNUMBER(SEARCH($N$3,客戶主檔!Z1138)),INDEX(客戶主檔!$G:$G,加工項目查詢及料號更改!$A1138),"")</f>
        <v/>
      </c>
      <c r="J1138" t="str">
        <f t="array" aca="1" ref="J1138" ca="1">IF(ROW()&gt;COUNTA($F$3:$I$3100),"",INDIRECT(TEXT(RIGHT(SMALL(IF($F$3:$I$3100="",999999,COLUMN($F$3:$I$3100)*10001+ROW($F$3:$I$3100)*100),ROW()),4),"!R00!C00"),))</f>
        <v/>
      </c>
      <c r="K1138" t="str">
        <f ca="1">IF(COUNTIF($J$1:J1138, J1138)&lt;&gt;1,"",J1138)</f>
        <v/>
      </c>
    </row>
    <row r="1139" spans="1:11" x14ac:dyDescent="0.25">
      <c r="A1139">
        <f>ROW()</f>
        <v>1139</v>
      </c>
      <c r="B1139" t="str" cm="1">
        <f t="array" ref="B1139">IF(ISNUMBER(SEARCH($N$3,客戶主檔!W1139)),INDEX(客戶主檔!$G:$G,加工項目查詢及料號更改!$A1139),"")</f>
        <v/>
      </c>
      <c r="C1139" t="str" cm="1">
        <f t="array" ref="C1139">IF(ISNUMBER(SEARCH($N$3,客戶主檔!X1139)),INDEX(客戶主檔!$G:$G,加工項目查詢及料號更改!$A1139),"")</f>
        <v/>
      </c>
      <c r="D1139" t="str" cm="1">
        <f t="array" ref="D1139">IF(ISNUMBER(SEARCH($N$3,客戶主檔!Y1139)),INDEX(客戶主檔!$G:$G,加工項目查詢及料號更改!$A1139),"")</f>
        <v/>
      </c>
      <c r="E1139" t="str" cm="1">
        <f t="array" ref="E1139">IF(ISNUMBER(SEARCH($N$3,客戶主檔!Z1139)),INDEX(客戶主檔!$G:$G,加工項目查詢及料號更改!$A1139),"")</f>
        <v/>
      </c>
      <c r="J1139" t="str">
        <f t="array" aca="1" ref="J1139" ca="1">IF(ROW()&gt;COUNTA($F$3:$I$3100),"",INDIRECT(TEXT(RIGHT(SMALL(IF($F$3:$I$3100="",999999,COLUMN($F$3:$I$3100)*10001+ROW($F$3:$I$3100)*100),ROW()),4),"!R00!C00"),))</f>
        <v/>
      </c>
      <c r="K1139" t="str">
        <f ca="1">IF(COUNTIF($J$1:J1139, J1139)&lt;&gt;1,"",J1139)</f>
        <v/>
      </c>
    </row>
    <row r="1140" spans="1:11" x14ac:dyDescent="0.25">
      <c r="A1140">
        <f>ROW()</f>
        <v>1140</v>
      </c>
      <c r="B1140" t="str" cm="1">
        <f t="array" ref="B1140">IF(ISNUMBER(SEARCH($N$3,客戶主檔!W1140)),INDEX(客戶主檔!$G:$G,加工項目查詢及料號更改!$A1140),"")</f>
        <v/>
      </c>
      <c r="C1140" t="str" cm="1">
        <f t="array" ref="C1140">IF(ISNUMBER(SEARCH($N$3,客戶主檔!X1140)),INDEX(客戶主檔!$G:$G,加工項目查詢及料號更改!$A1140),"")</f>
        <v/>
      </c>
      <c r="D1140" t="str" cm="1">
        <f t="array" ref="D1140">IF(ISNUMBER(SEARCH($N$3,客戶主檔!Y1140)),INDEX(客戶主檔!$G:$G,加工項目查詢及料號更改!$A1140),"")</f>
        <v/>
      </c>
      <c r="E1140" t="str" cm="1">
        <f t="array" ref="E1140">IF(ISNUMBER(SEARCH($N$3,客戶主檔!Z1140)),INDEX(客戶主檔!$G:$G,加工項目查詢及料號更改!$A1140),"")</f>
        <v/>
      </c>
      <c r="J1140" t="str">
        <f t="array" aca="1" ref="J1140" ca="1">IF(ROW()&gt;COUNTA($F$3:$I$3100),"",INDIRECT(TEXT(RIGHT(SMALL(IF($F$3:$I$3100="",999999,COLUMN($F$3:$I$3100)*10001+ROW($F$3:$I$3100)*100),ROW()),4),"!R00!C00"),))</f>
        <v/>
      </c>
      <c r="K1140" t="str">
        <f ca="1">IF(COUNTIF($J$1:J1140, J1140)&lt;&gt;1,"",J1140)</f>
        <v/>
      </c>
    </row>
    <row r="1141" spans="1:11" x14ac:dyDescent="0.25">
      <c r="A1141">
        <f>ROW()</f>
        <v>1141</v>
      </c>
      <c r="B1141" t="str" cm="1">
        <f t="array" ref="B1141">IF(ISNUMBER(SEARCH($N$3,客戶主檔!W1141)),INDEX(客戶主檔!$G:$G,加工項目查詢及料號更改!$A1141),"")</f>
        <v/>
      </c>
      <c r="C1141" t="str" cm="1">
        <f t="array" ref="C1141">IF(ISNUMBER(SEARCH($N$3,客戶主檔!X1141)),INDEX(客戶主檔!$G:$G,加工項目查詢及料號更改!$A1141),"")</f>
        <v/>
      </c>
      <c r="D1141" t="str" cm="1">
        <f t="array" ref="D1141">IF(ISNUMBER(SEARCH($N$3,客戶主檔!Y1141)),INDEX(客戶主檔!$G:$G,加工項目查詢及料號更改!$A1141),"")</f>
        <v/>
      </c>
      <c r="E1141" t="str" cm="1">
        <f t="array" ref="E1141">IF(ISNUMBER(SEARCH($N$3,客戶主檔!Z1141)),INDEX(客戶主檔!$G:$G,加工項目查詢及料號更改!$A1141),"")</f>
        <v/>
      </c>
      <c r="J1141" t="str">
        <f t="array" aca="1" ref="J1141" ca="1">IF(ROW()&gt;COUNTA($F$3:$I$3100),"",INDIRECT(TEXT(RIGHT(SMALL(IF($F$3:$I$3100="",999999,COLUMN($F$3:$I$3100)*10001+ROW($F$3:$I$3100)*100),ROW()),4),"!R00!C00"),))</f>
        <v/>
      </c>
      <c r="K1141" t="str">
        <f ca="1">IF(COUNTIF($J$1:J1141, J1141)&lt;&gt;1,"",J1141)</f>
        <v/>
      </c>
    </row>
    <row r="1142" spans="1:11" x14ac:dyDescent="0.25">
      <c r="A1142">
        <f>ROW()</f>
        <v>1142</v>
      </c>
      <c r="B1142" t="str" cm="1">
        <f t="array" ref="B1142">IF(ISNUMBER(SEARCH($N$3,客戶主檔!W1142)),INDEX(客戶主檔!$G:$G,加工項目查詢及料號更改!$A1142),"")</f>
        <v/>
      </c>
      <c r="C1142" t="str" cm="1">
        <f t="array" ref="C1142">IF(ISNUMBER(SEARCH($N$3,客戶主檔!X1142)),INDEX(客戶主檔!$G:$G,加工項目查詢及料號更改!$A1142),"")</f>
        <v/>
      </c>
      <c r="D1142" t="str" cm="1">
        <f t="array" ref="D1142">IF(ISNUMBER(SEARCH($N$3,客戶主檔!Y1142)),INDEX(客戶主檔!$G:$G,加工項目查詢及料號更改!$A1142),"")</f>
        <v/>
      </c>
      <c r="E1142" t="str" cm="1">
        <f t="array" ref="E1142">IF(ISNUMBER(SEARCH($N$3,客戶主檔!Z1142)),INDEX(客戶主檔!$G:$G,加工項目查詢及料號更改!$A1142),"")</f>
        <v/>
      </c>
      <c r="J1142" t="str">
        <f t="array" aca="1" ref="J1142" ca="1">IF(ROW()&gt;COUNTA($F$3:$I$3100),"",INDIRECT(TEXT(RIGHT(SMALL(IF($F$3:$I$3100="",999999,COLUMN($F$3:$I$3100)*10001+ROW($F$3:$I$3100)*100),ROW()),4),"!R00!C00"),))</f>
        <v/>
      </c>
      <c r="K1142" t="str">
        <f ca="1">IF(COUNTIF($J$1:J1142, J1142)&lt;&gt;1,"",J1142)</f>
        <v/>
      </c>
    </row>
    <row r="1143" spans="1:11" x14ac:dyDescent="0.25">
      <c r="A1143">
        <f>ROW()</f>
        <v>1143</v>
      </c>
      <c r="B1143" t="str" cm="1">
        <f t="array" ref="B1143">IF(ISNUMBER(SEARCH($N$3,客戶主檔!W1143)),INDEX(客戶主檔!$G:$G,加工項目查詢及料號更改!$A1143),"")</f>
        <v/>
      </c>
      <c r="C1143" t="str" cm="1">
        <f t="array" ref="C1143">IF(ISNUMBER(SEARCH($N$3,客戶主檔!X1143)),INDEX(客戶主檔!$G:$G,加工項目查詢及料號更改!$A1143),"")</f>
        <v/>
      </c>
      <c r="D1143" t="str" cm="1">
        <f t="array" ref="D1143">IF(ISNUMBER(SEARCH($N$3,客戶主檔!Y1143)),INDEX(客戶主檔!$G:$G,加工項目查詢及料號更改!$A1143),"")</f>
        <v/>
      </c>
      <c r="E1143" t="str" cm="1">
        <f t="array" ref="E1143">IF(ISNUMBER(SEARCH($N$3,客戶主檔!Z1143)),INDEX(客戶主檔!$G:$G,加工項目查詢及料號更改!$A1143),"")</f>
        <v/>
      </c>
      <c r="J1143" t="str">
        <f t="array" aca="1" ref="J1143" ca="1">IF(ROW()&gt;COUNTA($F$3:$I$3100),"",INDIRECT(TEXT(RIGHT(SMALL(IF($F$3:$I$3100="",999999,COLUMN($F$3:$I$3100)*10001+ROW($F$3:$I$3100)*100),ROW()),4),"!R00!C00"),))</f>
        <v/>
      </c>
      <c r="K1143" t="str">
        <f ca="1">IF(COUNTIF($J$1:J1143, J1143)&lt;&gt;1,"",J1143)</f>
        <v/>
      </c>
    </row>
    <row r="1144" spans="1:11" x14ac:dyDescent="0.25">
      <c r="A1144">
        <f>ROW()</f>
        <v>1144</v>
      </c>
      <c r="B1144" t="str" cm="1">
        <f t="array" ref="B1144">IF(ISNUMBER(SEARCH($N$3,客戶主檔!W1144)),INDEX(客戶主檔!$G:$G,加工項目查詢及料號更改!$A1144),"")</f>
        <v/>
      </c>
      <c r="C1144" t="str" cm="1">
        <f t="array" ref="C1144">IF(ISNUMBER(SEARCH($N$3,客戶主檔!X1144)),INDEX(客戶主檔!$G:$G,加工項目查詢及料號更改!$A1144),"")</f>
        <v/>
      </c>
      <c r="D1144" t="str" cm="1">
        <f t="array" ref="D1144">IF(ISNUMBER(SEARCH($N$3,客戶主檔!Y1144)),INDEX(客戶主檔!$G:$G,加工項目查詢及料號更改!$A1144),"")</f>
        <v/>
      </c>
      <c r="E1144" t="str" cm="1">
        <f t="array" ref="E1144">IF(ISNUMBER(SEARCH($N$3,客戶主檔!Z1144)),INDEX(客戶主檔!$G:$G,加工項目查詢及料號更改!$A1144),"")</f>
        <v/>
      </c>
      <c r="J1144" t="str">
        <f t="array" aca="1" ref="J1144" ca="1">IF(ROW()&gt;COUNTA($F$3:$I$3100),"",INDIRECT(TEXT(RIGHT(SMALL(IF($F$3:$I$3100="",999999,COLUMN($F$3:$I$3100)*10001+ROW($F$3:$I$3100)*100),ROW()),4),"!R00!C00"),))</f>
        <v/>
      </c>
      <c r="K1144" t="str">
        <f ca="1">IF(COUNTIF($J$1:J1144, J1144)&lt;&gt;1,"",J1144)</f>
        <v/>
      </c>
    </row>
    <row r="1145" spans="1:11" x14ac:dyDescent="0.25">
      <c r="A1145">
        <f>ROW()</f>
        <v>1145</v>
      </c>
      <c r="B1145" t="str" cm="1">
        <f t="array" ref="B1145">IF(ISNUMBER(SEARCH($N$3,客戶主檔!W1145)),INDEX(客戶主檔!$G:$G,加工項目查詢及料號更改!$A1145),"")</f>
        <v/>
      </c>
      <c r="C1145" t="str" cm="1">
        <f t="array" ref="C1145">IF(ISNUMBER(SEARCH($N$3,客戶主檔!X1145)),INDEX(客戶主檔!$G:$G,加工項目查詢及料號更改!$A1145),"")</f>
        <v/>
      </c>
      <c r="D1145" t="str" cm="1">
        <f t="array" ref="D1145">IF(ISNUMBER(SEARCH($N$3,客戶主檔!Y1145)),INDEX(客戶主檔!$G:$G,加工項目查詢及料號更改!$A1145),"")</f>
        <v/>
      </c>
      <c r="E1145" t="str" cm="1">
        <f t="array" ref="E1145">IF(ISNUMBER(SEARCH($N$3,客戶主檔!Z1145)),INDEX(客戶主檔!$G:$G,加工項目查詢及料號更改!$A1145),"")</f>
        <v/>
      </c>
      <c r="J1145" t="str">
        <f t="array" aca="1" ref="J1145" ca="1">IF(ROW()&gt;COUNTA($F$3:$I$3100),"",INDIRECT(TEXT(RIGHT(SMALL(IF($F$3:$I$3100="",999999,COLUMN($F$3:$I$3100)*10001+ROW($F$3:$I$3100)*100),ROW()),4),"!R00!C00"),))</f>
        <v/>
      </c>
      <c r="K1145" t="str">
        <f ca="1">IF(COUNTIF($J$1:J1145, J1145)&lt;&gt;1,"",J1145)</f>
        <v/>
      </c>
    </row>
    <row r="1146" spans="1:11" x14ac:dyDescent="0.25">
      <c r="A1146">
        <f>ROW()</f>
        <v>1146</v>
      </c>
      <c r="B1146" t="str" cm="1">
        <f t="array" ref="B1146">IF(ISNUMBER(SEARCH($N$3,客戶主檔!W1146)),INDEX(客戶主檔!$G:$G,加工項目查詢及料號更改!$A1146),"")</f>
        <v/>
      </c>
      <c r="C1146" t="str" cm="1">
        <f t="array" ref="C1146">IF(ISNUMBER(SEARCH($N$3,客戶主檔!X1146)),INDEX(客戶主檔!$G:$G,加工項目查詢及料號更改!$A1146),"")</f>
        <v/>
      </c>
      <c r="D1146" t="str" cm="1">
        <f t="array" ref="D1146">IF(ISNUMBER(SEARCH($N$3,客戶主檔!Y1146)),INDEX(客戶主檔!$G:$G,加工項目查詢及料號更改!$A1146),"")</f>
        <v/>
      </c>
      <c r="E1146" t="str" cm="1">
        <f t="array" ref="E1146">IF(ISNUMBER(SEARCH($N$3,客戶主檔!Z1146)),INDEX(客戶主檔!$G:$G,加工項目查詢及料號更改!$A1146),"")</f>
        <v/>
      </c>
      <c r="J1146" t="str">
        <f t="array" aca="1" ref="J1146" ca="1">IF(ROW()&gt;COUNTA($F$3:$I$3100),"",INDIRECT(TEXT(RIGHT(SMALL(IF($F$3:$I$3100="",999999,COLUMN($F$3:$I$3100)*10001+ROW($F$3:$I$3100)*100),ROW()),4),"!R00!C00"),))</f>
        <v/>
      </c>
      <c r="K1146" t="str">
        <f ca="1">IF(COUNTIF($J$1:J1146, J1146)&lt;&gt;1,"",J1146)</f>
        <v/>
      </c>
    </row>
    <row r="1147" spans="1:11" x14ac:dyDescent="0.25">
      <c r="A1147">
        <f>ROW()</f>
        <v>1147</v>
      </c>
      <c r="B1147" t="str" cm="1">
        <f t="array" ref="B1147">IF(ISNUMBER(SEARCH($N$3,客戶主檔!W1147)),INDEX(客戶主檔!$G:$G,加工項目查詢及料號更改!$A1147),"")</f>
        <v/>
      </c>
      <c r="C1147" t="str" cm="1">
        <f t="array" ref="C1147">IF(ISNUMBER(SEARCH($N$3,客戶主檔!X1147)),INDEX(客戶主檔!$G:$G,加工項目查詢及料號更改!$A1147),"")</f>
        <v/>
      </c>
      <c r="D1147" t="str" cm="1">
        <f t="array" ref="D1147">IF(ISNUMBER(SEARCH($N$3,客戶主檔!Y1147)),INDEX(客戶主檔!$G:$G,加工項目查詢及料號更改!$A1147),"")</f>
        <v/>
      </c>
      <c r="E1147" t="str" cm="1">
        <f t="array" ref="E1147">IF(ISNUMBER(SEARCH($N$3,客戶主檔!Z1147)),INDEX(客戶主檔!$G:$G,加工項目查詢及料號更改!$A1147),"")</f>
        <v/>
      </c>
      <c r="J1147" t="str">
        <f t="array" aca="1" ref="J1147" ca="1">IF(ROW()&gt;COUNTA($F$3:$I$3100),"",INDIRECT(TEXT(RIGHT(SMALL(IF($F$3:$I$3100="",999999,COLUMN($F$3:$I$3100)*10001+ROW($F$3:$I$3100)*100),ROW()),4),"!R00!C00"),))</f>
        <v/>
      </c>
      <c r="K1147" t="str">
        <f ca="1">IF(COUNTIF($J$1:J1147, J1147)&lt;&gt;1,"",J1147)</f>
        <v/>
      </c>
    </row>
    <row r="1148" spans="1:11" x14ac:dyDescent="0.25">
      <c r="A1148">
        <f>ROW()</f>
        <v>1148</v>
      </c>
      <c r="B1148" t="str" cm="1">
        <f t="array" ref="B1148">IF(ISNUMBER(SEARCH($N$3,客戶主檔!W1148)),INDEX(客戶主檔!$G:$G,加工項目查詢及料號更改!$A1148),"")</f>
        <v/>
      </c>
      <c r="C1148" t="str" cm="1">
        <f t="array" ref="C1148">IF(ISNUMBER(SEARCH($N$3,客戶主檔!X1148)),INDEX(客戶主檔!$G:$G,加工項目查詢及料號更改!$A1148),"")</f>
        <v/>
      </c>
      <c r="D1148" t="str" cm="1">
        <f t="array" ref="D1148">IF(ISNUMBER(SEARCH($N$3,客戶主檔!Y1148)),INDEX(客戶主檔!$G:$G,加工項目查詢及料號更改!$A1148),"")</f>
        <v/>
      </c>
      <c r="E1148" t="str" cm="1">
        <f t="array" ref="E1148">IF(ISNUMBER(SEARCH($N$3,客戶主檔!Z1148)),INDEX(客戶主檔!$G:$G,加工項目查詢及料號更改!$A1148),"")</f>
        <v/>
      </c>
      <c r="J1148" t="str">
        <f t="array" aca="1" ref="J1148" ca="1">IF(ROW()&gt;COUNTA($F$3:$I$3100),"",INDIRECT(TEXT(RIGHT(SMALL(IF($F$3:$I$3100="",999999,COLUMN($F$3:$I$3100)*10001+ROW($F$3:$I$3100)*100),ROW()),4),"!R00!C00"),))</f>
        <v/>
      </c>
      <c r="K1148" t="str">
        <f ca="1">IF(COUNTIF($J$1:J1148, J1148)&lt;&gt;1,"",J1148)</f>
        <v/>
      </c>
    </row>
    <row r="1149" spans="1:11" x14ac:dyDescent="0.25">
      <c r="A1149">
        <f>ROW()</f>
        <v>1149</v>
      </c>
      <c r="B1149" t="str" cm="1">
        <f t="array" ref="B1149">IF(ISNUMBER(SEARCH($N$3,客戶主檔!W1149)),INDEX(客戶主檔!$G:$G,加工項目查詢及料號更改!$A1149),"")</f>
        <v/>
      </c>
      <c r="C1149" t="str" cm="1">
        <f t="array" ref="C1149">IF(ISNUMBER(SEARCH($N$3,客戶主檔!X1149)),INDEX(客戶主檔!$G:$G,加工項目查詢及料號更改!$A1149),"")</f>
        <v/>
      </c>
      <c r="D1149" t="str" cm="1">
        <f t="array" ref="D1149">IF(ISNUMBER(SEARCH($N$3,客戶主檔!Y1149)),INDEX(客戶主檔!$G:$G,加工項目查詢及料號更改!$A1149),"")</f>
        <v/>
      </c>
      <c r="E1149" t="str" cm="1">
        <f t="array" ref="E1149">IF(ISNUMBER(SEARCH($N$3,客戶主檔!Z1149)),INDEX(客戶主檔!$G:$G,加工項目查詢及料號更改!$A1149),"")</f>
        <v/>
      </c>
      <c r="J1149" t="str">
        <f t="array" aca="1" ref="J1149" ca="1">IF(ROW()&gt;COUNTA($F$3:$I$3100),"",INDIRECT(TEXT(RIGHT(SMALL(IF($F$3:$I$3100="",999999,COLUMN($F$3:$I$3100)*10001+ROW($F$3:$I$3100)*100),ROW()),4),"!R00!C00"),))</f>
        <v/>
      </c>
      <c r="K1149" t="str">
        <f ca="1">IF(COUNTIF($J$1:J1149, J1149)&lt;&gt;1,"",J1149)</f>
        <v/>
      </c>
    </row>
    <row r="1150" spans="1:11" x14ac:dyDescent="0.25">
      <c r="A1150">
        <f>ROW()</f>
        <v>1150</v>
      </c>
      <c r="B1150" t="str" cm="1">
        <f t="array" ref="B1150">IF(ISNUMBER(SEARCH($N$3,客戶主檔!W1150)),INDEX(客戶主檔!$G:$G,加工項目查詢及料號更改!$A1150),"")</f>
        <v/>
      </c>
      <c r="C1150" t="str" cm="1">
        <f t="array" ref="C1150">IF(ISNUMBER(SEARCH($N$3,客戶主檔!X1150)),INDEX(客戶主檔!$G:$G,加工項目查詢及料號更改!$A1150),"")</f>
        <v/>
      </c>
      <c r="D1150" t="str" cm="1">
        <f t="array" ref="D1150">IF(ISNUMBER(SEARCH($N$3,客戶主檔!Y1150)),INDEX(客戶主檔!$G:$G,加工項目查詢及料號更改!$A1150),"")</f>
        <v/>
      </c>
      <c r="E1150" t="str" cm="1">
        <f t="array" ref="E1150">IF(ISNUMBER(SEARCH($N$3,客戶主檔!Z1150)),INDEX(客戶主檔!$G:$G,加工項目查詢及料號更改!$A1150),"")</f>
        <v/>
      </c>
      <c r="J1150" t="str">
        <f t="array" aca="1" ref="J1150" ca="1">IF(ROW()&gt;COUNTA($F$3:$I$3100),"",INDIRECT(TEXT(RIGHT(SMALL(IF($F$3:$I$3100="",999999,COLUMN($F$3:$I$3100)*10001+ROW($F$3:$I$3100)*100),ROW()),4),"!R00!C00"),))</f>
        <v/>
      </c>
      <c r="K1150" t="str">
        <f ca="1">IF(COUNTIF($J$1:J1150, J1150)&lt;&gt;1,"",J1150)</f>
        <v/>
      </c>
    </row>
    <row r="1151" spans="1:11" x14ac:dyDescent="0.25">
      <c r="A1151">
        <f>ROW()</f>
        <v>1151</v>
      </c>
      <c r="B1151" t="str" cm="1">
        <f t="array" ref="B1151">IF(ISNUMBER(SEARCH($N$3,客戶主檔!W1151)),INDEX(客戶主檔!$G:$G,加工項目查詢及料號更改!$A1151),"")</f>
        <v/>
      </c>
      <c r="C1151" t="str" cm="1">
        <f t="array" ref="C1151">IF(ISNUMBER(SEARCH($N$3,客戶主檔!X1151)),INDEX(客戶主檔!$G:$G,加工項目查詢及料號更改!$A1151),"")</f>
        <v/>
      </c>
      <c r="D1151" t="str" cm="1">
        <f t="array" ref="D1151">IF(ISNUMBER(SEARCH($N$3,客戶主檔!Y1151)),INDEX(客戶主檔!$G:$G,加工項目查詢及料號更改!$A1151),"")</f>
        <v/>
      </c>
      <c r="E1151" t="str" cm="1">
        <f t="array" ref="E1151">IF(ISNUMBER(SEARCH($N$3,客戶主檔!Z1151)),INDEX(客戶主檔!$G:$G,加工項目查詢及料號更改!$A1151),"")</f>
        <v/>
      </c>
      <c r="J1151" t="str">
        <f t="array" aca="1" ref="J1151" ca="1">IF(ROW()&gt;COUNTA($F$3:$I$3100),"",INDIRECT(TEXT(RIGHT(SMALL(IF($F$3:$I$3100="",999999,COLUMN($F$3:$I$3100)*10001+ROW($F$3:$I$3100)*100),ROW()),4),"!R00!C00"),))</f>
        <v/>
      </c>
      <c r="K1151" t="str">
        <f ca="1">IF(COUNTIF($J$1:J1151, J1151)&lt;&gt;1,"",J1151)</f>
        <v/>
      </c>
    </row>
    <row r="1152" spans="1:11" x14ac:dyDescent="0.25">
      <c r="A1152">
        <f>ROW()</f>
        <v>1152</v>
      </c>
      <c r="B1152" t="str" cm="1">
        <f t="array" ref="B1152">IF(ISNUMBER(SEARCH($N$3,客戶主檔!W1152)),INDEX(客戶主檔!$G:$G,加工項目查詢及料號更改!$A1152),"")</f>
        <v/>
      </c>
      <c r="C1152" t="str" cm="1">
        <f t="array" ref="C1152">IF(ISNUMBER(SEARCH($N$3,客戶主檔!X1152)),INDEX(客戶主檔!$G:$G,加工項目查詢及料號更改!$A1152),"")</f>
        <v/>
      </c>
      <c r="D1152" t="str" cm="1">
        <f t="array" ref="D1152">IF(ISNUMBER(SEARCH($N$3,客戶主檔!Y1152)),INDEX(客戶主檔!$G:$G,加工項目查詢及料號更改!$A1152),"")</f>
        <v/>
      </c>
      <c r="E1152" t="str" cm="1">
        <f t="array" ref="E1152">IF(ISNUMBER(SEARCH($N$3,客戶主檔!Z1152)),INDEX(客戶主檔!$G:$G,加工項目查詢及料號更改!$A1152),"")</f>
        <v/>
      </c>
      <c r="J1152" t="str">
        <f t="array" aca="1" ref="J1152" ca="1">IF(ROW()&gt;COUNTA($F$3:$I$3100),"",INDIRECT(TEXT(RIGHT(SMALL(IF($F$3:$I$3100="",999999,COLUMN($F$3:$I$3100)*10001+ROW($F$3:$I$3100)*100),ROW()),4),"!R00!C00"),))</f>
        <v/>
      </c>
      <c r="K1152" t="str">
        <f ca="1">IF(COUNTIF($J$1:J1152, J1152)&lt;&gt;1,"",J1152)</f>
        <v/>
      </c>
    </row>
    <row r="1153" spans="1:11" x14ac:dyDescent="0.25">
      <c r="A1153">
        <f>ROW()</f>
        <v>1153</v>
      </c>
      <c r="B1153" t="str" cm="1">
        <f t="array" ref="B1153">IF(ISNUMBER(SEARCH($N$3,客戶主檔!W1153)),INDEX(客戶主檔!$G:$G,加工項目查詢及料號更改!$A1153),"")</f>
        <v/>
      </c>
      <c r="C1153" t="str" cm="1">
        <f t="array" ref="C1153">IF(ISNUMBER(SEARCH($N$3,客戶主檔!X1153)),INDEX(客戶主檔!$G:$G,加工項目查詢及料號更改!$A1153),"")</f>
        <v/>
      </c>
      <c r="D1153" t="str" cm="1">
        <f t="array" ref="D1153">IF(ISNUMBER(SEARCH($N$3,客戶主檔!Y1153)),INDEX(客戶主檔!$G:$G,加工項目查詢及料號更改!$A1153),"")</f>
        <v/>
      </c>
      <c r="E1153" t="str" cm="1">
        <f t="array" ref="E1153">IF(ISNUMBER(SEARCH($N$3,客戶主檔!Z1153)),INDEX(客戶主檔!$G:$G,加工項目查詢及料號更改!$A1153),"")</f>
        <v/>
      </c>
      <c r="J1153" t="str">
        <f t="array" aca="1" ref="J1153" ca="1">IF(ROW()&gt;COUNTA($F$3:$I$3100),"",INDIRECT(TEXT(RIGHT(SMALL(IF($F$3:$I$3100="",999999,COLUMN($F$3:$I$3100)*10001+ROW($F$3:$I$3100)*100),ROW()),4),"!R00!C00"),))</f>
        <v/>
      </c>
      <c r="K1153" t="str">
        <f ca="1">IF(COUNTIF($J$1:J1153, J1153)&lt;&gt;1,"",J1153)</f>
        <v/>
      </c>
    </row>
    <row r="1154" spans="1:11" x14ac:dyDescent="0.25">
      <c r="A1154">
        <f>ROW()</f>
        <v>1154</v>
      </c>
      <c r="B1154" t="str" cm="1">
        <f t="array" ref="B1154">IF(ISNUMBER(SEARCH($N$3,客戶主檔!W1154)),INDEX(客戶主檔!$G:$G,加工項目查詢及料號更改!$A1154),"")</f>
        <v/>
      </c>
      <c r="C1154" t="str" cm="1">
        <f t="array" ref="C1154">IF(ISNUMBER(SEARCH($N$3,客戶主檔!X1154)),INDEX(客戶主檔!$G:$G,加工項目查詢及料號更改!$A1154),"")</f>
        <v/>
      </c>
      <c r="D1154" t="str" cm="1">
        <f t="array" ref="D1154">IF(ISNUMBER(SEARCH($N$3,客戶主檔!Y1154)),INDEX(客戶主檔!$G:$G,加工項目查詢及料號更改!$A1154),"")</f>
        <v/>
      </c>
      <c r="E1154" t="str" cm="1">
        <f t="array" ref="E1154">IF(ISNUMBER(SEARCH($N$3,客戶主檔!Z1154)),INDEX(客戶主檔!$G:$G,加工項目查詢及料號更改!$A1154),"")</f>
        <v/>
      </c>
      <c r="J1154" t="str">
        <f t="array" aca="1" ref="J1154" ca="1">IF(ROW()&gt;COUNTA($F$3:$I$3100),"",INDIRECT(TEXT(RIGHT(SMALL(IF($F$3:$I$3100="",999999,COLUMN($F$3:$I$3100)*10001+ROW($F$3:$I$3100)*100),ROW()),4),"!R00!C00"),))</f>
        <v/>
      </c>
      <c r="K1154" t="str">
        <f ca="1">IF(COUNTIF($J$1:J1154, J1154)&lt;&gt;1,"",J1154)</f>
        <v/>
      </c>
    </row>
    <row r="1155" spans="1:11" x14ac:dyDescent="0.25">
      <c r="A1155">
        <f>ROW()</f>
        <v>1155</v>
      </c>
      <c r="B1155" t="str" cm="1">
        <f t="array" ref="B1155">IF(ISNUMBER(SEARCH($N$3,客戶主檔!W1155)),INDEX(客戶主檔!$G:$G,加工項目查詢及料號更改!$A1155),"")</f>
        <v/>
      </c>
      <c r="C1155" t="str" cm="1">
        <f t="array" ref="C1155">IF(ISNUMBER(SEARCH($N$3,客戶主檔!X1155)),INDEX(客戶主檔!$G:$G,加工項目查詢及料號更改!$A1155),"")</f>
        <v/>
      </c>
      <c r="D1155" t="str" cm="1">
        <f t="array" ref="D1155">IF(ISNUMBER(SEARCH($N$3,客戶主檔!Y1155)),INDEX(客戶主檔!$G:$G,加工項目查詢及料號更改!$A1155),"")</f>
        <v/>
      </c>
      <c r="E1155" t="str" cm="1">
        <f t="array" ref="E1155">IF(ISNUMBER(SEARCH($N$3,客戶主檔!Z1155)),INDEX(客戶主檔!$G:$G,加工項目查詢及料號更改!$A1155),"")</f>
        <v/>
      </c>
      <c r="J1155" t="str">
        <f t="array" aca="1" ref="J1155" ca="1">IF(ROW()&gt;COUNTA($F$3:$I$3100),"",INDIRECT(TEXT(RIGHT(SMALL(IF($F$3:$I$3100="",999999,COLUMN($F$3:$I$3100)*10001+ROW($F$3:$I$3100)*100),ROW()),4),"!R00!C00"),))</f>
        <v/>
      </c>
      <c r="K1155" t="str">
        <f ca="1">IF(COUNTIF($J$1:J1155, J1155)&lt;&gt;1,"",J1155)</f>
        <v/>
      </c>
    </row>
    <row r="1156" spans="1:11" x14ac:dyDescent="0.25">
      <c r="A1156">
        <f>ROW()</f>
        <v>1156</v>
      </c>
      <c r="B1156" t="str" cm="1">
        <f t="array" ref="B1156">IF(ISNUMBER(SEARCH($N$3,客戶主檔!W1156)),INDEX(客戶主檔!$G:$G,加工項目查詢及料號更改!$A1156),"")</f>
        <v/>
      </c>
      <c r="C1156" t="str" cm="1">
        <f t="array" ref="C1156">IF(ISNUMBER(SEARCH($N$3,客戶主檔!X1156)),INDEX(客戶主檔!$G:$G,加工項目查詢及料號更改!$A1156),"")</f>
        <v/>
      </c>
      <c r="D1156" t="str" cm="1">
        <f t="array" ref="D1156">IF(ISNUMBER(SEARCH($N$3,客戶主檔!Y1156)),INDEX(客戶主檔!$G:$G,加工項目查詢及料號更改!$A1156),"")</f>
        <v/>
      </c>
      <c r="E1156" t="str" cm="1">
        <f t="array" ref="E1156">IF(ISNUMBER(SEARCH($N$3,客戶主檔!Z1156)),INDEX(客戶主檔!$G:$G,加工項目查詢及料號更改!$A1156),"")</f>
        <v/>
      </c>
      <c r="J1156" t="str">
        <f t="array" aca="1" ref="J1156" ca="1">IF(ROW()&gt;COUNTA($F$3:$I$3100),"",INDIRECT(TEXT(RIGHT(SMALL(IF($F$3:$I$3100="",999999,COLUMN($F$3:$I$3100)*10001+ROW($F$3:$I$3100)*100),ROW()),4),"!R00!C00"),))</f>
        <v/>
      </c>
      <c r="K1156" t="str">
        <f ca="1">IF(COUNTIF($J$1:J1156, J1156)&lt;&gt;1,"",J1156)</f>
        <v/>
      </c>
    </row>
    <row r="1157" spans="1:11" x14ac:dyDescent="0.25">
      <c r="A1157">
        <f>ROW()</f>
        <v>1157</v>
      </c>
      <c r="B1157" t="str" cm="1">
        <f t="array" ref="B1157">IF(ISNUMBER(SEARCH($N$3,客戶主檔!W1157)),INDEX(客戶主檔!$G:$G,加工項目查詢及料號更改!$A1157),"")</f>
        <v/>
      </c>
      <c r="C1157" t="str" cm="1">
        <f t="array" ref="C1157">IF(ISNUMBER(SEARCH($N$3,客戶主檔!X1157)),INDEX(客戶主檔!$G:$G,加工項目查詢及料號更改!$A1157),"")</f>
        <v/>
      </c>
      <c r="D1157" t="str" cm="1">
        <f t="array" ref="D1157">IF(ISNUMBER(SEARCH($N$3,客戶主檔!Y1157)),INDEX(客戶主檔!$G:$G,加工項目查詢及料號更改!$A1157),"")</f>
        <v/>
      </c>
      <c r="E1157" t="str" cm="1">
        <f t="array" ref="E1157">IF(ISNUMBER(SEARCH($N$3,客戶主檔!Z1157)),INDEX(客戶主檔!$G:$G,加工項目查詢及料號更改!$A1157),"")</f>
        <v/>
      </c>
      <c r="J1157" t="str">
        <f t="array" aca="1" ref="J1157" ca="1">IF(ROW()&gt;COUNTA($F$3:$I$3100),"",INDIRECT(TEXT(RIGHT(SMALL(IF($F$3:$I$3100="",999999,COLUMN($F$3:$I$3100)*10001+ROW($F$3:$I$3100)*100),ROW()),4),"!R00!C00"),))</f>
        <v/>
      </c>
      <c r="K1157" t="str">
        <f ca="1">IF(COUNTIF($J$1:J1157, J1157)&lt;&gt;1,"",J1157)</f>
        <v/>
      </c>
    </row>
    <row r="1158" spans="1:11" x14ac:dyDescent="0.25">
      <c r="A1158">
        <f>ROW()</f>
        <v>1158</v>
      </c>
      <c r="B1158" t="str" cm="1">
        <f t="array" ref="B1158">IF(ISNUMBER(SEARCH($N$3,客戶主檔!W1158)),INDEX(客戶主檔!$G:$G,加工項目查詢及料號更改!$A1158),"")</f>
        <v/>
      </c>
      <c r="C1158" t="str" cm="1">
        <f t="array" ref="C1158">IF(ISNUMBER(SEARCH($N$3,客戶主檔!X1158)),INDEX(客戶主檔!$G:$G,加工項目查詢及料號更改!$A1158),"")</f>
        <v/>
      </c>
      <c r="D1158" t="str" cm="1">
        <f t="array" ref="D1158">IF(ISNUMBER(SEARCH($N$3,客戶主檔!Y1158)),INDEX(客戶主檔!$G:$G,加工項目查詢及料號更改!$A1158),"")</f>
        <v/>
      </c>
      <c r="E1158" t="str" cm="1">
        <f t="array" ref="E1158">IF(ISNUMBER(SEARCH($N$3,客戶主檔!Z1158)),INDEX(客戶主檔!$G:$G,加工項目查詢及料號更改!$A1158),"")</f>
        <v/>
      </c>
      <c r="J1158" t="str">
        <f t="array" aca="1" ref="J1158" ca="1">IF(ROW()&gt;COUNTA($F$3:$I$3100),"",INDIRECT(TEXT(RIGHT(SMALL(IF($F$3:$I$3100="",999999,COLUMN($F$3:$I$3100)*10001+ROW($F$3:$I$3100)*100),ROW()),4),"!R00!C00"),))</f>
        <v/>
      </c>
      <c r="K1158" t="str">
        <f ca="1">IF(COUNTIF($J$1:J1158, J1158)&lt;&gt;1,"",J1158)</f>
        <v/>
      </c>
    </row>
    <row r="1159" spans="1:11" x14ac:dyDescent="0.25">
      <c r="A1159">
        <f>ROW()</f>
        <v>1159</v>
      </c>
      <c r="B1159" t="str" cm="1">
        <f t="array" ref="B1159">IF(ISNUMBER(SEARCH($N$3,客戶主檔!W1159)),INDEX(客戶主檔!$G:$G,加工項目查詢及料號更改!$A1159),"")</f>
        <v/>
      </c>
      <c r="C1159" t="str" cm="1">
        <f t="array" ref="C1159">IF(ISNUMBER(SEARCH($N$3,客戶主檔!X1159)),INDEX(客戶主檔!$G:$G,加工項目查詢及料號更改!$A1159),"")</f>
        <v/>
      </c>
      <c r="D1159" t="str" cm="1">
        <f t="array" ref="D1159">IF(ISNUMBER(SEARCH($N$3,客戶主檔!Y1159)),INDEX(客戶主檔!$G:$G,加工項目查詢及料號更改!$A1159),"")</f>
        <v/>
      </c>
      <c r="E1159" t="str" cm="1">
        <f t="array" ref="E1159">IF(ISNUMBER(SEARCH($N$3,客戶主檔!Z1159)),INDEX(客戶主檔!$G:$G,加工項目查詢及料號更改!$A1159),"")</f>
        <v/>
      </c>
      <c r="J1159" t="str">
        <f t="array" aca="1" ref="J1159" ca="1">IF(ROW()&gt;COUNTA($F$3:$I$3100),"",INDIRECT(TEXT(RIGHT(SMALL(IF($F$3:$I$3100="",999999,COLUMN($F$3:$I$3100)*10001+ROW($F$3:$I$3100)*100),ROW()),4),"!R00!C00"),))</f>
        <v/>
      </c>
      <c r="K1159" t="str">
        <f ca="1">IF(COUNTIF($J$1:J1159, J1159)&lt;&gt;1,"",J1159)</f>
        <v/>
      </c>
    </row>
    <row r="1160" spans="1:11" x14ac:dyDescent="0.25">
      <c r="A1160">
        <f>ROW()</f>
        <v>1160</v>
      </c>
      <c r="B1160" t="str" cm="1">
        <f t="array" ref="B1160">IF(ISNUMBER(SEARCH($N$3,客戶主檔!W1160)),INDEX(客戶主檔!$G:$G,加工項目查詢及料號更改!$A1160),"")</f>
        <v/>
      </c>
      <c r="C1160" t="str" cm="1">
        <f t="array" ref="C1160">IF(ISNUMBER(SEARCH($N$3,客戶主檔!X1160)),INDEX(客戶主檔!$G:$G,加工項目查詢及料號更改!$A1160),"")</f>
        <v/>
      </c>
      <c r="D1160" t="str" cm="1">
        <f t="array" ref="D1160">IF(ISNUMBER(SEARCH($N$3,客戶主檔!Y1160)),INDEX(客戶主檔!$G:$G,加工項目查詢及料號更改!$A1160),"")</f>
        <v/>
      </c>
      <c r="E1160" t="str" cm="1">
        <f t="array" ref="E1160">IF(ISNUMBER(SEARCH($N$3,客戶主檔!Z1160)),INDEX(客戶主檔!$G:$G,加工項目查詢及料號更改!$A1160),"")</f>
        <v/>
      </c>
      <c r="J1160" t="str">
        <f t="array" aca="1" ref="J1160" ca="1">IF(ROW()&gt;COUNTA($F$3:$I$3100),"",INDIRECT(TEXT(RIGHT(SMALL(IF($F$3:$I$3100="",999999,COLUMN($F$3:$I$3100)*10001+ROW($F$3:$I$3100)*100),ROW()),4),"!R00!C00"),))</f>
        <v/>
      </c>
      <c r="K1160" t="str">
        <f ca="1">IF(COUNTIF($J$1:J1160, J1160)&lt;&gt;1,"",J1160)</f>
        <v/>
      </c>
    </row>
    <row r="1161" spans="1:11" x14ac:dyDescent="0.25">
      <c r="A1161">
        <f>ROW()</f>
        <v>1161</v>
      </c>
      <c r="B1161" t="str" cm="1">
        <f t="array" ref="B1161">IF(ISNUMBER(SEARCH($N$3,客戶主檔!W1161)),INDEX(客戶主檔!$G:$G,加工項目查詢及料號更改!$A1161),"")</f>
        <v/>
      </c>
      <c r="C1161" t="str" cm="1">
        <f t="array" ref="C1161">IF(ISNUMBER(SEARCH($N$3,客戶主檔!X1161)),INDEX(客戶主檔!$G:$G,加工項目查詢及料號更改!$A1161),"")</f>
        <v/>
      </c>
      <c r="D1161" t="str" cm="1">
        <f t="array" ref="D1161">IF(ISNUMBER(SEARCH($N$3,客戶主檔!Y1161)),INDEX(客戶主檔!$G:$G,加工項目查詢及料號更改!$A1161),"")</f>
        <v/>
      </c>
      <c r="E1161" t="str" cm="1">
        <f t="array" ref="E1161">IF(ISNUMBER(SEARCH($N$3,客戶主檔!Z1161)),INDEX(客戶主檔!$G:$G,加工項目查詢及料號更改!$A1161),"")</f>
        <v/>
      </c>
      <c r="J1161" t="str">
        <f t="array" aca="1" ref="J1161" ca="1">IF(ROW()&gt;COUNTA($F$3:$I$3100),"",INDIRECT(TEXT(RIGHT(SMALL(IF($F$3:$I$3100="",999999,COLUMN($F$3:$I$3100)*10001+ROW($F$3:$I$3100)*100),ROW()),4),"!R00!C00"),))</f>
        <v/>
      </c>
      <c r="K1161" t="str">
        <f ca="1">IF(COUNTIF($J$1:J1161, J1161)&lt;&gt;1,"",J1161)</f>
        <v/>
      </c>
    </row>
    <row r="1162" spans="1:11" x14ac:dyDescent="0.25">
      <c r="A1162">
        <f>ROW()</f>
        <v>1162</v>
      </c>
      <c r="B1162" t="str" cm="1">
        <f t="array" ref="B1162">IF(ISNUMBER(SEARCH($N$3,客戶主檔!W1162)),INDEX(客戶主檔!$G:$G,加工項目查詢及料號更改!$A1162),"")</f>
        <v/>
      </c>
      <c r="C1162" t="str" cm="1">
        <f t="array" ref="C1162">IF(ISNUMBER(SEARCH($N$3,客戶主檔!X1162)),INDEX(客戶主檔!$G:$G,加工項目查詢及料號更改!$A1162),"")</f>
        <v/>
      </c>
      <c r="D1162" t="str" cm="1">
        <f t="array" ref="D1162">IF(ISNUMBER(SEARCH($N$3,客戶主檔!Y1162)),INDEX(客戶主檔!$G:$G,加工項目查詢及料號更改!$A1162),"")</f>
        <v/>
      </c>
      <c r="E1162" t="str" cm="1">
        <f t="array" ref="E1162">IF(ISNUMBER(SEARCH($N$3,客戶主檔!Z1162)),INDEX(客戶主檔!$G:$G,加工項目查詢及料號更改!$A1162),"")</f>
        <v/>
      </c>
      <c r="J1162" t="str">
        <f t="array" aca="1" ref="J1162" ca="1">IF(ROW()&gt;COUNTA($F$3:$I$3100),"",INDIRECT(TEXT(RIGHT(SMALL(IF($F$3:$I$3100="",999999,COLUMN($F$3:$I$3100)*10001+ROW($F$3:$I$3100)*100),ROW()),4),"!R00!C00"),))</f>
        <v/>
      </c>
      <c r="K1162" t="str">
        <f ca="1">IF(COUNTIF($J$1:J1162, J1162)&lt;&gt;1,"",J1162)</f>
        <v/>
      </c>
    </row>
    <row r="1163" spans="1:11" x14ac:dyDescent="0.25">
      <c r="A1163">
        <f>ROW()</f>
        <v>1163</v>
      </c>
      <c r="B1163" t="str" cm="1">
        <f t="array" ref="B1163">IF(ISNUMBER(SEARCH($N$3,客戶主檔!W1163)),INDEX(客戶主檔!$G:$G,加工項目查詢及料號更改!$A1163),"")</f>
        <v/>
      </c>
      <c r="C1163" t="str" cm="1">
        <f t="array" ref="C1163">IF(ISNUMBER(SEARCH($N$3,客戶主檔!X1163)),INDEX(客戶主檔!$G:$G,加工項目查詢及料號更改!$A1163),"")</f>
        <v/>
      </c>
      <c r="D1163" t="str" cm="1">
        <f t="array" ref="D1163">IF(ISNUMBER(SEARCH($N$3,客戶主檔!Y1163)),INDEX(客戶主檔!$G:$G,加工項目查詢及料號更改!$A1163),"")</f>
        <v/>
      </c>
      <c r="E1163" t="str" cm="1">
        <f t="array" ref="E1163">IF(ISNUMBER(SEARCH($N$3,客戶主檔!Z1163)),INDEX(客戶主檔!$G:$G,加工項目查詢及料號更改!$A1163),"")</f>
        <v/>
      </c>
      <c r="J1163" t="str">
        <f t="array" aca="1" ref="J1163" ca="1">IF(ROW()&gt;COUNTA($F$3:$I$3100),"",INDIRECT(TEXT(RIGHT(SMALL(IF($F$3:$I$3100="",999999,COLUMN($F$3:$I$3100)*10001+ROW($F$3:$I$3100)*100),ROW()),4),"!R00!C00"),))</f>
        <v/>
      </c>
      <c r="K1163" t="str">
        <f ca="1">IF(COUNTIF($J$1:J1163, J1163)&lt;&gt;1,"",J1163)</f>
        <v/>
      </c>
    </row>
    <row r="1164" spans="1:11" x14ac:dyDescent="0.25">
      <c r="A1164">
        <f>ROW()</f>
        <v>1164</v>
      </c>
      <c r="B1164" t="str" cm="1">
        <f t="array" ref="B1164">IF(ISNUMBER(SEARCH($N$3,客戶主檔!W1164)),INDEX(客戶主檔!$G:$G,加工項目查詢及料號更改!$A1164),"")</f>
        <v/>
      </c>
      <c r="C1164" t="str" cm="1">
        <f t="array" ref="C1164">IF(ISNUMBER(SEARCH($N$3,客戶主檔!X1164)),INDEX(客戶主檔!$G:$G,加工項目查詢及料號更改!$A1164),"")</f>
        <v/>
      </c>
      <c r="D1164" t="str" cm="1">
        <f t="array" ref="D1164">IF(ISNUMBER(SEARCH($N$3,客戶主檔!Y1164)),INDEX(客戶主檔!$G:$G,加工項目查詢及料號更改!$A1164),"")</f>
        <v/>
      </c>
      <c r="E1164" t="str" cm="1">
        <f t="array" ref="E1164">IF(ISNUMBER(SEARCH($N$3,客戶主檔!Z1164)),INDEX(客戶主檔!$G:$G,加工項目查詢及料號更改!$A1164),"")</f>
        <v/>
      </c>
      <c r="J1164" t="str">
        <f t="array" aca="1" ref="J1164" ca="1">IF(ROW()&gt;COUNTA($F$3:$I$3100),"",INDIRECT(TEXT(RIGHT(SMALL(IF($F$3:$I$3100="",999999,COLUMN($F$3:$I$3100)*10001+ROW($F$3:$I$3100)*100),ROW()),4),"!R00!C00"),))</f>
        <v/>
      </c>
      <c r="K1164" t="str">
        <f ca="1">IF(COUNTIF($J$1:J1164, J1164)&lt;&gt;1,"",J1164)</f>
        <v/>
      </c>
    </row>
    <row r="1165" spans="1:11" x14ac:dyDescent="0.25">
      <c r="A1165">
        <f>ROW()</f>
        <v>1165</v>
      </c>
      <c r="B1165" t="str" cm="1">
        <f t="array" ref="B1165">IF(ISNUMBER(SEARCH($N$3,客戶主檔!W1165)),INDEX(客戶主檔!$G:$G,加工項目查詢及料號更改!$A1165),"")</f>
        <v/>
      </c>
      <c r="C1165" t="str" cm="1">
        <f t="array" ref="C1165">IF(ISNUMBER(SEARCH($N$3,客戶主檔!X1165)),INDEX(客戶主檔!$G:$G,加工項目查詢及料號更改!$A1165),"")</f>
        <v/>
      </c>
      <c r="D1165" t="str" cm="1">
        <f t="array" ref="D1165">IF(ISNUMBER(SEARCH($N$3,客戶主檔!Y1165)),INDEX(客戶主檔!$G:$G,加工項目查詢及料號更改!$A1165),"")</f>
        <v/>
      </c>
      <c r="E1165" t="str" cm="1">
        <f t="array" ref="E1165">IF(ISNUMBER(SEARCH($N$3,客戶主檔!Z1165)),INDEX(客戶主檔!$G:$G,加工項目查詢及料號更改!$A1165),"")</f>
        <v/>
      </c>
      <c r="J1165" t="str">
        <f t="array" aca="1" ref="J1165" ca="1">IF(ROW()&gt;COUNTA($F$3:$I$3100),"",INDIRECT(TEXT(RIGHT(SMALL(IF($F$3:$I$3100="",999999,COLUMN($F$3:$I$3100)*10001+ROW($F$3:$I$3100)*100),ROW()),4),"!R00!C00"),))</f>
        <v/>
      </c>
      <c r="K1165" t="str">
        <f ca="1">IF(COUNTIF($J$1:J1165, J1165)&lt;&gt;1,"",J1165)</f>
        <v/>
      </c>
    </row>
    <row r="1166" spans="1:11" x14ac:dyDescent="0.25">
      <c r="A1166">
        <f>ROW()</f>
        <v>1166</v>
      </c>
      <c r="B1166" t="str" cm="1">
        <f t="array" ref="B1166">IF(ISNUMBER(SEARCH($N$3,客戶主檔!W1166)),INDEX(客戶主檔!$G:$G,加工項目查詢及料號更改!$A1166),"")</f>
        <v/>
      </c>
      <c r="C1166" t="str" cm="1">
        <f t="array" ref="C1166">IF(ISNUMBER(SEARCH($N$3,客戶主檔!X1166)),INDEX(客戶主檔!$G:$G,加工項目查詢及料號更改!$A1166),"")</f>
        <v/>
      </c>
      <c r="D1166" t="str" cm="1">
        <f t="array" ref="D1166">IF(ISNUMBER(SEARCH($N$3,客戶主檔!Y1166)),INDEX(客戶主檔!$G:$G,加工項目查詢及料號更改!$A1166),"")</f>
        <v/>
      </c>
      <c r="E1166" t="str" cm="1">
        <f t="array" ref="E1166">IF(ISNUMBER(SEARCH($N$3,客戶主檔!Z1166)),INDEX(客戶主檔!$G:$G,加工項目查詢及料號更改!$A1166),"")</f>
        <v/>
      </c>
      <c r="J1166" t="str">
        <f t="array" aca="1" ref="J1166" ca="1">IF(ROW()&gt;COUNTA($F$3:$I$3100),"",INDIRECT(TEXT(RIGHT(SMALL(IF($F$3:$I$3100="",999999,COLUMN($F$3:$I$3100)*10001+ROW($F$3:$I$3100)*100),ROW()),4),"!R00!C00"),))</f>
        <v/>
      </c>
      <c r="K1166" t="str">
        <f ca="1">IF(COUNTIF($J$1:J1166, J1166)&lt;&gt;1,"",J1166)</f>
        <v/>
      </c>
    </row>
    <row r="1167" spans="1:11" x14ac:dyDescent="0.25">
      <c r="A1167">
        <f>ROW()</f>
        <v>1167</v>
      </c>
      <c r="B1167" t="str" cm="1">
        <f t="array" ref="B1167">IF(ISNUMBER(SEARCH($N$3,客戶主檔!W1167)),INDEX(客戶主檔!$G:$G,加工項目查詢及料號更改!$A1167),"")</f>
        <v/>
      </c>
      <c r="C1167" t="str" cm="1">
        <f t="array" ref="C1167">IF(ISNUMBER(SEARCH($N$3,客戶主檔!X1167)),INDEX(客戶主檔!$G:$G,加工項目查詢及料號更改!$A1167),"")</f>
        <v/>
      </c>
      <c r="D1167" t="str" cm="1">
        <f t="array" ref="D1167">IF(ISNUMBER(SEARCH($N$3,客戶主檔!Y1167)),INDEX(客戶主檔!$G:$G,加工項目查詢及料號更改!$A1167),"")</f>
        <v/>
      </c>
      <c r="E1167" t="str" cm="1">
        <f t="array" ref="E1167">IF(ISNUMBER(SEARCH($N$3,客戶主檔!Z1167)),INDEX(客戶主檔!$G:$G,加工項目查詢及料號更改!$A1167),"")</f>
        <v/>
      </c>
      <c r="J1167" t="str">
        <f t="array" aca="1" ref="J1167" ca="1">IF(ROW()&gt;COUNTA($F$3:$I$3100),"",INDIRECT(TEXT(RIGHT(SMALL(IF($F$3:$I$3100="",999999,COLUMN($F$3:$I$3100)*10001+ROW($F$3:$I$3100)*100),ROW()),4),"!R00!C00"),))</f>
        <v/>
      </c>
      <c r="K1167" t="str">
        <f ca="1">IF(COUNTIF($J$1:J1167, J1167)&lt;&gt;1,"",J1167)</f>
        <v/>
      </c>
    </row>
    <row r="1168" spans="1:11" x14ac:dyDescent="0.25">
      <c r="A1168">
        <f>ROW()</f>
        <v>1168</v>
      </c>
      <c r="B1168" t="str" cm="1">
        <f t="array" ref="B1168">IF(ISNUMBER(SEARCH($N$3,客戶主檔!W1168)),INDEX(客戶主檔!$G:$G,加工項目查詢及料號更改!$A1168),"")</f>
        <v/>
      </c>
      <c r="C1168" t="str" cm="1">
        <f t="array" ref="C1168">IF(ISNUMBER(SEARCH($N$3,客戶主檔!X1168)),INDEX(客戶主檔!$G:$G,加工項目查詢及料號更改!$A1168),"")</f>
        <v/>
      </c>
      <c r="D1168" t="str" cm="1">
        <f t="array" ref="D1168">IF(ISNUMBER(SEARCH($N$3,客戶主檔!Y1168)),INDEX(客戶主檔!$G:$G,加工項目查詢及料號更改!$A1168),"")</f>
        <v/>
      </c>
      <c r="E1168" t="str" cm="1">
        <f t="array" ref="E1168">IF(ISNUMBER(SEARCH($N$3,客戶主檔!Z1168)),INDEX(客戶主檔!$G:$G,加工項目查詢及料號更改!$A1168),"")</f>
        <v/>
      </c>
      <c r="J1168" t="str">
        <f t="array" aca="1" ref="J1168" ca="1">IF(ROW()&gt;COUNTA($F$3:$I$3100),"",INDIRECT(TEXT(RIGHT(SMALL(IF($F$3:$I$3100="",999999,COLUMN($F$3:$I$3100)*10001+ROW($F$3:$I$3100)*100),ROW()),4),"!R00!C00"),))</f>
        <v/>
      </c>
      <c r="K1168" t="str">
        <f ca="1">IF(COUNTIF($J$1:J1168, J1168)&lt;&gt;1,"",J1168)</f>
        <v/>
      </c>
    </row>
    <row r="1169" spans="1:11" x14ac:dyDescent="0.25">
      <c r="A1169">
        <f>ROW()</f>
        <v>1169</v>
      </c>
      <c r="B1169" t="str" cm="1">
        <f t="array" ref="B1169">IF(ISNUMBER(SEARCH($N$3,客戶主檔!W1169)),INDEX(客戶主檔!$G:$G,加工項目查詢及料號更改!$A1169),"")</f>
        <v/>
      </c>
      <c r="C1169" t="str" cm="1">
        <f t="array" ref="C1169">IF(ISNUMBER(SEARCH($N$3,客戶主檔!X1169)),INDEX(客戶主檔!$G:$G,加工項目查詢及料號更改!$A1169),"")</f>
        <v/>
      </c>
      <c r="D1169" t="str" cm="1">
        <f t="array" ref="D1169">IF(ISNUMBER(SEARCH($N$3,客戶主檔!Y1169)),INDEX(客戶主檔!$G:$G,加工項目查詢及料號更改!$A1169),"")</f>
        <v/>
      </c>
      <c r="E1169" t="str" cm="1">
        <f t="array" ref="E1169">IF(ISNUMBER(SEARCH($N$3,客戶主檔!Z1169)),INDEX(客戶主檔!$G:$G,加工項目查詢及料號更改!$A1169),"")</f>
        <v/>
      </c>
      <c r="J1169" t="str">
        <f t="array" aca="1" ref="J1169" ca="1">IF(ROW()&gt;COUNTA($F$3:$I$3100),"",INDIRECT(TEXT(RIGHT(SMALL(IF($F$3:$I$3100="",999999,COLUMN($F$3:$I$3100)*10001+ROW($F$3:$I$3100)*100),ROW()),4),"!R00!C00"),))</f>
        <v/>
      </c>
      <c r="K1169" t="str">
        <f ca="1">IF(COUNTIF($J$1:J1169, J1169)&lt;&gt;1,"",J1169)</f>
        <v/>
      </c>
    </row>
    <row r="1170" spans="1:11" x14ac:dyDescent="0.25">
      <c r="A1170">
        <f>ROW()</f>
        <v>1170</v>
      </c>
      <c r="B1170" t="str" cm="1">
        <f t="array" ref="B1170">IF(ISNUMBER(SEARCH($N$3,客戶主檔!W1170)),INDEX(客戶主檔!$G:$G,加工項目查詢及料號更改!$A1170),"")</f>
        <v/>
      </c>
      <c r="C1170" t="str" cm="1">
        <f t="array" ref="C1170">IF(ISNUMBER(SEARCH($N$3,客戶主檔!X1170)),INDEX(客戶主檔!$G:$G,加工項目查詢及料號更改!$A1170),"")</f>
        <v/>
      </c>
      <c r="D1170" t="str" cm="1">
        <f t="array" ref="D1170">IF(ISNUMBER(SEARCH($N$3,客戶主檔!Y1170)),INDEX(客戶主檔!$G:$G,加工項目查詢及料號更改!$A1170),"")</f>
        <v/>
      </c>
      <c r="E1170" t="str" cm="1">
        <f t="array" ref="E1170">IF(ISNUMBER(SEARCH($N$3,客戶主檔!Z1170)),INDEX(客戶主檔!$G:$G,加工項目查詢及料號更改!$A1170),"")</f>
        <v/>
      </c>
      <c r="J1170" t="str">
        <f t="array" aca="1" ref="J1170" ca="1">IF(ROW()&gt;COUNTA($F$3:$I$3100),"",INDIRECT(TEXT(RIGHT(SMALL(IF($F$3:$I$3100="",999999,COLUMN($F$3:$I$3100)*10001+ROW($F$3:$I$3100)*100),ROW()),4),"!R00!C00"),))</f>
        <v/>
      </c>
      <c r="K1170" t="str">
        <f ca="1">IF(COUNTIF($J$1:J1170, J1170)&lt;&gt;1,"",J1170)</f>
        <v/>
      </c>
    </row>
    <row r="1171" spans="1:11" x14ac:dyDescent="0.25">
      <c r="A1171">
        <f>ROW()</f>
        <v>1171</v>
      </c>
      <c r="B1171" t="str" cm="1">
        <f t="array" ref="B1171">IF(ISNUMBER(SEARCH($N$3,客戶主檔!W1171)),INDEX(客戶主檔!$G:$G,加工項目查詢及料號更改!$A1171),"")</f>
        <v/>
      </c>
      <c r="C1171" t="str" cm="1">
        <f t="array" ref="C1171">IF(ISNUMBER(SEARCH($N$3,客戶主檔!X1171)),INDEX(客戶主檔!$G:$G,加工項目查詢及料號更改!$A1171),"")</f>
        <v/>
      </c>
      <c r="D1171" t="str" cm="1">
        <f t="array" ref="D1171">IF(ISNUMBER(SEARCH($N$3,客戶主檔!Y1171)),INDEX(客戶主檔!$G:$G,加工項目查詢及料號更改!$A1171),"")</f>
        <v/>
      </c>
      <c r="E1171" t="str" cm="1">
        <f t="array" ref="E1171">IF(ISNUMBER(SEARCH($N$3,客戶主檔!Z1171)),INDEX(客戶主檔!$G:$G,加工項目查詢及料號更改!$A1171),"")</f>
        <v/>
      </c>
      <c r="J1171" t="str">
        <f t="array" aca="1" ref="J1171" ca="1">IF(ROW()&gt;COUNTA($F$3:$I$3100),"",INDIRECT(TEXT(RIGHT(SMALL(IF($F$3:$I$3100="",999999,COLUMN($F$3:$I$3100)*10001+ROW($F$3:$I$3100)*100),ROW()),4),"!R00!C00"),))</f>
        <v/>
      </c>
      <c r="K1171" t="str">
        <f ca="1">IF(COUNTIF($J$1:J1171, J1171)&lt;&gt;1,"",J1171)</f>
        <v/>
      </c>
    </row>
    <row r="1172" spans="1:11" x14ac:dyDescent="0.25">
      <c r="A1172">
        <f>ROW()</f>
        <v>1172</v>
      </c>
      <c r="B1172" t="str" cm="1">
        <f t="array" ref="B1172">IF(ISNUMBER(SEARCH($N$3,客戶主檔!W1172)),INDEX(客戶主檔!$G:$G,加工項目查詢及料號更改!$A1172),"")</f>
        <v/>
      </c>
      <c r="C1172" t="str" cm="1">
        <f t="array" ref="C1172">IF(ISNUMBER(SEARCH($N$3,客戶主檔!X1172)),INDEX(客戶主檔!$G:$G,加工項目查詢及料號更改!$A1172),"")</f>
        <v/>
      </c>
      <c r="D1172" t="str" cm="1">
        <f t="array" ref="D1172">IF(ISNUMBER(SEARCH($N$3,客戶主檔!Y1172)),INDEX(客戶主檔!$G:$G,加工項目查詢及料號更改!$A1172),"")</f>
        <v/>
      </c>
      <c r="E1172" t="str" cm="1">
        <f t="array" ref="E1172">IF(ISNUMBER(SEARCH($N$3,客戶主檔!Z1172)),INDEX(客戶主檔!$G:$G,加工項目查詢及料號更改!$A1172),"")</f>
        <v/>
      </c>
      <c r="J1172" t="str">
        <f t="array" aca="1" ref="J1172" ca="1">IF(ROW()&gt;COUNTA($F$3:$I$3100),"",INDIRECT(TEXT(RIGHT(SMALL(IF($F$3:$I$3100="",999999,COLUMN($F$3:$I$3100)*10001+ROW($F$3:$I$3100)*100),ROW()),4),"!R00!C00"),))</f>
        <v/>
      </c>
      <c r="K1172" t="str">
        <f ca="1">IF(COUNTIF($J$1:J1172, J1172)&lt;&gt;1,"",J1172)</f>
        <v/>
      </c>
    </row>
    <row r="1173" spans="1:11" x14ac:dyDescent="0.25">
      <c r="A1173">
        <f>ROW()</f>
        <v>1173</v>
      </c>
      <c r="B1173" t="str" cm="1">
        <f t="array" ref="B1173">IF(ISNUMBER(SEARCH($N$3,客戶主檔!W1173)),INDEX(客戶主檔!$G:$G,加工項目查詢及料號更改!$A1173),"")</f>
        <v/>
      </c>
      <c r="C1173" t="str" cm="1">
        <f t="array" ref="C1173">IF(ISNUMBER(SEARCH($N$3,客戶主檔!X1173)),INDEX(客戶主檔!$G:$G,加工項目查詢及料號更改!$A1173),"")</f>
        <v/>
      </c>
      <c r="D1173" t="str" cm="1">
        <f t="array" ref="D1173">IF(ISNUMBER(SEARCH($N$3,客戶主檔!Y1173)),INDEX(客戶主檔!$G:$G,加工項目查詢及料號更改!$A1173),"")</f>
        <v/>
      </c>
      <c r="E1173" t="str" cm="1">
        <f t="array" ref="E1173">IF(ISNUMBER(SEARCH($N$3,客戶主檔!Z1173)),INDEX(客戶主檔!$G:$G,加工項目查詢及料號更改!$A1173),"")</f>
        <v/>
      </c>
      <c r="J1173" t="str">
        <f t="array" aca="1" ref="J1173" ca="1">IF(ROW()&gt;COUNTA($F$3:$I$3100),"",INDIRECT(TEXT(RIGHT(SMALL(IF($F$3:$I$3100="",999999,COLUMN($F$3:$I$3100)*10001+ROW($F$3:$I$3100)*100),ROW()),4),"!R00!C00"),))</f>
        <v/>
      </c>
      <c r="K1173" t="str">
        <f ca="1">IF(COUNTIF($J$1:J1173, J1173)&lt;&gt;1,"",J1173)</f>
        <v/>
      </c>
    </row>
    <row r="1174" spans="1:11" x14ac:dyDescent="0.25">
      <c r="A1174">
        <f>ROW()</f>
        <v>1174</v>
      </c>
      <c r="B1174" t="str" cm="1">
        <f t="array" ref="B1174">IF(ISNUMBER(SEARCH($N$3,客戶主檔!W1174)),INDEX(客戶主檔!$G:$G,加工項目查詢及料號更改!$A1174),"")</f>
        <v/>
      </c>
      <c r="C1174" t="str" cm="1">
        <f t="array" ref="C1174">IF(ISNUMBER(SEARCH($N$3,客戶主檔!X1174)),INDEX(客戶主檔!$G:$G,加工項目查詢及料號更改!$A1174),"")</f>
        <v/>
      </c>
      <c r="D1174" t="str" cm="1">
        <f t="array" ref="D1174">IF(ISNUMBER(SEARCH($N$3,客戶主檔!Y1174)),INDEX(客戶主檔!$G:$G,加工項目查詢及料號更改!$A1174),"")</f>
        <v/>
      </c>
      <c r="E1174" t="str" cm="1">
        <f t="array" ref="E1174">IF(ISNUMBER(SEARCH($N$3,客戶主檔!Z1174)),INDEX(客戶主檔!$G:$G,加工項目查詢及料號更改!$A1174),"")</f>
        <v/>
      </c>
      <c r="J1174" t="str">
        <f t="array" aca="1" ref="J1174" ca="1">IF(ROW()&gt;COUNTA($F$3:$I$3100),"",INDIRECT(TEXT(RIGHT(SMALL(IF($F$3:$I$3100="",999999,COLUMN($F$3:$I$3100)*10001+ROW($F$3:$I$3100)*100),ROW()),4),"!R00!C00"),))</f>
        <v/>
      </c>
      <c r="K1174" t="str">
        <f ca="1">IF(COUNTIF($J$1:J1174, J1174)&lt;&gt;1,"",J1174)</f>
        <v/>
      </c>
    </row>
    <row r="1175" spans="1:11" x14ac:dyDescent="0.25">
      <c r="A1175">
        <f>ROW()</f>
        <v>1175</v>
      </c>
      <c r="B1175" t="str" cm="1">
        <f t="array" ref="B1175">IF(ISNUMBER(SEARCH($N$3,客戶主檔!W1175)),INDEX(客戶主檔!$G:$G,加工項目查詢及料號更改!$A1175),"")</f>
        <v/>
      </c>
      <c r="C1175" t="str" cm="1">
        <f t="array" ref="C1175">IF(ISNUMBER(SEARCH($N$3,客戶主檔!X1175)),INDEX(客戶主檔!$G:$G,加工項目查詢及料號更改!$A1175),"")</f>
        <v/>
      </c>
      <c r="D1175" t="str" cm="1">
        <f t="array" ref="D1175">IF(ISNUMBER(SEARCH($N$3,客戶主檔!Y1175)),INDEX(客戶主檔!$G:$G,加工項目查詢及料號更改!$A1175),"")</f>
        <v/>
      </c>
      <c r="E1175" t="str" cm="1">
        <f t="array" ref="E1175">IF(ISNUMBER(SEARCH($N$3,客戶主檔!Z1175)),INDEX(客戶主檔!$G:$G,加工項目查詢及料號更改!$A1175),"")</f>
        <v/>
      </c>
      <c r="J1175" t="str">
        <f t="array" aca="1" ref="J1175" ca="1">IF(ROW()&gt;COUNTA($F$3:$I$3100),"",INDIRECT(TEXT(RIGHT(SMALL(IF($F$3:$I$3100="",999999,COLUMN($F$3:$I$3100)*10001+ROW($F$3:$I$3100)*100),ROW()),4),"!R00!C00"),))</f>
        <v/>
      </c>
      <c r="K1175" t="str">
        <f ca="1">IF(COUNTIF($J$1:J1175, J1175)&lt;&gt;1,"",J1175)</f>
        <v/>
      </c>
    </row>
    <row r="1176" spans="1:11" x14ac:dyDescent="0.25">
      <c r="A1176">
        <f>ROW()</f>
        <v>1176</v>
      </c>
      <c r="B1176" t="str" cm="1">
        <f t="array" ref="B1176">IF(ISNUMBER(SEARCH($N$3,客戶主檔!W1176)),INDEX(客戶主檔!$G:$G,加工項目查詢及料號更改!$A1176),"")</f>
        <v/>
      </c>
      <c r="C1176" t="str" cm="1">
        <f t="array" ref="C1176">IF(ISNUMBER(SEARCH($N$3,客戶主檔!X1176)),INDEX(客戶主檔!$G:$G,加工項目查詢及料號更改!$A1176),"")</f>
        <v/>
      </c>
      <c r="D1176" t="str" cm="1">
        <f t="array" ref="D1176">IF(ISNUMBER(SEARCH($N$3,客戶主檔!Y1176)),INDEX(客戶主檔!$G:$G,加工項目查詢及料號更改!$A1176),"")</f>
        <v/>
      </c>
      <c r="E1176" t="str" cm="1">
        <f t="array" ref="E1176">IF(ISNUMBER(SEARCH($N$3,客戶主檔!Z1176)),INDEX(客戶主檔!$G:$G,加工項目查詢及料號更改!$A1176),"")</f>
        <v/>
      </c>
      <c r="J1176" t="str">
        <f t="array" aca="1" ref="J1176" ca="1">IF(ROW()&gt;COUNTA($F$3:$I$3100),"",INDIRECT(TEXT(RIGHT(SMALL(IF($F$3:$I$3100="",999999,COLUMN($F$3:$I$3100)*10001+ROW($F$3:$I$3100)*100),ROW()),4),"!R00!C00"),))</f>
        <v/>
      </c>
      <c r="K1176" t="str">
        <f ca="1">IF(COUNTIF($J$1:J1176, J1176)&lt;&gt;1,"",J1176)</f>
        <v/>
      </c>
    </row>
    <row r="1177" spans="1:11" x14ac:dyDescent="0.25">
      <c r="A1177">
        <f>ROW()</f>
        <v>1177</v>
      </c>
      <c r="B1177" t="str" cm="1">
        <f t="array" ref="B1177">IF(ISNUMBER(SEARCH($N$3,客戶主檔!W1177)),INDEX(客戶主檔!$G:$G,加工項目查詢及料號更改!$A1177),"")</f>
        <v/>
      </c>
      <c r="C1177" t="str" cm="1">
        <f t="array" ref="C1177">IF(ISNUMBER(SEARCH($N$3,客戶主檔!X1177)),INDEX(客戶主檔!$G:$G,加工項目查詢及料號更改!$A1177),"")</f>
        <v/>
      </c>
      <c r="D1177" t="str" cm="1">
        <f t="array" ref="D1177">IF(ISNUMBER(SEARCH($N$3,客戶主檔!Y1177)),INDEX(客戶主檔!$G:$G,加工項目查詢及料號更改!$A1177),"")</f>
        <v/>
      </c>
      <c r="E1177" t="str" cm="1">
        <f t="array" ref="E1177">IF(ISNUMBER(SEARCH($N$3,客戶主檔!Z1177)),INDEX(客戶主檔!$G:$G,加工項目查詢及料號更改!$A1177),"")</f>
        <v/>
      </c>
      <c r="J1177" t="str">
        <f t="array" aca="1" ref="J1177" ca="1">IF(ROW()&gt;COUNTA($F$3:$I$3100),"",INDIRECT(TEXT(RIGHT(SMALL(IF($F$3:$I$3100="",999999,COLUMN($F$3:$I$3100)*10001+ROW($F$3:$I$3100)*100),ROW()),4),"!R00!C00"),))</f>
        <v/>
      </c>
      <c r="K1177" t="str">
        <f ca="1">IF(COUNTIF($J$1:J1177, J1177)&lt;&gt;1,"",J1177)</f>
        <v/>
      </c>
    </row>
    <row r="1178" spans="1:11" x14ac:dyDescent="0.25">
      <c r="A1178">
        <f>ROW()</f>
        <v>1178</v>
      </c>
      <c r="B1178" t="str" cm="1">
        <f t="array" ref="B1178">IF(ISNUMBER(SEARCH($N$3,客戶主檔!W1178)),INDEX(客戶主檔!$G:$G,加工項目查詢及料號更改!$A1178),"")</f>
        <v/>
      </c>
      <c r="C1178" t="str" cm="1">
        <f t="array" ref="C1178">IF(ISNUMBER(SEARCH($N$3,客戶主檔!X1178)),INDEX(客戶主檔!$G:$G,加工項目查詢及料號更改!$A1178),"")</f>
        <v/>
      </c>
      <c r="D1178" t="str" cm="1">
        <f t="array" ref="D1178">IF(ISNUMBER(SEARCH($N$3,客戶主檔!Y1178)),INDEX(客戶主檔!$G:$G,加工項目查詢及料號更改!$A1178),"")</f>
        <v/>
      </c>
      <c r="E1178" t="str" cm="1">
        <f t="array" ref="E1178">IF(ISNUMBER(SEARCH($N$3,客戶主檔!Z1178)),INDEX(客戶主檔!$G:$G,加工項目查詢及料號更改!$A1178),"")</f>
        <v/>
      </c>
      <c r="J1178" t="str">
        <f t="array" aca="1" ref="J1178" ca="1">IF(ROW()&gt;COUNTA($F$3:$I$3100),"",INDIRECT(TEXT(RIGHT(SMALL(IF($F$3:$I$3100="",999999,COLUMN($F$3:$I$3100)*10001+ROW($F$3:$I$3100)*100),ROW()),4),"!R00!C00"),))</f>
        <v/>
      </c>
      <c r="K1178" t="str">
        <f ca="1">IF(COUNTIF($J$1:J1178, J1178)&lt;&gt;1,"",J1178)</f>
        <v/>
      </c>
    </row>
    <row r="1179" spans="1:11" x14ac:dyDescent="0.25">
      <c r="A1179">
        <f>ROW()</f>
        <v>1179</v>
      </c>
      <c r="B1179" t="str" cm="1">
        <f t="array" ref="B1179">IF(ISNUMBER(SEARCH($N$3,客戶主檔!W1179)),INDEX(客戶主檔!$G:$G,加工項目查詢及料號更改!$A1179),"")</f>
        <v/>
      </c>
      <c r="C1179" t="str" cm="1">
        <f t="array" ref="C1179">IF(ISNUMBER(SEARCH($N$3,客戶主檔!X1179)),INDEX(客戶主檔!$G:$G,加工項目查詢及料號更改!$A1179),"")</f>
        <v/>
      </c>
      <c r="D1179" t="str" cm="1">
        <f t="array" ref="D1179">IF(ISNUMBER(SEARCH($N$3,客戶主檔!Y1179)),INDEX(客戶主檔!$G:$G,加工項目查詢及料號更改!$A1179),"")</f>
        <v/>
      </c>
      <c r="E1179" t="str" cm="1">
        <f t="array" ref="E1179">IF(ISNUMBER(SEARCH($N$3,客戶主檔!Z1179)),INDEX(客戶主檔!$G:$G,加工項目查詢及料號更改!$A1179),"")</f>
        <v/>
      </c>
      <c r="J1179" t="str">
        <f t="array" aca="1" ref="J1179" ca="1">IF(ROW()&gt;COUNTA($F$3:$I$3100),"",INDIRECT(TEXT(RIGHT(SMALL(IF($F$3:$I$3100="",999999,COLUMN($F$3:$I$3100)*10001+ROW($F$3:$I$3100)*100),ROW()),4),"!R00!C00"),))</f>
        <v/>
      </c>
      <c r="K1179" t="str">
        <f ca="1">IF(COUNTIF($J$1:J1179, J1179)&lt;&gt;1,"",J1179)</f>
        <v/>
      </c>
    </row>
    <row r="1180" spans="1:11" x14ac:dyDescent="0.25">
      <c r="A1180">
        <f>ROW()</f>
        <v>1180</v>
      </c>
      <c r="B1180" t="str" cm="1">
        <f t="array" ref="B1180">IF(ISNUMBER(SEARCH($N$3,客戶主檔!W1180)),INDEX(客戶主檔!$G:$G,加工項目查詢及料號更改!$A1180),"")</f>
        <v/>
      </c>
      <c r="C1180" t="str" cm="1">
        <f t="array" ref="C1180">IF(ISNUMBER(SEARCH($N$3,客戶主檔!X1180)),INDEX(客戶主檔!$G:$G,加工項目查詢及料號更改!$A1180),"")</f>
        <v/>
      </c>
      <c r="D1180" t="str" cm="1">
        <f t="array" ref="D1180">IF(ISNUMBER(SEARCH($N$3,客戶主檔!Y1180)),INDEX(客戶主檔!$G:$G,加工項目查詢及料號更改!$A1180),"")</f>
        <v/>
      </c>
      <c r="E1180" t="str" cm="1">
        <f t="array" ref="E1180">IF(ISNUMBER(SEARCH($N$3,客戶主檔!Z1180)),INDEX(客戶主檔!$G:$G,加工項目查詢及料號更改!$A1180),"")</f>
        <v/>
      </c>
      <c r="J1180" t="str">
        <f t="array" aca="1" ref="J1180" ca="1">IF(ROW()&gt;COUNTA($F$3:$I$3100),"",INDIRECT(TEXT(RIGHT(SMALL(IF($F$3:$I$3100="",999999,COLUMN($F$3:$I$3100)*10001+ROW($F$3:$I$3100)*100),ROW()),4),"!R00!C00"),))</f>
        <v/>
      </c>
      <c r="K1180" t="str">
        <f ca="1">IF(COUNTIF($J$1:J1180, J1180)&lt;&gt;1,"",J1180)</f>
        <v/>
      </c>
    </row>
    <row r="1181" spans="1:11" x14ac:dyDescent="0.25">
      <c r="A1181">
        <f>ROW()</f>
        <v>1181</v>
      </c>
      <c r="B1181" t="str" cm="1">
        <f t="array" ref="B1181">IF(ISNUMBER(SEARCH($N$3,客戶主檔!W1181)),INDEX(客戶主檔!$G:$G,加工項目查詢及料號更改!$A1181),"")</f>
        <v/>
      </c>
      <c r="C1181" t="str" cm="1">
        <f t="array" ref="C1181">IF(ISNUMBER(SEARCH($N$3,客戶主檔!X1181)),INDEX(客戶主檔!$G:$G,加工項目查詢及料號更改!$A1181),"")</f>
        <v/>
      </c>
      <c r="D1181" t="str" cm="1">
        <f t="array" ref="D1181">IF(ISNUMBER(SEARCH($N$3,客戶主檔!Y1181)),INDEX(客戶主檔!$G:$G,加工項目查詢及料號更改!$A1181),"")</f>
        <v/>
      </c>
      <c r="E1181" t="str" cm="1">
        <f t="array" ref="E1181">IF(ISNUMBER(SEARCH($N$3,客戶主檔!Z1181)),INDEX(客戶主檔!$G:$G,加工項目查詢及料號更改!$A1181),"")</f>
        <v/>
      </c>
      <c r="J1181" t="str">
        <f t="array" aca="1" ref="J1181" ca="1">IF(ROW()&gt;COUNTA($F$3:$I$3100),"",INDIRECT(TEXT(RIGHT(SMALL(IF($F$3:$I$3100="",999999,COLUMN($F$3:$I$3100)*10001+ROW($F$3:$I$3100)*100),ROW()),4),"!R00!C00"),))</f>
        <v/>
      </c>
      <c r="K1181" t="str">
        <f ca="1">IF(COUNTIF($J$1:J1181, J1181)&lt;&gt;1,"",J1181)</f>
        <v/>
      </c>
    </row>
    <row r="1182" spans="1:11" x14ac:dyDescent="0.25">
      <c r="A1182">
        <f>ROW()</f>
        <v>1182</v>
      </c>
      <c r="B1182" t="str" cm="1">
        <f t="array" ref="B1182">IF(ISNUMBER(SEARCH($N$3,客戶主檔!W1182)),INDEX(客戶主檔!$G:$G,加工項目查詢及料號更改!$A1182),"")</f>
        <v/>
      </c>
      <c r="C1182" t="str" cm="1">
        <f t="array" ref="C1182">IF(ISNUMBER(SEARCH($N$3,客戶主檔!X1182)),INDEX(客戶主檔!$G:$G,加工項目查詢及料號更改!$A1182),"")</f>
        <v/>
      </c>
      <c r="D1182" t="str" cm="1">
        <f t="array" ref="D1182">IF(ISNUMBER(SEARCH($N$3,客戶主檔!Y1182)),INDEX(客戶主檔!$G:$G,加工項目查詢及料號更改!$A1182),"")</f>
        <v/>
      </c>
      <c r="E1182" t="str" cm="1">
        <f t="array" ref="E1182">IF(ISNUMBER(SEARCH($N$3,客戶主檔!Z1182)),INDEX(客戶主檔!$G:$G,加工項目查詢及料號更改!$A1182),"")</f>
        <v/>
      </c>
      <c r="J1182" t="str">
        <f t="array" aca="1" ref="J1182" ca="1">IF(ROW()&gt;COUNTA($F$3:$I$3100),"",INDIRECT(TEXT(RIGHT(SMALL(IF($F$3:$I$3100="",999999,COLUMN($F$3:$I$3100)*10001+ROW($F$3:$I$3100)*100),ROW()),4),"!R00!C00"),))</f>
        <v/>
      </c>
      <c r="K1182" t="str">
        <f ca="1">IF(COUNTIF($J$1:J1182, J1182)&lt;&gt;1,"",J1182)</f>
        <v/>
      </c>
    </row>
    <row r="1183" spans="1:11" x14ac:dyDescent="0.25">
      <c r="A1183">
        <f>ROW()</f>
        <v>1183</v>
      </c>
      <c r="B1183" t="str" cm="1">
        <f t="array" ref="B1183">IF(ISNUMBER(SEARCH($N$3,客戶主檔!W1183)),INDEX(客戶主檔!$G:$G,加工項目查詢及料號更改!$A1183),"")</f>
        <v/>
      </c>
      <c r="C1183" t="str" cm="1">
        <f t="array" ref="C1183">IF(ISNUMBER(SEARCH($N$3,客戶主檔!X1183)),INDEX(客戶主檔!$G:$G,加工項目查詢及料號更改!$A1183),"")</f>
        <v/>
      </c>
      <c r="D1183" t="str" cm="1">
        <f t="array" ref="D1183">IF(ISNUMBER(SEARCH($N$3,客戶主檔!Y1183)),INDEX(客戶主檔!$G:$G,加工項目查詢及料號更改!$A1183),"")</f>
        <v/>
      </c>
      <c r="E1183" t="str" cm="1">
        <f t="array" ref="E1183">IF(ISNUMBER(SEARCH($N$3,客戶主檔!Z1183)),INDEX(客戶主檔!$G:$G,加工項目查詢及料號更改!$A1183),"")</f>
        <v/>
      </c>
      <c r="J1183" t="str">
        <f t="array" aca="1" ref="J1183" ca="1">IF(ROW()&gt;COUNTA($F$3:$I$3100),"",INDIRECT(TEXT(RIGHT(SMALL(IF($F$3:$I$3100="",999999,COLUMN($F$3:$I$3100)*10001+ROW($F$3:$I$3100)*100),ROW()),4),"!R00!C00"),))</f>
        <v/>
      </c>
      <c r="K1183" t="str">
        <f ca="1">IF(COUNTIF($J$1:J1183, J1183)&lt;&gt;1,"",J1183)</f>
        <v/>
      </c>
    </row>
    <row r="1184" spans="1:11" x14ac:dyDescent="0.25">
      <c r="A1184">
        <f>ROW()</f>
        <v>1184</v>
      </c>
      <c r="B1184" t="str" cm="1">
        <f t="array" ref="B1184">IF(ISNUMBER(SEARCH($N$3,客戶主檔!W1184)),INDEX(客戶主檔!$G:$G,加工項目查詢及料號更改!$A1184),"")</f>
        <v/>
      </c>
      <c r="C1184" t="str" cm="1">
        <f t="array" ref="C1184">IF(ISNUMBER(SEARCH($N$3,客戶主檔!X1184)),INDEX(客戶主檔!$G:$G,加工項目查詢及料號更改!$A1184),"")</f>
        <v/>
      </c>
      <c r="D1184" t="str" cm="1">
        <f t="array" ref="D1184">IF(ISNUMBER(SEARCH($N$3,客戶主檔!Y1184)),INDEX(客戶主檔!$G:$G,加工項目查詢及料號更改!$A1184),"")</f>
        <v/>
      </c>
      <c r="E1184" t="str" cm="1">
        <f t="array" ref="E1184">IF(ISNUMBER(SEARCH($N$3,客戶主檔!Z1184)),INDEX(客戶主檔!$G:$G,加工項目查詢及料號更改!$A1184),"")</f>
        <v/>
      </c>
      <c r="J1184" t="str">
        <f t="array" aca="1" ref="J1184" ca="1">IF(ROW()&gt;COUNTA($F$3:$I$3100),"",INDIRECT(TEXT(RIGHT(SMALL(IF($F$3:$I$3100="",999999,COLUMN($F$3:$I$3100)*10001+ROW($F$3:$I$3100)*100),ROW()),4),"!R00!C00"),))</f>
        <v/>
      </c>
      <c r="K1184" t="str">
        <f ca="1">IF(COUNTIF($J$1:J1184, J1184)&lt;&gt;1,"",J1184)</f>
        <v/>
      </c>
    </row>
    <row r="1185" spans="1:11" x14ac:dyDescent="0.25">
      <c r="A1185">
        <f>ROW()</f>
        <v>1185</v>
      </c>
      <c r="B1185" t="str" cm="1">
        <f t="array" ref="B1185">IF(ISNUMBER(SEARCH($N$3,客戶主檔!W1185)),INDEX(客戶主檔!$G:$G,加工項目查詢及料號更改!$A1185),"")</f>
        <v/>
      </c>
      <c r="C1185" t="str" cm="1">
        <f t="array" ref="C1185">IF(ISNUMBER(SEARCH($N$3,客戶主檔!X1185)),INDEX(客戶主檔!$G:$G,加工項目查詢及料號更改!$A1185),"")</f>
        <v/>
      </c>
      <c r="D1185" t="str" cm="1">
        <f t="array" ref="D1185">IF(ISNUMBER(SEARCH($N$3,客戶主檔!Y1185)),INDEX(客戶主檔!$G:$G,加工項目查詢及料號更改!$A1185),"")</f>
        <v/>
      </c>
      <c r="E1185" t="str" cm="1">
        <f t="array" ref="E1185">IF(ISNUMBER(SEARCH($N$3,客戶主檔!Z1185)),INDEX(客戶主檔!$G:$G,加工項目查詢及料號更改!$A1185),"")</f>
        <v/>
      </c>
      <c r="J1185" t="str">
        <f t="array" aca="1" ref="J1185" ca="1">IF(ROW()&gt;COUNTA($F$3:$I$3100),"",INDIRECT(TEXT(RIGHT(SMALL(IF($F$3:$I$3100="",999999,COLUMN($F$3:$I$3100)*10001+ROW($F$3:$I$3100)*100),ROW()),4),"!R00!C00"),))</f>
        <v/>
      </c>
      <c r="K1185" t="str">
        <f ca="1">IF(COUNTIF($J$1:J1185, J1185)&lt;&gt;1,"",J1185)</f>
        <v/>
      </c>
    </row>
    <row r="1186" spans="1:11" x14ac:dyDescent="0.25">
      <c r="A1186">
        <f>ROW()</f>
        <v>1186</v>
      </c>
      <c r="B1186" t="str" cm="1">
        <f t="array" ref="B1186">IF(ISNUMBER(SEARCH($N$3,客戶主檔!W1186)),INDEX(客戶主檔!$G:$G,加工項目查詢及料號更改!$A1186),"")</f>
        <v/>
      </c>
      <c r="C1186" t="str" cm="1">
        <f t="array" ref="C1186">IF(ISNUMBER(SEARCH($N$3,客戶主檔!X1186)),INDEX(客戶主檔!$G:$G,加工項目查詢及料號更改!$A1186),"")</f>
        <v/>
      </c>
      <c r="D1186" t="str" cm="1">
        <f t="array" ref="D1186">IF(ISNUMBER(SEARCH($N$3,客戶主檔!Y1186)),INDEX(客戶主檔!$G:$G,加工項目查詢及料號更改!$A1186),"")</f>
        <v/>
      </c>
      <c r="E1186" t="str" cm="1">
        <f t="array" ref="E1186">IF(ISNUMBER(SEARCH($N$3,客戶主檔!Z1186)),INDEX(客戶主檔!$G:$G,加工項目查詢及料號更改!$A1186),"")</f>
        <v/>
      </c>
      <c r="J1186" t="str">
        <f t="array" aca="1" ref="J1186" ca="1">IF(ROW()&gt;COUNTA($F$3:$I$3100),"",INDIRECT(TEXT(RIGHT(SMALL(IF($F$3:$I$3100="",999999,COLUMN($F$3:$I$3100)*10001+ROW($F$3:$I$3100)*100),ROW()),4),"!R00!C00"),))</f>
        <v/>
      </c>
      <c r="K1186" t="str">
        <f ca="1">IF(COUNTIF($J$1:J1186, J1186)&lt;&gt;1,"",J1186)</f>
        <v/>
      </c>
    </row>
    <row r="1187" spans="1:11" x14ac:dyDescent="0.25">
      <c r="A1187">
        <f>ROW()</f>
        <v>1187</v>
      </c>
      <c r="B1187" t="str" cm="1">
        <f t="array" ref="B1187">IF(ISNUMBER(SEARCH($N$3,客戶主檔!W1187)),INDEX(客戶主檔!$G:$G,加工項目查詢及料號更改!$A1187),"")</f>
        <v/>
      </c>
      <c r="C1187" t="str" cm="1">
        <f t="array" ref="C1187">IF(ISNUMBER(SEARCH($N$3,客戶主檔!X1187)),INDEX(客戶主檔!$G:$G,加工項目查詢及料號更改!$A1187),"")</f>
        <v/>
      </c>
      <c r="D1187" t="str" cm="1">
        <f t="array" ref="D1187">IF(ISNUMBER(SEARCH($N$3,客戶主檔!Y1187)),INDEX(客戶主檔!$G:$G,加工項目查詢及料號更改!$A1187),"")</f>
        <v/>
      </c>
      <c r="E1187" t="str" cm="1">
        <f t="array" ref="E1187">IF(ISNUMBER(SEARCH($N$3,客戶主檔!Z1187)),INDEX(客戶主檔!$G:$G,加工項目查詢及料號更改!$A1187),"")</f>
        <v/>
      </c>
      <c r="J1187" t="str">
        <f t="array" aca="1" ref="J1187" ca="1">IF(ROW()&gt;COUNTA($F$3:$I$3100),"",INDIRECT(TEXT(RIGHT(SMALL(IF($F$3:$I$3100="",999999,COLUMN($F$3:$I$3100)*10001+ROW($F$3:$I$3100)*100),ROW()),4),"!R00!C00"),))</f>
        <v/>
      </c>
      <c r="K1187" t="str">
        <f ca="1">IF(COUNTIF($J$1:J1187, J1187)&lt;&gt;1,"",J1187)</f>
        <v/>
      </c>
    </row>
    <row r="1188" spans="1:11" x14ac:dyDescent="0.25">
      <c r="A1188">
        <f>ROW()</f>
        <v>1188</v>
      </c>
      <c r="B1188" t="str" cm="1">
        <f t="array" ref="B1188">IF(ISNUMBER(SEARCH($N$3,客戶主檔!W1188)),INDEX(客戶主檔!$G:$G,加工項目查詢及料號更改!$A1188),"")</f>
        <v/>
      </c>
      <c r="C1188" t="str" cm="1">
        <f t="array" ref="C1188">IF(ISNUMBER(SEARCH($N$3,客戶主檔!X1188)),INDEX(客戶主檔!$G:$G,加工項目查詢及料號更改!$A1188),"")</f>
        <v/>
      </c>
      <c r="D1188" t="str" cm="1">
        <f t="array" ref="D1188">IF(ISNUMBER(SEARCH($N$3,客戶主檔!Y1188)),INDEX(客戶主檔!$G:$G,加工項目查詢及料號更改!$A1188),"")</f>
        <v/>
      </c>
      <c r="E1188" t="str" cm="1">
        <f t="array" ref="E1188">IF(ISNUMBER(SEARCH($N$3,客戶主檔!Z1188)),INDEX(客戶主檔!$G:$G,加工項目查詢及料號更改!$A1188),"")</f>
        <v/>
      </c>
      <c r="J1188" t="str">
        <f t="array" aca="1" ref="J1188" ca="1">IF(ROW()&gt;COUNTA($F$3:$I$3100),"",INDIRECT(TEXT(RIGHT(SMALL(IF($F$3:$I$3100="",999999,COLUMN($F$3:$I$3100)*10001+ROW($F$3:$I$3100)*100),ROW()),4),"!R00!C00"),))</f>
        <v/>
      </c>
      <c r="K1188" t="str">
        <f ca="1">IF(COUNTIF($J$1:J1188, J1188)&lt;&gt;1,"",J1188)</f>
        <v/>
      </c>
    </row>
    <row r="1189" spans="1:11" x14ac:dyDescent="0.25">
      <c r="A1189">
        <f>ROW()</f>
        <v>1189</v>
      </c>
      <c r="B1189" t="str" cm="1">
        <f t="array" ref="B1189">IF(ISNUMBER(SEARCH($N$3,客戶主檔!W1189)),INDEX(客戶主檔!$G:$G,加工項目查詢及料號更改!$A1189),"")</f>
        <v/>
      </c>
      <c r="C1189" t="str" cm="1">
        <f t="array" ref="C1189">IF(ISNUMBER(SEARCH($N$3,客戶主檔!X1189)),INDEX(客戶主檔!$G:$G,加工項目查詢及料號更改!$A1189),"")</f>
        <v/>
      </c>
      <c r="D1189" t="str" cm="1">
        <f t="array" ref="D1189">IF(ISNUMBER(SEARCH($N$3,客戶主檔!Y1189)),INDEX(客戶主檔!$G:$G,加工項目查詢及料號更改!$A1189),"")</f>
        <v/>
      </c>
      <c r="E1189" t="str" cm="1">
        <f t="array" ref="E1189">IF(ISNUMBER(SEARCH($N$3,客戶主檔!Z1189)),INDEX(客戶主檔!$G:$G,加工項目查詢及料號更改!$A1189),"")</f>
        <v/>
      </c>
      <c r="J1189" t="str">
        <f t="array" aca="1" ref="J1189" ca="1">IF(ROW()&gt;COUNTA($F$3:$I$3100),"",INDIRECT(TEXT(RIGHT(SMALL(IF($F$3:$I$3100="",999999,COLUMN($F$3:$I$3100)*10001+ROW($F$3:$I$3100)*100),ROW()),4),"!R00!C00"),))</f>
        <v/>
      </c>
      <c r="K1189" t="str">
        <f ca="1">IF(COUNTIF($J$1:J1189, J1189)&lt;&gt;1,"",J1189)</f>
        <v/>
      </c>
    </row>
    <row r="1190" spans="1:11" x14ac:dyDescent="0.25">
      <c r="A1190">
        <f>ROW()</f>
        <v>1190</v>
      </c>
      <c r="B1190" t="str" cm="1">
        <f t="array" ref="B1190">IF(ISNUMBER(SEARCH($N$3,客戶主檔!W1190)),INDEX(客戶主檔!$G:$G,加工項目查詢及料號更改!$A1190),"")</f>
        <v/>
      </c>
      <c r="C1190" t="str" cm="1">
        <f t="array" ref="C1190">IF(ISNUMBER(SEARCH($N$3,客戶主檔!X1190)),INDEX(客戶主檔!$G:$G,加工項目查詢及料號更改!$A1190),"")</f>
        <v/>
      </c>
      <c r="D1190" t="str" cm="1">
        <f t="array" ref="D1190">IF(ISNUMBER(SEARCH($N$3,客戶主檔!Y1190)),INDEX(客戶主檔!$G:$G,加工項目查詢及料號更改!$A1190),"")</f>
        <v/>
      </c>
      <c r="E1190" t="str" cm="1">
        <f t="array" ref="E1190">IF(ISNUMBER(SEARCH($N$3,客戶主檔!Z1190)),INDEX(客戶主檔!$G:$G,加工項目查詢及料號更改!$A1190),"")</f>
        <v/>
      </c>
      <c r="J1190" t="str">
        <f t="array" aca="1" ref="J1190" ca="1">IF(ROW()&gt;COUNTA($F$3:$I$3100),"",INDIRECT(TEXT(RIGHT(SMALL(IF($F$3:$I$3100="",999999,COLUMN($F$3:$I$3100)*10001+ROW($F$3:$I$3100)*100),ROW()),4),"!R00!C00"),))</f>
        <v/>
      </c>
      <c r="K1190" t="str">
        <f ca="1">IF(COUNTIF($J$1:J1190, J1190)&lt;&gt;1,"",J1190)</f>
        <v/>
      </c>
    </row>
    <row r="1191" spans="1:11" x14ac:dyDescent="0.25">
      <c r="A1191">
        <f>ROW()</f>
        <v>1191</v>
      </c>
      <c r="B1191" t="str" cm="1">
        <f t="array" ref="B1191">IF(ISNUMBER(SEARCH($N$3,客戶主檔!W1191)),INDEX(客戶主檔!$G:$G,加工項目查詢及料號更改!$A1191),"")</f>
        <v/>
      </c>
      <c r="C1191" t="str" cm="1">
        <f t="array" ref="C1191">IF(ISNUMBER(SEARCH($N$3,客戶主檔!X1191)),INDEX(客戶主檔!$G:$G,加工項目查詢及料號更改!$A1191),"")</f>
        <v/>
      </c>
      <c r="D1191" t="str" cm="1">
        <f t="array" ref="D1191">IF(ISNUMBER(SEARCH($N$3,客戶主檔!Y1191)),INDEX(客戶主檔!$G:$G,加工項目查詢及料號更改!$A1191),"")</f>
        <v/>
      </c>
      <c r="E1191" t="str" cm="1">
        <f t="array" ref="E1191">IF(ISNUMBER(SEARCH($N$3,客戶主檔!Z1191)),INDEX(客戶主檔!$G:$G,加工項目查詢及料號更改!$A1191),"")</f>
        <v/>
      </c>
      <c r="J1191" t="str">
        <f t="array" aca="1" ref="J1191" ca="1">IF(ROW()&gt;COUNTA($F$3:$I$3100),"",INDIRECT(TEXT(RIGHT(SMALL(IF($F$3:$I$3100="",999999,COLUMN($F$3:$I$3100)*10001+ROW($F$3:$I$3100)*100),ROW()),4),"!R00!C00"),))</f>
        <v/>
      </c>
      <c r="K1191" t="str">
        <f ca="1">IF(COUNTIF($J$1:J1191, J1191)&lt;&gt;1,"",J1191)</f>
        <v/>
      </c>
    </row>
    <row r="1192" spans="1:11" x14ac:dyDescent="0.25">
      <c r="A1192">
        <f>ROW()</f>
        <v>1192</v>
      </c>
      <c r="B1192" t="str" cm="1">
        <f t="array" ref="B1192">IF(ISNUMBER(SEARCH($N$3,客戶主檔!W1192)),INDEX(客戶主檔!$G:$G,加工項目查詢及料號更改!$A1192),"")</f>
        <v/>
      </c>
      <c r="C1192" t="str" cm="1">
        <f t="array" ref="C1192">IF(ISNUMBER(SEARCH($N$3,客戶主檔!X1192)),INDEX(客戶主檔!$G:$G,加工項目查詢及料號更改!$A1192),"")</f>
        <v/>
      </c>
      <c r="D1192" t="str" cm="1">
        <f t="array" ref="D1192">IF(ISNUMBER(SEARCH($N$3,客戶主檔!Y1192)),INDEX(客戶主檔!$G:$G,加工項目查詢及料號更改!$A1192),"")</f>
        <v/>
      </c>
      <c r="E1192" t="str" cm="1">
        <f t="array" ref="E1192">IF(ISNUMBER(SEARCH($N$3,客戶主檔!Z1192)),INDEX(客戶主檔!$G:$G,加工項目查詢及料號更改!$A1192),"")</f>
        <v/>
      </c>
      <c r="J1192" t="str">
        <f t="array" aca="1" ref="J1192" ca="1">IF(ROW()&gt;COUNTA($F$3:$I$3100),"",INDIRECT(TEXT(RIGHT(SMALL(IF($F$3:$I$3100="",999999,COLUMN($F$3:$I$3100)*10001+ROW($F$3:$I$3100)*100),ROW()),4),"!R00!C00"),))</f>
        <v/>
      </c>
      <c r="K1192" t="str">
        <f ca="1">IF(COUNTIF($J$1:J1192, J1192)&lt;&gt;1,"",J1192)</f>
        <v/>
      </c>
    </row>
    <row r="1193" spans="1:11" x14ac:dyDescent="0.25">
      <c r="A1193">
        <f>ROW()</f>
        <v>1193</v>
      </c>
      <c r="B1193" t="str" cm="1">
        <f t="array" ref="B1193">IF(ISNUMBER(SEARCH($N$3,客戶主檔!W1193)),INDEX(客戶主檔!$G:$G,加工項目查詢及料號更改!$A1193),"")</f>
        <v/>
      </c>
      <c r="C1193" t="str" cm="1">
        <f t="array" ref="C1193">IF(ISNUMBER(SEARCH($N$3,客戶主檔!X1193)),INDEX(客戶主檔!$G:$G,加工項目查詢及料號更改!$A1193),"")</f>
        <v/>
      </c>
      <c r="D1193" t="str" cm="1">
        <f t="array" ref="D1193">IF(ISNUMBER(SEARCH($N$3,客戶主檔!Y1193)),INDEX(客戶主檔!$G:$G,加工項目查詢及料號更改!$A1193),"")</f>
        <v/>
      </c>
      <c r="E1193" t="str" cm="1">
        <f t="array" ref="E1193">IF(ISNUMBER(SEARCH($N$3,客戶主檔!Z1193)),INDEX(客戶主檔!$G:$G,加工項目查詢及料號更改!$A1193),"")</f>
        <v/>
      </c>
      <c r="J1193" t="str">
        <f t="array" aca="1" ref="J1193" ca="1">IF(ROW()&gt;COUNTA($F$3:$I$3100),"",INDIRECT(TEXT(RIGHT(SMALL(IF($F$3:$I$3100="",999999,COLUMN($F$3:$I$3100)*10001+ROW($F$3:$I$3100)*100),ROW()),4),"!R00!C00"),))</f>
        <v/>
      </c>
      <c r="K1193" t="str">
        <f ca="1">IF(COUNTIF($J$1:J1193, J1193)&lt;&gt;1,"",J1193)</f>
        <v/>
      </c>
    </row>
    <row r="1194" spans="1:11" x14ac:dyDescent="0.25">
      <c r="A1194">
        <f>ROW()</f>
        <v>1194</v>
      </c>
      <c r="B1194" t="str" cm="1">
        <f t="array" ref="B1194">IF(ISNUMBER(SEARCH($N$3,客戶主檔!W1194)),INDEX(客戶主檔!$G:$G,加工項目查詢及料號更改!$A1194),"")</f>
        <v/>
      </c>
      <c r="C1194" t="str" cm="1">
        <f t="array" ref="C1194">IF(ISNUMBER(SEARCH($N$3,客戶主檔!X1194)),INDEX(客戶主檔!$G:$G,加工項目查詢及料號更改!$A1194),"")</f>
        <v/>
      </c>
      <c r="D1194" t="str" cm="1">
        <f t="array" ref="D1194">IF(ISNUMBER(SEARCH($N$3,客戶主檔!Y1194)),INDEX(客戶主檔!$G:$G,加工項目查詢及料號更改!$A1194),"")</f>
        <v/>
      </c>
      <c r="E1194" t="str" cm="1">
        <f t="array" ref="E1194">IF(ISNUMBER(SEARCH($N$3,客戶主檔!Z1194)),INDEX(客戶主檔!$G:$G,加工項目查詢及料號更改!$A1194),"")</f>
        <v/>
      </c>
      <c r="J1194" t="str">
        <f t="array" aca="1" ref="J1194" ca="1">IF(ROW()&gt;COUNTA($F$3:$I$3100),"",INDIRECT(TEXT(RIGHT(SMALL(IF($F$3:$I$3100="",999999,COLUMN($F$3:$I$3100)*10001+ROW($F$3:$I$3100)*100),ROW()),4),"!R00!C00"),))</f>
        <v/>
      </c>
      <c r="K1194" t="str">
        <f ca="1">IF(COUNTIF($J$1:J1194, J1194)&lt;&gt;1,"",J1194)</f>
        <v/>
      </c>
    </row>
    <row r="1195" spans="1:11" x14ac:dyDescent="0.25">
      <c r="A1195">
        <f>ROW()</f>
        <v>1195</v>
      </c>
      <c r="B1195" t="str" cm="1">
        <f t="array" ref="B1195">IF(ISNUMBER(SEARCH($N$3,客戶主檔!W1195)),INDEX(客戶主檔!$G:$G,加工項目查詢及料號更改!$A1195),"")</f>
        <v/>
      </c>
      <c r="C1195" t="str" cm="1">
        <f t="array" ref="C1195">IF(ISNUMBER(SEARCH($N$3,客戶主檔!X1195)),INDEX(客戶主檔!$G:$G,加工項目查詢及料號更改!$A1195),"")</f>
        <v/>
      </c>
      <c r="D1195" t="str" cm="1">
        <f t="array" ref="D1195">IF(ISNUMBER(SEARCH($N$3,客戶主檔!Y1195)),INDEX(客戶主檔!$G:$G,加工項目查詢及料號更改!$A1195),"")</f>
        <v/>
      </c>
      <c r="E1195" t="str" cm="1">
        <f t="array" ref="E1195">IF(ISNUMBER(SEARCH($N$3,客戶主檔!Z1195)),INDEX(客戶主檔!$G:$G,加工項目查詢及料號更改!$A1195),"")</f>
        <v/>
      </c>
      <c r="J1195" t="str">
        <f t="array" aca="1" ref="J1195" ca="1">IF(ROW()&gt;COUNTA($F$3:$I$3100),"",INDIRECT(TEXT(RIGHT(SMALL(IF($F$3:$I$3100="",999999,COLUMN($F$3:$I$3100)*10001+ROW($F$3:$I$3100)*100),ROW()),4),"!R00!C00"),))</f>
        <v/>
      </c>
      <c r="K1195" t="str">
        <f ca="1">IF(COUNTIF($J$1:J1195, J1195)&lt;&gt;1,"",J1195)</f>
        <v/>
      </c>
    </row>
    <row r="1196" spans="1:11" x14ac:dyDescent="0.25">
      <c r="A1196">
        <f>ROW()</f>
        <v>1196</v>
      </c>
      <c r="B1196" t="str" cm="1">
        <f t="array" ref="B1196">IF(ISNUMBER(SEARCH($N$3,客戶主檔!W1196)),INDEX(客戶主檔!$G:$G,加工項目查詢及料號更改!$A1196),"")</f>
        <v/>
      </c>
      <c r="C1196" t="str" cm="1">
        <f t="array" ref="C1196">IF(ISNUMBER(SEARCH($N$3,客戶主檔!X1196)),INDEX(客戶主檔!$G:$G,加工項目查詢及料號更改!$A1196),"")</f>
        <v/>
      </c>
      <c r="D1196" t="str" cm="1">
        <f t="array" ref="D1196">IF(ISNUMBER(SEARCH($N$3,客戶主檔!Y1196)),INDEX(客戶主檔!$G:$G,加工項目查詢及料號更改!$A1196),"")</f>
        <v/>
      </c>
      <c r="E1196" t="str" cm="1">
        <f t="array" ref="E1196">IF(ISNUMBER(SEARCH($N$3,客戶主檔!Z1196)),INDEX(客戶主檔!$G:$G,加工項目查詢及料號更改!$A1196),"")</f>
        <v/>
      </c>
      <c r="J1196" t="str">
        <f t="array" aca="1" ref="J1196" ca="1">IF(ROW()&gt;COUNTA($F$3:$I$3100),"",INDIRECT(TEXT(RIGHT(SMALL(IF($F$3:$I$3100="",999999,COLUMN($F$3:$I$3100)*10001+ROW($F$3:$I$3100)*100),ROW()),4),"!R00!C00"),))</f>
        <v/>
      </c>
      <c r="K1196" t="str">
        <f ca="1">IF(COUNTIF($J$1:J1196, J1196)&lt;&gt;1,"",J1196)</f>
        <v/>
      </c>
    </row>
    <row r="1197" spans="1:11" x14ac:dyDescent="0.25">
      <c r="A1197">
        <f>ROW()</f>
        <v>1197</v>
      </c>
      <c r="B1197" t="str" cm="1">
        <f t="array" ref="B1197">IF(ISNUMBER(SEARCH($N$3,客戶主檔!W1197)),INDEX(客戶主檔!$G:$G,加工項目查詢及料號更改!$A1197),"")</f>
        <v/>
      </c>
      <c r="C1197" t="str" cm="1">
        <f t="array" ref="C1197">IF(ISNUMBER(SEARCH($N$3,客戶主檔!X1197)),INDEX(客戶主檔!$G:$G,加工項目查詢及料號更改!$A1197),"")</f>
        <v/>
      </c>
      <c r="D1197" t="str" cm="1">
        <f t="array" ref="D1197">IF(ISNUMBER(SEARCH($N$3,客戶主檔!Y1197)),INDEX(客戶主檔!$G:$G,加工項目查詢及料號更改!$A1197),"")</f>
        <v/>
      </c>
      <c r="E1197" t="str" cm="1">
        <f t="array" ref="E1197">IF(ISNUMBER(SEARCH($N$3,客戶主檔!Z1197)),INDEX(客戶主檔!$G:$G,加工項目查詢及料號更改!$A1197),"")</f>
        <v/>
      </c>
      <c r="J1197" t="str">
        <f t="array" aca="1" ref="J1197" ca="1">IF(ROW()&gt;COUNTA($F$3:$I$3100),"",INDIRECT(TEXT(RIGHT(SMALL(IF($F$3:$I$3100="",999999,COLUMN($F$3:$I$3100)*10001+ROW($F$3:$I$3100)*100),ROW()),4),"!R00!C00"),))</f>
        <v/>
      </c>
      <c r="K1197" t="str">
        <f ca="1">IF(COUNTIF($J$1:J1197, J1197)&lt;&gt;1,"",J1197)</f>
        <v/>
      </c>
    </row>
    <row r="1198" spans="1:11" x14ac:dyDescent="0.25">
      <c r="A1198">
        <f>ROW()</f>
        <v>1198</v>
      </c>
      <c r="B1198" t="str" cm="1">
        <f t="array" ref="B1198">IF(ISNUMBER(SEARCH($N$3,客戶主檔!W1198)),INDEX(客戶主檔!$G:$G,加工項目查詢及料號更改!$A1198),"")</f>
        <v/>
      </c>
      <c r="C1198" t="str" cm="1">
        <f t="array" ref="C1198">IF(ISNUMBER(SEARCH($N$3,客戶主檔!X1198)),INDEX(客戶主檔!$G:$G,加工項目查詢及料號更改!$A1198),"")</f>
        <v/>
      </c>
      <c r="D1198" t="str" cm="1">
        <f t="array" ref="D1198">IF(ISNUMBER(SEARCH($N$3,客戶主檔!Y1198)),INDEX(客戶主檔!$G:$G,加工項目查詢及料號更改!$A1198),"")</f>
        <v/>
      </c>
      <c r="E1198" t="str" cm="1">
        <f t="array" ref="E1198">IF(ISNUMBER(SEARCH($N$3,客戶主檔!Z1198)),INDEX(客戶主檔!$G:$G,加工項目查詢及料號更改!$A1198),"")</f>
        <v/>
      </c>
      <c r="J1198" t="str">
        <f t="array" aca="1" ref="J1198" ca="1">IF(ROW()&gt;COUNTA($F$3:$I$3100),"",INDIRECT(TEXT(RIGHT(SMALL(IF($F$3:$I$3100="",999999,COLUMN($F$3:$I$3100)*10001+ROW($F$3:$I$3100)*100),ROW()),4),"!R00!C00"),))</f>
        <v/>
      </c>
      <c r="K1198" t="str">
        <f ca="1">IF(COUNTIF($J$1:J1198, J1198)&lt;&gt;1,"",J1198)</f>
        <v/>
      </c>
    </row>
    <row r="1199" spans="1:11" x14ac:dyDescent="0.25">
      <c r="A1199">
        <f>ROW()</f>
        <v>1199</v>
      </c>
      <c r="B1199" t="str" cm="1">
        <f t="array" ref="B1199">IF(ISNUMBER(SEARCH($N$3,客戶主檔!W1199)),INDEX(客戶主檔!$G:$G,加工項目查詢及料號更改!$A1199),"")</f>
        <v/>
      </c>
      <c r="C1199" t="str" cm="1">
        <f t="array" ref="C1199">IF(ISNUMBER(SEARCH($N$3,客戶主檔!X1199)),INDEX(客戶主檔!$G:$G,加工項目查詢及料號更改!$A1199),"")</f>
        <v/>
      </c>
      <c r="D1199" t="str" cm="1">
        <f t="array" ref="D1199">IF(ISNUMBER(SEARCH($N$3,客戶主檔!Y1199)),INDEX(客戶主檔!$G:$G,加工項目查詢及料號更改!$A1199),"")</f>
        <v/>
      </c>
      <c r="E1199" t="str" cm="1">
        <f t="array" ref="E1199">IF(ISNUMBER(SEARCH($N$3,客戶主檔!Z1199)),INDEX(客戶主檔!$G:$G,加工項目查詢及料號更改!$A1199),"")</f>
        <v/>
      </c>
      <c r="J1199" t="str">
        <f t="array" aca="1" ref="J1199" ca="1">IF(ROW()&gt;COUNTA($F$3:$I$3100),"",INDIRECT(TEXT(RIGHT(SMALL(IF($F$3:$I$3100="",999999,COLUMN($F$3:$I$3100)*10001+ROW($F$3:$I$3100)*100),ROW()),4),"!R00!C00"),))</f>
        <v/>
      </c>
      <c r="K1199" t="str">
        <f ca="1">IF(COUNTIF($J$1:J1199, J1199)&lt;&gt;1,"",J1199)</f>
        <v/>
      </c>
    </row>
    <row r="1200" spans="1:11" x14ac:dyDescent="0.25">
      <c r="A1200">
        <f>ROW()</f>
        <v>1200</v>
      </c>
      <c r="B1200" t="str" cm="1">
        <f t="array" ref="B1200">IF(ISNUMBER(SEARCH($N$3,客戶主檔!W1200)),INDEX(客戶主檔!$G:$G,加工項目查詢及料號更改!$A1200),"")</f>
        <v/>
      </c>
      <c r="C1200" t="str" cm="1">
        <f t="array" ref="C1200">IF(ISNUMBER(SEARCH($N$3,客戶主檔!X1200)),INDEX(客戶主檔!$G:$G,加工項目查詢及料號更改!$A1200),"")</f>
        <v/>
      </c>
      <c r="D1200" t="str" cm="1">
        <f t="array" ref="D1200">IF(ISNUMBER(SEARCH($N$3,客戶主檔!Y1200)),INDEX(客戶主檔!$G:$G,加工項目查詢及料號更改!$A1200),"")</f>
        <v/>
      </c>
      <c r="E1200" t="str" cm="1">
        <f t="array" ref="E1200">IF(ISNUMBER(SEARCH($N$3,客戶主檔!Z1200)),INDEX(客戶主檔!$G:$G,加工項目查詢及料號更改!$A1200),"")</f>
        <v/>
      </c>
      <c r="J1200" t="str">
        <f t="array" aca="1" ref="J1200" ca="1">IF(ROW()&gt;COUNTA($F$3:$I$3100),"",INDIRECT(TEXT(RIGHT(SMALL(IF($F$3:$I$3100="",999999,COLUMN($F$3:$I$3100)*10001+ROW($F$3:$I$3100)*100),ROW()),4),"!R00!C00"),))</f>
        <v/>
      </c>
      <c r="K1200" t="str">
        <f ca="1">IF(COUNTIF($J$1:J1200, J1200)&lt;&gt;1,"",J1200)</f>
        <v/>
      </c>
    </row>
    <row r="1201" spans="1:11" x14ac:dyDescent="0.25">
      <c r="A1201">
        <f>ROW()</f>
        <v>1201</v>
      </c>
      <c r="B1201" t="str" cm="1">
        <f t="array" ref="B1201">IF(ISNUMBER(SEARCH($N$3,客戶主檔!W1201)),INDEX(客戶主檔!$G:$G,加工項目查詢及料號更改!$A1201),"")</f>
        <v/>
      </c>
      <c r="C1201" t="str" cm="1">
        <f t="array" ref="C1201">IF(ISNUMBER(SEARCH($N$3,客戶主檔!X1201)),INDEX(客戶主檔!$G:$G,加工項目查詢及料號更改!$A1201),"")</f>
        <v/>
      </c>
      <c r="D1201" t="str" cm="1">
        <f t="array" ref="D1201">IF(ISNUMBER(SEARCH($N$3,客戶主檔!Y1201)),INDEX(客戶主檔!$G:$G,加工項目查詢及料號更改!$A1201),"")</f>
        <v/>
      </c>
      <c r="E1201" t="str" cm="1">
        <f t="array" ref="E1201">IF(ISNUMBER(SEARCH($N$3,客戶主檔!Z1201)),INDEX(客戶主檔!$G:$G,加工項目查詢及料號更改!$A1201),"")</f>
        <v/>
      </c>
      <c r="J1201" t="str">
        <f t="array" aca="1" ref="J1201" ca="1">IF(ROW()&gt;COUNTA($F$3:$I$3100),"",INDIRECT(TEXT(RIGHT(SMALL(IF($F$3:$I$3100="",999999,COLUMN($F$3:$I$3100)*10001+ROW($F$3:$I$3100)*100),ROW()),4),"!R00!C00"),))</f>
        <v/>
      </c>
      <c r="K1201" t="str">
        <f ca="1">IF(COUNTIF($J$1:J1201, J1201)&lt;&gt;1,"",J1201)</f>
        <v/>
      </c>
    </row>
    <row r="1202" spans="1:11" x14ac:dyDescent="0.25">
      <c r="A1202">
        <f>ROW()</f>
        <v>1202</v>
      </c>
      <c r="B1202" t="str" cm="1">
        <f t="array" ref="B1202">IF(ISNUMBER(SEARCH($N$3,客戶主檔!W1202)),INDEX(客戶主檔!$G:$G,加工項目查詢及料號更改!$A1202),"")</f>
        <v/>
      </c>
      <c r="C1202" t="str" cm="1">
        <f t="array" ref="C1202">IF(ISNUMBER(SEARCH($N$3,客戶主檔!X1202)),INDEX(客戶主檔!$G:$G,加工項目查詢及料號更改!$A1202),"")</f>
        <v/>
      </c>
      <c r="D1202" t="str" cm="1">
        <f t="array" ref="D1202">IF(ISNUMBER(SEARCH($N$3,客戶主檔!Y1202)),INDEX(客戶主檔!$G:$G,加工項目查詢及料號更改!$A1202),"")</f>
        <v/>
      </c>
      <c r="E1202" t="str" cm="1">
        <f t="array" ref="E1202">IF(ISNUMBER(SEARCH($N$3,客戶主檔!Z1202)),INDEX(客戶主檔!$G:$G,加工項目查詢及料號更改!$A1202),"")</f>
        <v/>
      </c>
      <c r="J1202" t="str">
        <f t="array" aca="1" ref="J1202" ca="1">IF(ROW()&gt;COUNTA($F$3:$I$3100),"",INDIRECT(TEXT(RIGHT(SMALL(IF($F$3:$I$3100="",999999,COLUMN($F$3:$I$3100)*10001+ROW($F$3:$I$3100)*100),ROW()),4),"!R00!C00"),))</f>
        <v/>
      </c>
      <c r="K1202" t="str">
        <f ca="1">IF(COUNTIF($J$1:J1202, J1202)&lt;&gt;1,"",J1202)</f>
        <v/>
      </c>
    </row>
    <row r="1203" spans="1:11" x14ac:dyDescent="0.25">
      <c r="A1203">
        <f>ROW()</f>
        <v>1203</v>
      </c>
      <c r="B1203" t="str" cm="1">
        <f t="array" ref="B1203">IF(ISNUMBER(SEARCH($N$3,客戶主檔!W1203)),INDEX(客戶主檔!$G:$G,加工項目查詢及料號更改!$A1203),"")</f>
        <v/>
      </c>
      <c r="C1203" t="str" cm="1">
        <f t="array" ref="C1203">IF(ISNUMBER(SEARCH($N$3,客戶主檔!X1203)),INDEX(客戶主檔!$G:$G,加工項目查詢及料號更改!$A1203),"")</f>
        <v/>
      </c>
      <c r="D1203" t="str" cm="1">
        <f t="array" ref="D1203">IF(ISNUMBER(SEARCH($N$3,客戶主檔!Y1203)),INDEX(客戶主檔!$G:$G,加工項目查詢及料號更改!$A1203),"")</f>
        <v/>
      </c>
      <c r="E1203" t="str" cm="1">
        <f t="array" ref="E1203">IF(ISNUMBER(SEARCH($N$3,客戶主檔!Z1203)),INDEX(客戶主檔!$G:$G,加工項目查詢及料號更改!$A1203),"")</f>
        <v/>
      </c>
      <c r="J1203" t="str">
        <f t="array" aca="1" ref="J1203" ca="1">IF(ROW()&gt;COUNTA($F$3:$I$3100),"",INDIRECT(TEXT(RIGHT(SMALL(IF($F$3:$I$3100="",999999,COLUMN($F$3:$I$3100)*10001+ROW($F$3:$I$3100)*100),ROW()),4),"!R00!C00"),))</f>
        <v/>
      </c>
      <c r="K1203" t="str">
        <f ca="1">IF(COUNTIF($J$1:J1203, J1203)&lt;&gt;1,"",J1203)</f>
        <v/>
      </c>
    </row>
    <row r="1204" spans="1:11" x14ac:dyDescent="0.25">
      <c r="A1204">
        <f>ROW()</f>
        <v>1204</v>
      </c>
      <c r="B1204" t="str" cm="1">
        <f t="array" ref="B1204">IF(ISNUMBER(SEARCH($N$3,客戶主檔!W1204)),INDEX(客戶主檔!$G:$G,加工項目查詢及料號更改!$A1204),"")</f>
        <v/>
      </c>
      <c r="C1204" t="str" cm="1">
        <f t="array" ref="C1204">IF(ISNUMBER(SEARCH($N$3,客戶主檔!X1204)),INDEX(客戶主檔!$G:$G,加工項目查詢及料號更改!$A1204),"")</f>
        <v/>
      </c>
      <c r="D1204" t="str" cm="1">
        <f t="array" ref="D1204">IF(ISNUMBER(SEARCH($N$3,客戶主檔!Y1204)),INDEX(客戶主檔!$G:$G,加工項目查詢及料號更改!$A1204),"")</f>
        <v/>
      </c>
      <c r="E1204" t="str" cm="1">
        <f t="array" ref="E1204">IF(ISNUMBER(SEARCH($N$3,客戶主檔!Z1204)),INDEX(客戶主檔!$G:$G,加工項目查詢及料號更改!$A1204),"")</f>
        <v/>
      </c>
      <c r="J1204" t="str">
        <f t="array" aca="1" ref="J1204" ca="1">IF(ROW()&gt;COUNTA($F$3:$I$3100),"",INDIRECT(TEXT(RIGHT(SMALL(IF($F$3:$I$3100="",999999,COLUMN($F$3:$I$3100)*10001+ROW($F$3:$I$3100)*100),ROW()),4),"!R00!C00"),))</f>
        <v/>
      </c>
      <c r="K1204" t="str">
        <f ca="1">IF(COUNTIF($J$1:J1204, J1204)&lt;&gt;1,"",J1204)</f>
        <v/>
      </c>
    </row>
    <row r="1205" spans="1:11" x14ac:dyDescent="0.25">
      <c r="A1205">
        <f>ROW()</f>
        <v>1205</v>
      </c>
      <c r="B1205" t="str" cm="1">
        <f t="array" ref="B1205">IF(ISNUMBER(SEARCH($N$3,客戶主檔!W1205)),INDEX(客戶主檔!$G:$G,加工項目查詢及料號更改!$A1205),"")</f>
        <v/>
      </c>
      <c r="C1205" t="str" cm="1">
        <f t="array" ref="C1205">IF(ISNUMBER(SEARCH($N$3,客戶主檔!X1205)),INDEX(客戶主檔!$G:$G,加工項目查詢及料號更改!$A1205),"")</f>
        <v/>
      </c>
      <c r="D1205" t="str" cm="1">
        <f t="array" ref="D1205">IF(ISNUMBER(SEARCH($N$3,客戶主檔!Y1205)),INDEX(客戶主檔!$G:$G,加工項目查詢及料號更改!$A1205),"")</f>
        <v/>
      </c>
      <c r="E1205" t="str" cm="1">
        <f t="array" ref="E1205">IF(ISNUMBER(SEARCH($N$3,客戶主檔!Z1205)),INDEX(客戶主檔!$G:$G,加工項目查詢及料號更改!$A1205),"")</f>
        <v/>
      </c>
      <c r="J1205" t="str">
        <f t="array" aca="1" ref="J1205" ca="1">IF(ROW()&gt;COUNTA($F$3:$I$3100),"",INDIRECT(TEXT(RIGHT(SMALL(IF($F$3:$I$3100="",999999,COLUMN($F$3:$I$3100)*10001+ROW($F$3:$I$3100)*100),ROW()),4),"!R00!C00"),))</f>
        <v/>
      </c>
      <c r="K1205" t="str">
        <f ca="1">IF(COUNTIF($J$1:J1205, J1205)&lt;&gt;1,"",J1205)</f>
        <v/>
      </c>
    </row>
    <row r="1206" spans="1:11" x14ac:dyDescent="0.25">
      <c r="A1206">
        <f>ROW()</f>
        <v>1206</v>
      </c>
      <c r="B1206" t="str" cm="1">
        <f t="array" ref="B1206">IF(ISNUMBER(SEARCH($N$3,客戶主檔!W1206)),INDEX(客戶主檔!$G:$G,加工項目查詢及料號更改!$A1206),"")</f>
        <v/>
      </c>
      <c r="C1206" t="str" cm="1">
        <f t="array" ref="C1206">IF(ISNUMBER(SEARCH($N$3,客戶主檔!X1206)),INDEX(客戶主檔!$G:$G,加工項目查詢及料號更改!$A1206),"")</f>
        <v/>
      </c>
      <c r="D1206" t="str" cm="1">
        <f t="array" ref="D1206">IF(ISNUMBER(SEARCH($N$3,客戶主檔!Y1206)),INDEX(客戶主檔!$G:$G,加工項目查詢及料號更改!$A1206),"")</f>
        <v/>
      </c>
      <c r="E1206" t="str" cm="1">
        <f t="array" ref="E1206">IF(ISNUMBER(SEARCH($N$3,客戶主檔!Z1206)),INDEX(客戶主檔!$G:$G,加工項目查詢及料號更改!$A1206),"")</f>
        <v/>
      </c>
      <c r="J1206" t="str">
        <f t="array" aca="1" ref="J1206" ca="1">IF(ROW()&gt;COUNTA($F$3:$I$3100),"",INDIRECT(TEXT(RIGHT(SMALL(IF($F$3:$I$3100="",999999,COLUMN($F$3:$I$3100)*10001+ROW($F$3:$I$3100)*100),ROW()),4),"!R00!C00"),))</f>
        <v/>
      </c>
      <c r="K1206" t="str">
        <f ca="1">IF(COUNTIF($J$1:J1206, J1206)&lt;&gt;1,"",J1206)</f>
        <v/>
      </c>
    </row>
    <row r="1207" spans="1:11" x14ac:dyDescent="0.25">
      <c r="A1207">
        <f>ROW()</f>
        <v>1207</v>
      </c>
      <c r="B1207" t="str" cm="1">
        <f t="array" ref="B1207">IF(ISNUMBER(SEARCH($N$3,客戶主檔!W1207)),INDEX(客戶主檔!$G:$G,加工項目查詢及料號更改!$A1207),"")</f>
        <v/>
      </c>
      <c r="C1207" t="str" cm="1">
        <f t="array" ref="C1207">IF(ISNUMBER(SEARCH($N$3,客戶主檔!X1207)),INDEX(客戶主檔!$G:$G,加工項目查詢及料號更改!$A1207),"")</f>
        <v/>
      </c>
      <c r="D1207" t="str" cm="1">
        <f t="array" ref="D1207">IF(ISNUMBER(SEARCH($N$3,客戶主檔!Y1207)),INDEX(客戶主檔!$G:$G,加工項目查詢及料號更改!$A1207),"")</f>
        <v/>
      </c>
      <c r="E1207" t="str" cm="1">
        <f t="array" ref="E1207">IF(ISNUMBER(SEARCH($N$3,客戶主檔!Z1207)),INDEX(客戶主檔!$G:$G,加工項目查詢及料號更改!$A1207),"")</f>
        <v/>
      </c>
      <c r="J1207" t="str">
        <f t="array" aca="1" ref="J1207" ca="1">IF(ROW()&gt;COUNTA($F$3:$I$3100),"",INDIRECT(TEXT(RIGHT(SMALL(IF($F$3:$I$3100="",999999,COLUMN($F$3:$I$3100)*10001+ROW($F$3:$I$3100)*100),ROW()),4),"!R00!C00"),))</f>
        <v/>
      </c>
      <c r="K1207" t="str">
        <f ca="1">IF(COUNTIF($J$1:J1207, J1207)&lt;&gt;1,"",J1207)</f>
        <v/>
      </c>
    </row>
    <row r="1208" spans="1:11" x14ac:dyDescent="0.25">
      <c r="A1208">
        <f>ROW()</f>
        <v>1208</v>
      </c>
      <c r="B1208" t="str" cm="1">
        <f t="array" ref="B1208">IF(ISNUMBER(SEARCH($N$3,客戶主檔!W1208)),INDEX(客戶主檔!$G:$G,加工項目查詢及料號更改!$A1208),"")</f>
        <v/>
      </c>
      <c r="C1208" t="str" cm="1">
        <f t="array" ref="C1208">IF(ISNUMBER(SEARCH($N$3,客戶主檔!X1208)),INDEX(客戶主檔!$G:$G,加工項目查詢及料號更改!$A1208),"")</f>
        <v/>
      </c>
      <c r="D1208" t="str" cm="1">
        <f t="array" ref="D1208">IF(ISNUMBER(SEARCH($N$3,客戶主檔!Y1208)),INDEX(客戶主檔!$G:$G,加工項目查詢及料號更改!$A1208),"")</f>
        <v/>
      </c>
      <c r="E1208" t="str" cm="1">
        <f t="array" ref="E1208">IF(ISNUMBER(SEARCH($N$3,客戶主檔!Z1208)),INDEX(客戶主檔!$G:$G,加工項目查詢及料號更改!$A1208),"")</f>
        <v/>
      </c>
      <c r="J1208" t="str">
        <f t="array" aca="1" ref="J1208" ca="1">IF(ROW()&gt;COUNTA($F$3:$I$3100),"",INDIRECT(TEXT(RIGHT(SMALL(IF($F$3:$I$3100="",999999,COLUMN($F$3:$I$3100)*10001+ROW($F$3:$I$3100)*100),ROW()),4),"!R00!C00"),))</f>
        <v/>
      </c>
      <c r="K1208" t="str">
        <f ca="1">IF(COUNTIF($J$1:J1208, J1208)&lt;&gt;1,"",J1208)</f>
        <v/>
      </c>
    </row>
    <row r="1209" spans="1:11" x14ac:dyDescent="0.25">
      <c r="A1209">
        <f>ROW()</f>
        <v>1209</v>
      </c>
      <c r="B1209" t="str" cm="1">
        <f t="array" ref="B1209">IF(ISNUMBER(SEARCH($N$3,客戶主檔!W1209)),INDEX(客戶主檔!$G:$G,加工項目查詢及料號更改!$A1209),"")</f>
        <v/>
      </c>
      <c r="C1209" t="str" cm="1">
        <f t="array" ref="C1209">IF(ISNUMBER(SEARCH($N$3,客戶主檔!X1209)),INDEX(客戶主檔!$G:$G,加工項目查詢及料號更改!$A1209),"")</f>
        <v/>
      </c>
      <c r="D1209" t="str" cm="1">
        <f t="array" ref="D1209">IF(ISNUMBER(SEARCH($N$3,客戶主檔!Y1209)),INDEX(客戶主檔!$G:$G,加工項目查詢及料號更改!$A1209),"")</f>
        <v/>
      </c>
      <c r="E1209" t="str" cm="1">
        <f t="array" ref="E1209">IF(ISNUMBER(SEARCH($N$3,客戶主檔!Z1209)),INDEX(客戶主檔!$G:$G,加工項目查詢及料號更改!$A1209),"")</f>
        <v/>
      </c>
      <c r="J1209" t="str">
        <f t="array" aca="1" ref="J1209" ca="1">IF(ROW()&gt;COUNTA($F$3:$I$3100),"",INDIRECT(TEXT(RIGHT(SMALL(IF($F$3:$I$3100="",999999,COLUMN($F$3:$I$3100)*10001+ROW($F$3:$I$3100)*100),ROW()),4),"!R00!C00"),))</f>
        <v/>
      </c>
      <c r="K1209" t="str">
        <f ca="1">IF(COUNTIF($J$1:J1209, J1209)&lt;&gt;1,"",J1209)</f>
        <v/>
      </c>
    </row>
    <row r="1210" spans="1:11" x14ac:dyDescent="0.25">
      <c r="A1210">
        <f>ROW()</f>
        <v>1210</v>
      </c>
      <c r="B1210" t="str" cm="1">
        <f t="array" ref="B1210">IF(ISNUMBER(SEARCH($N$3,客戶主檔!W1210)),INDEX(客戶主檔!$G:$G,加工項目查詢及料號更改!$A1210),"")</f>
        <v/>
      </c>
      <c r="C1210" t="str" cm="1">
        <f t="array" ref="C1210">IF(ISNUMBER(SEARCH($N$3,客戶主檔!X1210)),INDEX(客戶主檔!$G:$G,加工項目查詢及料號更改!$A1210),"")</f>
        <v/>
      </c>
      <c r="D1210" t="str" cm="1">
        <f t="array" ref="D1210">IF(ISNUMBER(SEARCH($N$3,客戶主檔!Y1210)),INDEX(客戶主檔!$G:$G,加工項目查詢及料號更改!$A1210),"")</f>
        <v/>
      </c>
      <c r="E1210" t="str" cm="1">
        <f t="array" ref="E1210">IF(ISNUMBER(SEARCH($N$3,客戶主檔!Z1210)),INDEX(客戶主檔!$G:$G,加工項目查詢及料號更改!$A1210),"")</f>
        <v/>
      </c>
      <c r="J1210" t="str">
        <f t="array" aca="1" ref="J1210" ca="1">IF(ROW()&gt;COUNTA($F$3:$I$3100),"",INDIRECT(TEXT(RIGHT(SMALL(IF($F$3:$I$3100="",999999,COLUMN($F$3:$I$3100)*10001+ROW($F$3:$I$3100)*100),ROW()),4),"!R00!C00"),))</f>
        <v/>
      </c>
      <c r="K1210" t="str">
        <f ca="1">IF(COUNTIF($J$1:J1210, J1210)&lt;&gt;1,"",J1210)</f>
        <v/>
      </c>
    </row>
    <row r="1211" spans="1:11" x14ac:dyDescent="0.25">
      <c r="A1211">
        <f>ROW()</f>
        <v>1211</v>
      </c>
      <c r="B1211" t="str" cm="1">
        <f t="array" ref="B1211">IF(ISNUMBER(SEARCH($N$3,客戶主檔!W1211)),INDEX(客戶主檔!$G:$G,加工項目查詢及料號更改!$A1211),"")</f>
        <v/>
      </c>
      <c r="C1211" t="str" cm="1">
        <f t="array" ref="C1211">IF(ISNUMBER(SEARCH($N$3,客戶主檔!X1211)),INDEX(客戶主檔!$G:$G,加工項目查詢及料號更改!$A1211),"")</f>
        <v/>
      </c>
      <c r="D1211" t="str" cm="1">
        <f t="array" ref="D1211">IF(ISNUMBER(SEARCH($N$3,客戶主檔!Y1211)),INDEX(客戶主檔!$G:$G,加工項目查詢及料號更改!$A1211),"")</f>
        <v/>
      </c>
      <c r="E1211" t="str" cm="1">
        <f t="array" ref="E1211">IF(ISNUMBER(SEARCH($N$3,客戶主檔!Z1211)),INDEX(客戶主檔!$G:$G,加工項目查詢及料號更改!$A1211),"")</f>
        <v/>
      </c>
      <c r="J1211" t="str">
        <f t="array" aca="1" ref="J1211" ca="1">IF(ROW()&gt;COUNTA($F$3:$I$3100),"",INDIRECT(TEXT(RIGHT(SMALL(IF($F$3:$I$3100="",999999,COLUMN($F$3:$I$3100)*10001+ROW($F$3:$I$3100)*100),ROW()),4),"!R00!C00"),))</f>
        <v/>
      </c>
      <c r="K1211" t="str">
        <f ca="1">IF(COUNTIF($J$1:J1211, J1211)&lt;&gt;1,"",J1211)</f>
        <v/>
      </c>
    </row>
    <row r="1212" spans="1:11" x14ac:dyDescent="0.25">
      <c r="A1212">
        <f>ROW()</f>
        <v>1212</v>
      </c>
      <c r="B1212" t="str" cm="1">
        <f t="array" ref="B1212">IF(ISNUMBER(SEARCH($N$3,客戶主檔!W1212)),INDEX(客戶主檔!$G:$G,加工項目查詢及料號更改!$A1212),"")</f>
        <v/>
      </c>
      <c r="C1212" t="str" cm="1">
        <f t="array" ref="C1212">IF(ISNUMBER(SEARCH($N$3,客戶主檔!X1212)),INDEX(客戶主檔!$G:$G,加工項目查詢及料號更改!$A1212),"")</f>
        <v/>
      </c>
      <c r="D1212" t="str" cm="1">
        <f t="array" ref="D1212">IF(ISNUMBER(SEARCH($N$3,客戶主檔!Y1212)),INDEX(客戶主檔!$G:$G,加工項目查詢及料號更改!$A1212),"")</f>
        <v/>
      </c>
      <c r="E1212" t="str" cm="1">
        <f t="array" ref="E1212">IF(ISNUMBER(SEARCH($N$3,客戶主檔!Z1212)),INDEX(客戶主檔!$G:$G,加工項目查詢及料號更改!$A1212),"")</f>
        <v/>
      </c>
      <c r="J1212" t="str">
        <f t="array" aca="1" ref="J1212" ca="1">IF(ROW()&gt;COUNTA($F$3:$I$3100),"",INDIRECT(TEXT(RIGHT(SMALL(IF($F$3:$I$3100="",999999,COLUMN($F$3:$I$3100)*10001+ROW($F$3:$I$3100)*100),ROW()),4),"!R00!C00"),))</f>
        <v/>
      </c>
      <c r="K1212" t="str">
        <f ca="1">IF(COUNTIF($J$1:J1212, J1212)&lt;&gt;1,"",J1212)</f>
        <v/>
      </c>
    </row>
    <row r="1213" spans="1:11" x14ac:dyDescent="0.25">
      <c r="A1213">
        <f>ROW()</f>
        <v>1213</v>
      </c>
      <c r="B1213" t="str" cm="1">
        <f t="array" ref="B1213">IF(ISNUMBER(SEARCH($N$3,客戶主檔!W1213)),INDEX(客戶主檔!$G:$G,加工項目查詢及料號更改!$A1213),"")</f>
        <v/>
      </c>
      <c r="C1213" t="str" cm="1">
        <f t="array" ref="C1213">IF(ISNUMBER(SEARCH($N$3,客戶主檔!X1213)),INDEX(客戶主檔!$G:$G,加工項目查詢及料號更改!$A1213),"")</f>
        <v/>
      </c>
      <c r="D1213" t="str" cm="1">
        <f t="array" ref="D1213">IF(ISNUMBER(SEARCH($N$3,客戶主檔!Y1213)),INDEX(客戶主檔!$G:$G,加工項目查詢及料號更改!$A1213),"")</f>
        <v/>
      </c>
      <c r="E1213" t="str" cm="1">
        <f t="array" ref="E1213">IF(ISNUMBER(SEARCH($N$3,客戶主檔!Z1213)),INDEX(客戶主檔!$G:$G,加工項目查詢及料號更改!$A1213),"")</f>
        <v/>
      </c>
      <c r="J1213" t="str">
        <f t="array" aca="1" ref="J1213" ca="1">IF(ROW()&gt;COUNTA($F$3:$I$3100),"",INDIRECT(TEXT(RIGHT(SMALL(IF($F$3:$I$3100="",999999,COLUMN($F$3:$I$3100)*10001+ROW($F$3:$I$3100)*100),ROW()),4),"!R00!C00"),))</f>
        <v/>
      </c>
      <c r="K1213" t="str">
        <f ca="1">IF(COUNTIF($J$1:J1213, J1213)&lt;&gt;1,"",J1213)</f>
        <v/>
      </c>
    </row>
    <row r="1214" spans="1:11" x14ac:dyDescent="0.25">
      <c r="A1214">
        <f>ROW()</f>
        <v>1214</v>
      </c>
      <c r="B1214" t="str" cm="1">
        <f t="array" ref="B1214">IF(ISNUMBER(SEARCH($N$3,客戶主檔!W1214)),INDEX(客戶主檔!$G:$G,加工項目查詢及料號更改!$A1214),"")</f>
        <v/>
      </c>
      <c r="C1214" t="str" cm="1">
        <f t="array" ref="C1214">IF(ISNUMBER(SEARCH($N$3,客戶主檔!X1214)),INDEX(客戶主檔!$G:$G,加工項目查詢及料號更改!$A1214),"")</f>
        <v/>
      </c>
      <c r="D1214" t="str" cm="1">
        <f t="array" ref="D1214">IF(ISNUMBER(SEARCH($N$3,客戶主檔!Y1214)),INDEX(客戶主檔!$G:$G,加工項目查詢及料號更改!$A1214),"")</f>
        <v/>
      </c>
      <c r="E1214" t="str" cm="1">
        <f t="array" ref="E1214">IF(ISNUMBER(SEARCH($N$3,客戶主檔!Z1214)),INDEX(客戶主檔!$G:$G,加工項目查詢及料號更改!$A1214),"")</f>
        <v/>
      </c>
      <c r="J1214" t="str">
        <f t="array" aca="1" ref="J1214" ca="1">IF(ROW()&gt;COUNTA($F$3:$I$3100),"",INDIRECT(TEXT(RIGHT(SMALL(IF($F$3:$I$3100="",999999,COLUMN($F$3:$I$3100)*10001+ROW($F$3:$I$3100)*100),ROW()),4),"!R00!C00"),))</f>
        <v/>
      </c>
      <c r="K1214" t="str">
        <f ca="1">IF(COUNTIF($J$1:J1214, J1214)&lt;&gt;1,"",J1214)</f>
        <v/>
      </c>
    </row>
    <row r="1215" spans="1:11" x14ac:dyDescent="0.25">
      <c r="A1215">
        <f>ROW()</f>
        <v>1215</v>
      </c>
      <c r="B1215" t="str" cm="1">
        <f t="array" ref="B1215">IF(ISNUMBER(SEARCH($N$3,客戶主檔!W1215)),INDEX(客戶主檔!$G:$G,加工項目查詢及料號更改!$A1215),"")</f>
        <v/>
      </c>
      <c r="C1215" t="str" cm="1">
        <f t="array" ref="C1215">IF(ISNUMBER(SEARCH($N$3,客戶主檔!X1215)),INDEX(客戶主檔!$G:$G,加工項目查詢及料號更改!$A1215),"")</f>
        <v/>
      </c>
      <c r="D1215" t="str" cm="1">
        <f t="array" ref="D1215">IF(ISNUMBER(SEARCH($N$3,客戶主檔!Y1215)),INDEX(客戶主檔!$G:$G,加工項目查詢及料號更改!$A1215),"")</f>
        <v/>
      </c>
      <c r="E1215" t="str" cm="1">
        <f t="array" ref="E1215">IF(ISNUMBER(SEARCH($N$3,客戶主檔!Z1215)),INDEX(客戶主檔!$G:$G,加工項目查詢及料號更改!$A1215),"")</f>
        <v/>
      </c>
      <c r="J1215" t="str">
        <f t="array" aca="1" ref="J1215" ca="1">IF(ROW()&gt;COUNTA($F$3:$I$3100),"",INDIRECT(TEXT(RIGHT(SMALL(IF($F$3:$I$3100="",999999,COLUMN($F$3:$I$3100)*10001+ROW($F$3:$I$3100)*100),ROW()),4),"!R00!C00"),))</f>
        <v/>
      </c>
      <c r="K1215" t="str">
        <f ca="1">IF(COUNTIF($J$1:J1215, J1215)&lt;&gt;1,"",J1215)</f>
        <v/>
      </c>
    </row>
    <row r="1216" spans="1:11" x14ac:dyDescent="0.25">
      <c r="A1216">
        <f>ROW()</f>
        <v>1216</v>
      </c>
      <c r="B1216" t="str" cm="1">
        <f t="array" ref="B1216">IF(ISNUMBER(SEARCH($N$3,客戶主檔!W1216)),INDEX(客戶主檔!$G:$G,加工項目查詢及料號更改!$A1216),"")</f>
        <v/>
      </c>
      <c r="C1216" t="str" cm="1">
        <f t="array" ref="C1216">IF(ISNUMBER(SEARCH($N$3,客戶主檔!X1216)),INDEX(客戶主檔!$G:$G,加工項目查詢及料號更改!$A1216),"")</f>
        <v/>
      </c>
      <c r="D1216" t="str" cm="1">
        <f t="array" ref="D1216">IF(ISNUMBER(SEARCH($N$3,客戶主檔!Y1216)),INDEX(客戶主檔!$G:$G,加工項目查詢及料號更改!$A1216),"")</f>
        <v/>
      </c>
      <c r="E1216" t="str" cm="1">
        <f t="array" ref="E1216">IF(ISNUMBER(SEARCH($N$3,客戶主檔!Z1216)),INDEX(客戶主檔!$G:$G,加工項目查詢及料號更改!$A1216),"")</f>
        <v/>
      </c>
      <c r="J1216" t="str">
        <f t="array" aca="1" ref="J1216" ca="1">IF(ROW()&gt;COUNTA($F$3:$I$3100),"",INDIRECT(TEXT(RIGHT(SMALL(IF($F$3:$I$3100="",999999,COLUMN($F$3:$I$3100)*10001+ROW($F$3:$I$3100)*100),ROW()),4),"!R00!C00"),))</f>
        <v/>
      </c>
      <c r="K1216" t="str">
        <f ca="1">IF(COUNTIF($J$1:J1216, J1216)&lt;&gt;1,"",J1216)</f>
        <v/>
      </c>
    </row>
    <row r="1217" spans="1:11" x14ac:dyDescent="0.25">
      <c r="A1217">
        <f>ROW()</f>
        <v>1217</v>
      </c>
      <c r="B1217" t="str" cm="1">
        <f t="array" ref="B1217">IF(ISNUMBER(SEARCH($N$3,客戶主檔!W1217)),INDEX(客戶主檔!$G:$G,加工項目查詢及料號更改!$A1217),"")</f>
        <v/>
      </c>
      <c r="C1217" t="str" cm="1">
        <f t="array" ref="C1217">IF(ISNUMBER(SEARCH($N$3,客戶主檔!X1217)),INDEX(客戶主檔!$G:$G,加工項目查詢及料號更改!$A1217),"")</f>
        <v/>
      </c>
      <c r="D1217" t="str" cm="1">
        <f t="array" ref="D1217">IF(ISNUMBER(SEARCH($N$3,客戶主檔!Y1217)),INDEX(客戶主檔!$G:$G,加工項目查詢及料號更改!$A1217),"")</f>
        <v/>
      </c>
      <c r="E1217" t="str" cm="1">
        <f t="array" ref="E1217">IF(ISNUMBER(SEARCH($N$3,客戶主檔!Z1217)),INDEX(客戶主檔!$G:$G,加工項目查詢及料號更改!$A1217),"")</f>
        <v/>
      </c>
      <c r="J1217" t="str">
        <f t="array" aca="1" ref="J1217" ca="1">IF(ROW()&gt;COUNTA($F$3:$I$3100),"",INDIRECT(TEXT(RIGHT(SMALL(IF($F$3:$I$3100="",999999,COLUMN($F$3:$I$3100)*10001+ROW($F$3:$I$3100)*100),ROW()),4),"!R00!C00"),))</f>
        <v/>
      </c>
      <c r="K1217" t="str">
        <f ca="1">IF(COUNTIF($J$1:J1217, J1217)&lt;&gt;1,"",J1217)</f>
        <v/>
      </c>
    </row>
    <row r="1218" spans="1:11" x14ac:dyDescent="0.25">
      <c r="A1218">
        <f>ROW()</f>
        <v>1218</v>
      </c>
      <c r="B1218" t="str" cm="1">
        <f t="array" ref="B1218">IF(ISNUMBER(SEARCH($N$3,客戶主檔!W1218)),INDEX(客戶主檔!$G:$G,加工項目查詢及料號更改!$A1218),"")</f>
        <v/>
      </c>
      <c r="C1218" t="str" cm="1">
        <f t="array" ref="C1218">IF(ISNUMBER(SEARCH($N$3,客戶主檔!X1218)),INDEX(客戶主檔!$G:$G,加工項目查詢及料號更改!$A1218),"")</f>
        <v/>
      </c>
      <c r="D1218" t="str" cm="1">
        <f t="array" ref="D1218">IF(ISNUMBER(SEARCH($N$3,客戶主檔!Y1218)),INDEX(客戶主檔!$G:$G,加工項目查詢及料號更改!$A1218),"")</f>
        <v/>
      </c>
      <c r="E1218" t="str" cm="1">
        <f t="array" ref="E1218">IF(ISNUMBER(SEARCH($N$3,客戶主檔!Z1218)),INDEX(客戶主檔!$G:$G,加工項目查詢及料號更改!$A1218),"")</f>
        <v/>
      </c>
      <c r="J1218" t="str">
        <f t="array" aca="1" ref="J1218" ca="1">IF(ROW()&gt;COUNTA($F$3:$I$3100),"",INDIRECT(TEXT(RIGHT(SMALL(IF($F$3:$I$3100="",999999,COLUMN($F$3:$I$3100)*10001+ROW($F$3:$I$3100)*100),ROW()),4),"!R00!C00"),))</f>
        <v/>
      </c>
      <c r="K1218" t="str">
        <f ca="1">IF(COUNTIF($J$1:J1218, J1218)&lt;&gt;1,"",J1218)</f>
        <v/>
      </c>
    </row>
    <row r="1219" spans="1:11" x14ac:dyDescent="0.25">
      <c r="A1219">
        <f>ROW()</f>
        <v>1219</v>
      </c>
      <c r="B1219" t="str" cm="1">
        <f t="array" ref="B1219">IF(ISNUMBER(SEARCH($N$3,客戶主檔!W1219)),INDEX(客戶主檔!$G:$G,加工項目查詢及料號更改!$A1219),"")</f>
        <v/>
      </c>
      <c r="C1219" t="str" cm="1">
        <f t="array" ref="C1219">IF(ISNUMBER(SEARCH($N$3,客戶主檔!X1219)),INDEX(客戶主檔!$G:$G,加工項目查詢及料號更改!$A1219),"")</f>
        <v/>
      </c>
      <c r="D1219" t="str" cm="1">
        <f t="array" ref="D1219">IF(ISNUMBER(SEARCH($N$3,客戶主檔!Y1219)),INDEX(客戶主檔!$G:$G,加工項目查詢及料號更改!$A1219),"")</f>
        <v/>
      </c>
      <c r="E1219" t="str" cm="1">
        <f t="array" ref="E1219">IF(ISNUMBER(SEARCH($N$3,客戶主檔!Z1219)),INDEX(客戶主檔!$G:$G,加工項目查詢及料號更改!$A1219),"")</f>
        <v/>
      </c>
      <c r="J1219" t="str">
        <f t="array" aca="1" ref="J1219" ca="1">IF(ROW()&gt;COUNTA($F$3:$I$3100),"",INDIRECT(TEXT(RIGHT(SMALL(IF($F$3:$I$3100="",999999,COLUMN($F$3:$I$3100)*10001+ROW($F$3:$I$3100)*100),ROW()),4),"!R00!C00"),))</f>
        <v/>
      </c>
      <c r="K1219" t="str">
        <f ca="1">IF(COUNTIF($J$1:J1219, J1219)&lt;&gt;1,"",J1219)</f>
        <v/>
      </c>
    </row>
    <row r="1220" spans="1:11" x14ac:dyDescent="0.25">
      <c r="A1220">
        <f>ROW()</f>
        <v>1220</v>
      </c>
      <c r="B1220" t="str" cm="1">
        <f t="array" ref="B1220">IF(ISNUMBER(SEARCH($N$3,客戶主檔!W1220)),INDEX(客戶主檔!$G:$G,加工項目查詢及料號更改!$A1220),"")</f>
        <v/>
      </c>
      <c r="C1220" t="str" cm="1">
        <f t="array" ref="C1220">IF(ISNUMBER(SEARCH($N$3,客戶主檔!X1220)),INDEX(客戶主檔!$G:$G,加工項目查詢及料號更改!$A1220),"")</f>
        <v/>
      </c>
      <c r="D1220" t="str" cm="1">
        <f t="array" ref="D1220">IF(ISNUMBER(SEARCH($N$3,客戶主檔!Y1220)),INDEX(客戶主檔!$G:$G,加工項目查詢及料號更改!$A1220),"")</f>
        <v/>
      </c>
      <c r="E1220" t="str" cm="1">
        <f t="array" ref="E1220">IF(ISNUMBER(SEARCH($N$3,客戶主檔!Z1220)),INDEX(客戶主檔!$G:$G,加工項目查詢及料號更改!$A1220),"")</f>
        <v/>
      </c>
      <c r="J1220" t="str">
        <f t="array" aca="1" ref="J1220" ca="1">IF(ROW()&gt;COUNTA($F$3:$I$3100),"",INDIRECT(TEXT(RIGHT(SMALL(IF($F$3:$I$3100="",999999,COLUMN($F$3:$I$3100)*10001+ROW($F$3:$I$3100)*100),ROW()),4),"!R00!C00"),))</f>
        <v/>
      </c>
      <c r="K1220" t="str">
        <f ca="1">IF(COUNTIF($J$1:J1220, J1220)&lt;&gt;1,"",J1220)</f>
        <v/>
      </c>
    </row>
    <row r="1221" spans="1:11" x14ac:dyDescent="0.25">
      <c r="A1221">
        <f>ROW()</f>
        <v>1221</v>
      </c>
      <c r="B1221" t="str" cm="1">
        <f t="array" ref="B1221">IF(ISNUMBER(SEARCH($N$3,客戶主檔!W1221)),INDEX(客戶主檔!$G:$G,加工項目查詢及料號更改!$A1221),"")</f>
        <v/>
      </c>
      <c r="C1221" t="str" cm="1">
        <f t="array" ref="C1221">IF(ISNUMBER(SEARCH($N$3,客戶主檔!X1221)),INDEX(客戶主檔!$G:$G,加工項目查詢及料號更改!$A1221),"")</f>
        <v/>
      </c>
      <c r="D1221" t="str" cm="1">
        <f t="array" ref="D1221">IF(ISNUMBER(SEARCH($N$3,客戶主檔!Y1221)),INDEX(客戶主檔!$G:$G,加工項目查詢及料號更改!$A1221),"")</f>
        <v/>
      </c>
      <c r="E1221" t="str" cm="1">
        <f t="array" ref="E1221">IF(ISNUMBER(SEARCH($N$3,客戶主檔!Z1221)),INDEX(客戶主檔!$G:$G,加工項目查詢及料號更改!$A1221),"")</f>
        <v/>
      </c>
      <c r="J1221" t="str">
        <f t="array" aca="1" ref="J1221" ca="1">IF(ROW()&gt;COUNTA($F$3:$I$3100),"",INDIRECT(TEXT(RIGHT(SMALL(IF($F$3:$I$3100="",999999,COLUMN($F$3:$I$3100)*10001+ROW($F$3:$I$3100)*100),ROW()),4),"!R00!C00"),))</f>
        <v/>
      </c>
      <c r="K1221" t="str">
        <f ca="1">IF(COUNTIF($J$1:J1221, J1221)&lt;&gt;1,"",J1221)</f>
        <v/>
      </c>
    </row>
    <row r="1222" spans="1:11" x14ac:dyDescent="0.25">
      <c r="A1222">
        <f>ROW()</f>
        <v>1222</v>
      </c>
      <c r="B1222" t="str" cm="1">
        <f t="array" ref="B1222">IF(ISNUMBER(SEARCH($N$3,客戶主檔!W1222)),INDEX(客戶主檔!$G:$G,加工項目查詢及料號更改!$A1222),"")</f>
        <v/>
      </c>
      <c r="C1222" t="str" cm="1">
        <f t="array" ref="C1222">IF(ISNUMBER(SEARCH($N$3,客戶主檔!X1222)),INDEX(客戶主檔!$G:$G,加工項目查詢及料號更改!$A1222),"")</f>
        <v/>
      </c>
      <c r="D1222" t="str" cm="1">
        <f t="array" ref="D1222">IF(ISNUMBER(SEARCH($N$3,客戶主檔!Y1222)),INDEX(客戶主檔!$G:$G,加工項目查詢及料號更改!$A1222),"")</f>
        <v/>
      </c>
      <c r="E1222" t="str" cm="1">
        <f t="array" ref="E1222">IF(ISNUMBER(SEARCH($N$3,客戶主檔!Z1222)),INDEX(客戶主檔!$G:$G,加工項目查詢及料號更改!$A1222),"")</f>
        <v/>
      </c>
      <c r="J1222" t="str">
        <f t="array" aca="1" ref="J1222" ca="1">IF(ROW()&gt;COUNTA($F$3:$I$3100),"",INDIRECT(TEXT(RIGHT(SMALL(IF($F$3:$I$3100="",999999,COLUMN($F$3:$I$3100)*10001+ROW($F$3:$I$3100)*100),ROW()),4),"!R00!C00"),))</f>
        <v/>
      </c>
      <c r="K1222" t="str">
        <f ca="1">IF(COUNTIF($J$1:J1222, J1222)&lt;&gt;1,"",J1222)</f>
        <v/>
      </c>
    </row>
    <row r="1223" spans="1:11" x14ac:dyDescent="0.25">
      <c r="A1223">
        <f>ROW()</f>
        <v>1223</v>
      </c>
      <c r="B1223" t="str" cm="1">
        <f t="array" ref="B1223">IF(ISNUMBER(SEARCH($N$3,客戶主檔!W1223)),INDEX(客戶主檔!$G:$G,加工項目查詢及料號更改!$A1223),"")</f>
        <v/>
      </c>
      <c r="C1223" t="str" cm="1">
        <f t="array" ref="C1223">IF(ISNUMBER(SEARCH($N$3,客戶主檔!X1223)),INDEX(客戶主檔!$G:$G,加工項目查詢及料號更改!$A1223),"")</f>
        <v/>
      </c>
      <c r="D1223" t="str" cm="1">
        <f t="array" ref="D1223">IF(ISNUMBER(SEARCH($N$3,客戶主檔!Y1223)),INDEX(客戶主檔!$G:$G,加工項目查詢及料號更改!$A1223),"")</f>
        <v/>
      </c>
      <c r="E1223" t="str" cm="1">
        <f t="array" ref="E1223">IF(ISNUMBER(SEARCH($N$3,客戶主檔!Z1223)),INDEX(客戶主檔!$G:$G,加工項目查詢及料號更改!$A1223),"")</f>
        <v/>
      </c>
      <c r="J1223" t="str">
        <f t="array" aca="1" ref="J1223" ca="1">IF(ROW()&gt;COUNTA($F$3:$I$3100),"",INDIRECT(TEXT(RIGHT(SMALL(IF($F$3:$I$3100="",999999,COLUMN($F$3:$I$3100)*10001+ROW($F$3:$I$3100)*100),ROW()),4),"!R00!C00"),))</f>
        <v/>
      </c>
      <c r="K1223" t="str">
        <f ca="1">IF(COUNTIF($J$1:J1223, J1223)&lt;&gt;1,"",J1223)</f>
        <v/>
      </c>
    </row>
    <row r="1224" spans="1:11" x14ac:dyDescent="0.25">
      <c r="A1224">
        <f>ROW()</f>
        <v>1224</v>
      </c>
      <c r="B1224" t="str" cm="1">
        <f t="array" ref="B1224">IF(ISNUMBER(SEARCH($N$3,客戶主檔!W1224)),INDEX(客戶主檔!$G:$G,加工項目查詢及料號更改!$A1224),"")</f>
        <v/>
      </c>
      <c r="C1224" t="str" cm="1">
        <f t="array" ref="C1224">IF(ISNUMBER(SEARCH($N$3,客戶主檔!X1224)),INDEX(客戶主檔!$G:$G,加工項目查詢及料號更改!$A1224),"")</f>
        <v/>
      </c>
      <c r="D1224" t="str" cm="1">
        <f t="array" ref="D1224">IF(ISNUMBER(SEARCH($N$3,客戶主檔!Y1224)),INDEX(客戶主檔!$G:$G,加工項目查詢及料號更改!$A1224),"")</f>
        <v/>
      </c>
      <c r="E1224" t="str" cm="1">
        <f t="array" ref="E1224">IF(ISNUMBER(SEARCH($N$3,客戶主檔!Z1224)),INDEX(客戶主檔!$G:$G,加工項目查詢及料號更改!$A1224),"")</f>
        <v/>
      </c>
      <c r="J1224" t="str">
        <f t="array" aca="1" ref="J1224" ca="1">IF(ROW()&gt;COUNTA($F$3:$I$3100),"",INDIRECT(TEXT(RIGHT(SMALL(IF($F$3:$I$3100="",999999,COLUMN($F$3:$I$3100)*10001+ROW($F$3:$I$3100)*100),ROW()),4),"!R00!C00"),))</f>
        <v/>
      </c>
      <c r="K1224" t="str">
        <f ca="1">IF(COUNTIF($J$1:J1224, J1224)&lt;&gt;1,"",J1224)</f>
        <v/>
      </c>
    </row>
    <row r="1225" spans="1:11" x14ac:dyDescent="0.25">
      <c r="A1225">
        <f>ROW()</f>
        <v>1225</v>
      </c>
      <c r="B1225" t="str" cm="1">
        <f t="array" ref="B1225">IF(ISNUMBER(SEARCH($N$3,客戶主檔!W1225)),INDEX(客戶主檔!$G:$G,加工項目查詢及料號更改!$A1225),"")</f>
        <v/>
      </c>
      <c r="C1225" t="str" cm="1">
        <f t="array" ref="C1225">IF(ISNUMBER(SEARCH($N$3,客戶主檔!X1225)),INDEX(客戶主檔!$G:$G,加工項目查詢及料號更改!$A1225),"")</f>
        <v/>
      </c>
      <c r="D1225" t="str" cm="1">
        <f t="array" ref="D1225">IF(ISNUMBER(SEARCH($N$3,客戶主檔!Y1225)),INDEX(客戶主檔!$G:$G,加工項目查詢及料號更改!$A1225),"")</f>
        <v/>
      </c>
      <c r="E1225" t="str" cm="1">
        <f t="array" ref="E1225">IF(ISNUMBER(SEARCH($N$3,客戶主檔!Z1225)),INDEX(客戶主檔!$G:$G,加工項目查詢及料號更改!$A1225),"")</f>
        <v/>
      </c>
      <c r="J1225" t="str">
        <f t="array" aca="1" ref="J1225" ca="1">IF(ROW()&gt;COUNTA($F$3:$I$3100),"",INDIRECT(TEXT(RIGHT(SMALL(IF($F$3:$I$3100="",999999,COLUMN($F$3:$I$3100)*10001+ROW($F$3:$I$3100)*100),ROW()),4),"!R00!C00"),))</f>
        <v/>
      </c>
      <c r="K1225" t="str">
        <f ca="1">IF(COUNTIF($J$1:J1225, J1225)&lt;&gt;1,"",J1225)</f>
        <v/>
      </c>
    </row>
    <row r="1226" spans="1:11" x14ac:dyDescent="0.25">
      <c r="A1226">
        <f>ROW()</f>
        <v>1226</v>
      </c>
      <c r="B1226" t="str" cm="1">
        <f t="array" ref="B1226">IF(ISNUMBER(SEARCH($N$3,客戶主檔!W1226)),INDEX(客戶主檔!$G:$G,加工項目查詢及料號更改!$A1226),"")</f>
        <v/>
      </c>
      <c r="C1226" t="str" cm="1">
        <f t="array" ref="C1226">IF(ISNUMBER(SEARCH($N$3,客戶主檔!X1226)),INDEX(客戶主檔!$G:$G,加工項目查詢及料號更改!$A1226),"")</f>
        <v/>
      </c>
      <c r="D1226" t="str" cm="1">
        <f t="array" ref="D1226">IF(ISNUMBER(SEARCH($N$3,客戶主檔!Y1226)),INDEX(客戶主檔!$G:$G,加工項目查詢及料號更改!$A1226),"")</f>
        <v/>
      </c>
      <c r="E1226" t="str" cm="1">
        <f t="array" ref="E1226">IF(ISNUMBER(SEARCH($N$3,客戶主檔!Z1226)),INDEX(客戶主檔!$G:$G,加工項目查詢及料號更改!$A1226),"")</f>
        <v/>
      </c>
      <c r="J1226" t="str">
        <f t="array" aca="1" ref="J1226" ca="1">IF(ROW()&gt;COUNTA($F$3:$I$3100),"",INDIRECT(TEXT(RIGHT(SMALL(IF($F$3:$I$3100="",999999,COLUMN($F$3:$I$3100)*10001+ROW($F$3:$I$3100)*100),ROW()),4),"!R00!C00"),))</f>
        <v/>
      </c>
      <c r="K1226" t="str">
        <f ca="1">IF(COUNTIF($J$1:J1226, J1226)&lt;&gt;1,"",J1226)</f>
        <v/>
      </c>
    </row>
    <row r="1227" spans="1:11" x14ac:dyDescent="0.25">
      <c r="A1227">
        <f>ROW()</f>
        <v>1227</v>
      </c>
      <c r="B1227" t="str" cm="1">
        <f t="array" ref="B1227">IF(ISNUMBER(SEARCH($N$3,客戶主檔!W1227)),INDEX(客戶主檔!$G:$G,加工項目查詢及料號更改!$A1227),"")</f>
        <v/>
      </c>
      <c r="C1227" t="str" cm="1">
        <f t="array" ref="C1227">IF(ISNUMBER(SEARCH($N$3,客戶主檔!X1227)),INDEX(客戶主檔!$G:$G,加工項目查詢及料號更改!$A1227),"")</f>
        <v/>
      </c>
      <c r="D1227" t="str" cm="1">
        <f t="array" ref="D1227">IF(ISNUMBER(SEARCH($N$3,客戶主檔!Y1227)),INDEX(客戶主檔!$G:$G,加工項目查詢及料號更改!$A1227),"")</f>
        <v/>
      </c>
      <c r="E1227" t="str" cm="1">
        <f t="array" ref="E1227">IF(ISNUMBER(SEARCH($N$3,客戶主檔!Z1227)),INDEX(客戶主檔!$G:$G,加工項目查詢及料號更改!$A1227),"")</f>
        <v/>
      </c>
      <c r="J1227" t="str">
        <f t="array" aca="1" ref="J1227" ca="1">IF(ROW()&gt;COUNTA($F$3:$I$3100),"",INDIRECT(TEXT(RIGHT(SMALL(IF($F$3:$I$3100="",999999,COLUMN($F$3:$I$3100)*10001+ROW($F$3:$I$3100)*100),ROW()),4),"!R00!C00"),))</f>
        <v/>
      </c>
      <c r="K1227" t="str">
        <f ca="1">IF(COUNTIF($J$1:J1227, J1227)&lt;&gt;1,"",J1227)</f>
        <v/>
      </c>
    </row>
    <row r="1228" spans="1:11" x14ac:dyDescent="0.25">
      <c r="A1228">
        <f>ROW()</f>
        <v>1228</v>
      </c>
      <c r="B1228" t="str" cm="1">
        <f t="array" ref="B1228">IF(ISNUMBER(SEARCH($N$3,客戶主檔!W1228)),INDEX(客戶主檔!$G:$G,加工項目查詢及料號更改!$A1228),"")</f>
        <v/>
      </c>
      <c r="C1228" t="str" cm="1">
        <f t="array" ref="C1228">IF(ISNUMBER(SEARCH($N$3,客戶主檔!X1228)),INDEX(客戶主檔!$G:$G,加工項目查詢及料號更改!$A1228),"")</f>
        <v/>
      </c>
      <c r="D1228" t="str" cm="1">
        <f t="array" ref="D1228">IF(ISNUMBER(SEARCH($N$3,客戶主檔!Y1228)),INDEX(客戶主檔!$G:$G,加工項目查詢及料號更改!$A1228),"")</f>
        <v/>
      </c>
      <c r="E1228" t="str" cm="1">
        <f t="array" ref="E1228">IF(ISNUMBER(SEARCH($N$3,客戶主檔!Z1228)),INDEX(客戶主檔!$G:$G,加工項目查詢及料號更改!$A1228),"")</f>
        <v/>
      </c>
      <c r="J1228" t="str">
        <f t="array" aca="1" ref="J1228" ca="1">IF(ROW()&gt;COUNTA($F$3:$I$3100),"",INDIRECT(TEXT(RIGHT(SMALL(IF($F$3:$I$3100="",999999,COLUMN($F$3:$I$3100)*10001+ROW($F$3:$I$3100)*100),ROW()),4),"!R00!C00"),))</f>
        <v/>
      </c>
      <c r="K1228" t="str">
        <f ca="1">IF(COUNTIF($J$1:J1228, J1228)&lt;&gt;1,"",J1228)</f>
        <v/>
      </c>
    </row>
    <row r="1229" spans="1:11" x14ac:dyDescent="0.25">
      <c r="A1229">
        <f>ROW()</f>
        <v>1229</v>
      </c>
      <c r="B1229" t="str" cm="1">
        <f t="array" ref="B1229">IF(ISNUMBER(SEARCH($N$3,客戶主檔!W1229)),INDEX(客戶主檔!$G:$G,加工項目查詢及料號更改!$A1229),"")</f>
        <v/>
      </c>
      <c r="C1229" t="str" cm="1">
        <f t="array" ref="C1229">IF(ISNUMBER(SEARCH($N$3,客戶主檔!X1229)),INDEX(客戶主檔!$G:$G,加工項目查詢及料號更改!$A1229),"")</f>
        <v/>
      </c>
      <c r="D1229" t="str" cm="1">
        <f t="array" ref="D1229">IF(ISNUMBER(SEARCH($N$3,客戶主檔!Y1229)),INDEX(客戶主檔!$G:$G,加工項目查詢及料號更改!$A1229),"")</f>
        <v/>
      </c>
      <c r="E1229" t="str" cm="1">
        <f t="array" ref="E1229">IF(ISNUMBER(SEARCH($N$3,客戶主檔!Z1229)),INDEX(客戶主檔!$G:$G,加工項目查詢及料號更改!$A1229),"")</f>
        <v/>
      </c>
      <c r="J1229" t="str">
        <f t="array" aca="1" ref="J1229" ca="1">IF(ROW()&gt;COUNTA($F$3:$I$3100),"",INDIRECT(TEXT(RIGHT(SMALL(IF($F$3:$I$3100="",999999,COLUMN($F$3:$I$3100)*10001+ROW($F$3:$I$3100)*100),ROW()),4),"!R00!C00"),))</f>
        <v/>
      </c>
      <c r="K1229" t="str">
        <f ca="1">IF(COUNTIF($J$1:J1229, J1229)&lt;&gt;1,"",J1229)</f>
        <v/>
      </c>
    </row>
    <row r="1230" spans="1:11" x14ac:dyDescent="0.25">
      <c r="A1230">
        <f>ROW()</f>
        <v>1230</v>
      </c>
      <c r="B1230" t="str" cm="1">
        <f t="array" ref="B1230">IF(ISNUMBER(SEARCH($N$3,客戶主檔!W1230)),INDEX(客戶主檔!$G:$G,加工項目查詢及料號更改!$A1230),"")</f>
        <v/>
      </c>
      <c r="C1230" t="str" cm="1">
        <f t="array" ref="C1230">IF(ISNUMBER(SEARCH($N$3,客戶主檔!X1230)),INDEX(客戶主檔!$G:$G,加工項目查詢及料號更改!$A1230),"")</f>
        <v/>
      </c>
      <c r="D1230" t="str" cm="1">
        <f t="array" ref="D1230">IF(ISNUMBER(SEARCH($N$3,客戶主檔!Y1230)),INDEX(客戶主檔!$G:$G,加工項目查詢及料號更改!$A1230),"")</f>
        <v/>
      </c>
      <c r="E1230" t="str" cm="1">
        <f t="array" ref="E1230">IF(ISNUMBER(SEARCH($N$3,客戶主檔!Z1230)),INDEX(客戶主檔!$G:$G,加工項目查詢及料號更改!$A1230),"")</f>
        <v/>
      </c>
      <c r="J1230" t="str">
        <f t="array" aca="1" ref="J1230" ca="1">IF(ROW()&gt;COUNTA($F$3:$I$3100),"",INDIRECT(TEXT(RIGHT(SMALL(IF($F$3:$I$3100="",999999,COLUMN($F$3:$I$3100)*10001+ROW($F$3:$I$3100)*100),ROW()),4),"!R00!C00"),))</f>
        <v/>
      </c>
      <c r="K1230" t="str">
        <f ca="1">IF(COUNTIF($J$1:J1230, J1230)&lt;&gt;1,"",J1230)</f>
        <v/>
      </c>
    </row>
    <row r="1231" spans="1:11" x14ac:dyDescent="0.25">
      <c r="A1231">
        <f>ROW()</f>
        <v>1231</v>
      </c>
      <c r="B1231" t="str" cm="1">
        <f t="array" ref="B1231">IF(ISNUMBER(SEARCH($N$3,客戶主檔!W1231)),INDEX(客戶主檔!$G:$G,加工項目查詢及料號更改!$A1231),"")</f>
        <v/>
      </c>
      <c r="C1231" t="str" cm="1">
        <f t="array" ref="C1231">IF(ISNUMBER(SEARCH($N$3,客戶主檔!X1231)),INDEX(客戶主檔!$G:$G,加工項目查詢及料號更改!$A1231),"")</f>
        <v/>
      </c>
      <c r="D1231" t="str" cm="1">
        <f t="array" ref="D1231">IF(ISNUMBER(SEARCH($N$3,客戶主檔!Y1231)),INDEX(客戶主檔!$G:$G,加工項目查詢及料號更改!$A1231),"")</f>
        <v/>
      </c>
      <c r="E1231" t="str" cm="1">
        <f t="array" ref="E1231">IF(ISNUMBER(SEARCH($N$3,客戶主檔!Z1231)),INDEX(客戶主檔!$G:$G,加工項目查詢及料號更改!$A1231),"")</f>
        <v/>
      </c>
      <c r="J1231" t="str">
        <f t="array" aca="1" ref="J1231" ca="1">IF(ROW()&gt;COUNTA($F$3:$I$3100),"",INDIRECT(TEXT(RIGHT(SMALL(IF($F$3:$I$3100="",999999,COLUMN($F$3:$I$3100)*10001+ROW($F$3:$I$3100)*100),ROW()),4),"!R00!C00"),))</f>
        <v/>
      </c>
      <c r="K1231" t="str">
        <f ca="1">IF(COUNTIF($J$1:J1231, J1231)&lt;&gt;1,"",J1231)</f>
        <v/>
      </c>
    </row>
    <row r="1232" spans="1:11" x14ac:dyDescent="0.25">
      <c r="A1232">
        <f>ROW()</f>
        <v>1232</v>
      </c>
      <c r="B1232" t="str" cm="1">
        <f t="array" ref="B1232">IF(ISNUMBER(SEARCH($N$3,客戶主檔!W1232)),INDEX(客戶主檔!$G:$G,加工項目查詢及料號更改!$A1232),"")</f>
        <v/>
      </c>
      <c r="C1232" t="str" cm="1">
        <f t="array" ref="C1232">IF(ISNUMBER(SEARCH($N$3,客戶主檔!X1232)),INDEX(客戶主檔!$G:$G,加工項目查詢及料號更改!$A1232),"")</f>
        <v/>
      </c>
      <c r="D1232" t="str" cm="1">
        <f t="array" ref="D1232">IF(ISNUMBER(SEARCH($N$3,客戶主檔!Y1232)),INDEX(客戶主檔!$G:$G,加工項目查詢及料號更改!$A1232),"")</f>
        <v/>
      </c>
      <c r="E1232" t="str" cm="1">
        <f t="array" ref="E1232">IF(ISNUMBER(SEARCH($N$3,客戶主檔!Z1232)),INDEX(客戶主檔!$G:$G,加工項目查詢及料號更改!$A1232),"")</f>
        <v/>
      </c>
      <c r="J1232" t="str">
        <f t="array" aca="1" ref="J1232" ca="1">IF(ROW()&gt;COUNTA($F$3:$I$3100),"",INDIRECT(TEXT(RIGHT(SMALL(IF($F$3:$I$3100="",999999,COLUMN($F$3:$I$3100)*10001+ROW($F$3:$I$3100)*100),ROW()),4),"!R00!C00"),))</f>
        <v/>
      </c>
      <c r="K1232" t="str">
        <f ca="1">IF(COUNTIF($J$1:J1232, J1232)&lt;&gt;1,"",J1232)</f>
        <v/>
      </c>
    </row>
    <row r="1233" spans="1:11" x14ac:dyDescent="0.25">
      <c r="A1233">
        <f>ROW()</f>
        <v>1233</v>
      </c>
      <c r="B1233" t="str" cm="1">
        <f t="array" ref="B1233">IF(ISNUMBER(SEARCH($N$3,客戶主檔!W1233)),INDEX(客戶主檔!$G:$G,加工項目查詢及料號更改!$A1233),"")</f>
        <v/>
      </c>
      <c r="C1233" t="str" cm="1">
        <f t="array" ref="C1233">IF(ISNUMBER(SEARCH($N$3,客戶主檔!X1233)),INDEX(客戶主檔!$G:$G,加工項目查詢及料號更改!$A1233),"")</f>
        <v/>
      </c>
      <c r="D1233" t="str" cm="1">
        <f t="array" ref="D1233">IF(ISNUMBER(SEARCH($N$3,客戶主檔!Y1233)),INDEX(客戶主檔!$G:$G,加工項目查詢及料號更改!$A1233),"")</f>
        <v/>
      </c>
      <c r="E1233" t="str" cm="1">
        <f t="array" ref="E1233">IF(ISNUMBER(SEARCH($N$3,客戶主檔!Z1233)),INDEX(客戶主檔!$G:$G,加工項目查詢及料號更改!$A1233),"")</f>
        <v/>
      </c>
      <c r="J1233" t="str">
        <f t="array" aca="1" ref="J1233" ca="1">IF(ROW()&gt;COUNTA($F$3:$I$3100),"",INDIRECT(TEXT(RIGHT(SMALL(IF($F$3:$I$3100="",999999,COLUMN($F$3:$I$3100)*10001+ROW($F$3:$I$3100)*100),ROW()),4),"!R00!C00"),))</f>
        <v/>
      </c>
      <c r="K1233" t="str">
        <f ca="1">IF(COUNTIF($J$1:J1233, J1233)&lt;&gt;1,"",J1233)</f>
        <v/>
      </c>
    </row>
    <row r="1234" spans="1:11" x14ac:dyDescent="0.25">
      <c r="A1234">
        <f>ROW()</f>
        <v>1234</v>
      </c>
      <c r="B1234" t="str" cm="1">
        <f t="array" ref="B1234">IF(ISNUMBER(SEARCH($N$3,客戶主檔!W1234)),INDEX(客戶主檔!$G:$G,加工項目查詢及料號更改!$A1234),"")</f>
        <v/>
      </c>
      <c r="C1234" t="str" cm="1">
        <f t="array" ref="C1234">IF(ISNUMBER(SEARCH($N$3,客戶主檔!X1234)),INDEX(客戶主檔!$G:$G,加工項目查詢及料號更改!$A1234),"")</f>
        <v/>
      </c>
      <c r="D1234" t="str" cm="1">
        <f t="array" ref="D1234">IF(ISNUMBER(SEARCH($N$3,客戶主檔!Y1234)),INDEX(客戶主檔!$G:$G,加工項目查詢及料號更改!$A1234),"")</f>
        <v/>
      </c>
      <c r="E1234" t="str" cm="1">
        <f t="array" ref="E1234">IF(ISNUMBER(SEARCH($N$3,客戶主檔!Z1234)),INDEX(客戶主檔!$G:$G,加工項目查詢及料號更改!$A1234),"")</f>
        <v/>
      </c>
      <c r="J1234" t="str">
        <f t="array" aca="1" ref="J1234" ca="1">IF(ROW()&gt;COUNTA($F$3:$I$3100),"",INDIRECT(TEXT(RIGHT(SMALL(IF($F$3:$I$3100="",999999,COLUMN($F$3:$I$3100)*10001+ROW($F$3:$I$3100)*100),ROW()),4),"!R00!C00"),))</f>
        <v/>
      </c>
      <c r="K1234" t="str">
        <f ca="1">IF(COUNTIF($J$1:J1234, J1234)&lt;&gt;1,"",J1234)</f>
        <v/>
      </c>
    </row>
    <row r="1235" spans="1:11" x14ac:dyDescent="0.25">
      <c r="A1235">
        <f>ROW()</f>
        <v>1235</v>
      </c>
      <c r="B1235" t="str" cm="1">
        <f t="array" ref="B1235">IF(ISNUMBER(SEARCH($N$3,客戶主檔!W1235)),INDEX(客戶主檔!$G:$G,加工項目查詢及料號更改!$A1235),"")</f>
        <v/>
      </c>
      <c r="C1235" t="str" cm="1">
        <f t="array" ref="C1235">IF(ISNUMBER(SEARCH($N$3,客戶主檔!X1235)),INDEX(客戶主檔!$G:$G,加工項目查詢及料號更改!$A1235),"")</f>
        <v/>
      </c>
      <c r="D1235" t="str" cm="1">
        <f t="array" ref="D1235">IF(ISNUMBER(SEARCH($N$3,客戶主檔!Y1235)),INDEX(客戶主檔!$G:$G,加工項目查詢及料號更改!$A1235),"")</f>
        <v/>
      </c>
      <c r="E1235" t="str" cm="1">
        <f t="array" ref="E1235">IF(ISNUMBER(SEARCH($N$3,客戶主檔!Z1235)),INDEX(客戶主檔!$G:$G,加工項目查詢及料號更改!$A1235),"")</f>
        <v/>
      </c>
      <c r="J1235" t="str">
        <f t="array" aca="1" ref="J1235" ca="1">IF(ROW()&gt;COUNTA($F$3:$I$3100),"",INDIRECT(TEXT(RIGHT(SMALL(IF($F$3:$I$3100="",999999,COLUMN($F$3:$I$3100)*10001+ROW($F$3:$I$3100)*100),ROW()),4),"!R00!C00"),))</f>
        <v/>
      </c>
      <c r="K1235" t="str">
        <f ca="1">IF(COUNTIF($J$1:J1235, J1235)&lt;&gt;1,"",J1235)</f>
        <v/>
      </c>
    </row>
    <row r="1236" spans="1:11" x14ac:dyDescent="0.25">
      <c r="A1236">
        <f>ROW()</f>
        <v>1236</v>
      </c>
      <c r="B1236" t="str" cm="1">
        <f t="array" ref="B1236">IF(ISNUMBER(SEARCH($N$3,客戶主檔!W1236)),INDEX(客戶主檔!$G:$G,加工項目查詢及料號更改!$A1236),"")</f>
        <v/>
      </c>
      <c r="C1236" t="str" cm="1">
        <f t="array" ref="C1236">IF(ISNUMBER(SEARCH($N$3,客戶主檔!X1236)),INDEX(客戶主檔!$G:$G,加工項目查詢及料號更改!$A1236),"")</f>
        <v/>
      </c>
      <c r="D1236" t="str" cm="1">
        <f t="array" ref="D1236">IF(ISNUMBER(SEARCH($N$3,客戶主檔!Y1236)),INDEX(客戶主檔!$G:$G,加工項目查詢及料號更改!$A1236),"")</f>
        <v/>
      </c>
      <c r="E1236" t="str" cm="1">
        <f t="array" ref="E1236">IF(ISNUMBER(SEARCH($N$3,客戶主檔!Z1236)),INDEX(客戶主檔!$G:$G,加工項目查詢及料號更改!$A1236),"")</f>
        <v/>
      </c>
      <c r="J1236" t="str">
        <f t="array" aca="1" ref="J1236" ca="1">IF(ROW()&gt;COUNTA($F$3:$I$3100),"",INDIRECT(TEXT(RIGHT(SMALL(IF($F$3:$I$3100="",999999,COLUMN($F$3:$I$3100)*10001+ROW($F$3:$I$3100)*100),ROW()),4),"!R00!C00"),))</f>
        <v/>
      </c>
      <c r="K1236" t="str">
        <f ca="1">IF(COUNTIF($J$1:J1236, J1236)&lt;&gt;1,"",J1236)</f>
        <v/>
      </c>
    </row>
    <row r="1237" spans="1:11" x14ac:dyDescent="0.25">
      <c r="A1237">
        <f>ROW()</f>
        <v>1237</v>
      </c>
      <c r="B1237" t="str" cm="1">
        <f t="array" ref="B1237">IF(ISNUMBER(SEARCH($N$3,客戶主檔!W1237)),INDEX(客戶主檔!$G:$G,加工項目查詢及料號更改!$A1237),"")</f>
        <v/>
      </c>
      <c r="C1237" t="str" cm="1">
        <f t="array" ref="C1237">IF(ISNUMBER(SEARCH($N$3,客戶主檔!X1237)),INDEX(客戶主檔!$G:$G,加工項目查詢及料號更改!$A1237),"")</f>
        <v/>
      </c>
      <c r="D1237" t="str" cm="1">
        <f t="array" ref="D1237">IF(ISNUMBER(SEARCH($N$3,客戶主檔!Y1237)),INDEX(客戶主檔!$G:$G,加工項目查詢及料號更改!$A1237),"")</f>
        <v/>
      </c>
      <c r="E1237" t="str" cm="1">
        <f t="array" ref="E1237">IF(ISNUMBER(SEARCH($N$3,客戶主檔!Z1237)),INDEX(客戶主檔!$G:$G,加工項目查詢及料號更改!$A1237),"")</f>
        <v/>
      </c>
      <c r="J1237" t="str">
        <f t="array" aca="1" ref="J1237" ca="1">IF(ROW()&gt;COUNTA($F$3:$I$3100),"",INDIRECT(TEXT(RIGHT(SMALL(IF($F$3:$I$3100="",999999,COLUMN($F$3:$I$3100)*10001+ROW($F$3:$I$3100)*100),ROW()),4),"!R00!C00"),))</f>
        <v/>
      </c>
      <c r="K1237" t="str">
        <f ca="1">IF(COUNTIF($J$1:J1237, J1237)&lt;&gt;1,"",J1237)</f>
        <v/>
      </c>
    </row>
    <row r="1238" spans="1:11" x14ac:dyDescent="0.25">
      <c r="A1238">
        <f>ROW()</f>
        <v>1238</v>
      </c>
      <c r="B1238" t="str" cm="1">
        <f t="array" ref="B1238">IF(ISNUMBER(SEARCH($N$3,客戶主檔!W1238)),INDEX(客戶主檔!$G:$G,加工項目查詢及料號更改!$A1238),"")</f>
        <v/>
      </c>
      <c r="C1238" t="str" cm="1">
        <f t="array" ref="C1238">IF(ISNUMBER(SEARCH($N$3,客戶主檔!X1238)),INDEX(客戶主檔!$G:$G,加工項目查詢及料號更改!$A1238),"")</f>
        <v/>
      </c>
      <c r="D1238" t="str" cm="1">
        <f t="array" ref="D1238">IF(ISNUMBER(SEARCH($N$3,客戶主檔!Y1238)),INDEX(客戶主檔!$G:$G,加工項目查詢及料號更改!$A1238),"")</f>
        <v/>
      </c>
      <c r="E1238" t="str" cm="1">
        <f t="array" ref="E1238">IF(ISNUMBER(SEARCH($N$3,客戶主檔!Z1238)),INDEX(客戶主檔!$G:$G,加工項目查詢及料號更改!$A1238),"")</f>
        <v/>
      </c>
      <c r="J1238" t="str">
        <f t="array" aca="1" ref="J1238" ca="1">IF(ROW()&gt;COUNTA($F$3:$I$3100),"",INDIRECT(TEXT(RIGHT(SMALL(IF($F$3:$I$3100="",999999,COLUMN($F$3:$I$3100)*10001+ROW($F$3:$I$3100)*100),ROW()),4),"!R00!C00"),))</f>
        <v/>
      </c>
      <c r="K1238" t="str">
        <f ca="1">IF(COUNTIF($J$1:J1238, J1238)&lt;&gt;1,"",J1238)</f>
        <v/>
      </c>
    </row>
    <row r="1239" spans="1:11" x14ac:dyDescent="0.25">
      <c r="A1239">
        <f>ROW()</f>
        <v>1239</v>
      </c>
      <c r="B1239" t="str" cm="1">
        <f t="array" ref="B1239">IF(ISNUMBER(SEARCH($N$3,客戶主檔!W1239)),INDEX(客戶主檔!$G:$G,加工項目查詢及料號更改!$A1239),"")</f>
        <v/>
      </c>
      <c r="C1239" t="str" cm="1">
        <f t="array" ref="C1239">IF(ISNUMBER(SEARCH($N$3,客戶主檔!X1239)),INDEX(客戶主檔!$G:$G,加工項目查詢及料號更改!$A1239),"")</f>
        <v/>
      </c>
      <c r="D1239" t="str" cm="1">
        <f t="array" ref="D1239">IF(ISNUMBER(SEARCH($N$3,客戶主檔!Y1239)),INDEX(客戶主檔!$G:$G,加工項目查詢及料號更改!$A1239),"")</f>
        <v/>
      </c>
      <c r="E1239" t="str" cm="1">
        <f t="array" ref="E1239">IF(ISNUMBER(SEARCH($N$3,客戶主檔!Z1239)),INDEX(客戶主檔!$G:$G,加工項目查詢及料號更改!$A1239),"")</f>
        <v/>
      </c>
      <c r="J1239" t="str">
        <f t="array" aca="1" ref="J1239" ca="1">IF(ROW()&gt;COUNTA($F$3:$I$3100),"",INDIRECT(TEXT(RIGHT(SMALL(IF($F$3:$I$3100="",999999,COLUMN($F$3:$I$3100)*10001+ROW($F$3:$I$3100)*100),ROW()),4),"!R00!C00"),))</f>
        <v/>
      </c>
      <c r="K1239" t="str">
        <f ca="1">IF(COUNTIF($J$1:J1239, J1239)&lt;&gt;1,"",J1239)</f>
        <v/>
      </c>
    </row>
    <row r="1240" spans="1:11" x14ac:dyDescent="0.25">
      <c r="A1240">
        <f>ROW()</f>
        <v>1240</v>
      </c>
      <c r="B1240" t="str" cm="1">
        <f t="array" ref="B1240">IF(ISNUMBER(SEARCH($N$3,客戶主檔!W1240)),INDEX(客戶主檔!$G:$G,加工項目查詢及料號更改!$A1240),"")</f>
        <v/>
      </c>
      <c r="C1240" t="str" cm="1">
        <f t="array" ref="C1240">IF(ISNUMBER(SEARCH($N$3,客戶主檔!X1240)),INDEX(客戶主檔!$G:$G,加工項目查詢及料號更改!$A1240),"")</f>
        <v/>
      </c>
      <c r="D1240" t="str" cm="1">
        <f t="array" ref="D1240">IF(ISNUMBER(SEARCH($N$3,客戶主檔!Y1240)),INDEX(客戶主檔!$G:$G,加工項目查詢及料號更改!$A1240),"")</f>
        <v/>
      </c>
      <c r="E1240" t="str" cm="1">
        <f t="array" ref="E1240">IF(ISNUMBER(SEARCH($N$3,客戶主檔!Z1240)),INDEX(客戶主檔!$G:$G,加工項目查詢及料號更改!$A1240),"")</f>
        <v/>
      </c>
      <c r="J1240" t="str">
        <f t="array" aca="1" ref="J1240" ca="1">IF(ROW()&gt;COUNTA($F$3:$I$3100),"",INDIRECT(TEXT(RIGHT(SMALL(IF($F$3:$I$3100="",999999,COLUMN($F$3:$I$3100)*10001+ROW($F$3:$I$3100)*100),ROW()),4),"!R00!C00"),))</f>
        <v/>
      </c>
      <c r="K1240" t="str">
        <f ca="1">IF(COUNTIF($J$1:J1240, J1240)&lt;&gt;1,"",J1240)</f>
        <v/>
      </c>
    </row>
    <row r="1241" spans="1:11" x14ac:dyDescent="0.25">
      <c r="A1241">
        <f>ROW()</f>
        <v>1241</v>
      </c>
      <c r="B1241" t="str" cm="1">
        <f t="array" ref="B1241">IF(ISNUMBER(SEARCH($N$3,客戶主檔!W1241)),INDEX(客戶主檔!$G:$G,加工項目查詢及料號更改!$A1241),"")</f>
        <v/>
      </c>
      <c r="C1241" t="str" cm="1">
        <f t="array" ref="C1241">IF(ISNUMBER(SEARCH($N$3,客戶主檔!X1241)),INDEX(客戶主檔!$G:$G,加工項目查詢及料號更改!$A1241),"")</f>
        <v/>
      </c>
      <c r="D1241" t="str" cm="1">
        <f t="array" ref="D1241">IF(ISNUMBER(SEARCH($N$3,客戶主檔!Y1241)),INDEX(客戶主檔!$G:$G,加工項目查詢及料號更改!$A1241),"")</f>
        <v/>
      </c>
      <c r="E1241" t="str" cm="1">
        <f t="array" ref="E1241">IF(ISNUMBER(SEARCH($N$3,客戶主檔!Z1241)),INDEX(客戶主檔!$G:$G,加工項目查詢及料號更改!$A1241),"")</f>
        <v/>
      </c>
      <c r="J1241" t="str">
        <f t="array" aca="1" ref="J1241" ca="1">IF(ROW()&gt;COUNTA($F$3:$I$3100),"",INDIRECT(TEXT(RIGHT(SMALL(IF($F$3:$I$3100="",999999,COLUMN($F$3:$I$3100)*10001+ROW($F$3:$I$3100)*100),ROW()),4),"!R00!C00"),))</f>
        <v/>
      </c>
      <c r="K1241" t="str">
        <f ca="1">IF(COUNTIF($J$1:J1241, J1241)&lt;&gt;1,"",J1241)</f>
        <v/>
      </c>
    </row>
    <row r="1242" spans="1:11" x14ac:dyDescent="0.25">
      <c r="A1242">
        <f>ROW()</f>
        <v>1242</v>
      </c>
      <c r="B1242" t="str" cm="1">
        <f t="array" ref="B1242">IF(ISNUMBER(SEARCH($N$3,客戶主檔!W1242)),INDEX(客戶主檔!$G:$G,加工項目查詢及料號更改!$A1242),"")</f>
        <v/>
      </c>
      <c r="C1242" t="str" cm="1">
        <f t="array" ref="C1242">IF(ISNUMBER(SEARCH($N$3,客戶主檔!X1242)),INDEX(客戶主檔!$G:$G,加工項目查詢及料號更改!$A1242),"")</f>
        <v/>
      </c>
      <c r="D1242" t="str" cm="1">
        <f t="array" ref="D1242">IF(ISNUMBER(SEARCH($N$3,客戶主檔!Y1242)),INDEX(客戶主檔!$G:$G,加工項目查詢及料號更改!$A1242),"")</f>
        <v/>
      </c>
      <c r="E1242" t="str" cm="1">
        <f t="array" ref="E1242">IF(ISNUMBER(SEARCH($N$3,客戶主檔!Z1242)),INDEX(客戶主檔!$G:$G,加工項目查詢及料號更改!$A1242),"")</f>
        <v/>
      </c>
      <c r="J1242" t="str">
        <f t="array" aca="1" ref="J1242" ca="1">IF(ROW()&gt;COUNTA($F$3:$I$3100),"",INDIRECT(TEXT(RIGHT(SMALL(IF($F$3:$I$3100="",999999,COLUMN($F$3:$I$3100)*10001+ROW($F$3:$I$3100)*100),ROW()),4),"!R00!C00"),))</f>
        <v/>
      </c>
      <c r="K1242" t="str">
        <f ca="1">IF(COUNTIF($J$1:J1242, J1242)&lt;&gt;1,"",J1242)</f>
        <v/>
      </c>
    </row>
    <row r="1243" spans="1:11" x14ac:dyDescent="0.25">
      <c r="A1243">
        <f>ROW()</f>
        <v>1243</v>
      </c>
      <c r="B1243" t="str" cm="1">
        <f t="array" ref="B1243">IF(ISNUMBER(SEARCH($N$3,客戶主檔!W1243)),INDEX(客戶主檔!$G:$G,加工項目查詢及料號更改!$A1243),"")</f>
        <v/>
      </c>
      <c r="C1243" t="str" cm="1">
        <f t="array" ref="C1243">IF(ISNUMBER(SEARCH($N$3,客戶主檔!X1243)),INDEX(客戶主檔!$G:$G,加工項目查詢及料號更改!$A1243),"")</f>
        <v/>
      </c>
      <c r="D1243" t="str" cm="1">
        <f t="array" ref="D1243">IF(ISNUMBER(SEARCH($N$3,客戶主檔!Y1243)),INDEX(客戶主檔!$G:$G,加工項目查詢及料號更改!$A1243),"")</f>
        <v/>
      </c>
      <c r="E1243" t="str" cm="1">
        <f t="array" ref="E1243">IF(ISNUMBER(SEARCH($N$3,客戶主檔!Z1243)),INDEX(客戶主檔!$G:$G,加工項目查詢及料號更改!$A1243),"")</f>
        <v/>
      </c>
      <c r="J1243" t="str">
        <f t="array" aca="1" ref="J1243" ca="1">IF(ROW()&gt;COUNTA($F$3:$I$3100),"",INDIRECT(TEXT(RIGHT(SMALL(IF($F$3:$I$3100="",999999,COLUMN($F$3:$I$3100)*10001+ROW($F$3:$I$3100)*100),ROW()),4),"!R00!C00"),))</f>
        <v/>
      </c>
      <c r="K1243" t="str">
        <f ca="1">IF(COUNTIF($J$1:J1243, J1243)&lt;&gt;1,"",J1243)</f>
        <v/>
      </c>
    </row>
    <row r="1244" spans="1:11" x14ac:dyDescent="0.25">
      <c r="A1244">
        <f>ROW()</f>
        <v>1244</v>
      </c>
      <c r="B1244" t="str" cm="1">
        <f t="array" ref="B1244">IF(ISNUMBER(SEARCH($N$3,客戶主檔!W1244)),INDEX(客戶主檔!$G:$G,加工項目查詢及料號更改!$A1244),"")</f>
        <v/>
      </c>
      <c r="C1244" t="str" cm="1">
        <f t="array" ref="C1244">IF(ISNUMBER(SEARCH($N$3,客戶主檔!X1244)),INDEX(客戶主檔!$G:$G,加工項目查詢及料號更改!$A1244),"")</f>
        <v/>
      </c>
      <c r="D1244" t="str" cm="1">
        <f t="array" ref="D1244">IF(ISNUMBER(SEARCH($N$3,客戶主檔!Y1244)),INDEX(客戶主檔!$G:$G,加工項目查詢及料號更改!$A1244),"")</f>
        <v/>
      </c>
      <c r="E1244" t="str" cm="1">
        <f t="array" ref="E1244">IF(ISNUMBER(SEARCH($N$3,客戶主檔!Z1244)),INDEX(客戶主檔!$G:$G,加工項目查詢及料號更改!$A1244),"")</f>
        <v/>
      </c>
      <c r="J1244" t="str">
        <f t="array" aca="1" ref="J1244" ca="1">IF(ROW()&gt;COUNTA($F$3:$I$3100),"",INDIRECT(TEXT(RIGHT(SMALL(IF($F$3:$I$3100="",999999,COLUMN($F$3:$I$3100)*10001+ROW($F$3:$I$3100)*100),ROW()),4),"!R00!C00"),))</f>
        <v/>
      </c>
      <c r="K1244" t="str">
        <f ca="1">IF(COUNTIF($J$1:J1244, J1244)&lt;&gt;1,"",J1244)</f>
        <v/>
      </c>
    </row>
    <row r="1245" spans="1:11" x14ac:dyDescent="0.25">
      <c r="A1245">
        <f>ROW()</f>
        <v>1245</v>
      </c>
      <c r="B1245" t="str" cm="1">
        <f t="array" ref="B1245">IF(ISNUMBER(SEARCH($N$3,客戶主檔!W1245)),INDEX(客戶主檔!$G:$G,加工項目查詢及料號更改!$A1245),"")</f>
        <v/>
      </c>
      <c r="C1245" t="str" cm="1">
        <f t="array" ref="C1245">IF(ISNUMBER(SEARCH($N$3,客戶主檔!X1245)),INDEX(客戶主檔!$G:$G,加工項目查詢及料號更改!$A1245),"")</f>
        <v/>
      </c>
      <c r="D1245" t="str" cm="1">
        <f t="array" ref="D1245">IF(ISNUMBER(SEARCH($N$3,客戶主檔!Y1245)),INDEX(客戶主檔!$G:$G,加工項目查詢及料號更改!$A1245),"")</f>
        <v/>
      </c>
      <c r="E1245" t="str" cm="1">
        <f t="array" ref="E1245">IF(ISNUMBER(SEARCH($N$3,客戶主檔!Z1245)),INDEX(客戶主檔!$G:$G,加工項目查詢及料號更改!$A1245),"")</f>
        <v/>
      </c>
      <c r="J1245" t="str">
        <f t="array" aca="1" ref="J1245" ca="1">IF(ROW()&gt;COUNTA($F$3:$I$3100),"",INDIRECT(TEXT(RIGHT(SMALL(IF($F$3:$I$3100="",999999,COLUMN($F$3:$I$3100)*10001+ROW($F$3:$I$3100)*100),ROW()),4),"!R00!C00"),))</f>
        <v/>
      </c>
      <c r="K1245" t="str">
        <f ca="1">IF(COUNTIF($J$1:J1245, J1245)&lt;&gt;1,"",J1245)</f>
        <v/>
      </c>
    </row>
    <row r="1246" spans="1:11" x14ac:dyDescent="0.25">
      <c r="A1246">
        <f>ROW()</f>
        <v>1246</v>
      </c>
      <c r="B1246" t="str" cm="1">
        <f t="array" ref="B1246">IF(ISNUMBER(SEARCH($N$3,客戶主檔!W1246)),INDEX(客戶主檔!$G:$G,加工項目查詢及料號更改!$A1246),"")</f>
        <v/>
      </c>
      <c r="C1246" t="str" cm="1">
        <f t="array" ref="C1246">IF(ISNUMBER(SEARCH($N$3,客戶主檔!X1246)),INDEX(客戶主檔!$G:$G,加工項目查詢及料號更改!$A1246),"")</f>
        <v/>
      </c>
      <c r="D1246" t="str" cm="1">
        <f t="array" ref="D1246">IF(ISNUMBER(SEARCH($N$3,客戶主檔!Y1246)),INDEX(客戶主檔!$G:$G,加工項目查詢及料號更改!$A1246),"")</f>
        <v/>
      </c>
      <c r="E1246" t="str" cm="1">
        <f t="array" ref="E1246">IF(ISNUMBER(SEARCH($N$3,客戶主檔!Z1246)),INDEX(客戶主檔!$G:$G,加工項目查詢及料號更改!$A1246),"")</f>
        <v/>
      </c>
      <c r="J1246" t="str">
        <f t="array" aca="1" ref="J1246" ca="1">IF(ROW()&gt;COUNTA($F$3:$I$3100),"",INDIRECT(TEXT(RIGHT(SMALL(IF($F$3:$I$3100="",999999,COLUMN($F$3:$I$3100)*10001+ROW($F$3:$I$3100)*100),ROW()),4),"!R00!C00"),))</f>
        <v/>
      </c>
      <c r="K1246" t="str">
        <f ca="1">IF(COUNTIF($J$1:J1246, J1246)&lt;&gt;1,"",J1246)</f>
        <v/>
      </c>
    </row>
    <row r="1247" spans="1:11" x14ac:dyDescent="0.25">
      <c r="A1247">
        <f>ROW()</f>
        <v>1247</v>
      </c>
      <c r="B1247" t="str" cm="1">
        <f t="array" ref="B1247">IF(ISNUMBER(SEARCH($N$3,客戶主檔!W1247)),INDEX(客戶主檔!$G:$G,加工項目查詢及料號更改!$A1247),"")</f>
        <v/>
      </c>
      <c r="C1247" t="str" cm="1">
        <f t="array" ref="C1247">IF(ISNUMBER(SEARCH($N$3,客戶主檔!X1247)),INDEX(客戶主檔!$G:$G,加工項目查詢及料號更改!$A1247),"")</f>
        <v/>
      </c>
      <c r="D1247" t="str" cm="1">
        <f t="array" ref="D1247">IF(ISNUMBER(SEARCH($N$3,客戶主檔!Y1247)),INDEX(客戶主檔!$G:$G,加工項目查詢及料號更改!$A1247),"")</f>
        <v/>
      </c>
      <c r="E1247" t="str" cm="1">
        <f t="array" ref="E1247">IF(ISNUMBER(SEARCH($N$3,客戶主檔!Z1247)),INDEX(客戶主檔!$G:$G,加工項目查詢及料號更改!$A1247),"")</f>
        <v/>
      </c>
      <c r="J1247" t="str">
        <f t="array" aca="1" ref="J1247" ca="1">IF(ROW()&gt;COUNTA($F$3:$I$3100),"",INDIRECT(TEXT(RIGHT(SMALL(IF($F$3:$I$3100="",999999,COLUMN($F$3:$I$3100)*10001+ROW($F$3:$I$3100)*100),ROW()),4),"!R00!C00"),))</f>
        <v/>
      </c>
      <c r="K1247" t="str">
        <f ca="1">IF(COUNTIF($J$1:J1247, J1247)&lt;&gt;1,"",J1247)</f>
        <v/>
      </c>
    </row>
    <row r="1248" spans="1:11" x14ac:dyDescent="0.25">
      <c r="A1248">
        <f>ROW()</f>
        <v>1248</v>
      </c>
      <c r="B1248" t="str" cm="1">
        <f t="array" ref="B1248">IF(ISNUMBER(SEARCH($N$3,客戶主檔!W1248)),INDEX(客戶主檔!$G:$G,加工項目查詢及料號更改!$A1248),"")</f>
        <v/>
      </c>
      <c r="C1248" t="str" cm="1">
        <f t="array" ref="C1248">IF(ISNUMBER(SEARCH($N$3,客戶主檔!X1248)),INDEX(客戶主檔!$G:$G,加工項目查詢及料號更改!$A1248),"")</f>
        <v/>
      </c>
      <c r="D1248" t="str" cm="1">
        <f t="array" ref="D1248">IF(ISNUMBER(SEARCH($N$3,客戶主檔!Y1248)),INDEX(客戶主檔!$G:$G,加工項目查詢及料號更改!$A1248),"")</f>
        <v/>
      </c>
      <c r="E1248" t="str" cm="1">
        <f t="array" ref="E1248">IF(ISNUMBER(SEARCH($N$3,客戶主檔!Z1248)),INDEX(客戶主檔!$G:$G,加工項目查詢及料號更改!$A1248),"")</f>
        <v/>
      </c>
      <c r="J1248" t="str">
        <f t="array" aca="1" ref="J1248" ca="1">IF(ROW()&gt;COUNTA($F$3:$I$3100),"",INDIRECT(TEXT(RIGHT(SMALL(IF($F$3:$I$3100="",999999,COLUMN($F$3:$I$3100)*10001+ROW($F$3:$I$3100)*100),ROW()),4),"!R00!C00"),))</f>
        <v/>
      </c>
      <c r="K1248" t="str">
        <f ca="1">IF(COUNTIF($J$1:J1248, J1248)&lt;&gt;1,"",J1248)</f>
        <v/>
      </c>
    </row>
    <row r="1249" spans="1:11" x14ac:dyDescent="0.25">
      <c r="A1249">
        <f>ROW()</f>
        <v>1249</v>
      </c>
      <c r="B1249" t="str" cm="1">
        <f t="array" ref="B1249">IF(ISNUMBER(SEARCH($N$3,客戶主檔!W1249)),INDEX(客戶主檔!$G:$G,加工項目查詢及料號更改!$A1249),"")</f>
        <v/>
      </c>
      <c r="C1249" t="str" cm="1">
        <f t="array" ref="C1249">IF(ISNUMBER(SEARCH($N$3,客戶主檔!X1249)),INDEX(客戶主檔!$G:$G,加工項目查詢及料號更改!$A1249),"")</f>
        <v/>
      </c>
      <c r="D1249" t="str" cm="1">
        <f t="array" ref="D1249">IF(ISNUMBER(SEARCH($N$3,客戶主檔!Y1249)),INDEX(客戶主檔!$G:$G,加工項目查詢及料號更改!$A1249),"")</f>
        <v/>
      </c>
      <c r="E1249" t="str" cm="1">
        <f t="array" ref="E1249">IF(ISNUMBER(SEARCH($N$3,客戶主檔!Z1249)),INDEX(客戶主檔!$G:$G,加工項目查詢及料號更改!$A1249),"")</f>
        <v/>
      </c>
      <c r="J1249" t="str">
        <f t="array" aca="1" ref="J1249" ca="1">IF(ROW()&gt;COUNTA($F$3:$I$3100),"",INDIRECT(TEXT(RIGHT(SMALL(IF($F$3:$I$3100="",999999,COLUMN($F$3:$I$3100)*10001+ROW($F$3:$I$3100)*100),ROW()),4),"!R00!C00"),))</f>
        <v/>
      </c>
      <c r="K1249" t="str">
        <f ca="1">IF(COUNTIF($J$1:J1249, J1249)&lt;&gt;1,"",J1249)</f>
        <v/>
      </c>
    </row>
    <row r="1250" spans="1:11" x14ac:dyDescent="0.25">
      <c r="A1250">
        <f>ROW()</f>
        <v>1250</v>
      </c>
      <c r="B1250" t="str" cm="1">
        <f t="array" ref="B1250">IF(ISNUMBER(SEARCH($N$3,客戶主檔!W1250)),INDEX(客戶主檔!$G:$G,加工項目查詢及料號更改!$A1250),"")</f>
        <v/>
      </c>
      <c r="C1250" t="str" cm="1">
        <f t="array" ref="C1250">IF(ISNUMBER(SEARCH($N$3,客戶主檔!X1250)),INDEX(客戶主檔!$G:$G,加工項目查詢及料號更改!$A1250),"")</f>
        <v/>
      </c>
      <c r="D1250" t="str" cm="1">
        <f t="array" ref="D1250">IF(ISNUMBER(SEARCH($N$3,客戶主檔!Y1250)),INDEX(客戶主檔!$G:$G,加工項目查詢及料號更改!$A1250),"")</f>
        <v/>
      </c>
      <c r="E1250" t="str" cm="1">
        <f t="array" ref="E1250">IF(ISNUMBER(SEARCH($N$3,客戶主檔!Z1250)),INDEX(客戶主檔!$G:$G,加工項目查詢及料號更改!$A1250),"")</f>
        <v/>
      </c>
      <c r="J1250" t="str">
        <f t="array" aca="1" ref="J1250" ca="1">IF(ROW()&gt;COUNTA($F$3:$I$3100),"",INDIRECT(TEXT(RIGHT(SMALL(IF($F$3:$I$3100="",999999,COLUMN($F$3:$I$3100)*10001+ROW($F$3:$I$3100)*100),ROW()),4),"!R00!C00"),))</f>
        <v/>
      </c>
      <c r="K1250" t="str">
        <f ca="1">IF(COUNTIF($J$1:J1250, J1250)&lt;&gt;1,"",J1250)</f>
        <v/>
      </c>
    </row>
    <row r="1251" spans="1:11" x14ac:dyDescent="0.25">
      <c r="A1251">
        <f>ROW()</f>
        <v>1251</v>
      </c>
      <c r="B1251" t="str" cm="1">
        <f t="array" ref="B1251">IF(ISNUMBER(SEARCH($N$3,客戶主檔!W1251)),INDEX(客戶主檔!$G:$G,加工項目查詢及料號更改!$A1251),"")</f>
        <v/>
      </c>
      <c r="C1251" t="str" cm="1">
        <f t="array" ref="C1251">IF(ISNUMBER(SEARCH($N$3,客戶主檔!X1251)),INDEX(客戶主檔!$G:$G,加工項目查詢及料號更改!$A1251),"")</f>
        <v/>
      </c>
      <c r="D1251" t="str" cm="1">
        <f t="array" ref="D1251">IF(ISNUMBER(SEARCH($N$3,客戶主檔!Y1251)),INDEX(客戶主檔!$G:$G,加工項目查詢及料號更改!$A1251),"")</f>
        <v/>
      </c>
      <c r="E1251" t="str" cm="1">
        <f t="array" ref="E1251">IF(ISNUMBER(SEARCH($N$3,客戶主檔!Z1251)),INDEX(客戶主檔!$G:$G,加工項目查詢及料號更改!$A1251),"")</f>
        <v/>
      </c>
      <c r="J1251" t="str">
        <f t="array" aca="1" ref="J1251" ca="1">IF(ROW()&gt;COUNTA($F$3:$I$3100),"",INDIRECT(TEXT(RIGHT(SMALL(IF($F$3:$I$3100="",999999,COLUMN($F$3:$I$3100)*10001+ROW($F$3:$I$3100)*100),ROW()),4),"!R00!C00"),))</f>
        <v/>
      </c>
      <c r="K1251" t="str">
        <f ca="1">IF(COUNTIF($J$1:J1251, J1251)&lt;&gt;1,"",J1251)</f>
        <v/>
      </c>
    </row>
    <row r="1252" spans="1:11" x14ac:dyDescent="0.25">
      <c r="A1252">
        <f>ROW()</f>
        <v>1252</v>
      </c>
      <c r="B1252" t="str" cm="1">
        <f t="array" ref="B1252">IF(ISNUMBER(SEARCH($N$3,客戶主檔!W1252)),INDEX(客戶主檔!$G:$G,加工項目查詢及料號更改!$A1252),"")</f>
        <v/>
      </c>
      <c r="C1252" t="str" cm="1">
        <f t="array" ref="C1252">IF(ISNUMBER(SEARCH($N$3,客戶主檔!X1252)),INDEX(客戶主檔!$G:$G,加工項目查詢及料號更改!$A1252),"")</f>
        <v/>
      </c>
      <c r="D1252" t="str" cm="1">
        <f t="array" ref="D1252">IF(ISNUMBER(SEARCH($N$3,客戶主檔!Y1252)),INDEX(客戶主檔!$G:$G,加工項目查詢及料號更改!$A1252),"")</f>
        <v/>
      </c>
      <c r="E1252" t="str" cm="1">
        <f t="array" ref="E1252">IF(ISNUMBER(SEARCH($N$3,客戶主檔!Z1252)),INDEX(客戶主檔!$G:$G,加工項目查詢及料號更改!$A1252),"")</f>
        <v/>
      </c>
      <c r="J1252" t="str">
        <f t="array" aca="1" ref="J1252" ca="1">IF(ROW()&gt;COUNTA($F$3:$I$3100),"",INDIRECT(TEXT(RIGHT(SMALL(IF($F$3:$I$3100="",999999,COLUMN($F$3:$I$3100)*10001+ROW($F$3:$I$3100)*100),ROW()),4),"!R00!C00"),))</f>
        <v/>
      </c>
      <c r="K1252" t="str">
        <f ca="1">IF(COUNTIF($J$1:J1252, J1252)&lt;&gt;1,"",J1252)</f>
        <v/>
      </c>
    </row>
    <row r="1253" spans="1:11" x14ac:dyDescent="0.25">
      <c r="A1253">
        <f>ROW()</f>
        <v>1253</v>
      </c>
      <c r="B1253" t="str" cm="1">
        <f t="array" ref="B1253">IF(ISNUMBER(SEARCH($N$3,客戶主檔!W1253)),INDEX(客戶主檔!$G:$G,加工項目查詢及料號更改!$A1253),"")</f>
        <v/>
      </c>
      <c r="C1253" t="str" cm="1">
        <f t="array" ref="C1253">IF(ISNUMBER(SEARCH($N$3,客戶主檔!X1253)),INDEX(客戶主檔!$G:$G,加工項目查詢及料號更改!$A1253),"")</f>
        <v/>
      </c>
      <c r="D1253" t="str" cm="1">
        <f t="array" ref="D1253">IF(ISNUMBER(SEARCH($N$3,客戶主檔!Y1253)),INDEX(客戶主檔!$G:$G,加工項目查詢及料號更改!$A1253),"")</f>
        <v/>
      </c>
      <c r="E1253" t="str" cm="1">
        <f t="array" ref="E1253">IF(ISNUMBER(SEARCH($N$3,客戶主檔!Z1253)),INDEX(客戶主檔!$G:$G,加工項目查詢及料號更改!$A1253),"")</f>
        <v/>
      </c>
      <c r="J1253" t="str">
        <f t="array" aca="1" ref="J1253" ca="1">IF(ROW()&gt;COUNTA($F$3:$I$3100),"",INDIRECT(TEXT(RIGHT(SMALL(IF($F$3:$I$3100="",999999,COLUMN($F$3:$I$3100)*10001+ROW($F$3:$I$3100)*100),ROW()),4),"!R00!C00"),))</f>
        <v/>
      </c>
      <c r="K1253" t="str">
        <f ca="1">IF(COUNTIF($J$1:J1253, J1253)&lt;&gt;1,"",J1253)</f>
        <v/>
      </c>
    </row>
    <row r="1254" spans="1:11" x14ac:dyDescent="0.25">
      <c r="A1254">
        <f>ROW()</f>
        <v>1254</v>
      </c>
      <c r="B1254" t="str" cm="1">
        <f t="array" ref="B1254">IF(ISNUMBER(SEARCH($N$3,客戶主檔!W1254)),INDEX(客戶主檔!$G:$G,加工項目查詢及料號更改!$A1254),"")</f>
        <v/>
      </c>
      <c r="C1254" t="str" cm="1">
        <f t="array" ref="C1254">IF(ISNUMBER(SEARCH($N$3,客戶主檔!X1254)),INDEX(客戶主檔!$G:$G,加工項目查詢及料號更改!$A1254),"")</f>
        <v/>
      </c>
      <c r="D1254" t="str" cm="1">
        <f t="array" ref="D1254">IF(ISNUMBER(SEARCH($N$3,客戶主檔!Y1254)),INDEX(客戶主檔!$G:$G,加工項目查詢及料號更改!$A1254),"")</f>
        <v/>
      </c>
      <c r="E1254" t="str" cm="1">
        <f t="array" ref="E1254">IF(ISNUMBER(SEARCH($N$3,客戶主檔!Z1254)),INDEX(客戶主檔!$G:$G,加工項目查詢及料號更改!$A1254),"")</f>
        <v/>
      </c>
      <c r="J1254" t="str">
        <f t="array" aca="1" ref="J1254" ca="1">IF(ROW()&gt;COUNTA($F$3:$I$3100),"",INDIRECT(TEXT(RIGHT(SMALL(IF($F$3:$I$3100="",999999,COLUMN($F$3:$I$3100)*10001+ROW($F$3:$I$3100)*100),ROW()),4),"!R00!C00"),))</f>
        <v/>
      </c>
      <c r="K1254" t="str">
        <f ca="1">IF(COUNTIF($J$1:J1254, J1254)&lt;&gt;1,"",J1254)</f>
        <v/>
      </c>
    </row>
    <row r="1255" spans="1:11" x14ac:dyDescent="0.25">
      <c r="A1255">
        <f>ROW()</f>
        <v>1255</v>
      </c>
      <c r="B1255" t="str" cm="1">
        <f t="array" ref="B1255">IF(ISNUMBER(SEARCH($N$3,客戶主檔!W1255)),INDEX(客戶主檔!$G:$G,加工項目查詢及料號更改!$A1255),"")</f>
        <v/>
      </c>
      <c r="C1255" t="str" cm="1">
        <f t="array" ref="C1255">IF(ISNUMBER(SEARCH($N$3,客戶主檔!X1255)),INDEX(客戶主檔!$G:$G,加工項目查詢及料號更改!$A1255),"")</f>
        <v/>
      </c>
      <c r="D1255" t="str" cm="1">
        <f t="array" ref="D1255">IF(ISNUMBER(SEARCH($N$3,客戶主檔!Y1255)),INDEX(客戶主檔!$G:$G,加工項目查詢及料號更改!$A1255),"")</f>
        <v/>
      </c>
      <c r="E1255" t="str" cm="1">
        <f t="array" ref="E1255">IF(ISNUMBER(SEARCH($N$3,客戶主檔!Z1255)),INDEX(客戶主檔!$G:$G,加工項目查詢及料號更改!$A1255),"")</f>
        <v/>
      </c>
      <c r="J1255" t="str">
        <f t="array" aca="1" ref="J1255" ca="1">IF(ROW()&gt;COUNTA($F$3:$I$3100),"",INDIRECT(TEXT(RIGHT(SMALL(IF($F$3:$I$3100="",999999,COLUMN($F$3:$I$3100)*10001+ROW($F$3:$I$3100)*100),ROW()),4),"!R00!C00"),))</f>
        <v/>
      </c>
      <c r="K1255" t="str">
        <f ca="1">IF(COUNTIF($J$1:J1255, J1255)&lt;&gt;1,"",J1255)</f>
        <v/>
      </c>
    </row>
    <row r="1256" spans="1:11" x14ac:dyDescent="0.25">
      <c r="A1256">
        <f>ROW()</f>
        <v>1256</v>
      </c>
      <c r="B1256" t="str" cm="1">
        <f t="array" ref="B1256">IF(ISNUMBER(SEARCH($N$3,客戶主檔!W1256)),INDEX(客戶主檔!$G:$G,加工項目查詢及料號更改!$A1256),"")</f>
        <v/>
      </c>
      <c r="C1256" t="str" cm="1">
        <f t="array" ref="C1256">IF(ISNUMBER(SEARCH($N$3,客戶主檔!X1256)),INDEX(客戶主檔!$G:$G,加工項目查詢及料號更改!$A1256),"")</f>
        <v/>
      </c>
      <c r="D1256" t="str" cm="1">
        <f t="array" ref="D1256">IF(ISNUMBER(SEARCH($N$3,客戶主檔!Y1256)),INDEX(客戶主檔!$G:$G,加工項目查詢及料號更改!$A1256),"")</f>
        <v/>
      </c>
      <c r="E1256" t="str" cm="1">
        <f t="array" ref="E1256">IF(ISNUMBER(SEARCH($N$3,客戶主檔!Z1256)),INDEX(客戶主檔!$G:$G,加工項目查詢及料號更改!$A1256),"")</f>
        <v/>
      </c>
      <c r="J1256" t="str">
        <f t="array" aca="1" ref="J1256" ca="1">IF(ROW()&gt;COUNTA($F$3:$I$3100),"",INDIRECT(TEXT(RIGHT(SMALL(IF($F$3:$I$3100="",999999,COLUMN($F$3:$I$3100)*10001+ROW($F$3:$I$3100)*100),ROW()),4),"!R00!C00"),))</f>
        <v/>
      </c>
      <c r="K1256" t="str">
        <f ca="1">IF(COUNTIF($J$1:J1256, J1256)&lt;&gt;1,"",J1256)</f>
        <v/>
      </c>
    </row>
    <row r="1257" spans="1:11" x14ac:dyDescent="0.25">
      <c r="A1257">
        <f>ROW()</f>
        <v>1257</v>
      </c>
      <c r="B1257" t="str" cm="1">
        <f t="array" ref="B1257">IF(ISNUMBER(SEARCH($N$3,客戶主檔!W1257)),INDEX(客戶主檔!$G:$G,加工項目查詢及料號更改!$A1257),"")</f>
        <v/>
      </c>
      <c r="C1257" t="str" cm="1">
        <f t="array" ref="C1257">IF(ISNUMBER(SEARCH($N$3,客戶主檔!X1257)),INDEX(客戶主檔!$G:$G,加工項目查詢及料號更改!$A1257),"")</f>
        <v/>
      </c>
      <c r="D1257" t="str" cm="1">
        <f t="array" ref="D1257">IF(ISNUMBER(SEARCH($N$3,客戶主檔!Y1257)),INDEX(客戶主檔!$G:$G,加工項目查詢及料號更改!$A1257),"")</f>
        <v/>
      </c>
      <c r="E1257" t="str" cm="1">
        <f t="array" ref="E1257">IF(ISNUMBER(SEARCH($N$3,客戶主檔!Z1257)),INDEX(客戶主檔!$G:$G,加工項目查詢及料號更改!$A1257),"")</f>
        <v/>
      </c>
      <c r="J1257" t="str">
        <f t="array" aca="1" ref="J1257" ca="1">IF(ROW()&gt;COUNTA($F$3:$I$3100),"",INDIRECT(TEXT(RIGHT(SMALL(IF($F$3:$I$3100="",999999,COLUMN($F$3:$I$3100)*10001+ROW($F$3:$I$3100)*100),ROW()),4),"!R00!C00"),))</f>
        <v/>
      </c>
      <c r="K1257" t="str">
        <f ca="1">IF(COUNTIF($J$1:J1257, J1257)&lt;&gt;1,"",J1257)</f>
        <v/>
      </c>
    </row>
    <row r="1258" spans="1:11" x14ac:dyDescent="0.25">
      <c r="A1258">
        <f>ROW()</f>
        <v>1258</v>
      </c>
      <c r="B1258" t="str" cm="1">
        <f t="array" ref="B1258">IF(ISNUMBER(SEARCH($N$3,客戶主檔!W1258)),INDEX(客戶主檔!$G:$G,加工項目查詢及料號更改!$A1258),"")</f>
        <v/>
      </c>
      <c r="C1258" t="str" cm="1">
        <f t="array" ref="C1258">IF(ISNUMBER(SEARCH($N$3,客戶主檔!X1258)),INDEX(客戶主檔!$G:$G,加工項目查詢及料號更改!$A1258),"")</f>
        <v/>
      </c>
      <c r="D1258" t="str" cm="1">
        <f t="array" ref="D1258">IF(ISNUMBER(SEARCH($N$3,客戶主檔!Y1258)),INDEX(客戶主檔!$G:$G,加工項目查詢及料號更改!$A1258),"")</f>
        <v/>
      </c>
      <c r="E1258" t="str" cm="1">
        <f t="array" ref="E1258">IF(ISNUMBER(SEARCH($N$3,客戶主檔!Z1258)),INDEX(客戶主檔!$G:$G,加工項目查詢及料號更改!$A1258),"")</f>
        <v/>
      </c>
      <c r="J1258" t="str">
        <f t="array" aca="1" ref="J1258" ca="1">IF(ROW()&gt;COUNTA($F$3:$I$3100),"",INDIRECT(TEXT(RIGHT(SMALL(IF($F$3:$I$3100="",999999,COLUMN($F$3:$I$3100)*10001+ROW($F$3:$I$3100)*100),ROW()),4),"!R00!C00"),))</f>
        <v/>
      </c>
      <c r="K1258" t="str">
        <f ca="1">IF(COUNTIF($J$1:J1258, J1258)&lt;&gt;1,"",J1258)</f>
        <v/>
      </c>
    </row>
    <row r="1259" spans="1:11" x14ac:dyDescent="0.25">
      <c r="A1259">
        <f>ROW()</f>
        <v>1259</v>
      </c>
      <c r="B1259" t="str" cm="1">
        <f t="array" ref="B1259">IF(ISNUMBER(SEARCH($N$3,客戶主檔!W1259)),INDEX(客戶主檔!$G:$G,加工項目查詢及料號更改!$A1259),"")</f>
        <v/>
      </c>
      <c r="C1259" t="str" cm="1">
        <f t="array" ref="C1259">IF(ISNUMBER(SEARCH($N$3,客戶主檔!X1259)),INDEX(客戶主檔!$G:$G,加工項目查詢及料號更改!$A1259),"")</f>
        <v/>
      </c>
      <c r="D1259" t="str" cm="1">
        <f t="array" ref="D1259">IF(ISNUMBER(SEARCH($N$3,客戶主檔!Y1259)),INDEX(客戶主檔!$G:$G,加工項目查詢及料號更改!$A1259),"")</f>
        <v/>
      </c>
      <c r="E1259" t="str" cm="1">
        <f t="array" ref="E1259">IF(ISNUMBER(SEARCH($N$3,客戶主檔!Z1259)),INDEX(客戶主檔!$G:$G,加工項目查詢及料號更改!$A1259),"")</f>
        <v/>
      </c>
      <c r="J1259" t="str">
        <f t="array" aca="1" ref="J1259" ca="1">IF(ROW()&gt;COUNTA($F$3:$I$3100),"",INDIRECT(TEXT(RIGHT(SMALL(IF($F$3:$I$3100="",999999,COLUMN($F$3:$I$3100)*10001+ROW($F$3:$I$3100)*100),ROW()),4),"!R00!C00"),))</f>
        <v/>
      </c>
      <c r="K1259" t="str">
        <f ca="1">IF(COUNTIF($J$1:J1259, J1259)&lt;&gt;1,"",J1259)</f>
        <v/>
      </c>
    </row>
    <row r="1260" spans="1:11" x14ac:dyDescent="0.25">
      <c r="A1260">
        <f>ROW()</f>
        <v>1260</v>
      </c>
      <c r="B1260" t="str" cm="1">
        <f t="array" ref="B1260">IF(ISNUMBER(SEARCH($N$3,客戶主檔!W1260)),INDEX(客戶主檔!$G:$G,加工項目查詢及料號更改!$A1260),"")</f>
        <v/>
      </c>
      <c r="C1260" t="str" cm="1">
        <f t="array" ref="C1260">IF(ISNUMBER(SEARCH($N$3,客戶主檔!X1260)),INDEX(客戶主檔!$G:$G,加工項目查詢及料號更改!$A1260),"")</f>
        <v/>
      </c>
      <c r="D1260" t="str" cm="1">
        <f t="array" ref="D1260">IF(ISNUMBER(SEARCH($N$3,客戶主檔!Y1260)),INDEX(客戶主檔!$G:$G,加工項目查詢及料號更改!$A1260),"")</f>
        <v/>
      </c>
      <c r="E1260" t="str" cm="1">
        <f t="array" ref="E1260">IF(ISNUMBER(SEARCH($N$3,客戶主檔!Z1260)),INDEX(客戶主檔!$G:$G,加工項目查詢及料號更改!$A1260),"")</f>
        <v/>
      </c>
      <c r="J1260" t="str">
        <f t="array" aca="1" ref="J1260" ca="1">IF(ROW()&gt;COUNTA($F$3:$I$3100),"",INDIRECT(TEXT(RIGHT(SMALL(IF($F$3:$I$3100="",999999,COLUMN($F$3:$I$3100)*10001+ROW($F$3:$I$3100)*100),ROW()),4),"!R00!C00"),))</f>
        <v/>
      </c>
      <c r="K1260" t="str">
        <f ca="1">IF(COUNTIF($J$1:J1260, J1260)&lt;&gt;1,"",J1260)</f>
        <v/>
      </c>
    </row>
    <row r="1261" spans="1:11" x14ac:dyDescent="0.25">
      <c r="A1261">
        <f>ROW()</f>
        <v>1261</v>
      </c>
      <c r="B1261" t="str" cm="1">
        <f t="array" ref="B1261">IF(ISNUMBER(SEARCH($N$3,客戶主檔!W1261)),INDEX(客戶主檔!$G:$G,加工項目查詢及料號更改!$A1261),"")</f>
        <v/>
      </c>
      <c r="C1261" t="str" cm="1">
        <f t="array" ref="C1261">IF(ISNUMBER(SEARCH($N$3,客戶主檔!X1261)),INDEX(客戶主檔!$G:$G,加工項目查詢及料號更改!$A1261),"")</f>
        <v/>
      </c>
      <c r="D1261" t="str" cm="1">
        <f t="array" ref="D1261">IF(ISNUMBER(SEARCH($N$3,客戶主檔!Y1261)),INDEX(客戶主檔!$G:$G,加工項目查詢及料號更改!$A1261),"")</f>
        <v/>
      </c>
      <c r="E1261" t="str" cm="1">
        <f t="array" ref="E1261">IF(ISNUMBER(SEARCH($N$3,客戶主檔!Z1261)),INDEX(客戶主檔!$G:$G,加工項目查詢及料號更改!$A1261),"")</f>
        <v/>
      </c>
      <c r="J1261" t="str">
        <f t="array" aca="1" ref="J1261" ca="1">IF(ROW()&gt;COUNTA($F$3:$I$3100),"",INDIRECT(TEXT(RIGHT(SMALL(IF($F$3:$I$3100="",999999,COLUMN($F$3:$I$3100)*10001+ROW($F$3:$I$3100)*100),ROW()),4),"!R00!C00"),))</f>
        <v/>
      </c>
      <c r="K1261" t="str">
        <f ca="1">IF(COUNTIF($J$1:J1261, J1261)&lt;&gt;1,"",J1261)</f>
        <v/>
      </c>
    </row>
    <row r="1262" spans="1:11" x14ac:dyDescent="0.25">
      <c r="A1262">
        <f>ROW()</f>
        <v>1262</v>
      </c>
      <c r="B1262" t="str" cm="1">
        <f t="array" ref="B1262">IF(ISNUMBER(SEARCH($N$3,客戶主檔!W1262)),INDEX(客戶主檔!$G:$G,加工項目查詢及料號更改!$A1262),"")</f>
        <v/>
      </c>
      <c r="C1262" t="str" cm="1">
        <f t="array" ref="C1262">IF(ISNUMBER(SEARCH($N$3,客戶主檔!X1262)),INDEX(客戶主檔!$G:$G,加工項目查詢及料號更改!$A1262),"")</f>
        <v/>
      </c>
      <c r="D1262" t="str" cm="1">
        <f t="array" ref="D1262">IF(ISNUMBER(SEARCH($N$3,客戶主檔!Y1262)),INDEX(客戶主檔!$G:$G,加工項目查詢及料號更改!$A1262),"")</f>
        <v/>
      </c>
      <c r="E1262" t="str" cm="1">
        <f t="array" ref="E1262">IF(ISNUMBER(SEARCH($N$3,客戶主檔!Z1262)),INDEX(客戶主檔!$G:$G,加工項目查詢及料號更改!$A1262),"")</f>
        <v/>
      </c>
      <c r="J1262" t="str">
        <f t="array" aca="1" ref="J1262" ca="1">IF(ROW()&gt;COUNTA($F$3:$I$3100),"",INDIRECT(TEXT(RIGHT(SMALL(IF($F$3:$I$3100="",999999,COLUMN($F$3:$I$3100)*10001+ROW($F$3:$I$3100)*100),ROW()),4),"!R00!C00"),))</f>
        <v/>
      </c>
      <c r="K1262" t="str">
        <f ca="1">IF(COUNTIF($J$1:J1262, J1262)&lt;&gt;1,"",J1262)</f>
        <v/>
      </c>
    </row>
    <row r="1263" spans="1:11" x14ac:dyDescent="0.25">
      <c r="A1263">
        <f>ROW()</f>
        <v>1263</v>
      </c>
      <c r="B1263" t="str" cm="1">
        <f t="array" ref="B1263">IF(ISNUMBER(SEARCH($N$3,客戶主檔!W1263)),INDEX(客戶主檔!$G:$G,加工項目查詢及料號更改!$A1263),"")</f>
        <v/>
      </c>
      <c r="C1263" t="str" cm="1">
        <f t="array" ref="C1263">IF(ISNUMBER(SEARCH($N$3,客戶主檔!X1263)),INDEX(客戶主檔!$G:$G,加工項目查詢及料號更改!$A1263),"")</f>
        <v/>
      </c>
      <c r="D1263" t="str" cm="1">
        <f t="array" ref="D1263">IF(ISNUMBER(SEARCH($N$3,客戶主檔!Y1263)),INDEX(客戶主檔!$G:$G,加工項目查詢及料號更改!$A1263),"")</f>
        <v/>
      </c>
      <c r="E1263" t="str" cm="1">
        <f t="array" ref="E1263">IF(ISNUMBER(SEARCH($N$3,客戶主檔!Z1263)),INDEX(客戶主檔!$G:$G,加工項目查詢及料號更改!$A1263),"")</f>
        <v/>
      </c>
      <c r="J1263" t="str">
        <f t="array" aca="1" ref="J1263" ca="1">IF(ROW()&gt;COUNTA($F$3:$I$3100),"",INDIRECT(TEXT(RIGHT(SMALL(IF($F$3:$I$3100="",999999,COLUMN($F$3:$I$3100)*10001+ROW($F$3:$I$3100)*100),ROW()),4),"!R00!C00"),))</f>
        <v/>
      </c>
      <c r="K1263" t="str">
        <f ca="1">IF(COUNTIF($J$1:J1263, J1263)&lt;&gt;1,"",J1263)</f>
        <v/>
      </c>
    </row>
    <row r="1264" spans="1:11" x14ac:dyDescent="0.25">
      <c r="A1264">
        <f>ROW()</f>
        <v>1264</v>
      </c>
      <c r="B1264" t="str" cm="1">
        <f t="array" ref="B1264">IF(ISNUMBER(SEARCH($N$3,客戶主檔!W1264)),INDEX(客戶主檔!$G:$G,加工項目查詢及料號更改!$A1264),"")</f>
        <v/>
      </c>
      <c r="C1264" t="str" cm="1">
        <f t="array" ref="C1264">IF(ISNUMBER(SEARCH($N$3,客戶主檔!X1264)),INDEX(客戶主檔!$G:$G,加工項目查詢及料號更改!$A1264),"")</f>
        <v/>
      </c>
      <c r="D1264" t="str" cm="1">
        <f t="array" ref="D1264">IF(ISNUMBER(SEARCH($N$3,客戶主檔!Y1264)),INDEX(客戶主檔!$G:$G,加工項目查詢及料號更改!$A1264),"")</f>
        <v/>
      </c>
      <c r="E1264" t="str" cm="1">
        <f t="array" ref="E1264">IF(ISNUMBER(SEARCH($N$3,客戶主檔!Z1264)),INDEX(客戶主檔!$G:$G,加工項目查詢及料號更改!$A1264),"")</f>
        <v/>
      </c>
      <c r="J1264" t="str">
        <f t="array" aca="1" ref="J1264" ca="1">IF(ROW()&gt;COUNTA($F$3:$I$3100),"",INDIRECT(TEXT(RIGHT(SMALL(IF($F$3:$I$3100="",999999,COLUMN($F$3:$I$3100)*10001+ROW($F$3:$I$3100)*100),ROW()),4),"!R00!C00"),))</f>
        <v/>
      </c>
      <c r="K1264" t="str">
        <f ca="1">IF(COUNTIF($J$1:J1264, J1264)&lt;&gt;1,"",J1264)</f>
        <v/>
      </c>
    </row>
    <row r="1265" spans="1:11" x14ac:dyDescent="0.25">
      <c r="A1265">
        <f>ROW()</f>
        <v>1265</v>
      </c>
      <c r="B1265" t="str" cm="1">
        <f t="array" ref="B1265">IF(ISNUMBER(SEARCH($N$3,客戶主檔!W1265)),INDEX(客戶主檔!$G:$G,加工項目查詢及料號更改!$A1265),"")</f>
        <v/>
      </c>
      <c r="C1265" t="str" cm="1">
        <f t="array" ref="C1265">IF(ISNUMBER(SEARCH($N$3,客戶主檔!X1265)),INDEX(客戶主檔!$G:$G,加工項目查詢及料號更改!$A1265),"")</f>
        <v/>
      </c>
      <c r="D1265" t="str" cm="1">
        <f t="array" ref="D1265">IF(ISNUMBER(SEARCH($N$3,客戶主檔!Y1265)),INDEX(客戶主檔!$G:$G,加工項目查詢及料號更改!$A1265),"")</f>
        <v/>
      </c>
      <c r="E1265" t="str" cm="1">
        <f t="array" ref="E1265">IF(ISNUMBER(SEARCH($N$3,客戶主檔!Z1265)),INDEX(客戶主檔!$G:$G,加工項目查詢及料號更改!$A1265),"")</f>
        <v/>
      </c>
      <c r="J1265" t="str">
        <f t="array" aca="1" ref="J1265" ca="1">IF(ROW()&gt;COUNTA($F$3:$I$3100),"",INDIRECT(TEXT(RIGHT(SMALL(IF($F$3:$I$3100="",999999,COLUMN($F$3:$I$3100)*10001+ROW($F$3:$I$3100)*100),ROW()),4),"!R00!C00"),))</f>
        <v/>
      </c>
      <c r="K1265" t="str">
        <f ca="1">IF(COUNTIF($J$1:J1265, J1265)&lt;&gt;1,"",J1265)</f>
        <v/>
      </c>
    </row>
    <row r="1266" spans="1:11" x14ac:dyDescent="0.25">
      <c r="A1266">
        <f>ROW()</f>
        <v>1266</v>
      </c>
      <c r="B1266" t="str" cm="1">
        <f t="array" ref="B1266">IF(ISNUMBER(SEARCH($N$3,客戶主檔!W1266)),INDEX(客戶主檔!$G:$G,加工項目查詢及料號更改!$A1266),"")</f>
        <v/>
      </c>
      <c r="C1266" t="str" cm="1">
        <f t="array" ref="C1266">IF(ISNUMBER(SEARCH($N$3,客戶主檔!X1266)),INDEX(客戶主檔!$G:$G,加工項目查詢及料號更改!$A1266),"")</f>
        <v/>
      </c>
      <c r="D1266" t="str" cm="1">
        <f t="array" ref="D1266">IF(ISNUMBER(SEARCH($N$3,客戶主檔!Y1266)),INDEX(客戶主檔!$G:$G,加工項目查詢及料號更改!$A1266),"")</f>
        <v/>
      </c>
      <c r="E1266" t="str" cm="1">
        <f t="array" ref="E1266">IF(ISNUMBER(SEARCH($N$3,客戶主檔!Z1266)),INDEX(客戶主檔!$G:$G,加工項目查詢及料號更改!$A1266),"")</f>
        <v/>
      </c>
      <c r="J1266" t="str">
        <f t="array" aca="1" ref="J1266" ca="1">IF(ROW()&gt;COUNTA($F$3:$I$3100),"",INDIRECT(TEXT(RIGHT(SMALL(IF($F$3:$I$3100="",999999,COLUMN($F$3:$I$3100)*10001+ROW($F$3:$I$3100)*100),ROW()),4),"!R00!C00"),))</f>
        <v/>
      </c>
      <c r="K1266" t="str">
        <f ca="1">IF(COUNTIF($J$1:J1266, J1266)&lt;&gt;1,"",J1266)</f>
        <v/>
      </c>
    </row>
    <row r="1267" spans="1:11" x14ac:dyDescent="0.25">
      <c r="A1267">
        <f>ROW()</f>
        <v>1267</v>
      </c>
      <c r="B1267" t="str" cm="1">
        <f t="array" ref="B1267">IF(ISNUMBER(SEARCH($N$3,客戶主檔!W1267)),INDEX(客戶主檔!$G:$G,加工項目查詢及料號更改!$A1267),"")</f>
        <v/>
      </c>
      <c r="C1267" t="str" cm="1">
        <f t="array" ref="C1267">IF(ISNUMBER(SEARCH($N$3,客戶主檔!X1267)),INDEX(客戶主檔!$G:$G,加工項目查詢及料號更改!$A1267),"")</f>
        <v/>
      </c>
      <c r="D1267" t="str" cm="1">
        <f t="array" ref="D1267">IF(ISNUMBER(SEARCH($N$3,客戶主檔!Y1267)),INDEX(客戶主檔!$G:$G,加工項目查詢及料號更改!$A1267),"")</f>
        <v/>
      </c>
      <c r="E1267" t="str" cm="1">
        <f t="array" ref="E1267">IF(ISNUMBER(SEARCH($N$3,客戶主檔!Z1267)),INDEX(客戶主檔!$G:$G,加工項目查詢及料號更改!$A1267),"")</f>
        <v/>
      </c>
      <c r="J1267" t="str">
        <f t="array" aca="1" ref="J1267" ca="1">IF(ROW()&gt;COUNTA($F$3:$I$3100),"",INDIRECT(TEXT(RIGHT(SMALL(IF($F$3:$I$3100="",999999,COLUMN($F$3:$I$3100)*10001+ROW($F$3:$I$3100)*100),ROW()),4),"!R00!C00"),))</f>
        <v/>
      </c>
      <c r="K1267" t="str">
        <f ca="1">IF(COUNTIF($J$1:J1267, J1267)&lt;&gt;1,"",J1267)</f>
        <v/>
      </c>
    </row>
    <row r="1268" spans="1:11" x14ac:dyDescent="0.25">
      <c r="A1268">
        <f>ROW()</f>
        <v>1268</v>
      </c>
      <c r="B1268" t="str" cm="1">
        <f t="array" ref="B1268">IF(ISNUMBER(SEARCH($N$3,客戶主檔!W1268)),INDEX(客戶主檔!$G:$G,加工項目查詢及料號更改!$A1268),"")</f>
        <v/>
      </c>
      <c r="C1268" t="str" cm="1">
        <f t="array" ref="C1268">IF(ISNUMBER(SEARCH($N$3,客戶主檔!X1268)),INDEX(客戶主檔!$G:$G,加工項目查詢及料號更改!$A1268),"")</f>
        <v/>
      </c>
      <c r="D1268" t="str" cm="1">
        <f t="array" ref="D1268">IF(ISNUMBER(SEARCH($N$3,客戶主檔!Y1268)),INDEX(客戶主檔!$G:$G,加工項目查詢及料號更改!$A1268),"")</f>
        <v/>
      </c>
      <c r="E1268" t="str" cm="1">
        <f t="array" ref="E1268">IF(ISNUMBER(SEARCH($N$3,客戶主檔!Z1268)),INDEX(客戶主檔!$G:$G,加工項目查詢及料號更改!$A1268),"")</f>
        <v/>
      </c>
      <c r="J1268" t="str">
        <f t="array" aca="1" ref="J1268" ca="1">IF(ROW()&gt;COUNTA($F$3:$I$3100),"",INDIRECT(TEXT(RIGHT(SMALL(IF($F$3:$I$3100="",999999,COLUMN($F$3:$I$3100)*10001+ROW($F$3:$I$3100)*100),ROW()),4),"!R00!C00"),))</f>
        <v/>
      </c>
      <c r="K1268" t="str">
        <f ca="1">IF(COUNTIF($J$1:J1268, J1268)&lt;&gt;1,"",J1268)</f>
        <v/>
      </c>
    </row>
    <row r="1269" spans="1:11" x14ac:dyDescent="0.25">
      <c r="A1269">
        <f>ROW()</f>
        <v>1269</v>
      </c>
      <c r="B1269" t="str" cm="1">
        <f t="array" ref="B1269">IF(ISNUMBER(SEARCH($N$3,客戶主檔!W1269)),INDEX(客戶主檔!$G:$G,加工項目查詢及料號更改!$A1269),"")</f>
        <v/>
      </c>
      <c r="C1269" t="str" cm="1">
        <f t="array" ref="C1269">IF(ISNUMBER(SEARCH($N$3,客戶主檔!X1269)),INDEX(客戶主檔!$G:$G,加工項目查詢及料號更改!$A1269),"")</f>
        <v/>
      </c>
      <c r="D1269" t="str" cm="1">
        <f t="array" ref="D1269">IF(ISNUMBER(SEARCH($N$3,客戶主檔!Y1269)),INDEX(客戶主檔!$G:$G,加工項目查詢及料號更改!$A1269),"")</f>
        <v/>
      </c>
      <c r="E1269" t="str" cm="1">
        <f t="array" ref="E1269">IF(ISNUMBER(SEARCH($N$3,客戶主檔!Z1269)),INDEX(客戶主檔!$G:$G,加工項目查詢及料號更改!$A1269),"")</f>
        <v/>
      </c>
      <c r="J1269" t="str">
        <f t="array" aca="1" ref="J1269" ca="1">IF(ROW()&gt;COUNTA($F$3:$I$3100),"",INDIRECT(TEXT(RIGHT(SMALL(IF($F$3:$I$3100="",999999,COLUMN($F$3:$I$3100)*10001+ROW($F$3:$I$3100)*100),ROW()),4),"!R00!C00"),))</f>
        <v/>
      </c>
      <c r="K1269" t="str">
        <f ca="1">IF(COUNTIF($J$1:J1269, J1269)&lt;&gt;1,"",J1269)</f>
        <v/>
      </c>
    </row>
    <row r="1270" spans="1:11" x14ac:dyDescent="0.25">
      <c r="A1270">
        <f>ROW()</f>
        <v>1270</v>
      </c>
      <c r="B1270" t="str" cm="1">
        <f t="array" ref="B1270">IF(ISNUMBER(SEARCH($N$3,客戶主檔!W1270)),INDEX(客戶主檔!$G:$G,加工項目查詢及料號更改!$A1270),"")</f>
        <v/>
      </c>
      <c r="C1270" t="str" cm="1">
        <f t="array" ref="C1270">IF(ISNUMBER(SEARCH($N$3,客戶主檔!X1270)),INDEX(客戶主檔!$G:$G,加工項目查詢及料號更改!$A1270),"")</f>
        <v/>
      </c>
      <c r="D1270" t="str" cm="1">
        <f t="array" ref="D1270">IF(ISNUMBER(SEARCH($N$3,客戶主檔!Y1270)),INDEX(客戶主檔!$G:$G,加工項目查詢及料號更改!$A1270),"")</f>
        <v/>
      </c>
      <c r="E1270" t="str" cm="1">
        <f t="array" ref="E1270">IF(ISNUMBER(SEARCH($N$3,客戶主檔!Z1270)),INDEX(客戶主檔!$G:$G,加工項目查詢及料號更改!$A1270),"")</f>
        <v/>
      </c>
      <c r="J1270" t="str">
        <f t="array" aca="1" ref="J1270" ca="1">IF(ROW()&gt;COUNTA($F$3:$I$3100),"",INDIRECT(TEXT(RIGHT(SMALL(IF($F$3:$I$3100="",999999,COLUMN($F$3:$I$3100)*10001+ROW($F$3:$I$3100)*100),ROW()),4),"!R00!C00"),))</f>
        <v/>
      </c>
      <c r="K1270" t="str">
        <f ca="1">IF(COUNTIF($J$1:J1270, J1270)&lt;&gt;1,"",J1270)</f>
        <v/>
      </c>
    </row>
    <row r="1271" spans="1:11" x14ac:dyDescent="0.25">
      <c r="A1271">
        <f>ROW()</f>
        <v>1271</v>
      </c>
      <c r="B1271" t="str" cm="1">
        <f t="array" ref="B1271">IF(ISNUMBER(SEARCH($N$3,客戶主檔!W1271)),INDEX(客戶主檔!$G:$G,加工項目查詢及料號更改!$A1271),"")</f>
        <v/>
      </c>
      <c r="C1271" t="str" cm="1">
        <f t="array" ref="C1271">IF(ISNUMBER(SEARCH($N$3,客戶主檔!X1271)),INDEX(客戶主檔!$G:$G,加工項目查詢及料號更改!$A1271),"")</f>
        <v/>
      </c>
      <c r="D1271" t="str" cm="1">
        <f t="array" ref="D1271">IF(ISNUMBER(SEARCH($N$3,客戶主檔!Y1271)),INDEX(客戶主檔!$G:$G,加工項目查詢及料號更改!$A1271),"")</f>
        <v/>
      </c>
      <c r="E1271" t="str" cm="1">
        <f t="array" ref="E1271">IF(ISNUMBER(SEARCH($N$3,客戶主檔!Z1271)),INDEX(客戶主檔!$G:$G,加工項目查詢及料號更改!$A1271),"")</f>
        <v/>
      </c>
      <c r="J1271" t="str">
        <f t="array" aca="1" ref="J1271" ca="1">IF(ROW()&gt;COUNTA($F$3:$I$3100),"",INDIRECT(TEXT(RIGHT(SMALL(IF($F$3:$I$3100="",999999,COLUMN($F$3:$I$3100)*10001+ROW($F$3:$I$3100)*100),ROW()),4),"!R00!C00"),))</f>
        <v/>
      </c>
      <c r="K1271" t="str">
        <f ca="1">IF(COUNTIF($J$1:J1271, J1271)&lt;&gt;1,"",J1271)</f>
        <v/>
      </c>
    </row>
    <row r="1272" spans="1:11" x14ac:dyDescent="0.25">
      <c r="A1272">
        <f>ROW()</f>
        <v>1272</v>
      </c>
      <c r="B1272" t="str" cm="1">
        <f t="array" ref="B1272">IF(ISNUMBER(SEARCH($N$3,客戶主檔!W1272)),INDEX(客戶主檔!$G:$G,加工項目查詢及料號更改!$A1272),"")</f>
        <v/>
      </c>
      <c r="C1272" t="str" cm="1">
        <f t="array" ref="C1272">IF(ISNUMBER(SEARCH($N$3,客戶主檔!X1272)),INDEX(客戶主檔!$G:$G,加工項目查詢及料號更改!$A1272),"")</f>
        <v/>
      </c>
      <c r="D1272" t="str" cm="1">
        <f t="array" ref="D1272">IF(ISNUMBER(SEARCH($N$3,客戶主檔!Y1272)),INDEX(客戶主檔!$G:$G,加工項目查詢及料號更改!$A1272),"")</f>
        <v/>
      </c>
      <c r="E1272" t="str" cm="1">
        <f t="array" ref="E1272">IF(ISNUMBER(SEARCH($N$3,客戶主檔!Z1272)),INDEX(客戶主檔!$G:$G,加工項目查詢及料號更改!$A1272),"")</f>
        <v/>
      </c>
      <c r="J1272" t="str">
        <f t="array" aca="1" ref="J1272" ca="1">IF(ROW()&gt;COUNTA($F$3:$I$3100),"",INDIRECT(TEXT(RIGHT(SMALL(IF($F$3:$I$3100="",999999,COLUMN($F$3:$I$3100)*10001+ROW($F$3:$I$3100)*100),ROW()),4),"!R00!C00"),))</f>
        <v/>
      </c>
      <c r="K1272" t="str">
        <f ca="1">IF(COUNTIF($J$1:J1272, J1272)&lt;&gt;1,"",J1272)</f>
        <v/>
      </c>
    </row>
    <row r="1273" spans="1:11" x14ac:dyDescent="0.25">
      <c r="A1273">
        <f>ROW()</f>
        <v>1273</v>
      </c>
      <c r="B1273" t="str" cm="1">
        <f t="array" ref="B1273">IF(ISNUMBER(SEARCH($N$3,客戶主檔!W1273)),INDEX(客戶主檔!$G:$G,加工項目查詢及料號更改!$A1273),"")</f>
        <v/>
      </c>
      <c r="C1273" t="str" cm="1">
        <f t="array" ref="C1273">IF(ISNUMBER(SEARCH($N$3,客戶主檔!X1273)),INDEX(客戶主檔!$G:$G,加工項目查詢及料號更改!$A1273),"")</f>
        <v/>
      </c>
      <c r="D1273" t="str" cm="1">
        <f t="array" ref="D1273">IF(ISNUMBER(SEARCH($N$3,客戶主檔!Y1273)),INDEX(客戶主檔!$G:$G,加工項目查詢及料號更改!$A1273),"")</f>
        <v/>
      </c>
      <c r="E1273" t="str" cm="1">
        <f t="array" ref="E1273">IF(ISNUMBER(SEARCH($N$3,客戶主檔!Z1273)),INDEX(客戶主檔!$G:$G,加工項目查詢及料號更改!$A1273),"")</f>
        <v/>
      </c>
      <c r="J1273" t="str">
        <f t="array" aca="1" ref="J1273" ca="1">IF(ROW()&gt;COUNTA($F$3:$I$3100),"",INDIRECT(TEXT(RIGHT(SMALL(IF($F$3:$I$3100="",999999,COLUMN($F$3:$I$3100)*10001+ROW($F$3:$I$3100)*100),ROW()),4),"!R00!C00"),))</f>
        <v/>
      </c>
      <c r="K1273" t="str">
        <f ca="1">IF(COUNTIF($J$1:J1273, J1273)&lt;&gt;1,"",J1273)</f>
        <v/>
      </c>
    </row>
    <row r="1274" spans="1:11" x14ac:dyDescent="0.25">
      <c r="A1274">
        <f>ROW()</f>
        <v>1274</v>
      </c>
      <c r="B1274" t="str" cm="1">
        <f t="array" ref="B1274">IF(ISNUMBER(SEARCH($N$3,客戶主檔!W1274)),INDEX(客戶主檔!$G:$G,加工項目查詢及料號更改!$A1274),"")</f>
        <v/>
      </c>
      <c r="C1274" t="str" cm="1">
        <f t="array" ref="C1274">IF(ISNUMBER(SEARCH($N$3,客戶主檔!X1274)),INDEX(客戶主檔!$G:$G,加工項目查詢及料號更改!$A1274),"")</f>
        <v/>
      </c>
      <c r="D1274" t="str" cm="1">
        <f t="array" ref="D1274">IF(ISNUMBER(SEARCH($N$3,客戶主檔!Y1274)),INDEX(客戶主檔!$G:$G,加工項目查詢及料號更改!$A1274),"")</f>
        <v/>
      </c>
      <c r="E1274" t="str" cm="1">
        <f t="array" ref="E1274">IF(ISNUMBER(SEARCH($N$3,客戶主檔!Z1274)),INDEX(客戶主檔!$G:$G,加工項目查詢及料號更改!$A1274),"")</f>
        <v/>
      </c>
      <c r="J1274" t="str">
        <f t="array" aca="1" ref="J1274" ca="1">IF(ROW()&gt;COUNTA($F$3:$I$3100),"",INDIRECT(TEXT(RIGHT(SMALL(IF($F$3:$I$3100="",999999,COLUMN($F$3:$I$3100)*10001+ROW($F$3:$I$3100)*100),ROW()),4),"!R00!C00"),))</f>
        <v/>
      </c>
      <c r="K1274" t="str">
        <f ca="1">IF(COUNTIF($J$1:J1274, J1274)&lt;&gt;1,"",J1274)</f>
        <v/>
      </c>
    </row>
    <row r="1275" spans="1:11" x14ac:dyDescent="0.25">
      <c r="A1275">
        <f>ROW()</f>
        <v>1275</v>
      </c>
      <c r="B1275" t="str" cm="1">
        <f t="array" ref="B1275">IF(ISNUMBER(SEARCH($N$3,客戶主檔!W1275)),INDEX(客戶主檔!$G:$G,加工項目查詢及料號更改!$A1275),"")</f>
        <v/>
      </c>
      <c r="C1275" t="str" cm="1">
        <f t="array" ref="C1275">IF(ISNUMBER(SEARCH($N$3,客戶主檔!X1275)),INDEX(客戶主檔!$G:$G,加工項目查詢及料號更改!$A1275),"")</f>
        <v/>
      </c>
      <c r="D1275" t="str" cm="1">
        <f t="array" ref="D1275">IF(ISNUMBER(SEARCH($N$3,客戶主檔!Y1275)),INDEX(客戶主檔!$G:$G,加工項目查詢及料號更改!$A1275),"")</f>
        <v/>
      </c>
      <c r="E1275" t="str" cm="1">
        <f t="array" ref="E1275">IF(ISNUMBER(SEARCH($N$3,客戶主檔!Z1275)),INDEX(客戶主檔!$G:$G,加工項目查詢及料號更改!$A1275),"")</f>
        <v/>
      </c>
      <c r="J1275" t="str">
        <f t="array" aca="1" ref="J1275" ca="1">IF(ROW()&gt;COUNTA($F$3:$I$3100),"",INDIRECT(TEXT(RIGHT(SMALL(IF($F$3:$I$3100="",999999,COLUMN($F$3:$I$3100)*10001+ROW($F$3:$I$3100)*100),ROW()),4),"!R00!C00"),))</f>
        <v/>
      </c>
      <c r="K1275" t="str">
        <f ca="1">IF(COUNTIF($J$1:J1275, J1275)&lt;&gt;1,"",J1275)</f>
        <v/>
      </c>
    </row>
    <row r="1276" spans="1:11" x14ac:dyDescent="0.25">
      <c r="A1276">
        <f>ROW()</f>
        <v>1276</v>
      </c>
      <c r="B1276" t="str" cm="1">
        <f t="array" ref="B1276">IF(ISNUMBER(SEARCH($N$3,客戶主檔!W1276)),INDEX(客戶主檔!$G:$G,加工項目查詢及料號更改!$A1276),"")</f>
        <v/>
      </c>
      <c r="C1276" t="str" cm="1">
        <f t="array" ref="C1276">IF(ISNUMBER(SEARCH($N$3,客戶主檔!X1276)),INDEX(客戶主檔!$G:$G,加工項目查詢及料號更改!$A1276),"")</f>
        <v/>
      </c>
      <c r="D1276" t="str" cm="1">
        <f t="array" ref="D1276">IF(ISNUMBER(SEARCH($N$3,客戶主檔!Y1276)),INDEX(客戶主檔!$G:$G,加工項目查詢及料號更改!$A1276),"")</f>
        <v/>
      </c>
      <c r="E1276" t="str" cm="1">
        <f t="array" ref="E1276">IF(ISNUMBER(SEARCH($N$3,客戶主檔!Z1276)),INDEX(客戶主檔!$G:$G,加工項目查詢及料號更改!$A1276),"")</f>
        <v/>
      </c>
      <c r="J1276" t="str">
        <f t="array" aca="1" ref="J1276" ca="1">IF(ROW()&gt;COUNTA($F$3:$I$3100),"",INDIRECT(TEXT(RIGHT(SMALL(IF($F$3:$I$3100="",999999,COLUMN($F$3:$I$3100)*10001+ROW($F$3:$I$3100)*100),ROW()),4),"!R00!C00"),))</f>
        <v/>
      </c>
      <c r="K1276" t="str">
        <f ca="1">IF(COUNTIF($J$1:J1276, J1276)&lt;&gt;1,"",J1276)</f>
        <v/>
      </c>
    </row>
    <row r="1277" spans="1:11" x14ac:dyDescent="0.25">
      <c r="A1277">
        <f>ROW()</f>
        <v>1277</v>
      </c>
      <c r="B1277" t="str" cm="1">
        <f t="array" ref="B1277">IF(ISNUMBER(SEARCH($N$3,客戶主檔!W1277)),INDEX(客戶主檔!$G:$G,加工項目查詢及料號更改!$A1277),"")</f>
        <v/>
      </c>
      <c r="C1277" t="str" cm="1">
        <f t="array" ref="C1277">IF(ISNUMBER(SEARCH($N$3,客戶主檔!X1277)),INDEX(客戶主檔!$G:$G,加工項目查詢及料號更改!$A1277),"")</f>
        <v/>
      </c>
      <c r="D1277" t="str" cm="1">
        <f t="array" ref="D1277">IF(ISNUMBER(SEARCH($N$3,客戶主檔!Y1277)),INDEX(客戶主檔!$G:$G,加工項目查詢及料號更改!$A1277),"")</f>
        <v/>
      </c>
      <c r="E1277" t="str" cm="1">
        <f t="array" ref="E1277">IF(ISNUMBER(SEARCH($N$3,客戶主檔!Z1277)),INDEX(客戶主檔!$G:$G,加工項目查詢及料號更改!$A1277),"")</f>
        <v/>
      </c>
      <c r="J1277" t="str">
        <f t="array" aca="1" ref="J1277" ca="1">IF(ROW()&gt;COUNTA($F$3:$I$3100),"",INDIRECT(TEXT(RIGHT(SMALL(IF($F$3:$I$3100="",999999,COLUMN($F$3:$I$3100)*10001+ROW($F$3:$I$3100)*100),ROW()),4),"!R00!C00"),))</f>
        <v/>
      </c>
      <c r="K1277" t="str">
        <f ca="1">IF(COUNTIF($J$1:J1277, J1277)&lt;&gt;1,"",J1277)</f>
        <v/>
      </c>
    </row>
    <row r="1278" spans="1:11" x14ac:dyDescent="0.25">
      <c r="A1278">
        <f>ROW()</f>
        <v>1278</v>
      </c>
      <c r="B1278" t="str" cm="1">
        <f t="array" ref="B1278">IF(ISNUMBER(SEARCH($N$3,客戶主檔!W1278)),INDEX(客戶主檔!$G:$G,加工項目查詢及料號更改!$A1278),"")</f>
        <v/>
      </c>
      <c r="C1278" t="str" cm="1">
        <f t="array" ref="C1278">IF(ISNUMBER(SEARCH($N$3,客戶主檔!X1278)),INDEX(客戶主檔!$G:$G,加工項目查詢及料號更改!$A1278),"")</f>
        <v/>
      </c>
      <c r="D1278" t="str" cm="1">
        <f t="array" ref="D1278">IF(ISNUMBER(SEARCH($N$3,客戶主檔!Y1278)),INDEX(客戶主檔!$G:$G,加工項目查詢及料號更改!$A1278),"")</f>
        <v/>
      </c>
      <c r="E1278" t="str" cm="1">
        <f t="array" ref="E1278">IF(ISNUMBER(SEARCH($N$3,客戶主檔!Z1278)),INDEX(客戶主檔!$G:$G,加工項目查詢及料號更改!$A1278),"")</f>
        <v/>
      </c>
      <c r="J1278" t="str">
        <f t="array" aca="1" ref="J1278" ca="1">IF(ROW()&gt;COUNTA($F$3:$I$3100),"",INDIRECT(TEXT(RIGHT(SMALL(IF($F$3:$I$3100="",999999,COLUMN($F$3:$I$3100)*10001+ROW($F$3:$I$3100)*100),ROW()),4),"!R00!C00"),))</f>
        <v/>
      </c>
      <c r="K1278" t="str">
        <f ca="1">IF(COUNTIF($J$1:J1278, J1278)&lt;&gt;1,"",J1278)</f>
        <v/>
      </c>
    </row>
    <row r="1279" spans="1:11" x14ac:dyDescent="0.25">
      <c r="A1279">
        <f>ROW()</f>
        <v>1279</v>
      </c>
      <c r="B1279" t="str" cm="1">
        <f t="array" ref="B1279">IF(ISNUMBER(SEARCH($N$3,客戶主檔!W1279)),INDEX(客戶主檔!$G:$G,加工項目查詢及料號更改!$A1279),"")</f>
        <v/>
      </c>
      <c r="C1279" t="str" cm="1">
        <f t="array" ref="C1279">IF(ISNUMBER(SEARCH($N$3,客戶主檔!X1279)),INDEX(客戶主檔!$G:$G,加工項目查詢及料號更改!$A1279),"")</f>
        <v/>
      </c>
      <c r="D1279" t="str" cm="1">
        <f t="array" ref="D1279">IF(ISNUMBER(SEARCH($N$3,客戶主檔!Y1279)),INDEX(客戶主檔!$G:$G,加工項目查詢及料號更改!$A1279),"")</f>
        <v/>
      </c>
      <c r="E1279" t="str" cm="1">
        <f t="array" ref="E1279">IF(ISNUMBER(SEARCH($N$3,客戶主檔!Z1279)),INDEX(客戶主檔!$G:$G,加工項目查詢及料號更改!$A1279),"")</f>
        <v/>
      </c>
      <c r="J1279" t="str">
        <f t="array" aca="1" ref="J1279" ca="1">IF(ROW()&gt;COUNTA($F$3:$I$3100),"",INDIRECT(TEXT(RIGHT(SMALL(IF($F$3:$I$3100="",999999,COLUMN($F$3:$I$3100)*10001+ROW($F$3:$I$3100)*100),ROW()),4),"!R00!C00"),))</f>
        <v/>
      </c>
      <c r="K1279" t="str">
        <f ca="1">IF(COUNTIF($J$1:J1279, J1279)&lt;&gt;1,"",J1279)</f>
        <v/>
      </c>
    </row>
    <row r="1280" spans="1:11" x14ac:dyDescent="0.25">
      <c r="A1280">
        <f>ROW()</f>
        <v>1280</v>
      </c>
      <c r="B1280" t="str" cm="1">
        <f t="array" ref="B1280">IF(ISNUMBER(SEARCH($N$3,客戶主檔!W1280)),INDEX(客戶主檔!$G:$G,加工項目查詢及料號更改!$A1280),"")</f>
        <v/>
      </c>
      <c r="C1280" t="str" cm="1">
        <f t="array" ref="C1280">IF(ISNUMBER(SEARCH($N$3,客戶主檔!X1280)),INDEX(客戶主檔!$G:$G,加工項目查詢及料號更改!$A1280),"")</f>
        <v/>
      </c>
      <c r="D1280" t="str" cm="1">
        <f t="array" ref="D1280">IF(ISNUMBER(SEARCH($N$3,客戶主檔!Y1280)),INDEX(客戶主檔!$G:$G,加工項目查詢及料號更改!$A1280),"")</f>
        <v/>
      </c>
      <c r="E1280" t="str" cm="1">
        <f t="array" ref="E1280">IF(ISNUMBER(SEARCH($N$3,客戶主檔!Z1280)),INDEX(客戶主檔!$G:$G,加工項目查詢及料號更改!$A1280),"")</f>
        <v/>
      </c>
      <c r="J1280" t="str">
        <f t="array" aca="1" ref="J1280" ca="1">IF(ROW()&gt;COUNTA($F$3:$I$3100),"",INDIRECT(TEXT(RIGHT(SMALL(IF($F$3:$I$3100="",999999,COLUMN($F$3:$I$3100)*10001+ROW($F$3:$I$3100)*100),ROW()),4),"!R00!C00"),))</f>
        <v/>
      </c>
      <c r="K1280" t="str">
        <f ca="1">IF(COUNTIF($J$1:J1280, J1280)&lt;&gt;1,"",J1280)</f>
        <v/>
      </c>
    </row>
    <row r="1281" spans="1:11" x14ac:dyDescent="0.25">
      <c r="A1281">
        <f>ROW()</f>
        <v>1281</v>
      </c>
      <c r="B1281" t="str" cm="1">
        <f t="array" ref="B1281">IF(ISNUMBER(SEARCH($N$3,客戶主檔!W1281)),INDEX(客戶主檔!$G:$G,加工項目查詢及料號更改!$A1281),"")</f>
        <v/>
      </c>
      <c r="C1281" t="str" cm="1">
        <f t="array" ref="C1281">IF(ISNUMBER(SEARCH($N$3,客戶主檔!X1281)),INDEX(客戶主檔!$G:$G,加工項目查詢及料號更改!$A1281),"")</f>
        <v/>
      </c>
      <c r="D1281" t="str" cm="1">
        <f t="array" ref="D1281">IF(ISNUMBER(SEARCH($N$3,客戶主檔!Y1281)),INDEX(客戶主檔!$G:$G,加工項目查詢及料號更改!$A1281),"")</f>
        <v/>
      </c>
      <c r="E1281" t="str" cm="1">
        <f t="array" ref="E1281">IF(ISNUMBER(SEARCH($N$3,客戶主檔!Z1281)),INDEX(客戶主檔!$G:$G,加工項目查詢及料號更改!$A1281),"")</f>
        <v/>
      </c>
      <c r="J1281" t="str">
        <f t="array" aca="1" ref="J1281" ca="1">IF(ROW()&gt;COUNTA($F$3:$I$3100),"",INDIRECT(TEXT(RIGHT(SMALL(IF($F$3:$I$3100="",999999,COLUMN($F$3:$I$3100)*10001+ROW($F$3:$I$3100)*100),ROW()),4),"!R00!C00"),))</f>
        <v/>
      </c>
      <c r="K1281" t="str">
        <f ca="1">IF(COUNTIF($J$1:J1281, J1281)&lt;&gt;1,"",J1281)</f>
        <v/>
      </c>
    </row>
    <row r="1282" spans="1:11" x14ac:dyDescent="0.25">
      <c r="A1282">
        <f>ROW()</f>
        <v>1282</v>
      </c>
      <c r="B1282" t="str" cm="1">
        <f t="array" ref="B1282">IF(ISNUMBER(SEARCH($N$3,客戶主檔!W1282)),INDEX(客戶主檔!$G:$G,加工項目查詢及料號更改!$A1282),"")</f>
        <v/>
      </c>
      <c r="C1282" t="str" cm="1">
        <f t="array" ref="C1282">IF(ISNUMBER(SEARCH($N$3,客戶主檔!X1282)),INDEX(客戶主檔!$G:$G,加工項目查詢及料號更改!$A1282),"")</f>
        <v/>
      </c>
      <c r="D1282" t="str" cm="1">
        <f t="array" ref="D1282">IF(ISNUMBER(SEARCH($N$3,客戶主檔!Y1282)),INDEX(客戶主檔!$G:$G,加工項目查詢及料號更改!$A1282),"")</f>
        <v/>
      </c>
      <c r="E1282" t="str" cm="1">
        <f t="array" ref="E1282">IF(ISNUMBER(SEARCH($N$3,客戶主檔!Z1282)),INDEX(客戶主檔!$G:$G,加工項目查詢及料號更改!$A1282),"")</f>
        <v/>
      </c>
      <c r="J1282" t="str">
        <f t="array" aca="1" ref="J1282" ca="1">IF(ROW()&gt;COUNTA($F$3:$I$3100),"",INDIRECT(TEXT(RIGHT(SMALL(IF($F$3:$I$3100="",999999,COLUMN($F$3:$I$3100)*10001+ROW($F$3:$I$3100)*100),ROW()),4),"!R00!C00"),))</f>
        <v/>
      </c>
      <c r="K1282" t="str">
        <f ca="1">IF(COUNTIF($J$1:J1282, J1282)&lt;&gt;1,"",J1282)</f>
        <v/>
      </c>
    </row>
    <row r="1283" spans="1:11" x14ac:dyDescent="0.25">
      <c r="A1283">
        <f>ROW()</f>
        <v>1283</v>
      </c>
      <c r="B1283" t="str" cm="1">
        <f t="array" ref="B1283">IF(ISNUMBER(SEARCH($N$3,客戶主檔!W1283)),INDEX(客戶主檔!$G:$G,加工項目查詢及料號更改!$A1283),"")</f>
        <v/>
      </c>
      <c r="C1283" t="str" cm="1">
        <f t="array" ref="C1283">IF(ISNUMBER(SEARCH($N$3,客戶主檔!X1283)),INDEX(客戶主檔!$G:$G,加工項目查詢及料號更改!$A1283),"")</f>
        <v/>
      </c>
      <c r="D1283" t="str" cm="1">
        <f t="array" ref="D1283">IF(ISNUMBER(SEARCH($N$3,客戶主檔!Y1283)),INDEX(客戶主檔!$G:$G,加工項目查詢及料號更改!$A1283),"")</f>
        <v/>
      </c>
      <c r="E1283" t="str" cm="1">
        <f t="array" ref="E1283">IF(ISNUMBER(SEARCH($N$3,客戶主檔!Z1283)),INDEX(客戶主檔!$G:$G,加工項目查詢及料號更改!$A1283),"")</f>
        <v/>
      </c>
      <c r="J1283" t="str">
        <f t="array" aca="1" ref="J1283" ca="1">IF(ROW()&gt;COUNTA($F$3:$I$3100),"",INDIRECT(TEXT(RIGHT(SMALL(IF($F$3:$I$3100="",999999,COLUMN($F$3:$I$3100)*10001+ROW($F$3:$I$3100)*100),ROW()),4),"!R00!C00"),))</f>
        <v/>
      </c>
      <c r="K1283" t="str">
        <f ca="1">IF(COUNTIF($J$1:J1283, J1283)&lt;&gt;1,"",J1283)</f>
        <v/>
      </c>
    </row>
    <row r="1284" spans="1:11" x14ac:dyDescent="0.25">
      <c r="A1284">
        <f>ROW()</f>
        <v>1284</v>
      </c>
      <c r="B1284" t="str" cm="1">
        <f t="array" ref="B1284">IF(ISNUMBER(SEARCH($N$3,客戶主檔!W1284)),INDEX(客戶主檔!$G:$G,加工項目查詢及料號更改!$A1284),"")</f>
        <v/>
      </c>
      <c r="C1284" t="str" cm="1">
        <f t="array" ref="C1284">IF(ISNUMBER(SEARCH($N$3,客戶主檔!X1284)),INDEX(客戶主檔!$G:$G,加工項目查詢及料號更改!$A1284),"")</f>
        <v/>
      </c>
      <c r="D1284" t="str" cm="1">
        <f t="array" ref="D1284">IF(ISNUMBER(SEARCH($N$3,客戶主檔!Y1284)),INDEX(客戶主檔!$G:$G,加工項目查詢及料號更改!$A1284),"")</f>
        <v/>
      </c>
      <c r="E1284" t="str" cm="1">
        <f t="array" ref="E1284">IF(ISNUMBER(SEARCH($N$3,客戶主檔!Z1284)),INDEX(客戶主檔!$G:$G,加工項目查詢及料號更改!$A1284),"")</f>
        <v/>
      </c>
      <c r="J1284" t="str">
        <f t="array" aca="1" ref="J1284" ca="1">IF(ROW()&gt;COUNTA($F$3:$I$3100),"",INDIRECT(TEXT(RIGHT(SMALL(IF($F$3:$I$3100="",999999,COLUMN($F$3:$I$3100)*10001+ROW($F$3:$I$3100)*100),ROW()),4),"!R00!C00"),))</f>
        <v/>
      </c>
      <c r="K1284" t="str">
        <f ca="1">IF(COUNTIF($J$1:J1284, J1284)&lt;&gt;1,"",J1284)</f>
        <v/>
      </c>
    </row>
    <row r="1285" spans="1:11" x14ac:dyDescent="0.25">
      <c r="A1285">
        <f>ROW()</f>
        <v>1285</v>
      </c>
      <c r="B1285" t="str" cm="1">
        <f t="array" ref="B1285">IF(ISNUMBER(SEARCH($N$3,客戶主檔!W1285)),INDEX(客戶主檔!$G:$G,加工項目查詢及料號更改!$A1285),"")</f>
        <v/>
      </c>
      <c r="C1285" t="str" cm="1">
        <f t="array" ref="C1285">IF(ISNUMBER(SEARCH($N$3,客戶主檔!X1285)),INDEX(客戶主檔!$G:$G,加工項目查詢及料號更改!$A1285),"")</f>
        <v/>
      </c>
      <c r="D1285" t="str" cm="1">
        <f t="array" ref="D1285">IF(ISNUMBER(SEARCH($N$3,客戶主檔!Y1285)),INDEX(客戶主檔!$G:$G,加工項目查詢及料號更改!$A1285),"")</f>
        <v/>
      </c>
      <c r="E1285" t="str" cm="1">
        <f t="array" ref="E1285">IF(ISNUMBER(SEARCH($N$3,客戶主檔!Z1285)),INDEX(客戶主檔!$G:$G,加工項目查詢及料號更改!$A1285),"")</f>
        <v/>
      </c>
      <c r="J1285" t="str">
        <f t="array" aca="1" ref="J1285" ca="1">IF(ROW()&gt;COUNTA($F$3:$I$3100),"",INDIRECT(TEXT(RIGHT(SMALL(IF($F$3:$I$3100="",999999,COLUMN($F$3:$I$3100)*10001+ROW($F$3:$I$3100)*100),ROW()),4),"!R00!C00"),))</f>
        <v/>
      </c>
      <c r="K1285" t="str">
        <f ca="1">IF(COUNTIF($J$1:J1285, J1285)&lt;&gt;1,"",J1285)</f>
        <v/>
      </c>
    </row>
    <row r="1286" spans="1:11" x14ac:dyDescent="0.25">
      <c r="A1286">
        <f>ROW()</f>
        <v>1286</v>
      </c>
      <c r="B1286" t="str" cm="1">
        <f t="array" ref="B1286">IF(ISNUMBER(SEARCH($N$3,客戶主檔!W1286)),INDEX(客戶主檔!$G:$G,加工項目查詢及料號更改!$A1286),"")</f>
        <v/>
      </c>
      <c r="C1286" t="str" cm="1">
        <f t="array" ref="C1286">IF(ISNUMBER(SEARCH($N$3,客戶主檔!X1286)),INDEX(客戶主檔!$G:$G,加工項目查詢及料號更改!$A1286),"")</f>
        <v/>
      </c>
      <c r="D1286" t="str" cm="1">
        <f t="array" ref="D1286">IF(ISNUMBER(SEARCH($N$3,客戶主檔!Y1286)),INDEX(客戶主檔!$G:$G,加工項目查詢及料號更改!$A1286),"")</f>
        <v/>
      </c>
      <c r="E1286" t="str" cm="1">
        <f t="array" ref="E1286">IF(ISNUMBER(SEARCH($N$3,客戶主檔!Z1286)),INDEX(客戶主檔!$G:$G,加工項目查詢及料號更改!$A1286),"")</f>
        <v/>
      </c>
      <c r="J1286" t="str">
        <f t="array" aca="1" ref="J1286" ca="1">IF(ROW()&gt;COUNTA($F$3:$I$3100),"",INDIRECT(TEXT(RIGHT(SMALL(IF($F$3:$I$3100="",999999,COLUMN($F$3:$I$3100)*10001+ROW($F$3:$I$3100)*100),ROW()),4),"!R00!C00"),))</f>
        <v/>
      </c>
      <c r="K1286" t="str">
        <f ca="1">IF(COUNTIF($J$1:J1286, J1286)&lt;&gt;1,"",J1286)</f>
        <v/>
      </c>
    </row>
    <row r="1287" spans="1:11" x14ac:dyDescent="0.25">
      <c r="A1287">
        <f>ROW()</f>
        <v>1287</v>
      </c>
      <c r="B1287" t="str" cm="1">
        <f t="array" ref="B1287">IF(ISNUMBER(SEARCH($N$3,客戶主檔!W1287)),INDEX(客戶主檔!$G:$G,加工項目查詢及料號更改!$A1287),"")</f>
        <v/>
      </c>
      <c r="C1287" t="str" cm="1">
        <f t="array" ref="C1287">IF(ISNUMBER(SEARCH($N$3,客戶主檔!X1287)),INDEX(客戶主檔!$G:$G,加工項目查詢及料號更改!$A1287),"")</f>
        <v/>
      </c>
      <c r="D1287" t="str" cm="1">
        <f t="array" ref="D1287">IF(ISNUMBER(SEARCH($N$3,客戶主檔!Y1287)),INDEX(客戶主檔!$G:$G,加工項目查詢及料號更改!$A1287),"")</f>
        <v/>
      </c>
      <c r="E1287" t="str" cm="1">
        <f t="array" ref="E1287">IF(ISNUMBER(SEARCH($N$3,客戶主檔!Z1287)),INDEX(客戶主檔!$G:$G,加工項目查詢及料號更改!$A1287),"")</f>
        <v/>
      </c>
      <c r="J1287" t="str">
        <f t="array" aca="1" ref="J1287" ca="1">IF(ROW()&gt;COUNTA($F$3:$I$3100),"",INDIRECT(TEXT(RIGHT(SMALL(IF($F$3:$I$3100="",999999,COLUMN($F$3:$I$3100)*10001+ROW($F$3:$I$3100)*100),ROW()),4),"!R00!C00"),))</f>
        <v/>
      </c>
      <c r="K1287" t="str">
        <f ca="1">IF(COUNTIF($J$1:J1287, J1287)&lt;&gt;1,"",J1287)</f>
        <v/>
      </c>
    </row>
    <row r="1288" spans="1:11" x14ac:dyDescent="0.25">
      <c r="A1288">
        <f>ROW()</f>
        <v>1288</v>
      </c>
      <c r="B1288" t="str" cm="1">
        <f t="array" ref="B1288">IF(ISNUMBER(SEARCH($N$3,客戶主檔!W1288)),INDEX(客戶主檔!$G:$G,加工項目查詢及料號更改!$A1288),"")</f>
        <v/>
      </c>
      <c r="C1288" t="str" cm="1">
        <f t="array" ref="C1288">IF(ISNUMBER(SEARCH($N$3,客戶主檔!X1288)),INDEX(客戶主檔!$G:$G,加工項目查詢及料號更改!$A1288),"")</f>
        <v/>
      </c>
      <c r="D1288" t="str" cm="1">
        <f t="array" ref="D1288">IF(ISNUMBER(SEARCH($N$3,客戶主檔!Y1288)),INDEX(客戶主檔!$G:$G,加工項目查詢及料號更改!$A1288),"")</f>
        <v/>
      </c>
      <c r="E1288" t="str" cm="1">
        <f t="array" ref="E1288">IF(ISNUMBER(SEARCH($N$3,客戶主檔!Z1288)),INDEX(客戶主檔!$G:$G,加工項目查詢及料號更改!$A1288),"")</f>
        <v/>
      </c>
      <c r="J1288" t="str">
        <f t="array" aca="1" ref="J1288" ca="1">IF(ROW()&gt;COUNTA($F$3:$I$3100),"",INDIRECT(TEXT(RIGHT(SMALL(IF($F$3:$I$3100="",999999,COLUMN($F$3:$I$3100)*10001+ROW($F$3:$I$3100)*100),ROW()),4),"!R00!C00"),))</f>
        <v/>
      </c>
      <c r="K1288" t="str">
        <f ca="1">IF(COUNTIF($J$1:J1288, J1288)&lt;&gt;1,"",J1288)</f>
        <v/>
      </c>
    </row>
    <row r="1289" spans="1:11" x14ac:dyDescent="0.25">
      <c r="A1289">
        <f>ROW()</f>
        <v>1289</v>
      </c>
      <c r="B1289" t="str" cm="1">
        <f t="array" ref="B1289">IF(ISNUMBER(SEARCH($N$3,客戶主檔!W1289)),INDEX(客戶主檔!$G:$G,加工項目查詢及料號更改!$A1289),"")</f>
        <v/>
      </c>
      <c r="C1289" t="str" cm="1">
        <f t="array" ref="C1289">IF(ISNUMBER(SEARCH($N$3,客戶主檔!X1289)),INDEX(客戶主檔!$G:$G,加工項目查詢及料號更改!$A1289),"")</f>
        <v/>
      </c>
      <c r="D1289" t="str" cm="1">
        <f t="array" ref="D1289">IF(ISNUMBER(SEARCH($N$3,客戶主檔!Y1289)),INDEX(客戶主檔!$G:$G,加工項目查詢及料號更改!$A1289),"")</f>
        <v/>
      </c>
      <c r="E1289" t="str" cm="1">
        <f t="array" ref="E1289">IF(ISNUMBER(SEARCH($N$3,客戶主檔!Z1289)),INDEX(客戶主檔!$G:$G,加工項目查詢及料號更改!$A1289),"")</f>
        <v/>
      </c>
      <c r="J1289" t="str">
        <f t="array" aca="1" ref="J1289" ca="1">IF(ROW()&gt;COUNTA($F$3:$I$3100),"",INDIRECT(TEXT(RIGHT(SMALL(IF($F$3:$I$3100="",999999,COLUMN($F$3:$I$3100)*10001+ROW($F$3:$I$3100)*100),ROW()),4),"!R00!C00"),))</f>
        <v/>
      </c>
      <c r="K1289" t="str">
        <f ca="1">IF(COUNTIF($J$1:J1289, J1289)&lt;&gt;1,"",J1289)</f>
        <v/>
      </c>
    </row>
    <row r="1290" spans="1:11" x14ac:dyDescent="0.25">
      <c r="A1290">
        <f>ROW()</f>
        <v>1290</v>
      </c>
      <c r="B1290" t="str" cm="1">
        <f t="array" ref="B1290">IF(ISNUMBER(SEARCH($N$3,客戶主檔!W1290)),INDEX(客戶主檔!$G:$G,加工項目查詢及料號更改!$A1290),"")</f>
        <v/>
      </c>
      <c r="C1290" t="str" cm="1">
        <f t="array" ref="C1290">IF(ISNUMBER(SEARCH($N$3,客戶主檔!X1290)),INDEX(客戶主檔!$G:$G,加工項目查詢及料號更改!$A1290),"")</f>
        <v/>
      </c>
      <c r="D1290" t="str" cm="1">
        <f t="array" ref="D1290">IF(ISNUMBER(SEARCH($N$3,客戶主檔!Y1290)),INDEX(客戶主檔!$G:$G,加工項目查詢及料號更改!$A1290),"")</f>
        <v/>
      </c>
      <c r="E1290" t="str" cm="1">
        <f t="array" ref="E1290">IF(ISNUMBER(SEARCH($N$3,客戶主檔!Z1290)),INDEX(客戶主檔!$G:$G,加工項目查詢及料號更改!$A1290),"")</f>
        <v/>
      </c>
      <c r="J1290" t="str">
        <f t="array" aca="1" ref="J1290" ca="1">IF(ROW()&gt;COUNTA($F$3:$I$3100),"",INDIRECT(TEXT(RIGHT(SMALL(IF($F$3:$I$3100="",999999,COLUMN($F$3:$I$3100)*10001+ROW($F$3:$I$3100)*100),ROW()),4),"!R00!C00"),))</f>
        <v/>
      </c>
      <c r="K1290" t="str">
        <f ca="1">IF(COUNTIF($J$1:J1290, J1290)&lt;&gt;1,"",J1290)</f>
        <v/>
      </c>
    </row>
    <row r="1291" spans="1:11" x14ac:dyDescent="0.25">
      <c r="A1291">
        <f>ROW()</f>
        <v>1291</v>
      </c>
      <c r="B1291" t="str" cm="1">
        <f t="array" ref="B1291">IF(ISNUMBER(SEARCH($N$3,客戶主檔!W1291)),INDEX(客戶主檔!$G:$G,加工項目查詢及料號更改!$A1291),"")</f>
        <v/>
      </c>
      <c r="C1291" t="str" cm="1">
        <f t="array" ref="C1291">IF(ISNUMBER(SEARCH($N$3,客戶主檔!X1291)),INDEX(客戶主檔!$G:$G,加工項目查詢及料號更改!$A1291),"")</f>
        <v/>
      </c>
      <c r="D1291" t="str" cm="1">
        <f t="array" ref="D1291">IF(ISNUMBER(SEARCH($N$3,客戶主檔!Y1291)),INDEX(客戶主檔!$G:$G,加工項目查詢及料號更改!$A1291),"")</f>
        <v/>
      </c>
      <c r="E1291" t="str" cm="1">
        <f t="array" ref="E1291">IF(ISNUMBER(SEARCH($N$3,客戶主檔!Z1291)),INDEX(客戶主檔!$G:$G,加工項目查詢及料號更改!$A1291),"")</f>
        <v/>
      </c>
      <c r="J1291" t="str">
        <f t="array" aca="1" ref="J1291" ca="1">IF(ROW()&gt;COUNTA($F$3:$I$3100),"",INDIRECT(TEXT(RIGHT(SMALL(IF($F$3:$I$3100="",999999,COLUMN($F$3:$I$3100)*10001+ROW($F$3:$I$3100)*100),ROW()),4),"!R00!C00"),))</f>
        <v/>
      </c>
      <c r="K1291" t="str">
        <f ca="1">IF(COUNTIF($J$1:J1291, J1291)&lt;&gt;1,"",J1291)</f>
        <v/>
      </c>
    </row>
    <row r="1292" spans="1:11" x14ac:dyDescent="0.25">
      <c r="A1292">
        <f>ROW()</f>
        <v>1292</v>
      </c>
      <c r="B1292" t="str" cm="1">
        <f t="array" ref="B1292">IF(ISNUMBER(SEARCH($N$3,客戶主檔!W1292)),INDEX(客戶主檔!$G:$G,加工項目查詢及料號更改!$A1292),"")</f>
        <v/>
      </c>
      <c r="C1292" t="str" cm="1">
        <f t="array" ref="C1292">IF(ISNUMBER(SEARCH($N$3,客戶主檔!X1292)),INDEX(客戶主檔!$G:$G,加工項目查詢及料號更改!$A1292),"")</f>
        <v/>
      </c>
      <c r="D1292" t="str" cm="1">
        <f t="array" ref="D1292">IF(ISNUMBER(SEARCH($N$3,客戶主檔!Y1292)),INDEX(客戶主檔!$G:$G,加工項目查詢及料號更改!$A1292),"")</f>
        <v/>
      </c>
      <c r="E1292" t="str" cm="1">
        <f t="array" ref="E1292">IF(ISNUMBER(SEARCH($N$3,客戶主檔!Z1292)),INDEX(客戶主檔!$G:$G,加工項目查詢及料號更改!$A1292),"")</f>
        <v/>
      </c>
      <c r="J1292" t="str">
        <f t="array" aca="1" ref="J1292" ca="1">IF(ROW()&gt;COUNTA($F$3:$I$3100),"",INDIRECT(TEXT(RIGHT(SMALL(IF($F$3:$I$3100="",999999,COLUMN($F$3:$I$3100)*10001+ROW($F$3:$I$3100)*100),ROW()),4),"!R00!C00"),))</f>
        <v/>
      </c>
      <c r="K1292" t="str">
        <f ca="1">IF(COUNTIF($J$1:J1292, J1292)&lt;&gt;1,"",J1292)</f>
        <v/>
      </c>
    </row>
    <row r="1293" spans="1:11" x14ac:dyDescent="0.25">
      <c r="A1293">
        <f>ROW()</f>
        <v>1293</v>
      </c>
      <c r="B1293" t="str" cm="1">
        <f t="array" ref="B1293">IF(ISNUMBER(SEARCH($N$3,客戶主檔!W1293)),INDEX(客戶主檔!$G:$G,加工項目查詢及料號更改!$A1293),"")</f>
        <v/>
      </c>
      <c r="C1293" t="str" cm="1">
        <f t="array" ref="C1293">IF(ISNUMBER(SEARCH($N$3,客戶主檔!X1293)),INDEX(客戶主檔!$G:$G,加工項目查詢及料號更改!$A1293),"")</f>
        <v/>
      </c>
      <c r="D1293" t="str" cm="1">
        <f t="array" ref="D1293">IF(ISNUMBER(SEARCH($N$3,客戶主檔!Y1293)),INDEX(客戶主檔!$G:$G,加工項目查詢及料號更改!$A1293),"")</f>
        <v/>
      </c>
      <c r="E1293" t="str" cm="1">
        <f t="array" ref="E1293">IF(ISNUMBER(SEARCH($N$3,客戶主檔!Z1293)),INDEX(客戶主檔!$G:$G,加工項目查詢及料號更改!$A1293),"")</f>
        <v/>
      </c>
      <c r="J1293" t="str">
        <f t="array" aca="1" ref="J1293" ca="1">IF(ROW()&gt;COUNTA($F$3:$I$3100),"",INDIRECT(TEXT(RIGHT(SMALL(IF($F$3:$I$3100="",999999,COLUMN($F$3:$I$3100)*10001+ROW($F$3:$I$3100)*100),ROW()),4),"!R00!C00"),))</f>
        <v/>
      </c>
      <c r="K1293" t="str">
        <f ca="1">IF(COUNTIF($J$1:J1293, J1293)&lt;&gt;1,"",J1293)</f>
        <v/>
      </c>
    </row>
    <row r="1294" spans="1:11" x14ac:dyDescent="0.25">
      <c r="A1294">
        <f>ROW()</f>
        <v>1294</v>
      </c>
      <c r="B1294" t="str" cm="1">
        <f t="array" ref="B1294">IF(ISNUMBER(SEARCH($N$3,客戶主檔!W1294)),INDEX(客戶主檔!$G:$G,加工項目查詢及料號更改!$A1294),"")</f>
        <v/>
      </c>
      <c r="C1294" t="str" cm="1">
        <f t="array" ref="C1294">IF(ISNUMBER(SEARCH($N$3,客戶主檔!X1294)),INDEX(客戶主檔!$G:$G,加工項目查詢及料號更改!$A1294),"")</f>
        <v/>
      </c>
      <c r="D1294" t="str" cm="1">
        <f t="array" ref="D1294">IF(ISNUMBER(SEARCH($N$3,客戶主檔!Y1294)),INDEX(客戶主檔!$G:$G,加工項目查詢及料號更改!$A1294),"")</f>
        <v/>
      </c>
      <c r="E1294" t="str" cm="1">
        <f t="array" ref="E1294">IF(ISNUMBER(SEARCH($N$3,客戶主檔!Z1294)),INDEX(客戶主檔!$G:$G,加工項目查詢及料號更改!$A1294),"")</f>
        <v/>
      </c>
      <c r="J1294" t="str">
        <f t="array" aca="1" ref="J1294" ca="1">IF(ROW()&gt;COUNTA($F$3:$I$3100),"",INDIRECT(TEXT(RIGHT(SMALL(IF($F$3:$I$3100="",999999,COLUMN($F$3:$I$3100)*10001+ROW($F$3:$I$3100)*100),ROW()),4),"!R00!C00"),))</f>
        <v/>
      </c>
      <c r="K1294" t="str">
        <f ca="1">IF(COUNTIF($J$1:J1294, J1294)&lt;&gt;1,"",J1294)</f>
        <v/>
      </c>
    </row>
    <row r="1295" spans="1:11" x14ac:dyDescent="0.25">
      <c r="A1295">
        <f>ROW()</f>
        <v>1295</v>
      </c>
      <c r="B1295" t="str" cm="1">
        <f t="array" ref="B1295">IF(ISNUMBER(SEARCH($N$3,客戶主檔!W1295)),INDEX(客戶主檔!$G:$G,加工項目查詢及料號更改!$A1295),"")</f>
        <v/>
      </c>
      <c r="C1295" t="str" cm="1">
        <f t="array" ref="C1295">IF(ISNUMBER(SEARCH($N$3,客戶主檔!X1295)),INDEX(客戶主檔!$G:$G,加工項目查詢及料號更改!$A1295),"")</f>
        <v/>
      </c>
      <c r="D1295" t="str" cm="1">
        <f t="array" ref="D1295">IF(ISNUMBER(SEARCH($N$3,客戶主檔!Y1295)),INDEX(客戶主檔!$G:$G,加工項目查詢及料號更改!$A1295),"")</f>
        <v/>
      </c>
      <c r="E1295" t="str" cm="1">
        <f t="array" ref="E1295">IF(ISNUMBER(SEARCH($N$3,客戶主檔!Z1295)),INDEX(客戶主檔!$G:$G,加工項目查詢及料號更改!$A1295),"")</f>
        <v/>
      </c>
      <c r="J1295" t="str">
        <f t="array" aca="1" ref="J1295" ca="1">IF(ROW()&gt;COUNTA($F$3:$I$3100),"",INDIRECT(TEXT(RIGHT(SMALL(IF($F$3:$I$3100="",999999,COLUMN($F$3:$I$3100)*10001+ROW($F$3:$I$3100)*100),ROW()),4),"!R00!C00"),))</f>
        <v/>
      </c>
      <c r="K1295" t="str">
        <f ca="1">IF(COUNTIF($J$1:J1295, J1295)&lt;&gt;1,"",J1295)</f>
        <v/>
      </c>
    </row>
    <row r="1296" spans="1:11" x14ac:dyDescent="0.25">
      <c r="A1296">
        <f>ROW()</f>
        <v>1296</v>
      </c>
      <c r="B1296" t="str" cm="1">
        <f t="array" ref="B1296">IF(ISNUMBER(SEARCH($N$3,客戶主檔!W1296)),INDEX(客戶主檔!$G:$G,加工項目查詢及料號更改!$A1296),"")</f>
        <v/>
      </c>
      <c r="C1296" t="str" cm="1">
        <f t="array" ref="C1296">IF(ISNUMBER(SEARCH($N$3,客戶主檔!X1296)),INDEX(客戶主檔!$G:$G,加工項目查詢及料號更改!$A1296),"")</f>
        <v/>
      </c>
      <c r="D1296" t="str" cm="1">
        <f t="array" ref="D1296">IF(ISNUMBER(SEARCH($N$3,客戶主檔!Y1296)),INDEX(客戶主檔!$G:$G,加工項目查詢及料號更改!$A1296),"")</f>
        <v/>
      </c>
      <c r="E1296" t="str" cm="1">
        <f t="array" ref="E1296">IF(ISNUMBER(SEARCH($N$3,客戶主檔!Z1296)),INDEX(客戶主檔!$G:$G,加工項目查詢及料號更改!$A1296),"")</f>
        <v/>
      </c>
      <c r="J1296" t="str">
        <f t="array" aca="1" ref="J1296" ca="1">IF(ROW()&gt;COUNTA($F$3:$I$3100),"",INDIRECT(TEXT(RIGHT(SMALL(IF($F$3:$I$3100="",999999,COLUMN($F$3:$I$3100)*10001+ROW($F$3:$I$3100)*100),ROW()),4),"!R00!C00"),))</f>
        <v/>
      </c>
      <c r="K1296" t="str">
        <f ca="1">IF(COUNTIF($J$1:J1296, J1296)&lt;&gt;1,"",J1296)</f>
        <v/>
      </c>
    </row>
    <row r="1297" spans="1:11" x14ac:dyDescent="0.25">
      <c r="A1297">
        <f>ROW()</f>
        <v>1297</v>
      </c>
      <c r="B1297" t="str" cm="1">
        <f t="array" ref="B1297">IF(ISNUMBER(SEARCH($N$3,客戶主檔!W1297)),INDEX(客戶主檔!$G:$G,加工項目查詢及料號更改!$A1297),"")</f>
        <v/>
      </c>
      <c r="C1297" t="str" cm="1">
        <f t="array" ref="C1297">IF(ISNUMBER(SEARCH($N$3,客戶主檔!X1297)),INDEX(客戶主檔!$G:$G,加工項目查詢及料號更改!$A1297),"")</f>
        <v/>
      </c>
      <c r="D1297" t="str" cm="1">
        <f t="array" ref="D1297">IF(ISNUMBER(SEARCH($N$3,客戶主檔!Y1297)),INDEX(客戶主檔!$G:$G,加工項目查詢及料號更改!$A1297),"")</f>
        <v/>
      </c>
      <c r="E1297" t="str" cm="1">
        <f t="array" ref="E1297">IF(ISNUMBER(SEARCH($N$3,客戶主檔!Z1297)),INDEX(客戶主檔!$G:$G,加工項目查詢及料號更改!$A1297),"")</f>
        <v/>
      </c>
      <c r="J1297" t="str">
        <f t="array" aca="1" ref="J1297" ca="1">IF(ROW()&gt;COUNTA($F$3:$I$3100),"",INDIRECT(TEXT(RIGHT(SMALL(IF($F$3:$I$3100="",999999,COLUMN($F$3:$I$3100)*10001+ROW($F$3:$I$3100)*100),ROW()),4),"!R00!C00"),))</f>
        <v/>
      </c>
      <c r="K1297" t="str">
        <f ca="1">IF(COUNTIF($J$1:J1297, J1297)&lt;&gt;1,"",J1297)</f>
        <v/>
      </c>
    </row>
    <row r="1298" spans="1:11" x14ac:dyDescent="0.25">
      <c r="A1298">
        <f>ROW()</f>
        <v>1298</v>
      </c>
      <c r="B1298" t="str" cm="1">
        <f t="array" ref="B1298">IF(ISNUMBER(SEARCH($N$3,客戶主檔!W1298)),INDEX(客戶主檔!$G:$G,加工項目查詢及料號更改!$A1298),"")</f>
        <v/>
      </c>
      <c r="C1298" t="str" cm="1">
        <f t="array" ref="C1298">IF(ISNUMBER(SEARCH($N$3,客戶主檔!X1298)),INDEX(客戶主檔!$G:$G,加工項目查詢及料號更改!$A1298),"")</f>
        <v/>
      </c>
      <c r="D1298" t="str" cm="1">
        <f t="array" ref="D1298">IF(ISNUMBER(SEARCH($N$3,客戶主檔!Y1298)),INDEX(客戶主檔!$G:$G,加工項目查詢及料號更改!$A1298),"")</f>
        <v/>
      </c>
      <c r="E1298" t="str" cm="1">
        <f t="array" ref="E1298">IF(ISNUMBER(SEARCH($N$3,客戶主檔!Z1298)),INDEX(客戶主檔!$G:$G,加工項目查詢及料號更改!$A1298),"")</f>
        <v/>
      </c>
      <c r="J1298" t="str">
        <f t="array" aca="1" ref="J1298" ca="1">IF(ROW()&gt;COUNTA($F$3:$I$3100),"",INDIRECT(TEXT(RIGHT(SMALL(IF($F$3:$I$3100="",999999,COLUMN($F$3:$I$3100)*10001+ROW($F$3:$I$3100)*100),ROW()),4),"!R00!C00"),))</f>
        <v/>
      </c>
      <c r="K1298" t="str">
        <f ca="1">IF(COUNTIF($J$1:J1298, J1298)&lt;&gt;1,"",J1298)</f>
        <v/>
      </c>
    </row>
    <row r="1299" spans="1:11" x14ac:dyDescent="0.25">
      <c r="A1299">
        <f>ROW()</f>
        <v>1299</v>
      </c>
      <c r="B1299" t="str" cm="1">
        <f t="array" ref="B1299">IF(ISNUMBER(SEARCH($N$3,客戶主檔!W1299)),INDEX(客戶主檔!$G:$G,加工項目查詢及料號更改!$A1299),"")</f>
        <v/>
      </c>
      <c r="C1299" t="str" cm="1">
        <f t="array" ref="C1299">IF(ISNUMBER(SEARCH($N$3,客戶主檔!X1299)),INDEX(客戶主檔!$G:$G,加工項目查詢及料號更改!$A1299),"")</f>
        <v/>
      </c>
      <c r="D1299" t="str" cm="1">
        <f t="array" ref="D1299">IF(ISNUMBER(SEARCH($N$3,客戶主檔!Y1299)),INDEX(客戶主檔!$G:$G,加工項目查詢及料號更改!$A1299),"")</f>
        <v/>
      </c>
      <c r="E1299" t="str" cm="1">
        <f t="array" ref="E1299">IF(ISNUMBER(SEARCH($N$3,客戶主檔!Z1299)),INDEX(客戶主檔!$G:$G,加工項目查詢及料號更改!$A1299),"")</f>
        <v/>
      </c>
      <c r="J1299" t="str">
        <f t="array" aca="1" ref="J1299" ca="1">IF(ROW()&gt;COUNTA($F$3:$I$3100),"",INDIRECT(TEXT(RIGHT(SMALL(IF($F$3:$I$3100="",999999,COLUMN($F$3:$I$3100)*10001+ROW($F$3:$I$3100)*100),ROW()),4),"!R00!C00"),))</f>
        <v/>
      </c>
      <c r="K1299" t="str">
        <f ca="1">IF(COUNTIF($J$1:J1299, J1299)&lt;&gt;1,"",J1299)</f>
        <v/>
      </c>
    </row>
    <row r="1300" spans="1:11" x14ac:dyDescent="0.25">
      <c r="A1300">
        <f>ROW()</f>
        <v>1300</v>
      </c>
      <c r="B1300" t="str" cm="1">
        <f t="array" ref="B1300">IF(ISNUMBER(SEARCH($N$3,客戶主檔!W1300)),INDEX(客戶主檔!$G:$G,加工項目查詢及料號更改!$A1300),"")</f>
        <v/>
      </c>
      <c r="C1300" t="str" cm="1">
        <f t="array" ref="C1300">IF(ISNUMBER(SEARCH($N$3,客戶主檔!X1300)),INDEX(客戶主檔!$G:$G,加工項目查詢及料號更改!$A1300),"")</f>
        <v/>
      </c>
      <c r="D1300" t="str" cm="1">
        <f t="array" ref="D1300">IF(ISNUMBER(SEARCH($N$3,客戶主檔!Y1300)),INDEX(客戶主檔!$G:$G,加工項目查詢及料號更改!$A1300),"")</f>
        <v/>
      </c>
      <c r="E1300" t="str" cm="1">
        <f t="array" ref="E1300">IF(ISNUMBER(SEARCH($N$3,客戶主檔!Z1300)),INDEX(客戶主檔!$G:$G,加工項目查詢及料號更改!$A1300),"")</f>
        <v/>
      </c>
      <c r="J1300" t="str">
        <f t="array" aca="1" ref="J1300" ca="1">IF(ROW()&gt;COUNTA($F$3:$I$3100),"",INDIRECT(TEXT(RIGHT(SMALL(IF($F$3:$I$3100="",999999,COLUMN($F$3:$I$3100)*10001+ROW($F$3:$I$3100)*100),ROW()),4),"!R00!C00"),))</f>
        <v/>
      </c>
      <c r="K1300" t="str">
        <f ca="1">IF(COUNTIF($J$1:J1300, J1300)&lt;&gt;1,"",J1300)</f>
        <v/>
      </c>
    </row>
    <row r="1301" spans="1:11" x14ac:dyDescent="0.25">
      <c r="A1301">
        <f>ROW()</f>
        <v>1301</v>
      </c>
      <c r="B1301" t="str" cm="1">
        <f t="array" ref="B1301">IF(ISNUMBER(SEARCH($N$3,客戶主檔!W1301)),INDEX(客戶主檔!$G:$G,加工項目查詢及料號更改!$A1301),"")</f>
        <v/>
      </c>
      <c r="C1301" t="str" cm="1">
        <f t="array" ref="C1301">IF(ISNUMBER(SEARCH($N$3,客戶主檔!X1301)),INDEX(客戶主檔!$G:$G,加工項目查詢及料號更改!$A1301),"")</f>
        <v/>
      </c>
      <c r="D1301" t="str" cm="1">
        <f t="array" ref="D1301">IF(ISNUMBER(SEARCH($N$3,客戶主檔!Y1301)),INDEX(客戶主檔!$G:$G,加工項目查詢及料號更改!$A1301),"")</f>
        <v/>
      </c>
      <c r="E1301" t="str" cm="1">
        <f t="array" ref="E1301">IF(ISNUMBER(SEARCH($N$3,客戶主檔!Z1301)),INDEX(客戶主檔!$G:$G,加工項目查詢及料號更改!$A1301),"")</f>
        <v/>
      </c>
      <c r="J1301" t="str">
        <f t="array" aca="1" ref="J1301" ca="1">IF(ROW()&gt;COUNTA($F$3:$I$3100),"",INDIRECT(TEXT(RIGHT(SMALL(IF($F$3:$I$3100="",999999,COLUMN($F$3:$I$3100)*10001+ROW($F$3:$I$3100)*100),ROW()),4),"!R00!C00"),))</f>
        <v/>
      </c>
      <c r="K1301" t="str">
        <f ca="1">IF(COUNTIF($J$1:J1301, J1301)&lt;&gt;1,"",J1301)</f>
        <v/>
      </c>
    </row>
    <row r="1302" spans="1:11" x14ac:dyDescent="0.25">
      <c r="A1302">
        <f>ROW()</f>
        <v>1302</v>
      </c>
      <c r="B1302" t="str" cm="1">
        <f t="array" ref="B1302">IF(ISNUMBER(SEARCH($N$3,客戶主檔!W1302)),INDEX(客戶主檔!$G:$G,加工項目查詢及料號更改!$A1302),"")</f>
        <v/>
      </c>
      <c r="C1302" t="str" cm="1">
        <f t="array" ref="C1302">IF(ISNUMBER(SEARCH($N$3,客戶主檔!X1302)),INDEX(客戶主檔!$G:$G,加工項目查詢及料號更改!$A1302),"")</f>
        <v/>
      </c>
      <c r="D1302" t="str" cm="1">
        <f t="array" ref="D1302">IF(ISNUMBER(SEARCH($N$3,客戶主檔!Y1302)),INDEX(客戶主檔!$G:$G,加工項目查詢及料號更改!$A1302),"")</f>
        <v/>
      </c>
      <c r="E1302" t="str" cm="1">
        <f t="array" ref="E1302">IF(ISNUMBER(SEARCH($N$3,客戶主檔!Z1302)),INDEX(客戶主檔!$G:$G,加工項目查詢及料號更改!$A1302),"")</f>
        <v/>
      </c>
      <c r="J1302" t="str">
        <f t="array" aca="1" ref="J1302" ca="1">IF(ROW()&gt;COUNTA($F$3:$I$3100),"",INDIRECT(TEXT(RIGHT(SMALL(IF($F$3:$I$3100="",999999,COLUMN($F$3:$I$3100)*10001+ROW($F$3:$I$3100)*100),ROW()),4),"!R00!C00"),))</f>
        <v/>
      </c>
      <c r="K1302" t="str">
        <f ca="1">IF(COUNTIF($J$1:J1302, J1302)&lt;&gt;1,"",J1302)</f>
        <v/>
      </c>
    </row>
    <row r="1303" spans="1:11" x14ac:dyDescent="0.25">
      <c r="A1303">
        <f>ROW()</f>
        <v>1303</v>
      </c>
      <c r="B1303" t="str" cm="1">
        <f t="array" ref="B1303">IF(ISNUMBER(SEARCH($N$3,客戶主檔!W1303)),INDEX(客戶主檔!$G:$G,加工項目查詢及料號更改!$A1303),"")</f>
        <v/>
      </c>
      <c r="C1303" t="str" cm="1">
        <f t="array" ref="C1303">IF(ISNUMBER(SEARCH($N$3,客戶主檔!X1303)),INDEX(客戶主檔!$G:$G,加工項目查詢及料號更改!$A1303),"")</f>
        <v/>
      </c>
      <c r="D1303" t="str" cm="1">
        <f t="array" ref="D1303">IF(ISNUMBER(SEARCH($N$3,客戶主檔!Y1303)),INDEX(客戶主檔!$G:$G,加工項目查詢及料號更改!$A1303),"")</f>
        <v/>
      </c>
      <c r="E1303" t="str" cm="1">
        <f t="array" ref="E1303">IF(ISNUMBER(SEARCH($N$3,客戶主檔!Z1303)),INDEX(客戶主檔!$G:$G,加工項目查詢及料號更改!$A1303),"")</f>
        <v/>
      </c>
      <c r="J1303" t="str">
        <f t="array" aca="1" ref="J1303" ca="1">IF(ROW()&gt;COUNTA($F$3:$I$3100),"",INDIRECT(TEXT(RIGHT(SMALL(IF($F$3:$I$3100="",999999,COLUMN($F$3:$I$3100)*10001+ROW($F$3:$I$3100)*100),ROW()),4),"!R00!C00"),))</f>
        <v/>
      </c>
      <c r="K1303" t="str">
        <f ca="1">IF(COUNTIF($J$1:J1303, J1303)&lt;&gt;1,"",J1303)</f>
        <v/>
      </c>
    </row>
    <row r="1304" spans="1:11" x14ac:dyDescent="0.25">
      <c r="A1304">
        <f>ROW()</f>
        <v>1304</v>
      </c>
      <c r="B1304" t="str" cm="1">
        <f t="array" ref="B1304">IF(ISNUMBER(SEARCH($N$3,客戶主檔!W1304)),INDEX(客戶主檔!$G:$G,加工項目查詢及料號更改!$A1304),"")</f>
        <v/>
      </c>
      <c r="C1304" t="str" cm="1">
        <f t="array" ref="C1304">IF(ISNUMBER(SEARCH($N$3,客戶主檔!X1304)),INDEX(客戶主檔!$G:$G,加工項目查詢及料號更改!$A1304),"")</f>
        <v/>
      </c>
      <c r="D1304" t="str" cm="1">
        <f t="array" ref="D1304">IF(ISNUMBER(SEARCH($N$3,客戶主檔!Y1304)),INDEX(客戶主檔!$G:$G,加工項目查詢及料號更改!$A1304),"")</f>
        <v/>
      </c>
      <c r="E1304" t="str" cm="1">
        <f t="array" ref="E1304">IF(ISNUMBER(SEARCH($N$3,客戶主檔!Z1304)),INDEX(客戶主檔!$G:$G,加工項目查詢及料號更改!$A1304),"")</f>
        <v/>
      </c>
      <c r="J1304" t="str">
        <f t="array" aca="1" ref="J1304" ca="1">IF(ROW()&gt;COUNTA($F$3:$I$3100),"",INDIRECT(TEXT(RIGHT(SMALL(IF($F$3:$I$3100="",999999,COLUMN($F$3:$I$3100)*10001+ROW($F$3:$I$3100)*100),ROW()),4),"!R00!C00"),))</f>
        <v/>
      </c>
      <c r="K1304" t="str">
        <f ca="1">IF(COUNTIF($J$1:J1304, J1304)&lt;&gt;1,"",J1304)</f>
        <v/>
      </c>
    </row>
    <row r="1305" spans="1:11" x14ac:dyDescent="0.25">
      <c r="A1305">
        <f>ROW()</f>
        <v>1305</v>
      </c>
      <c r="B1305" t="str" cm="1">
        <f t="array" ref="B1305">IF(ISNUMBER(SEARCH($N$3,客戶主檔!W1305)),INDEX(客戶主檔!$G:$G,加工項目查詢及料號更改!$A1305),"")</f>
        <v/>
      </c>
      <c r="C1305" t="str" cm="1">
        <f t="array" ref="C1305">IF(ISNUMBER(SEARCH($N$3,客戶主檔!X1305)),INDEX(客戶主檔!$G:$G,加工項目查詢及料號更改!$A1305),"")</f>
        <v/>
      </c>
      <c r="D1305" t="str" cm="1">
        <f t="array" ref="D1305">IF(ISNUMBER(SEARCH($N$3,客戶主檔!Y1305)),INDEX(客戶主檔!$G:$G,加工項目查詢及料號更改!$A1305),"")</f>
        <v/>
      </c>
      <c r="E1305" t="str" cm="1">
        <f t="array" ref="E1305">IF(ISNUMBER(SEARCH($N$3,客戶主檔!Z1305)),INDEX(客戶主檔!$G:$G,加工項目查詢及料號更改!$A1305),"")</f>
        <v/>
      </c>
      <c r="J1305" t="str">
        <f t="array" aca="1" ref="J1305" ca="1">IF(ROW()&gt;COUNTA($F$3:$I$3100),"",INDIRECT(TEXT(RIGHT(SMALL(IF($F$3:$I$3100="",999999,COLUMN($F$3:$I$3100)*10001+ROW($F$3:$I$3100)*100),ROW()),4),"!R00!C00"),))</f>
        <v/>
      </c>
      <c r="K1305" t="str">
        <f ca="1">IF(COUNTIF($J$1:J1305, J1305)&lt;&gt;1,"",J1305)</f>
        <v/>
      </c>
    </row>
    <row r="1306" spans="1:11" x14ac:dyDescent="0.25">
      <c r="A1306">
        <f>ROW()</f>
        <v>1306</v>
      </c>
      <c r="B1306" t="str" cm="1">
        <f t="array" ref="B1306">IF(ISNUMBER(SEARCH($N$3,客戶主檔!W1306)),INDEX(客戶主檔!$G:$G,加工項目查詢及料號更改!$A1306),"")</f>
        <v/>
      </c>
      <c r="C1306" t="str" cm="1">
        <f t="array" ref="C1306">IF(ISNUMBER(SEARCH($N$3,客戶主檔!X1306)),INDEX(客戶主檔!$G:$G,加工項目查詢及料號更改!$A1306),"")</f>
        <v/>
      </c>
      <c r="D1306" t="str" cm="1">
        <f t="array" ref="D1306">IF(ISNUMBER(SEARCH($N$3,客戶主檔!Y1306)),INDEX(客戶主檔!$G:$G,加工項目查詢及料號更改!$A1306),"")</f>
        <v/>
      </c>
      <c r="E1306" t="str" cm="1">
        <f t="array" ref="E1306">IF(ISNUMBER(SEARCH($N$3,客戶主檔!Z1306)),INDEX(客戶主檔!$G:$G,加工項目查詢及料號更改!$A1306),"")</f>
        <v/>
      </c>
      <c r="J1306" t="str">
        <f t="array" aca="1" ref="J1306" ca="1">IF(ROW()&gt;COUNTA($F$3:$I$3100),"",INDIRECT(TEXT(RIGHT(SMALL(IF($F$3:$I$3100="",999999,COLUMN($F$3:$I$3100)*10001+ROW($F$3:$I$3100)*100),ROW()),4),"!R00!C00"),))</f>
        <v/>
      </c>
      <c r="K1306" t="str">
        <f ca="1">IF(COUNTIF($J$1:J1306, J1306)&lt;&gt;1,"",J1306)</f>
        <v/>
      </c>
    </row>
    <row r="1307" spans="1:11" x14ac:dyDescent="0.25">
      <c r="A1307">
        <f>ROW()</f>
        <v>1307</v>
      </c>
      <c r="B1307" t="str" cm="1">
        <f t="array" ref="B1307">IF(ISNUMBER(SEARCH($N$3,客戶主檔!W1307)),INDEX(客戶主檔!$G:$G,加工項目查詢及料號更改!$A1307),"")</f>
        <v/>
      </c>
      <c r="C1307" t="str" cm="1">
        <f t="array" ref="C1307">IF(ISNUMBER(SEARCH($N$3,客戶主檔!X1307)),INDEX(客戶主檔!$G:$G,加工項目查詢及料號更改!$A1307),"")</f>
        <v/>
      </c>
      <c r="D1307" t="str" cm="1">
        <f t="array" ref="D1307">IF(ISNUMBER(SEARCH($N$3,客戶主檔!Y1307)),INDEX(客戶主檔!$G:$G,加工項目查詢及料號更改!$A1307),"")</f>
        <v/>
      </c>
      <c r="E1307" t="str" cm="1">
        <f t="array" ref="E1307">IF(ISNUMBER(SEARCH($N$3,客戶主檔!Z1307)),INDEX(客戶主檔!$G:$G,加工項目查詢及料號更改!$A1307),"")</f>
        <v/>
      </c>
      <c r="J1307" t="str">
        <f t="array" aca="1" ref="J1307" ca="1">IF(ROW()&gt;COUNTA($F$3:$I$3100),"",INDIRECT(TEXT(RIGHT(SMALL(IF($F$3:$I$3100="",999999,COLUMN($F$3:$I$3100)*10001+ROW($F$3:$I$3100)*100),ROW()),4),"!R00!C00"),))</f>
        <v/>
      </c>
      <c r="K1307" t="str">
        <f ca="1">IF(COUNTIF($J$1:J1307, J1307)&lt;&gt;1,"",J1307)</f>
        <v/>
      </c>
    </row>
    <row r="1308" spans="1:11" x14ac:dyDescent="0.25">
      <c r="A1308">
        <f>ROW()</f>
        <v>1308</v>
      </c>
      <c r="B1308" t="str" cm="1">
        <f t="array" ref="B1308">IF(ISNUMBER(SEARCH($N$3,客戶主檔!W1308)),INDEX(客戶主檔!$G:$G,加工項目查詢及料號更改!$A1308),"")</f>
        <v/>
      </c>
      <c r="C1308" t="str" cm="1">
        <f t="array" ref="C1308">IF(ISNUMBER(SEARCH($N$3,客戶主檔!X1308)),INDEX(客戶主檔!$G:$G,加工項目查詢及料號更改!$A1308),"")</f>
        <v/>
      </c>
      <c r="D1308" t="str" cm="1">
        <f t="array" ref="D1308">IF(ISNUMBER(SEARCH($N$3,客戶主檔!Y1308)),INDEX(客戶主檔!$G:$G,加工項目查詢及料號更改!$A1308),"")</f>
        <v/>
      </c>
      <c r="E1308" t="str" cm="1">
        <f t="array" ref="E1308">IF(ISNUMBER(SEARCH($N$3,客戶主檔!Z1308)),INDEX(客戶主檔!$G:$G,加工項目查詢及料號更改!$A1308),"")</f>
        <v/>
      </c>
      <c r="J1308" t="str">
        <f t="array" aca="1" ref="J1308" ca="1">IF(ROW()&gt;COUNTA($F$3:$I$3100),"",INDIRECT(TEXT(RIGHT(SMALL(IF($F$3:$I$3100="",999999,COLUMN($F$3:$I$3100)*10001+ROW($F$3:$I$3100)*100),ROW()),4),"!R00!C00"),))</f>
        <v/>
      </c>
      <c r="K1308" t="str">
        <f ca="1">IF(COUNTIF($J$1:J1308, J1308)&lt;&gt;1,"",J1308)</f>
        <v/>
      </c>
    </row>
    <row r="1309" spans="1:11" x14ac:dyDescent="0.25">
      <c r="A1309">
        <f>ROW()</f>
        <v>1309</v>
      </c>
      <c r="B1309" t="str" cm="1">
        <f t="array" ref="B1309">IF(ISNUMBER(SEARCH($N$3,客戶主檔!W1309)),INDEX(客戶主檔!$G:$G,加工項目查詢及料號更改!$A1309),"")</f>
        <v/>
      </c>
      <c r="C1309" t="str" cm="1">
        <f t="array" ref="C1309">IF(ISNUMBER(SEARCH($N$3,客戶主檔!X1309)),INDEX(客戶主檔!$G:$G,加工項目查詢及料號更改!$A1309),"")</f>
        <v/>
      </c>
      <c r="D1309" t="str" cm="1">
        <f t="array" ref="D1309">IF(ISNUMBER(SEARCH($N$3,客戶主檔!Y1309)),INDEX(客戶主檔!$G:$G,加工項目查詢及料號更改!$A1309),"")</f>
        <v/>
      </c>
      <c r="E1309" t="str" cm="1">
        <f t="array" ref="E1309">IF(ISNUMBER(SEARCH($N$3,客戶主檔!Z1309)),INDEX(客戶主檔!$G:$G,加工項目查詢及料號更改!$A1309),"")</f>
        <v/>
      </c>
      <c r="J1309" t="str">
        <f t="array" aca="1" ref="J1309" ca="1">IF(ROW()&gt;COUNTA($F$3:$I$3100),"",INDIRECT(TEXT(RIGHT(SMALL(IF($F$3:$I$3100="",999999,COLUMN($F$3:$I$3100)*10001+ROW($F$3:$I$3100)*100),ROW()),4),"!R00!C00"),))</f>
        <v/>
      </c>
      <c r="K1309" t="str">
        <f ca="1">IF(COUNTIF($J$1:J1309, J1309)&lt;&gt;1,"",J1309)</f>
        <v/>
      </c>
    </row>
    <row r="1310" spans="1:11" x14ac:dyDescent="0.25">
      <c r="A1310">
        <f>ROW()</f>
        <v>1310</v>
      </c>
      <c r="B1310" t="str" cm="1">
        <f t="array" ref="B1310">IF(ISNUMBER(SEARCH($N$3,客戶主檔!W1310)),INDEX(客戶主檔!$G:$G,加工項目查詢及料號更改!$A1310),"")</f>
        <v/>
      </c>
      <c r="C1310" t="str" cm="1">
        <f t="array" ref="C1310">IF(ISNUMBER(SEARCH($N$3,客戶主檔!X1310)),INDEX(客戶主檔!$G:$G,加工項目查詢及料號更改!$A1310),"")</f>
        <v/>
      </c>
      <c r="D1310" t="str" cm="1">
        <f t="array" ref="D1310">IF(ISNUMBER(SEARCH($N$3,客戶主檔!Y1310)),INDEX(客戶主檔!$G:$G,加工項目查詢及料號更改!$A1310),"")</f>
        <v/>
      </c>
      <c r="E1310" t="str" cm="1">
        <f t="array" ref="E1310">IF(ISNUMBER(SEARCH($N$3,客戶主檔!Z1310)),INDEX(客戶主檔!$G:$G,加工項目查詢及料號更改!$A1310),"")</f>
        <v/>
      </c>
      <c r="J1310" t="str">
        <f t="array" aca="1" ref="J1310" ca="1">IF(ROW()&gt;COUNTA($F$3:$I$3100),"",INDIRECT(TEXT(RIGHT(SMALL(IF($F$3:$I$3100="",999999,COLUMN($F$3:$I$3100)*10001+ROW($F$3:$I$3100)*100),ROW()),4),"!R00!C00"),))</f>
        <v/>
      </c>
      <c r="K1310" t="str">
        <f ca="1">IF(COUNTIF($J$1:J1310, J1310)&lt;&gt;1,"",J1310)</f>
        <v/>
      </c>
    </row>
    <row r="1311" spans="1:11" x14ac:dyDescent="0.25">
      <c r="A1311">
        <f>ROW()</f>
        <v>1311</v>
      </c>
      <c r="B1311" t="str" cm="1">
        <f t="array" ref="B1311">IF(ISNUMBER(SEARCH($N$3,客戶主檔!W1311)),INDEX(客戶主檔!$G:$G,加工項目查詢及料號更改!$A1311),"")</f>
        <v/>
      </c>
      <c r="C1311" t="str" cm="1">
        <f t="array" ref="C1311">IF(ISNUMBER(SEARCH($N$3,客戶主檔!X1311)),INDEX(客戶主檔!$G:$G,加工項目查詢及料號更改!$A1311),"")</f>
        <v/>
      </c>
      <c r="D1311" t="str" cm="1">
        <f t="array" ref="D1311">IF(ISNUMBER(SEARCH($N$3,客戶主檔!Y1311)),INDEX(客戶主檔!$G:$G,加工項目查詢及料號更改!$A1311),"")</f>
        <v/>
      </c>
      <c r="E1311" t="str" cm="1">
        <f t="array" ref="E1311">IF(ISNUMBER(SEARCH($N$3,客戶主檔!Z1311)),INDEX(客戶主檔!$G:$G,加工項目查詢及料號更改!$A1311),"")</f>
        <v/>
      </c>
      <c r="J1311" t="str">
        <f t="array" aca="1" ref="J1311" ca="1">IF(ROW()&gt;COUNTA($F$3:$I$3100),"",INDIRECT(TEXT(RIGHT(SMALL(IF($F$3:$I$3100="",999999,COLUMN($F$3:$I$3100)*10001+ROW($F$3:$I$3100)*100),ROW()),4),"!R00!C00"),))</f>
        <v/>
      </c>
      <c r="K1311" t="str">
        <f ca="1">IF(COUNTIF($J$1:J1311, J1311)&lt;&gt;1,"",J1311)</f>
        <v/>
      </c>
    </row>
    <row r="1312" spans="1:11" x14ac:dyDescent="0.25">
      <c r="A1312">
        <f>ROW()</f>
        <v>1312</v>
      </c>
      <c r="B1312" t="str" cm="1">
        <f t="array" ref="B1312">IF(ISNUMBER(SEARCH($N$3,客戶主檔!W1312)),INDEX(客戶主檔!$G:$G,加工項目查詢及料號更改!$A1312),"")</f>
        <v/>
      </c>
      <c r="C1312" t="str" cm="1">
        <f t="array" ref="C1312">IF(ISNUMBER(SEARCH($N$3,客戶主檔!X1312)),INDEX(客戶主檔!$G:$G,加工項目查詢及料號更改!$A1312),"")</f>
        <v/>
      </c>
      <c r="D1312" t="str" cm="1">
        <f t="array" ref="D1312">IF(ISNUMBER(SEARCH($N$3,客戶主檔!Y1312)),INDEX(客戶主檔!$G:$G,加工項目查詢及料號更改!$A1312),"")</f>
        <v/>
      </c>
      <c r="E1312" t="str" cm="1">
        <f t="array" ref="E1312">IF(ISNUMBER(SEARCH($N$3,客戶主檔!Z1312)),INDEX(客戶主檔!$G:$G,加工項目查詢及料號更改!$A1312),"")</f>
        <v/>
      </c>
      <c r="J1312" t="str">
        <f t="array" aca="1" ref="J1312" ca="1">IF(ROW()&gt;COUNTA($F$3:$I$3100),"",INDIRECT(TEXT(RIGHT(SMALL(IF($F$3:$I$3100="",999999,COLUMN($F$3:$I$3100)*10001+ROW($F$3:$I$3100)*100),ROW()),4),"!R00!C00"),))</f>
        <v/>
      </c>
      <c r="K1312" t="str">
        <f ca="1">IF(COUNTIF($J$1:J1312, J1312)&lt;&gt;1,"",J1312)</f>
        <v/>
      </c>
    </row>
    <row r="1313" spans="1:11" x14ac:dyDescent="0.25">
      <c r="A1313">
        <f>ROW()</f>
        <v>1313</v>
      </c>
      <c r="B1313" t="str" cm="1">
        <f t="array" ref="B1313">IF(ISNUMBER(SEARCH($N$3,客戶主檔!W1313)),INDEX(客戶主檔!$G:$G,加工項目查詢及料號更改!$A1313),"")</f>
        <v/>
      </c>
      <c r="C1313" t="str" cm="1">
        <f t="array" ref="C1313">IF(ISNUMBER(SEARCH($N$3,客戶主檔!X1313)),INDEX(客戶主檔!$G:$G,加工項目查詢及料號更改!$A1313),"")</f>
        <v/>
      </c>
      <c r="D1313" t="str" cm="1">
        <f t="array" ref="D1313">IF(ISNUMBER(SEARCH($N$3,客戶主檔!Y1313)),INDEX(客戶主檔!$G:$G,加工項目查詢及料號更改!$A1313),"")</f>
        <v/>
      </c>
      <c r="E1313" t="str" cm="1">
        <f t="array" ref="E1313">IF(ISNUMBER(SEARCH($N$3,客戶主檔!Z1313)),INDEX(客戶主檔!$G:$G,加工項目查詢及料號更改!$A1313),"")</f>
        <v/>
      </c>
      <c r="J1313" t="str">
        <f t="array" aca="1" ref="J1313" ca="1">IF(ROW()&gt;COUNTA($F$3:$I$3100),"",INDIRECT(TEXT(RIGHT(SMALL(IF($F$3:$I$3100="",999999,COLUMN($F$3:$I$3100)*10001+ROW($F$3:$I$3100)*100),ROW()),4),"!R00!C00"),))</f>
        <v/>
      </c>
      <c r="K1313" t="str">
        <f ca="1">IF(COUNTIF($J$1:J1313, J1313)&lt;&gt;1,"",J1313)</f>
        <v/>
      </c>
    </row>
    <row r="1314" spans="1:11" x14ac:dyDescent="0.25">
      <c r="A1314">
        <f>ROW()</f>
        <v>1314</v>
      </c>
      <c r="B1314" t="str" cm="1">
        <f t="array" ref="B1314">IF(ISNUMBER(SEARCH($N$3,客戶主檔!W1314)),INDEX(客戶主檔!$G:$G,加工項目查詢及料號更改!$A1314),"")</f>
        <v/>
      </c>
      <c r="C1314" t="str" cm="1">
        <f t="array" ref="C1314">IF(ISNUMBER(SEARCH($N$3,客戶主檔!X1314)),INDEX(客戶主檔!$G:$G,加工項目查詢及料號更改!$A1314),"")</f>
        <v/>
      </c>
      <c r="D1314" t="str" cm="1">
        <f t="array" ref="D1314">IF(ISNUMBER(SEARCH($N$3,客戶主檔!Y1314)),INDEX(客戶主檔!$G:$G,加工項目查詢及料號更改!$A1314),"")</f>
        <v/>
      </c>
      <c r="E1314" t="str" cm="1">
        <f t="array" ref="E1314">IF(ISNUMBER(SEARCH($N$3,客戶主檔!Z1314)),INDEX(客戶主檔!$G:$G,加工項目查詢及料號更改!$A1314),"")</f>
        <v/>
      </c>
      <c r="J1314" t="str">
        <f t="array" aca="1" ref="J1314" ca="1">IF(ROW()&gt;COUNTA($F$3:$I$3100),"",INDIRECT(TEXT(RIGHT(SMALL(IF($F$3:$I$3100="",999999,COLUMN($F$3:$I$3100)*10001+ROW($F$3:$I$3100)*100),ROW()),4),"!R00!C00"),))</f>
        <v/>
      </c>
      <c r="K1314" t="str">
        <f ca="1">IF(COUNTIF($J$1:J1314, J1314)&lt;&gt;1,"",J1314)</f>
        <v/>
      </c>
    </row>
    <row r="1315" spans="1:11" x14ac:dyDescent="0.25">
      <c r="A1315">
        <f>ROW()</f>
        <v>1315</v>
      </c>
      <c r="B1315" t="str" cm="1">
        <f t="array" ref="B1315">IF(ISNUMBER(SEARCH($N$3,客戶主檔!W1315)),INDEX(客戶主檔!$G:$G,加工項目查詢及料號更改!$A1315),"")</f>
        <v/>
      </c>
      <c r="C1315" t="str" cm="1">
        <f t="array" ref="C1315">IF(ISNUMBER(SEARCH($N$3,客戶主檔!X1315)),INDEX(客戶主檔!$G:$G,加工項目查詢及料號更改!$A1315),"")</f>
        <v/>
      </c>
      <c r="D1315" t="str" cm="1">
        <f t="array" ref="D1315">IF(ISNUMBER(SEARCH($N$3,客戶主檔!Y1315)),INDEX(客戶主檔!$G:$G,加工項目查詢及料號更改!$A1315),"")</f>
        <v/>
      </c>
      <c r="E1315" t="str" cm="1">
        <f t="array" ref="E1315">IF(ISNUMBER(SEARCH($N$3,客戶主檔!Z1315)),INDEX(客戶主檔!$G:$G,加工項目查詢及料號更改!$A1315),"")</f>
        <v/>
      </c>
      <c r="J1315" t="str">
        <f t="array" aca="1" ref="J1315" ca="1">IF(ROW()&gt;COUNTA($F$3:$I$3100),"",INDIRECT(TEXT(RIGHT(SMALL(IF($F$3:$I$3100="",999999,COLUMN($F$3:$I$3100)*10001+ROW($F$3:$I$3100)*100),ROW()),4),"!R00!C00"),))</f>
        <v/>
      </c>
      <c r="K1315" t="str">
        <f ca="1">IF(COUNTIF($J$1:J1315, J1315)&lt;&gt;1,"",J1315)</f>
        <v/>
      </c>
    </row>
    <row r="1316" spans="1:11" x14ac:dyDescent="0.25">
      <c r="A1316">
        <f>ROW()</f>
        <v>1316</v>
      </c>
      <c r="B1316" t="str" cm="1">
        <f t="array" ref="B1316">IF(ISNUMBER(SEARCH($N$3,客戶主檔!W1316)),INDEX(客戶主檔!$G:$G,加工項目查詢及料號更改!$A1316),"")</f>
        <v/>
      </c>
      <c r="C1316" t="str" cm="1">
        <f t="array" ref="C1316">IF(ISNUMBER(SEARCH($N$3,客戶主檔!X1316)),INDEX(客戶主檔!$G:$G,加工項目查詢及料號更改!$A1316),"")</f>
        <v/>
      </c>
      <c r="D1316" t="str" cm="1">
        <f t="array" ref="D1316">IF(ISNUMBER(SEARCH($N$3,客戶主檔!Y1316)),INDEX(客戶主檔!$G:$G,加工項目查詢及料號更改!$A1316),"")</f>
        <v/>
      </c>
      <c r="E1316" t="str" cm="1">
        <f t="array" ref="E1316">IF(ISNUMBER(SEARCH($N$3,客戶主檔!Z1316)),INDEX(客戶主檔!$G:$G,加工項目查詢及料號更改!$A1316),"")</f>
        <v/>
      </c>
      <c r="J1316" t="str">
        <f t="array" aca="1" ref="J1316" ca="1">IF(ROW()&gt;COUNTA($F$3:$I$3100),"",INDIRECT(TEXT(RIGHT(SMALL(IF($F$3:$I$3100="",999999,COLUMN($F$3:$I$3100)*10001+ROW($F$3:$I$3100)*100),ROW()),4),"!R00!C00"),))</f>
        <v/>
      </c>
      <c r="K1316" t="str">
        <f ca="1">IF(COUNTIF($J$1:J1316, J1316)&lt;&gt;1,"",J1316)</f>
        <v/>
      </c>
    </row>
    <row r="1317" spans="1:11" x14ac:dyDescent="0.25">
      <c r="A1317">
        <f>ROW()</f>
        <v>1317</v>
      </c>
      <c r="B1317" t="str" cm="1">
        <f t="array" ref="B1317">IF(ISNUMBER(SEARCH($N$3,客戶主檔!W1317)),INDEX(客戶主檔!$G:$G,加工項目查詢及料號更改!$A1317),"")</f>
        <v/>
      </c>
      <c r="C1317" t="str" cm="1">
        <f t="array" ref="C1317">IF(ISNUMBER(SEARCH($N$3,客戶主檔!X1317)),INDEX(客戶主檔!$G:$G,加工項目查詢及料號更改!$A1317),"")</f>
        <v/>
      </c>
      <c r="D1317" t="str" cm="1">
        <f t="array" ref="D1317">IF(ISNUMBER(SEARCH($N$3,客戶主檔!Y1317)),INDEX(客戶主檔!$G:$G,加工項目查詢及料號更改!$A1317),"")</f>
        <v/>
      </c>
      <c r="E1317" t="str" cm="1">
        <f t="array" ref="E1317">IF(ISNUMBER(SEARCH($N$3,客戶主檔!Z1317)),INDEX(客戶主檔!$G:$G,加工項目查詢及料號更改!$A1317),"")</f>
        <v/>
      </c>
      <c r="J1317" t="str">
        <f t="array" aca="1" ref="J1317" ca="1">IF(ROW()&gt;COUNTA($F$3:$I$3100),"",INDIRECT(TEXT(RIGHT(SMALL(IF($F$3:$I$3100="",999999,COLUMN($F$3:$I$3100)*10001+ROW($F$3:$I$3100)*100),ROW()),4),"!R00!C00"),))</f>
        <v/>
      </c>
      <c r="K1317" t="str">
        <f ca="1">IF(COUNTIF($J$1:J1317, J1317)&lt;&gt;1,"",J1317)</f>
        <v/>
      </c>
    </row>
    <row r="1318" spans="1:11" x14ac:dyDescent="0.25">
      <c r="A1318">
        <f>ROW()</f>
        <v>1318</v>
      </c>
      <c r="B1318" t="str" cm="1">
        <f t="array" ref="B1318">IF(ISNUMBER(SEARCH($N$3,客戶主檔!W1318)),INDEX(客戶主檔!$G:$G,加工項目查詢及料號更改!$A1318),"")</f>
        <v/>
      </c>
      <c r="C1318" t="str" cm="1">
        <f t="array" ref="C1318">IF(ISNUMBER(SEARCH($N$3,客戶主檔!X1318)),INDEX(客戶主檔!$G:$G,加工項目查詢及料號更改!$A1318),"")</f>
        <v/>
      </c>
      <c r="D1318" t="str" cm="1">
        <f t="array" ref="D1318">IF(ISNUMBER(SEARCH($N$3,客戶主檔!Y1318)),INDEX(客戶主檔!$G:$G,加工項目查詢及料號更改!$A1318),"")</f>
        <v/>
      </c>
      <c r="E1318" t="str" cm="1">
        <f t="array" ref="E1318">IF(ISNUMBER(SEARCH($N$3,客戶主檔!Z1318)),INDEX(客戶主檔!$G:$G,加工項目查詢及料號更改!$A1318),"")</f>
        <v/>
      </c>
      <c r="J1318" t="str">
        <f t="array" aca="1" ref="J1318" ca="1">IF(ROW()&gt;COUNTA($F$3:$I$3100),"",INDIRECT(TEXT(RIGHT(SMALL(IF($F$3:$I$3100="",999999,COLUMN($F$3:$I$3100)*10001+ROW($F$3:$I$3100)*100),ROW()),4),"!R00!C00"),))</f>
        <v/>
      </c>
      <c r="K1318" t="str">
        <f ca="1">IF(COUNTIF($J$1:J1318, J1318)&lt;&gt;1,"",J1318)</f>
        <v/>
      </c>
    </row>
    <row r="1319" spans="1:11" x14ac:dyDescent="0.25">
      <c r="A1319">
        <f>ROW()</f>
        <v>1319</v>
      </c>
      <c r="B1319" t="str" cm="1">
        <f t="array" ref="B1319">IF(ISNUMBER(SEARCH($N$3,客戶主檔!W1319)),INDEX(客戶主檔!$G:$G,加工項目查詢及料號更改!$A1319),"")</f>
        <v/>
      </c>
      <c r="C1319" t="str" cm="1">
        <f t="array" ref="C1319">IF(ISNUMBER(SEARCH($N$3,客戶主檔!X1319)),INDEX(客戶主檔!$G:$G,加工項目查詢及料號更改!$A1319),"")</f>
        <v/>
      </c>
      <c r="D1319" t="str" cm="1">
        <f t="array" ref="D1319">IF(ISNUMBER(SEARCH($N$3,客戶主檔!Y1319)),INDEX(客戶主檔!$G:$G,加工項目查詢及料號更改!$A1319),"")</f>
        <v/>
      </c>
      <c r="E1319" t="str" cm="1">
        <f t="array" ref="E1319">IF(ISNUMBER(SEARCH($N$3,客戶主檔!Z1319)),INDEX(客戶主檔!$G:$G,加工項目查詢及料號更改!$A1319),"")</f>
        <v/>
      </c>
      <c r="J1319" t="str">
        <f t="array" aca="1" ref="J1319" ca="1">IF(ROW()&gt;COUNTA($F$3:$I$3100),"",INDIRECT(TEXT(RIGHT(SMALL(IF($F$3:$I$3100="",999999,COLUMN($F$3:$I$3100)*10001+ROW($F$3:$I$3100)*100),ROW()),4),"!R00!C00"),))</f>
        <v/>
      </c>
      <c r="K1319" t="str">
        <f ca="1">IF(COUNTIF($J$1:J1319, J1319)&lt;&gt;1,"",J1319)</f>
        <v/>
      </c>
    </row>
    <row r="1320" spans="1:11" x14ac:dyDescent="0.25">
      <c r="A1320">
        <f>ROW()</f>
        <v>1320</v>
      </c>
      <c r="B1320" t="str" cm="1">
        <f t="array" ref="B1320">IF(ISNUMBER(SEARCH($N$3,客戶主檔!W1320)),INDEX(客戶主檔!$G:$G,加工項目查詢及料號更改!$A1320),"")</f>
        <v/>
      </c>
      <c r="C1320" t="str" cm="1">
        <f t="array" ref="C1320">IF(ISNUMBER(SEARCH($N$3,客戶主檔!X1320)),INDEX(客戶主檔!$G:$G,加工項目查詢及料號更改!$A1320),"")</f>
        <v/>
      </c>
      <c r="D1320" t="str" cm="1">
        <f t="array" ref="D1320">IF(ISNUMBER(SEARCH($N$3,客戶主檔!Y1320)),INDEX(客戶主檔!$G:$G,加工項目查詢及料號更改!$A1320),"")</f>
        <v/>
      </c>
      <c r="E1320" t="str" cm="1">
        <f t="array" ref="E1320">IF(ISNUMBER(SEARCH($N$3,客戶主檔!Z1320)),INDEX(客戶主檔!$G:$G,加工項目查詢及料號更改!$A1320),"")</f>
        <v/>
      </c>
      <c r="J1320" t="str">
        <f t="array" aca="1" ref="J1320" ca="1">IF(ROW()&gt;COUNTA($F$3:$I$3100),"",INDIRECT(TEXT(RIGHT(SMALL(IF($F$3:$I$3100="",999999,COLUMN($F$3:$I$3100)*10001+ROW($F$3:$I$3100)*100),ROW()),4),"!R00!C00"),))</f>
        <v/>
      </c>
      <c r="K1320" t="str">
        <f ca="1">IF(COUNTIF($J$1:J1320, J1320)&lt;&gt;1,"",J1320)</f>
        <v/>
      </c>
    </row>
    <row r="1321" spans="1:11" x14ac:dyDescent="0.25">
      <c r="A1321">
        <f>ROW()</f>
        <v>1321</v>
      </c>
      <c r="B1321" t="str" cm="1">
        <f t="array" ref="B1321">IF(ISNUMBER(SEARCH($N$3,客戶主檔!W1321)),INDEX(客戶主檔!$G:$G,加工項目查詢及料號更改!$A1321),"")</f>
        <v/>
      </c>
      <c r="C1321" t="str" cm="1">
        <f t="array" ref="C1321">IF(ISNUMBER(SEARCH($N$3,客戶主檔!X1321)),INDEX(客戶主檔!$G:$G,加工項目查詢及料號更改!$A1321),"")</f>
        <v/>
      </c>
      <c r="D1321" t="str" cm="1">
        <f t="array" ref="D1321">IF(ISNUMBER(SEARCH($N$3,客戶主檔!Y1321)),INDEX(客戶主檔!$G:$G,加工項目查詢及料號更改!$A1321),"")</f>
        <v/>
      </c>
      <c r="E1321" t="str" cm="1">
        <f t="array" ref="E1321">IF(ISNUMBER(SEARCH($N$3,客戶主檔!Z1321)),INDEX(客戶主檔!$G:$G,加工項目查詢及料號更改!$A1321),"")</f>
        <v/>
      </c>
      <c r="J1321" t="str">
        <f t="array" aca="1" ref="J1321" ca="1">IF(ROW()&gt;COUNTA($F$3:$I$3100),"",INDIRECT(TEXT(RIGHT(SMALL(IF($F$3:$I$3100="",999999,COLUMN($F$3:$I$3100)*10001+ROW($F$3:$I$3100)*100),ROW()),4),"!R00!C00"),))</f>
        <v/>
      </c>
      <c r="K1321" t="str">
        <f ca="1">IF(COUNTIF($J$1:J1321, J1321)&lt;&gt;1,"",J1321)</f>
        <v/>
      </c>
    </row>
    <row r="1322" spans="1:11" x14ac:dyDescent="0.25">
      <c r="A1322">
        <f>ROW()</f>
        <v>1322</v>
      </c>
      <c r="B1322" t="str" cm="1">
        <f t="array" ref="B1322">IF(ISNUMBER(SEARCH($N$3,客戶主檔!W1322)),INDEX(客戶主檔!$G:$G,加工項目查詢及料號更改!$A1322),"")</f>
        <v/>
      </c>
      <c r="C1322" t="str" cm="1">
        <f t="array" ref="C1322">IF(ISNUMBER(SEARCH($N$3,客戶主檔!X1322)),INDEX(客戶主檔!$G:$G,加工項目查詢及料號更改!$A1322),"")</f>
        <v/>
      </c>
      <c r="D1322" t="str" cm="1">
        <f t="array" ref="D1322">IF(ISNUMBER(SEARCH($N$3,客戶主檔!Y1322)),INDEX(客戶主檔!$G:$G,加工項目查詢及料號更改!$A1322),"")</f>
        <v/>
      </c>
      <c r="E1322" t="str" cm="1">
        <f t="array" ref="E1322">IF(ISNUMBER(SEARCH($N$3,客戶主檔!Z1322)),INDEX(客戶主檔!$G:$G,加工項目查詢及料號更改!$A1322),"")</f>
        <v/>
      </c>
      <c r="J1322" t="str">
        <f t="array" aca="1" ref="J1322" ca="1">IF(ROW()&gt;COUNTA($F$3:$I$3100),"",INDIRECT(TEXT(RIGHT(SMALL(IF($F$3:$I$3100="",999999,COLUMN($F$3:$I$3100)*10001+ROW($F$3:$I$3100)*100),ROW()),4),"!R00!C00"),))</f>
        <v/>
      </c>
      <c r="K1322" t="str">
        <f ca="1">IF(COUNTIF($J$1:J1322, J1322)&lt;&gt;1,"",J1322)</f>
        <v/>
      </c>
    </row>
    <row r="1323" spans="1:11" x14ac:dyDescent="0.25">
      <c r="A1323">
        <f>ROW()</f>
        <v>1323</v>
      </c>
      <c r="B1323" t="str" cm="1">
        <f t="array" ref="B1323">IF(ISNUMBER(SEARCH($N$3,客戶主檔!W1323)),INDEX(客戶主檔!$G:$G,加工項目查詢及料號更改!$A1323),"")</f>
        <v/>
      </c>
      <c r="C1323" t="str" cm="1">
        <f t="array" ref="C1323">IF(ISNUMBER(SEARCH($N$3,客戶主檔!X1323)),INDEX(客戶主檔!$G:$G,加工項目查詢及料號更改!$A1323),"")</f>
        <v/>
      </c>
      <c r="D1323" t="str" cm="1">
        <f t="array" ref="D1323">IF(ISNUMBER(SEARCH($N$3,客戶主檔!Y1323)),INDEX(客戶主檔!$G:$G,加工項目查詢及料號更改!$A1323),"")</f>
        <v/>
      </c>
      <c r="E1323" t="str" cm="1">
        <f t="array" ref="E1323">IF(ISNUMBER(SEARCH($N$3,客戶主檔!Z1323)),INDEX(客戶主檔!$G:$G,加工項目查詢及料號更改!$A1323),"")</f>
        <v/>
      </c>
      <c r="J1323" t="str">
        <f t="array" aca="1" ref="J1323" ca="1">IF(ROW()&gt;COUNTA($F$3:$I$3100),"",INDIRECT(TEXT(RIGHT(SMALL(IF($F$3:$I$3100="",999999,COLUMN($F$3:$I$3100)*10001+ROW($F$3:$I$3100)*100),ROW()),4),"!R00!C00"),))</f>
        <v/>
      </c>
      <c r="K1323" t="str">
        <f ca="1">IF(COUNTIF($J$1:J1323, J1323)&lt;&gt;1,"",J1323)</f>
        <v/>
      </c>
    </row>
    <row r="1324" spans="1:11" x14ac:dyDescent="0.25">
      <c r="A1324">
        <f>ROW()</f>
        <v>1324</v>
      </c>
      <c r="B1324" t="str" cm="1">
        <f t="array" ref="B1324">IF(ISNUMBER(SEARCH($N$3,客戶主檔!W1324)),INDEX(客戶主檔!$G:$G,加工項目查詢及料號更改!$A1324),"")</f>
        <v/>
      </c>
      <c r="C1324" t="str" cm="1">
        <f t="array" ref="C1324">IF(ISNUMBER(SEARCH($N$3,客戶主檔!X1324)),INDEX(客戶主檔!$G:$G,加工項目查詢及料號更改!$A1324),"")</f>
        <v/>
      </c>
      <c r="D1324" t="str" cm="1">
        <f t="array" ref="D1324">IF(ISNUMBER(SEARCH($N$3,客戶主檔!Y1324)),INDEX(客戶主檔!$G:$G,加工項目查詢及料號更改!$A1324),"")</f>
        <v/>
      </c>
      <c r="E1324" t="str" cm="1">
        <f t="array" ref="E1324">IF(ISNUMBER(SEARCH($N$3,客戶主檔!Z1324)),INDEX(客戶主檔!$G:$G,加工項目查詢及料號更改!$A1324),"")</f>
        <v/>
      </c>
      <c r="J1324" t="str">
        <f t="array" aca="1" ref="J1324" ca="1">IF(ROW()&gt;COUNTA($F$3:$I$3100),"",INDIRECT(TEXT(RIGHT(SMALL(IF($F$3:$I$3100="",999999,COLUMN($F$3:$I$3100)*10001+ROW($F$3:$I$3100)*100),ROW()),4),"!R00!C00"),))</f>
        <v/>
      </c>
      <c r="K1324" t="str">
        <f ca="1">IF(COUNTIF($J$1:J1324, J1324)&lt;&gt;1,"",J1324)</f>
        <v/>
      </c>
    </row>
    <row r="1325" spans="1:11" x14ac:dyDescent="0.25">
      <c r="A1325">
        <f>ROW()</f>
        <v>1325</v>
      </c>
      <c r="B1325" t="str" cm="1">
        <f t="array" ref="B1325">IF(ISNUMBER(SEARCH($N$3,客戶主檔!W1325)),INDEX(客戶主檔!$G:$G,加工項目查詢及料號更改!$A1325),"")</f>
        <v/>
      </c>
      <c r="C1325" t="str" cm="1">
        <f t="array" ref="C1325">IF(ISNUMBER(SEARCH($N$3,客戶主檔!X1325)),INDEX(客戶主檔!$G:$G,加工項目查詢及料號更改!$A1325),"")</f>
        <v/>
      </c>
      <c r="D1325" t="str" cm="1">
        <f t="array" ref="D1325">IF(ISNUMBER(SEARCH($N$3,客戶主檔!Y1325)),INDEX(客戶主檔!$G:$G,加工項目查詢及料號更改!$A1325),"")</f>
        <v/>
      </c>
      <c r="E1325" t="str" cm="1">
        <f t="array" ref="E1325">IF(ISNUMBER(SEARCH($N$3,客戶主檔!Z1325)),INDEX(客戶主檔!$G:$G,加工項目查詢及料號更改!$A1325),"")</f>
        <v/>
      </c>
      <c r="J1325" t="str">
        <f t="array" aca="1" ref="J1325" ca="1">IF(ROW()&gt;COUNTA($F$3:$I$3100),"",INDIRECT(TEXT(RIGHT(SMALL(IF($F$3:$I$3100="",999999,COLUMN($F$3:$I$3100)*10001+ROW($F$3:$I$3100)*100),ROW()),4),"!R00!C00"),))</f>
        <v/>
      </c>
      <c r="K1325" t="str">
        <f ca="1">IF(COUNTIF($J$1:J1325, J1325)&lt;&gt;1,"",J1325)</f>
        <v/>
      </c>
    </row>
    <row r="1326" spans="1:11" x14ac:dyDescent="0.25">
      <c r="A1326">
        <f>ROW()</f>
        <v>1326</v>
      </c>
      <c r="B1326" t="str" cm="1">
        <f t="array" ref="B1326">IF(ISNUMBER(SEARCH($N$3,客戶主檔!W1326)),INDEX(客戶主檔!$G:$G,加工項目查詢及料號更改!$A1326),"")</f>
        <v/>
      </c>
      <c r="C1326" t="str" cm="1">
        <f t="array" ref="C1326">IF(ISNUMBER(SEARCH($N$3,客戶主檔!X1326)),INDEX(客戶主檔!$G:$G,加工項目查詢及料號更改!$A1326),"")</f>
        <v/>
      </c>
      <c r="D1326" t="str" cm="1">
        <f t="array" ref="D1326">IF(ISNUMBER(SEARCH($N$3,客戶主檔!Y1326)),INDEX(客戶主檔!$G:$G,加工項目查詢及料號更改!$A1326),"")</f>
        <v/>
      </c>
      <c r="E1326" t="str" cm="1">
        <f t="array" ref="E1326">IF(ISNUMBER(SEARCH($N$3,客戶主檔!Z1326)),INDEX(客戶主檔!$G:$G,加工項目查詢及料號更改!$A1326),"")</f>
        <v/>
      </c>
      <c r="J1326" t="str">
        <f t="array" aca="1" ref="J1326" ca="1">IF(ROW()&gt;COUNTA($F$3:$I$3100),"",INDIRECT(TEXT(RIGHT(SMALL(IF($F$3:$I$3100="",999999,COLUMN($F$3:$I$3100)*10001+ROW($F$3:$I$3100)*100),ROW()),4),"!R00!C00"),))</f>
        <v/>
      </c>
      <c r="K1326" t="str">
        <f ca="1">IF(COUNTIF($J$1:J1326, J1326)&lt;&gt;1,"",J1326)</f>
        <v/>
      </c>
    </row>
    <row r="1327" spans="1:11" x14ac:dyDescent="0.25">
      <c r="A1327">
        <f>ROW()</f>
        <v>1327</v>
      </c>
      <c r="B1327" t="str" cm="1">
        <f t="array" ref="B1327">IF(ISNUMBER(SEARCH($N$3,客戶主檔!W1327)),INDEX(客戶主檔!$G:$G,加工項目查詢及料號更改!$A1327),"")</f>
        <v/>
      </c>
      <c r="C1327" t="str" cm="1">
        <f t="array" ref="C1327">IF(ISNUMBER(SEARCH($N$3,客戶主檔!X1327)),INDEX(客戶主檔!$G:$G,加工項目查詢及料號更改!$A1327),"")</f>
        <v/>
      </c>
      <c r="D1327" t="str" cm="1">
        <f t="array" ref="D1327">IF(ISNUMBER(SEARCH($N$3,客戶主檔!Y1327)),INDEX(客戶主檔!$G:$G,加工項目查詢及料號更改!$A1327),"")</f>
        <v/>
      </c>
      <c r="E1327" t="str" cm="1">
        <f t="array" ref="E1327">IF(ISNUMBER(SEARCH($N$3,客戶主檔!Z1327)),INDEX(客戶主檔!$G:$G,加工項目查詢及料號更改!$A1327),"")</f>
        <v/>
      </c>
      <c r="J1327" t="str">
        <f t="array" aca="1" ref="J1327" ca="1">IF(ROW()&gt;COUNTA($F$3:$I$3100),"",INDIRECT(TEXT(RIGHT(SMALL(IF($F$3:$I$3100="",999999,COLUMN($F$3:$I$3100)*10001+ROW($F$3:$I$3100)*100),ROW()),4),"!R00!C00"),))</f>
        <v/>
      </c>
      <c r="K1327" t="str">
        <f ca="1">IF(COUNTIF($J$1:J1327, J1327)&lt;&gt;1,"",J1327)</f>
        <v/>
      </c>
    </row>
    <row r="1328" spans="1:11" x14ac:dyDescent="0.25">
      <c r="A1328">
        <f>ROW()</f>
        <v>1328</v>
      </c>
      <c r="B1328" t="str" cm="1">
        <f t="array" ref="B1328">IF(ISNUMBER(SEARCH($N$3,客戶主檔!W1328)),INDEX(客戶主檔!$G:$G,加工項目查詢及料號更改!$A1328),"")</f>
        <v/>
      </c>
      <c r="C1328" t="str" cm="1">
        <f t="array" ref="C1328">IF(ISNUMBER(SEARCH($N$3,客戶主檔!X1328)),INDEX(客戶主檔!$G:$G,加工項目查詢及料號更改!$A1328),"")</f>
        <v/>
      </c>
      <c r="D1328" t="str" cm="1">
        <f t="array" ref="D1328">IF(ISNUMBER(SEARCH($N$3,客戶主檔!Y1328)),INDEX(客戶主檔!$G:$G,加工項目查詢及料號更改!$A1328),"")</f>
        <v/>
      </c>
      <c r="E1328" t="str" cm="1">
        <f t="array" ref="E1328">IF(ISNUMBER(SEARCH($N$3,客戶主檔!Z1328)),INDEX(客戶主檔!$G:$G,加工項目查詢及料號更改!$A1328),"")</f>
        <v/>
      </c>
      <c r="J1328" t="str">
        <f t="array" aca="1" ref="J1328" ca="1">IF(ROW()&gt;COUNTA($F$3:$I$3100),"",INDIRECT(TEXT(RIGHT(SMALL(IF($F$3:$I$3100="",999999,COLUMN($F$3:$I$3100)*10001+ROW($F$3:$I$3100)*100),ROW()),4),"!R00!C00"),))</f>
        <v/>
      </c>
      <c r="K1328" t="str">
        <f ca="1">IF(COUNTIF($J$1:J1328, J1328)&lt;&gt;1,"",J1328)</f>
        <v/>
      </c>
    </row>
    <row r="1329" spans="1:11" x14ac:dyDescent="0.25">
      <c r="A1329">
        <f>ROW()</f>
        <v>1329</v>
      </c>
      <c r="B1329" t="str" cm="1">
        <f t="array" ref="B1329">IF(ISNUMBER(SEARCH($N$3,客戶主檔!W1329)),INDEX(客戶主檔!$G:$G,加工項目查詢及料號更改!$A1329),"")</f>
        <v/>
      </c>
      <c r="C1329" t="str" cm="1">
        <f t="array" ref="C1329">IF(ISNUMBER(SEARCH($N$3,客戶主檔!X1329)),INDEX(客戶主檔!$G:$G,加工項目查詢及料號更改!$A1329),"")</f>
        <v/>
      </c>
      <c r="D1329" t="str" cm="1">
        <f t="array" ref="D1329">IF(ISNUMBER(SEARCH($N$3,客戶主檔!Y1329)),INDEX(客戶主檔!$G:$G,加工項目查詢及料號更改!$A1329),"")</f>
        <v/>
      </c>
      <c r="E1329" t="str" cm="1">
        <f t="array" ref="E1329">IF(ISNUMBER(SEARCH($N$3,客戶主檔!Z1329)),INDEX(客戶主檔!$G:$G,加工項目查詢及料號更改!$A1329),"")</f>
        <v/>
      </c>
      <c r="J1329" t="str">
        <f t="array" aca="1" ref="J1329" ca="1">IF(ROW()&gt;COUNTA($F$3:$I$3100),"",INDIRECT(TEXT(RIGHT(SMALL(IF($F$3:$I$3100="",999999,COLUMN($F$3:$I$3100)*10001+ROW($F$3:$I$3100)*100),ROW()),4),"!R00!C00"),))</f>
        <v/>
      </c>
      <c r="K1329" t="str">
        <f ca="1">IF(COUNTIF($J$1:J1329, J1329)&lt;&gt;1,"",J1329)</f>
        <v/>
      </c>
    </row>
    <row r="1330" spans="1:11" x14ac:dyDescent="0.25">
      <c r="A1330">
        <f>ROW()</f>
        <v>1330</v>
      </c>
      <c r="B1330" t="str" cm="1">
        <f t="array" ref="B1330">IF(ISNUMBER(SEARCH($N$3,客戶主檔!W1330)),INDEX(客戶主檔!$G:$G,加工項目查詢及料號更改!$A1330),"")</f>
        <v/>
      </c>
      <c r="C1330" t="str" cm="1">
        <f t="array" ref="C1330">IF(ISNUMBER(SEARCH($N$3,客戶主檔!X1330)),INDEX(客戶主檔!$G:$G,加工項目查詢及料號更改!$A1330),"")</f>
        <v/>
      </c>
      <c r="D1330" t="str" cm="1">
        <f t="array" ref="D1330">IF(ISNUMBER(SEARCH($N$3,客戶主檔!Y1330)),INDEX(客戶主檔!$G:$G,加工項目查詢及料號更改!$A1330),"")</f>
        <v/>
      </c>
      <c r="E1330" t="str" cm="1">
        <f t="array" ref="E1330">IF(ISNUMBER(SEARCH($N$3,客戶主檔!Z1330)),INDEX(客戶主檔!$G:$G,加工項目查詢及料號更改!$A1330),"")</f>
        <v/>
      </c>
      <c r="J1330" t="str">
        <f t="array" aca="1" ref="J1330" ca="1">IF(ROW()&gt;COUNTA($F$3:$I$3100),"",INDIRECT(TEXT(RIGHT(SMALL(IF($F$3:$I$3100="",999999,COLUMN($F$3:$I$3100)*10001+ROW($F$3:$I$3100)*100),ROW()),4),"!R00!C00"),))</f>
        <v/>
      </c>
      <c r="K1330" t="str">
        <f ca="1">IF(COUNTIF($J$1:J1330, J1330)&lt;&gt;1,"",J1330)</f>
        <v/>
      </c>
    </row>
    <row r="1331" spans="1:11" x14ac:dyDescent="0.25">
      <c r="A1331">
        <f>ROW()</f>
        <v>1331</v>
      </c>
      <c r="B1331" t="str" cm="1">
        <f t="array" ref="B1331">IF(ISNUMBER(SEARCH($N$3,客戶主檔!W1331)),INDEX(客戶主檔!$G:$G,加工項目查詢及料號更改!$A1331),"")</f>
        <v/>
      </c>
      <c r="C1331" t="str" cm="1">
        <f t="array" ref="C1331">IF(ISNUMBER(SEARCH($N$3,客戶主檔!X1331)),INDEX(客戶主檔!$G:$G,加工項目查詢及料號更改!$A1331),"")</f>
        <v/>
      </c>
      <c r="D1331" t="str" cm="1">
        <f t="array" ref="D1331">IF(ISNUMBER(SEARCH($N$3,客戶主檔!Y1331)),INDEX(客戶主檔!$G:$G,加工項目查詢及料號更改!$A1331),"")</f>
        <v/>
      </c>
      <c r="E1331" t="str" cm="1">
        <f t="array" ref="E1331">IF(ISNUMBER(SEARCH($N$3,客戶主檔!Z1331)),INDEX(客戶主檔!$G:$G,加工項目查詢及料號更改!$A1331),"")</f>
        <v/>
      </c>
      <c r="J1331" t="str">
        <f t="array" aca="1" ref="J1331" ca="1">IF(ROW()&gt;COUNTA($F$3:$I$3100),"",INDIRECT(TEXT(RIGHT(SMALL(IF($F$3:$I$3100="",999999,COLUMN($F$3:$I$3100)*10001+ROW($F$3:$I$3100)*100),ROW()),4),"!R00!C00"),))</f>
        <v/>
      </c>
      <c r="K1331" t="str">
        <f ca="1">IF(COUNTIF($J$1:J1331, J1331)&lt;&gt;1,"",J1331)</f>
        <v/>
      </c>
    </row>
    <row r="1332" spans="1:11" x14ac:dyDescent="0.25">
      <c r="A1332">
        <f>ROW()</f>
        <v>1332</v>
      </c>
      <c r="B1332" t="str" cm="1">
        <f t="array" ref="B1332">IF(ISNUMBER(SEARCH($N$3,客戶主檔!W1332)),INDEX(客戶主檔!$G:$G,加工項目查詢及料號更改!$A1332),"")</f>
        <v/>
      </c>
      <c r="C1332" t="str" cm="1">
        <f t="array" ref="C1332">IF(ISNUMBER(SEARCH($N$3,客戶主檔!X1332)),INDEX(客戶主檔!$G:$G,加工項目查詢及料號更改!$A1332),"")</f>
        <v/>
      </c>
      <c r="D1332" t="str" cm="1">
        <f t="array" ref="D1332">IF(ISNUMBER(SEARCH($N$3,客戶主檔!Y1332)),INDEX(客戶主檔!$G:$G,加工項目查詢及料號更改!$A1332),"")</f>
        <v/>
      </c>
      <c r="E1332" t="str" cm="1">
        <f t="array" ref="E1332">IF(ISNUMBER(SEARCH($N$3,客戶主檔!Z1332)),INDEX(客戶主檔!$G:$G,加工項目查詢及料號更改!$A1332),"")</f>
        <v/>
      </c>
      <c r="J1332" t="str">
        <f t="array" aca="1" ref="J1332" ca="1">IF(ROW()&gt;COUNTA($F$3:$I$3100),"",INDIRECT(TEXT(RIGHT(SMALL(IF($F$3:$I$3100="",999999,COLUMN($F$3:$I$3100)*10001+ROW($F$3:$I$3100)*100),ROW()),4),"!R00!C00"),))</f>
        <v/>
      </c>
      <c r="K1332" t="str">
        <f ca="1">IF(COUNTIF($J$1:J1332, J1332)&lt;&gt;1,"",J1332)</f>
        <v/>
      </c>
    </row>
    <row r="1333" spans="1:11" x14ac:dyDescent="0.25">
      <c r="A1333">
        <f>ROW()</f>
        <v>1333</v>
      </c>
      <c r="B1333" t="str" cm="1">
        <f t="array" ref="B1333">IF(ISNUMBER(SEARCH($N$3,客戶主檔!W1333)),INDEX(客戶主檔!$G:$G,加工項目查詢及料號更改!$A1333),"")</f>
        <v/>
      </c>
      <c r="C1333" t="str" cm="1">
        <f t="array" ref="C1333">IF(ISNUMBER(SEARCH($N$3,客戶主檔!X1333)),INDEX(客戶主檔!$G:$G,加工項目查詢及料號更改!$A1333),"")</f>
        <v/>
      </c>
      <c r="D1333" t="str" cm="1">
        <f t="array" ref="D1333">IF(ISNUMBER(SEARCH($N$3,客戶主檔!Y1333)),INDEX(客戶主檔!$G:$G,加工項目查詢及料號更改!$A1333),"")</f>
        <v/>
      </c>
      <c r="E1333" t="str" cm="1">
        <f t="array" ref="E1333">IF(ISNUMBER(SEARCH($N$3,客戶主檔!Z1333)),INDEX(客戶主檔!$G:$G,加工項目查詢及料號更改!$A1333),"")</f>
        <v/>
      </c>
      <c r="J1333" t="str">
        <f t="array" aca="1" ref="J1333" ca="1">IF(ROW()&gt;COUNTA($F$3:$I$3100),"",INDIRECT(TEXT(RIGHT(SMALL(IF($F$3:$I$3100="",999999,COLUMN($F$3:$I$3100)*10001+ROW($F$3:$I$3100)*100),ROW()),4),"!R00!C00"),))</f>
        <v/>
      </c>
      <c r="K1333" t="str">
        <f ca="1">IF(COUNTIF($J$1:J1333, J1333)&lt;&gt;1,"",J1333)</f>
        <v/>
      </c>
    </row>
    <row r="1334" spans="1:11" x14ac:dyDescent="0.25">
      <c r="A1334">
        <f>ROW()</f>
        <v>1334</v>
      </c>
      <c r="B1334" t="str" cm="1">
        <f t="array" ref="B1334">IF(ISNUMBER(SEARCH($N$3,客戶主檔!W1334)),INDEX(客戶主檔!$G:$G,加工項目查詢及料號更改!$A1334),"")</f>
        <v/>
      </c>
      <c r="C1334" t="str" cm="1">
        <f t="array" ref="C1334">IF(ISNUMBER(SEARCH($N$3,客戶主檔!X1334)),INDEX(客戶主檔!$G:$G,加工項目查詢及料號更改!$A1334),"")</f>
        <v/>
      </c>
      <c r="D1334" t="str" cm="1">
        <f t="array" ref="D1334">IF(ISNUMBER(SEARCH($N$3,客戶主檔!Y1334)),INDEX(客戶主檔!$G:$G,加工項目查詢及料號更改!$A1334),"")</f>
        <v/>
      </c>
      <c r="E1334" t="str" cm="1">
        <f t="array" ref="E1334">IF(ISNUMBER(SEARCH($N$3,客戶主檔!Z1334)),INDEX(客戶主檔!$G:$G,加工項目查詢及料號更改!$A1334),"")</f>
        <v/>
      </c>
      <c r="J1334" t="str">
        <f t="array" aca="1" ref="J1334" ca="1">IF(ROW()&gt;COUNTA($F$3:$I$3100),"",INDIRECT(TEXT(RIGHT(SMALL(IF($F$3:$I$3100="",999999,COLUMN($F$3:$I$3100)*10001+ROW($F$3:$I$3100)*100),ROW()),4),"!R00!C00"),))</f>
        <v/>
      </c>
      <c r="K1334" t="str">
        <f ca="1">IF(COUNTIF($J$1:J1334, J1334)&lt;&gt;1,"",J1334)</f>
        <v/>
      </c>
    </row>
    <row r="1335" spans="1:11" x14ac:dyDescent="0.25">
      <c r="A1335">
        <f>ROW()</f>
        <v>1335</v>
      </c>
      <c r="B1335" t="str" cm="1">
        <f t="array" ref="B1335">IF(ISNUMBER(SEARCH($N$3,客戶主檔!W1335)),INDEX(客戶主檔!$G:$G,加工項目查詢及料號更改!$A1335),"")</f>
        <v/>
      </c>
      <c r="C1335" t="str" cm="1">
        <f t="array" ref="C1335">IF(ISNUMBER(SEARCH($N$3,客戶主檔!X1335)),INDEX(客戶主檔!$G:$G,加工項目查詢及料號更改!$A1335),"")</f>
        <v/>
      </c>
      <c r="D1335" t="str" cm="1">
        <f t="array" ref="D1335">IF(ISNUMBER(SEARCH($N$3,客戶主檔!Y1335)),INDEX(客戶主檔!$G:$G,加工項目查詢及料號更改!$A1335),"")</f>
        <v/>
      </c>
      <c r="E1335" t="str" cm="1">
        <f t="array" ref="E1335">IF(ISNUMBER(SEARCH($N$3,客戶主檔!Z1335)),INDEX(客戶主檔!$G:$G,加工項目查詢及料號更改!$A1335),"")</f>
        <v/>
      </c>
      <c r="J1335" t="str">
        <f t="array" aca="1" ref="J1335" ca="1">IF(ROW()&gt;COUNTA($F$3:$I$3100),"",INDIRECT(TEXT(RIGHT(SMALL(IF($F$3:$I$3100="",999999,COLUMN($F$3:$I$3100)*10001+ROW($F$3:$I$3100)*100),ROW()),4),"!R00!C00"),))</f>
        <v/>
      </c>
      <c r="K1335" t="str">
        <f ca="1">IF(COUNTIF($J$1:J1335, J1335)&lt;&gt;1,"",J1335)</f>
        <v/>
      </c>
    </row>
    <row r="1336" spans="1:11" x14ac:dyDescent="0.25">
      <c r="A1336">
        <f>ROW()</f>
        <v>1336</v>
      </c>
      <c r="B1336" t="str" cm="1">
        <f t="array" ref="B1336">IF(ISNUMBER(SEARCH($N$3,客戶主檔!W1336)),INDEX(客戶主檔!$G:$G,加工項目查詢及料號更改!$A1336),"")</f>
        <v/>
      </c>
      <c r="C1336" t="str" cm="1">
        <f t="array" ref="C1336">IF(ISNUMBER(SEARCH($N$3,客戶主檔!X1336)),INDEX(客戶主檔!$G:$G,加工項目查詢及料號更改!$A1336),"")</f>
        <v/>
      </c>
      <c r="D1336" t="str" cm="1">
        <f t="array" ref="D1336">IF(ISNUMBER(SEARCH($N$3,客戶主檔!Y1336)),INDEX(客戶主檔!$G:$G,加工項目查詢及料號更改!$A1336),"")</f>
        <v/>
      </c>
      <c r="E1336" t="str" cm="1">
        <f t="array" ref="E1336">IF(ISNUMBER(SEARCH($N$3,客戶主檔!Z1336)),INDEX(客戶主檔!$G:$G,加工項目查詢及料號更改!$A1336),"")</f>
        <v/>
      </c>
      <c r="J1336" t="str">
        <f t="array" aca="1" ref="J1336" ca="1">IF(ROW()&gt;COUNTA($F$3:$I$3100),"",INDIRECT(TEXT(RIGHT(SMALL(IF($F$3:$I$3100="",999999,COLUMN($F$3:$I$3100)*10001+ROW($F$3:$I$3100)*100),ROW()),4),"!R00!C00"),))</f>
        <v/>
      </c>
      <c r="K1336" t="str">
        <f ca="1">IF(COUNTIF($J$1:J1336, J1336)&lt;&gt;1,"",J1336)</f>
        <v/>
      </c>
    </row>
    <row r="1337" spans="1:11" x14ac:dyDescent="0.25">
      <c r="A1337">
        <f>ROW()</f>
        <v>1337</v>
      </c>
      <c r="B1337" t="str" cm="1">
        <f t="array" ref="B1337">IF(ISNUMBER(SEARCH($N$3,客戶主檔!W1337)),INDEX(客戶主檔!$G:$G,加工項目查詢及料號更改!$A1337),"")</f>
        <v/>
      </c>
      <c r="C1337" t="str" cm="1">
        <f t="array" ref="C1337">IF(ISNUMBER(SEARCH($N$3,客戶主檔!X1337)),INDEX(客戶主檔!$G:$G,加工項目查詢及料號更改!$A1337),"")</f>
        <v/>
      </c>
      <c r="D1337" t="str" cm="1">
        <f t="array" ref="D1337">IF(ISNUMBER(SEARCH($N$3,客戶主檔!Y1337)),INDEX(客戶主檔!$G:$G,加工項目查詢及料號更改!$A1337),"")</f>
        <v/>
      </c>
      <c r="E1337" t="str" cm="1">
        <f t="array" ref="E1337">IF(ISNUMBER(SEARCH($N$3,客戶主檔!Z1337)),INDEX(客戶主檔!$G:$G,加工項目查詢及料號更改!$A1337),"")</f>
        <v/>
      </c>
      <c r="J1337" t="str">
        <f t="array" aca="1" ref="J1337" ca="1">IF(ROW()&gt;COUNTA($F$3:$I$3100),"",INDIRECT(TEXT(RIGHT(SMALL(IF($F$3:$I$3100="",999999,COLUMN($F$3:$I$3100)*10001+ROW($F$3:$I$3100)*100),ROW()),4),"!R00!C00"),))</f>
        <v/>
      </c>
      <c r="K1337" t="str">
        <f ca="1">IF(COUNTIF($J$1:J1337, J1337)&lt;&gt;1,"",J1337)</f>
        <v/>
      </c>
    </row>
    <row r="1338" spans="1:11" x14ac:dyDescent="0.25">
      <c r="A1338">
        <f>ROW()</f>
        <v>1338</v>
      </c>
      <c r="B1338" t="str" cm="1">
        <f t="array" ref="B1338">IF(ISNUMBER(SEARCH($N$3,客戶主檔!W1338)),INDEX(客戶主檔!$G:$G,加工項目查詢及料號更改!$A1338),"")</f>
        <v/>
      </c>
      <c r="C1338" t="str" cm="1">
        <f t="array" ref="C1338">IF(ISNUMBER(SEARCH($N$3,客戶主檔!X1338)),INDEX(客戶主檔!$G:$G,加工項目查詢及料號更改!$A1338),"")</f>
        <v/>
      </c>
      <c r="D1338" t="str" cm="1">
        <f t="array" ref="D1338">IF(ISNUMBER(SEARCH($N$3,客戶主檔!Y1338)),INDEX(客戶主檔!$G:$G,加工項目查詢及料號更改!$A1338),"")</f>
        <v/>
      </c>
      <c r="E1338" t="str" cm="1">
        <f t="array" ref="E1338">IF(ISNUMBER(SEARCH($N$3,客戶主檔!Z1338)),INDEX(客戶主檔!$G:$G,加工項目查詢及料號更改!$A1338),"")</f>
        <v/>
      </c>
      <c r="J1338" t="str">
        <f t="array" aca="1" ref="J1338" ca="1">IF(ROW()&gt;COUNTA($F$3:$I$3100),"",INDIRECT(TEXT(RIGHT(SMALL(IF($F$3:$I$3100="",999999,COLUMN($F$3:$I$3100)*10001+ROW($F$3:$I$3100)*100),ROW()),4),"!R00!C00"),))</f>
        <v/>
      </c>
      <c r="K1338" t="str">
        <f ca="1">IF(COUNTIF($J$1:J1338, J1338)&lt;&gt;1,"",J1338)</f>
        <v/>
      </c>
    </row>
    <row r="1339" spans="1:11" x14ac:dyDescent="0.25">
      <c r="A1339">
        <f>ROW()</f>
        <v>1339</v>
      </c>
      <c r="B1339" t="str" cm="1">
        <f t="array" ref="B1339">IF(ISNUMBER(SEARCH($N$3,客戶主檔!W1339)),INDEX(客戶主檔!$G:$G,加工項目查詢及料號更改!$A1339),"")</f>
        <v/>
      </c>
      <c r="C1339" t="str" cm="1">
        <f t="array" ref="C1339">IF(ISNUMBER(SEARCH($N$3,客戶主檔!X1339)),INDEX(客戶主檔!$G:$G,加工項目查詢及料號更改!$A1339),"")</f>
        <v/>
      </c>
      <c r="D1339" t="str" cm="1">
        <f t="array" ref="D1339">IF(ISNUMBER(SEARCH($N$3,客戶主檔!Y1339)),INDEX(客戶主檔!$G:$G,加工項目查詢及料號更改!$A1339),"")</f>
        <v/>
      </c>
      <c r="E1339" t="str" cm="1">
        <f t="array" ref="E1339">IF(ISNUMBER(SEARCH($N$3,客戶主檔!Z1339)),INDEX(客戶主檔!$G:$G,加工項目查詢及料號更改!$A1339),"")</f>
        <v/>
      </c>
      <c r="J1339" t="str">
        <f t="array" aca="1" ref="J1339" ca="1">IF(ROW()&gt;COUNTA($F$3:$I$3100),"",INDIRECT(TEXT(RIGHT(SMALL(IF($F$3:$I$3100="",999999,COLUMN($F$3:$I$3100)*10001+ROW($F$3:$I$3100)*100),ROW()),4),"!R00!C00"),))</f>
        <v/>
      </c>
      <c r="K1339" t="str">
        <f ca="1">IF(COUNTIF($J$1:J1339, J1339)&lt;&gt;1,"",J1339)</f>
        <v/>
      </c>
    </row>
    <row r="1340" spans="1:11" x14ac:dyDescent="0.25">
      <c r="A1340">
        <f>ROW()</f>
        <v>1340</v>
      </c>
      <c r="B1340" t="str" cm="1">
        <f t="array" ref="B1340">IF(ISNUMBER(SEARCH($N$3,客戶主檔!W1340)),INDEX(客戶主檔!$G:$G,加工項目查詢及料號更改!$A1340),"")</f>
        <v/>
      </c>
      <c r="C1340" t="str" cm="1">
        <f t="array" ref="C1340">IF(ISNUMBER(SEARCH($N$3,客戶主檔!X1340)),INDEX(客戶主檔!$G:$G,加工項目查詢及料號更改!$A1340),"")</f>
        <v/>
      </c>
      <c r="D1340" t="str" cm="1">
        <f t="array" ref="D1340">IF(ISNUMBER(SEARCH($N$3,客戶主檔!Y1340)),INDEX(客戶主檔!$G:$G,加工項目查詢及料號更改!$A1340),"")</f>
        <v/>
      </c>
      <c r="E1340" t="str" cm="1">
        <f t="array" ref="E1340">IF(ISNUMBER(SEARCH($N$3,客戶主檔!Z1340)),INDEX(客戶主檔!$G:$G,加工項目查詢及料號更改!$A1340),"")</f>
        <v/>
      </c>
      <c r="J1340" t="str">
        <f t="array" aca="1" ref="J1340" ca="1">IF(ROW()&gt;COUNTA($F$3:$I$3100),"",INDIRECT(TEXT(RIGHT(SMALL(IF($F$3:$I$3100="",999999,COLUMN($F$3:$I$3100)*10001+ROW($F$3:$I$3100)*100),ROW()),4),"!R00!C00"),))</f>
        <v/>
      </c>
      <c r="K1340" t="str">
        <f ca="1">IF(COUNTIF($J$1:J1340, J1340)&lt;&gt;1,"",J1340)</f>
        <v/>
      </c>
    </row>
    <row r="1341" spans="1:11" x14ac:dyDescent="0.25">
      <c r="A1341">
        <f>ROW()</f>
        <v>1341</v>
      </c>
      <c r="B1341" t="str" cm="1">
        <f t="array" ref="B1341">IF(ISNUMBER(SEARCH($N$3,客戶主檔!W1341)),INDEX(客戶主檔!$G:$G,加工項目查詢及料號更改!$A1341),"")</f>
        <v/>
      </c>
      <c r="C1341" t="str" cm="1">
        <f t="array" ref="C1341">IF(ISNUMBER(SEARCH($N$3,客戶主檔!X1341)),INDEX(客戶主檔!$G:$G,加工項目查詢及料號更改!$A1341),"")</f>
        <v/>
      </c>
      <c r="D1341" t="str" cm="1">
        <f t="array" ref="D1341">IF(ISNUMBER(SEARCH($N$3,客戶主檔!Y1341)),INDEX(客戶主檔!$G:$G,加工項目查詢及料號更改!$A1341),"")</f>
        <v/>
      </c>
      <c r="E1341" t="str" cm="1">
        <f t="array" ref="E1341">IF(ISNUMBER(SEARCH($N$3,客戶主檔!Z1341)),INDEX(客戶主檔!$G:$G,加工項目查詢及料號更改!$A1341),"")</f>
        <v/>
      </c>
      <c r="J1341" t="str">
        <f t="array" aca="1" ref="J1341" ca="1">IF(ROW()&gt;COUNTA($F$3:$I$3100),"",INDIRECT(TEXT(RIGHT(SMALL(IF($F$3:$I$3100="",999999,COLUMN($F$3:$I$3100)*10001+ROW($F$3:$I$3100)*100),ROW()),4),"!R00!C00"),))</f>
        <v/>
      </c>
      <c r="K1341" t="str">
        <f ca="1">IF(COUNTIF($J$1:J1341, J1341)&lt;&gt;1,"",J1341)</f>
        <v/>
      </c>
    </row>
    <row r="1342" spans="1:11" x14ac:dyDescent="0.25">
      <c r="A1342">
        <f>ROW()</f>
        <v>1342</v>
      </c>
      <c r="B1342" t="str" cm="1">
        <f t="array" ref="B1342">IF(ISNUMBER(SEARCH($N$3,客戶主檔!W1342)),INDEX(客戶主檔!$G:$G,加工項目查詢及料號更改!$A1342),"")</f>
        <v/>
      </c>
      <c r="C1342" t="str" cm="1">
        <f t="array" ref="C1342">IF(ISNUMBER(SEARCH($N$3,客戶主檔!X1342)),INDEX(客戶主檔!$G:$G,加工項目查詢及料號更改!$A1342),"")</f>
        <v/>
      </c>
      <c r="D1342" t="str" cm="1">
        <f t="array" ref="D1342">IF(ISNUMBER(SEARCH($N$3,客戶主檔!Y1342)),INDEX(客戶主檔!$G:$G,加工項目查詢及料號更改!$A1342),"")</f>
        <v/>
      </c>
      <c r="E1342" t="str" cm="1">
        <f t="array" ref="E1342">IF(ISNUMBER(SEARCH($N$3,客戶主檔!Z1342)),INDEX(客戶主檔!$G:$G,加工項目查詢及料號更改!$A1342),"")</f>
        <v/>
      </c>
      <c r="J1342" t="str">
        <f t="array" aca="1" ref="J1342" ca="1">IF(ROW()&gt;COUNTA($F$3:$I$3100),"",INDIRECT(TEXT(RIGHT(SMALL(IF($F$3:$I$3100="",999999,COLUMN($F$3:$I$3100)*10001+ROW($F$3:$I$3100)*100),ROW()),4),"!R00!C00"),))</f>
        <v/>
      </c>
      <c r="K1342" t="str">
        <f ca="1">IF(COUNTIF($J$1:J1342, J1342)&lt;&gt;1,"",J1342)</f>
        <v/>
      </c>
    </row>
    <row r="1343" spans="1:11" x14ac:dyDescent="0.25">
      <c r="A1343">
        <f>ROW()</f>
        <v>1343</v>
      </c>
      <c r="B1343" t="str" cm="1">
        <f t="array" ref="B1343">IF(ISNUMBER(SEARCH($N$3,客戶主檔!W1343)),INDEX(客戶主檔!$G:$G,加工項目查詢及料號更改!$A1343),"")</f>
        <v/>
      </c>
      <c r="C1343" t="str" cm="1">
        <f t="array" ref="C1343">IF(ISNUMBER(SEARCH($N$3,客戶主檔!X1343)),INDEX(客戶主檔!$G:$G,加工項目查詢及料號更改!$A1343),"")</f>
        <v/>
      </c>
      <c r="D1343" t="str" cm="1">
        <f t="array" ref="D1343">IF(ISNUMBER(SEARCH($N$3,客戶主檔!Y1343)),INDEX(客戶主檔!$G:$G,加工項目查詢及料號更改!$A1343),"")</f>
        <v/>
      </c>
      <c r="E1343" t="str" cm="1">
        <f t="array" ref="E1343">IF(ISNUMBER(SEARCH($N$3,客戶主檔!Z1343)),INDEX(客戶主檔!$G:$G,加工項目查詢及料號更改!$A1343),"")</f>
        <v/>
      </c>
      <c r="J1343" t="str">
        <f t="array" aca="1" ref="J1343" ca="1">IF(ROW()&gt;COUNTA($F$3:$I$3100),"",INDIRECT(TEXT(RIGHT(SMALL(IF($F$3:$I$3100="",999999,COLUMN($F$3:$I$3100)*10001+ROW($F$3:$I$3100)*100),ROW()),4),"!R00!C00"),))</f>
        <v/>
      </c>
      <c r="K1343" t="str">
        <f ca="1">IF(COUNTIF($J$1:J1343, J1343)&lt;&gt;1,"",J1343)</f>
        <v/>
      </c>
    </row>
    <row r="1344" spans="1:11" x14ac:dyDescent="0.25">
      <c r="A1344">
        <f>ROW()</f>
        <v>1344</v>
      </c>
      <c r="B1344" t="str" cm="1">
        <f t="array" ref="B1344">IF(ISNUMBER(SEARCH($N$3,客戶主檔!W1344)),INDEX(客戶主檔!$G:$G,加工項目查詢及料號更改!$A1344),"")</f>
        <v/>
      </c>
      <c r="C1344" t="str" cm="1">
        <f t="array" ref="C1344">IF(ISNUMBER(SEARCH($N$3,客戶主檔!X1344)),INDEX(客戶主檔!$G:$G,加工項目查詢及料號更改!$A1344),"")</f>
        <v/>
      </c>
      <c r="D1344" t="str" cm="1">
        <f t="array" ref="D1344">IF(ISNUMBER(SEARCH($N$3,客戶主檔!Y1344)),INDEX(客戶主檔!$G:$G,加工項目查詢及料號更改!$A1344),"")</f>
        <v/>
      </c>
      <c r="E1344" t="str" cm="1">
        <f t="array" ref="E1344">IF(ISNUMBER(SEARCH($N$3,客戶主檔!Z1344)),INDEX(客戶主檔!$G:$G,加工項目查詢及料號更改!$A1344),"")</f>
        <v/>
      </c>
      <c r="J1344" t="str">
        <f t="array" aca="1" ref="J1344" ca="1">IF(ROW()&gt;COUNTA($F$3:$I$3100),"",INDIRECT(TEXT(RIGHT(SMALL(IF($F$3:$I$3100="",999999,COLUMN($F$3:$I$3100)*10001+ROW($F$3:$I$3100)*100),ROW()),4),"!R00!C00"),))</f>
        <v/>
      </c>
      <c r="K1344" t="str">
        <f ca="1">IF(COUNTIF($J$1:J1344, J1344)&lt;&gt;1,"",J1344)</f>
        <v/>
      </c>
    </row>
    <row r="1345" spans="1:11" x14ac:dyDescent="0.25">
      <c r="A1345">
        <f>ROW()</f>
        <v>1345</v>
      </c>
      <c r="B1345" t="str" cm="1">
        <f t="array" ref="B1345">IF(ISNUMBER(SEARCH($N$3,客戶主檔!W1345)),INDEX(客戶主檔!$G:$G,加工項目查詢及料號更改!$A1345),"")</f>
        <v/>
      </c>
      <c r="C1345" t="str" cm="1">
        <f t="array" ref="C1345">IF(ISNUMBER(SEARCH($N$3,客戶主檔!X1345)),INDEX(客戶主檔!$G:$G,加工項目查詢及料號更改!$A1345),"")</f>
        <v/>
      </c>
      <c r="D1345" t="str" cm="1">
        <f t="array" ref="D1345">IF(ISNUMBER(SEARCH($N$3,客戶主檔!Y1345)),INDEX(客戶主檔!$G:$G,加工項目查詢及料號更改!$A1345),"")</f>
        <v/>
      </c>
      <c r="E1345" t="str" cm="1">
        <f t="array" ref="E1345">IF(ISNUMBER(SEARCH($N$3,客戶主檔!Z1345)),INDEX(客戶主檔!$G:$G,加工項目查詢及料號更改!$A1345),"")</f>
        <v/>
      </c>
      <c r="J1345" t="str">
        <f t="array" aca="1" ref="J1345" ca="1">IF(ROW()&gt;COUNTA($F$3:$I$3100),"",INDIRECT(TEXT(RIGHT(SMALL(IF($F$3:$I$3100="",999999,COLUMN($F$3:$I$3100)*10001+ROW($F$3:$I$3100)*100),ROW()),4),"!R00!C00"),))</f>
        <v/>
      </c>
      <c r="K1345" t="str">
        <f ca="1">IF(COUNTIF($J$1:J1345, J1345)&lt;&gt;1,"",J1345)</f>
        <v/>
      </c>
    </row>
    <row r="1346" spans="1:11" x14ac:dyDescent="0.25">
      <c r="A1346">
        <f>ROW()</f>
        <v>1346</v>
      </c>
      <c r="B1346" t="str" cm="1">
        <f t="array" ref="B1346">IF(ISNUMBER(SEARCH($N$3,客戶主檔!W1346)),INDEX(客戶主檔!$G:$G,加工項目查詢及料號更改!$A1346),"")</f>
        <v/>
      </c>
      <c r="C1346" t="str" cm="1">
        <f t="array" ref="C1346">IF(ISNUMBER(SEARCH($N$3,客戶主檔!X1346)),INDEX(客戶主檔!$G:$G,加工項目查詢及料號更改!$A1346),"")</f>
        <v/>
      </c>
      <c r="D1346" t="str" cm="1">
        <f t="array" ref="D1346">IF(ISNUMBER(SEARCH($N$3,客戶主檔!Y1346)),INDEX(客戶主檔!$G:$G,加工項目查詢及料號更改!$A1346),"")</f>
        <v/>
      </c>
      <c r="E1346" t="str" cm="1">
        <f t="array" ref="E1346">IF(ISNUMBER(SEARCH($N$3,客戶主檔!Z1346)),INDEX(客戶主檔!$G:$G,加工項目查詢及料號更改!$A1346),"")</f>
        <v/>
      </c>
      <c r="J1346" t="str">
        <f t="array" aca="1" ref="J1346" ca="1">IF(ROW()&gt;COUNTA($F$3:$I$3100),"",INDIRECT(TEXT(RIGHT(SMALL(IF($F$3:$I$3100="",999999,COLUMN($F$3:$I$3100)*10001+ROW($F$3:$I$3100)*100),ROW()),4),"!R00!C00"),))</f>
        <v/>
      </c>
      <c r="K1346" t="str">
        <f ca="1">IF(COUNTIF($J$1:J1346, J1346)&lt;&gt;1,"",J1346)</f>
        <v/>
      </c>
    </row>
    <row r="1347" spans="1:11" x14ac:dyDescent="0.25">
      <c r="A1347">
        <f>ROW()</f>
        <v>1347</v>
      </c>
      <c r="B1347" t="str" cm="1">
        <f t="array" ref="B1347">IF(ISNUMBER(SEARCH($N$3,客戶主檔!W1347)),INDEX(客戶主檔!$G:$G,加工項目查詢及料號更改!$A1347),"")</f>
        <v/>
      </c>
      <c r="C1347" t="str" cm="1">
        <f t="array" ref="C1347">IF(ISNUMBER(SEARCH($N$3,客戶主檔!X1347)),INDEX(客戶主檔!$G:$G,加工項目查詢及料號更改!$A1347),"")</f>
        <v/>
      </c>
      <c r="D1347" t="str" cm="1">
        <f t="array" ref="D1347">IF(ISNUMBER(SEARCH($N$3,客戶主檔!Y1347)),INDEX(客戶主檔!$G:$G,加工項目查詢及料號更改!$A1347),"")</f>
        <v/>
      </c>
      <c r="E1347" t="str" cm="1">
        <f t="array" ref="E1347">IF(ISNUMBER(SEARCH($N$3,客戶主檔!Z1347)),INDEX(客戶主檔!$G:$G,加工項目查詢及料號更改!$A1347),"")</f>
        <v/>
      </c>
      <c r="J1347" t="str">
        <f t="array" aca="1" ref="J1347" ca="1">IF(ROW()&gt;COUNTA($F$3:$I$3100),"",INDIRECT(TEXT(RIGHT(SMALL(IF($F$3:$I$3100="",999999,COLUMN($F$3:$I$3100)*10001+ROW($F$3:$I$3100)*100),ROW()),4),"!R00!C00"),))</f>
        <v/>
      </c>
      <c r="K1347" t="str">
        <f ca="1">IF(COUNTIF($J$1:J1347, J1347)&lt;&gt;1,"",J1347)</f>
        <v/>
      </c>
    </row>
    <row r="1348" spans="1:11" x14ac:dyDescent="0.25">
      <c r="A1348">
        <f>ROW()</f>
        <v>1348</v>
      </c>
      <c r="B1348" t="str" cm="1">
        <f t="array" ref="B1348">IF(ISNUMBER(SEARCH($N$3,客戶主檔!W1348)),INDEX(客戶主檔!$G:$G,加工項目查詢及料號更改!$A1348),"")</f>
        <v/>
      </c>
      <c r="C1348" t="str" cm="1">
        <f t="array" ref="C1348">IF(ISNUMBER(SEARCH($N$3,客戶主檔!X1348)),INDEX(客戶主檔!$G:$G,加工項目查詢及料號更改!$A1348),"")</f>
        <v/>
      </c>
      <c r="D1348" t="str" cm="1">
        <f t="array" ref="D1348">IF(ISNUMBER(SEARCH($N$3,客戶主檔!Y1348)),INDEX(客戶主檔!$G:$G,加工項目查詢及料號更改!$A1348),"")</f>
        <v/>
      </c>
      <c r="E1348" t="str" cm="1">
        <f t="array" ref="E1348">IF(ISNUMBER(SEARCH($N$3,客戶主檔!Z1348)),INDEX(客戶主檔!$G:$G,加工項目查詢及料號更改!$A1348),"")</f>
        <v/>
      </c>
      <c r="J1348" t="str">
        <f t="array" aca="1" ref="J1348" ca="1">IF(ROW()&gt;COUNTA($F$3:$I$3100),"",INDIRECT(TEXT(RIGHT(SMALL(IF($F$3:$I$3100="",999999,COLUMN($F$3:$I$3100)*10001+ROW($F$3:$I$3100)*100),ROW()),4),"!R00!C00"),))</f>
        <v/>
      </c>
      <c r="K1348" t="str">
        <f ca="1">IF(COUNTIF($J$1:J1348, J1348)&lt;&gt;1,"",J1348)</f>
        <v/>
      </c>
    </row>
    <row r="1349" spans="1:11" x14ac:dyDescent="0.25">
      <c r="A1349">
        <f>ROW()</f>
        <v>1349</v>
      </c>
      <c r="B1349" t="str" cm="1">
        <f t="array" ref="B1349">IF(ISNUMBER(SEARCH($N$3,客戶主檔!W1349)),INDEX(客戶主檔!$G:$G,加工項目查詢及料號更改!$A1349),"")</f>
        <v/>
      </c>
      <c r="C1349" t="str" cm="1">
        <f t="array" ref="C1349">IF(ISNUMBER(SEARCH($N$3,客戶主檔!X1349)),INDEX(客戶主檔!$G:$G,加工項目查詢及料號更改!$A1349),"")</f>
        <v/>
      </c>
      <c r="D1349" t="str" cm="1">
        <f t="array" ref="D1349">IF(ISNUMBER(SEARCH($N$3,客戶主檔!Y1349)),INDEX(客戶主檔!$G:$G,加工項目查詢及料號更改!$A1349),"")</f>
        <v/>
      </c>
      <c r="E1349" t="str" cm="1">
        <f t="array" ref="E1349">IF(ISNUMBER(SEARCH($N$3,客戶主檔!Z1349)),INDEX(客戶主檔!$G:$G,加工項目查詢及料號更改!$A1349),"")</f>
        <v/>
      </c>
      <c r="J1349" t="str">
        <f t="array" aca="1" ref="J1349" ca="1">IF(ROW()&gt;COUNTA($F$3:$I$3100),"",INDIRECT(TEXT(RIGHT(SMALL(IF($F$3:$I$3100="",999999,COLUMN($F$3:$I$3100)*10001+ROW($F$3:$I$3100)*100),ROW()),4),"!R00!C00"),))</f>
        <v/>
      </c>
      <c r="K1349" t="str">
        <f ca="1">IF(COUNTIF($J$1:J1349, J1349)&lt;&gt;1,"",J1349)</f>
        <v/>
      </c>
    </row>
    <row r="1350" spans="1:11" x14ac:dyDescent="0.25">
      <c r="A1350">
        <f>ROW()</f>
        <v>1350</v>
      </c>
      <c r="B1350" t="str" cm="1">
        <f t="array" ref="B1350">IF(ISNUMBER(SEARCH($N$3,客戶主檔!W1350)),INDEX(客戶主檔!$G:$G,加工項目查詢及料號更改!$A1350),"")</f>
        <v/>
      </c>
      <c r="C1350" t="str" cm="1">
        <f t="array" ref="C1350">IF(ISNUMBER(SEARCH($N$3,客戶主檔!X1350)),INDEX(客戶主檔!$G:$G,加工項目查詢及料號更改!$A1350),"")</f>
        <v/>
      </c>
      <c r="D1350" t="str" cm="1">
        <f t="array" ref="D1350">IF(ISNUMBER(SEARCH($N$3,客戶主檔!Y1350)),INDEX(客戶主檔!$G:$G,加工項目查詢及料號更改!$A1350),"")</f>
        <v/>
      </c>
      <c r="E1350" t="str" cm="1">
        <f t="array" ref="E1350">IF(ISNUMBER(SEARCH($N$3,客戶主檔!Z1350)),INDEX(客戶主檔!$G:$G,加工項目查詢及料號更改!$A1350),"")</f>
        <v/>
      </c>
      <c r="J1350" t="str">
        <f t="array" aca="1" ref="J1350" ca="1">IF(ROW()&gt;COUNTA($F$3:$I$3100),"",INDIRECT(TEXT(RIGHT(SMALL(IF($F$3:$I$3100="",999999,COLUMN($F$3:$I$3100)*10001+ROW($F$3:$I$3100)*100),ROW()),4),"!R00!C00"),))</f>
        <v/>
      </c>
      <c r="K1350" t="str">
        <f ca="1">IF(COUNTIF($J$1:J1350, J1350)&lt;&gt;1,"",J1350)</f>
        <v/>
      </c>
    </row>
    <row r="1351" spans="1:11" x14ac:dyDescent="0.25">
      <c r="A1351">
        <f>ROW()</f>
        <v>1351</v>
      </c>
      <c r="B1351" t="str" cm="1">
        <f t="array" ref="B1351">IF(ISNUMBER(SEARCH($N$3,客戶主檔!W1351)),INDEX(客戶主檔!$G:$G,加工項目查詢及料號更改!$A1351),"")</f>
        <v/>
      </c>
      <c r="C1351" t="str" cm="1">
        <f t="array" ref="C1351">IF(ISNUMBER(SEARCH($N$3,客戶主檔!X1351)),INDEX(客戶主檔!$G:$G,加工項目查詢及料號更改!$A1351),"")</f>
        <v/>
      </c>
      <c r="D1351" t="str" cm="1">
        <f t="array" ref="D1351">IF(ISNUMBER(SEARCH($N$3,客戶主檔!Y1351)),INDEX(客戶主檔!$G:$G,加工項目查詢及料號更改!$A1351),"")</f>
        <v/>
      </c>
      <c r="E1351" t="str" cm="1">
        <f t="array" ref="E1351">IF(ISNUMBER(SEARCH($N$3,客戶主檔!Z1351)),INDEX(客戶主檔!$G:$G,加工項目查詢及料號更改!$A1351),"")</f>
        <v/>
      </c>
      <c r="J1351" t="str">
        <f t="array" aca="1" ref="J1351" ca="1">IF(ROW()&gt;COUNTA($F$3:$I$3100),"",INDIRECT(TEXT(RIGHT(SMALL(IF($F$3:$I$3100="",999999,COLUMN($F$3:$I$3100)*10001+ROW($F$3:$I$3100)*100),ROW()),4),"!R00!C00"),))</f>
        <v/>
      </c>
      <c r="K1351" t="str">
        <f ca="1">IF(COUNTIF($J$1:J1351, J1351)&lt;&gt;1,"",J1351)</f>
        <v/>
      </c>
    </row>
    <row r="1352" spans="1:11" x14ac:dyDescent="0.25">
      <c r="A1352">
        <f>ROW()</f>
        <v>1352</v>
      </c>
      <c r="B1352" t="str" cm="1">
        <f t="array" ref="B1352">IF(ISNUMBER(SEARCH($N$3,客戶主檔!W1352)),INDEX(客戶主檔!$G:$G,加工項目查詢及料號更改!$A1352),"")</f>
        <v/>
      </c>
      <c r="C1352" t="str" cm="1">
        <f t="array" ref="C1352">IF(ISNUMBER(SEARCH($N$3,客戶主檔!X1352)),INDEX(客戶主檔!$G:$G,加工項目查詢及料號更改!$A1352),"")</f>
        <v/>
      </c>
      <c r="D1352" t="str" cm="1">
        <f t="array" ref="D1352">IF(ISNUMBER(SEARCH($N$3,客戶主檔!Y1352)),INDEX(客戶主檔!$G:$G,加工項目查詢及料號更改!$A1352),"")</f>
        <v/>
      </c>
      <c r="E1352" t="str" cm="1">
        <f t="array" ref="E1352">IF(ISNUMBER(SEARCH($N$3,客戶主檔!Z1352)),INDEX(客戶主檔!$G:$G,加工項目查詢及料號更改!$A1352),"")</f>
        <v/>
      </c>
      <c r="J1352" t="str">
        <f t="array" aca="1" ref="J1352" ca="1">IF(ROW()&gt;COUNTA($F$3:$I$3100),"",INDIRECT(TEXT(RIGHT(SMALL(IF($F$3:$I$3100="",999999,COLUMN($F$3:$I$3100)*10001+ROW($F$3:$I$3100)*100),ROW()),4),"!R00!C00"),))</f>
        <v/>
      </c>
      <c r="K1352" t="str">
        <f ca="1">IF(COUNTIF($J$1:J1352, J1352)&lt;&gt;1,"",J1352)</f>
        <v/>
      </c>
    </row>
    <row r="1353" spans="1:11" x14ac:dyDescent="0.25">
      <c r="A1353">
        <f>ROW()</f>
        <v>1353</v>
      </c>
      <c r="B1353" t="str" cm="1">
        <f t="array" ref="B1353">IF(ISNUMBER(SEARCH($N$3,客戶主檔!W1353)),INDEX(客戶主檔!$G:$G,加工項目查詢及料號更改!$A1353),"")</f>
        <v/>
      </c>
      <c r="C1353" t="str" cm="1">
        <f t="array" ref="C1353">IF(ISNUMBER(SEARCH($N$3,客戶主檔!X1353)),INDEX(客戶主檔!$G:$G,加工項目查詢及料號更改!$A1353),"")</f>
        <v/>
      </c>
      <c r="D1353" t="str" cm="1">
        <f t="array" ref="D1353">IF(ISNUMBER(SEARCH($N$3,客戶主檔!Y1353)),INDEX(客戶主檔!$G:$G,加工項目查詢及料號更改!$A1353),"")</f>
        <v/>
      </c>
      <c r="E1353" t="str" cm="1">
        <f t="array" ref="E1353">IF(ISNUMBER(SEARCH($N$3,客戶主檔!Z1353)),INDEX(客戶主檔!$G:$G,加工項目查詢及料號更改!$A1353),"")</f>
        <v/>
      </c>
      <c r="J1353" t="str">
        <f t="array" aca="1" ref="J1353" ca="1">IF(ROW()&gt;COUNTA($F$3:$I$3100),"",INDIRECT(TEXT(RIGHT(SMALL(IF($F$3:$I$3100="",999999,COLUMN($F$3:$I$3100)*10001+ROW($F$3:$I$3100)*100),ROW()),4),"!R00!C00"),))</f>
        <v/>
      </c>
      <c r="K1353" t="str">
        <f ca="1">IF(COUNTIF($J$1:J1353, J1353)&lt;&gt;1,"",J1353)</f>
        <v/>
      </c>
    </row>
    <row r="1354" spans="1:11" x14ac:dyDescent="0.25">
      <c r="A1354">
        <f>ROW()</f>
        <v>1354</v>
      </c>
      <c r="B1354" t="str" cm="1">
        <f t="array" ref="B1354">IF(ISNUMBER(SEARCH($N$3,客戶主檔!W1354)),INDEX(客戶主檔!$G:$G,加工項目查詢及料號更改!$A1354),"")</f>
        <v/>
      </c>
      <c r="C1354" t="str" cm="1">
        <f t="array" ref="C1354">IF(ISNUMBER(SEARCH($N$3,客戶主檔!X1354)),INDEX(客戶主檔!$G:$G,加工項目查詢及料號更改!$A1354),"")</f>
        <v/>
      </c>
      <c r="D1354" t="str" cm="1">
        <f t="array" ref="D1354">IF(ISNUMBER(SEARCH($N$3,客戶主檔!Y1354)),INDEX(客戶主檔!$G:$G,加工項目查詢及料號更改!$A1354),"")</f>
        <v/>
      </c>
      <c r="E1354" t="str" cm="1">
        <f t="array" ref="E1354">IF(ISNUMBER(SEARCH($N$3,客戶主檔!Z1354)),INDEX(客戶主檔!$G:$G,加工項目查詢及料號更改!$A1354),"")</f>
        <v/>
      </c>
      <c r="J1354" t="str">
        <f t="array" aca="1" ref="J1354" ca="1">IF(ROW()&gt;COUNTA($F$3:$I$3100),"",INDIRECT(TEXT(RIGHT(SMALL(IF($F$3:$I$3100="",999999,COLUMN($F$3:$I$3100)*10001+ROW($F$3:$I$3100)*100),ROW()),4),"!R00!C00"),))</f>
        <v/>
      </c>
      <c r="K1354" t="str">
        <f ca="1">IF(COUNTIF($J$1:J1354, J1354)&lt;&gt;1,"",J1354)</f>
        <v/>
      </c>
    </row>
    <row r="1355" spans="1:11" x14ac:dyDescent="0.25">
      <c r="A1355">
        <f>ROW()</f>
        <v>1355</v>
      </c>
      <c r="B1355" t="str" cm="1">
        <f t="array" ref="B1355">IF(ISNUMBER(SEARCH($N$3,客戶主檔!W1355)),INDEX(客戶主檔!$G:$G,加工項目查詢及料號更改!$A1355),"")</f>
        <v/>
      </c>
      <c r="C1355" t="str" cm="1">
        <f t="array" ref="C1355">IF(ISNUMBER(SEARCH($N$3,客戶主檔!X1355)),INDEX(客戶主檔!$G:$G,加工項目查詢及料號更改!$A1355),"")</f>
        <v/>
      </c>
      <c r="D1355" t="str" cm="1">
        <f t="array" ref="D1355">IF(ISNUMBER(SEARCH($N$3,客戶主檔!Y1355)),INDEX(客戶主檔!$G:$G,加工項目查詢及料號更改!$A1355),"")</f>
        <v/>
      </c>
      <c r="E1355" t="str" cm="1">
        <f t="array" ref="E1355">IF(ISNUMBER(SEARCH($N$3,客戶主檔!Z1355)),INDEX(客戶主檔!$G:$G,加工項目查詢及料號更改!$A1355),"")</f>
        <v/>
      </c>
      <c r="J1355" t="str">
        <f t="array" aca="1" ref="J1355" ca="1">IF(ROW()&gt;COUNTA($F$3:$I$3100),"",INDIRECT(TEXT(RIGHT(SMALL(IF($F$3:$I$3100="",999999,COLUMN($F$3:$I$3100)*10001+ROW($F$3:$I$3100)*100),ROW()),4),"!R00!C00"),))</f>
        <v/>
      </c>
      <c r="K1355" t="str">
        <f ca="1">IF(COUNTIF($J$1:J1355, J1355)&lt;&gt;1,"",J1355)</f>
        <v/>
      </c>
    </row>
    <row r="1356" spans="1:11" x14ac:dyDescent="0.25">
      <c r="A1356">
        <f>ROW()</f>
        <v>1356</v>
      </c>
      <c r="B1356" t="str" cm="1">
        <f t="array" ref="B1356">IF(ISNUMBER(SEARCH($N$3,客戶主檔!W1356)),INDEX(客戶主檔!$G:$G,加工項目查詢及料號更改!$A1356),"")</f>
        <v/>
      </c>
      <c r="C1356" t="str" cm="1">
        <f t="array" ref="C1356">IF(ISNUMBER(SEARCH($N$3,客戶主檔!X1356)),INDEX(客戶主檔!$G:$G,加工項目查詢及料號更改!$A1356),"")</f>
        <v/>
      </c>
      <c r="D1356" t="str" cm="1">
        <f t="array" ref="D1356">IF(ISNUMBER(SEARCH($N$3,客戶主檔!Y1356)),INDEX(客戶主檔!$G:$G,加工項目查詢及料號更改!$A1356),"")</f>
        <v/>
      </c>
      <c r="E1356" t="str" cm="1">
        <f t="array" ref="E1356">IF(ISNUMBER(SEARCH($N$3,客戶主檔!Z1356)),INDEX(客戶主檔!$G:$G,加工項目查詢及料號更改!$A1356),"")</f>
        <v/>
      </c>
      <c r="J1356" t="str">
        <f t="array" aca="1" ref="J1356" ca="1">IF(ROW()&gt;COUNTA($F$3:$I$3100),"",INDIRECT(TEXT(RIGHT(SMALL(IF($F$3:$I$3100="",999999,COLUMN($F$3:$I$3100)*10001+ROW($F$3:$I$3100)*100),ROW()),4),"!R00!C00"),))</f>
        <v/>
      </c>
      <c r="K1356" t="str">
        <f ca="1">IF(COUNTIF($J$1:J1356, J1356)&lt;&gt;1,"",J1356)</f>
        <v/>
      </c>
    </row>
    <row r="1357" spans="1:11" x14ac:dyDescent="0.25">
      <c r="A1357">
        <f>ROW()</f>
        <v>1357</v>
      </c>
      <c r="B1357" t="str" cm="1">
        <f t="array" ref="B1357">IF(ISNUMBER(SEARCH($N$3,客戶主檔!W1357)),INDEX(客戶主檔!$G:$G,加工項目查詢及料號更改!$A1357),"")</f>
        <v/>
      </c>
      <c r="C1357" t="str" cm="1">
        <f t="array" ref="C1357">IF(ISNUMBER(SEARCH($N$3,客戶主檔!X1357)),INDEX(客戶主檔!$G:$G,加工項目查詢及料號更改!$A1357),"")</f>
        <v/>
      </c>
      <c r="D1357" t="str" cm="1">
        <f t="array" ref="D1357">IF(ISNUMBER(SEARCH($N$3,客戶主檔!Y1357)),INDEX(客戶主檔!$G:$G,加工項目查詢及料號更改!$A1357),"")</f>
        <v/>
      </c>
      <c r="E1357" t="str" cm="1">
        <f t="array" ref="E1357">IF(ISNUMBER(SEARCH($N$3,客戶主檔!Z1357)),INDEX(客戶主檔!$G:$G,加工項目查詢及料號更改!$A1357),"")</f>
        <v/>
      </c>
      <c r="J1357" t="str">
        <f t="array" aca="1" ref="J1357" ca="1">IF(ROW()&gt;COUNTA($F$3:$I$3100),"",INDIRECT(TEXT(RIGHT(SMALL(IF($F$3:$I$3100="",999999,COLUMN($F$3:$I$3100)*10001+ROW($F$3:$I$3100)*100),ROW()),4),"!R00!C00"),))</f>
        <v/>
      </c>
      <c r="K1357" t="str">
        <f ca="1">IF(COUNTIF($J$1:J1357, J1357)&lt;&gt;1,"",J1357)</f>
        <v/>
      </c>
    </row>
    <row r="1358" spans="1:11" x14ac:dyDescent="0.25">
      <c r="A1358">
        <f>ROW()</f>
        <v>1358</v>
      </c>
      <c r="B1358" t="str" cm="1">
        <f t="array" ref="B1358">IF(ISNUMBER(SEARCH($N$3,客戶主檔!W1358)),INDEX(客戶主檔!$G:$G,加工項目查詢及料號更改!$A1358),"")</f>
        <v/>
      </c>
      <c r="C1358" t="str" cm="1">
        <f t="array" ref="C1358">IF(ISNUMBER(SEARCH($N$3,客戶主檔!X1358)),INDEX(客戶主檔!$G:$G,加工項目查詢及料號更改!$A1358),"")</f>
        <v/>
      </c>
      <c r="D1358" t="str" cm="1">
        <f t="array" ref="D1358">IF(ISNUMBER(SEARCH($N$3,客戶主檔!Y1358)),INDEX(客戶主檔!$G:$G,加工項目查詢及料號更改!$A1358),"")</f>
        <v/>
      </c>
      <c r="E1358" t="str" cm="1">
        <f t="array" ref="E1358">IF(ISNUMBER(SEARCH($N$3,客戶主檔!Z1358)),INDEX(客戶主檔!$G:$G,加工項目查詢及料號更改!$A1358),"")</f>
        <v/>
      </c>
      <c r="J1358" t="str">
        <f t="array" aca="1" ref="J1358" ca="1">IF(ROW()&gt;COUNTA($F$3:$I$3100),"",INDIRECT(TEXT(RIGHT(SMALL(IF($F$3:$I$3100="",999999,COLUMN($F$3:$I$3100)*10001+ROW($F$3:$I$3100)*100),ROW()),4),"!R00!C00"),))</f>
        <v/>
      </c>
      <c r="K1358" t="str">
        <f ca="1">IF(COUNTIF($J$1:J1358, J1358)&lt;&gt;1,"",J1358)</f>
        <v/>
      </c>
    </row>
    <row r="1359" spans="1:11" x14ac:dyDescent="0.25">
      <c r="A1359">
        <f>ROW()</f>
        <v>1359</v>
      </c>
      <c r="B1359" t="str" cm="1">
        <f t="array" ref="B1359">IF(ISNUMBER(SEARCH($N$3,客戶主檔!W1359)),INDEX(客戶主檔!$G:$G,加工項目查詢及料號更改!$A1359),"")</f>
        <v/>
      </c>
      <c r="C1359" t="str" cm="1">
        <f t="array" ref="C1359">IF(ISNUMBER(SEARCH($N$3,客戶主檔!X1359)),INDEX(客戶主檔!$G:$G,加工項目查詢及料號更改!$A1359),"")</f>
        <v/>
      </c>
      <c r="D1359" t="str" cm="1">
        <f t="array" ref="D1359">IF(ISNUMBER(SEARCH($N$3,客戶主檔!Y1359)),INDEX(客戶主檔!$G:$G,加工項目查詢及料號更改!$A1359),"")</f>
        <v/>
      </c>
      <c r="E1359" t="str" cm="1">
        <f t="array" ref="E1359">IF(ISNUMBER(SEARCH($N$3,客戶主檔!Z1359)),INDEX(客戶主檔!$G:$G,加工項目查詢及料號更改!$A1359),"")</f>
        <v/>
      </c>
      <c r="J1359" t="str">
        <f t="array" aca="1" ref="J1359" ca="1">IF(ROW()&gt;COUNTA($F$3:$I$3100),"",INDIRECT(TEXT(RIGHT(SMALL(IF($F$3:$I$3100="",999999,COLUMN($F$3:$I$3100)*10001+ROW($F$3:$I$3100)*100),ROW()),4),"!R00!C00"),))</f>
        <v/>
      </c>
      <c r="K1359" t="str">
        <f ca="1">IF(COUNTIF($J$1:J1359, J1359)&lt;&gt;1,"",J1359)</f>
        <v/>
      </c>
    </row>
    <row r="1360" spans="1:11" x14ac:dyDescent="0.25">
      <c r="A1360">
        <f>ROW()</f>
        <v>1360</v>
      </c>
      <c r="B1360" t="str" cm="1">
        <f t="array" ref="B1360">IF(ISNUMBER(SEARCH($N$3,客戶主檔!W1360)),INDEX(客戶主檔!$G:$G,加工項目查詢及料號更改!$A1360),"")</f>
        <v/>
      </c>
      <c r="C1360" t="str" cm="1">
        <f t="array" ref="C1360">IF(ISNUMBER(SEARCH($N$3,客戶主檔!X1360)),INDEX(客戶主檔!$G:$G,加工項目查詢及料號更改!$A1360),"")</f>
        <v/>
      </c>
      <c r="D1360" t="str" cm="1">
        <f t="array" ref="D1360">IF(ISNUMBER(SEARCH($N$3,客戶主檔!Y1360)),INDEX(客戶主檔!$G:$G,加工項目查詢及料號更改!$A1360),"")</f>
        <v/>
      </c>
      <c r="E1360" t="str" cm="1">
        <f t="array" ref="E1360">IF(ISNUMBER(SEARCH($N$3,客戶主檔!Z1360)),INDEX(客戶主檔!$G:$G,加工項目查詢及料號更改!$A1360),"")</f>
        <v/>
      </c>
      <c r="J1360" t="str">
        <f t="array" aca="1" ref="J1360" ca="1">IF(ROW()&gt;COUNTA($F$3:$I$3100),"",INDIRECT(TEXT(RIGHT(SMALL(IF($F$3:$I$3100="",999999,COLUMN($F$3:$I$3100)*10001+ROW($F$3:$I$3100)*100),ROW()),4),"!R00!C00"),))</f>
        <v/>
      </c>
      <c r="K1360" t="str">
        <f ca="1">IF(COUNTIF($J$1:J1360, J1360)&lt;&gt;1,"",J1360)</f>
        <v/>
      </c>
    </row>
    <row r="1361" spans="1:11" x14ac:dyDescent="0.25">
      <c r="A1361">
        <f>ROW()</f>
        <v>1361</v>
      </c>
      <c r="B1361" t="str" cm="1">
        <f t="array" ref="B1361">IF(ISNUMBER(SEARCH($N$3,客戶主檔!W1361)),INDEX(客戶主檔!$G:$G,加工項目查詢及料號更改!$A1361),"")</f>
        <v/>
      </c>
      <c r="C1361" t="str" cm="1">
        <f t="array" ref="C1361">IF(ISNUMBER(SEARCH($N$3,客戶主檔!X1361)),INDEX(客戶主檔!$G:$G,加工項目查詢及料號更改!$A1361),"")</f>
        <v/>
      </c>
      <c r="D1361" t="str" cm="1">
        <f t="array" ref="D1361">IF(ISNUMBER(SEARCH($N$3,客戶主檔!Y1361)),INDEX(客戶主檔!$G:$G,加工項目查詢及料號更改!$A1361),"")</f>
        <v/>
      </c>
      <c r="E1361" t="str" cm="1">
        <f t="array" ref="E1361">IF(ISNUMBER(SEARCH($N$3,客戶主檔!Z1361)),INDEX(客戶主檔!$G:$G,加工項目查詢及料號更改!$A1361),"")</f>
        <v/>
      </c>
      <c r="J1361" t="str">
        <f t="array" aca="1" ref="J1361" ca="1">IF(ROW()&gt;COUNTA($F$3:$I$3100),"",INDIRECT(TEXT(RIGHT(SMALL(IF($F$3:$I$3100="",999999,COLUMN($F$3:$I$3100)*10001+ROW($F$3:$I$3100)*100),ROW()),4),"!R00!C00"),))</f>
        <v/>
      </c>
      <c r="K1361" t="str">
        <f ca="1">IF(COUNTIF($J$1:J1361, J1361)&lt;&gt;1,"",J1361)</f>
        <v/>
      </c>
    </row>
    <row r="1362" spans="1:11" x14ac:dyDescent="0.25">
      <c r="A1362">
        <f>ROW()</f>
        <v>1362</v>
      </c>
      <c r="B1362" t="str" cm="1">
        <f t="array" ref="B1362">IF(ISNUMBER(SEARCH($N$3,客戶主檔!W1362)),INDEX(客戶主檔!$G:$G,加工項目查詢及料號更改!$A1362),"")</f>
        <v/>
      </c>
      <c r="C1362" t="str" cm="1">
        <f t="array" ref="C1362">IF(ISNUMBER(SEARCH($N$3,客戶主檔!X1362)),INDEX(客戶主檔!$G:$G,加工項目查詢及料號更改!$A1362),"")</f>
        <v/>
      </c>
      <c r="D1362" t="str" cm="1">
        <f t="array" ref="D1362">IF(ISNUMBER(SEARCH($N$3,客戶主檔!Y1362)),INDEX(客戶主檔!$G:$G,加工項目查詢及料號更改!$A1362),"")</f>
        <v/>
      </c>
      <c r="E1362" t="str" cm="1">
        <f t="array" ref="E1362">IF(ISNUMBER(SEARCH($N$3,客戶主檔!Z1362)),INDEX(客戶主檔!$G:$G,加工項目查詢及料號更改!$A1362),"")</f>
        <v/>
      </c>
      <c r="J1362" t="str">
        <f t="array" aca="1" ref="J1362" ca="1">IF(ROW()&gt;COUNTA($F$3:$I$3100),"",INDIRECT(TEXT(RIGHT(SMALL(IF($F$3:$I$3100="",999999,COLUMN($F$3:$I$3100)*10001+ROW($F$3:$I$3100)*100),ROW()),4),"!R00!C00"),))</f>
        <v/>
      </c>
      <c r="K1362" t="str">
        <f ca="1">IF(COUNTIF($J$1:J1362, J1362)&lt;&gt;1,"",J1362)</f>
        <v/>
      </c>
    </row>
    <row r="1363" spans="1:11" x14ac:dyDescent="0.25">
      <c r="A1363">
        <f>ROW()</f>
        <v>1363</v>
      </c>
      <c r="B1363" t="str" cm="1">
        <f t="array" ref="B1363">IF(ISNUMBER(SEARCH($N$3,客戶主檔!W1363)),INDEX(客戶主檔!$G:$G,加工項目查詢及料號更改!$A1363),"")</f>
        <v/>
      </c>
      <c r="C1363" t="str" cm="1">
        <f t="array" ref="C1363">IF(ISNUMBER(SEARCH($N$3,客戶主檔!X1363)),INDEX(客戶主檔!$G:$G,加工項目查詢及料號更改!$A1363),"")</f>
        <v/>
      </c>
      <c r="D1363" t="str" cm="1">
        <f t="array" ref="D1363">IF(ISNUMBER(SEARCH($N$3,客戶主檔!Y1363)),INDEX(客戶主檔!$G:$G,加工項目查詢及料號更改!$A1363),"")</f>
        <v/>
      </c>
      <c r="E1363" t="str" cm="1">
        <f t="array" ref="E1363">IF(ISNUMBER(SEARCH($N$3,客戶主檔!Z1363)),INDEX(客戶主檔!$G:$G,加工項目查詢及料號更改!$A1363),"")</f>
        <v/>
      </c>
      <c r="J1363" t="str">
        <f t="array" aca="1" ref="J1363" ca="1">IF(ROW()&gt;COUNTA($F$3:$I$3100),"",INDIRECT(TEXT(RIGHT(SMALL(IF($F$3:$I$3100="",999999,COLUMN($F$3:$I$3100)*10001+ROW($F$3:$I$3100)*100),ROW()),4),"!R00!C00"),))</f>
        <v/>
      </c>
      <c r="K1363" t="str">
        <f ca="1">IF(COUNTIF($J$1:J1363, J1363)&lt;&gt;1,"",J1363)</f>
        <v/>
      </c>
    </row>
    <row r="1364" spans="1:11" x14ac:dyDescent="0.25">
      <c r="A1364">
        <f>ROW()</f>
        <v>1364</v>
      </c>
      <c r="B1364" t="str" cm="1">
        <f t="array" ref="B1364">IF(ISNUMBER(SEARCH($N$3,客戶主檔!W1364)),INDEX(客戶主檔!$G:$G,加工項目查詢及料號更改!$A1364),"")</f>
        <v/>
      </c>
      <c r="C1364" t="str" cm="1">
        <f t="array" ref="C1364">IF(ISNUMBER(SEARCH($N$3,客戶主檔!X1364)),INDEX(客戶主檔!$G:$G,加工項目查詢及料號更改!$A1364),"")</f>
        <v/>
      </c>
      <c r="D1364" t="str" cm="1">
        <f t="array" ref="D1364">IF(ISNUMBER(SEARCH($N$3,客戶主檔!Y1364)),INDEX(客戶主檔!$G:$G,加工項目查詢及料號更改!$A1364),"")</f>
        <v/>
      </c>
      <c r="E1364" t="str" cm="1">
        <f t="array" ref="E1364">IF(ISNUMBER(SEARCH($N$3,客戶主檔!Z1364)),INDEX(客戶主檔!$G:$G,加工項目查詢及料號更改!$A1364),"")</f>
        <v/>
      </c>
      <c r="J1364" t="str">
        <f t="array" aca="1" ref="J1364" ca="1">IF(ROW()&gt;COUNTA($F$3:$I$3100),"",INDIRECT(TEXT(RIGHT(SMALL(IF($F$3:$I$3100="",999999,COLUMN($F$3:$I$3100)*10001+ROW($F$3:$I$3100)*100),ROW()),4),"!R00!C00"),))</f>
        <v/>
      </c>
      <c r="K1364" t="str">
        <f ca="1">IF(COUNTIF($J$1:J1364, J1364)&lt;&gt;1,"",J1364)</f>
        <v/>
      </c>
    </row>
    <row r="1365" spans="1:11" x14ac:dyDescent="0.25">
      <c r="A1365">
        <f>ROW()</f>
        <v>1365</v>
      </c>
      <c r="B1365" t="str" cm="1">
        <f t="array" ref="B1365">IF(ISNUMBER(SEARCH($N$3,客戶主檔!W1365)),INDEX(客戶主檔!$G:$G,加工項目查詢及料號更改!$A1365),"")</f>
        <v/>
      </c>
      <c r="C1365" t="str" cm="1">
        <f t="array" ref="C1365">IF(ISNUMBER(SEARCH($N$3,客戶主檔!X1365)),INDEX(客戶主檔!$G:$G,加工項目查詢及料號更改!$A1365),"")</f>
        <v/>
      </c>
      <c r="D1365" t="str" cm="1">
        <f t="array" ref="D1365">IF(ISNUMBER(SEARCH($N$3,客戶主檔!Y1365)),INDEX(客戶主檔!$G:$G,加工項目查詢及料號更改!$A1365),"")</f>
        <v/>
      </c>
      <c r="E1365" t="str" cm="1">
        <f t="array" ref="E1365">IF(ISNUMBER(SEARCH($N$3,客戶主檔!Z1365)),INDEX(客戶主檔!$G:$G,加工項目查詢及料號更改!$A1365),"")</f>
        <v/>
      </c>
      <c r="J1365" t="str">
        <f t="array" aca="1" ref="J1365" ca="1">IF(ROW()&gt;COUNTA($F$3:$I$3100),"",INDIRECT(TEXT(RIGHT(SMALL(IF($F$3:$I$3100="",999999,COLUMN($F$3:$I$3100)*10001+ROW($F$3:$I$3100)*100),ROW()),4),"!R00!C00"),))</f>
        <v/>
      </c>
      <c r="K1365" t="str">
        <f ca="1">IF(COUNTIF($J$1:J1365, J1365)&lt;&gt;1,"",J1365)</f>
        <v/>
      </c>
    </row>
    <row r="1366" spans="1:11" x14ac:dyDescent="0.25">
      <c r="A1366">
        <f>ROW()</f>
        <v>1366</v>
      </c>
      <c r="B1366" t="str" cm="1">
        <f t="array" ref="B1366">IF(ISNUMBER(SEARCH($N$3,客戶主檔!W1366)),INDEX(客戶主檔!$G:$G,加工項目查詢及料號更改!$A1366),"")</f>
        <v/>
      </c>
      <c r="C1366" t="str" cm="1">
        <f t="array" ref="C1366">IF(ISNUMBER(SEARCH($N$3,客戶主檔!X1366)),INDEX(客戶主檔!$G:$G,加工項目查詢及料號更改!$A1366),"")</f>
        <v/>
      </c>
      <c r="D1366" t="str" cm="1">
        <f t="array" ref="D1366">IF(ISNUMBER(SEARCH($N$3,客戶主檔!Y1366)),INDEX(客戶主檔!$G:$G,加工項目查詢及料號更改!$A1366),"")</f>
        <v/>
      </c>
      <c r="E1366" t="str" cm="1">
        <f t="array" ref="E1366">IF(ISNUMBER(SEARCH($N$3,客戶主檔!Z1366)),INDEX(客戶主檔!$G:$G,加工項目查詢及料號更改!$A1366),"")</f>
        <v/>
      </c>
      <c r="J1366" t="str">
        <f t="array" aca="1" ref="J1366" ca="1">IF(ROW()&gt;COUNTA($F$3:$I$3100),"",INDIRECT(TEXT(RIGHT(SMALL(IF($F$3:$I$3100="",999999,COLUMN($F$3:$I$3100)*10001+ROW($F$3:$I$3100)*100),ROW()),4),"!R00!C00"),))</f>
        <v/>
      </c>
      <c r="K1366" t="str">
        <f ca="1">IF(COUNTIF($J$1:J1366, J1366)&lt;&gt;1,"",J1366)</f>
        <v/>
      </c>
    </row>
    <row r="1367" spans="1:11" x14ac:dyDescent="0.25">
      <c r="A1367">
        <f>ROW()</f>
        <v>1367</v>
      </c>
      <c r="B1367" t="str" cm="1">
        <f t="array" ref="B1367">IF(ISNUMBER(SEARCH($N$3,客戶主檔!W1367)),INDEX(客戶主檔!$G:$G,加工項目查詢及料號更改!$A1367),"")</f>
        <v/>
      </c>
      <c r="C1367" t="str" cm="1">
        <f t="array" ref="C1367">IF(ISNUMBER(SEARCH($N$3,客戶主檔!X1367)),INDEX(客戶主檔!$G:$G,加工項目查詢及料號更改!$A1367),"")</f>
        <v/>
      </c>
      <c r="D1367" t="str" cm="1">
        <f t="array" ref="D1367">IF(ISNUMBER(SEARCH($N$3,客戶主檔!Y1367)),INDEX(客戶主檔!$G:$G,加工項目查詢及料號更改!$A1367),"")</f>
        <v/>
      </c>
      <c r="E1367" t="str" cm="1">
        <f t="array" ref="E1367">IF(ISNUMBER(SEARCH($N$3,客戶主檔!Z1367)),INDEX(客戶主檔!$G:$G,加工項目查詢及料號更改!$A1367),"")</f>
        <v/>
      </c>
      <c r="J1367" t="str">
        <f t="array" aca="1" ref="J1367" ca="1">IF(ROW()&gt;COUNTA($F$3:$I$3100),"",INDIRECT(TEXT(RIGHT(SMALL(IF($F$3:$I$3100="",999999,COLUMN($F$3:$I$3100)*10001+ROW($F$3:$I$3100)*100),ROW()),4),"!R00!C00"),))</f>
        <v/>
      </c>
      <c r="K1367" t="str">
        <f ca="1">IF(COUNTIF($J$1:J1367, J1367)&lt;&gt;1,"",J1367)</f>
        <v/>
      </c>
    </row>
    <row r="1368" spans="1:11" x14ac:dyDescent="0.25">
      <c r="A1368">
        <f>ROW()</f>
        <v>1368</v>
      </c>
      <c r="B1368" t="str" cm="1">
        <f t="array" ref="B1368">IF(ISNUMBER(SEARCH($N$3,客戶主檔!W1368)),INDEX(客戶主檔!$G:$G,加工項目查詢及料號更改!$A1368),"")</f>
        <v/>
      </c>
      <c r="C1368" t="str" cm="1">
        <f t="array" ref="C1368">IF(ISNUMBER(SEARCH($N$3,客戶主檔!X1368)),INDEX(客戶主檔!$G:$G,加工項目查詢及料號更改!$A1368),"")</f>
        <v/>
      </c>
      <c r="D1368" t="str" cm="1">
        <f t="array" ref="D1368">IF(ISNUMBER(SEARCH($N$3,客戶主檔!Y1368)),INDEX(客戶主檔!$G:$G,加工項目查詢及料號更改!$A1368),"")</f>
        <v/>
      </c>
      <c r="E1368" t="str" cm="1">
        <f t="array" ref="E1368">IF(ISNUMBER(SEARCH($N$3,客戶主檔!Z1368)),INDEX(客戶主檔!$G:$G,加工項目查詢及料號更改!$A1368),"")</f>
        <v/>
      </c>
      <c r="J1368" t="str">
        <f t="array" aca="1" ref="J1368" ca="1">IF(ROW()&gt;COUNTA($F$3:$I$3100),"",INDIRECT(TEXT(RIGHT(SMALL(IF($F$3:$I$3100="",999999,COLUMN($F$3:$I$3100)*10001+ROW($F$3:$I$3100)*100),ROW()),4),"!R00!C00"),))</f>
        <v/>
      </c>
      <c r="K1368" t="str">
        <f ca="1">IF(COUNTIF($J$1:J1368, J1368)&lt;&gt;1,"",J1368)</f>
        <v/>
      </c>
    </row>
    <row r="1369" spans="1:11" x14ac:dyDescent="0.25">
      <c r="A1369">
        <f>ROW()</f>
        <v>1369</v>
      </c>
      <c r="B1369" t="str" cm="1">
        <f t="array" ref="B1369">IF(ISNUMBER(SEARCH($N$3,客戶主檔!W1369)),INDEX(客戶主檔!$G:$G,加工項目查詢及料號更改!$A1369),"")</f>
        <v/>
      </c>
      <c r="C1369" t="str" cm="1">
        <f t="array" ref="C1369">IF(ISNUMBER(SEARCH($N$3,客戶主檔!X1369)),INDEX(客戶主檔!$G:$G,加工項目查詢及料號更改!$A1369),"")</f>
        <v/>
      </c>
      <c r="D1369" t="str" cm="1">
        <f t="array" ref="D1369">IF(ISNUMBER(SEARCH($N$3,客戶主檔!Y1369)),INDEX(客戶主檔!$G:$G,加工項目查詢及料號更改!$A1369),"")</f>
        <v/>
      </c>
      <c r="E1369" t="str" cm="1">
        <f t="array" ref="E1369">IF(ISNUMBER(SEARCH($N$3,客戶主檔!Z1369)),INDEX(客戶主檔!$G:$G,加工項目查詢及料號更改!$A1369),"")</f>
        <v/>
      </c>
      <c r="J1369" t="str">
        <f t="array" aca="1" ref="J1369" ca="1">IF(ROW()&gt;COUNTA($F$3:$I$3100),"",INDIRECT(TEXT(RIGHT(SMALL(IF($F$3:$I$3100="",999999,COLUMN($F$3:$I$3100)*10001+ROW($F$3:$I$3100)*100),ROW()),4),"!R00!C00"),))</f>
        <v/>
      </c>
      <c r="K1369" t="str">
        <f ca="1">IF(COUNTIF($J$1:J1369, J1369)&lt;&gt;1,"",J1369)</f>
        <v/>
      </c>
    </row>
    <row r="1370" spans="1:11" x14ac:dyDescent="0.25">
      <c r="A1370">
        <f>ROW()</f>
        <v>1370</v>
      </c>
      <c r="B1370" t="str" cm="1">
        <f t="array" ref="B1370">IF(ISNUMBER(SEARCH($N$3,客戶主檔!W1370)),INDEX(客戶主檔!$G:$G,加工項目查詢及料號更改!$A1370),"")</f>
        <v/>
      </c>
      <c r="C1370" t="str" cm="1">
        <f t="array" ref="C1370">IF(ISNUMBER(SEARCH($N$3,客戶主檔!X1370)),INDEX(客戶主檔!$G:$G,加工項目查詢及料號更改!$A1370),"")</f>
        <v/>
      </c>
      <c r="D1370" t="str" cm="1">
        <f t="array" ref="D1370">IF(ISNUMBER(SEARCH($N$3,客戶主檔!Y1370)),INDEX(客戶主檔!$G:$G,加工項目查詢及料號更改!$A1370),"")</f>
        <v/>
      </c>
      <c r="E1370" t="str" cm="1">
        <f t="array" ref="E1370">IF(ISNUMBER(SEARCH($N$3,客戶主檔!Z1370)),INDEX(客戶主檔!$G:$G,加工項目查詢及料號更改!$A1370),"")</f>
        <v/>
      </c>
      <c r="J1370" t="str">
        <f t="array" aca="1" ref="J1370" ca="1">IF(ROW()&gt;COUNTA($F$3:$I$3100),"",INDIRECT(TEXT(RIGHT(SMALL(IF($F$3:$I$3100="",999999,COLUMN($F$3:$I$3100)*10001+ROW($F$3:$I$3100)*100),ROW()),4),"!R00!C00"),))</f>
        <v/>
      </c>
      <c r="K1370" t="str">
        <f ca="1">IF(COUNTIF($J$1:J1370, J1370)&lt;&gt;1,"",J1370)</f>
        <v/>
      </c>
    </row>
    <row r="1371" spans="1:11" x14ac:dyDescent="0.25">
      <c r="A1371">
        <f>ROW()</f>
        <v>1371</v>
      </c>
      <c r="B1371" t="str" cm="1">
        <f t="array" ref="B1371">IF(ISNUMBER(SEARCH($N$3,客戶主檔!W1371)),INDEX(客戶主檔!$G:$G,加工項目查詢及料號更改!$A1371),"")</f>
        <v/>
      </c>
      <c r="C1371" t="str" cm="1">
        <f t="array" ref="C1371">IF(ISNUMBER(SEARCH($N$3,客戶主檔!X1371)),INDEX(客戶主檔!$G:$G,加工項目查詢及料號更改!$A1371),"")</f>
        <v/>
      </c>
      <c r="D1371" t="str" cm="1">
        <f t="array" ref="D1371">IF(ISNUMBER(SEARCH($N$3,客戶主檔!Y1371)),INDEX(客戶主檔!$G:$G,加工項目查詢及料號更改!$A1371),"")</f>
        <v/>
      </c>
      <c r="E1371" t="str" cm="1">
        <f t="array" ref="E1371">IF(ISNUMBER(SEARCH($N$3,客戶主檔!Z1371)),INDEX(客戶主檔!$G:$G,加工項目查詢及料號更改!$A1371),"")</f>
        <v/>
      </c>
      <c r="J1371" t="str">
        <f t="array" aca="1" ref="J1371" ca="1">IF(ROW()&gt;COUNTA($F$3:$I$3100),"",INDIRECT(TEXT(RIGHT(SMALL(IF($F$3:$I$3100="",999999,COLUMN($F$3:$I$3100)*10001+ROW($F$3:$I$3100)*100),ROW()),4),"!R00!C00"),))</f>
        <v/>
      </c>
      <c r="K1371" t="str">
        <f ca="1">IF(COUNTIF($J$1:J1371, J1371)&lt;&gt;1,"",J1371)</f>
        <v/>
      </c>
    </row>
    <row r="1372" spans="1:11" x14ac:dyDescent="0.25">
      <c r="A1372">
        <f>ROW()</f>
        <v>1372</v>
      </c>
      <c r="B1372" t="str" cm="1">
        <f t="array" ref="B1372">IF(ISNUMBER(SEARCH($N$3,客戶主檔!W1372)),INDEX(客戶主檔!$G:$G,加工項目查詢及料號更改!$A1372),"")</f>
        <v/>
      </c>
      <c r="C1372" t="str" cm="1">
        <f t="array" ref="C1372">IF(ISNUMBER(SEARCH($N$3,客戶主檔!X1372)),INDEX(客戶主檔!$G:$G,加工項目查詢及料號更改!$A1372),"")</f>
        <v/>
      </c>
      <c r="D1372" t="str" cm="1">
        <f t="array" ref="D1372">IF(ISNUMBER(SEARCH($N$3,客戶主檔!Y1372)),INDEX(客戶主檔!$G:$G,加工項目查詢及料號更改!$A1372),"")</f>
        <v/>
      </c>
      <c r="E1372" t="str" cm="1">
        <f t="array" ref="E1372">IF(ISNUMBER(SEARCH($N$3,客戶主檔!Z1372)),INDEX(客戶主檔!$G:$G,加工項目查詢及料號更改!$A1372),"")</f>
        <v/>
      </c>
      <c r="J1372" t="str">
        <f t="array" aca="1" ref="J1372" ca="1">IF(ROW()&gt;COUNTA($F$3:$I$3100),"",INDIRECT(TEXT(RIGHT(SMALL(IF($F$3:$I$3100="",999999,COLUMN($F$3:$I$3100)*10001+ROW($F$3:$I$3100)*100),ROW()),4),"!R00!C00"),))</f>
        <v/>
      </c>
      <c r="K1372" t="str">
        <f ca="1">IF(COUNTIF($J$1:J1372, J1372)&lt;&gt;1,"",J1372)</f>
        <v/>
      </c>
    </row>
    <row r="1373" spans="1:11" x14ac:dyDescent="0.25">
      <c r="A1373">
        <f>ROW()</f>
        <v>1373</v>
      </c>
      <c r="B1373" t="str" cm="1">
        <f t="array" ref="B1373">IF(ISNUMBER(SEARCH($N$3,客戶主檔!W1373)),INDEX(客戶主檔!$G:$G,加工項目查詢及料號更改!$A1373),"")</f>
        <v/>
      </c>
      <c r="C1373" t="str" cm="1">
        <f t="array" ref="C1373">IF(ISNUMBER(SEARCH($N$3,客戶主檔!X1373)),INDEX(客戶主檔!$G:$G,加工項目查詢及料號更改!$A1373),"")</f>
        <v/>
      </c>
      <c r="D1373" t="str" cm="1">
        <f t="array" ref="D1373">IF(ISNUMBER(SEARCH($N$3,客戶主檔!Y1373)),INDEX(客戶主檔!$G:$G,加工項目查詢及料號更改!$A1373),"")</f>
        <v/>
      </c>
      <c r="E1373" t="str" cm="1">
        <f t="array" ref="E1373">IF(ISNUMBER(SEARCH($N$3,客戶主檔!Z1373)),INDEX(客戶主檔!$G:$G,加工項目查詢及料號更改!$A1373),"")</f>
        <v/>
      </c>
      <c r="J1373" t="str">
        <f t="array" aca="1" ref="J1373" ca="1">IF(ROW()&gt;COUNTA($F$3:$I$3100),"",INDIRECT(TEXT(RIGHT(SMALL(IF($F$3:$I$3100="",999999,COLUMN($F$3:$I$3100)*10001+ROW($F$3:$I$3100)*100),ROW()),4),"!R00!C00"),))</f>
        <v/>
      </c>
      <c r="K1373" t="str">
        <f ca="1">IF(COUNTIF($J$1:J1373, J1373)&lt;&gt;1,"",J1373)</f>
        <v/>
      </c>
    </row>
    <row r="1374" spans="1:11" x14ac:dyDescent="0.25">
      <c r="A1374">
        <f>ROW()</f>
        <v>1374</v>
      </c>
      <c r="B1374" t="str" cm="1">
        <f t="array" ref="B1374">IF(ISNUMBER(SEARCH($N$3,客戶主檔!W1374)),INDEX(客戶主檔!$G:$G,加工項目查詢及料號更改!$A1374),"")</f>
        <v/>
      </c>
      <c r="C1374" t="str" cm="1">
        <f t="array" ref="C1374">IF(ISNUMBER(SEARCH($N$3,客戶主檔!X1374)),INDEX(客戶主檔!$G:$G,加工項目查詢及料號更改!$A1374),"")</f>
        <v/>
      </c>
      <c r="D1374" t="str" cm="1">
        <f t="array" ref="D1374">IF(ISNUMBER(SEARCH($N$3,客戶主檔!Y1374)),INDEX(客戶主檔!$G:$G,加工項目查詢及料號更改!$A1374),"")</f>
        <v/>
      </c>
      <c r="E1374" t="str" cm="1">
        <f t="array" ref="E1374">IF(ISNUMBER(SEARCH($N$3,客戶主檔!Z1374)),INDEX(客戶主檔!$G:$G,加工項目查詢及料號更改!$A1374),"")</f>
        <v/>
      </c>
      <c r="J1374" t="str">
        <f t="array" aca="1" ref="J1374" ca="1">IF(ROW()&gt;COUNTA($F$3:$I$3100),"",INDIRECT(TEXT(RIGHT(SMALL(IF($F$3:$I$3100="",999999,COLUMN($F$3:$I$3100)*10001+ROW($F$3:$I$3100)*100),ROW()),4),"!R00!C00"),))</f>
        <v/>
      </c>
      <c r="K1374" t="str">
        <f ca="1">IF(COUNTIF($J$1:J1374, J1374)&lt;&gt;1,"",J1374)</f>
        <v/>
      </c>
    </row>
    <row r="1375" spans="1:11" x14ac:dyDescent="0.25">
      <c r="A1375">
        <f>ROW()</f>
        <v>1375</v>
      </c>
      <c r="B1375" t="str" cm="1">
        <f t="array" ref="B1375">IF(ISNUMBER(SEARCH($N$3,客戶主檔!W1375)),INDEX(客戶主檔!$G:$G,加工項目查詢及料號更改!$A1375),"")</f>
        <v/>
      </c>
      <c r="C1375" t="str" cm="1">
        <f t="array" ref="C1375">IF(ISNUMBER(SEARCH($N$3,客戶主檔!X1375)),INDEX(客戶主檔!$G:$G,加工項目查詢及料號更改!$A1375),"")</f>
        <v/>
      </c>
      <c r="D1375" t="str" cm="1">
        <f t="array" ref="D1375">IF(ISNUMBER(SEARCH($N$3,客戶主檔!Y1375)),INDEX(客戶主檔!$G:$G,加工項目查詢及料號更改!$A1375),"")</f>
        <v/>
      </c>
      <c r="E1375" t="str" cm="1">
        <f t="array" ref="E1375">IF(ISNUMBER(SEARCH($N$3,客戶主檔!Z1375)),INDEX(客戶主檔!$G:$G,加工項目查詢及料號更改!$A1375),"")</f>
        <v/>
      </c>
      <c r="J1375" t="str">
        <f t="array" aca="1" ref="J1375" ca="1">IF(ROW()&gt;COUNTA($F$3:$I$3100),"",INDIRECT(TEXT(RIGHT(SMALL(IF($F$3:$I$3100="",999999,COLUMN($F$3:$I$3100)*10001+ROW($F$3:$I$3100)*100),ROW()),4),"!R00!C00"),))</f>
        <v/>
      </c>
      <c r="K1375" t="str">
        <f ca="1">IF(COUNTIF($J$1:J1375, J1375)&lt;&gt;1,"",J1375)</f>
        <v/>
      </c>
    </row>
    <row r="1376" spans="1:11" x14ac:dyDescent="0.25">
      <c r="A1376">
        <f>ROW()</f>
        <v>1376</v>
      </c>
      <c r="B1376" t="str" cm="1">
        <f t="array" ref="B1376">IF(ISNUMBER(SEARCH($N$3,客戶主檔!W1376)),INDEX(客戶主檔!$G:$G,加工項目查詢及料號更改!$A1376),"")</f>
        <v/>
      </c>
      <c r="C1376" t="str" cm="1">
        <f t="array" ref="C1376">IF(ISNUMBER(SEARCH($N$3,客戶主檔!X1376)),INDEX(客戶主檔!$G:$G,加工項目查詢及料號更改!$A1376),"")</f>
        <v/>
      </c>
      <c r="D1376" t="str" cm="1">
        <f t="array" ref="D1376">IF(ISNUMBER(SEARCH($N$3,客戶主檔!Y1376)),INDEX(客戶主檔!$G:$G,加工項目查詢及料號更改!$A1376),"")</f>
        <v/>
      </c>
      <c r="E1376" t="str" cm="1">
        <f t="array" ref="E1376">IF(ISNUMBER(SEARCH($N$3,客戶主檔!Z1376)),INDEX(客戶主檔!$G:$G,加工項目查詢及料號更改!$A1376),"")</f>
        <v/>
      </c>
      <c r="J1376" t="str">
        <f t="array" aca="1" ref="J1376" ca="1">IF(ROW()&gt;COUNTA($F$3:$I$3100),"",INDIRECT(TEXT(RIGHT(SMALL(IF($F$3:$I$3100="",999999,COLUMN($F$3:$I$3100)*10001+ROW($F$3:$I$3100)*100),ROW()),4),"!R00!C00"),))</f>
        <v/>
      </c>
      <c r="K1376" t="str">
        <f ca="1">IF(COUNTIF($J$1:J1376, J1376)&lt;&gt;1,"",J1376)</f>
        <v/>
      </c>
    </row>
    <row r="1377" spans="1:11" x14ac:dyDescent="0.25">
      <c r="A1377">
        <f>ROW()</f>
        <v>1377</v>
      </c>
      <c r="B1377" t="str" cm="1">
        <f t="array" ref="B1377">IF(ISNUMBER(SEARCH($N$3,客戶主檔!W1377)),INDEX(客戶主檔!$G:$G,加工項目查詢及料號更改!$A1377),"")</f>
        <v/>
      </c>
      <c r="C1377" t="str" cm="1">
        <f t="array" ref="C1377">IF(ISNUMBER(SEARCH($N$3,客戶主檔!X1377)),INDEX(客戶主檔!$G:$G,加工項目查詢及料號更改!$A1377),"")</f>
        <v/>
      </c>
      <c r="D1377" t="str" cm="1">
        <f t="array" ref="D1377">IF(ISNUMBER(SEARCH($N$3,客戶主檔!Y1377)),INDEX(客戶主檔!$G:$G,加工項目查詢及料號更改!$A1377),"")</f>
        <v/>
      </c>
      <c r="E1377" t="str" cm="1">
        <f t="array" ref="E1377">IF(ISNUMBER(SEARCH($N$3,客戶主檔!Z1377)),INDEX(客戶主檔!$G:$G,加工項目查詢及料號更改!$A1377),"")</f>
        <v/>
      </c>
      <c r="J1377" t="str">
        <f t="array" aca="1" ref="J1377" ca="1">IF(ROW()&gt;COUNTA($F$3:$I$3100),"",INDIRECT(TEXT(RIGHT(SMALL(IF($F$3:$I$3100="",999999,COLUMN($F$3:$I$3100)*10001+ROW($F$3:$I$3100)*100),ROW()),4),"!R00!C00"),))</f>
        <v/>
      </c>
      <c r="K1377" t="str">
        <f ca="1">IF(COUNTIF($J$1:J1377, J1377)&lt;&gt;1,"",J1377)</f>
        <v/>
      </c>
    </row>
    <row r="1378" spans="1:11" x14ac:dyDescent="0.25">
      <c r="A1378">
        <f>ROW()</f>
        <v>1378</v>
      </c>
      <c r="B1378" t="str" cm="1">
        <f t="array" ref="B1378">IF(ISNUMBER(SEARCH($N$3,客戶主檔!W1378)),INDEX(客戶主檔!$G:$G,加工項目查詢及料號更改!$A1378),"")</f>
        <v/>
      </c>
      <c r="C1378" t="str" cm="1">
        <f t="array" ref="C1378">IF(ISNUMBER(SEARCH($N$3,客戶主檔!X1378)),INDEX(客戶主檔!$G:$G,加工項目查詢及料號更改!$A1378),"")</f>
        <v/>
      </c>
      <c r="D1378" t="str" cm="1">
        <f t="array" ref="D1378">IF(ISNUMBER(SEARCH($N$3,客戶主檔!Y1378)),INDEX(客戶主檔!$G:$G,加工項目查詢及料號更改!$A1378),"")</f>
        <v/>
      </c>
      <c r="E1378" t="str" cm="1">
        <f t="array" ref="E1378">IF(ISNUMBER(SEARCH($N$3,客戶主檔!Z1378)),INDEX(客戶主檔!$G:$G,加工項目查詢及料號更改!$A1378),"")</f>
        <v/>
      </c>
      <c r="J1378" t="str">
        <f t="array" aca="1" ref="J1378" ca="1">IF(ROW()&gt;COUNTA($F$3:$I$3100),"",INDIRECT(TEXT(RIGHT(SMALL(IF($F$3:$I$3100="",999999,COLUMN($F$3:$I$3100)*10001+ROW($F$3:$I$3100)*100),ROW()),4),"!R00!C00"),))</f>
        <v/>
      </c>
      <c r="K1378" t="str">
        <f ca="1">IF(COUNTIF($J$1:J1378, J1378)&lt;&gt;1,"",J1378)</f>
        <v/>
      </c>
    </row>
    <row r="1379" spans="1:11" x14ac:dyDescent="0.25">
      <c r="A1379">
        <f>ROW()</f>
        <v>1379</v>
      </c>
      <c r="B1379" t="str" cm="1">
        <f t="array" ref="B1379">IF(ISNUMBER(SEARCH($N$3,客戶主檔!W1379)),INDEX(客戶主檔!$G:$G,加工項目查詢及料號更改!$A1379),"")</f>
        <v/>
      </c>
      <c r="C1379" t="str" cm="1">
        <f t="array" ref="C1379">IF(ISNUMBER(SEARCH($N$3,客戶主檔!X1379)),INDEX(客戶主檔!$G:$G,加工項目查詢及料號更改!$A1379),"")</f>
        <v/>
      </c>
      <c r="D1379" t="str" cm="1">
        <f t="array" ref="D1379">IF(ISNUMBER(SEARCH($N$3,客戶主檔!Y1379)),INDEX(客戶主檔!$G:$G,加工項目查詢及料號更改!$A1379),"")</f>
        <v/>
      </c>
      <c r="E1379" t="str" cm="1">
        <f t="array" ref="E1379">IF(ISNUMBER(SEARCH($N$3,客戶主檔!Z1379)),INDEX(客戶主檔!$G:$G,加工項目查詢及料號更改!$A1379),"")</f>
        <v/>
      </c>
      <c r="J1379" t="str">
        <f t="array" aca="1" ref="J1379" ca="1">IF(ROW()&gt;COUNTA($F$3:$I$3100),"",INDIRECT(TEXT(RIGHT(SMALL(IF($F$3:$I$3100="",999999,COLUMN($F$3:$I$3100)*10001+ROW($F$3:$I$3100)*100),ROW()),4),"!R00!C00"),))</f>
        <v/>
      </c>
      <c r="K1379" t="str">
        <f ca="1">IF(COUNTIF($J$1:J1379, J1379)&lt;&gt;1,"",J1379)</f>
        <v/>
      </c>
    </row>
    <row r="1380" spans="1:11" x14ac:dyDescent="0.25">
      <c r="A1380">
        <f>ROW()</f>
        <v>1380</v>
      </c>
      <c r="B1380" t="str" cm="1">
        <f t="array" ref="B1380">IF(ISNUMBER(SEARCH($N$3,客戶主檔!W1380)),INDEX(客戶主檔!$G:$G,加工項目查詢及料號更改!$A1380),"")</f>
        <v/>
      </c>
      <c r="C1380" t="str" cm="1">
        <f t="array" ref="C1380">IF(ISNUMBER(SEARCH($N$3,客戶主檔!X1380)),INDEX(客戶主檔!$G:$G,加工項目查詢及料號更改!$A1380),"")</f>
        <v/>
      </c>
      <c r="D1380" t="str" cm="1">
        <f t="array" ref="D1380">IF(ISNUMBER(SEARCH($N$3,客戶主檔!Y1380)),INDEX(客戶主檔!$G:$G,加工項目查詢及料號更改!$A1380),"")</f>
        <v/>
      </c>
      <c r="E1380" t="str" cm="1">
        <f t="array" ref="E1380">IF(ISNUMBER(SEARCH($N$3,客戶主檔!Z1380)),INDEX(客戶主檔!$G:$G,加工項目查詢及料號更改!$A1380),"")</f>
        <v/>
      </c>
      <c r="J1380" t="str">
        <f t="array" aca="1" ref="J1380" ca="1">IF(ROW()&gt;COUNTA($F$3:$I$3100),"",INDIRECT(TEXT(RIGHT(SMALL(IF($F$3:$I$3100="",999999,COLUMN($F$3:$I$3100)*10001+ROW($F$3:$I$3100)*100),ROW()),4),"!R00!C00"),))</f>
        <v/>
      </c>
      <c r="K1380" t="str">
        <f ca="1">IF(COUNTIF($J$1:J1380, J1380)&lt;&gt;1,"",J1380)</f>
        <v/>
      </c>
    </row>
    <row r="1381" spans="1:11" x14ac:dyDescent="0.25">
      <c r="A1381">
        <f>ROW()</f>
        <v>1381</v>
      </c>
      <c r="B1381" t="str" cm="1">
        <f t="array" ref="B1381">IF(ISNUMBER(SEARCH($N$3,客戶主檔!W1381)),INDEX(客戶主檔!$G:$G,加工項目查詢及料號更改!$A1381),"")</f>
        <v/>
      </c>
      <c r="C1381" t="str" cm="1">
        <f t="array" ref="C1381">IF(ISNUMBER(SEARCH($N$3,客戶主檔!X1381)),INDEX(客戶主檔!$G:$G,加工項目查詢及料號更改!$A1381),"")</f>
        <v/>
      </c>
      <c r="D1381" t="str" cm="1">
        <f t="array" ref="D1381">IF(ISNUMBER(SEARCH($N$3,客戶主檔!Y1381)),INDEX(客戶主檔!$G:$G,加工項目查詢及料號更改!$A1381),"")</f>
        <v/>
      </c>
      <c r="E1381" t="str" cm="1">
        <f t="array" ref="E1381">IF(ISNUMBER(SEARCH($N$3,客戶主檔!Z1381)),INDEX(客戶主檔!$G:$G,加工項目查詢及料號更改!$A1381),"")</f>
        <v/>
      </c>
      <c r="J1381" t="str">
        <f t="array" aca="1" ref="J1381" ca="1">IF(ROW()&gt;COUNTA($F$3:$I$3100),"",INDIRECT(TEXT(RIGHT(SMALL(IF($F$3:$I$3100="",999999,COLUMN($F$3:$I$3100)*10001+ROW($F$3:$I$3100)*100),ROW()),4),"!R00!C00"),))</f>
        <v/>
      </c>
      <c r="K1381" t="str">
        <f ca="1">IF(COUNTIF($J$1:J1381, J1381)&lt;&gt;1,"",J1381)</f>
        <v/>
      </c>
    </row>
    <row r="1382" spans="1:11" x14ac:dyDescent="0.25">
      <c r="A1382">
        <f>ROW()</f>
        <v>1382</v>
      </c>
      <c r="B1382" t="str" cm="1">
        <f t="array" ref="B1382">IF(ISNUMBER(SEARCH($N$3,客戶主檔!W1382)),INDEX(客戶主檔!$G:$G,加工項目查詢及料號更改!$A1382),"")</f>
        <v/>
      </c>
      <c r="C1382" t="str" cm="1">
        <f t="array" ref="C1382">IF(ISNUMBER(SEARCH($N$3,客戶主檔!X1382)),INDEX(客戶主檔!$G:$G,加工項目查詢及料號更改!$A1382),"")</f>
        <v/>
      </c>
      <c r="D1382" t="str" cm="1">
        <f t="array" ref="D1382">IF(ISNUMBER(SEARCH($N$3,客戶主檔!Y1382)),INDEX(客戶主檔!$G:$G,加工項目查詢及料號更改!$A1382),"")</f>
        <v/>
      </c>
      <c r="E1382" t="str" cm="1">
        <f t="array" ref="E1382">IF(ISNUMBER(SEARCH($N$3,客戶主檔!Z1382)),INDEX(客戶主檔!$G:$G,加工項目查詢及料號更改!$A1382),"")</f>
        <v/>
      </c>
      <c r="J1382" t="str">
        <f t="array" aca="1" ref="J1382" ca="1">IF(ROW()&gt;COUNTA($F$3:$I$3100),"",INDIRECT(TEXT(RIGHT(SMALL(IF($F$3:$I$3100="",999999,COLUMN($F$3:$I$3100)*10001+ROW($F$3:$I$3100)*100),ROW()),4),"!R00!C00"),))</f>
        <v/>
      </c>
      <c r="K1382" t="str">
        <f ca="1">IF(COUNTIF($J$1:J1382, J1382)&lt;&gt;1,"",J1382)</f>
        <v/>
      </c>
    </row>
    <row r="1383" spans="1:11" x14ac:dyDescent="0.25">
      <c r="A1383">
        <f>ROW()</f>
        <v>1383</v>
      </c>
      <c r="B1383" t="str" cm="1">
        <f t="array" ref="B1383">IF(ISNUMBER(SEARCH($N$3,客戶主檔!W1383)),INDEX(客戶主檔!$G:$G,加工項目查詢及料號更改!$A1383),"")</f>
        <v/>
      </c>
      <c r="C1383" t="str" cm="1">
        <f t="array" ref="C1383">IF(ISNUMBER(SEARCH($N$3,客戶主檔!X1383)),INDEX(客戶主檔!$G:$G,加工項目查詢及料號更改!$A1383),"")</f>
        <v/>
      </c>
      <c r="D1383" t="str" cm="1">
        <f t="array" ref="D1383">IF(ISNUMBER(SEARCH($N$3,客戶主檔!Y1383)),INDEX(客戶主檔!$G:$G,加工項目查詢及料號更改!$A1383),"")</f>
        <v/>
      </c>
      <c r="E1383" t="str" cm="1">
        <f t="array" ref="E1383">IF(ISNUMBER(SEARCH($N$3,客戶主檔!Z1383)),INDEX(客戶主檔!$G:$G,加工項目查詢及料號更改!$A1383),"")</f>
        <v/>
      </c>
      <c r="J1383" t="str">
        <f t="array" aca="1" ref="J1383" ca="1">IF(ROW()&gt;COUNTA($F$3:$I$3100),"",INDIRECT(TEXT(RIGHT(SMALL(IF($F$3:$I$3100="",999999,COLUMN($F$3:$I$3100)*10001+ROW($F$3:$I$3100)*100),ROW()),4),"!R00!C00"),))</f>
        <v/>
      </c>
      <c r="K1383" t="str">
        <f ca="1">IF(COUNTIF($J$1:J1383, J1383)&lt;&gt;1,"",J1383)</f>
        <v/>
      </c>
    </row>
    <row r="1384" spans="1:11" x14ac:dyDescent="0.25">
      <c r="A1384">
        <f>ROW()</f>
        <v>1384</v>
      </c>
      <c r="B1384" t="str" cm="1">
        <f t="array" ref="B1384">IF(ISNUMBER(SEARCH($N$3,客戶主檔!W1384)),INDEX(客戶主檔!$G:$G,加工項目查詢及料號更改!$A1384),"")</f>
        <v/>
      </c>
      <c r="C1384" t="str" cm="1">
        <f t="array" ref="C1384">IF(ISNUMBER(SEARCH($N$3,客戶主檔!X1384)),INDEX(客戶主檔!$G:$G,加工項目查詢及料號更改!$A1384),"")</f>
        <v/>
      </c>
      <c r="D1384" t="str" cm="1">
        <f t="array" ref="D1384">IF(ISNUMBER(SEARCH($N$3,客戶主檔!Y1384)),INDEX(客戶主檔!$G:$G,加工項目查詢及料號更改!$A1384),"")</f>
        <v/>
      </c>
      <c r="E1384" t="str" cm="1">
        <f t="array" ref="E1384">IF(ISNUMBER(SEARCH($N$3,客戶主檔!Z1384)),INDEX(客戶主檔!$G:$G,加工項目查詢及料號更改!$A1384),"")</f>
        <v/>
      </c>
      <c r="J1384" t="str">
        <f t="array" aca="1" ref="J1384" ca="1">IF(ROW()&gt;COUNTA($F$3:$I$3100),"",INDIRECT(TEXT(RIGHT(SMALL(IF($F$3:$I$3100="",999999,COLUMN($F$3:$I$3100)*10001+ROW($F$3:$I$3100)*100),ROW()),4),"!R00!C00"),))</f>
        <v/>
      </c>
      <c r="K1384" t="str">
        <f ca="1">IF(COUNTIF($J$1:J1384, J1384)&lt;&gt;1,"",J1384)</f>
        <v/>
      </c>
    </row>
    <row r="1385" spans="1:11" x14ac:dyDescent="0.25">
      <c r="A1385">
        <f>ROW()</f>
        <v>1385</v>
      </c>
      <c r="B1385" t="str" cm="1">
        <f t="array" ref="B1385">IF(ISNUMBER(SEARCH($N$3,客戶主檔!W1385)),INDEX(客戶主檔!$G:$G,加工項目查詢及料號更改!$A1385),"")</f>
        <v/>
      </c>
      <c r="C1385" t="str" cm="1">
        <f t="array" ref="C1385">IF(ISNUMBER(SEARCH($N$3,客戶主檔!X1385)),INDEX(客戶主檔!$G:$G,加工項目查詢及料號更改!$A1385),"")</f>
        <v/>
      </c>
      <c r="D1385" t="str" cm="1">
        <f t="array" ref="D1385">IF(ISNUMBER(SEARCH($N$3,客戶主檔!Y1385)),INDEX(客戶主檔!$G:$G,加工項目查詢及料號更改!$A1385),"")</f>
        <v/>
      </c>
      <c r="E1385" t="str" cm="1">
        <f t="array" ref="E1385">IF(ISNUMBER(SEARCH($N$3,客戶主檔!Z1385)),INDEX(客戶主檔!$G:$G,加工項目查詢及料號更改!$A1385),"")</f>
        <v/>
      </c>
      <c r="J1385" t="str">
        <f t="array" aca="1" ref="J1385" ca="1">IF(ROW()&gt;COUNTA($F$3:$I$3100),"",INDIRECT(TEXT(RIGHT(SMALL(IF($F$3:$I$3100="",999999,COLUMN($F$3:$I$3100)*10001+ROW($F$3:$I$3100)*100),ROW()),4),"!R00!C00"),))</f>
        <v/>
      </c>
      <c r="K1385" t="str">
        <f ca="1">IF(COUNTIF($J$1:J1385, J1385)&lt;&gt;1,"",J1385)</f>
        <v/>
      </c>
    </row>
    <row r="1386" spans="1:11" x14ac:dyDescent="0.25">
      <c r="A1386">
        <f>ROW()</f>
        <v>1386</v>
      </c>
      <c r="B1386" t="str" cm="1">
        <f t="array" ref="B1386">IF(ISNUMBER(SEARCH($N$3,客戶主檔!W1386)),INDEX(客戶主檔!$G:$G,加工項目查詢及料號更改!$A1386),"")</f>
        <v/>
      </c>
      <c r="C1386" t="str" cm="1">
        <f t="array" ref="C1386">IF(ISNUMBER(SEARCH($N$3,客戶主檔!X1386)),INDEX(客戶主檔!$G:$G,加工項目查詢及料號更改!$A1386),"")</f>
        <v/>
      </c>
      <c r="D1386" t="str" cm="1">
        <f t="array" ref="D1386">IF(ISNUMBER(SEARCH($N$3,客戶主檔!Y1386)),INDEX(客戶主檔!$G:$G,加工項目查詢及料號更改!$A1386),"")</f>
        <v/>
      </c>
      <c r="E1386" t="str" cm="1">
        <f t="array" ref="E1386">IF(ISNUMBER(SEARCH($N$3,客戶主檔!Z1386)),INDEX(客戶主檔!$G:$G,加工項目查詢及料號更改!$A1386),"")</f>
        <v/>
      </c>
      <c r="J1386" t="str">
        <f t="array" aca="1" ref="J1386" ca="1">IF(ROW()&gt;COUNTA($F$3:$I$3100),"",INDIRECT(TEXT(RIGHT(SMALL(IF($F$3:$I$3100="",999999,COLUMN($F$3:$I$3100)*10001+ROW($F$3:$I$3100)*100),ROW()),4),"!R00!C00"),))</f>
        <v/>
      </c>
      <c r="K1386" t="str">
        <f ca="1">IF(COUNTIF($J$1:J1386, J1386)&lt;&gt;1,"",J1386)</f>
        <v/>
      </c>
    </row>
    <row r="1387" spans="1:11" x14ac:dyDescent="0.25">
      <c r="A1387">
        <f>ROW()</f>
        <v>1387</v>
      </c>
      <c r="B1387" t="str" cm="1">
        <f t="array" ref="B1387">IF(ISNUMBER(SEARCH($N$3,客戶主檔!W1387)),INDEX(客戶主檔!$G:$G,加工項目查詢及料號更改!$A1387),"")</f>
        <v/>
      </c>
      <c r="C1387" t="str" cm="1">
        <f t="array" ref="C1387">IF(ISNUMBER(SEARCH($N$3,客戶主檔!X1387)),INDEX(客戶主檔!$G:$G,加工項目查詢及料號更改!$A1387),"")</f>
        <v/>
      </c>
      <c r="D1387" t="str" cm="1">
        <f t="array" ref="D1387">IF(ISNUMBER(SEARCH($N$3,客戶主檔!Y1387)),INDEX(客戶主檔!$G:$G,加工項目查詢及料號更改!$A1387),"")</f>
        <v/>
      </c>
      <c r="E1387" t="str" cm="1">
        <f t="array" ref="E1387">IF(ISNUMBER(SEARCH($N$3,客戶主檔!Z1387)),INDEX(客戶主檔!$G:$G,加工項目查詢及料號更改!$A1387),"")</f>
        <v/>
      </c>
      <c r="J1387" t="str">
        <f t="array" aca="1" ref="J1387" ca="1">IF(ROW()&gt;COUNTA($F$3:$I$3100),"",INDIRECT(TEXT(RIGHT(SMALL(IF($F$3:$I$3100="",999999,COLUMN($F$3:$I$3100)*10001+ROW($F$3:$I$3100)*100),ROW()),4),"!R00!C00"),))</f>
        <v/>
      </c>
      <c r="K1387" t="str">
        <f ca="1">IF(COUNTIF($J$1:J1387, J1387)&lt;&gt;1,"",J1387)</f>
        <v/>
      </c>
    </row>
    <row r="1388" spans="1:11" x14ac:dyDescent="0.25">
      <c r="A1388">
        <f>ROW()</f>
        <v>1388</v>
      </c>
      <c r="B1388" t="str" cm="1">
        <f t="array" ref="B1388">IF(ISNUMBER(SEARCH($N$3,客戶主檔!W1388)),INDEX(客戶主檔!$G:$G,加工項目查詢及料號更改!$A1388),"")</f>
        <v/>
      </c>
      <c r="C1388" t="str" cm="1">
        <f t="array" ref="C1388">IF(ISNUMBER(SEARCH($N$3,客戶主檔!X1388)),INDEX(客戶主檔!$G:$G,加工項目查詢及料號更改!$A1388),"")</f>
        <v/>
      </c>
      <c r="D1388" t="str" cm="1">
        <f t="array" ref="D1388">IF(ISNUMBER(SEARCH($N$3,客戶主檔!Y1388)),INDEX(客戶主檔!$G:$G,加工項目查詢及料號更改!$A1388),"")</f>
        <v/>
      </c>
      <c r="E1388" t="str" cm="1">
        <f t="array" ref="E1388">IF(ISNUMBER(SEARCH($N$3,客戶主檔!Z1388)),INDEX(客戶主檔!$G:$G,加工項目查詢及料號更改!$A1388),"")</f>
        <v/>
      </c>
      <c r="J1388" t="str">
        <f t="array" aca="1" ref="J1388" ca="1">IF(ROW()&gt;COUNTA($F$3:$I$3100),"",INDIRECT(TEXT(RIGHT(SMALL(IF($F$3:$I$3100="",999999,COLUMN($F$3:$I$3100)*10001+ROW($F$3:$I$3100)*100),ROW()),4),"!R00!C00"),))</f>
        <v/>
      </c>
      <c r="K1388" t="str">
        <f ca="1">IF(COUNTIF($J$1:J1388, J1388)&lt;&gt;1,"",J1388)</f>
        <v/>
      </c>
    </row>
    <row r="1389" spans="1:11" x14ac:dyDescent="0.25">
      <c r="A1389">
        <f>ROW()</f>
        <v>1389</v>
      </c>
      <c r="B1389" t="str" cm="1">
        <f t="array" ref="B1389">IF(ISNUMBER(SEARCH($N$3,客戶主檔!W1389)),INDEX(客戶主檔!$G:$G,加工項目查詢及料號更改!$A1389),"")</f>
        <v/>
      </c>
      <c r="C1389" t="str" cm="1">
        <f t="array" ref="C1389">IF(ISNUMBER(SEARCH($N$3,客戶主檔!X1389)),INDEX(客戶主檔!$G:$G,加工項目查詢及料號更改!$A1389),"")</f>
        <v/>
      </c>
      <c r="D1389" t="str" cm="1">
        <f t="array" ref="D1389">IF(ISNUMBER(SEARCH($N$3,客戶主檔!Y1389)),INDEX(客戶主檔!$G:$G,加工項目查詢及料號更改!$A1389),"")</f>
        <v/>
      </c>
      <c r="E1389" t="str" cm="1">
        <f t="array" ref="E1389">IF(ISNUMBER(SEARCH($N$3,客戶主檔!Z1389)),INDEX(客戶主檔!$G:$G,加工項目查詢及料號更改!$A1389),"")</f>
        <v/>
      </c>
      <c r="J1389" t="str">
        <f t="array" aca="1" ref="J1389" ca="1">IF(ROW()&gt;COUNTA($F$3:$I$3100),"",INDIRECT(TEXT(RIGHT(SMALL(IF($F$3:$I$3100="",999999,COLUMN($F$3:$I$3100)*10001+ROW($F$3:$I$3100)*100),ROW()),4),"!R00!C00"),))</f>
        <v/>
      </c>
      <c r="K1389" t="str">
        <f ca="1">IF(COUNTIF($J$1:J1389, J1389)&lt;&gt;1,"",J1389)</f>
        <v/>
      </c>
    </row>
    <row r="1390" spans="1:11" x14ac:dyDescent="0.25">
      <c r="A1390">
        <f>ROW()</f>
        <v>1390</v>
      </c>
      <c r="B1390" t="str" cm="1">
        <f t="array" ref="B1390">IF(ISNUMBER(SEARCH($N$3,客戶主檔!W1390)),INDEX(客戶主檔!$G:$G,加工項目查詢及料號更改!$A1390),"")</f>
        <v/>
      </c>
      <c r="C1390" t="str" cm="1">
        <f t="array" ref="C1390">IF(ISNUMBER(SEARCH($N$3,客戶主檔!X1390)),INDEX(客戶主檔!$G:$G,加工項目查詢及料號更改!$A1390),"")</f>
        <v/>
      </c>
      <c r="D1390" t="str" cm="1">
        <f t="array" ref="D1390">IF(ISNUMBER(SEARCH($N$3,客戶主檔!Y1390)),INDEX(客戶主檔!$G:$G,加工項目查詢及料號更改!$A1390),"")</f>
        <v/>
      </c>
      <c r="E1390" t="str" cm="1">
        <f t="array" ref="E1390">IF(ISNUMBER(SEARCH($N$3,客戶主檔!Z1390)),INDEX(客戶主檔!$G:$G,加工項目查詢及料號更改!$A1390),"")</f>
        <v/>
      </c>
      <c r="J1390" t="str">
        <f t="array" aca="1" ref="J1390" ca="1">IF(ROW()&gt;COUNTA($F$3:$I$3100),"",INDIRECT(TEXT(RIGHT(SMALL(IF($F$3:$I$3100="",999999,COLUMN($F$3:$I$3100)*10001+ROW($F$3:$I$3100)*100),ROW()),4),"!R00!C00"),))</f>
        <v/>
      </c>
      <c r="K1390" t="str">
        <f ca="1">IF(COUNTIF($J$1:J1390, J1390)&lt;&gt;1,"",J1390)</f>
        <v/>
      </c>
    </row>
    <row r="1391" spans="1:11" x14ac:dyDescent="0.25">
      <c r="A1391">
        <f>ROW()</f>
        <v>1391</v>
      </c>
      <c r="B1391" t="str" cm="1">
        <f t="array" ref="B1391">IF(ISNUMBER(SEARCH($N$3,客戶主檔!W1391)),INDEX(客戶主檔!$G:$G,加工項目查詢及料號更改!$A1391),"")</f>
        <v/>
      </c>
      <c r="C1391" t="str" cm="1">
        <f t="array" ref="C1391">IF(ISNUMBER(SEARCH($N$3,客戶主檔!X1391)),INDEX(客戶主檔!$G:$G,加工項目查詢及料號更改!$A1391),"")</f>
        <v/>
      </c>
      <c r="D1391" t="str" cm="1">
        <f t="array" ref="D1391">IF(ISNUMBER(SEARCH($N$3,客戶主檔!Y1391)),INDEX(客戶主檔!$G:$G,加工項目查詢及料號更改!$A1391),"")</f>
        <v/>
      </c>
      <c r="E1391" t="str" cm="1">
        <f t="array" ref="E1391">IF(ISNUMBER(SEARCH($N$3,客戶主檔!Z1391)),INDEX(客戶主檔!$G:$G,加工項目查詢及料號更改!$A1391),"")</f>
        <v/>
      </c>
      <c r="J1391" t="str">
        <f t="array" aca="1" ref="J1391" ca="1">IF(ROW()&gt;COUNTA($F$3:$I$3100),"",INDIRECT(TEXT(RIGHT(SMALL(IF($F$3:$I$3100="",999999,COLUMN($F$3:$I$3100)*10001+ROW($F$3:$I$3100)*100),ROW()),4),"!R00!C00"),))</f>
        <v/>
      </c>
      <c r="K1391" t="str">
        <f ca="1">IF(COUNTIF($J$1:J1391, J1391)&lt;&gt;1,"",J1391)</f>
        <v/>
      </c>
    </row>
    <row r="1392" spans="1:11" x14ac:dyDescent="0.25">
      <c r="A1392">
        <f>ROW()</f>
        <v>1392</v>
      </c>
      <c r="B1392" t="str" cm="1">
        <f t="array" ref="B1392">IF(ISNUMBER(SEARCH($N$3,客戶主檔!W1392)),INDEX(客戶主檔!$G:$G,加工項目查詢及料號更改!$A1392),"")</f>
        <v/>
      </c>
      <c r="C1392" t="str" cm="1">
        <f t="array" ref="C1392">IF(ISNUMBER(SEARCH($N$3,客戶主檔!X1392)),INDEX(客戶主檔!$G:$G,加工項目查詢及料號更改!$A1392),"")</f>
        <v/>
      </c>
      <c r="D1392" t="str" cm="1">
        <f t="array" ref="D1392">IF(ISNUMBER(SEARCH($N$3,客戶主檔!Y1392)),INDEX(客戶主檔!$G:$G,加工項目查詢及料號更改!$A1392),"")</f>
        <v/>
      </c>
      <c r="E1392" t="str" cm="1">
        <f t="array" ref="E1392">IF(ISNUMBER(SEARCH($N$3,客戶主檔!Z1392)),INDEX(客戶主檔!$G:$G,加工項目查詢及料號更改!$A1392),"")</f>
        <v/>
      </c>
      <c r="J1392" t="str">
        <f t="array" aca="1" ref="J1392" ca="1">IF(ROW()&gt;COUNTA($F$3:$I$3100),"",INDIRECT(TEXT(RIGHT(SMALL(IF($F$3:$I$3100="",999999,COLUMN($F$3:$I$3100)*10001+ROW($F$3:$I$3100)*100),ROW()),4),"!R00!C00"),))</f>
        <v/>
      </c>
      <c r="K1392" t="str">
        <f ca="1">IF(COUNTIF($J$1:J1392, J1392)&lt;&gt;1,"",J1392)</f>
        <v/>
      </c>
    </row>
    <row r="1393" spans="1:11" x14ac:dyDescent="0.25">
      <c r="A1393">
        <f>ROW()</f>
        <v>1393</v>
      </c>
      <c r="B1393" t="str" cm="1">
        <f t="array" ref="B1393">IF(ISNUMBER(SEARCH($N$3,客戶主檔!W1393)),INDEX(客戶主檔!$G:$G,加工項目查詢及料號更改!$A1393),"")</f>
        <v/>
      </c>
      <c r="C1393" t="str" cm="1">
        <f t="array" ref="C1393">IF(ISNUMBER(SEARCH($N$3,客戶主檔!X1393)),INDEX(客戶主檔!$G:$G,加工項目查詢及料號更改!$A1393),"")</f>
        <v/>
      </c>
      <c r="D1393" t="str" cm="1">
        <f t="array" ref="D1393">IF(ISNUMBER(SEARCH($N$3,客戶主檔!Y1393)),INDEX(客戶主檔!$G:$G,加工項目查詢及料號更改!$A1393),"")</f>
        <v/>
      </c>
      <c r="E1393" t="str" cm="1">
        <f t="array" ref="E1393">IF(ISNUMBER(SEARCH($N$3,客戶主檔!Z1393)),INDEX(客戶主檔!$G:$G,加工項目查詢及料號更改!$A1393),"")</f>
        <v/>
      </c>
      <c r="J1393" t="str">
        <f t="array" aca="1" ref="J1393" ca="1">IF(ROW()&gt;COUNTA($F$3:$I$3100),"",INDIRECT(TEXT(RIGHT(SMALL(IF($F$3:$I$3100="",999999,COLUMN($F$3:$I$3100)*10001+ROW($F$3:$I$3100)*100),ROW()),4),"!R00!C00"),))</f>
        <v/>
      </c>
      <c r="K1393" t="str">
        <f ca="1">IF(COUNTIF($J$1:J1393, J1393)&lt;&gt;1,"",J1393)</f>
        <v/>
      </c>
    </row>
    <row r="1394" spans="1:11" x14ac:dyDescent="0.25">
      <c r="A1394">
        <f>ROW()</f>
        <v>1394</v>
      </c>
      <c r="B1394" t="str" cm="1">
        <f t="array" ref="B1394">IF(ISNUMBER(SEARCH($N$3,客戶主檔!W1394)),INDEX(客戶主檔!$G:$G,加工項目查詢及料號更改!$A1394),"")</f>
        <v/>
      </c>
      <c r="C1394" t="str" cm="1">
        <f t="array" ref="C1394">IF(ISNUMBER(SEARCH($N$3,客戶主檔!X1394)),INDEX(客戶主檔!$G:$G,加工項目查詢及料號更改!$A1394),"")</f>
        <v/>
      </c>
      <c r="D1394" t="str" cm="1">
        <f t="array" ref="D1394">IF(ISNUMBER(SEARCH($N$3,客戶主檔!Y1394)),INDEX(客戶主檔!$G:$G,加工項目查詢及料號更改!$A1394),"")</f>
        <v/>
      </c>
      <c r="E1394" t="str" cm="1">
        <f t="array" ref="E1394">IF(ISNUMBER(SEARCH($N$3,客戶主檔!Z1394)),INDEX(客戶主檔!$G:$G,加工項目查詢及料號更改!$A1394),"")</f>
        <v/>
      </c>
      <c r="J1394" t="str">
        <f t="array" aca="1" ref="J1394" ca="1">IF(ROW()&gt;COUNTA($F$3:$I$3100),"",INDIRECT(TEXT(RIGHT(SMALL(IF($F$3:$I$3100="",999999,COLUMN($F$3:$I$3100)*10001+ROW($F$3:$I$3100)*100),ROW()),4),"!R00!C00"),))</f>
        <v/>
      </c>
      <c r="K1394" t="str">
        <f ca="1">IF(COUNTIF($J$1:J1394, J1394)&lt;&gt;1,"",J1394)</f>
        <v/>
      </c>
    </row>
    <row r="1395" spans="1:11" x14ac:dyDescent="0.25">
      <c r="A1395">
        <f>ROW()</f>
        <v>1395</v>
      </c>
      <c r="B1395" t="str" cm="1">
        <f t="array" ref="B1395">IF(ISNUMBER(SEARCH($N$3,客戶主檔!W1395)),INDEX(客戶主檔!$G:$G,加工項目查詢及料號更改!$A1395),"")</f>
        <v/>
      </c>
      <c r="C1395" t="str" cm="1">
        <f t="array" ref="C1395">IF(ISNUMBER(SEARCH($N$3,客戶主檔!X1395)),INDEX(客戶主檔!$G:$G,加工項目查詢及料號更改!$A1395),"")</f>
        <v/>
      </c>
      <c r="D1395" t="str" cm="1">
        <f t="array" ref="D1395">IF(ISNUMBER(SEARCH($N$3,客戶主檔!Y1395)),INDEX(客戶主檔!$G:$G,加工項目查詢及料號更改!$A1395),"")</f>
        <v/>
      </c>
      <c r="E1395" t="str" cm="1">
        <f t="array" ref="E1395">IF(ISNUMBER(SEARCH($N$3,客戶主檔!Z1395)),INDEX(客戶主檔!$G:$G,加工項目查詢及料號更改!$A1395),"")</f>
        <v/>
      </c>
      <c r="J1395" t="str">
        <f t="array" aca="1" ref="J1395" ca="1">IF(ROW()&gt;COUNTA($F$3:$I$3100),"",INDIRECT(TEXT(RIGHT(SMALL(IF($F$3:$I$3100="",999999,COLUMN($F$3:$I$3100)*10001+ROW($F$3:$I$3100)*100),ROW()),4),"!R00!C00"),))</f>
        <v/>
      </c>
      <c r="K1395" t="str">
        <f ca="1">IF(COUNTIF($J$1:J1395, J1395)&lt;&gt;1,"",J1395)</f>
        <v/>
      </c>
    </row>
    <row r="1396" spans="1:11" x14ac:dyDescent="0.25">
      <c r="A1396">
        <f>ROW()</f>
        <v>1396</v>
      </c>
      <c r="B1396" t="str" cm="1">
        <f t="array" ref="B1396">IF(ISNUMBER(SEARCH($N$3,客戶主檔!W1396)),INDEX(客戶主檔!$G:$G,加工項目查詢及料號更改!$A1396),"")</f>
        <v/>
      </c>
      <c r="C1396" t="str" cm="1">
        <f t="array" ref="C1396">IF(ISNUMBER(SEARCH($N$3,客戶主檔!X1396)),INDEX(客戶主檔!$G:$G,加工項目查詢及料號更改!$A1396),"")</f>
        <v/>
      </c>
      <c r="D1396" t="str" cm="1">
        <f t="array" ref="D1396">IF(ISNUMBER(SEARCH($N$3,客戶主檔!Y1396)),INDEX(客戶主檔!$G:$G,加工項目查詢及料號更改!$A1396),"")</f>
        <v/>
      </c>
      <c r="E1396" t="str" cm="1">
        <f t="array" ref="E1396">IF(ISNUMBER(SEARCH($N$3,客戶主檔!Z1396)),INDEX(客戶主檔!$G:$G,加工項目查詢及料號更改!$A1396),"")</f>
        <v/>
      </c>
      <c r="J1396" t="str">
        <f t="array" aca="1" ref="J1396" ca="1">IF(ROW()&gt;COUNTA($F$3:$I$3100),"",INDIRECT(TEXT(RIGHT(SMALL(IF($F$3:$I$3100="",999999,COLUMN($F$3:$I$3100)*10001+ROW($F$3:$I$3100)*100),ROW()),4),"!R00!C00"),))</f>
        <v/>
      </c>
      <c r="K1396" t="str">
        <f ca="1">IF(COUNTIF($J$1:J1396, J1396)&lt;&gt;1,"",J1396)</f>
        <v/>
      </c>
    </row>
    <row r="1397" spans="1:11" x14ac:dyDescent="0.25">
      <c r="A1397">
        <f>ROW()</f>
        <v>1397</v>
      </c>
      <c r="B1397" t="str" cm="1">
        <f t="array" ref="B1397">IF(ISNUMBER(SEARCH($N$3,客戶主檔!W1397)),INDEX(客戶主檔!$G:$G,加工項目查詢及料號更改!$A1397),"")</f>
        <v/>
      </c>
      <c r="C1397" t="str" cm="1">
        <f t="array" ref="C1397">IF(ISNUMBER(SEARCH($N$3,客戶主檔!X1397)),INDEX(客戶主檔!$G:$G,加工項目查詢及料號更改!$A1397),"")</f>
        <v/>
      </c>
      <c r="D1397" t="str" cm="1">
        <f t="array" ref="D1397">IF(ISNUMBER(SEARCH($N$3,客戶主檔!Y1397)),INDEX(客戶主檔!$G:$G,加工項目查詢及料號更改!$A1397),"")</f>
        <v/>
      </c>
      <c r="E1397" t="str" cm="1">
        <f t="array" ref="E1397">IF(ISNUMBER(SEARCH($N$3,客戶主檔!Z1397)),INDEX(客戶主檔!$G:$G,加工項目查詢及料號更改!$A1397),"")</f>
        <v/>
      </c>
      <c r="J1397" t="str">
        <f t="array" aca="1" ref="J1397" ca="1">IF(ROW()&gt;COUNTA($F$3:$I$3100),"",INDIRECT(TEXT(RIGHT(SMALL(IF($F$3:$I$3100="",999999,COLUMN($F$3:$I$3100)*10001+ROW($F$3:$I$3100)*100),ROW()),4),"!R00!C00"),))</f>
        <v/>
      </c>
      <c r="K1397" t="str">
        <f ca="1">IF(COUNTIF($J$1:J1397, J1397)&lt;&gt;1,"",J1397)</f>
        <v/>
      </c>
    </row>
    <row r="1398" spans="1:11" x14ac:dyDescent="0.25">
      <c r="A1398">
        <f>ROW()</f>
        <v>1398</v>
      </c>
      <c r="B1398" t="str" cm="1">
        <f t="array" ref="B1398">IF(ISNUMBER(SEARCH($N$3,客戶主檔!W1398)),INDEX(客戶主檔!$G:$G,加工項目查詢及料號更改!$A1398),"")</f>
        <v/>
      </c>
      <c r="C1398" t="str" cm="1">
        <f t="array" ref="C1398">IF(ISNUMBER(SEARCH($N$3,客戶主檔!X1398)),INDEX(客戶主檔!$G:$G,加工項目查詢及料號更改!$A1398),"")</f>
        <v/>
      </c>
      <c r="D1398" t="str" cm="1">
        <f t="array" ref="D1398">IF(ISNUMBER(SEARCH($N$3,客戶主檔!Y1398)),INDEX(客戶主檔!$G:$G,加工項目查詢及料號更改!$A1398),"")</f>
        <v/>
      </c>
      <c r="E1398" t="str" cm="1">
        <f t="array" ref="E1398">IF(ISNUMBER(SEARCH($N$3,客戶主檔!Z1398)),INDEX(客戶主檔!$G:$G,加工項目查詢及料號更改!$A1398),"")</f>
        <v/>
      </c>
      <c r="J1398" t="str">
        <f t="array" aca="1" ref="J1398" ca="1">IF(ROW()&gt;COUNTA($F$3:$I$3100),"",INDIRECT(TEXT(RIGHT(SMALL(IF($F$3:$I$3100="",999999,COLUMN($F$3:$I$3100)*10001+ROW($F$3:$I$3100)*100),ROW()),4),"!R00!C00"),))</f>
        <v/>
      </c>
      <c r="K1398" t="str">
        <f ca="1">IF(COUNTIF($J$1:J1398, J1398)&lt;&gt;1,"",J1398)</f>
        <v/>
      </c>
    </row>
    <row r="1399" spans="1:11" x14ac:dyDescent="0.25">
      <c r="A1399">
        <f>ROW()</f>
        <v>1399</v>
      </c>
      <c r="B1399" t="str" cm="1">
        <f t="array" ref="B1399">IF(ISNUMBER(SEARCH($N$3,客戶主檔!W1399)),INDEX(客戶主檔!$G:$G,加工項目查詢及料號更改!$A1399),"")</f>
        <v/>
      </c>
      <c r="C1399" t="str" cm="1">
        <f t="array" ref="C1399">IF(ISNUMBER(SEARCH($N$3,客戶主檔!X1399)),INDEX(客戶主檔!$G:$G,加工項目查詢及料號更改!$A1399),"")</f>
        <v/>
      </c>
      <c r="D1399" t="str" cm="1">
        <f t="array" ref="D1399">IF(ISNUMBER(SEARCH($N$3,客戶主檔!Y1399)),INDEX(客戶主檔!$G:$G,加工項目查詢及料號更改!$A1399),"")</f>
        <v/>
      </c>
      <c r="E1399" t="str" cm="1">
        <f t="array" ref="E1399">IF(ISNUMBER(SEARCH($N$3,客戶主檔!Z1399)),INDEX(客戶主檔!$G:$G,加工項目查詢及料號更改!$A1399),"")</f>
        <v/>
      </c>
      <c r="J1399" t="str">
        <f t="array" aca="1" ref="J1399" ca="1">IF(ROW()&gt;COUNTA($F$3:$I$3100),"",INDIRECT(TEXT(RIGHT(SMALL(IF($F$3:$I$3100="",999999,COLUMN($F$3:$I$3100)*10001+ROW($F$3:$I$3100)*100),ROW()),4),"!R00!C00"),))</f>
        <v/>
      </c>
      <c r="K1399" t="str">
        <f ca="1">IF(COUNTIF($J$1:J1399, J1399)&lt;&gt;1,"",J1399)</f>
        <v/>
      </c>
    </row>
    <row r="1400" spans="1:11" x14ac:dyDescent="0.25">
      <c r="A1400">
        <f>ROW()</f>
        <v>1400</v>
      </c>
      <c r="B1400" t="str" cm="1">
        <f t="array" ref="B1400">IF(ISNUMBER(SEARCH($N$3,客戶主檔!W1400)),INDEX(客戶主檔!$G:$G,加工項目查詢及料號更改!$A1400),"")</f>
        <v/>
      </c>
      <c r="C1400" t="str" cm="1">
        <f t="array" ref="C1400">IF(ISNUMBER(SEARCH($N$3,客戶主檔!X1400)),INDEX(客戶主檔!$G:$G,加工項目查詢及料號更改!$A1400),"")</f>
        <v/>
      </c>
      <c r="D1400" t="str" cm="1">
        <f t="array" ref="D1400">IF(ISNUMBER(SEARCH($N$3,客戶主檔!Y1400)),INDEX(客戶主檔!$G:$G,加工項目查詢及料號更改!$A1400),"")</f>
        <v/>
      </c>
      <c r="E1400" t="str" cm="1">
        <f t="array" ref="E1400">IF(ISNUMBER(SEARCH($N$3,客戶主檔!Z1400)),INDEX(客戶主檔!$G:$G,加工項目查詢及料號更改!$A1400),"")</f>
        <v/>
      </c>
      <c r="J1400" t="str">
        <f t="array" aca="1" ref="J1400" ca="1">IF(ROW()&gt;COUNTA($F$3:$I$3100),"",INDIRECT(TEXT(RIGHT(SMALL(IF($F$3:$I$3100="",999999,COLUMN($F$3:$I$3100)*10001+ROW($F$3:$I$3100)*100),ROW()),4),"!R00!C00"),))</f>
        <v/>
      </c>
      <c r="K1400" t="str">
        <f ca="1">IF(COUNTIF($J$1:J1400, J1400)&lt;&gt;1,"",J1400)</f>
        <v/>
      </c>
    </row>
    <row r="1401" spans="1:11" x14ac:dyDescent="0.25">
      <c r="A1401">
        <f>ROW()</f>
        <v>1401</v>
      </c>
      <c r="B1401" t="str" cm="1">
        <f t="array" ref="B1401">IF(ISNUMBER(SEARCH($N$3,客戶主檔!W1401)),INDEX(客戶主檔!$G:$G,加工項目查詢及料號更改!$A1401),"")</f>
        <v/>
      </c>
      <c r="C1401" t="str" cm="1">
        <f t="array" ref="C1401">IF(ISNUMBER(SEARCH($N$3,客戶主檔!X1401)),INDEX(客戶主檔!$G:$G,加工項目查詢及料號更改!$A1401),"")</f>
        <v/>
      </c>
      <c r="D1401" t="str" cm="1">
        <f t="array" ref="D1401">IF(ISNUMBER(SEARCH($N$3,客戶主檔!Y1401)),INDEX(客戶主檔!$G:$G,加工項目查詢及料號更改!$A1401),"")</f>
        <v/>
      </c>
      <c r="E1401" t="str" cm="1">
        <f t="array" ref="E1401">IF(ISNUMBER(SEARCH($N$3,客戶主檔!Z1401)),INDEX(客戶主檔!$G:$G,加工項目查詢及料號更改!$A1401),"")</f>
        <v/>
      </c>
      <c r="J1401" t="str">
        <f t="array" aca="1" ref="J1401" ca="1">IF(ROW()&gt;COUNTA($F$3:$I$3100),"",INDIRECT(TEXT(RIGHT(SMALL(IF($F$3:$I$3100="",999999,COLUMN($F$3:$I$3100)*10001+ROW($F$3:$I$3100)*100),ROW()),4),"!R00!C00"),))</f>
        <v/>
      </c>
      <c r="K1401" t="str">
        <f ca="1">IF(COUNTIF($J$1:J1401, J1401)&lt;&gt;1,"",J1401)</f>
        <v/>
      </c>
    </row>
    <row r="1402" spans="1:11" x14ac:dyDescent="0.25">
      <c r="A1402">
        <f>ROW()</f>
        <v>1402</v>
      </c>
      <c r="B1402" t="str" cm="1">
        <f t="array" ref="B1402">IF(ISNUMBER(SEARCH($N$3,客戶主檔!W1402)),INDEX(客戶主檔!$G:$G,加工項目查詢及料號更改!$A1402),"")</f>
        <v/>
      </c>
      <c r="C1402" t="str" cm="1">
        <f t="array" ref="C1402">IF(ISNUMBER(SEARCH($N$3,客戶主檔!X1402)),INDEX(客戶主檔!$G:$G,加工項目查詢及料號更改!$A1402),"")</f>
        <v/>
      </c>
      <c r="D1402" t="str" cm="1">
        <f t="array" ref="D1402">IF(ISNUMBER(SEARCH($N$3,客戶主檔!Y1402)),INDEX(客戶主檔!$G:$G,加工項目查詢及料號更改!$A1402),"")</f>
        <v/>
      </c>
      <c r="E1402" t="str" cm="1">
        <f t="array" ref="E1402">IF(ISNUMBER(SEARCH($N$3,客戶主檔!Z1402)),INDEX(客戶主檔!$G:$G,加工項目查詢及料號更改!$A1402),"")</f>
        <v/>
      </c>
      <c r="J1402" t="str">
        <f t="array" aca="1" ref="J1402" ca="1">IF(ROW()&gt;COUNTA($F$3:$I$3100),"",INDIRECT(TEXT(RIGHT(SMALL(IF($F$3:$I$3100="",999999,COLUMN($F$3:$I$3100)*10001+ROW($F$3:$I$3100)*100),ROW()),4),"!R00!C00"),))</f>
        <v/>
      </c>
      <c r="K1402" t="str">
        <f ca="1">IF(COUNTIF($J$1:J1402, J1402)&lt;&gt;1,"",J1402)</f>
        <v/>
      </c>
    </row>
    <row r="1403" spans="1:11" x14ac:dyDescent="0.25">
      <c r="A1403">
        <f>ROW()</f>
        <v>1403</v>
      </c>
      <c r="B1403" t="str" cm="1">
        <f t="array" ref="B1403">IF(ISNUMBER(SEARCH($N$3,客戶主檔!W1403)),INDEX(客戶主檔!$G:$G,加工項目查詢及料號更改!$A1403),"")</f>
        <v/>
      </c>
      <c r="C1403" t="str" cm="1">
        <f t="array" ref="C1403">IF(ISNUMBER(SEARCH($N$3,客戶主檔!X1403)),INDEX(客戶主檔!$G:$G,加工項目查詢及料號更改!$A1403),"")</f>
        <v/>
      </c>
      <c r="D1403" t="str" cm="1">
        <f t="array" ref="D1403">IF(ISNUMBER(SEARCH($N$3,客戶主檔!Y1403)),INDEX(客戶主檔!$G:$G,加工項目查詢及料號更改!$A1403),"")</f>
        <v/>
      </c>
      <c r="E1403" t="str" cm="1">
        <f t="array" ref="E1403">IF(ISNUMBER(SEARCH($N$3,客戶主檔!Z1403)),INDEX(客戶主檔!$G:$G,加工項目查詢及料號更改!$A1403),"")</f>
        <v/>
      </c>
      <c r="J1403" t="str">
        <f t="array" aca="1" ref="J1403" ca="1">IF(ROW()&gt;COUNTA($F$3:$I$3100),"",INDIRECT(TEXT(RIGHT(SMALL(IF($F$3:$I$3100="",999999,COLUMN($F$3:$I$3100)*10001+ROW($F$3:$I$3100)*100),ROW()),4),"!R00!C00"),))</f>
        <v/>
      </c>
      <c r="K1403" t="str">
        <f ca="1">IF(COUNTIF($J$1:J1403, J1403)&lt;&gt;1,"",J1403)</f>
        <v/>
      </c>
    </row>
    <row r="1404" spans="1:11" x14ac:dyDescent="0.25">
      <c r="A1404">
        <f>ROW()</f>
        <v>1404</v>
      </c>
      <c r="B1404" t="str" cm="1">
        <f t="array" ref="B1404">IF(ISNUMBER(SEARCH($N$3,客戶主檔!W1404)),INDEX(客戶主檔!$G:$G,加工項目查詢及料號更改!$A1404),"")</f>
        <v/>
      </c>
      <c r="C1404" t="str" cm="1">
        <f t="array" ref="C1404">IF(ISNUMBER(SEARCH($N$3,客戶主檔!X1404)),INDEX(客戶主檔!$G:$G,加工項目查詢及料號更改!$A1404),"")</f>
        <v/>
      </c>
      <c r="D1404" t="str" cm="1">
        <f t="array" ref="D1404">IF(ISNUMBER(SEARCH($N$3,客戶主檔!Y1404)),INDEX(客戶主檔!$G:$G,加工項目查詢及料號更改!$A1404),"")</f>
        <v/>
      </c>
      <c r="E1404" t="str" cm="1">
        <f t="array" ref="E1404">IF(ISNUMBER(SEARCH($N$3,客戶主檔!Z1404)),INDEX(客戶主檔!$G:$G,加工項目查詢及料號更改!$A1404),"")</f>
        <v/>
      </c>
      <c r="J1404" t="str">
        <f t="array" aca="1" ref="J1404" ca="1">IF(ROW()&gt;COUNTA($F$3:$I$3100),"",INDIRECT(TEXT(RIGHT(SMALL(IF($F$3:$I$3100="",999999,COLUMN($F$3:$I$3100)*10001+ROW($F$3:$I$3100)*100),ROW()),4),"!R00!C00"),))</f>
        <v/>
      </c>
      <c r="K1404" t="str">
        <f ca="1">IF(COUNTIF($J$1:J1404, J1404)&lt;&gt;1,"",J1404)</f>
        <v/>
      </c>
    </row>
    <row r="1405" spans="1:11" x14ac:dyDescent="0.25">
      <c r="A1405">
        <f>ROW()</f>
        <v>1405</v>
      </c>
      <c r="B1405" t="str" cm="1">
        <f t="array" ref="B1405">IF(ISNUMBER(SEARCH($N$3,客戶主檔!W1405)),INDEX(客戶主檔!$G:$G,加工項目查詢及料號更改!$A1405),"")</f>
        <v/>
      </c>
      <c r="C1405" t="str" cm="1">
        <f t="array" ref="C1405">IF(ISNUMBER(SEARCH($N$3,客戶主檔!X1405)),INDEX(客戶主檔!$G:$G,加工項目查詢及料號更改!$A1405),"")</f>
        <v/>
      </c>
      <c r="D1405" t="str" cm="1">
        <f t="array" ref="D1405">IF(ISNUMBER(SEARCH($N$3,客戶主檔!Y1405)),INDEX(客戶主檔!$G:$G,加工項目查詢及料號更改!$A1405),"")</f>
        <v/>
      </c>
      <c r="E1405" t="str" cm="1">
        <f t="array" ref="E1405">IF(ISNUMBER(SEARCH($N$3,客戶主檔!Z1405)),INDEX(客戶主檔!$G:$G,加工項目查詢及料號更改!$A1405),"")</f>
        <v/>
      </c>
      <c r="J1405" t="str">
        <f t="array" aca="1" ref="J1405" ca="1">IF(ROW()&gt;COUNTA($F$3:$I$3100),"",INDIRECT(TEXT(RIGHT(SMALL(IF($F$3:$I$3100="",999999,COLUMN($F$3:$I$3100)*10001+ROW($F$3:$I$3100)*100),ROW()),4),"!R00!C00"),))</f>
        <v/>
      </c>
      <c r="K1405" t="str">
        <f ca="1">IF(COUNTIF($J$1:J1405, J1405)&lt;&gt;1,"",J1405)</f>
        <v/>
      </c>
    </row>
    <row r="1406" spans="1:11" x14ac:dyDescent="0.25">
      <c r="A1406">
        <f>ROW()</f>
        <v>1406</v>
      </c>
      <c r="B1406" t="str" cm="1">
        <f t="array" ref="B1406">IF(ISNUMBER(SEARCH($N$3,客戶主檔!W1406)),INDEX(客戶主檔!$G:$G,加工項目查詢及料號更改!$A1406),"")</f>
        <v/>
      </c>
      <c r="C1406" t="str" cm="1">
        <f t="array" ref="C1406">IF(ISNUMBER(SEARCH($N$3,客戶主檔!X1406)),INDEX(客戶主檔!$G:$G,加工項目查詢及料號更改!$A1406),"")</f>
        <v/>
      </c>
      <c r="D1406" t="str" cm="1">
        <f t="array" ref="D1406">IF(ISNUMBER(SEARCH($N$3,客戶主檔!Y1406)),INDEX(客戶主檔!$G:$G,加工項目查詢及料號更改!$A1406),"")</f>
        <v/>
      </c>
      <c r="E1406" t="str" cm="1">
        <f t="array" ref="E1406">IF(ISNUMBER(SEARCH($N$3,客戶主檔!Z1406)),INDEX(客戶主檔!$G:$G,加工項目查詢及料號更改!$A1406),"")</f>
        <v/>
      </c>
      <c r="J1406" t="str">
        <f t="array" aca="1" ref="J1406" ca="1">IF(ROW()&gt;COUNTA($F$3:$I$3100),"",INDIRECT(TEXT(RIGHT(SMALL(IF($F$3:$I$3100="",999999,COLUMN($F$3:$I$3100)*10001+ROW($F$3:$I$3100)*100),ROW()),4),"!R00!C00"),))</f>
        <v/>
      </c>
      <c r="K1406" t="str">
        <f ca="1">IF(COUNTIF($J$1:J1406, J1406)&lt;&gt;1,"",J1406)</f>
        <v/>
      </c>
    </row>
    <row r="1407" spans="1:11" x14ac:dyDescent="0.25">
      <c r="A1407">
        <f>ROW()</f>
        <v>1407</v>
      </c>
      <c r="B1407" t="str" cm="1">
        <f t="array" ref="B1407">IF(ISNUMBER(SEARCH($N$3,客戶主檔!W1407)),INDEX(客戶主檔!$G:$G,加工項目查詢及料號更改!$A1407),"")</f>
        <v/>
      </c>
      <c r="C1407" t="str" cm="1">
        <f t="array" ref="C1407">IF(ISNUMBER(SEARCH($N$3,客戶主檔!X1407)),INDEX(客戶主檔!$G:$G,加工項目查詢及料號更改!$A1407),"")</f>
        <v/>
      </c>
      <c r="D1407" t="str" cm="1">
        <f t="array" ref="D1407">IF(ISNUMBER(SEARCH($N$3,客戶主檔!Y1407)),INDEX(客戶主檔!$G:$G,加工項目查詢及料號更改!$A1407),"")</f>
        <v/>
      </c>
      <c r="E1407" t="str" cm="1">
        <f t="array" ref="E1407">IF(ISNUMBER(SEARCH($N$3,客戶主檔!Z1407)),INDEX(客戶主檔!$G:$G,加工項目查詢及料號更改!$A1407),"")</f>
        <v/>
      </c>
      <c r="J1407" t="str">
        <f t="array" aca="1" ref="J1407" ca="1">IF(ROW()&gt;COUNTA($F$3:$I$3100),"",INDIRECT(TEXT(RIGHT(SMALL(IF($F$3:$I$3100="",999999,COLUMN($F$3:$I$3100)*10001+ROW($F$3:$I$3100)*100),ROW()),4),"!R00!C00"),))</f>
        <v/>
      </c>
      <c r="K1407" t="str">
        <f ca="1">IF(COUNTIF($J$1:J1407, J1407)&lt;&gt;1,"",J1407)</f>
        <v/>
      </c>
    </row>
    <row r="1408" spans="1:11" x14ac:dyDescent="0.25">
      <c r="A1408">
        <f>ROW()</f>
        <v>1408</v>
      </c>
      <c r="B1408" t="str" cm="1">
        <f t="array" ref="B1408">IF(ISNUMBER(SEARCH($N$3,客戶主檔!W1408)),INDEX(客戶主檔!$G:$G,加工項目查詢及料號更改!$A1408),"")</f>
        <v/>
      </c>
      <c r="C1408" t="str" cm="1">
        <f t="array" ref="C1408">IF(ISNUMBER(SEARCH($N$3,客戶主檔!X1408)),INDEX(客戶主檔!$G:$G,加工項目查詢及料號更改!$A1408),"")</f>
        <v/>
      </c>
      <c r="D1408" t="str" cm="1">
        <f t="array" ref="D1408">IF(ISNUMBER(SEARCH($N$3,客戶主檔!Y1408)),INDEX(客戶主檔!$G:$G,加工項目查詢及料號更改!$A1408),"")</f>
        <v/>
      </c>
      <c r="E1408" t="str" cm="1">
        <f t="array" ref="E1408">IF(ISNUMBER(SEARCH($N$3,客戶主檔!Z1408)),INDEX(客戶主檔!$G:$G,加工項目查詢及料號更改!$A1408),"")</f>
        <v/>
      </c>
      <c r="J1408" t="str">
        <f t="array" aca="1" ref="J1408" ca="1">IF(ROW()&gt;COUNTA($F$3:$I$3100),"",INDIRECT(TEXT(RIGHT(SMALL(IF($F$3:$I$3100="",999999,COLUMN($F$3:$I$3100)*10001+ROW($F$3:$I$3100)*100),ROW()),4),"!R00!C00"),))</f>
        <v/>
      </c>
      <c r="K1408" t="str">
        <f ca="1">IF(COUNTIF($J$1:J1408, J1408)&lt;&gt;1,"",J1408)</f>
        <v/>
      </c>
    </row>
    <row r="1409" spans="1:11" x14ac:dyDescent="0.25">
      <c r="A1409">
        <f>ROW()</f>
        <v>1409</v>
      </c>
      <c r="B1409" t="str" cm="1">
        <f t="array" ref="B1409">IF(ISNUMBER(SEARCH($N$3,客戶主檔!W1409)),INDEX(客戶主檔!$G:$G,加工項目查詢及料號更改!$A1409),"")</f>
        <v/>
      </c>
      <c r="C1409" t="str" cm="1">
        <f t="array" ref="C1409">IF(ISNUMBER(SEARCH($N$3,客戶主檔!X1409)),INDEX(客戶主檔!$G:$G,加工項目查詢及料號更改!$A1409),"")</f>
        <v/>
      </c>
      <c r="D1409" t="str" cm="1">
        <f t="array" ref="D1409">IF(ISNUMBER(SEARCH($N$3,客戶主檔!Y1409)),INDEX(客戶主檔!$G:$G,加工項目查詢及料號更改!$A1409),"")</f>
        <v/>
      </c>
      <c r="E1409" t="str" cm="1">
        <f t="array" ref="E1409">IF(ISNUMBER(SEARCH($N$3,客戶主檔!Z1409)),INDEX(客戶主檔!$G:$G,加工項目查詢及料號更改!$A1409),"")</f>
        <v/>
      </c>
      <c r="J1409" t="str">
        <f t="array" aca="1" ref="J1409" ca="1">IF(ROW()&gt;COUNTA($F$3:$I$3100),"",INDIRECT(TEXT(RIGHT(SMALL(IF($F$3:$I$3100="",999999,COLUMN($F$3:$I$3100)*10001+ROW($F$3:$I$3100)*100),ROW()),4),"!R00!C00"),))</f>
        <v/>
      </c>
      <c r="K1409" t="str">
        <f ca="1">IF(COUNTIF($J$1:J1409, J1409)&lt;&gt;1,"",J1409)</f>
        <v/>
      </c>
    </row>
    <row r="1410" spans="1:11" x14ac:dyDescent="0.25">
      <c r="A1410">
        <f>ROW()</f>
        <v>1410</v>
      </c>
      <c r="B1410" t="str" cm="1">
        <f t="array" ref="B1410">IF(ISNUMBER(SEARCH($N$3,客戶主檔!W1410)),INDEX(客戶主檔!$G:$G,加工項目查詢及料號更改!$A1410),"")</f>
        <v/>
      </c>
      <c r="C1410" t="str" cm="1">
        <f t="array" ref="C1410">IF(ISNUMBER(SEARCH($N$3,客戶主檔!X1410)),INDEX(客戶主檔!$G:$G,加工項目查詢及料號更改!$A1410),"")</f>
        <v/>
      </c>
      <c r="D1410" t="str" cm="1">
        <f t="array" ref="D1410">IF(ISNUMBER(SEARCH($N$3,客戶主檔!Y1410)),INDEX(客戶主檔!$G:$G,加工項目查詢及料號更改!$A1410),"")</f>
        <v/>
      </c>
      <c r="E1410" t="str" cm="1">
        <f t="array" ref="E1410">IF(ISNUMBER(SEARCH($N$3,客戶主檔!Z1410)),INDEX(客戶主檔!$G:$G,加工項目查詢及料號更改!$A1410),"")</f>
        <v/>
      </c>
      <c r="J1410" t="str">
        <f t="array" aca="1" ref="J1410" ca="1">IF(ROW()&gt;COUNTA($F$3:$I$3100),"",INDIRECT(TEXT(RIGHT(SMALL(IF($F$3:$I$3100="",999999,COLUMN($F$3:$I$3100)*10001+ROW($F$3:$I$3100)*100),ROW()),4),"!R00!C00"),))</f>
        <v/>
      </c>
      <c r="K1410" t="str">
        <f ca="1">IF(COUNTIF($J$1:J1410, J1410)&lt;&gt;1,"",J1410)</f>
        <v/>
      </c>
    </row>
    <row r="1411" spans="1:11" x14ac:dyDescent="0.25">
      <c r="A1411">
        <f>ROW()</f>
        <v>1411</v>
      </c>
      <c r="B1411" t="str" cm="1">
        <f t="array" ref="B1411">IF(ISNUMBER(SEARCH($N$3,客戶主檔!W1411)),INDEX(客戶主檔!$G:$G,加工項目查詢及料號更改!$A1411),"")</f>
        <v/>
      </c>
      <c r="C1411" t="str" cm="1">
        <f t="array" ref="C1411">IF(ISNUMBER(SEARCH($N$3,客戶主檔!X1411)),INDEX(客戶主檔!$G:$G,加工項目查詢及料號更改!$A1411),"")</f>
        <v/>
      </c>
      <c r="D1411" t="str" cm="1">
        <f t="array" ref="D1411">IF(ISNUMBER(SEARCH($N$3,客戶主檔!Y1411)),INDEX(客戶主檔!$G:$G,加工項目查詢及料號更改!$A1411),"")</f>
        <v/>
      </c>
      <c r="E1411" t="str" cm="1">
        <f t="array" ref="E1411">IF(ISNUMBER(SEARCH($N$3,客戶主檔!Z1411)),INDEX(客戶主檔!$G:$G,加工項目查詢及料號更改!$A1411),"")</f>
        <v/>
      </c>
      <c r="J1411" t="str">
        <f t="array" aca="1" ref="J1411" ca="1">IF(ROW()&gt;COUNTA($F$3:$I$3100),"",INDIRECT(TEXT(RIGHT(SMALL(IF($F$3:$I$3100="",999999,COLUMN($F$3:$I$3100)*10001+ROW($F$3:$I$3100)*100),ROW()),4),"!R00!C00"),))</f>
        <v/>
      </c>
      <c r="K1411" t="str">
        <f ca="1">IF(COUNTIF($J$1:J1411, J1411)&lt;&gt;1,"",J1411)</f>
        <v/>
      </c>
    </row>
    <row r="1412" spans="1:11" x14ac:dyDescent="0.25">
      <c r="A1412">
        <f>ROW()</f>
        <v>1412</v>
      </c>
      <c r="B1412" t="str" cm="1">
        <f t="array" ref="B1412">IF(ISNUMBER(SEARCH($N$3,客戶主檔!W1412)),INDEX(客戶主檔!$G:$G,加工項目查詢及料號更改!$A1412),"")</f>
        <v/>
      </c>
      <c r="C1412" t="str" cm="1">
        <f t="array" ref="C1412">IF(ISNUMBER(SEARCH($N$3,客戶主檔!X1412)),INDEX(客戶主檔!$G:$G,加工項目查詢及料號更改!$A1412),"")</f>
        <v/>
      </c>
      <c r="D1412" t="str" cm="1">
        <f t="array" ref="D1412">IF(ISNUMBER(SEARCH($N$3,客戶主檔!Y1412)),INDEX(客戶主檔!$G:$G,加工項目查詢及料號更改!$A1412),"")</f>
        <v/>
      </c>
      <c r="E1412" t="str" cm="1">
        <f t="array" ref="E1412">IF(ISNUMBER(SEARCH($N$3,客戶主檔!Z1412)),INDEX(客戶主檔!$G:$G,加工項目查詢及料號更改!$A1412),"")</f>
        <v/>
      </c>
      <c r="J1412" t="str">
        <f t="array" aca="1" ref="J1412" ca="1">IF(ROW()&gt;COUNTA($F$3:$I$3100),"",INDIRECT(TEXT(RIGHT(SMALL(IF($F$3:$I$3100="",999999,COLUMN($F$3:$I$3100)*10001+ROW($F$3:$I$3100)*100),ROW()),4),"!R00!C00"),))</f>
        <v/>
      </c>
      <c r="K1412" t="str">
        <f ca="1">IF(COUNTIF($J$1:J1412, J1412)&lt;&gt;1,"",J1412)</f>
        <v/>
      </c>
    </row>
    <row r="1413" spans="1:11" x14ac:dyDescent="0.25">
      <c r="A1413">
        <f>ROW()</f>
        <v>1413</v>
      </c>
      <c r="B1413" t="str" cm="1">
        <f t="array" ref="B1413">IF(ISNUMBER(SEARCH($N$3,客戶主檔!W1413)),INDEX(客戶主檔!$G:$G,加工項目查詢及料號更改!$A1413),"")</f>
        <v/>
      </c>
      <c r="C1413" t="str" cm="1">
        <f t="array" ref="C1413">IF(ISNUMBER(SEARCH($N$3,客戶主檔!X1413)),INDEX(客戶主檔!$G:$G,加工項目查詢及料號更改!$A1413),"")</f>
        <v/>
      </c>
      <c r="D1413" t="str" cm="1">
        <f t="array" ref="D1413">IF(ISNUMBER(SEARCH($N$3,客戶主檔!Y1413)),INDEX(客戶主檔!$G:$G,加工項目查詢及料號更改!$A1413),"")</f>
        <v/>
      </c>
      <c r="E1413" t="str" cm="1">
        <f t="array" ref="E1413">IF(ISNUMBER(SEARCH($N$3,客戶主檔!Z1413)),INDEX(客戶主檔!$G:$G,加工項目查詢及料號更改!$A1413),"")</f>
        <v/>
      </c>
      <c r="J1413" t="str">
        <f t="array" aca="1" ref="J1413" ca="1">IF(ROW()&gt;COUNTA($F$3:$I$3100),"",INDIRECT(TEXT(RIGHT(SMALL(IF($F$3:$I$3100="",999999,COLUMN($F$3:$I$3100)*10001+ROW($F$3:$I$3100)*100),ROW()),4),"!R00!C00"),))</f>
        <v/>
      </c>
      <c r="K1413" t="str">
        <f ca="1">IF(COUNTIF($J$1:J1413, J1413)&lt;&gt;1,"",J1413)</f>
        <v/>
      </c>
    </row>
    <row r="1414" spans="1:11" x14ac:dyDescent="0.25">
      <c r="A1414">
        <f>ROW()</f>
        <v>1414</v>
      </c>
      <c r="B1414" t="str" cm="1">
        <f t="array" ref="B1414">IF(ISNUMBER(SEARCH($N$3,客戶主檔!W1414)),INDEX(客戶主檔!$G:$G,加工項目查詢及料號更改!$A1414),"")</f>
        <v/>
      </c>
      <c r="C1414" t="str" cm="1">
        <f t="array" ref="C1414">IF(ISNUMBER(SEARCH($N$3,客戶主檔!X1414)),INDEX(客戶主檔!$G:$G,加工項目查詢及料號更改!$A1414),"")</f>
        <v/>
      </c>
      <c r="D1414" t="str" cm="1">
        <f t="array" ref="D1414">IF(ISNUMBER(SEARCH($N$3,客戶主檔!Y1414)),INDEX(客戶主檔!$G:$G,加工項目查詢及料號更改!$A1414),"")</f>
        <v/>
      </c>
      <c r="E1414" t="str" cm="1">
        <f t="array" ref="E1414">IF(ISNUMBER(SEARCH($N$3,客戶主檔!Z1414)),INDEX(客戶主檔!$G:$G,加工項目查詢及料號更改!$A1414),"")</f>
        <v/>
      </c>
      <c r="J1414" t="str">
        <f t="array" aca="1" ref="J1414" ca="1">IF(ROW()&gt;COUNTA($F$3:$I$3100),"",INDIRECT(TEXT(RIGHT(SMALL(IF($F$3:$I$3100="",999999,COLUMN($F$3:$I$3100)*10001+ROW($F$3:$I$3100)*100),ROW()),4),"!R00!C00"),))</f>
        <v/>
      </c>
      <c r="K1414" t="str">
        <f ca="1">IF(COUNTIF($J$1:J1414, J1414)&lt;&gt;1,"",J1414)</f>
        <v/>
      </c>
    </row>
    <row r="1415" spans="1:11" x14ac:dyDescent="0.25">
      <c r="A1415">
        <f>ROW()</f>
        <v>1415</v>
      </c>
      <c r="B1415" t="str" cm="1">
        <f t="array" ref="B1415">IF(ISNUMBER(SEARCH($N$3,客戶主檔!W1415)),INDEX(客戶主檔!$G:$G,加工項目查詢及料號更改!$A1415),"")</f>
        <v/>
      </c>
      <c r="C1415" t="str" cm="1">
        <f t="array" ref="C1415">IF(ISNUMBER(SEARCH($N$3,客戶主檔!X1415)),INDEX(客戶主檔!$G:$G,加工項目查詢及料號更改!$A1415),"")</f>
        <v/>
      </c>
      <c r="D1415" t="str" cm="1">
        <f t="array" ref="D1415">IF(ISNUMBER(SEARCH($N$3,客戶主檔!Y1415)),INDEX(客戶主檔!$G:$G,加工項目查詢及料號更改!$A1415),"")</f>
        <v/>
      </c>
      <c r="E1415" t="str" cm="1">
        <f t="array" ref="E1415">IF(ISNUMBER(SEARCH($N$3,客戶主檔!Z1415)),INDEX(客戶主檔!$G:$G,加工項目查詢及料號更改!$A1415),"")</f>
        <v/>
      </c>
      <c r="J1415" t="str">
        <f t="array" aca="1" ref="J1415" ca="1">IF(ROW()&gt;COUNTA($F$3:$I$3100),"",INDIRECT(TEXT(RIGHT(SMALL(IF($F$3:$I$3100="",999999,COLUMN($F$3:$I$3100)*10001+ROW($F$3:$I$3100)*100),ROW()),4),"!R00!C00"),))</f>
        <v/>
      </c>
      <c r="K1415" t="str">
        <f ca="1">IF(COUNTIF($J$1:J1415, J1415)&lt;&gt;1,"",J1415)</f>
        <v/>
      </c>
    </row>
    <row r="1416" spans="1:11" x14ac:dyDescent="0.25">
      <c r="A1416">
        <f>ROW()</f>
        <v>1416</v>
      </c>
      <c r="B1416" t="str" cm="1">
        <f t="array" ref="B1416">IF(ISNUMBER(SEARCH($N$3,客戶主檔!W1416)),INDEX(客戶主檔!$G:$G,加工項目查詢及料號更改!$A1416),"")</f>
        <v/>
      </c>
      <c r="C1416" t="str" cm="1">
        <f t="array" ref="C1416">IF(ISNUMBER(SEARCH($N$3,客戶主檔!X1416)),INDEX(客戶主檔!$G:$G,加工項目查詢及料號更改!$A1416),"")</f>
        <v/>
      </c>
      <c r="D1416" t="str" cm="1">
        <f t="array" ref="D1416">IF(ISNUMBER(SEARCH($N$3,客戶主檔!Y1416)),INDEX(客戶主檔!$G:$G,加工項目查詢及料號更改!$A1416),"")</f>
        <v/>
      </c>
      <c r="E1416" t="str" cm="1">
        <f t="array" ref="E1416">IF(ISNUMBER(SEARCH($N$3,客戶主檔!Z1416)),INDEX(客戶主檔!$G:$G,加工項目查詢及料號更改!$A1416),"")</f>
        <v/>
      </c>
      <c r="J1416" t="str">
        <f t="array" aca="1" ref="J1416" ca="1">IF(ROW()&gt;COUNTA($F$3:$I$3100),"",INDIRECT(TEXT(RIGHT(SMALL(IF($F$3:$I$3100="",999999,COLUMN($F$3:$I$3100)*10001+ROW($F$3:$I$3100)*100),ROW()),4),"!R00!C00"),))</f>
        <v/>
      </c>
      <c r="K1416" t="str">
        <f ca="1">IF(COUNTIF($J$1:J1416, J1416)&lt;&gt;1,"",J1416)</f>
        <v/>
      </c>
    </row>
    <row r="1417" spans="1:11" x14ac:dyDescent="0.25">
      <c r="A1417">
        <f>ROW()</f>
        <v>1417</v>
      </c>
      <c r="B1417" t="str" cm="1">
        <f t="array" ref="B1417">IF(ISNUMBER(SEARCH($N$3,客戶主檔!W1417)),INDEX(客戶主檔!$G:$G,加工項目查詢及料號更改!$A1417),"")</f>
        <v/>
      </c>
      <c r="C1417" t="str" cm="1">
        <f t="array" ref="C1417">IF(ISNUMBER(SEARCH($N$3,客戶主檔!X1417)),INDEX(客戶主檔!$G:$G,加工項目查詢及料號更改!$A1417),"")</f>
        <v/>
      </c>
      <c r="D1417" t="str" cm="1">
        <f t="array" ref="D1417">IF(ISNUMBER(SEARCH($N$3,客戶主檔!Y1417)),INDEX(客戶主檔!$G:$G,加工項目查詢及料號更改!$A1417),"")</f>
        <v/>
      </c>
      <c r="E1417" t="str" cm="1">
        <f t="array" ref="E1417">IF(ISNUMBER(SEARCH($N$3,客戶主檔!Z1417)),INDEX(客戶主檔!$G:$G,加工項目查詢及料號更改!$A1417),"")</f>
        <v/>
      </c>
      <c r="J1417" t="str">
        <f t="array" aca="1" ref="J1417" ca="1">IF(ROW()&gt;COUNTA($F$3:$I$3100),"",INDIRECT(TEXT(RIGHT(SMALL(IF($F$3:$I$3100="",999999,COLUMN($F$3:$I$3100)*10001+ROW($F$3:$I$3100)*100),ROW()),4),"!R00!C00"),))</f>
        <v/>
      </c>
      <c r="K1417" t="str">
        <f ca="1">IF(COUNTIF($J$1:J1417, J1417)&lt;&gt;1,"",J1417)</f>
        <v/>
      </c>
    </row>
    <row r="1418" spans="1:11" x14ac:dyDescent="0.25">
      <c r="A1418">
        <f>ROW()</f>
        <v>1418</v>
      </c>
      <c r="B1418" t="str" cm="1">
        <f t="array" ref="B1418">IF(ISNUMBER(SEARCH($N$3,客戶主檔!W1418)),INDEX(客戶主檔!$G:$G,加工項目查詢及料號更改!$A1418),"")</f>
        <v/>
      </c>
      <c r="C1418" t="str" cm="1">
        <f t="array" ref="C1418">IF(ISNUMBER(SEARCH($N$3,客戶主檔!X1418)),INDEX(客戶主檔!$G:$G,加工項目查詢及料號更改!$A1418),"")</f>
        <v/>
      </c>
      <c r="D1418" t="str" cm="1">
        <f t="array" ref="D1418">IF(ISNUMBER(SEARCH($N$3,客戶主檔!Y1418)),INDEX(客戶主檔!$G:$G,加工項目查詢及料號更改!$A1418),"")</f>
        <v/>
      </c>
      <c r="E1418" t="str" cm="1">
        <f t="array" ref="E1418">IF(ISNUMBER(SEARCH($N$3,客戶主檔!Z1418)),INDEX(客戶主檔!$G:$G,加工項目查詢及料號更改!$A1418),"")</f>
        <v/>
      </c>
      <c r="J1418" t="str">
        <f t="array" aca="1" ref="J1418" ca="1">IF(ROW()&gt;COUNTA($F$3:$I$3100),"",INDIRECT(TEXT(RIGHT(SMALL(IF($F$3:$I$3100="",999999,COLUMN($F$3:$I$3100)*10001+ROW($F$3:$I$3100)*100),ROW()),4),"!R00!C00"),))</f>
        <v/>
      </c>
      <c r="K1418" t="str">
        <f ca="1">IF(COUNTIF($J$1:J1418, J1418)&lt;&gt;1,"",J1418)</f>
        <v/>
      </c>
    </row>
    <row r="1419" spans="1:11" x14ac:dyDescent="0.25">
      <c r="A1419">
        <f>ROW()</f>
        <v>1419</v>
      </c>
      <c r="B1419" t="str" cm="1">
        <f t="array" ref="B1419">IF(ISNUMBER(SEARCH($N$3,客戶主檔!W1419)),INDEX(客戶主檔!$G:$G,加工項目查詢及料號更改!$A1419),"")</f>
        <v/>
      </c>
      <c r="C1419" t="str" cm="1">
        <f t="array" ref="C1419">IF(ISNUMBER(SEARCH($N$3,客戶主檔!X1419)),INDEX(客戶主檔!$G:$G,加工項目查詢及料號更改!$A1419),"")</f>
        <v/>
      </c>
      <c r="D1419" t="str" cm="1">
        <f t="array" ref="D1419">IF(ISNUMBER(SEARCH($N$3,客戶主檔!Y1419)),INDEX(客戶主檔!$G:$G,加工項目查詢及料號更改!$A1419),"")</f>
        <v/>
      </c>
      <c r="E1419" t="str" cm="1">
        <f t="array" ref="E1419">IF(ISNUMBER(SEARCH($N$3,客戶主檔!Z1419)),INDEX(客戶主檔!$G:$G,加工項目查詢及料號更改!$A1419),"")</f>
        <v/>
      </c>
      <c r="J1419" t="str">
        <f t="array" aca="1" ref="J1419" ca="1">IF(ROW()&gt;COUNTA($F$3:$I$3100),"",INDIRECT(TEXT(RIGHT(SMALL(IF($F$3:$I$3100="",999999,COLUMN($F$3:$I$3100)*10001+ROW($F$3:$I$3100)*100),ROW()),4),"!R00!C00"),))</f>
        <v/>
      </c>
      <c r="K1419" t="str">
        <f ca="1">IF(COUNTIF($J$1:J1419, J1419)&lt;&gt;1,"",J1419)</f>
        <v/>
      </c>
    </row>
    <row r="1420" spans="1:11" x14ac:dyDescent="0.25">
      <c r="A1420">
        <f>ROW()</f>
        <v>1420</v>
      </c>
      <c r="B1420" t="str" cm="1">
        <f t="array" ref="B1420">IF(ISNUMBER(SEARCH($N$3,客戶主檔!W1420)),INDEX(客戶主檔!$G:$G,加工項目查詢及料號更改!$A1420),"")</f>
        <v/>
      </c>
      <c r="C1420" t="str" cm="1">
        <f t="array" ref="C1420">IF(ISNUMBER(SEARCH($N$3,客戶主檔!X1420)),INDEX(客戶主檔!$G:$G,加工項目查詢及料號更改!$A1420),"")</f>
        <v/>
      </c>
      <c r="D1420" t="str" cm="1">
        <f t="array" ref="D1420">IF(ISNUMBER(SEARCH($N$3,客戶主檔!Y1420)),INDEX(客戶主檔!$G:$G,加工項目查詢及料號更改!$A1420),"")</f>
        <v/>
      </c>
      <c r="E1420" t="str" cm="1">
        <f t="array" ref="E1420">IF(ISNUMBER(SEARCH($N$3,客戶主檔!Z1420)),INDEX(客戶主檔!$G:$G,加工項目查詢及料號更改!$A1420),"")</f>
        <v/>
      </c>
      <c r="J1420" t="str">
        <f t="array" aca="1" ref="J1420" ca="1">IF(ROW()&gt;COUNTA($F$3:$I$3100),"",INDIRECT(TEXT(RIGHT(SMALL(IF($F$3:$I$3100="",999999,COLUMN($F$3:$I$3100)*10001+ROW($F$3:$I$3100)*100),ROW()),4),"!R00!C00"),))</f>
        <v/>
      </c>
      <c r="K1420" t="str">
        <f ca="1">IF(COUNTIF($J$1:J1420, J1420)&lt;&gt;1,"",J1420)</f>
        <v/>
      </c>
    </row>
    <row r="1421" spans="1:11" x14ac:dyDescent="0.25">
      <c r="A1421">
        <f>ROW()</f>
        <v>1421</v>
      </c>
      <c r="B1421" t="str" cm="1">
        <f t="array" ref="B1421">IF(ISNUMBER(SEARCH($N$3,客戶主檔!W1421)),INDEX(客戶主檔!$G:$G,加工項目查詢及料號更改!$A1421),"")</f>
        <v/>
      </c>
      <c r="C1421" t="str" cm="1">
        <f t="array" ref="C1421">IF(ISNUMBER(SEARCH($N$3,客戶主檔!X1421)),INDEX(客戶主檔!$G:$G,加工項目查詢及料號更改!$A1421),"")</f>
        <v/>
      </c>
      <c r="D1421" t="str" cm="1">
        <f t="array" ref="D1421">IF(ISNUMBER(SEARCH($N$3,客戶主檔!Y1421)),INDEX(客戶主檔!$G:$G,加工項目查詢及料號更改!$A1421),"")</f>
        <v/>
      </c>
      <c r="E1421" t="str" cm="1">
        <f t="array" ref="E1421">IF(ISNUMBER(SEARCH($N$3,客戶主檔!Z1421)),INDEX(客戶主檔!$G:$G,加工項目查詢及料號更改!$A1421),"")</f>
        <v/>
      </c>
      <c r="J1421" t="str">
        <f t="array" aca="1" ref="J1421" ca="1">IF(ROW()&gt;COUNTA($F$3:$I$3100),"",INDIRECT(TEXT(RIGHT(SMALL(IF($F$3:$I$3100="",999999,COLUMN($F$3:$I$3100)*10001+ROW($F$3:$I$3100)*100),ROW()),4),"!R00!C00"),))</f>
        <v/>
      </c>
      <c r="K1421" t="str">
        <f ca="1">IF(COUNTIF($J$1:J1421, J1421)&lt;&gt;1,"",J1421)</f>
        <v/>
      </c>
    </row>
    <row r="1422" spans="1:11" x14ac:dyDescent="0.25">
      <c r="A1422">
        <f>ROW()</f>
        <v>1422</v>
      </c>
      <c r="B1422" t="str" cm="1">
        <f t="array" ref="B1422">IF(ISNUMBER(SEARCH($N$3,客戶主檔!W1422)),INDEX(客戶主檔!$G:$G,加工項目查詢及料號更改!$A1422),"")</f>
        <v/>
      </c>
      <c r="C1422" t="str" cm="1">
        <f t="array" ref="C1422">IF(ISNUMBER(SEARCH($N$3,客戶主檔!X1422)),INDEX(客戶主檔!$G:$G,加工項目查詢及料號更改!$A1422),"")</f>
        <v/>
      </c>
      <c r="D1422" t="str" cm="1">
        <f t="array" ref="D1422">IF(ISNUMBER(SEARCH($N$3,客戶主檔!Y1422)),INDEX(客戶主檔!$G:$G,加工項目查詢及料號更改!$A1422),"")</f>
        <v/>
      </c>
      <c r="E1422" t="str" cm="1">
        <f t="array" ref="E1422">IF(ISNUMBER(SEARCH($N$3,客戶主檔!Z1422)),INDEX(客戶主檔!$G:$G,加工項目查詢及料號更改!$A1422),"")</f>
        <v/>
      </c>
      <c r="J1422" t="str">
        <f t="array" aca="1" ref="J1422" ca="1">IF(ROW()&gt;COUNTA($F$3:$I$3100),"",INDIRECT(TEXT(RIGHT(SMALL(IF($F$3:$I$3100="",999999,COLUMN($F$3:$I$3100)*10001+ROW($F$3:$I$3100)*100),ROW()),4),"!R00!C00"),))</f>
        <v/>
      </c>
      <c r="K1422" t="str">
        <f ca="1">IF(COUNTIF($J$1:J1422, J1422)&lt;&gt;1,"",J1422)</f>
        <v/>
      </c>
    </row>
    <row r="1423" spans="1:11" x14ac:dyDescent="0.25">
      <c r="A1423">
        <f>ROW()</f>
        <v>1423</v>
      </c>
      <c r="B1423" t="str" cm="1">
        <f t="array" ref="B1423">IF(ISNUMBER(SEARCH($N$3,客戶主檔!W1423)),INDEX(客戶主檔!$G:$G,加工項目查詢及料號更改!$A1423),"")</f>
        <v/>
      </c>
      <c r="C1423" t="str" cm="1">
        <f t="array" ref="C1423">IF(ISNUMBER(SEARCH($N$3,客戶主檔!X1423)),INDEX(客戶主檔!$G:$G,加工項目查詢及料號更改!$A1423),"")</f>
        <v/>
      </c>
      <c r="D1423" t="str" cm="1">
        <f t="array" ref="D1423">IF(ISNUMBER(SEARCH($N$3,客戶主檔!Y1423)),INDEX(客戶主檔!$G:$G,加工項目查詢及料號更改!$A1423),"")</f>
        <v/>
      </c>
      <c r="E1423" t="str" cm="1">
        <f t="array" ref="E1423">IF(ISNUMBER(SEARCH($N$3,客戶主檔!Z1423)),INDEX(客戶主檔!$G:$G,加工項目查詢及料號更改!$A1423),"")</f>
        <v/>
      </c>
      <c r="J1423" t="str">
        <f t="array" aca="1" ref="J1423" ca="1">IF(ROW()&gt;COUNTA($F$3:$I$3100),"",INDIRECT(TEXT(RIGHT(SMALL(IF($F$3:$I$3100="",999999,COLUMN($F$3:$I$3100)*10001+ROW($F$3:$I$3100)*100),ROW()),4),"!R00!C00"),))</f>
        <v/>
      </c>
      <c r="K1423" t="str">
        <f ca="1">IF(COUNTIF($J$1:J1423, J1423)&lt;&gt;1,"",J1423)</f>
        <v/>
      </c>
    </row>
    <row r="1424" spans="1:11" x14ac:dyDescent="0.25">
      <c r="A1424">
        <f>ROW()</f>
        <v>1424</v>
      </c>
      <c r="B1424" t="str" cm="1">
        <f t="array" ref="B1424">IF(ISNUMBER(SEARCH($N$3,客戶主檔!W1424)),INDEX(客戶主檔!$G:$G,加工項目查詢及料號更改!$A1424),"")</f>
        <v/>
      </c>
      <c r="C1424" t="str" cm="1">
        <f t="array" ref="C1424">IF(ISNUMBER(SEARCH($N$3,客戶主檔!X1424)),INDEX(客戶主檔!$G:$G,加工項目查詢及料號更改!$A1424),"")</f>
        <v/>
      </c>
      <c r="D1424" t="str" cm="1">
        <f t="array" ref="D1424">IF(ISNUMBER(SEARCH($N$3,客戶主檔!Y1424)),INDEX(客戶主檔!$G:$G,加工項目查詢及料號更改!$A1424),"")</f>
        <v/>
      </c>
      <c r="E1424" t="str" cm="1">
        <f t="array" ref="E1424">IF(ISNUMBER(SEARCH($N$3,客戶主檔!Z1424)),INDEX(客戶主檔!$G:$G,加工項目查詢及料號更改!$A1424),"")</f>
        <v/>
      </c>
      <c r="J1424" t="str">
        <f t="array" aca="1" ref="J1424" ca="1">IF(ROW()&gt;COUNTA($F$3:$I$3100),"",INDIRECT(TEXT(RIGHT(SMALL(IF($F$3:$I$3100="",999999,COLUMN($F$3:$I$3100)*10001+ROW($F$3:$I$3100)*100),ROW()),4),"!R00!C00"),))</f>
        <v/>
      </c>
      <c r="K1424" t="str">
        <f ca="1">IF(COUNTIF($J$1:J1424, J1424)&lt;&gt;1,"",J1424)</f>
        <v/>
      </c>
    </row>
    <row r="1425" spans="1:11" x14ac:dyDescent="0.25">
      <c r="A1425">
        <f>ROW()</f>
        <v>1425</v>
      </c>
      <c r="B1425" t="str" cm="1">
        <f t="array" ref="B1425">IF(ISNUMBER(SEARCH($N$3,客戶主檔!W1425)),INDEX(客戶主檔!$G:$G,加工項目查詢及料號更改!$A1425),"")</f>
        <v/>
      </c>
      <c r="C1425" t="str" cm="1">
        <f t="array" ref="C1425">IF(ISNUMBER(SEARCH($N$3,客戶主檔!X1425)),INDEX(客戶主檔!$G:$G,加工項目查詢及料號更改!$A1425),"")</f>
        <v/>
      </c>
      <c r="D1425" t="str" cm="1">
        <f t="array" ref="D1425">IF(ISNUMBER(SEARCH($N$3,客戶主檔!Y1425)),INDEX(客戶主檔!$G:$G,加工項目查詢及料號更改!$A1425),"")</f>
        <v/>
      </c>
      <c r="E1425" t="str" cm="1">
        <f t="array" ref="E1425">IF(ISNUMBER(SEARCH($N$3,客戶主檔!Z1425)),INDEX(客戶主檔!$G:$G,加工項目查詢及料號更改!$A1425),"")</f>
        <v/>
      </c>
      <c r="J1425" t="str">
        <f t="array" aca="1" ref="J1425" ca="1">IF(ROW()&gt;COUNTA($F$3:$I$3100),"",INDIRECT(TEXT(RIGHT(SMALL(IF($F$3:$I$3100="",999999,COLUMN($F$3:$I$3100)*10001+ROW($F$3:$I$3100)*100),ROW()),4),"!R00!C00"),))</f>
        <v/>
      </c>
      <c r="K1425" t="str">
        <f ca="1">IF(COUNTIF($J$1:J1425, J1425)&lt;&gt;1,"",J1425)</f>
        <v/>
      </c>
    </row>
    <row r="1426" spans="1:11" x14ac:dyDescent="0.25">
      <c r="A1426">
        <f>ROW()</f>
        <v>1426</v>
      </c>
      <c r="B1426" t="str" cm="1">
        <f t="array" ref="B1426">IF(ISNUMBER(SEARCH($N$3,客戶主檔!W1426)),INDEX(客戶主檔!$G:$G,加工項目查詢及料號更改!$A1426),"")</f>
        <v/>
      </c>
      <c r="C1426" t="str" cm="1">
        <f t="array" ref="C1426">IF(ISNUMBER(SEARCH($N$3,客戶主檔!X1426)),INDEX(客戶主檔!$G:$G,加工項目查詢及料號更改!$A1426),"")</f>
        <v/>
      </c>
      <c r="D1426" t="str" cm="1">
        <f t="array" ref="D1426">IF(ISNUMBER(SEARCH($N$3,客戶主檔!Y1426)),INDEX(客戶主檔!$G:$G,加工項目查詢及料號更改!$A1426),"")</f>
        <v/>
      </c>
      <c r="E1426" t="str" cm="1">
        <f t="array" ref="E1426">IF(ISNUMBER(SEARCH($N$3,客戶主檔!Z1426)),INDEX(客戶主檔!$G:$G,加工項目查詢及料號更改!$A1426),"")</f>
        <v/>
      </c>
      <c r="J1426" t="str">
        <f t="array" aca="1" ref="J1426" ca="1">IF(ROW()&gt;COUNTA($F$3:$I$3100),"",INDIRECT(TEXT(RIGHT(SMALL(IF($F$3:$I$3100="",999999,COLUMN($F$3:$I$3100)*10001+ROW($F$3:$I$3100)*100),ROW()),4),"!R00!C00"),))</f>
        <v/>
      </c>
      <c r="K1426" t="str">
        <f ca="1">IF(COUNTIF($J$1:J1426, J1426)&lt;&gt;1,"",J1426)</f>
        <v/>
      </c>
    </row>
    <row r="1427" spans="1:11" x14ac:dyDescent="0.25">
      <c r="A1427">
        <f>ROW()</f>
        <v>1427</v>
      </c>
      <c r="B1427" t="str" cm="1">
        <f t="array" ref="B1427">IF(ISNUMBER(SEARCH($N$3,客戶主檔!W1427)),INDEX(客戶主檔!$G:$G,加工項目查詢及料號更改!$A1427),"")</f>
        <v/>
      </c>
      <c r="C1427" t="str" cm="1">
        <f t="array" ref="C1427">IF(ISNUMBER(SEARCH($N$3,客戶主檔!X1427)),INDEX(客戶主檔!$G:$G,加工項目查詢及料號更改!$A1427),"")</f>
        <v/>
      </c>
      <c r="D1427" t="str" cm="1">
        <f t="array" ref="D1427">IF(ISNUMBER(SEARCH($N$3,客戶主檔!Y1427)),INDEX(客戶主檔!$G:$G,加工項目查詢及料號更改!$A1427),"")</f>
        <v/>
      </c>
      <c r="E1427" t="str" cm="1">
        <f t="array" ref="E1427">IF(ISNUMBER(SEARCH($N$3,客戶主檔!Z1427)),INDEX(客戶主檔!$G:$G,加工項目查詢及料號更改!$A1427),"")</f>
        <v/>
      </c>
      <c r="J1427" t="str">
        <f t="array" aca="1" ref="J1427" ca="1">IF(ROW()&gt;COUNTA($F$3:$I$3100),"",INDIRECT(TEXT(RIGHT(SMALL(IF($F$3:$I$3100="",999999,COLUMN($F$3:$I$3100)*10001+ROW($F$3:$I$3100)*100),ROW()),4),"!R00!C00"),))</f>
        <v/>
      </c>
      <c r="K1427" t="str">
        <f ca="1">IF(COUNTIF($J$1:J1427, J1427)&lt;&gt;1,"",J1427)</f>
        <v/>
      </c>
    </row>
    <row r="1428" spans="1:11" x14ac:dyDescent="0.25">
      <c r="A1428">
        <f>ROW()</f>
        <v>1428</v>
      </c>
      <c r="B1428" t="str" cm="1">
        <f t="array" ref="B1428">IF(ISNUMBER(SEARCH($N$3,客戶主檔!W1428)),INDEX(客戶主檔!$G:$G,加工項目查詢及料號更改!$A1428),"")</f>
        <v/>
      </c>
      <c r="C1428" t="str" cm="1">
        <f t="array" ref="C1428">IF(ISNUMBER(SEARCH($N$3,客戶主檔!X1428)),INDEX(客戶主檔!$G:$G,加工項目查詢及料號更改!$A1428),"")</f>
        <v/>
      </c>
      <c r="D1428" t="str" cm="1">
        <f t="array" ref="D1428">IF(ISNUMBER(SEARCH($N$3,客戶主檔!Y1428)),INDEX(客戶主檔!$G:$G,加工項目查詢及料號更改!$A1428),"")</f>
        <v/>
      </c>
      <c r="E1428" t="str" cm="1">
        <f t="array" ref="E1428">IF(ISNUMBER(SEARCH($N$3,客戶主檔!Z1428)),INDEX(客戶主檔!$G:$G,加工項目查詢及料號更改!$A1428),"")</f>
        <v/>
      </c>
      <c r="J1428" t="str">
        <f t="array" aca="1" ref="J1428" ca="1">IF(ROW()&gt;COUNTA($F$3:$I$3100),"",INDIRECT(TEXT(RIGHT(SMALL(IF($F$3:$I$3100="",999999,COLUMN($F$3:$I$3100)*10001+ROW($F$3:$I$3100)*100),ROW()),4),"!R00!C00"),))</f>
        <v/>
      </c>
      <c r="K1428" t="str">
        <f ca="1">IF(COUNTIF($J$1:J1428, J1428)&lt;&gt;1,"",J1428)</f>
        <v/>
      </c>
    </row>
    <row r="1429" spans="1:11" x14ac:dyDescent="0.25">
      <c r="A1429">
        <f>ROW()</f>
        <v>1429</v>
      </c>
      <c r="B1429" t="str" cm="1">
        <f t="array" ref="B1429">IF(ISNUMBER(SEARCH($N$3,客戶主檔!W1429)),INDEX(客戶主檔!$G:$G,加工項目查詢及料號更改!$A1429),"")</f>
        <v/>
      </c>
      <c r="C1429" t="str" cm="1">
        <f t="array" ref="C1429">IF(ISNUMBER(SEARCH($N$3,客戶主檔!X1429)),INDEX(客戶主檔!$G:$G,加工項目查詢及料號更改!$A1429),"")</f>
        <v/>
      </c>
      <c r="D1429" t="str" cm="1">
        <f t="array" ref="D1429">IF(ISNUMBER(SEARCH($N$3,客戶主檔!Y1429)),INDEX(客戶主檔!$G:$G,加工項目查詢及料號更改!$A1429),"")</f>
        <v/>
      </c>
      <c r="E1429" t="str" cm="1">
        <f t="array" ref="E1429">IF(ISNUMBER(SEARCH($N$3,客戶主檔!Z1429)),INDEX(客戶主檔!$G:$G,加工項目查詢及料號更改!$A1429),"")</f>
        <v/>
      </c>
      <c r="J1429" t="str">
        <f t="array" aca="1" ref="J1429" ca="1">IF(ROW()&gt;COUNTA($F$3:$I$3100),"",INDIRECT(TEXT(RIGHT(SMALL(IF($F$3:$I$3100="",999999,COLUMN($F$3:$I$3100)*10001+ROW($F$3:$I$3100)*100),ROW()),4),"!R00!C00"),))</f>
        <v/>
      </c>
      <c r="K1429" t="str">
        <f ca="1">IF(COUNTIF($J$1:J1429, J1429)&lt;&gt;1,"",J1429)</f>
        <v/>
      </c>
    </row>
    <row r="1430" spans="1:11" x14ac:dyDescent="0.25">
      <c r="A1430">
        <f>ROW()</f>
        <v>1430</v>
      </c>
      <c r="B1430" t="str" cm="1">
        <f t="array" ref="B1430">IF(ISNUMBER(SEARCH($N$3,客戶主檔!W1430)),INDEX(客戶主檔!$G:$G,加工項目查詢及料號更改!$A1430),"")</f>
        <v/>
      </c>
      <c r="C1430" t="str" cm="1">
        <f t="array" ref="C1430">IF(ISNUMBER(SEARCH($N$3,客戶主檔!X1430)),INDEX(客戶主檔!$G:$G,加工項目查詢及料號更改!$A1430),"")</f>
        <v/>
      </c>
      <c r="D1430" t="str" cm="1">
        <f t="array" ref="D1430">IF(ISNUMBER(SEARCH($N$3,客戶主檔!Y1430)),INDEX(客戶主檔!$G:$G,加工項目查詢及料號更改!$A1430),"")</f>
        <v/>
      </c>
      <c r="E1430" t="str" cm="1">
        <f t="array" ref="E1430">IF(ISNUMBER(SEARCH($N$3,客戶主檔!Z1430)),INDEX(客戶主檔!$G:$G,加工項目查詢及料號更改!$A1430),"")</f>
        <v/>
      </c>
      <c r="J1430" t="str">
        <f t="array" aca="1" ref="J1430" ca="1">IF(ROW()&gt;COUNTA($F$3:$I$3100),"",INDIRECT(TEXT(RIGHT(SMALL(IF($F$3:$I$3100="",999999,COLUMN($F$3:$I$3100)*10001+ROW($F$3:$I$3100)*100),ROW()),4),"!R00!C00"),))</f>
        <v/>
      </c>
      <c r="K1430" t="str">
        <f ca="1">IF(COUNTIF($J$1:J1430, J1430)&lt;&gt;1,"",J1430)</f>
        <v/>
      </c>
    </row>
    <row r="1431" spans="1:11" x14ac:dyDescent="0.25">
      <c r="A1431">
        <f>ROW()</f>
        <v>1431</v>
      </c>
      <c r="B1431" t="str" cm="1">
        <f t="array" ref="B1431">IF(ISNUMBER(SEARCH($N$3,客戶主檔!W1431)),INDEX(客戶主檔!$G:$G,加工項目查詢及料號更改!$A1431),"")</f>
        <v/>
      </c>
      <c r="C1431" t="str" cm="1">
        <f t="array" ref="C1431">IF(ISNUMBER(SEARCH($N$3,客戶主檔!X1431)),INDEX(客戶主檔!$G:$G,加工項目查詢及料號更改!$A1431),"")</f>
        <v/>
      </c>
      <c r="D1431" t="str" cm="1">
        <f t="array" ref="D1431">IF(ISNUMBER(SEARCH($N$3,客戶主檔!Y1431)),INDEX(客戶主檔!$G:$G,加工項目查詢及料號更改!$A1431),"")</f>
        <v/>
      </c>
      <c r="E1431" t="str" cm="1">
        <f t="array" ref="E1431">IF(ISNUMBER(SEARCH($N$3,客戶主檔!Z1431)),INDEX(客戶主檔!$G:$G,加工項目查詢及料號更改!$A1431),"")</f>
        <v/>
      </c>
      <c r="J1431" t="str">
        <f t="array" aca="1" ref="J1431" ca="1">IF(ROW()&gt;COUNTA($F$3:$I$3100),"",INDIRECT(TEXT(RIGHT(SMALL(IF($F$3:$I$3100="",999999,COLUMN($F$3:$I$3100)*10001+ROW($F$3:$I$3100)*100),ROW()),4),"!R00!C00"),))</f>
        <v/>
      </c>
      <c r="K1431" t="str">
        <f ca="1">IF(COUNTIF($J$1:J1431, J1431)&lt;&gt;1,"",J1431)</f>
        <v/>
      </c>
    </row>
    <row r="1432" spans="1:11" x14ac:dyDescent="0.25">
      <c r="A1432">
        <f>ROW()</f>
        <v>1432</v>
      </c>
      <c r="B1432" t="str" cm="1">
        <f t="array" ref="B1432">IF(ISNUMBER(SEARCH($N$3,客戶主檔!W1432)),INDEX(客戶主檔!$G:$G,加工項目查詢及料號更改!$A1432),"")</f>
        <v/>
      </c>
      <c r="C1432" t="str" cm="1">
        <f t="array" ref="C1432">IF(ISNUMBER(SEARCH($N$3,客戶主檔!X1432)),INDEX(客戶主檔!$G:$G,加工項目查詢及料號更改!$A1432),"")</f>
        <v/>
      </c>
      <c r="D1432" t="str" cm="1">
        <f t="array" ref="D1432">IF(ISNUMBER(SEARCH($N$3,客戶主檔!Y1432)),INDEX(客戶主檔!$G:$G,加工項目查詢及料號更改!$A1432),"")</f>
        <v/>
      </c>
      <c r="E1432" t="str" cm="1">
        <f t="array" ref="E1432">IF(ISNUMBER(SEARCH($N$3,客戶主檔!Z1432)),INDEX(客戶主檔!$G:$G,加工項目查詢及料號更改!$A1432),"")</f>
        <v/>
      </c>
      <c r="J1432" t="str">
        <f t="array" aca="1" ref="J1432" ca="1">IF(ROW()&gt;COUNTA($F$3:$I$3100),"",INDIRECT(TEXT(RIGHT(SMALL(IF($F$3:$I$3100="",999999,COLUMN($F$3:$I$3100)*10001+ROW($F$3:$I$3100)*100),ROW()),4),"!R00!C00"),))</f>
        <v/>
      </c>
      <c r="K1432" t="str">
        <f ca="1">IF(COUNTIF($J$1:J1432, J1432)&lt;&gt;1,"",J1432)</f>
        <v/>
      </c>
    </row>
    <row r="1433" spans="1:11" x14ac:dyDescent="0.25">
      <c r="A1433">
        <f>ROW()</f>
        <v>1433</v>
      </c>
      <c r="B1433" t="str" cm="1">
        <f t="array" ref="B1433">IF(ISNUMBER(SEARCH($N$3,客戶主檔!W1433)),INDEX(客戶主檔!$G:$G,加工項目查詢及料號更改!$A1433),"")</f>
        <v/>
      </c>
      <c r="C1433" t="str" cm="1">
        <f t="array" ref="C1433">IF(ISNUMBER(SEARCH($N$3,客戶主檔!X1433)),INDEX(客戶主檔!$G:$G,加工項目查詢及料號更改!$A1433),"")</f>
        <v/>
      </c>
      <c r="D1433" t="str" cm="1">
        <f t="array" ref="D1433">IF(ISNUMBER(SEARCH($N$3,客戶主檔!Y1433)),INDEX(客戶主檔!$G:$G,加工項目查詢及料號更改!$A1433),"")</f>
        <v/>
      </c>
      <c r="E1433" t="str" cm="1">
        <f t="array" ref="E1433">IF(ISNUMBER(SEARCH($N$3,客戶主檔!Z1433)),INDEX(客戶主檔!$G:$G,加工項目查詢及料號更改!$A1433),"")</f>
        <v/>
      </c>
      <c r="J1433" t="str">
        <f t="array" aca="1" ref="J1433" ca="1">IF(ROW()&gt;COUNTA($F$3:$I$3100),"",INDIRECT(TEXT(RIGHT(SMALL(IF($F$3:$I$3100="",999999,COLUMN($F$3:$I$3100)*10001+ROW($F$3:$I$3100)*100),ROW()),4),"!R00!C00"),))</f>
        <v/>
      </c>
      <c r="K1433" t="str">
        <f ca="1">IF(COUNTIF($J$1:J1433, J1433)&lt;&gt;1,"",J1433)</f>
        <v/>
      </c>
    </row>
    <row r="1434" spans="1:11" x14ac:dyDescent="0.25">
      <c r="A1434">
        <f>ROW()</f>
        <v>1434</v>
      </c>
      <c r="B1434" t="str" cm="1">
        <f t="array" ref="B1434">IF(ISNUMBER(SEARCH($N$3,客戶主檔!W1434)),INDEX(客戶主檔!$G:$G,加工項目查詢及料號更改!$A1434),"")</f>
        <v/>
      </c>
      <c r="C1434" t="str" cm="1">
        <f t="array" ref="C1434">IF(ISNUMBER(SEARCH($N$3,客戶主檔!X1434)),INDEX(客戶主檔!$G:$G,加工項目查詢及料號更改!$A1434),"")</f>
        <v/>
      </c>
      <c r="D1434" t="str" cm="1">
        <f t="array" ref="D1434">IF(ISNUMBER(SEARCH($N$3,客戶主檔!Y1434)),INDEX(客戶主檔!$G:$G,加工項目查詢及料號更改!$A1434),"")</f>
        <v/>
      </c>
      <c r="E1434" t="str" cm="1">
        <f t="array" ref="E1434">IF(ISNUMBER(SEARCH($N$3,客戶主檔!Z1434)),INDEX(客戶主檔!$G:$G,加工項目查詢及料號更改!$A1434),"")</f>
        <v/>
      </c>
      <c r="J1434" t="str">
        <f t="array" aca="1" ref="J1434" ca="1">IF(ROW()&gt;COUNTA($F$3:$I$3100),"",INDIRECT(TEXT(RIGHT(SMALL(IF($F$3:$I$3100="",999999,COLUMN($F$3:$I$3100)*10001+ROW($F$3:$I$3100)*100),ROW()),4),"!R00!C00"),))</f>
        <v/>
      </c>
      <c r="K1434" t="str">
        <f ca="1">IF(COUNTIF($J$1:J1434, J1434)&lt;&gt;1,"",J1434)</f>
        <v/>
      </c>
    </row>
    <row r="1435" spans="1:11" x14ac:dyDescent="0.25">
      <c r="A1435">
        <f>ROW()</f>
        <v>1435</v>
      </c>
      <c r="B1435" t="str" cm="1">
        <f t="array" ref="B1435">IF(ISNUMBER(SEARCH($N$3,客戶主檔!W1435)),INDEX(客戶主檔!$G:$G,加工項目查詢及料號更改!$A1435),"")</f>
        <v/>
      </c>
      <c r="C1435" t="str" cm="1">
        <f t="array" ref="C1435">IF(ISNUMBER(SEARCH($N$3,客戶主檔!X1435)),INDEX(客戶主檔!$G:$G,加工項目查詢及料號更改!$A1435),"")</f>
        <v/>
      </c>
      <c r="D1435" t="str" cm="1">
        <f t="array" ref="D1435">IF(ISNUMBER(SEARCH($N$3,客戶主檔!Y1435)),INDEX(客戶主檔!$G:$G,加工項目查詢及料號更改!$A1435),"")</f>
        <v/>
      </c>
      <c r="E1435" t="str" cm="1">
        <f t="array" ref="E1435">IF(ISNUMBER(SEARCH($N$3,客戶主檔!Z1435)),INDEX(客戶主檔!$G:$G,加工項目查詢及料號更改!$A1435),"")</f>
        <v/>
      </c>
      <c r="J1435" t="str">
        <f t="array" aca="1" ref="J1435" ca="1">IF(ROW()&gt;COUNTA($F$3:$I$3100),"",INDIRECT(TEXT(RIGHT(SMALL(IF($F$3:$I$3100="",999999,COLUMN($F$3:$I$3100)*10001+ROW($F$3:$I$3100)*100),ROW()),4),"!R00!C00"),))</f>
        <v/>
      </c>
      <c r="K1435" t="str">
        <f ca="1">IF(COUNTIF($J$1:J1435, J1435)&lt;&gt;1,"",J1435)</f>
        <v/>
      </c>
    </row>
    <row r="1436" spans="1:11" x14ac:dyDescent="0.25">
      <c r="A1436">
        <f>ROW()</f>
        <v>1436</v>
      </c>
      <c r="B1436" t="str" cm="1">
        <f t="array" ref="B1436">IF(ISNUMBER(SEARCH($N$3,客戶主檔!W1436)),INDEX(客戶主檔!$G:$G,加工項目查詢及料號更改!$A1436),"")</f>
        <v/>
      </c>
      <c r="C1436" t="str" cm="1">
        <f t="array" ref="C1436">IF(ISNUMBER(SEARCH($N$3,客戶主檔!X1436)),INDEX(客戶主檔!$G:$G,加工項目查詢及料號更改!$A1436),"")</f>
        <v/>
      </c>
      <c r="D1436" t="str" cm="1">
        <f t="array" ref="D1436">IF(ISNUMBER(SEARCH($N$3,客戶主檔!Y1436)),INDEX(客戶主檔!$G:$G,加工項目查詢及料號更改!$A1436),"")</f>
        <v/>
      </c>
      <c r="E1436" t="str" cm="1">
        <f t="array" ref="E1436">IF(ISNUMBER(SEARCH($N$3,客戶主檔!Z1436)),INDEX(客戶主檔!$G:$G,加工項目查詢及料號更改!$A1436),"")</f>
        <v/>
      </c>
      <c r="J1436" t="str">
        <f t="array" aca="1" ref="J1436" ca="1">IF(ROW()&gt;COUNTA($F$3:$I$3100),"",INDIRECT(TEXT(RIGHT(SMALL(IF($F$3:$I$3100="",999999,COLUMN($F$3:$I$3100)*10001+ROW($F$3:$I$3100)*100),ROW()),4),"!R00!C00"),))</f>
        <v/>
      </c>
      <c r="K1436" t="str">
        <f ca="1">IF(COUNTIF($J$1:J1436, J1436)&lt;&gt;1,"",J1436)</f>
        <v/>
      </c>
    </row>
    <row r="1437" spans="1:11" x14ac:dyDescent="0.25">
      <c r="A1437">
        <f>ROW()</f>
        <v>1437</v>
      </c>
      <c r="B1437" t="str" cm="1">
        <f t="array" ref="B1437">IF(ISNUMBER(SEARCH($N$3,客戶主檔!W1437)),INDEX(客戶主檔!$G:$G,加工項目查詢及料號更改!$A1437),"")</f>
        <v/>
      </c>
      <c r="C1437" t="str" cm="1">
        <f t="array" ref="C1437">IF(ISNUMBER(SEARCH($N$3,客戶主檔!X1437)),INDEX(客戶主檔!$G:$G,加工項目查詢及料號更改!$A1437),"")</f>
        <v/>
      </c>
      <c r="D1437" t="str" cm="1">
        <f t="array" ref="D1437">IF(ISNUMBER(SEARCH($N$3,客戶主檔!Y1437)),INDEX(客戶主檔!$G:$G,加工項目查詢及料號更改!$A1437),"")</f>
        <v/>
      </c>
      <c r="E1437" t="str" cm="1">
        <f t="array" ref="E1437">IF(ISNUMBER(SEARCH($N$3,客戶主檔!Z1437)),INDEX(客戶主檔!$G:$G,加工項目查詢及料號更改!$A1437),"")</f>
        <v/>
      </c>
      <c r="J1437" t="str">
        <f t="array" aca="1" ref="J1437" ca="1">IF(ROW()&gt;COUNTA($F$3:$I$3100),"",INDIRECT(TEXT(RIGHT(SMALL(IF($F$3:$I$3100="",999999,COLUMN($F$3:$I$3100)*10001+ROW($F$3:$I$3100)*100),ROW()),4),"!R00!C00"),))</f>
        <v/>
      </c>
      <c r="K1437" t="str">
        <f ca="1">IF(COUNTIF($J$1:J1437, J1437)&lt;&gt;1,"",J1437)</f>
        <v/>
      </c>
    </row>
    <row r="1438" spans="1:11" x14ac:dyDescent="0.25">
      <c r="A1438">
        <f>ROW()</f>
        <v>1438</v>
      </c>
      <c r="B1438" t="str" cm="1">
        <f t="array" ref="B1438">IF(ISNUMBER(SEARCH($N$3,客戶主檔!W1438)),INDEX(客戶主檔!$G:$G,加工項目查詢及料號更改!$A1438),"")</f>
        <v/>
      </c>
      <c r="C1438" t="str" cm="1">
        <f t="array" ref="C1438">IF(ISNUMBER(SEARCH($N$3,客戶主檔!X1438)),INDEX(客戶主檔!$G:$G,加工項目查詢及料號更改!$A1438),"")</f>
        <v/>
      </c>
      <c r="D1438" t="str" cm="1">
        <f t="array" ref="D1438">IF(ISNUMBER(SEARCH($N$3,客戶主檔!Y1438)),INDEX(客戶主檔!$G:$G,加工項目查詢及料號更改!$A1438),"")</f>
        <v/>
      </c>
      <c r="E1438" t="str" cm="1">
        <f t="array" ref="E1438">IF(ISNUMBER(SEARCH($N$3,客戶主檔!Z1438)),INDEX(客戶主檔!$G:$G,加工項目查詢及料號更改!$A1438),"")</f>
        <v/>
      </c>
      <c r="J1438" t="str">
        <f t="array" aca="1" ref="J1438" ca="1">IF(ROW()&gt;COUNTA($F$3:$I$3100),"",INDIRECT(TEXT(RIGHT(SMALL(IF($F$3:$I$3100="",999999,COLUMN($F$3:$I$3100)*10001+ROW($F$3:$I$3100)*100),ROW()),4),"!R00!C00"),))</f>
        <v/>
      </c>
      <c r="K1438" t="str">
        <f ca="1">IF(COUNTIF($J$1:J1438, J1438)&lt;&gt;1,"",J1438)</f>
        <v/>
      </c>
    </row>
    <row r="1439" spans="1:11" x14ac:dyDescent="0.25">
      <c r="A1439">
        <f>ROW()</f>
        <v>1439</v>
      </c>
      <c r="B1439" t="str" cm="1">
        <f t="array" ref="B1439">IF(ISNUMBER(SEARCH($N$3,客戶主檔!W1439)),INDEX(客戶主檔!$G:$G,加工項目查詢及料號更改!$A1439),"")</f>
        <v/>
      </c>
      <c r="C1439" t="str" cm="1">
        <f t="array" ref="C1439">IF(ISNUMBER(SEARCH($N$3,客戶主檔!X1439)),INDEX(客戶主檔!$G:$G,加工項目查詢及料號更改!$A1439),"")</f>
        <v/>
      </c>
      <c r="D1439" t="str" cm="1">
        <f t="array" ref="D1439">IF(ISNUMBER(SEARCH($N$3,客戶主檔!Y1439)),INDEX(客戶主檔!$G:$G,加工項目查詢及料號更改!$A1439),"")</f>
        <v/>
      </c>
      <c r="E1439" t="str" cm="1">
        <f t="array" ref="E1439">IF(ISNUMBER(SEARCH($N$3,客戶主檔!Z1439)),INDEX(客戶主檔!$G:$G,加工項目查詢及料號更改!$A1439),"")</f>
        <v/>
      </c>
      <c r="J1439" t="str">
        <f t="array" aca="1" ref="J1439" ca="1">IF(ROW()&gt;COUNTA($F$3:$I$3100),"",INDIRECT(TEXT(RIGHT(SMALL(IF($F$3:$I$3100="",999999,COLUMN($F$3:$I$3100)*10001+ROW($F$3:$I$3100)*100),ROW()),4),"!R00!C00"),))</f>
        <v/>
      </c>
      <c r="K1439" t="str">
        <f ca="1">IF(COUNTIF($J$1:J1439, J1439)&lt;&gt;1,"",J1439)</f>
        <v/>
      </c>
    </row>
    <row r="1440" spans="1:11" x14ac:dyDescent="0.25">
      <c r="A1440">
        <f>ROW()</f>
        <v>1440</v>
      </c>
      <c r="B1440" t="str" cm="1">
        <f t="array" ref="B1440">IF(ISNUMBER(SEARCH($N$3,客戶主檔!W1440)),INDEX(客戶主檔!$G:$G,加工項目查詢及料號更改!$A1440),"")</f>
        <v/>
      </c>
      <c r="C1440" t="str" cm="1">
        <f t="array" ref="C1440">IF(ISNUMBER(SEARCH($N$3,客戶主檔!X1440)),INDEX(客戶主檔!$G:$G,加工項目查詢及料號更改!$A1440),"")</f>
        <v/>
      </c>
      <c r="D1440" t="str" cm="1">
        <f t="array" ref="D1440">IF(ISNUMBER(SEARCH($N$3,客戶主檔!Y1440)),INDEX(客戶主檔!$G:$G,加工項目查詢及料號更改!$A1440),"")</f>
        <v/>
      </c>
      <c r="E1440" t="str" cm="1">
        <f t="array" ref="E1440">IF(ISNUMBER(SEARCH($N$3,客戶主檔!Z1440)),INDEX(客戶主檔!$G:$G,加工項目查詢及料號更改!$A1440),"")</f>
        <v/>
      </c>
      <c r="J1440" t="str">
        <f t="array" aca="1" ref="J1440" ca="1">IF(ROW()&gt;COUNTA($F$3:$I$3100),"",INDIRECT(TEXT(RIGHT(SMALL(IF($F$3:$I$3100="",999999,COLUMN($F$3:$I$3100)*10001+ROW($F$3:$I$3100)*100),ROW()),4),"!R00!C00"),))</f>
        <v/>
      </c>
      <c r="K1440" t="str">
        <f ca="1">IF(COUNTIF($J$1:J1440, J1440)&lt;&gt;1,"",J1440)</f>
        <v/>
      </c>
    </row>
    <row r="1441" spans="1:11" x14ac:dyDescent="0.25">
      <c r="A1441">
        <f>ROW()</f>
        <v>1441</v>
      </c>
      <c r="B1441" t="str" cm="1">
        <f t="array" ref="B1441">IF(ISNUMBER(SEARCH($N$3,客戶主檔!W1441)),INDEX(客戶主檔!$G:$G,加工項目查詢及料號更改!$A1441),"")</f>
        <v/>
      </c>
      <c r="C1441" t="str" cm="1">
        <f t="array" ref="C1441">IF(ISNUMBER(SEARCH($N$3,客戶主檔!X1441)),INDEX(客戶主檔!$G:$G,加工項目查詢及料號更改!$A1441),"")</f>
        <v/>
      </c>
      <c r="D1441" t="str" cm="1">
        <f t="array" ref="D1441">IF(ISNUMBER(SEARCH($N$3,客戶主檔!Y1441)),INDEX(客戶主檔!$G:$G,加工項目查詢及料號更改!$A1441),"")</f>
        <v/>
      </c>
      <c r="E1441" t="str" cm="1">
        <f t="array" ref="E1441">IF(ISNUMBER(SEARCH($N$3,客戶主檔!Z1441)),INDEX(客戶主檔!$G:$G,加工項目查詢及料號更改!$A1441),"")</f>
        <v/>
      </c>
      <c r="J1441" t="str">
        <f t="array" aca="1" ref="J1441" ca="1">IF(ROW()&gt;COUNTA($F$3:$I$3100),"",INDIRECT(TEXT(RIGHT(SMALL(IF($F$3:$I$3100="",999999,COLUMN($F$3:$I$3100)*10001+ROW($F$3:$I$3100)*100),ROW()),4),"!R00!C00"),))</f>
        <v/>
      </c>
      <c r="K1441" t="str">
        <f ca="1">IF(COUNTIF($J$1:J1441, J1441)&lt;&gt;1,"",J1441)</f>
        <v/>
      </c>
    </row>
    <row r="1442" spans="1:11" x14ac:dyDescent="0.25">
      <c r="A1442">
        <f>ROW()</f>
        <v>1442</v>
      </c>
      <c r="B1442" t="str" cm="1">
        <f t="array" ref="B1442">IF(ISNUMBER(SEARCH($N$3,客戶主檔!W1442)),INDEX(客戶主檔!$G:$G,加工項目查詢及料號更改!$A1442),"")</f>
        <v/>
      </c>
      <c r="C1442" t="str" cm="1">
        <f t="array" ref="C1442">IF(ISNUMBER(SEARCH($N$3,客戶主檔!X1442)),INDEX(客戶主檔!$G:$G,加工項目查詢及料號更改!$A1442),"")</f>
        <v/>
      </c>
      <c r="D1442" t="str" cm="1">
        <f t="array" ref="D1442">IF(ISNUMBER(SEARCH($N$3,客戶主檔!Y1442)),INDEX(客戶主檔!$G:$G,加工項目查詢及料號更改!$A1442),"")</f>
        <v/>
      </c>
      <c r="E1442" t="str" cm="1">
        <f t="array" ref="E1442">IF(ISNUMBER(SEARCH($N$3,客戶主檔!Z1442)),INDEX(客戶主檔!$G:$G,加工項目查詢及料號更改!$A1442),"")</f>
        <v/>
      </c>
      <c r="J1442" t="str">
        <f t="array" aca="1" ref="J1442" ca="1">IF(ROW()&gt;COUNTA($F$3:$I$3100),"",INDIRECT(TEXT(RIGHT(SMALL(IF($F$3:$I$3100="",999999,COLUMN($F$3:$I$3100)*10001+ROW($F$3:$I$3100)*100),ROW()),4),"!R00!C00"),))</f>
        <v/>
      </c>
      <c r="K1442" t="str">
        <f ca="1">IF(COUNTIF($J$1:J1442, J1442)&lt;&gt;1,"",J1442)</f>
        <v/>
      </c>
    </row>
    <row r="1443" spans="1:11" x14ac:dyDescent="0.25">
      <c r="A1443">
        <f>ROW()</f>
        <v>1443</v>
      </c>
      <c r="B1443" t="str" cm="1">
        <f t="array" ref="B1443">IF(ISNUMBER(SEARCH($N$3,客戶主檔!W1443)),INDEX(客戶主檔!$G:$G,加工項目查詢及料號更改!$A1443),"")</f>
        <v/>
      </c>
      <c r="C1443" t="str" cm="1">
        <f t="array" ref="C1443">IF(ISNUMBER(SEARCH($N$3,客戶主檔!X1443)),INDEX(客戶主檔!$G:$G,加工項目查詢及料號更改!$A1443),"")</f>
        <v/>
      </c>
      <c r="D1443" t="str" cm="1">
        <f t="array" ref="D1443">IF(ISNUMBER(SEARCH($N$3,客戶主檔!Y1443)),INDEX(客戶主檔!$G:$G,加工項目查詢及料號更改!$A1443),"")</f>
        <v/>
      </c>
      <c r="E1443" t="str" cm="1">
        <f t="array" ref="E1443">IF(ISNUMBER(SEARCH($N$3,客戶主檔!Z1443)),INDEX(客戶主檔!$G:$G,加工項目查詢及料號更改!$A1443),"")</f>
        <v/>
      </c>
      <c r="J1443" t="str">
        <f t="array" aca="1" ref="J1443" ca="1">IF(ROW()&gt;COUNTA($F$3:$I$3100),"",INDIRECT(TEXT(RIGHT(SMALL(IF($F$3:$I$3100="",999999,COLUMN($F$3:$I$3100)*10001+ROW($F$3:$I$3100)*100),ROW()),4),"!R00!C00"),))</f>
        <v/>
      </c>
      <c r="K1443" t="str">
        <f ca="1">IF(COUNTIF($J$1:J1443, J1443)&lt;&gt;1,"",J1443)</f>
        <v/>
      </c>
    </row>
    <row r="1444" spans="1:11" x14ac:dyDescent="0.25">
      <c r="A1444">
        <f>ROW()</f>
        <v>1444</v>
      </c>
      <c r="B1444" t="str" cm="1">
        <f t="array" ref="B1444">IF(ISNUMBER(SEARCH($N$3,客戶主檔!W1444)),INDEX(客戶主檔!$G:$G,加工項目查詢及料號更改!$A1444),"")</f>
        <v/>
      </c>
      <c r="C1444" t="str" cm="1">
        <f t="array" ref="C1444">IF(ISNUMBER(SEARCH($N$3,客戶主檔!X1444)),INDEX(客戶主檔!$G:$G,加工項目查詢及料號更改!$A1444),"")</f>
        <v/>
      </c>
      <c r="D1444" t="str" cm="1">
        <f t="array" ref="D1444">IF(ISNUMBER(SEARCH($N$3,客戶主檔!Y1444)),INDEX(客戶主檔!$G:$G,加工項目查詢及料號更改!$A1444),"")</f>
        <v/>
      </c>
      <c r="E1444" t="str" cm="1">
        <f t="array" ref="E1444">IF(ISNUMBER(SEARCH($N$3,客戶主檔!Z1444)),INDEX(客戶主檔!$G:$G,加工項目查詢及料號更改!$A1444),"")</f>
        <v/>
      </c>
      <c r="J1444" t="str">
        <f t="array" aca="1" ref="J1444" ca="1">IF(ROW()&gt;COUNTA($F$3:$I$3100),"",INDIRECT(TEXT(RIGHT(SMALL(IF($F$3:$I$3100="",999999,COLUMN($F$3:$I$3100)*10001+ROW($F$3:$I$3100)*100),ROW()),4),"!R00!C00"),))</f>
        <v/>
      </c>
      <c r="K1444" t="str">
        <f ca="1">IF(COUNTIF($J$1:J1444, J1444)&lt;&gt;1,"",J1444)</f>
        <v/>
      </c>
    </row>
    <row r="1445" spans="1:11" x14ac:dyDescent="0.25">
      <c r="A1445">
        <f>ROW()</f>
        <v>1445</v>
      </c>
      <c r="B1445" t="str" cm="1">
        <f t="array" ref="B1445">IF(ISNUMBER(SEARCH($N$3,客戶主檔!W1445)),INDEX(客戶主檔!$G:$G,加工項目查詢及料號更改!$A1445),"")</f>
        <v/>
      </c>
      <c r="C1445" t="str" cm="1">
        <f t="array" ref="C1445">IF(ISNUMBER(SEARCH($N$3,客戶主檔!X1445)),INDEX(客戶主檔!$G:$G,加工項目查詢及料號更改!$A1445),"")</f>
        <v/>
      </c>
      <c r="D1445" t="str" cm="1">
        <f t="array" ref="D1445">IF(ISNUMBER(SEARCH($N$3,客戶主檔!Y1445)),INDEX(客戶主檔!$G:$G,加工項目查詢及料號更改!$A1445),"")</f>
        <v/>
      </c>
      <c r="E1445" t="str" cm="1">
        <f t="array" ref="E1445">IF(ISNUMBER(SEARCH($N$3,客戶主檔!Z1445)),INDEX(客戶主檔!$G:$G,加工項目查詢及料號更改!$A1445),"")</f>
        <v/>
      </c>
      <c r="J1445" t="str">
        <f t="array" aca="1" ref="J1445" ca="1">IF(ROW()&gt;COUNTA($F$3:$I$3100),"",INDIRECT(TEXT(RIGHT(SMALL(IF($F$3:$I$3100="",999999,COLUMN($F$3:$I$3100)*10001+ROW($F$3:$I$3100)*100),ROW()),4),"!R00!C00"),))</f>
        <v/>
      </c>
      <c r="K1445" t="str">
        <f ca="1">IF(COUNTIF($J$1:J1445, J1445)&lt;&gt;1,"",J1445)</f>
        <v/>
      </c>
    </row>
    <row r="1446" spans="1:11" x14ac:dyDescent="0.25">
      <c r="A1446">
        <f>ROW()</f>
        <v>1446</v>
      </c>
      <c r="B1446" t="str" cm="1">
        <f t="array" ref="B1446">IF(ISNUMBER(SEARCH($N$3,客戶主檔!W1446)),INDEX(客戶主檔!$G:$G,加工項目查詢及料號更改!$A1446),"")</f>
        <v/>
      </c>
      <c r="C1446" t="str" cm="1">
        <f t="array" ref="C1446">IF(ISNUMBER(SEARCH($N$3,客戶主檔!X1446)),INDEX(客戶主檔!$G:$G,加工項目查詢及料號更改!$A1446),"")</f>
        <v/>
      </c>
      <c r="D1446" t="str" cm="1">
        <f t="array" ref="D1446">IF(ISNUMBER(SEARCH($N$3,客戶主檔!Y1446)),INDEX(客戶主檔!$G:$G,加工項目查詢及料號更改!$A1446),"")</f>
        <v/>
      </c>
      <c r="E1446" t="str" cm="1">
        <f t="array" ref="E1446">IF(ISNUMBER(SEARCH($N$3,客戶主檔!Z1446)),INDEX(客戶主檔!$G:$G,加工項目查詢及料號更改!$A1446),"")</f>
        <v/>
      </c>
      <c r="J1446" t="str">
        <f t="array" aca="1" ref="J1446" ca="1">IF(ROW()&gt;COUNTA($F$3:$I$3100),"",INDIRECT(TEXT(RIGHT(SMALL(IF($F$3:$I$3100="",999999,COLUMN($F$3:$I$3100)*10001+ROW($F$3:$I$3100)*100),ROW()),4),"!R00!C00"),))</f>
        <v/>
      </c>
      <c r="K1446" t="str">
        <f ca="1">IF(COUNTIF($J$1:J1446, J1446)&lt;&gt;1,"",J1446)</f>
        <v/>
      </c>
    </row>
    <row r="1447" spans="1:11" x14ac:dyDescent="0.25">
      <c r="A1447">
        <f>ROW()</f>
        <v>1447</v>
      </c>
      <c r="B1447" t="str" cm="1">
        <f t="array" ref="B1447">IF(ISNUMBER(SEARCH($N$3,客戶主檔!W1447)),INDEX(客戶主檔!$G:$G,加工項目查詢及料號更改!$A1447),"")</f>
        <v/>
      </c>
      <c r="C1447" t="str" cm="1">
        <f t="array" ref="C1447">IF(ISNUMBER(SEARCH($N$3,客戶主檔!X1447)),INDEX(客戶主檔!$G:$G,加工項目查詢及料號更改!$A1447),"")</f>
        <v/>
      </c>
      <c r="D1447" t="str" cm="1">
        <f t="array" ref="D1447">IF(ISNUMBER(SEARCH($N$3,客戶主檔!Y1447)),INDEX(客戶主檔!$G:$G,加工項目查詢及料號更改!$A1447),"")</f>
        <v/>
      </c>
      <c r="E1447" t="str" cm="1">
        <f t="array" ref="E1447">IF(ISNUMBER(SEARCH($N$3,客戶主檔!Z1447)),INDEX(客戶主檔!$G:$G,加工項目查詢及料號更改!$A1447),"")</f>
        <v/>
      </c>
      <c r="J1447" t="str">
        <f t="array" aca="1" ref="J1447" ca="1">IF(ROW()&gt;COUNTA($F$3:$I$3100),"",INDIRECT(TEXT(RIGHT(SMALL(IF($F$3:$I$3100="",999999,COLUMN($F$3:$I$3100)*10001+ROW($F$3:$I$3100)*100),ROW()),4),"!R00!C00"),))</f>
        <v/>
      </c>
      <c r="K1447" t="str">
        <f ca="1">IF(COUNTIF($J$1:J1447, J1447)&lt;&gt;1,"",J1447)</f>
        <v/>
      </c>
    </row>
    <row r="1448" spans="1:11" x14ac:dyDescent="0.25">
      <c r="A1448">
        <f>ROW()</f>
        <v>1448</v>
      </c>
      <c r="B1448" t="str" cm="1">
        <f t="array" ref="B1448">IF(ISNUMBER(SEARCH($N$3,客戶主檔!W1448)),INDEX(客戶主檔!$G:$G,加工項目查詢及料號更改!$A1448),"")</f>
        <v/>
      </c>
      <c r="C1448" t="str" cm="1">
        <f t="array" ref="C1448">IF(ISNUMBER(SEARCH($N$3,客戶主檔!X1448)),INDEX(客戶主檔!$G:$G,加工項目查詢及料號更改!$A1448),"")</f>
        <v/>
      </c>
      <c r="D1448" t="str" cm="1">
        <f t="array" ref="D1448">IF(ISNUMBER(SEARCH($N$3,客戶主檔!Y1448)),INDEX(客戶主檔!$G:$G,加工項目查詢及料號更改!$A1448),"")</f>
        <v/>
      </c>
      <c r="E1448" t="str" cm="1">
        <f t="array" ref="E1448">IF(ISNUMBER(SEARCH($N$3,客戶主檔!Z1448)),INDEX(客戶主檔!$G:$G,加工項目查詢及料號更改!$A1448),"")</f>
        <v/>
      </c>
      <c r="J1448" t="str">
        <f t="array" aca="1" ref="J1448" ca="1">IF(ROW()&gt;COUNTA($F$3:$I$3100),"",INDIRECT(TEXT(RIGHT(SMALL(IF($F$3:$I$3100="",999999,COLUMN($F$3:$I$3100)*10001+ROW($F$3:$I$3100)*100),ROW()),4),"!R00!C00"),))</f>
        <v/>
      </c>
      <c r="K1448" t="str">
        <f ca="1">IF(COUNTIF($J$1:J1448, J1448)&lt;&gt;1,"",J1448)</f>
        <v/>
      </c>
    </row>
    <row r="1449" spans="1:11" x14ac:dyDescent="0.25">
      <c r="A1449">
        <f>ROW()</f>
        <v>1449</v>
      </c>
      <c r="B1449" t="str" cm="1">
        <f t="array" ref="B1449">IF(ISNUMBER(SEARCH($N$3,客戶主檔!W1449)),INDEX(客戶主檔!$G:$G,加工項目查詢及料號更改!$A1449),"")</f>
        <v/>
      </c>
      <c r="C1449" t="str" cm="1">
        <f t="array" ref="C1449">IF(ISNUMBER(SEARCH($N$3,客戶主檔!X1449)),INDEX(客戶主檔!$G:$G,加工項目查詢及料號更改!$A1449),"")</f>
        <v/>
      </c>
      <c r="D1449" t="str" cm="1">
        <f t="array" ref="D1449">IF(ISNUMBER(SEARCH($N$3,客戶主檔!Y1449)),INDEX(客戶主檔!$G:$G,加工項目查詢及料號更改!$A1449),"")</f>
        <v/>
      </c>
      <c r="E1449" t="str" cm="1">
        <f t="array" ref="E1449">IF(ISNUMBER(SEARCH($N$3,客戶主檔!Z1449)),INDEX(客戶主檔!$G:$G,加工項目查詢及料號更改!$A1449),"")</f>
        <v/>
      </c>
      <c r="J1449" t="str">
        <f t="array" aca="1" ref="J1449" ca="1">IF(ROW()&gt;COUNTA($F$3:$I$3100),"",INDIRECT(TEXT(RIGHT(SMALL(IF($F$3:$I$3100="",999999,COLUMN($F$3:$I$3100)*10001+ROW($F$3:$I$3100)*100),ROW()),4),"!R00!C00"),))</f>
        <v/>
      </c>
      <c r="K1449" t="str">
        <f ca="1">IF(COUNTIF($J$1:J1449, J1449)&lt;&gt;1,"",J1449)</f>
        <v/>
      </c>
    </row>
    <row r="1450" spans="1:11" x14ac:dyDescent="0.25">
      <c r="A1450">
        <f>ROW()</f>
        <v>1450</v>
      </c>
      <c r="B1450" t="str" cm="1">
        <f t="array" ref="B1450">IF(ISNUMBER(SEARCH($N$3,客戶主檔!W1450)),INDEX(客戶主檔!$G:$G,加工項目查詢及料號更改!$A1450),"")</f>
        <v/>
      </c>
      <c r="C1450" t="str" cm="1">
        <f t="array" ref="C1450">IF(ISNUMBER(SEARCH($N$3,客戶主檔!X1450)),INDEX(客戶主檔!$G:$G,加工項目查詢及料號更改!$A1450),"")</f>
        <v/>
      </c>
      <c r="D1450" t="str" cm="1">
        <f t="array" ref="D1450">IF(ISNUMBER(SEARCH($N$3,客戶主檔!Y1450)),INDEX(客戶主檔!$G:$G,加工項目查詢及料號更改!$A1450),"")</f>
        <v/>
      </c>
      <c r="E1450" t="str" cm="1">
        <f t="array" ref="E1450">IF(ISNUMBER(SEARCH($N$3,客戶主檔!Z1450)),INDEX(客戶主檔!$G:$G,加工項目查詢及料號更改!$A1450),"")</f>
        <v/>
      </c>
      <c r="J1450" t="str">
        <f t="array" aca="1" ref="J1450" ca="1">IF(ROW()&gt;COUNTA($F$3:$I$3100),"",INDIRECT(TEXT(RIGHT(SMALL(IF($F$3:$I$3100="",999999,COLUMN($F$3:$I$3100)*10001+ROW($F$3:$I$3100)*100),ROW()),4),"!R00!C00"),))</f>
        <v/>
      </c>
      <c r="K1450" t="str">
        <f ca="1">IF(COUNTIF($J$1:J1450, J1450)&lt;&gt;1,"",J1450)</f>
        <v/>
      </c>
    </row>
    <row r="1451" spans="1:11" x14ac:dyDescent="0.25">
      <c r="A1451">
        <f>ROW()</f>
        <v>1451</v>
      </c>
      <c r="B1451" t="str" cm="1">
        <f t="array" ref="B1451">IF(ISNUMBER(SEARCH($N$3,客戶主檔!W1451)),INDEX(客戶主檔!$G:$G,加工項目查詢及料號更改!$A1451),"")</f>
        <v/>
      </c>
      <c r="C1451" t="str" cm="1">
        <f t="array" ref="C1451">IF(ISNUMBER(SEARCH($N$3,客戶主檔!X1451)),INDEX(客戶主檔!$G:$G,加工項目查詢及料號更改!$A1451),"")</f>
        <v/>
      </c>
      <c r="D1451" t="str" cm="1">
        <f t="array" ref="D1451">IF(ISNUMBER(SEARCH($N$3,客戶主檔!Y1451)),INDEX(客戶主檔!$G:$G,加工項目查詢及料號更改!$A1451),"")</f>
        <v/>
      </c>
      <c r="E1451" t="str" cm="1">
        <f t="array" ref="E1451">IF(ISNUMBER(SEARCH($N$3,客戶主檔!Z1451)),INDEX(客戶主檔!$G:$G,加工項目查詢及料號更改!$A1451),"")</f>
        <v/>
      </c>
      <c r="J1451" t="str">
        <f t="array" aca="1" ref="J1451" ca="1">IF(ROW()&gt;COUNTA($F$3:$I$3100),"",INDIRECT(TEXT(RIGHT(SMALL(IF($F$3:$I$3100="",999999,COLUMN($F$3:$I$3100)*10001+ROW($F$3:$I$3100)*100),ROW()),4),"!R00!C00"),))</f>
        <v/>
      </c>
      <c r="K1451" t="str">
        <f ca="1">IF(COUNTIF($J$1:J1451, J1451)&lt;&gt;1,"",J1451)</f>
        <v/>
      </c>
    </row>
    <row r="1452" spans="1:11" x14ac:dyDescent="0.25">
      <c r="A1452">
        <f>ROW()</f>
        <v>1452</v>
      </c>
      <c r="B1452" t="str" cm="1">
        <f t="array" ref="B1452">IF(ISNUMBER(SEARCH($N$3,客戶主檔!W1452)),INDEX(客戶主檔!$G:$G,加工項目查詢及料號更改!$A1452),"")</f>
        <v/>
      </c>
      <c r="C1452" t="str" cm="1">
        <f t="array" ref="C1452">IF(ISNUMBER(SEARCH($N$3,客戶主檔!X1452)),INDEX(客戶主檔!$G:$G,加工項目查詢及料號更改!$A1452),"")</f>
        <v/>
      </c>
      <c r="D1452" t="str" cm="1">
        <f t="array" ref="D1452">IF(ISNUMBER(SEARCH($N$3,客戶主檔!Y1452)),INDEX(客戶主檔!$G:$G,加工項目查詢及料號更改!$A1452),"")</f>
        <v/>
      </c>
      <c r="E1452" t="str" cm="1">
        <f t="array" ref="E1452">IF(ISNUMBER(SEARCH($N$3,客戶主檔!Z1452)),INDEX(客戶主檔!$G:$G,加工項目查詢及料號更改!$A1452),"")</f>
        <v/>
      </c>
      <c r="J1452" t="str">
        <f t="array" aca="1" ref="J1452" ca="1">IF(ROW()&gt;COUNTA($F$3:$I$3100),"",INDIRECT(TEXT(RIGHT(SMALL(IF($F$3:$I$3100="",999999,COLUMN($F$3:$I$3100)*10001+ROW($F$3:$I$3100)*100),ROW()),4),"!R00!C00"),))</f>
        <v/>
      </c>
      <c r="K1452" t="str">
        <f ca="1">IF(COUNTIF($J$1:J1452, J1452)&lt;&gt;1,"",J1452)</f>
        <v/>
      </c>
    </row>
    <row r="1453" spans="1:11" x14ac:dyDescent="0.25">
      <c r="A1453">
        <f>ROW()</f>
        <v>1453</v>
      </c>
      <c r="B1453" t="str" cm="1">
        <f t="array" ref="B1453">IF(ISNUMBER(SEARCH($N$3,客戶主檔!W1453)),INDEX(客戶主檔!$G:$G,加工項目查詢及料號更改!$A1453),"")</f>
        <v/>
      </c>
      <c r="C1453" t="str" cm="1">
        <f t="array" ref="C1453">IF(ISNUMBER(SEARCH($N$3,客戶主檔!X1453)),INDEX(客戶主檔!$G:$G,加工項目查詢及料號更改!$A1453),"")</f>
        <v/>
      </c>
      <c r="D1453" t="str" cm="1">
        <f t="array" ref="D1453">IF(ISNUMBER(SEARCH($N$3,客戶主檔!Y1453)),INDEX(客戶主檔!$G:$G,加工項目查詢及料號更改!$A1453),"")</f>
        <v/>
      </c>
      <c r="E1453" t="str" cm="1">
        <f t="array" ref="E1453">IF(ISNUMBER(SEARCH($N$3,客戶主檔!Z1453)),INDEX(客戶主檔!$G:$G,加工項目查詢及料號更改!$A1453),"")</f>
        <v/>
      </c>
      <c r="J1453" t="str">
        <f t="array" aca="1" ref="J1453" ca="1">IF(ROW()&gt;COUNTA($F$3:$I$3100),"",INDIRECT(TEXT(RIGHT(SMALL(IF($F$3:$I$3100="",999999,COLUMN($F$3:$I$3100)*10001+ROW($F$3:$I$3100)*100),ROW()),4),"!R00!C00"),))</f>
        <v/>
      </c>
      <c r="K1453" t="str">
        <f ca="1">IF(COUNTIF($J$1:J1453, J1453)&lt;&gt;1,"",J1453)</f>
        <v/>
      </c>
    </row>
    <row r="1454" spans="1:11" x14ac:dyDescent="0.25">
      <c r="A1454">
        <f>ROW()</f>
        <v>1454</v>
      </c>
      <c r="B1454" t="str" cm="1">
        <f t="array" ref="B1454">IF(ISNUMBER(SEARCH($N$3,客戶主檔!W1454)),INDEX(客戶主檔!$G:$G,加工項目查詢及料號更改!$A1454),"")</f>
        <v/>
      </c>
      <c r="C1454" t="str" cm="1">
        <f t="array" ref="C1454">IF(ISNUMBER(SEARCH($N$3,客戶主檔!X1454)),INDEX(客戶主檔!$G:$G,加工項目查詢及料號更改!$A1454),"")</f>
        <v/>
      </c>
      <c r="D1454" t="str" cm="1">
        <f t="array" ref="D1454">IF(ISNUMBER(SEARCH($N$3,客戶主檔!Y1454)),INDEX(客戶主檔!$G:$G,加工項目查詢及料號更改!$A1454),"")</f>
        <v/>
      </c>
      <c r="E1454" t="str" cm="1">
        <f t="array" ref="E1454">IF(ISNUMBER(SEARCH($N$3,客戶主檔!Z1454)),INDEX(客戶主檔!$G:$G,加工項目查詢及料號更改!$A1454),"")</f>
        <v/>
      </c>
      <c r="J1454" t="str">
        <f t="array" aca="1" ref="J1454" ca="1">IF(ROW()&gt;COUNTA($F$3:$I$3100),"",INDIRECT(TEXT(RIGHT(SMALL(IF($F$3:$I$3100="",999999,COLUMN($F$3:$I$3100)*10001+ROW($F$3:$I$3100)*100),ROW()),4),"!R00!C00"),))</f>
        <v/>
      </c>
      <c r="K1454" t="str">
        <f ca="1">IF(COUNTIF($J$1:J1454, J1454)&lt;&gt;1,"",J1454)</f>
        <v/>
      </c>
    </row>
    <row r="1455" spans="1:11" x14ac:dyDescent="0.25">
      <c r="A1455">
        <f>ROW()</f>
        <v>1455</v>
      </c>
      <c r="B1455" t="str" cm="1">
        <f t="array" ref="B1455">IF(ISNUMBER(SEARCH($N$3,客戶主檔!W1455)),INDEX(客戶主檔!$G:$G,加工項目查詢及料號更改!$A1455),"")</f>
        <v/>
      </c>
      <c r="C1455" t="str" cm="1">
        <f t="array" ref="C1455">IF(ISNUMBER(SEARCH($N$3,客戶主檔!X1455)),INDEX(客戶主檔!$G:$G,加工項目查詢及料號更改!$A1455),"")</f>
        <v/>
      </c>
      <c r="D1455" t="str" cm="1">
        <f t="array" ref="D1455">IF(ISNUMBER(SEARCH($N$3,客戶主檔!Y1455)),INDEX(客戶主檔!$G:$G,加工項目查詢及料號更改!$A1455),"")</f>
        <v/>
      </c>
      <c r="E1455" t="str" cm="1">
        <f t="array" ref="E1455">IF(ISNUMBER(SEARCH($N$3,客戶主檔!Z1455)),INDEX(客戶主檔!$G:$G,加工項目查詢及料號更改!$A1455),"")</f>
        <v/>
      </c>
      <c r="J1455" t="str">
        <f t="array" aca="1" ref="J1455" ca="1">IF(ROW()&gt;COUNTA($F$3:$I$3100),"",INDIRECT(TEXT(RIGHT(SMALL(IF($F$3:$I$3100="",999999,COLUMN($F$3:$I$3100)*10001+ROW($F$3:$I$3100)*100),ROW()),4),"!R00!C00"),))</f>
        <v/>
      </c>
      <c r="K1455" t="str">
        <f ca="1">IF(COUNTIF($J$1:J1455, J1455)&lt;&gt;1,"",J1455)</f>
        <v/>
      </c>
    </row>
    <row r="1456" spans="1:11" x14ac:dyDescent="0.25">
      <c r="A1456">
        <f>ROW()</f>
        <v>1456</v>
      </c>
      <c r="B1456" t="str" cm="1">
        <f t="array" ref="B1456">IF(ISNUMBER(SEARCH($N$3,客戶主檔!W1456)),INDEX(客戶主檔!$G:$G,加工項目查詢及料號更改!$A1456),"")</f>
        <v/>
      </c>
      <c r="C1456" t="str" cm="1">
        <f t="array" ref="C1456">IF(ISNUMBER(SEARCH($N$3,客戶主檔!X1456)),INDEX(客戶主檔!$G:$G,加工項目查詢及料號更改!$A1456),"")</f>
        <v/>
      </c>
      <c r="D1456" t="str" cm="1">
        <f t="array" ref="D1456">IF(ISNUMBER(SEARCH($N$3,客戶主檔!Y1456)),INDEX(客戶主檔!$G:$G,加工項目查詢及料號更改!$A1456),"")</f>
        <v/>
      </c>
      <c r="E1456" t="str" cm="1">
        <f t="array" ref="E1456">IF(ISNUMBER(SEARCH($N$3,客戶主檔!Z1456)),INDEX(客戶主檔!$G:$G,加工項目查詢及料號更改!$A1456),"")</f>
        <v/>
      </c>
      <c r="J1456" t="str">
        <f t="array" aca="1" ref="J1456" ca="1">IF(ROW()&gt;COUNTA($F$3:$I$3100),"",INDIRECT(TEXT(RIGHT(SMALL(IF($F$3:$I$3100="",999999,COLUMN($F$3:$I$3100)*10001+ROW($F$3:$I$3100)*100),ROW()),4),"!R00!C00"),))</f>
        <v/>
      </c>
      <c r="K1456" t="str">
        <f ca="1">IF(COUNTIF($J$1:J1456, J1456)&lt;&gt;1,"",J1456)</f>
        <v/>
      </c>
    </row>
    <row r="1457" spans="1:11" x14ac:dyDescent="0.25">
      <c r="A1457">
        <f>ROW()</f>
        <v>1457</v>
      </c>
      <c r="B1457" t="str" cm="1">
        <f t="array" ref="B1457">IF(ISNUMBER(SEARCH($N$3,客戶主檔!W1457)),INDEX(客戶主檔!$G:$G,加工項目查詢及料號更改!$A1457),"")</f>
        <v/>
      </c>
      <c r="C1457" t="str" cm="1">
        <f t="array" ref="C1457">IF(ISNUMBER(SEARCH($N$3,客戶主檔!X1457)),INDEX(客戶主檔!$G:$G,加工項目查詢及料號更改!$A1457),"")</f>
        <v/>
      </c>
      <c r="D1457" t="str" cm="1">
        <f t="array" ref="D1457">IF(ISNUMBER(SEARCH($N$3,客戶主檔!Y1457)),INDEX(客戶主檔!$G:$G,加工項目查詢及料號更改!$A1457),"")</f>
        <v/>
      </c>
      <c r="E1457" t="str" cm="1">
        <f t="array" ref="E1457">IF(ISNUMBER(SEARCH($N$3,客戶主檔!Z1457)),INDEX(客戶主檔!$G:$G,加工項目查詢及料號更改!$A1457),"")</f>
        <v/>
      </c>
      <c r="J1457" t="str">
        <f t="array" aca="1" ref="J1457" ca="1">IF(ROW()&gt;COUNTA($F$3:$I$3100),"",INDIRECT(TEXT(RIGHT(SMALL(IF($F$3:$I$3100="",999999,COLUMN($F$3:$I$3100)*10001+ROW($F$3:$I$3100)*100),ROW()),4),"!R00!C00"),))</f>
        <v/>
      </c>
      <c r="K1457" t="str">
        <f ca="1">IF(COUNTIF($J$1:J1457, J1457)&lt;&gt;1,"",J1457)</f>
        <v/>
      </c>
    </row>
    <row r="1458" spans="1:11" x14ac:dyDescent="0.25">
      <c r="A1458">
        <f>ROW()</f>
        <v>1458</v>
      </c>
      <c r="B1458" t="str" cm="1">
        <f t="array" ref="B1458">IF(ISNUMBER(SEARCH($N$3,客戶主檔!W1458)),INDEX(客戶主檔!$G:$G,加工項目查詢及料號更改!$A1458),"")</f>
        <v/>
      </c>
      <c r="C1458" t="str" cm="1">
        <f t="array" ref="C1458">IF(ISNUMBER(SEARCH($N$3,客戶主檔!X1458)),INDEX(客戶主檔!$G:$G,加工項目查詢及料號更改!$A1458),"")</f>
        <v/>
      </c>
      <c r="D1458" t="str" cm="1">
        <f t="array" ref="D1458">IF(ISNUMBER(SEARCH($N$3,客戶主檔!Y1458)),INDEX(客戶主檔!$G:$G,加工項目查詢及料號更改!$A1458),"")</f>
        <v/>
      </c>
      <c r="E1458" t="str" cm="1">
        <f t="array" ref="E1458">IF(ISNUMBER(SEARCH($N$3,客戶主檔!Z1458)),INDEX(客戶主檔!$G:$G,加工項目查詢及料號更改!$A1458),"")</f>
        <v/>
      </c>
      <c r="J1458" t="str">
        <f t="array" aca="1" ref="J1458" ca="1">IF(ROW()&gt;COUNTA($F$3:$I$3100),"",INDIRECT(TEXT(RIGHT(SMALL(IF($F$3:$I$3100="",999999,COLUMN($F$3:$I$3100)*10001+ROW($F$3:$I$3100)*100),ROW()),4),"!R00!C00"),))</f>
        <v/>
      </c>
      <c r="K1458" t="str">
        <f ca="1">IF(COUNTIF($J$1:J1458, J1458)&lt;&gt;1,"",J1458)</f>
        <v/>
      </c>
    </row>
    <row r="1459" spans="1:11" x14ac:dyDescent="0.25">
      <c r="A1459">
        <f>ROW()</f>
        <v>1459</v>
      </c>
      <c r="B1459" t="str" cm="1">
        <f t="array" ref="B1459">IF(ISNUMBER(SEARCH($N$3,客戶主檔!W1459)),INDEX(客戶主檔!$G:$G,加工項目查詢及料號更改!$A1459),"")</f>
        <v/>
      </c>
      <c r="C1459" t="str" cm="1">
        <f t="array" ref="C1459">IF(ISNUMBER(SEARCH($N$3,客戶主檔!X1459)),INDEX(客戶主檔!$G:$G,加工項目查詢及料號更改!$A1459),"")</f>
        <v/>
      </c>
      <c r="D1459" t="str" cm="1">
        <f t="array" ref="D1459">IF(ISNUMBER(SEARCH($N$3,客戶主檔!Y1459)),INDEX(客戶主檔!$G:$G,加工項目查詢及料號更改!$A1459),"")</f>
        <v/>
      </c>
      <c r="E1459" t="str" cm="1">
        <f t="array" ref="E1459">IF(ISNUMBER(SEARCH($N$3,客戶主檔!Z1459)),INDEX(客戶主檔!$G:$G,加工項目查詢及料號更改!$A1459),"")</f>
        <v/>
      </c>
      <c r="J1459" t="str">
        <f t="array" aca="1" ref="J1459" ca="1">IF(ROW()&gt;COUNTA($F$3:$I$3100),"",INDIRECT(TEXT(RIGHT(SMALL(IF($F$3:$I$3100="",999999,COLUMN($F$3:$I$3100)*10001+ROW($F$3:$I$3100)*100),ROW()),4),"!R00!C00"),))</f>
        <v/>
      </c>
      <c r="K1459" t="str">
        <f ca="1">IF(COUNTIF($J$1:J1459, J1459)&lt;&gt;1,"",J1459)</f>
        <v/>
      </c>
    </row>
    <row r="1460" spans="1:11" x14ac:dyDescent="0.25">
      <c r="A1460">
        <f>ROW()</f>
        <v>1460</v>
      </c>
      <c r="B1460" t="str" cm="1">
        <f t="array" ref="B1460">IF(ISNUMBER(SEARCH($N$3,客戶主檔!W1460)),INDEX(客戶主檔!$G:$G,加工項目查詢及料號更改!$A1460),"")</f>
        <v/>
      </c>
      <c r="C1460" t="str" cm="1">
        <f t="array" ref="C1460">IF(ISNUMBER(SEARCH($N$3,客戶主檔!X1460)),INDEX(客戶主檔!$G:$G,加工項目查詢及料號更改!$A1460),"")</f>
        <v/>
      </c>
      <c r="D1460" t="str" cm="1">
        <f t="array" ref="D1460">IF(ISNUMBER(SEARCH($N$3,客戶主檔!Y1460)),INDEX(客戶主檔!$G:$G,加工項目查詢及料號更改!$A1460),"")</f>
        <v/>
      </c>
      <c r="E1460" t="str" cm="1">
        <f t="array" ref="E1460">IF(ISNUMBER(SEARCH($N$3,客戶主檔!Z1460)),INDEX(客戶主檔!$G:$G,加工項目查詢及料號更改!$A1460),"")</f>
        <v/>
      </c>
      <c r="J1460" t="str">
        <f t="array" aca="1" ref="J1460" ca="1">IF(ROW()&gt;COUNTA($F$3:$I$3100),"",INDIRECT(TEXT(RIGHT(SMALL(IF($F$3:$I$3100="",999999,COLUMN($F$3:$I$3100)*10001+ROW($F$3:$I$3100)*100),ROW()),4),"!R00!C00"),))</f>
        <v/>
      </c>
      <c r="K1460" t="str">
        <f ca="1">IF(COUNTIF($J$1:J1460, J1460)&lt;&gt;1,"",J1460)</f>
        <v/>
      </c>
    </row>
    <row r="1461" spans="1:11" x14ac:dyDescent="0.25">
      <c r="A1461">
        <f>ROW()</f>
        <v>1461</v>
      </c>
      <c r="B1461" t="str" cm="1">
        <f t="array" ref="B1461">IF(ISNUMBER(SEARCH($N$3,客戶主檔!W1461)),INDEX(客戶主檔!$G:$G,加工項目查詢及料號更改!$A1461),"")</f>
        <v/>
      </c>
      <c r="C1461" t="str" cm="1">
        <f t="array" ref="C1461">IF(ISNUMBER(SEARCH($N$3,客戶主檔!X1461)),INDEX(客戶主檔!$G:$G,加工項目查詢及料號更改!$A1461),"")</f>
        <v/>
      </c>
      <c r="D1461" t="str" cm="1">
        <f t="array" ref="D1461">IF(ISNUMBER(SEARCH($N$3,客戶主檔!Y1461)),INDEX(客戶主檔!$G:$G,加工項目查詢及料號更改!$A1461),"")</f>
        <v/>
      </c>
      <c r="E1461" t="str" cm="1">
        <f t="array" ref="E1461">IF(ISNUMBER(SEARCH($N$3,客戶主檔!Z1461)),INDEX(客戶主檔!$G:$G,加工項目查詢及料號更改!$A1461),"")</f>
        <v/>
      </c>
      <c r="J1461" t="str">
        <f t="array" aca="1" ref="J1461" ca="1">IF(ROW()&gt;COUNTA($F$3:$I$3100),"",INDIRECT(TEXT(RIGHT(SMALL(IF($F$3:$I$3100="",999999,COLUMN($F$3:$I$3100)*10001+ROW($F$3:$I$3100)*100),ROW()),4),"!R00!C00"),))</f>
        <v/>
      </c>
      <c r="K1461" t="str">
        <f ca="1">IF(COUNTIF($J$1:J1461, J1461)&lt;&gt;1,"",J1461)</f>
        <v/>
      </c>
    </row>
    <row r="1462" spans="1:11" x14ac:dyDescent="0.25">
      <c r="A1462">
        <f>ROW()</f>
        <v>1462</v>
      </c>
      <c r="B1462" t="str" cm="1">
        <f t="array" ref="B1462">IF(ISNUMBER(SEARCH($N$3,客戶主檔!W1462)),INDEX(客戶主檔!$G:$G,加工項目查詢及料號更改!$A1462),"")</f>
        <v/>
      </c>
      <c r="C1462" t="str" cm="1">
        <f t="array" ref="C1462">IF(ISNUMBER(SEARCH($N$3,客戶主檔!X1462)),INDEX(客戶主檔!$G:$G,加工項目查詢及料號更改!$A1462),"")</f>
        <v/>
      </c>
      <c r="D1462" t="str" cm="1">
        <f t="array" ref="D1462">IF(ISNUMBER(SEARCH($N$3,客戶主檔!Y1462)),INDEX(客戶主檔!$G:$G,加工項目查詢及料號更改!$A1462),"")</f>
        <v/>
      </c>
      <c r="E1462" t="str" cm="1">
        <f t="array" ref="E1462">IF(ISNUMBER(SEARCH($N$3,客戶主檔!Z1462)),INDEX(客戶主檔!$G:$G,加工項目查詢及料號更改!$A1462),"")</f>
        <v/>
      </c>
      <c r="J1462" t="str">
        <f t="array" aca="1" ref="J1462" ca="1">IF(ROW()&gt;COUNTA($F$3:$I$3100),"",INDIRECT(TEXT(RIGHT(SMALL(IF($F$3:$I$3100="",999999,COLUMN($F$3:$I$3100)*10001+ROW($F$3:$I$3100)*100),ROW()),4),"!R00!C00"),))</f>
        <v/>
      </c>
      <c r="K1462" t="str">
        <f ca="1">IF(COUNTIF($J$1:J1462, J1462)&lt;&gt;1,"",J1462)</f>
        <v/>
      </c>
    </row>
    <row r="1463" spans="1:11" x14ac:dyDescent="0.25">
      <c r="A1463">
        <f>ROW()</f>
        <v>1463</v>
      </c>
      <c r="B1463" t="str" cm="1">
        <f t="array" ref="B1463">IF(ISNUMBER(SEARCH($N$3,客戶主檔!W1463)),INDEX(客戶主檔!$G:$G,加工項目查詢及料號更改!$A1463),"")</f>
        <v/>
      </c>
      <c r="C1463" t="str" cm="1">
        <f t="array" ref="C1463">IF(ISNUMBER(SEARCH($N$3,客戶主檔!X1463)),INDEX(客戶主檔!$G:$G,加工項目查詢及料號更改!$A1463),"")</f>
        <v/>
      </c>
      <c r="D1463" t="str" cm="1">
        <f t="array" ref="D1463">IF(ISNUMBER(SEARCH($N$3,客戶主檔!Y1463)),INDEX(客戶主檔!$G:$G,加工項目查詢及料號更改!$A1463),"")</f>
        <v/>
      </c>
      <c r="E1463" t="str" cm="1">
        <f t="array" ref="E1463">IF(ISNUMBER(SEARCH($N$3,客戶主檔!Z1463)),INDEX(客戶主檔!$G:$G,加工項目查詢及料號更改!$A1463),"")</f>
        <v/>
      </c>
      <c r="J1463" t="str">
        <f t="array" aca="1" ref="J1463" ca="1">IF(ROW()&gt;COUNTA($F$3:$I$3100),"",INDIRECT(TEXT(RIGHT(SMALL(IF($F$3:$I$3100="",999999,COLUMN($F$3:$I$3100)*10001+ROW($F$3:$I$3100)*100),ROW()),4),"!R00!C00"),))</f>
        <v/>
      </c>
      <c r="K1463" t="str">
        <f ca="1">IF(COUNTIF($J$1:J1463, J1463)&lt;&gt;1,"",J1463)</f>
        <v/>
      </c>
    </row>
    <row r="1464" spans="1:11" x14ac:dyDescent="0.25">
      <c r="A1464">
        <f>ROW()</f>
        <v>1464</v>
      </c>
      <c r="B1464" t="str" cm="1">
        <f t="array" ref="B1464">IF(ISNUMBER(SEARCH($N$3,客戶主檔!W1464)),INDEX(客戶主檔!$G:$G,加工項目查詢及料號更改!$A1464),"")</f>
        <v/>
      </c>
      <c r="C1464" t="str" cm="1">
        <f t="array" ref="C1464">IF(ISNUMBER(SEARCH($N$3,客戶主檔!X1464)),INDEX(客戶主檔!$G:$G,加工項目查詢及料號更改!$A1464),"")</f>
        <v/>
      </c>
      <c r="D1464" t="str" cm="1">
        <f t="array" ref="D1464">IF(ISNUMBER(SEARCH($N$3,客戶主檔!Y1464)),INDEX(客戶主檔!$G:$G,加工項目查詢及料號更改!$A1464),"")</f>
        <v/>
      </c>
      <c r="E1464" t="str" cm="1">
        <f t="array" ref="E1464">IF(ISNUMBER(SEARCH($N$3,客戶主檔!Z1464)),INDEX(客戶主檔!$G:$G,加工項目查詢及料號更改!$A1464),"")</f>
        <v/>
      </c>
      <c r="J1464" t="str">
        <f t="array" aca="1" ref="J1464" ca="1">IF(ROW()&gt;COUNTA($F$3:$I$3100),"",INDIRECT(TEXT(RIGHT(SMALL(IF($F$3:$I$3100="",999999,COLUMN($F$3:$I$3100)*10001+ROW($F$3:$I$3100)*100),ROW()),4),"!R00!C00"),))</f>
        <v/>
      </c>
      <c r="K1464" t="str">
        <f ca="1">IF(COUNTIF($J$1:J1464, J1464)&lt;&gt;1,"",J1464)</f>
        <v/>
      </c>
    </row>
    <row r="1465" spans="1:11" x14ac:dyDescent="0.25">
      <c r="A1465">
        <f>ROW()</f>
        <v>1465</v>
      </c>
      <c r="B1465" t="str" cm="1">
        <f t="array" ref="B1465">IF(ISNUMBER(SEARCH($N$3,客戶主檔!W1465)),INDEX(客戶主檔!$G:$G,加工項目查詢及料號更改!$A1465),"")</f>
        <v/>
      </c>
      <c r="C1465" t="str" cm="1">
        <f t="array" ref="C1465">IF(ISNUMBER(SEARCH($N$3,客戶主檔!X1465)),INDEX(客戶主檔!$G:$G,加工項目查詢及料號更改!$A1465),"")</f>
        <v/>
      </c>
      <c r="D1465" t="str" cm="1">
        <f t="array" ref="D1465">IF(ISNUMBER(SEARCH($N$3,客戶主檔!Y1465)),INDEX(客戶主檔!$G:$G,加工項目查詢及料號更改!$A1465),"")</f>
        <v/>
      </c>
      <c r="E1465" t="str" cm="1">
        <f t="array" ref="E1465">IF(ISNUMBER(SEARCH($N$3,客戶主檔!Z1465)),INDEX(客戶主檔!$G:$G,加工項目查詢及料號更改!$A1465),"")</f>
        <v/>
      </c>
      <c r="J1465" t="str">
        <f t="array" aca="1" ref="J1465" ca="1">IF(ROW()&gt;COUNTA($F$3:$I$3100),"",INDIRECT(TEXT(RIGHT(SMALL(IF($F$3:$I$3100="",999999,COLUMN($F$3:$I$3100)*10001+ROW($F$3:$I$3100)*100),ROW()),4),"!R00!C00"),))</f>
        <v/>
      </c>
      <c r="K1465" t="str">
        <f ca="1">IF(COUNTIF($J$1:J1465, J1465)&lt;&gt;1,"",J1465)</f>
        <v/>
      </c>
    </row>
    <row r="1466" spans="1:11" x14ac:dyDescent="0.25">
      <c r="A1466">
        <f>ROW()</f>
        <v>1466</v>
      </c>
      <c r="B1466" t="str" cm="1">
        <f t="array" ref="B1466">IF(ISNUMBER(SEARCH($N$3,客戶主檔!W1466)),INDEX(客戶主檔!$G:$G,加工項目查詢及料號更改!$A1466),"")</f>
        <v/>
      </c>
      <c r="C1466" t="str" cm="1">
        <f t="array" ref="C1466">IF(ISNUMBER(SEARCH($N$3,客戶主檔!X1466)),INDEX(客戶主檔!$G:$G,加工項目查詢及料號更改!$A1466),"")</f>
        <v/>
      </c>
      <c r="D1466" t="str" cm="1">
        <f t="array" ref="D1466">IF(ISNUMBER(SEARCH($N$3,客戶主檔!Y1466)),INDEX(客戶主檔!$G:$G,加工項目查詢及料號更改!$A1466),"")</f>
        <v/>
      </c>
      <c r="E1466" t="str" cm="1">
        <f t="array" ref="E1466">IF(ISNUMBER(SEARCH($N$3,客戶主檔!Z1466)),INDEX(客戶主檔!$G:$G,加工項目查詢及料號更改!$A1466),"")</f>
        <v/>
      </c>
      <c r="J1466" t="str">
        <f t="array" aca="1" ref="J1466" ca="1">IF(ROW()&gt;COUNTA($F$3:$I$3100),"",INDIRECT(TEXT(RIGHT(SMALL(IF($F$3:$I$3100="",999999,COLUMN($F$3:$I$3100)*10001+ROW($F$3:$I$3100)*100),ROW()),4),"!R00!C00"),))</f>
        <v/>
      </c>
      <c r="K1466" t="str">
        <f ca="1">IF(COUNTIF($J$1:J1466, J1466)&lt;&gt;1,"",J1466)</f>
        <v/>
      </c>
    </row>
    <row r="1467" spans="1:11" x14ac:dyDescent="0.25">
      <c r="A1467">
        <f>ROW()</f>
        <v>1467</v>
      </c>
      <c r="B1467" t="str" cm="1">
        <f t="array" ref="B1467">IF(ISNUMBER(SEARCH($N$3,客戶主檔!W1467)),INDEX(客戶主檔!$G:$G,加工項目查詢及料號更改!$A1467),"")</f>
        <v/>
      </c>
      <c r="C1467" t="str" cm="1">
        <f t="array" ref="C1467">IF(ISNUMBER(SEARCH($N$3,客戶主檔!X1467)),INDEX(客戶主檔!$G:$G,加工項目查詢及料號更改!$A1467),"")</f>
        <v/>
      </c>
      <c r="D1467" t="str" cm="1">
        <f t="array" ref="D1467">IF(ISNUMBER(SEARCH($N$3,客戶主檔!Y1467)),INDEX(客戶主檔!$G:$G,加工項目查詢及料號更改!$A1467),"")</f>
        <v/>
      </c>
      <c r="E1467" t="str" cm="1">
        <f t="array" ref="E1467">IF(ISNUMBER(SEARCH($N$3,客戶主檔!Z1467)),INDEX(客戶主檔!$G:$G,加工項目查詢及料號更改!$A1467),"")</f>
        <v/>
      </c>
      <c r="J1467" t="str">
        <f t="array" aca="1" ref="J1467" ca="1">IF(ROW()&gt;COUNTA($F$3:$I$3100),"",INDIRECT(TEXT(RIGHT(SMALL(IF($F$3:$I$3100="",999999,COLUMN($F$3:$I$3100)*10001+ROW($F$3:$I$3100)*100),ROW()),4),"!R00!C00"),))</f>
        <v/>
      </c>
      <c r="K1467" t="str">
        <f ca="1">IF(COUNTIF($J$1:J1467, J1467)&lt;&gt;1,"",J1467)</f>
        <v/>
      </c>
    </row>
    <row r="1468" spans="1:11" x14ac:dyDescent="0.25">
      <c r="A1468">
        <f>ROW()</f>
        <v>1468</v>
      </c>
      <c r="B1468" t="str" cm="1">
        <f t="array" ref="B1468">IF(ISNUMBER(SEARCH($N$3,客戶主檔!W1468)),INDEX(客戶主檔!$G:$G,加工項目查詢及料號更改!$A1468),"")</f>
        <v/>
      </c>
      <c r="C1468" t="str" cm="1">
        <f t="array" ref="C1468">IF(ISNUMBER(SEARCH($N$3,客戶主檔!X1468)),INDEX(客戶主檔!$G:$G,加工項目查詢及料號更改!$A1468),"")</f>
        <v/>
      </c>
      <c r="D1468" t="str" cm="1">
        <f t="array" ref="D1468">IF(ISNUMBER(SEARCH($N$3,客戶主檔!Y1468)),INDEX(客戶主檔!$G:$G,加工項目查詢及料號更改!$A1468),"")</f>
        <v/>
      </c>
      <c r="E1468" t="str" cm="1">
        <f t="array" ref="E1468">IF(ISNUMBER(SEARCH($N$3,客戶主檔!Z1468)),INDEX(客戶主檔!$G:$G,加工項目查詢及料號更改!$A1468),"")</f>
        <v/>
      </c>
      <c r="J1468" t="str">
        <f t="array" aca="1" ref="J1468" ca="1">IF(ROW()&gt;COUNTA($F$3:$I$3100),"",INDIRECT(TEXT(RIGHT(SMALL(IF($F$3:$I$3100="",999999,COLUMN($F$3:$I$3100)*10001+ROW($F$3:$I$3100)*100),ROW()),4),"!R00!C00"),))</f>
        <v/>
      </c>
      <c r="K1468" t="str">
        <f ca="1">IF(COUNTIF($J$1:J1468, J1468)&lt;&gt;1,"",J1468)</f>
        <v/>
      </c>
    </row>
    <row r="1469" spans="1:11" x14ac:dyDescent="0.25">
      <c r="A1469">
        <f>ROW()</f>
        <v>1469</v>
      </c>
      <c r="B1469" t="str" cm="1">
        <f t="array" ref="B1469">IF(ISNUMBER(SEARCH($N$3,客戶主檔!W1469)),INDEX(客戶主檔!$G:$G,加工項目查詢及料號更改!$A1469),"")</f>
        <v/>
      </c>
      <c r="C1469" t="str" cm="1">
        <f t="array" ref="C1469">IF(ISNUMBER(SEARCH($N$3,客戶主檔!X1469)),INDEX(客戶主檔!$G:$G,加工項目查詢及料號更改!$A1469),"")</f>
        <v/>
      </c>
      <c r="D1469" t="str" cm="1">
        <f t="array" ref="D1469">IF(ISNUMBER(SEARCH($N$3,客戶主檔!Y1469)),INDEX(客戶主檔!$G:$G,加工項目查詢及料號更改!$A1469),"")</f>
        <v/>
      </c>
      <c r="E1469" t="str" cm="1">
        <f t="array" ref="E1469">IF(ISNUMBER(SEARCH($N$3,客戶主檔!Z1469)),INDEX(客戶主檔!$G:$G,加工項目查詢及料號更改!$A1469),"")</f>
        <v/>
      </c>
      <c r="J1469" t="str">
        <f t="array" aca="1" ref="J1469" ca="1">IF(ROW()&gt;COUNTA($F$3:$I$3100),"",INDIRECT(TEXT(RIGHT(SMALL(IF($F$3:$I$3100="",999999,COLUMN($F$3:$I$3100)*10001+ROW($F$3:$I$3100)*100),ROW()),4),"!R00!C00"),))</f>
        <v/>
      </c>
      <c r="K1469" t="str">
        <f ca="1">IF(COUNTIF($J$1:J1469, J1469)&lt;&gt;1,"",J1469)</f>
        <v/>
      </c>
    </row>
    <row r="1470" spans="1:11" x14ac:dyDescent="0.25">
      <c r="A1470">
        <f>ROW()</f>
        <v>1470</v>
      </c>
      <c r="B1470" t="str" cm="1">
        <f t="array" ref="B1470">IF(ISNUMBER(SEARCH($N$3,客戶主檔!W1470)),INDEX(客戶主檔!$G:$G,加工項目查詢及料號更改!$A1470),"")</f>
        <v/>
      </c>
      <c r="C1470" t="str" cm="1">
        <f t="array" ref="C1470">IF(ISNUMBER(SEARCH($N$3,客戶主檔!X1470)),INDEX(客戶主檔!$G:$G,加工項目查詢及料號更改!$A1470),"")</f>
        <v/>
      </c>
      <c r="D1470" t="str" cm="1">
        <f t="array" ref="D1470">IF(ISNUMBER(SEARCH($N$3,客戶主檔!Y1470)),INDEX(客戶主檔!$G:$G,加工項目查詢及料號更改!$A1470),"")</f>
        <v/>
      </c>
      <c r="E1470" t="str" cm="1">
        <f t="array" ref="E1470">IF(ISNUMBER(SEARCH($N$3,客戶主檔!Z1470)),INDEX(客戶主檔!$G:$G,加工項目查詢及料號更改!$A1470),"")</f>
        <v/>
      </c>
      <c r="J1470" t="str">
        <f t="array" aca="1" ref="J1470" ca="1">IF(ROW()&gt;COUNTA($F$3:$I$3100),"",INDIRECT(TEXT(RIGHT(SMALL(IF($F$3:$I$3100="",999999,COLUMN($F$3:$I$3100)*10001+ROW($F$3:$I$3100)*100),ROW()),4),"!R00!C00"),))</f>
        <v/>
      </c>
      <c r="K1470" t="str">
        <f ca="1">IF(COUNTIF($J$1:J1470, J1470)&lt;&gt;1,"",J1470)</f>
        <v/>
      </c>
    </row>
    <row r="1471" spans="1:11" x14ac:dyDescent="0.25">
      <c r="A1471">
        <f>ROW()</f>
        <v>1471</v>
      </c>
      <c r="B1471" t="str" cm="1">
        <f t="array" ref="B1471">IF(ISNUMBER(SEARCH($N$3,客戶主檔!W1471)),INDEX(客戶主檔!$G:$G,加工項目查詢及料號更改!$A1471),"")</f>
        <v/>
      </c>
      <c r="C1471" t="str" cm="1">
        <f t="array" ref="C1471">IF(ISNUMBER(SEARCH($N$3,客戶主檔!X1471)),INDEX(客戶主檔!$G:$G,加工項目查詢及料號更改!$A1471),"")</f>
        <v/>
      </c>
      <c r="D1471" t="str" cm="1">
        <f t="array" ref="D1471">IF(ISNUMBER(SEARCH($N$3,客戶主檔!Y1471)),INDEX(客戶主檔!$G:$G,加工項目查詢及料號更改!$A1471),"")</f>
        <v/>
      </c>
      <c r="E1471" t="str" cm="1">
        <f t="array" ref="E1471">IF(ISNUMBER(SEARCH($N$3,客戶主檔!Z1471)),INDEX(客戶主檔!$G:$G,加工項目查詢及料號更改!$A1471),"")</f>
        <v/>
      </c>
      <c r="J1471" t="str">
        <f t="array" aca="1" ref="J1471" ca="1">IF(ROW()&gt;COUNTA($F$3:$I$3100),"",INDIRECT(TEXT(RIGHT(SMALL(IF($F$3:$I$3100="",999999,COLUMN($F$3:$I$3100)*10001+ROW($F$3:$I$3100)*100),ROW()),4),"!R00!C00"),))</f>
        <v/>
      </c>
      <c r="K1471" t="str">
        <f ca="1">IF(COUNTIF($J$1:J1471, J1471)&lt;&gt;1,"",J1471)</f>
        <v/>
      </c>
    </row>
    <row r="1472" spans="1:11" x14ac:dyDescent="0.25">
      <c r="A1472">
        <f>ROW()</f>
        <v>1472</v>
      </c>
      <c r="B1472" t="str" cm="1">
        <f t="array" ref="B1472">IF(ISNUMBER(SEARCH($N$3,客戶主檔!W1472)),INDEX(客戶主檔!$G:$G,加工項目查詢及料號更改!$A1472),"")</f>
        <v/>
      </c>
      <c r="C1472" t="str" cm="1">
        <f t="array" ref="C1472">IF(ISNUMBER(SEARCH($N$3,客戶主檔!X1472)),INDEX(客戶主檔!$G:$G,加工項目查詢及料號更改!$A1472),"")</f>
        <v/>
      </c>
      <c r="D1472" t="str" cm="1">
        <f t="array" ref="D1472">IF(ISNUMBER(SEARCH($N$3,客戶主檔!Y1472)),INDEX(客戶主檔!$G:$G,加工項目查詢及料號更改!$A1472),"")</f>
        <v/>
      </c>
      <c r="E1472" t="str" cm="1">
        <f t="array" ref="E1472">IF(ISNUMBER(SEARCH($N$3,客戶主檔!Z1472)),INDEX(客戶主檔!$G:$G,加工項目查詢及料號更改!$A1472),"")</f>
        <v/>
      </c>
      <c r="J1472" t="str">
        <f t="array" aca="1" ref="J1472" ca="1">IF(ROW()&gt;COUNTA($F$3:$I$3100),"",INDIRECT(TEXT(RIGHT(SMALL(IF($F$3:$I$3100="",999999,COLUMN($F$3:$I$3100)*10001+ROW($F$3:$I$3100)*100),ROW()),4),"!R00!C00"),))</f>
        <v/>
      </c>
      <c r="K1472" t="str">
        <f ca="1">IF(COUNTIF($J$1:J1472, J1472)&lt;&gt;1,"",J1472)</f>
        <v/>
      </c>
    </row>
    <row r="1473" spans="1:11" x14ac:dyDescent="0.25">
      <c r="A1473">
        <f>ROW()</f>
        <v>1473</v>
      </c>
      <c r="B1473" t="str" cm="1">
        <f t="array" ref="B1473">IF(ISNUMBER(SEARCH($N$3,客戶主檔!W1473)),INDEX(客戶主檔!$G:$G,加工項目查詢及料號更改!$A1473),"")</f>
        <v/>
      </c>
      <c r="C1473" t="str" cm="1">
        <f t="array" ref="C1473">IF(ISNUMBER(SEARCH($N$3,客戶主檔!X1473)),INDEX(客戶主檔!$G:$G,加工項目查詢及料號更改!$A1473),"")</f>
        <v/>
      </c>
      <c r="D1473" t="str" cm="1">
        <f t="array" ref="D1473">IF(ISNUMBER(SEARCH($N$3,客戶主檔!Y1473)),INDEX(客戶主檔!$G:$G,加工項目查詢及料號更改!$A1473),"")</f>
        <v/>
      </c>
      <c r="E1473" t="str" cm="1">
        <f t="array" ref="E1473">IF(ISNUMBER(SEARCH($N$3,客戶主檔!Z1473)),INDEX(客戶主檔!$G:$G,加工項目查詢及料號更改!$A1473),"")</f>
        <v/>
      </c>
      <c r="J1473" t="str">
        <f t="array" aca="1" ref="J1473" ca="1">IF(ROW()&gt;COUNTA($F$3:$I$3100),"",INDIRECT(TEXT(RIGHT(SMALL(IF($F$3:$I$3100="",999999,COLUMN($F$3:$I$3100)*10001+ROW($F$3:$I$3100)*100),ROW()),4),"!R00!C00"),))</f>
        <v/>
      </c>
      <c r="K1473" t="str">
        <f ca="1">IF(COUNTIF($J$1:J1473, J1473)&lt;&gt;1,"",J1473)</f>
        <v/>
      </c>
    </row>
    <row r="1474" spans="1:11" x14ac:dyDescent="0.25">
      <c r="A1474">
        <f>ROW()</f>
        <v>1474</v>
      </c>
      <c r="B1474" t="str" cm="1">
        <f t="array" ref="B1474">IF(ISNUMBER(SEARCH($N$3,客戶主檔!W1474)),INDEX(客戶主檔!$G:$G,加工項目查詢及料號更改!$A1474),"")</f>
        <v/>
      </c>
      <c r="C1474" t="str" cm="1">
        <f t="array" ref="C1474">IF(ISNUMBER(SEARCH($N$3,客戶主檔!X1474)),INDEX(客戶主檔!$G:$G,加工項目查詢及料號更改!$A1474),"")</f>
        <v/>
      </c>
      <c r="D1474" t="str" cm="1">
        <f t="array" ref="D1474">IF(ISNUMBER(SEARCH($N$3,客戶主檔!Y1474)),INDEX(客戶主檔!$G:$G,加工項目查詢及料號更改!$A1474),"")</f>
        <v/>
      </c>
      <c r="E1474" t="str" cm="1">
        <f t="array" ref="E1474">IF(ISNUMBER(SEARCH($N$3,客戶主檔!Z1474)),INDEX(客戶主檔!$G:$G,加工項目查詢及料號更改!$A1474),"")</f>
        <v/>
      </c>
      <c r="J1474" t="str">
        <f t="array" aca="1" ref="J1474" ca="1">IF(ROW()&gt;COUNTA($F$3:$I$3100),"",INDIRECT(TEXT(RIGHT(SMALL(IF($F$3:$I$3100="",999999,COLUMN($F$3:$I$3100)*10001+ROW($F$3:$I$3100)*100),ROW()),4),"!R00!C00"),))</f>
        <v/>
      </c>
      <c r="K1474" t="str">
        <f ca="1">IF(COUNTIF($J$1:J1474, J1474)&lt;&gt;1,"",J1474)</f>
        <v/>
      </c>
    </row>
    <row r="1475" spans="1:11" x14ac:dyDescent="0.25">
      <c r="A1475">
        <f>ROW()</f>
        <v>1475</v>
      </c>
      <c r="B1475" t="str" cm="1">
        <f t="array" ref="B1475">IF(ISNUMBER(SEARCH($N$3,客戶主檔!W1475)),INDEX(客戶主檔!$G:$G,加工項目查詢及料號更改!$A1475),"")</f>
        <v/>
      </c>
      <c r="C1475" t="str" cm="1">
        <f t="array" ref="C1475">IF(ISNUMBER(SEARCH($N$3,客戶主檔!X1475)),INDEX(客戶主檔!$G:$G,加工項目查詢及料號更改!$A1475),"")</f>
        <v/>
      </c>
      <c r="D1475" t="str" cm="1">
        <f t="array" ref="D1475">IF(ISNUMBER(SEARCH($N$3,客戶主檔!Y1475)),INDEX(客戶主檔!$G:$G,加工項目查詢及料號更改!$A1475),"")</f>
        <v/>
      </c>
      <c r="E1475" t="str" cm="1">
        <f t="array" ref="E1475">IF(ISNUMBER(SEARCH($N$3,客戶主檔!Z1475)),INDEX(客戶主檔!$G:$G,加工項目查詢及料號更改!$A1475),"")</f>
        <v/>
      </c>
      <c r="J1475" t="str">
        <f t="array" aca="1" ref="J1475" ca="1">IF(ROW()&gt;COUNTA($F$3:$I$3100),"",INDIRECT(TEXT(RIGHT(SMALL(IF($F$3:$I$3100="",999999,COLUMN($F$3:$I$3100)*10001+ROW($F$3:$I$3100)*100),ROW()),4),"!R00!C00"),))</f>
        <v/>
      </c>
      <c r="K1475" t="str">
        <f ca="1">IF(COUNTIF($J$1:J1475, J1475)&lt;&gt;1,"",J1475)</f>
        <v/>
      </c>
    </row>
    <row r="1476" spans="1:11" x14ac:dyDescent="0.25">
      <c r="A1476">
        <f>ROW()</f>
        <v>1476</v>
      </c>
      <c r="B1476" t="str" cm="1">
        <f t="array" ref="B1476">IF(ISNUMBER(SEARCH($N$3,客戶主檔!W1476)),INDEX(客戶主檔!$G:$G,加工項目查詢及料號更改!$A1476),"")</f>
        <v/>
      </c>
      <c r="C1476" t="str" cm="1">
        <f t="array" ref="C1476">IF(ISNUMBER(SEARCH($N$3,客戶主檔!X1476)),INDEX(客戶主檔!$G:$G,加工項目查詢及料號更改!$A1476),"")</f>
        <v/>
      </c>
      <c r="D1476" t="str" cm="1">
        <f t="array" ref="D1476">IF(ISNUMBER(SEARCH($N$3,客戶主檔!Y1476)),INDEX(客戶主檔!$G:$G,加工項目查詢及料號更改!$A1476),"")</f>
        <v/>
      </c>
      <c r="E1476" t="str" cm="1">
        <f t="array" ref="E1476">IF(ISNUMBER(SEARCH($N$3,客戶主檔!Z1476)),INDEX(客戶主檔!$G:$G,加工項目查詢及料號更改!$A1476),"")</f>
        <v/>
      </c>
      <c r="J1476" t="str">
        <f t="array" aca="1" ref="J1476" ca="1">IF(ROW()&gt;COUNTA($F$3:$I$3100),"",INDIRECT(TEXT(RIGHT(SMALL(IF($F$3:$I$3100="",999999,COLUMN($F$3:$I$3100)*10001+ROW($F$3:$I$3100)*100),ROW()),4),"!R00!C00"),))</f>
        <v/>
      </c>
      <c r="K1476" t="str">
        <f ca="1">IF(COUNTIF($J$1:J1476, J1476)&lt;&gt;1,"",J1476)</f>
        <v/>
      </c>
    </row>
    <row r="1477" spans="1:11" x14ac:dyDescent="0.25">
      <c r="A1477">
        <f>ROW()</f>
        <v>1477</v>
      </c>
      <c r="B1477" t="str" cm="1">
        <f t="array" ref="B1477">IF(ISNUMBER(SEARCH($N$3,客戶主檔!W1477)),INDEX(客戶主檔!$G:$G,加工項目查詢及料號更改!$A1477),"")</f>
        <v/>
      </c>
      <c r="C1477" t="str" cm="1">
        <f t="array" ref="C1477">IF(ISNUMBER(SEARCH($N$3,客戶主檔!X1477)),INDEX(客戶主檔!$G:$G,加工項目查詢及料號更改!$A1477),"")</f>
        <v/>
      </c>
      <c r="D1477" t="str" cm="1">
        <f t="array" ref="D1477">IF(ISNUMBER(SEARCH($N$3,客戶主檔!Y1477)),INDEX(客戶主檔!$G:$G,加工項目查詢及料號更改!$A1477),"")</f>
        <v/>
      </c>
      <c r="E1477" t="str" cm="1">
        <f t="array" ref="E1477">IF(ISNUMBER(SEARCH($N$3,客戶主檔!Z1477)),INDEX(客戶主檔!$G:$G,加工項目查詢及料號更改!$A1477),"")</f>
        <v/>
      </c>
      <c r="J1477" t="str">
        <f t="array" aca="1" ref="J1477" ca="1">IF(ROW()&gt;COUNTA($F$3:$I$3100),"",INDIRECT(TEXT(RIGHT(SMALL(IF($F$3:$I$3100="",999999,COLUMN($F$3:$I$3100)*10001+ROW($F$3:$I$3100)*100),ROW()),4),"!R00!C00"),))</f>
        <v/>
      </c>
      <c r="K1477" t="str">
        <f ca="1">IF(COUNTIF($J$1:J1477, J1477)&lt;&gt;1,"",J1477)</f>
        <v/>
      </c>
    </row>
    <row r="1478" spans="1:11" x14ac:dyDescent="0.25">
      <c r="A1478">
        <f>ROW()</f>
        <v>1478</v>
      </c>
      <c r="B1478" t="str" cm="1">
        <f t="array" ref="B1478">IF(ISNUMBER(SEARCH($N$3,客戶主檔!W1478)),INDEX(客戶主檔!$G:$G,加工項目查詢及料號更改!$A1478),"")</f>
        <v/>
      </c>
      <c r="C1478" t="str" cm="1">
        <f t="array" ref="C1478">IF(ISNUMBER(SEARCH($N$3,客戶主檔!X1478)),INDEX(客戶主檔!$G:$G,加工項目查詢及料號更改!$A1478),"")</f>
        <v/>
      </c>
      <c r="D1478" t="str" cm="1">
        <f t="array" ref="D1478">IF(ISNUMBER(SEARCH($N$3,客戶主檔!Y1478)),INDEX(客戶主檔!$G:$G,加工項目查詢及料號更改!$A1478),"")</f>
        <v/>
      </c>
      <c r="E1478" t="str" cm="1">
        <f t="array" ref="E1478">IF(ISNUMBER(SEARCH($N$3,客戶主檔!Z1478)),INDEX(客戶主檔!$G:$G,加工項目查詢及料號更改!$A1478),"")</f>
        <v/>
      </c>
      <c r="J1478" t="str">
        <f t="array" aca="1" ref="J1478" ca="1">IF(ROW()&gt;COUNTA($F$3:$I$3100),"",INDIRECT(TEXT(RIGHT(SMALL(IF($F$3:$I$3100="",999999,COLUMN($F$3:$I$3100)*10001+ROW($F$3:$I$3100)*100),ROW()),4),"!R00!C00"),))</f>
        <v/>
      </c>
      <c r="K1478" t="str">
        <f ca="1">IF(COUNTIF($J$1:J1478, J1478)&lt;&gt;1,"",J1478)</f>
        <v/>
      </c>
    </row>
    <row r="1479" spans="1:11" x14ac:dyDescent="0.25">
      <c r="A1479">
        <f>ROW()</f>
        <v>1479</v>
      </c>
      <c r="B1479" t="str" cm="1">
        <f t="array" ref="B1479">IF(ISNUMBER(SEARCH($N$3,客戶主檔!W1479)),INDEX(客戶主檔!$G:$G,加工項目查詢及料號更改!$A1479),"")</f>
        <v/>
      </c>
      <c r="C1479" t="str" cm="1">
        <f t="array" ref="C1479">IF(ISNUMBER(SEARCH($N$3,客戶主檔!X1479)),INDEX(客戶主檔!$G:$G,加工項目查詢及料號更改!$A1479),"")</f>
        <v/>
      </c>
      <c r="D1479" t="str" cm="1">
        <f t="array" ref="D1479">IF(ISNUMBER(SEARCH($N$3,客戶主檔!Y1479)),INDEX(客戶主檔!$G:$G,加工項目查詢及料號更改!$A1479),"")</f>
        <v/>
      </c>
      <c r="E1479" t="str" cm="1">
        <f t="array" ref="E1479">IF(ISNUMBER(SEARCH($N$3,客戶主檔!Z1479)),INDEX(客戶主檔!$G:$G,加工項目查詢及料號更改!$A1479),"")</f>
        <v/>
      </c>
      <c r="J1479" t="str">
        <f t="array" aca="1" ref="J1479" ca="1">IF(ROW()&gt;COUNTA($F$3:$I$3100),"",INDIRECT(TEXT(RIGHT(SMALL(IF($F$3:$I$3100="",999999,COLUMN($F$3:$I$3100)*10001+ROW($F$3:$I$3100)*100),ROW()),4),"!R00!C00"),))</f>
        <v/>
      </c>
      <c r="K1479" t="str">
        <f ca="1">IF(COUNTIF($J$1:J1479, J1479)&lt;&gt;1,"",J1479)</f>
        <v/>
      </c>
    </row>
    <row r="1480" spans="1:11" x14ac:dyDescent="0.25">
      <c r="A1480">
        <f>ROW()</f>
        <v>1480</v>
      </c>
      <c r="B1480" t="str" cm="1">
        <f t="array" ref="B1480">IF(ISNUMBER(SEARCH($N$3,客戶主檔!W1480)),INDEX(客戶主檔!$G:$G,加工項目查詢及料號更改!$A1480),"")</f>
        <v/>
      </c>
      <c r="C1480" t="str" cm="1">
        <f t="array" ref="C1480">IF(ISNUMBER(SEARCH($N$3,客戶主檔!X1480)),INDEX(客戶主檔!$G:$G,加工項目查詢及料號更改!$A1480),"")</f>
        <v/>
      </c>
      <c r="D1480" t="str" cm="1">
        <f t="array" ref="D1480">IF(ISNUMBER(SEARCH($N$3,客戶主檔!Y1480)),INDEX(客戶主檔!$G:$G,加工項目查詢及料號更改!$A1480),"")</f>
        <v/>
      </c>
      <c r="E1480" t="str" cm="1">
        <f t="array" ref="E1480">IF(ISNUMBER(SEARCH($N$3,客戶主檔!Z1480)),INDEX(客戶主檔!$G:$G,加工項目查詢及料號更改!$A1480),"")</f>
        <v/>
      </c>
      <c r="J1480" t="str">
        <f t="array" aca="1" ref="J1480" ca="1">IF(ROW()&gt;COUNTA($F$3:$I$3100),"",INDIRECT(TEXT(RIGHT(SMALL(IF($F$3:$I$3100="",999999,COLUMN($F$3:$I$3100)*10001+ROW($F$3:$I$3100)*100),ROW()),4),"!R00!C00"),))</f>
        <v/>
      </c>
      <c r="K1480" t="str">
        <f ca="1">IF(COUNTIF($J$1:J1480, J1480)&lt;&gt;1,"",J1480)</f>
        <v/>
      </c>
    </row>
    <row r="1481" spans="1:11" x14ac:dyDescent="0.25">
      <c r="A1481">
        <f>ROW()</f>
        <v>1481</v>
      </c>
      <c r="B1481" t="str" cm="1">
        <f t="array" ref="B1481">IF(ISNUMBER(SEARCH($N$3,客戶主檔!W1481)),INDEX(客戶主檔!$G:$G,加工項目查詢及料號更改!$A1481),"")</f>
        <v/>
      </c>
      <c r="C1481" t="str" cm="1">
        <f t="array" ref="C1481">IF(ISNUMBER(SEARCH($N$3,客戶主檔!X1481)),INDEX(客戶主檔!$G:$G,加工項目查詢及料號更改!$A1481),"")</f>
        <v/>
      </c>
      <c r="D1481" t="str" cm="1">
        <f t="array" ref="D1481">IF(ISNUMBER(SEARCH($N$3,客戶主檔!Y1481)),INDEX(客戶主檔!$G:$G,加工項目查詢及料號更改!$A1481),"")</f>
        <v/>
      </c>
      <c r="E1481" t="str" cm="1">
        <f t="array" ref="E1481">IF(ISNUMBER(SEARCH($N$3,客戶主檔!Z1481)),INDEX(客戶主檔!$G:$G,加工項目查詢及料號更改!$A1481),"")</f>
        <v/>
      </c>
      <c r="J1481" t="str">
        <f t="array" aca="1" ref="J1481" ca="1">IF(ROW()&gt;COUNTA($F$3:$I$3100),"",INDIRECT(TEXT(RIGHT(SMALL(IF($F$3:$I$3100="",999999,COLUMN($F$3:$I$3100)*10001+ROW($F$3:$I$3100)*100),ROW()),4),"!R00!C00"),))</f>
        <v/>
      </c>
      <c r="K1481" t="str">
        <f ca="1">IF(COUNTIF($J$1:J1481, J1481)&lt;&gt;1,"",J1481)</f>
        <v/>
      </c>
    </row>
    <row r="1482" spans="1:11" x14ac:dyDescent="0.25">
      <c r="A1482">
        <f>ROW()</f>
        <v>1482</v>
      </c>
      <c r="B1482" t="str" cm="1">
        <f t="array" ref="B1482">IF(ISNUMBER(SEARCH($N$3,客戶主檔!W1482)),INDEX(客戶主檔!$G:$G,加工項目查詢及料號更改!$A1482),"")</f>
        <v/>
      </c>
      <c r="C1482" t="str" cm="1">
        <f t="array" ref="C1482">IF(ISNUMBER(SEARCH($N$3,客戶主檔!X1482)),INDEX(客戶主檔!$G:$G,加工項目查詢及料號更改!$A1482),"")</f>
        <v/>
      </c>
      <c r="D1482" t="str" cm="1">
        <f t="array" ref="D1482">IF(ISNUMBER(SEARCH($N$3,客戶主檔!Y1482)),INDEX(客戶主檔!$G:$G,加工項目查詢及料號更改!$A1482),"")</f>
        <v/>
      </c>
      <c r="E1482" t="str" cm="1">
        <f t="array" ref="E1482">IF(ISNUMBER(SEARCH($N$3,客戶主檔!Z1482)),INDEX(客戶主檔!$G:$G,加工項目查詢及料號更改!$A1482),"")</f>
        <v/>
      </c>
      <c r="J1482" t="str">
        <f t="array" aca="1" ref="J1482" ca="1">IF(ROW()&gt;COUNTA($F$3:$I$3100),"",INDIRECT(TEXT(RIGHT(SMALL(IF($F$3:$I$3100="",999999,COLUMN($F$3:$I$3100)*10001+ROW($F$3:$I$3100)*100),ROW()),4),"!R00!C00"),))</f>
        <v/>
      </c>
      <c r="K1482" t="str">
        <f ca="1">IF(COUNTIF($J$1:J1482, J1482)&lt;&gt;1,"",J1482)</f>
        <v/>
      </c>
    </row>
    <row r="1483" spans="1:11" x14ac:dyDescent="0.25">
      <c r="A1483">
        <f>ROW()</f>
        <v>1483</v>
      </c>
      <c r="B1483" t="str" cm="1">
        <f t="array" ref="B1483">IF(ISNUMBER(SEARCH($N$3,客戶主檔!W1483)),INDEX(客戶主檔!$G:$G,加工項目查詢及料號更改!$A1483),"")</f>
        <v/>
      </c>
      <c r="C1483" t="str" cm="1">
        <f t="array" ref="C1483">IF(ISNUMBER(SEARCH($N$3,客戶主檔!X1483)),INDEX(客戶主檔!$G:$G,加工項目查詢及料號更改!$A1483),"")</f>
        <v/>
      </c>
      <c r="D1483" t="str" cm="1">
        <f t="array" ref="D1483">IF(ISNUMBER(SEARCH($N$3,客戶主檔!Y1483)),INDEX(客戶主檔!$G:$G,加工項目查詢及料號更改!$A1483),"")</f>
        <v/>
      </c>
      <c r="E1483" t="str" cm="1">
        <f t="array" ref="E1483">IF(ISNUMBER(SEARCH($N$3,客戶主檔!Z1483)),INDEX(客戶主檔!$G:$G,加工項目查詢及料號更改!$A1483),"")</f>
        <v/>
      </c>
      <c r="J1483" t="str">
        <f t="array" aca="1" ref="J1483" ca="1">IF(ROW()&gt;COUNTA($F$3:$I$3100),"",INDIRECT(TEXT(RIGHT(SMALL(IF($F$3:$I$3100="",999999,COLUMN($F$3:$I$3100)*10001+ROW($F$3:$I$3100)*100),ROW()),4),"!R00!C00"),))</f>
        <v/>
      </c>
      <c r="K1483" t="str">
        <f ca="1">IF(COUNTIF($J$1:J1483, J1483)&lt;&gt;1,"",J1483)</f>
        <v/>
      </c>
    </row>
    <row r="1484" spans="1:11" x14ac:dyDescent="0.25">
      <c r="A1484">
        <f>ROW()</f>
        <v>1484</v>
      </c>
      <c r="B1484" t="str" cm="1">
        <f t="array" ref="B1484">IF(ISNUMBER(SEARCH($N$3,客戶主檔!W1484)),INDEX(客戶主檔!$G:$G,加工項目查詢及料號更改!$A1484),"")</f>
        <v/>
      </c>
      <c r="C1484" t="str" cm="1">
        <f t="array" ref="C1484">IF(ISNUMBER(SEARCH($N$3,客戶主檔!X1484)),INDEX(客戶主檔!$G:$G,加工項目查詢及料號更改!$A1484),"")</f>
        <v/>
      </c>
      <c r="D1484" t="str" cm="1">
        <f t="array" ref="D1484">IF(ISNUMBER(SEARCH($N$3,客戶主檔!Y1484)),INDEX(客戶主檔!$G:$G,加工項目查詢及料號更改!$A1484),"")</f>
        <v/>
      </c>
      <c r="E1484" t="str" cm="1">
        <f t="array" ref="E1484">IF(ISNUMBER(SEARCH($N$3,客戶主檔!Z1484)),INDEX(客戶主檔!$G:$G,加工項目查詢及料號更改!$A1484),"")</f>
        <v/>
      </c>
      <c r="J1484" t="str">
        <f t="array" aca="1" ref="J1484" ca="1">IF(ROW()&gt;COUNTA($F$3:$I$3100),"",INDIRECT(TEXT(RIGHT(SMALL(IF($F$3:$I$3100="",999999,COLUMN($F$3:$I$3100)*10001+ROW($F$3:$I$3100)*100),ROW()),4),"!R00!C00"),))</f>
        <v/>
      </c>
      <c r="K1484" t="str">
        <f ca="1">IF(COUNTIF($J$1:J1484, J1484)&lt;&gt;1,"",J1484)</f>
        <v/>
      </c>
    </row>
    <row r="1485" spans="1:11" x14ac:dyDescent="0.25">
      <c r="A1485">
        <f>ROW()</f>
        <v>1485</v>
      </c>
      <c r="B1485" t="str" cm="1">
        <f t="array" ref="B1485">IF(ISNUMBER(SEARCH($N$3,客戶主檔!W1485)),INDEX(客戶主檔!$G:$G,加工項目查詢及料號更改!$A1485),"")</f>
        <v/>
      </c>
      <c r="C1485" t="str" cm="1">
        <f t="array" ref="C1485">IF(ISNUMBER(SEARCH($N$3,客戶主檔!X1485)),INDEX(客戶主檔!$G:$G,加工項目查詢及料號更改!$A1485),"")</f>
        <v/>
      </c>
      <c r="D1485" t="str" cm="1">
        <f t="array" ref="D1485">IF(ISNUMBER(SEARCH($N$3,客戶主檔!Y1485)),INDEX(客戶主檔!$G:$G,加工項目查詢及料號更改!$A1485),"")</f>
        <v/>
      </c>
      <c r="E1485" t="str" cm="1">
        <f t="array" ref="E1485">IF(ISNUMBER(SEARCH($N$3,客戶主檔!Z1485)),INDEX(客戶主檔!$G:$G,加工項目查詢及料號更改!$A1485),"")</f>
        <v/>
      </c>
      <c r="J1485" t="str">
        <f t="array" aca="1" ref="J1485" ca="1">IF(ROW()&gt;COUNTA($F$3:$I$3100),"",INDIRECT(TEXT(RIGHT(SMALL(IF($F$3:$I$3100="",999999,COLUMN($F$3:$I$3100)*10001+ROW($F$3:$I$3100)*100),ROW()),4),"!R00!C00"),))</f>
        <v/>
      </c>
      <c r="K1485" t="str">
        <f ca="1">IF(COUNTIF($J$1:J1485, J1485)&lt;&gt;1,"",J1485)</f>
        <v/>
      </c>
    </row>
    <row r="1486" spans="1:11" x14ac:dyDescent="0.25">
      <c r="A1486">
        <f>ROW()</f>
        <v>1486</v>
      </c>
      <c r="B1486" t="str" cm="1">
        <f t="array" ref="B1486">IF(ISNUMBER(SEARCH($N$3,客戶主檔!W1486)),INDEX(客戶主檔!$G:$G,加工項目查詢及料號更改!$A1486),"")</f>
        <v/>
      </c>
      <c r="C1486" t="str" cm="1">
        <f t="array" ref="C1486">IF(ISNUMBER(SEARCH($N$3,客戶主檔!X1486)),INDEX(客戶主檔!$G:$G,加工項目查詢及料號更改!$A1486),"")</f>
        <v/>
      </c>
      <c r="D1486" t="str" cm="1">
        <f t="array" ref="D1486">IF(ISNUMBER(SEARCH($N$3,客戶主檔!Y1486)),INDEX(客戶主檔!$G:$G,加工項目查詢及料號更改!$A1486),"")</f>
        <v/>
      </c>
      <c r="E1486" t="str" cm="1">
        <f t="array" ref="E1486">IF(ISNUMBER(SEARCH($N$3,客戶主檔!Z1486)),INDEX(客戶主檔!$G:$G,加工項目查詢及料號更改!$A1486),"")</f>
        <v/>
      </c>
      <c r="J1486" t="str">
        <f t="array" aca="1" ref="J1486" ca="1">IF(ROW()&gt;COUNTA($F$3:$I$3100),"",INDIRECT(TEXT(RIGHT(SMALL(IF($F$3:$I$3100="",999999,COLUMN($F$3:$I$3100)*10001+ROW($F$3:$I$3100)*100),ROW()),4),"!R00!C00"),))</f>
        <v/>
      </c>
      <c r="K1486" t="str">
        <f ca="1">IF(COUNTIF($J$1:J1486, J1486)&lt;&gt;1,"",J1486)</f>
        <v/>
      </c>
    </row>
    <row r="1487" spans="1:11" x14ac:dyDescent="0.25">
      <c r="A1487">
        <f>ROW()</f>
        <v>1487</v>
      </c>
      <c r="B1487" t="str" cm="1">
        <f t="array" ref="B1487">IF(ISNUMBER(SEARCH($N$3,客戶主檔!W1487)),INDEX(客戶主檔!$G:$G,加工項目查詢及料號更改!$A1487),"")</f>
        <v/>
      </c>
      <c r="C1487" t="str" cm="1">
        <f t="array" ref="C1487">IF(ISNUMBER(SEARCH($N$3,客戶主檔!X1487)),INDEX(客戶主檔!$G:$G,加工項目查詢及料號更改!$A1487),"")</f>
        <v/>
      </c>
      <c r="D1487" t="str" cm="1">
        <f t="array" ref="D1487">IF(ISNUMBER(SEARCH($N$3,客戶主檔!Y1487)),INDEX(客戶主檔!$G:$G,加工項目查詢及料號更改!$A1487),"")</f>
        <v/>
      </c>
      <c r="E1487" t="str" cm="1">
        <f t="array" ref="E1487">IF(ISNUMBER(SEARCH($N$3,客戶主檔!Z1487)),INDEX(客戶主檔!$G:$G,加工項目查詢及料號更改!$A1487),"")</f>
        <v/>
      </c>
      <c r="J1487" t="str">
        <f t="array" aca="1" ref="J1487" ca="1">IF(ROW()&gt;COUNTA($F$3:$I$3100),"",INDIRECT(TEXT(RIGHT(SMALL(IF($F$3:$I$3100="",999999,COLUMN($F$3:$I$3100)*10001+ROW($F$3:$I$3100)*100),ROW()),4),"!R00!C00"),))</f>
        <v/>
      </c>
      <c r="K1487" t="str">
        <f ca="1">IF(COUNTIF($J$1:J1487, J1487)&lt;&gt;1,"",J1487)</f>
        <v/>
      </c>
    </row>
    <row r="1488" spans="1:11" x14ac:dyDescent="0.25">
      <c r="A1488">
        <f>ROW()</f>
        <v>1488</v>
      </c>
      <c r="B1488" t="str" cm="1">
        <f t="array" ref="B1488">IF(ISNUMBER(SEARCH($N$3,客戶主檔!W1488)),INDEX(客戶主檔!$G:$G,加工項目查詢及料號更改!$A1488),"")</f>
        <v/>
      </c>
      <c r="C1488" t="str" cm="1">
        <f t="array" ref="C1488">IF(ISNUMBER(SEARCH($N$3,客戶主檔!X1488)),INDEX(客戶主檔!$G:$G,加工項目查詢及料號更改!$A1488),"")</f>
        <v/>
      </c>
      <c r="D1488" t="str" cm="1">
        <f t="array" ref="D1488">IF(ISNUMBER(SEARCH($N$3,客戶主檔!Y1488)),INDEX(客戶主檔!$G:$G,加工項目查詢及料號更改!$A1488),"")</f>
        <v/>
      </c>
      <c r="E1488" t="str" cm="1">
        <f t="array" ref="E1488">IF(ISNUMBER(SEARCH($N$3,客戶主檔!Z1488)),INDEX(客戶主檔!$G:$G,加工項目查詢及料號更改!$A1488),"")</f>
        <v/>
      </c>
      <c r="J1488" t="str">
        <f t="array" aca="1" ref="J1488" ca="1">IF(ROW()&gt;COUNTA($F$3:$I$3100),"",INDIRECT(TEXT(RIGHT(SMALL(IF($F$3:$I$3100="",999999,COLUMN($F$3:$I$3100)*10001+ROW($F$3:$I$3100)*100),ROW()),4),"!R00!C00"),))</f>
        <v/>
      </c>
      <c r="K1488" t="str">
        <f ca="1">IF(COUNTIF($J$1:J1488, J1488)&lt;&gt;1,"",J1488)</f>
        <v/>
      </c>
    </row>
    <row r="1489" spans="1:11" x14ac:dyDescent="0.25">
      <c r="A1489">
        <f>ROW()</f>
        <v>1489</v>
      </c>
      <c r="B1489" t="str" cm="1">
        <f t="array" ref="B1489">IF(ISNUMBER(SEARCH($N$3,客戶主檔!W1489)),INDEX(客戶主檔!$G:$G,加工項目查詢及料號更改!$A1489),"")</f>
        <v/>
      </c>
      <c r="C1489" t="str" cm="1">
        <f t="array" ref="C1489">IF(ISNUMBER(SEARCH($N$3,客戶主檔!X1489)),INDEX(客戶主檔!$G:$G,加工項目查詢及料號更改!$A1489),"")</f>
        <v/>
      </c>
      <c r="D1489" t="str" cm="1">
        <f t="array" ref="D1489">IF(ISNUMBER(SEARCH($N$3,客戶主檔!Y1489)),INDEX(客戶主檔!$G:$G,加工項目查詢及料號更改!$A1489),"")</f>
        <v/>
      </c>
      <c r="E1489" t="str" cm="1">
        <f t="array" ref="E1489">IF(ISNUMBER(SEARCH($N$3,客戶主檔!Z1489)),INDEX(客戶主檔!$G:$G,加工項目查詢及料號更改!$A1489),"")</f>
        <v/>
      </c>
      <c r="J1489" t="str">
        <f t="array" aca="1" ref="J1489" ca="1">IF(ROW()&gt;COUNTA($F$3:$I$3100),"",INDIRECT(TEXT(RIGHT(SMALL(IF($F$3:$I$3100="",999999,COLUMN($F$3:$I$3100)*10001+ROW($F$3:$I$3100)*100),ROW()),4),"!R00!C00"),))</f>
        <v/>
      </c>
      <c r="K1489" t="str">
        <f ca="1">IF(COUNTIF($J$1:J1489, J1489)&lt;&gt;1,"",J1489)</f>
        <v/>
      </c>
    </row>
    <row r="1490" spans="1:11" x14ac:dyDescent="0.25">
      <c r="A1490">
        <f>ROW()</f>
        <v>1490</v>
      </c>
      <c r="B1490" t="str" cm="1">
        <f t="array" ref="B1490">IF(ISNUMBER(SEARCH($N$3,客戶主檔!W1490)),INDEX(客戶主檔!$G:$G,加工項目查詢及料號更改!$A1490),"")</f>
        <v/>
      </c>
      <c r="C1490" t="str" cm="1">
        <f t="array" ref="C1490">IF(ISNUMBER(SEARCH($N$3,客戶主檔!X1490)),INDEX(客戶主檔!$G:$G,加工項目查詢及料號更改!$A1490),"")</f>
        <v/>
      </c>
      <c r="D1490" t="str" cm="1">
        <f t="array" ref="D1490">IF(ISNUMBER(SEARCH($N$3,客戶主檔!Y1490)),INDEX(客戶主檔!$G:$G,加工項目查詢及料號更改!$A1490),"")</f>
        <v/>
      </c>
      <c r="E1490" t="str" cm="1">
        <f t="array" ref="E1490">IF(ISNUMBER(SEARCH($N$3,客戶主檔!Z1490)),INDEX(客戶主檔!$G:$G,加工項目查詢及料號更改!$A1490),"")</f>
        <v/>
      </c>
      <c r="J1490" t="str">
        <f t="array" aca="1" ref="J1490" ca="1">IF(ROW()&gt;COUNTA($F$3:$I$3100),"",INDIRECT(TEXT(RIGHT(SMALL(IF($F$3:$I$3100="",999999,COLUMN($F$3:$I$3100)*10001+ROW($F$3:$I$3100)*100),ROW()),4),"!R00!C00"),))</f>
        <v/>
      </c>
      <c r="K1490" t="str">
        <f ca="1">IF(COUNTIF($J$1:J1490, J1490)&lt;&gt;1,"",J1490)</f>
        <v/>
      </c>
    </row>
    <row r="1491" spans="1:11" x14ac:dyDescent="0.25">
      <c r="A1491">
        <f>ROW()</f>
        <v>1491</v>
      </c>
      <c r="B1491" t="str" cm="1">
        <f t="array" ref="B1491">IF(ISNUMBER(SEARCH($N$3,客戶主檔!W1491)),INDEX(客戶主檔!$G:$G,加工項目查詢及料號更改!$A1491),"")</f>
        <v/>
      </c>
      <c r="C1491" t="str" cm="1">
        <f t="array" ref="C1491">IF(ISNUMBER(SEARCH($N$3,客戶主檔!X1491)),INDEX(客戶主檔!$G:$G,加工項目查詢及料號更改!$A1491),"")</f>
        <v/>
      </c>
      <c r="D1491" t="str" cm="1">
        <f t="array" ref="D1491">IF(ISNUMBER(SEARCH($N$3,客戶主檔!Y1491)),INDEX(客戶主檔!$G:$G,加工項目查詢及料號更改!$A1491),"")</f>
        <v/>
      </c>
      <c r="E1491" t="str" cm="1">
        <f t="array" ref="E1491">IF(ISNUMBER(SEARCH($N$3,客戶主檔!Z1491)),INDEX(客戶主檔!$G:$G,加工項目查詢及料號更改!$A1491),"")</f>
        <v/>
      </c>
      <c r="J1491" t="str">
        <f t="array" aca="1" ref="J1491" ca="1">IF(ROW()&gt;COUNTA($F$3:$I$3100),"",INDIRECT(TEXT(RIGHT(SMALL(IF($F$3:$I$3100="",999999,COLUMN($F$3:$I$3100)*10001+ROW($F$3:$I$3100)*100),ROW()),4),"!R00!C00"),))</f>
        <v/>
      </c>
      <c r="K1491" t="str">
        <f ca="1">IF(COUNTIF($J$1:J1491, J1491)&lt;&gt;1,"",J1491)</f>
        <v/>
      </c>
    </row>
    <row r="1492" spans="1:11" x14ac:dyDescent="0.25">
      <c r="A1492">
        <f>ROW()</f>
        <v>1492</v>
      </c>
      <c r="B1492" t="str" cm="1">
        <f t="array" ref="B1492">IF(ISNUMBER(SEARCH($N$3,客戶主檔!W1492)),INDEX(客戶主檔!$G:$G,加工項目查詢及料號更改!$A1492),"")</f>
        <v/>
      </c>
      <c r="C1492" t="str" cm="1">
        <f t="array" ref="C1492">IF(ISNUMBER(SEARCH($N$3,客戶主檔!X1492)),INDEX(客戶主檔!$G:$G,加工項目查詢及料號更改!$A1492),"")</f>
        <v/>
      </c>
      <c r="D1492" t="str" cm="1">
        <f t="array" ref="D1492">IF(ISNUMBER(SEARCH($N$3,客戶主檔!Y1492)),INDEX(客戶主檔!$G:$G,加工項目查詢及料號更改!$A1492),"")</f>
        <v/>
      </c>
      <c r="E1492" t="str" cm="1">
        <f t="array" ref="E1492">IF(ISNUMBER(SEARCH($N$3,客戶主檔!Z1492)),INDEX(客戶主檔!$G:$G,加工項目查詢及料號更改!$A1492),"")</f>
        <v/>
      </c>
      <c r="J1492" t="str">
        <f t="array" aca="1" ref="J1492" ca="1">IF(ROW()&gt;COUNTA($F$3:$I$3100),"",INDIRECT(TEXT(RIGHT(SMALL(IF($F$3:$I$3100="",999999,COLUMN($F$3:$I$3100)*10001+ROW($F$3:$I$3100)*100),ROW()),4),"!R00!C00"),))</f>
        <v/>
      </c>
      <c r="K1492" t="str">
        <f ca="1">IF(COUNTIF($J$1:J1492, J1492)&lt;&gt;1,"",J1492)</f>
        <v/>
      </c>
    </row>
    <row r="1493" spans="1:11" x14ac:dyDescent="0.25">
      <c r="A1493">
        <f>ROW()</f>
        <v>1493</v>
      </c>
      <c r="B1493" t="str" cm="1">
        <f t="array" ref="B1493">IF(ISNUMBER(SEARCH($N$3,客戶主檔!W1493)),INDEX(客戶主檔!$G:$G,加工項目查詢及料號更改!$A1493),"")</f>
        <v/>
      </c>
      <c r="C1493" t="str" cm="1">
        <f t="array" ref="C1493">IF(ISNUMBER(SEARCH($N$3,客戶主檔!X1493)),INDEX(客戶主檔!$G:$G,加工項目查詢及料號更改!$A1493),"")</f>
        <v/>
      </c>
      <c r="D1493" t="str" cm="1">
        <f t="array" ref="D1493">IF(ISNUMBER(SEARCH($N$3,客戶主檔!Y1493)),INDEX(客戶主檔!$G:$G,加工項目查詢及料號更改!$A1493),"")</f>
        <v/>
      </c>
      <c r="E1493" t="str" cm="1">
        <f t="array" ref="E1493">IF(ISNUMBER(SEARCH($N$3,客戶主檔!Z1493)),INDEX(客戶主檔!$G:$G,加工項目查詢及料號更改!$A1493),"")</f>
        <v/>
      </c>
      <c r="J1493" t="str">
        <f t="array" aca="1" ref="J1493" ca="1">IF(ROW()&gt;COUNTA($F$3:$I$3100),"",INDIRECT(TEXT(RIGHT(SMALL(IF($F$3:$I$3100="",999999,COLUMN($F$3:$I$3100)*10001+ROW($F$3:$I$3100)*100),ROW()),4),"!R00!C00"),))</f>
        <v/>
      </c>
      <c r="K1493" t="str">
        <f ca="1">IF(COUNTIF($J$1:J1493, J1493)&lt;&gt;1,"",J1493)</f>
        <v/>
      </c>
    </row>
    <row r="1494" spans="1:11" x14ac:dyDescent="0.25">
      <c r="A1494">
        <f>ROW()</f>
        <v>1494</v>
      </c>
      <c r="B1494" t="str" cm="1">
        <f t="array" ref="B1494">IF(ISNUMBER(SEARCH($N$3,客戶主檔!W1494)),INDEX(客戶主檔!$G:$G,加工項目查詢及料號更改!$A1494),"")</f>
        <v/>
      </c>
      <c r="C1494" t="str" cm="1">
        <f t="array" ref="C1494">IF(ISNUMBER(SEARCH($N$3,客戶主檔!X1494)),INDEX(客戶主檔!$G:$G,加工項目查詢及料號更改!$A1494),"")</f>
        <v/>
      </c>
      <c r="D1494" t="str" cm="1">
        <f t="array" ref="D1494">IF(ISNUMBER(SEARCH($N$3,客戶主檔!Y1494)),INDEX(客戶主檔!$G:$G,加工項目查詢及料號更改!$A1494),"")</f>
        <v/>
      </c>
      <c r="E1494" t="str" cm="1">
        <f t="array" ref="E1494">IF(ISNUMBER(SEARCH($N$3,客戶主檔!Z1494)),INDEX(客戶主檔!$G:$G,加工項目查詢及料號更改!$A1494),"")</f>
        <v/>
      </c>
      <c r="J1494" t="str">
        <f t="array" aca="1" ref="J1494" ca="1">IF(ROW()&gt;COUNTA($F$3:$I$3100),"",INDIRECT(TEXT(RIGHT(SMALL(IF($F$3:$I$3100="",999999,COLUMN($F$3:$I$3100)*10001+ROW($F$3:$I$3100)*100),ROW()),4),"!R00!C00"),))</f>
        <v/>
      </c>
      <c r="K1494" t="str">
        <f ca="1">IF(COUNTIF($J$1:J1494, J1494)&lt;&gt;1,"",J1494)</f>
        <v/>
      </c>
    </row>
    <row r="1495" spans="1:11" x14ac:dyDescent="0.25">
      <c r="A1495">
        <f>ROW()</f>
        <v>1495</v>
      </c>
      <c r="B1495" t="str" cm="1">
        <f t="array" ref="B1495">IF(ISNUMBER(SEARCH($N$3,客戶主檔!W1495)),INDEX(客戶主檔!$G:$G,加工項目查詢及料號更改!$A1495),"")</f>
        <v/>
      </c>
      <c r="C1495" t="str" cm="1">
        <f t="array" ref="C1495">IF(ISNUMBER(SEARCH($N$3,客戶主檔!X1495)),INDEX(客戶主檔!$G:$G,加工項目查詢及料號更改!$A1495),"")</f>
        <v/>
      </c>
      <c r="D1495" t="str" cm="1">
        <f t="array" ref="D1495">IF(ISNUMBER(SEARCH($N$3,客戶主檔!Y1495)),INDEX(客戶主檔!$G:$G,加工項目查詢及料號更改!$A1495),"")</f>
        <v/>
      </c>
      <c r="E1495" t="str" cm="1">
        <f t="array" ref="E1495">IF(ISNUMBER(SEARCH($N$3,客戶主檔!Z1495)),INDEX(客戶主檔!$G:$G,加工項目查詢及料號更改!$A1495),"")</f>
        <v/>
      </c>
      <c r="J1495" t="str">
        <f t="array" aca="1" ref="J1495" ca="1">IF(ROW()&gt;COUNTA($F$3:$I$3100),"",INDIRECT(TEXT(RIGHT(SMALL(IF($F$3:$I$3100="",999999,COLUMN($F$3:$I$3100)*10001+ROW($F$3:$I$3100)*100),ROW()),4),"!R00!C00"),))</f>
        <v/>
      </c>
      <c r="K1495" t="str">
        <f ca="1">IF(COUNTIF($J$1:J1495, J1495)&lt;&gt;1,"",J1495)</f>
        <v/>
      </c>
    </row>
    <row r="1496" spans="1:11" x14ac:dyDescent="0.25">
      <c r="A1496">
        <f>ROW()</f>
        <v>1496</v>
      </c>
      <c r="B1496" t="str" cm="1">
        <f t="array" ref="B1496">IF(ISNUMBER(SEARCH($N$3,客戶主檔!W1496)),INDEX(客戶主檔!$G:$G,加工項目查詢及料號更改!$A1496),"")</f>
        <v/>
      </c>
      <c r="C1496" t="str" cm="1">
        <f t="array" ref="C1496">IF(ISNUMBER(SEARCH($N$3,客戶主檔!X1496)),INDEX(客戶主檔!$G:$G,加工項目查詢及料號更改!$A1496),"")</f>
        <v/>
      </c>
      <c r="D1496" t="str" cm="1">
        <f t="array" ref="D1496">IF(ISNUMBER(SEARCH($N$3,客戶主檔!Y1496)),INDEX(客戶主檔!$G:$G,加工項目查詢及料號更改!$A1496),"")</f>
        <v/>
      </c>
      <c r="E1496" t="str" cm="1">
        <f t="array" ref="E1496">IF(ISNUMBER(SEARCH($N$3,客戶主檔!Z1496)),INDEX(客戶主檔!$G:$G,加工項目查詢及料號更改!$A1496),"")</f>
        <v/>
      </c>
      <c r="J1496" t="str">
        <f t="array" aca="1" ref="J1496" ca="1">IF(ROW()&gt;COUNTA($F$3:$I$3100),"",INDIRECT(TEXT(RIGHT(SMALL(IF($F$3:$I$3100="",999999,COLUMN($F$3:$I$3100)*10001+ROW($F$3:$I$3100)*100),ROW()),4),"!R00!C00"),))</f>
        <v/>
      </c>
      <c r="K1496" t="str">
        <f ca="1">IF(COUNTIF($J$1:J1496, J1496)&lt;&gt;1,"",J1496)</f>
        <v/>
      </c>
    </row>
    <row r="1497" spans="1:11" x14ac:dyDescent="0.25">
      <c r="A1497">
        <f>ROW()</f>
        <v>1497</v>
      </c>
      <c r="B1497" t="str" cm="1">
        <f t="array" ref="B1497">IF(ISNUMBER(SEARCH($N$3,客戶主檔!W1497)),INDEX(客戶主檔!$G:$G,加工項目查詢及料號更改!$A1497),"")</f>
        <v/>
      </c>
      <c r="C1497" t="str" cm="1">
        <f t="array" ref="C1497">IF(ISNUMBER(SEARCH($N$3,客戶主檔!X1497)),INDEX(客戶主檔!$G:$G,加工項目查詢及料號更改!$A1497),"")</f>
        <v/>
      </c>
      <c r="D1497" t="str" cm="1">
        <f t="array" ref="D1497">IF(ISNUMBER(SEARCH($N$3,客戶主檔!Y1497)),INDEX(客戶主檔!$G:$G,加工項目查詢及料號更改!$A1497),"")</f>
        <v/>
      </c>
      <c r="E1497" t="str" cm="1">
        <f t="array" ref="E1497">IF(ISNUMBER(SEARCH($N$3,客戶主檔!Z1497)),INDEX(客戶主檔!$G:$G,加工項目查詢及料號更改!$A1497),"")</f>
        <v/>
      </c>
      <c r="J1497" t="str">
        <f t="array" aca="1" ref="J1497" ca="1">IF(ROW()&gt;COUNTA($F$3:$I$3100),"",INDIRECT(TEXT(RIGHT(SMALL(IF($F$3:$I$3100="",999999,COLUMN($F$3:$I$3100)*10001+ROW($F$3:$I$3100)*100),ROW()),4),"!R00!C00"),))</f>
        <v/>
      </c>
      <c r="K1497" t="str">
        <f ca="1">IF(COUNTIF($J$1:J1497, J1497)&lt;&gt;1,"",J1497)</f>
        <v/>
      </c>
    </row>
    <row r="1498" spans="1:11" x14ac:dyDescent="0.25">
      <c r="A1498">
        <f>ROW()</f>
        <v>1498</v>
      </c>
      <c r="B1498" t="str" cm="1">
        <f t="array" ref="B1498">IF(ISNUMBER(SEARCH($N$3,客戶主檔!W1498)),INDEX(客戶主檔!$G:$G,加工項目查詢及料號更改!$A1498),"")</f>
        <v/>
      </c>
      <c r="C1498" t="str" cm="1">
        <f t="array" ref="C1498">IF(ISNUMBER(SEARCH($N$3,客戶主檔!X1498)),INDEX(客戶主檔!$G:$G,加工項目查詢及料號更改!$A1498),"")</f>
        <v/>
      </c>
      <c r="D1498" t="str" cm="1">
        <f t="array" ref="D1498">IF(ISNUMBER(SEARCH($N$3,客戶主檔!Y1498)),INDEX(客戶主檔!$G:$G,加工項目查詢及料號更改!$A1498),"")</f>
        <v/>
      </c>
      <c r="E1498" t="str" cm="1">
        <f t="array" ref="E1498">IF(ISNUMBER(SEARCH($N$3,客戶主檔!Z1498)),INDEX(客戶主檔!$G:$G,加工項目查詢及料號更改!$A1498),"")</f>
        <v/>
      </c>
      <c r="J1498" t="str">
        <f t="array" aca="1" ref="J1498" ca="1">IF(ROW()&gt;COUNTA($F$3:$I$3100),"",INDIRECT(TEXT(RIGHT(SMALL(IF($F$3:$I$3100="",999999,COLUMN($F$3:$I$3100)*10001+ROW($F$3:$I$3100)*100),ROW()),4),"!R00!C00"),))</f>
        <v/>
      </c>
      <c r="K1498" t="str">
        <f ca="1">IF(COUNTIF($J$1:J1498, J1498)&lt;&gt;1,"",J1498)</f>
        <v/>
      </c>
    </row>
    <row r="1499" spans="1:11" x14ac:dyDescent="0.25">
      <c r="A1499">
        <f>ROW()</f>
        <v>1499</v>
      </c>
      <c r="B1499" t="str" cm="1">
        <f t="array" ref="B1499">IF(ISNUMBER(SEARCH($N$3,客戶主檔!W1499)),INDEX(客戶主檔!$G:$G,加工項目查詢及料號更改!$A1499),"")</f>
        <v/>
      </c>
      <c r="C1499" t="str" cm="1">
        <f t="array" ref="C1499">IF(ISNUMBER(SEARCH($N$3,客戶主檔!X1499)),INDEX(客戶主檔!$G:$G,加工項目查詢及料號更改!$A1499),"")</f>
        <v/>
      </c>
      <c r="D1499" t="str" cm="1">
        <f t="array" ref="D1499">IF(ISNUMBER(SEARCH($N$3,客戶主檔!Y1499)),INDEX(客戶主檔!$G:$G,加工項目查詢及料號更改!$A1499),"")</f>
        <v/>
      </c>
      <c r="E1499" t="str" cm="1">
        <f t="array" ref="E1499">IF(ISNUMBER(SEARCH($N$3,客戶主檔!Z1499)),INDEX(客戶主檔!$G:$G,加工項目查詢及料號更改!$A1499),"")</f>
        <v/>
      </c>
      <c r="J1499" t="str">
        <f t="array" aca="1" ref="J1499" ca="1">IF(ROW()&gt;COUNTA($F$3:$I$3100),"",INDIRECT(TEXT(RIGHT(SMALL(IF($F$3:$I$3100="",999999,COLUMN($F$3:$I$3100)*10001+ROW($F$3:$I$3100)*100),ROW()),4),"!R00!C00"),))</f>
        <v/>
      </c>
      <c r="K1499" t="str">
        <f ca="1">IF(COUNTIF($J$1:J1499, J1499)&lt;&gt;1,"",J1499)</f>
        <v/>
      </c>
    </row>
    <row r="1500" spans="1:11" x14ac:dyDescent="0.25">
      <c r="A1500">
        <f>ROW()</f>
        <v>1500</v>
      </c>
      <c r="B1500" t="str" cm="1">
        <f t="array" ref="B1500">IF(ISNUMBER(SEARCH($N$3,客戶主檔!W1500)),INDEX(客戶主檔!$G:$G,加工項目查詢及料號更改!$A1500),"")</f>
        <v/>
      </c>
      <c r="C1500" t="str" cm="1">
        <f t="array" ref="C1500">IF(ISNUMBER(SEARCH($N$3,客戶主檔!X1500)),INDEX(客戶主檔!$G:$G,加工項目查詢及料號更改!$A1500),"")</f>
        <v/>
      </c>
      <c r="D1500" t="str" cm="1">
        <f t="array" ref="D1500">IF(ISNUMBER(SEARCH($N$3,客戶主檔!Y1500)),INDEX(客戶主檔!$G:$G,加工項目查詢及料號更改!$A1500),"")</f>
        <v/>
      </c>
      <c r="E1500" t="str" cm="1">
        <f t="array" ref="E1500">IF(ISNUMBER(SEARCH($N$3,客戶主檔!Z1500)),INDEX(客戶主檔!$G:$G,加工項目查詢及料號更改!$A1500),"")</f>
        <v/>
      </c>
      <c r="J1500" t="str">
        <f t="array" aca="1" ref="J1500" ca="1">IF(ROW()&gt;COUNTA($F$3:$I$3100),"",INDIRECT(TEXT(RIGHT(SMALL(IF($F$3:$I$3100="",999999,COLUMN($F$3:$I$3100)*10001+ROW($F$3:$I$3100)*100),ROW()),4),"!R00!C00"),))</f>
        <v/>
      </c>
      <c r="K1500" t="str">
        <f ca="1">IF(COUNTIF($J$1:J1500, J1500)&lt;&gt;1,"",J1500)</f>
        <v/>
      </c>
    </row>
    <row r="1501" spans="1:11" x14ac:dyDescent="0.25">
      <c r="A1501">
        <f>ROW()</f>
        <v>1501</v>
      </c>
      <c r="B1501" t="str" cm="1">
        <f t="array" ref="B1501">IF(ISNUMBER(SEARCH($N$3,客戶主檔!W1501)),INDEX(客戶主檔!$G:$G,加工項目查詢及料號更改!$A1501),"")</f>
        <v/>
      </c>
      <c r="C1501" t="str" cm="1">
        <f t="array" ref="C1501">IF(ISNUMBER(SEARCH($N$3,客戶主檔!X1501)),INDEX(客戶主檔!$G:$G,加工項目查詢及料號更改!$A1501),"")</f>
        <v/>
      </c>
      <c r="D1501" t="str" cm="1">
        <f t="array" ref="D1501">IF(ISNUMBER(SEARCH($N$3,客戶主檔!Y1501)),INDEX(客戶主檔!$G:$G,加工項目查詢及料號更改!$A1501),"")</f>
        <v/>
      </c>
      <c r="E1501" t="str" cm="1">
        <f t="array" ref="E1501">IF(ISNUMBER(SEARCH($N$3,客戶主檔!Z1501)),INDEX(客戶主檔!$G:$G,加工項目查詢及料號更改!$A1501),"")</f>
        <v/>
      </c>
      <c r="J1501" t="str">
        <f t="array" aca="1" ref="J1501" ca="1">IF(ROW()&gt;COUNTA($F$3:$I$3100),"",INDIRECT(TEXT(RIGHT(SMALL(IF($F$3:$I$3100="",999999,COLUMN($F$3:$I$3100)*10001+ROW($F$3:$I$3100)*100),ROW()),4),"!R00!C00"),))</f>
        <v/>
      </c>
      <c r="K1501" t="str">
        <f ca="1">IF(COUNTIF($J$1:J1501, J1501)&lt;&gt;1,"",J1501)</f>
        <v/>
      </c>
    </row>
    <row r="1502" spans="1:11" x14ac:dyDescent="0.25">
      <c r="A1502">
        <f>ROW()</f>
        <v>1502</v>
      </c>
      <c r="B1502" t="str" cm="1">
        <f t="array" ref="B1502">IF(ISNUMBER(SEARCH($N$3,客戶主檔!W1502)),INDEX(客戶主檔!$G:$G,加工項目查詢及料號更改!$A1502),"")</f>
        <v/>
      </c>
      <c r="C1502" t="str" cm="1">
        <f t="array" ref="C1502">IF(ISNUMBER(SEARCH($N$3,客戶主檔!X1502)),INDEX(客戶主檔!$G:$G,加工項目查詢及料號更改!$A1502),"")</f>
        <v/>
      </c>
      <c r="D1502" t="str" cm="1">
        <f t="array" ref="D1502">IF(ISNUMBER(SEARCH($N$3,客戶主檔!Y1502)),INDEX(客戶主檔!$G:$G,加工項目查詢及料號更改!$A1502),"")</f>
        <v/>
      </c>
      <c r="E1502" t="str" cm="1">
        <f t="array" ref="E1502">IF(ISNUMBER(SEARCH($N$3,客戶主檔!Z1502)),INDEX(客戶主檔!$G:$G,加工項目查詢及料號更改!$A1502),"")</f>
        <v/>
      </c>
      <c r="J1502" t="str">
        <f t="array" aca="1" ref="J1502" ca="1">IF(ROW()&gt;COUNTA($F$3:$I$3100),"",INDIRECT(TEXT(RIGHT(SMALL(IF($F$3:$I$3100="",999999,COLUMN($F$3:$I$3100)*10001+ROW($F$3:$I$3100)*100),ROW()),4),"!R00!C00"),))</f>
        <v/>
      </c>
      <c r="K1502" t="str">
        <f ca="1">IF(COUNTIF($J$1:J1502, J1502)&lt;&gt;1,"",J1502)</f>
        <v/>
      </c>
    </row>
    <row r="1503" spans="1:11" x14ac:dyDescent="0.25">
      <c r="A1503">
        <f>ROW()</f>
        <v>1503</v>
      </c>
      <c r="B1503" t="str" cm="1">
        <f t="array" ref="B1503">IF(ISNUMBER(SEARCH($N$3,客戶主檔!W1503)),INDEX(客戶主檔!$G:$G,加工項目查詢及料號更改!$A1503),"")</f>
        <v/>
      </c>
      <c r="C1503" t="str" cm="1">
        <f t="array" ref="C1503">IF(ISNUMBER(SEARCH($N$3,客戶主檔!X1503)),INDEX(客戶主檔!$G:$G,加工項目查詢及料號更改!$A1503),"")</f>
        <v/>
      </c>
      <c r="D1503" t="str" cm="1">
        <f t="array" ref="D1503">IF(ISNUMBER(SEARCH($N$3,客戶主檔!Y1503)),INDEX(客戶主檔!$G:$G,加工項目查詢及料號更改!$A1503),"")</f>
        <v/>
      </c>
      <c r="E1503" t="str" cm="1">
        <f t="array" ref="E1503">IF(ISNUMBER(SEARCH($N$3,客戶主檔!Z1503)),INDEX(客戶主檔!$G:$G,加工項目查詢及料號更改!$A1503),"")</f>
        <v/>
      </c>
      <c r="J1503" t="str">
        <f t="array" aca="1" ref="J1503" ca="1">IF(ROW()&gt;COUNTA($F$3:$I$3100),"",INDIRECT(TEXT(RIGHT(SMALL(IF($F$3:$I$3100="",999999,COLUMN($F$3:$I$3100)*10001+ROW($F$3:$I$3100)*100),ROW()),4),"!R00!C00"),))</f>
        <v/>
      </c>
      <c r="K1503" t="str">
        <f ca="1">IF(COUNTIF($J$1:J1503, J1503)&lt;&gt;1,"",J1503)</f>
        <v/>
      </c>
    </row>
    <row r="1504" spans="1:11" x14ac:dyDescent="0.25">
      <c r="A1504">
        <f>ROW()</f>
        <v>1504</v>
      </c>
      <c r="B1504" t="str" cm="1">
        <f t="array" ref="B1504">IF(ISNUMBER(SEARCH($N$3,客戶主檔!W1504)),INDEX(客戶主檔!$G:$G,加工項目查詢及料號更改!$A1504),"")</f>
        <v/>
      </c>
      <c r="C1504" t="str" cm="1">
        <f t="array" ref="C1504">IF(ISNUMBER(SEARCH($N$3,客戶主檔!X1504)),INDEX(客戶主檔!$G:$G,加工項目查詢及料號更改!$A1504),"")</f>
        <v/>
      </c>
      <c r="D1504" t="str" cm="1">
        <f t="array" ref="D1504">IF(ISNUMBER(SEARCH($N$3,客戶主檔!Y1504)),INDEX(客戶主檔!$G:$G,加工項目查詢及料號更改!$A1504),"")</f>
        <v/>
      </c>
      <c r="E1504" t="str" cm="1">
        <f t="array" ref="E1504">IF(ISNUMBER(SEARCH($N$3,客戶主檔!Z1504)),INDEX(客戶主檔!$G:$G,加工項目查詢及料號更改!$A1504),"")</f>
        <v/>
      </c>
      <c r="J1504" t="str">
        <f t="array" aca="1" ref="J1504" ca="1">IF(ROW()&gt;COUNTA($F$3:$I$3100),"",INDIRECT(TEXT(RIGHT(SMALL(IF($F$3:$I$3100="",999999,COLUMN($F$3:$I$3100)*10001+ROW($F$3:$I$3100)*100),ROW()),4),"!R00!C00"),))</f>
        <v/>
      </c>
      <c r="K1504" t="str">
        <f ca="1">IF(COUNTIF($J$1:J1504, J1504)&lt;&gt;1,"",J1504)</f>
        <v/>
      </c>
    </row>
    <row r="1505" spans="1:11" x14ac:dyDescent="0.25">
      <c r="A1505">
        <f>ROW()</f>
        <v>1505</v>
      </c>
      <c r="B1505" t="str" cm="1">
        <f t="array" ref="B1505">IF(ISNUMBER(SEARCH($N$3,客戶主檔!W1505)),INDEX(客戶主檔!$G:$G,加工項目查詢及料號更改!$A1505),"")</f>
        <v/>
      </c>
      <c r="C1505" t="str" cm="1">
        <f t="array" ref="C1505">IF(ISNUMBER(SEARCH($N$3,客戶主檔!X1505)),INDEX(客戶主檔!$G:$G,加工項目查詢及料號更改!$A1505),"")</f>
        <v/>
      </c>
      <c r="D1505" t="str" cm="1">
        <f t="array" ref="D1505">IF(ISNUMBER(SEARCH($N$3,客戶主檔!Y1505)),INDEX(客戶主檔!$G:$G,加工項目查詢及料號更改!$A1505),"")</f>
        <v/>
      </c>
      <c r="E1505" t="str" cm="1">
        <f t="array" ref="E1505">IF(ISNUMBER(SEARCH($N$3,客戶主檔!Z1505)),INDEX(客戶主檔!$G:$G,加工項目查詢及料號更改!$A1505),"")</f>
        <v/>
      </c>
      <c r="J1505" t="str">
        <f t="array" aca="1" ref="J1505" ca="1">IF(ROW()&gt;COUNTA($F$3:$I$3100),"",INDIRECT(TEXT(RIGHT(SMALL(IF($F$3:$I$3100="",999999,COLUMN($F$3:$I$3100)*10001+ROW($F$3:$I$3100)*100),ROW()),4),"!R00!C00"),))</f>
        <v/>
      </c>
      <c r="K1505" t="str">
        <f ca="1">IF(COUNTIF($J$1:J1505, J1505)&lt;&gt;1,"",J1505)</f>
        <v/>
      </c>
    </row>
    <row r="1506" spans="1:11" x14ac:dyDescent="0.25">
      <c r="A1506">
        <f>ROW()</f>
        <v>1506</v>
      </c>
      <c r="B1506" t="str" cm="1">
        <f t="array" ref="B1506">IF(ISNUMBER(SEARCH($N$3,客戶主檔!W1506)),INDEX(客戶主檔!$G:$G,加工項目查詢及料號更改!$A1506),"")</f>
        <v/>
      </c>
      <c r="C1506" t="str" cm="1">
        <f t="array" ref="C1506">IF(ISNUMBER(SEARCH($N$3,客戶主檔!X1506)),INDEX(客戶主檔!$G:$G,加工項目查詢及料號更改!$A1506),"")</f>
        <v/>
      </c>
      <c r="D1506" t="str" cm="1">
        <f t="array" ref="D1506">IF(ISNUMBER(SEARCH($N$3,客戶主檔!Y1506)),INDEX(客戶主檔!$G:$G,加工項目查詢及料號更改!$A1506),"")</f>
        <v/>
      </c>
      <c r="E1506" t="str" cm="1">
        <f t="array" ref="E1506">IF(ISNUMBER(SEARCH($N$3,客戶主檔!Z1506)),INDEX(客戶主檔!$G:$G,加工項目查詢及料號更改!$A1506),"")</f>
        <v/>
      </c>
      <c r="J1506" t="str">
        <f t="array" aca="1" ref="J1506" ca="1">IF(ROW()&gt;COUNTA($F$3:$I$3100),"",INDIRECT(TEXT(RIGHT(SMALL(IF($F$3:$I$3100="",999999,COLUMN($F$3:$I$3100)*10001+ROW($F$3:$I$3100)*100),ROW()),4),"!R00!C00"),))</f>
        <v/>
      </c>
      <c r="K1506" t="str">
        <f ca="1">IF(COUNTIF($J$1:J1506, J1506)&lt;&gt;1,"",J1506)</f>
        <v/>
      </c>
    </row>
    <row r="1507" spans="1:11" x14ac:dyDescent="0.25">
      <c r="A1507">
        <f>ROW()</f>
        <v>1507</v>
      </c>
      <c r="B1507" t="str" cm="1">
        <f t="array" ref="B1507">IF(ISNUMBER(SEARCH($N$3,客戶主檔!W1507)),INDEX(客戶主檔!$G:$G,加工項目查詢及料號更改!$A1507),"")</f>
        <v/>
      </c>
      <c r="C1507" t="str" cm="1">
        <f t="array" ref="C1507">IF(ISNUMBER(SEARCH($N$3,客戶主檔!X1507)),INDEX(客戶主檔!$G:$G,加工項目查詢及料號更改!$A1507),"")</f>
        <v/>
      </c>
      <c r="D1507" t="str" cm="1">
        <f t="array" ref="D1507">IF(ISNUMBER(SEARCH($N$3,客戶主檔!Y1507)),INDEX(客戶主檔!$G:$G,加工項目查詢及料號更改!$A1507),"")</f>
        <v/>
      </c>
      <c r="E1507" t="str" cm="1">
        <f t="array" ref="E1507">IF(ISNUMBER(SEARCH($N$3,客戶主檔!Z1507)),INDEX(客戶主檔!$G:$G,加工項目查詢及料號更改!$A1507),"")</f>
        <v/>
      </c>
      <c r="J1507" t="str">
        <f t="array" aca="1" ref="J1507" ca="1">IF(ROW()&gt;COUNTA($F$3:$I$3100),"",INDIRECT(TEXT(RIGHT(SMALL(IF($F$3:$I$3100="",999999,COLUMN($F$3:$I$3100)*10001+ROW($F$3:$I$3100)*100),ROW()),4),"!R00!C00"),))</f>
        <v/>
      </c>
      <c r="K1507" t="str">
        <f ca="1">IF(COUNTIF($J$1:J1507, J1507)&lt;&gt;1,"",J1507)</f>
        <v/>
      </c>
    </row>
    <row r="1508" spans="1:11" x14ac:dyDescent="0.25">
      <c r="A1508">
        <f>ROW()</f>
        <v>1508</v>
      </c>
      <c r="B1508" t="str" cm="1">
        <f t="array" ref="B1508">IF(ISNUMBER(SEARCH($N$3,客戶主檔!W1508)),INDEX(客戶主檔!$G:$G,加工項目查詢及料號更改!$A1508),"")</f>
        <v/>
      </c>
      <c r="C1508" t="str" cm="1">
        <f t="array" ref="C1508">IF(ISNUMBER(SEARCH($N$3,客戶主檔!X1508)),INDEX(客戶主檔!$G:$G,加工項目查詢及料號更改!$A1508),"")</f>
        <v/>
      </c>
      <c r="D1508" t="str" cm="1">
        <f t="array" ref="D1508">IF(ISNUMBER(SEARCH($N$3,客戶主檔!Y1508)),INDEX(客戶主檔!$G:$G,加工項目查詢及料號更改!$A1508),"")</f>
        <v/>
      </c>
      <c r="E1508" t="str" cm="1">
        <f t="array" ref="E1508">IF(ISNUMBER(SEARCH($N$3,客戶主檔!Z1508)),INDEX(客戶主檔!$G:$G,加工項目查詢及料號更改!$A1508),"")</f>
        <v/>
      </c>
      <c r="J1508" t="str">
        <f t="array" aca="1" ref="J1508" ca="1">IF(ROW()&gt;COUNTA($F$3:$I$3100),"",INDIRECT(TEXT(RIGHT(SMALL(IF($F$3:$I$3100="",999999,COLUMN($F$3:$I$3100)*10001+ROW($F$3:$I$3100)*100),ROW()),4),"!R00!C00"),))</f>
        <v/>
      </c>
      <c r="K1508" t="str">
        <f ca="1">IF(COUNTIF($J$1:J1508, J1508)&lt;&gt;1,"",J1508)</f>
        <v/>
      </c>
    </row>
    <row r="1509" spans="1:11" x14ac:dyDescent="0.25">
      <c r="A1509">
        <f>ROW()</f>
        <v>1509</v>
      </c>
      <c r="B1509" t="str" cm="1">
        <f t="array" ref="B1509">IF(ISNUMBER(SEARCH($N$3,客戶主檔!W1509)),INDEX(客戶主檔!$G:$G,加工項目查詢及料號更改!$A1509),"")</f>
        <v/>
      </c>
      <c r="C1509" t="str" cm="1">
        <f t="array" ref="C1509">IF(ISNUMBER(SEARCH($N$3,客戶主檔!X1509)),INDEX(客戶主檔!$G:$G,加工項目查詢及料號更改!$A1509),"")</f>
        <v/>
      </c>
      <c r="D1509" t="str" cm="1">
        <f t="array" ref="D1509">IF(ISNUMBER(SEARCH($N$3,客戶主檔!Y1509)),INDEX(客戶主檔!$G:$G,加工項目查詢及料號更改!$A1509),"")</f>
        <v/>
      </c>
      <c r="E1509" t="str" cm="1">
        <f t="array" ref="E1509">IF(ISNUMBER(SEARCH($N$3,客戶主檔!Z1509)),INDEX(客戶主檔!$G:$G,加工項目查詢及料號更改!$A1509),"")</f>
        <v/>
      </c>
      <c r="J1509" t="str">
        <f t="array" aca="1" ref="J1509" ca="1">IF(ROW()&gt;COUNTA($F$3:$I$3100),"",INDIRECT(TEXT(RIGHT(SMALL(IF($F$3:$I$3100="",999999,COLUMN($F$3:$I$3100)*10001+ROW($F$3:$I$3100)*100),ROW()),4),"!R00!C00"),))</f>
        <v/>
      </c>
      <c r="K1509" t="str">
        <f ca="1">IF(COUNTIF($J$1:J1509, J1509)&lt;&gt;1,"",J1509)</f>
        <v/>
      </c>
    </row>
    <row r="1510" spans="1:11" x14ac:dyDescent="0.25">
      <c r="A1510">
        <f>ROW()</f>
        <v>1510</v>
      </c>
      <c r="B1510" t="str" cm="1">
        <f t="array" ref="B1510">IF(ISNUMBER(SEARCH($N$3,客戶主檔!W1510)),INDEX(客戶主檔!$G:$G,加工項目查詢及料號更改!$A1510),"")</f>
        <v/>
      </c>
      <c r="C1510" t="str" cm="1">
        <f t="array" ref="C1510">IF(ISNUMBER(SEARCH($N$3,客戶主檔!X1510)),INDEX(客戶主檔!$G:$G,加工項目查詢及料號更改!$A1510),"")</f>
        <v/>
      </c>
      <c r="D1510" t="str" cm="1">
        <f t="array" ref="D1510">IF(ISNUMBER(SEARCH($N$3,客戶主檔!Y1510)),INDEX(客戶主檔!$G:$G,加工項目查詢及料號更改!$A1510),"")</f>
        <v/>
      </c>
      <c r="E1510" t="str" cm="1">
        <f t="array" ref="E1510">IF(ISNUMBER(SEARCH($N$3,客戶主檔!Z1510)),INDEX(客戶主檔!$G:$G,加工項目查詢及料號更改!$A1510),"")</f>
        <v/>
      </c>
      <c r="J1510" t="str">
        <f t="array" aca="1" ref="J1510" ca="1">IF(ROW()&gt;COUNTA($F$3:$I$3100),"",INDIRECT(TEXT(RIGHT(SMALL(IF($F$3:$I$3100="",999999,COLUMN($F$3:$I$3100)*10001+ROW($F$3:$I$3100)*100),ROW()),4),"!R00!C00"),))</f>
        <v/>
      </c>
      <c r="K1510" t="str">
        <f ca="1">IF(COUNTIF($J$1:J1510, J1510)&lt;&gt;1,"",J1510)</f>
        <v/>
      </c>
    </row>
    <row r="1511" spans="1:11" x14ac:dyDescent="0.25">
      <c r="A1511">
        <f>ROW()</f>
        <v>1511</v>
      </c>
      <c r="B1511" t="str" cm="1">
        <f t="array" ref="B1511">IF(ISNUMBER(SEARCH($N$3,客戶主檔!W1511)),INDEX(客戶主檔!$G:$G,加工項目查詢及料號更改!$A1511),"")</f>
        <v/>
      </c>
      <c r="C1511" t="str" cm="1">
        <f t="array" ref="C1511">IF(ISNUMBER(SEARCH($N$3,客戶主檔!X1511)),INDEX(客戶主檔!$G:$G,加工項目查詢及料號更改!$A1511),"")</f>
        <v/>
      </c>
      <c r="D1511" t="str" cm="1">
        <f t="array" ref="D1511">IF(ISNUMBER(SEARCH($N$3,客戶主檔!Y1511)),INDEX(客戶主檔!$G:$G,加工項目查詢及料號更改!$A1511),"")</f>
        <v/>
      </c>
      <c r="E1511" t="str" cm="1">
        <f t="array" ref="E1511">IF(ISNUMBER(SEARCH($N$3,客戶主檔!Z1511)),INDEX(客戶主檔!$G:$G,加工項目查詢及料號更改!$A1511),"")</f>
        <v/>
      </c>
      <c r="J1511" t="str">
        <f t="array" aca="1" ref="J1511" ca="1">IF(ROW()&gt;COUNTA($F$3:$I$3100),"",INDIRECT(TEXT(RIGHT(SMALL(IF($F$3:$I$3100="",999999,COLUMN($F$3:$I$3100)*10001+ROW($F$3:$I$3100)*100),ROW()),4),"!R00!C00"),))</f>
        <v/>
      </c>
      <c r="K1511" t="str">
        <f ca="1">IF(COUNTIF($J$1:J1511, J1511)&lt;&gt;1,"",J1511)</f>
        <v/>
      </c>
    </row>
    <row r="1512" spans="1:11" x14ac:dyDescent="0.25">
      <c r="A1512">
        <f>ROW()</f>
        <v>1512</v>
      </c>
      <c r="B1512" t="str" cm="1">
        <f t="array" ref="B1512">IF(ISNUMBER(SEARCH($N$3,客戶主檔!W1512)),INDEX(客戶主檔!$G:$G,加工項目查詢及料號更改!$A1512),"")</f>
        <v/>
      </c>
      <c r="C1512" t="str" cm="1">
        <f t="array" ref="C1512">IF(ISNUMBER(SEARCH($N$3,客戶主檔!X1512)),INDEX(客戶主檔!$G:$G,加工項目查詢及料號更改!$A1512),"")</f>
        <v/>
      </c>
      <c r="D1512" t="str" cm="1">
        <f t="array" ref="D1512">IF(ISNUMBER(SEARCH($N$3,客戶主檔!Y1512)),INDEX(客戶主檔!$G:$G,加工項目查詢及料號更改!$A1512),"")</f>
        <v/>
      </c>
      <c r="E1512" t="str" cm="1">
        <f t="array" ref="E1512">IF(ISNUMBER(SEARCH($N$3,客戶主檔!Z1512)),INDEX(客戶主檔!$G:$G,加工項目查詢及料號更改!$A1512),"")</f>
        <v/>
      </c>
      <c r="J1512" t="str">
        <f t="array" aca="1" ref="J1512" ca="1">IF(ROW()&gt;COUNTA($F$3:$I$3100),"",INDIRECT(TEXT(RIGHT(SMALL(IF($F$3:$I$3100="",999999,COLUMN($F$3:$I$3100)*10001+ROW($F$3:$I$3100)*100),ROW()),4),"!R00!C00"),))</f>
        <v/>
      </c>
      <c r="K1512" t="str">
        <f ca="1">IF(COUNTIF($J$1:J1512, J1512)&lt;&gt;1,"",J1512)</f>
        <v/>
      </c>
    </row>
    <row r="1513" spans="1:11" x14ac:dyDescent="0.25">
      <c r="A1513">
        <f>ROW()</f>
        <v>1513</v>
      </c>
      <c r="B1513" t="str" cm="1">
        <f t="array" ref="B1513">IF(ISNUMBER(SEARCH($N$3,客戶主檔!W1513)),INDEX(客戶主檔!$G:$G,加工項目查詢及料號更改!$A1513),"")</f>
        <v/>
      </c>
      <c r="C1513" t="str" cm="1">
        <f t="array" ref="C1513">IF(ISNUMBER(SEARCH($N$3,客戶主檔!X1513)),INDEX(客戶主檔!$G:$G,加工項目查詢及料號更改!$A1513),"")</f>
        <v/>
      </c>
      <c r="D1513" t="str" cm="1">
        <f t="array" ref="D1513">IF(ISNUMBER(SEARCH($N$3,客戶主檔!Y1513)),INDEX(客戶主檔!$G:$G,加工項目查詢及料號更改!$A1513),"")</f>
        <v/>
      </c>
      <c r="E1513" t="str" cm="1">
        <f t="array" ref="E1513">IF(ISNUMBER(SEARCH($N$3,客戶主檔!Z1513)),INDEX(客戶主檔!$G:$G,加工項目查詢及料號更改!$A1513),"")</f>
        <v/>
      </c>
      <c r="J1513" t="str">
        <f t="array" aca="1" ref="J1513" ca="1">IF(ROW()&gt;COUNTA($F$3:$I$3100),"",INDIRECT(TEXT(RIGHT(SMALL(IF($F$3:$I$3100="",999999,COLUMN($F$3:$I$3100)*10001+ROW($F$3:$I$3100)*100),ROW()),4),"!R00!C00"),))</f>
        <v/>
      </c>
      <c r="K1513" t="str">
        <f ca="1">IF(COUNTIF($J$1:J1513, J1513)&lt;&gt;1,"",J1513)</f>
        <v/>
      </c>
    </row>
    <row r="1514" spans="1:11" x14ac:dyDescent="0.25">
      <c r="A1514">
        <f>ROW()</f>
        <v>1514</v>
      </c>
      <c r="B1514" t="str" cm="1">
        <f t="array" ref="B1514">IF(ISNUMBER(SEARCH($N$3,客戶主檔!W1514)),INDEX(客戶主檔!$G:$G,加工項目查詢及料號更改!$A1514),"")</f>
        <v/>
      </c>
      <c r="C1514" t="str" cm="1">
        <f t="array" ref="C1514">IF(ISNUMBER(SEARCH($N$3,客戶主檔!X1514)),INDEX(客戶主檔!$G:$G,加工項目查詢及料號更改!$A1514),"")</f>
        <v/>
      </c>
      <c r="D1514" t="str" cm="1">
        <f t="array" ref="D1514">IF(ISNUMBER(SEARCH($N$3,客戶主檔!Y1514)),INDEX(客戶主檔!$G:$G,加工項目查詢及料號更改!$A1514),"")</f>
        <v/>
      </c>
      <c r="E1514" t="str" cm="1">
        <f t="array" ref="E1514">IF(ISNUMBER(SEARCH($N$3,客戶主檔!Z1514)),INDEX(客戶主檔!$G:$G,加工項目查詢及料號更改!$A1514),"")</f>
        <v/>
      </c>
      <c r="J1514" t="str">
        <f t="array" aca="1" ref="J1514" ca="1">IF(ROW()&gt;COUNTA($F$3:$I$3100),"",INDIRECT(TEXT(RIGHT(SMALL(IF($F$3:$I$3100="",999999,COLUMN($F$3:$I$3100)*10001+ROW($F$3:$I$3100)*100),ROW()),4),"!R00!C00"),))</f>
        <v/>
      </c>
      <c r="K1514" t="str">
        <f ca="1">IF(COUNTIF($J$1:J1514, J1514)&lt;&gt;1,"",J1514)</f>
        <v/>
      </c>
    </row>
    <row r="1515" spans="1:11" x14ac:dyDescent="0.25">
      <c r="A1515">
        <f>ROW()</f>
        <v>1515</v>
      </c>
      <c r="B1515" t="str" cm="1">
        <f t="array" ref="B1515">IF(ISNUMBER(SEARCH($N$3,客戶主檔!W1515)),INDEX(客戶主檔!$G:$G,加工項目查詢及料號更改!$A1515),"")</f>
        <v/>
      </c>
      <c r="C1515" t="str" cm="1">
        <f t="array" ref="C1515">IF(ISNUMBER(SEARCH($N$3,客戶主檔!X1515)),INDEX(客戶主檔!$G:$G,加工項目查詢及料號更改!$A1515),"")</f>
        <v/>
      </c>
      <c r="D1515" t="str" cm="1">
        <f t="array" ref="D1515">IF(ISNUMBER(SEARCH($N$3,客戶主檔!Y1515)),INDEX(客戶主檔!$G:$G,加工項目查詢及料號更改!$A1515),"")</f>
        <v/>
      </c>
      <c r="E1515" t="str" cm="1">
        <f t="array" ref="E1515">IF(ISNUMBER(SEARCH($N$3,客戶主檔!Z1515)),INDEX(客戶主檔!$G:$G,加工項目查詢及料號更改!$A1515),"")</f>
        <v/>
      </c>
      <c r="J1515" t="str">
        <f t="array" aca="1" ref="J1515" ca="1">IF(ROW()&gt;COUNTA($F$3:$I$3100),"",INDIRECT(TEXT(RIGHT(SMALL(IF($F$3:$I$3100="",999999,COLUMN($F$3:$I$3100)*10001+ROW($F$3:$I$3100)*100),ROW()),4),"!R00!C00"),))</f>
        <v/>
      </c>
      <c r="K1515" t="str">
        <f ca="1">IF(COUNTIF($J$1:J1515, J1515)&lt;&gt;1,"",J1515)</f>
        <v/>
      </c>
    </row>
    <row r="1516" spans="1:11" x14ac:dyDescent="0.25">
      <c r="A1516">
        <f>ROW()</f>
        <v>1516</v>
      </c>
      <c r="B1516" t="str" cm="1">
        <f t="array" ref="B1516">IF(ISNUMBER(SEARCH($N$3,客戶主檔!W1516)),INDEX(客戶主檔!$G:$G,加工項目查詢及料號更改!$A1516),"")</f>
        <v/>
      </c>
      <c r="C1516" t="str" cm="1">
        <f t="array" ref="C1516">IF(ISNUMBER(SEARCH($N$3,客戶主檔!X1516)),INDEX(客戶主檔!$G:$G,加工項目查詢及料號更改!$A1516),"")</f>
        <v/>
      </c>
      <c r="D1516" t="str" cm="1">
        <f t="array" ref="D1516">IF(ISNUMBER(SEARCH($N$3,客戶主檔!Y1516)),INDEX(客戶主檔!$G:$G,加工項目查詢及料號更改!$A1516),"")</f>
        <v/>
      </c>
      <c r="E1516" t="str" cm="1">
        <f t="array" ref="E1516">IF(ISNUMBER(SEARCH($N$3,客戶主檔!Z1516)),INDEX(客戶主檔!$G:$G,加工項目查詢及料號更改!$A1516),"")</f>
        <v/>
      </c>
      <c r="J1516" t="str">
        <f t="array" aca="1" ref="J1516" ca="1">IF(ROW()&gt;COUNTA($F$3:$I$3100),"",INDIRECT(TEXT(RIGHT(SMALL(IF($F$3:$I$3100="",999999,COLUMN($F$3:$I$3100)*10001+ROW($F$3:$I$3100)*100),ROW()),4),"!R00!C00"),))</f>
        <v/>
      </c>
      <c r="K1516" t="str">
        <f ca="1">IF(COUNTIF($J$1:J1516, J1516)&lt;&gt;1,"",J1516)</f>
        <v/>
      </c>
    </row>
    <row r="1517" spans="1:11" x14ac:dyDescent="0.25">
      <c r="A1517">
        <f>ROW()</f>
        <v>1517</v>
      </c>
      <c r="B1517" t="str" cm="1">
        <f t="array" ref="B1517">IF(ISNUMBER(SEARCH($N$3,客戶主檔!W1517)),INDEX(客戶主檔!$G:$G,加工項目查詢及料號更改!$A1517),"")</f>
        <v/>
      </c>
      <c r="C1517" t="str" cm="1">
        <f t="array" ref="C1517">IF(ISNUMBER(SEARCH($N$3,客戶主檔!X1517)),INDEX(客戶主檔!$G:$G,加工項目查詢及料號更改!$A1517),"")</f>
        <v/>
      </c>
      <c r="D1517" t="str" cm="1">
        <f t="array" ref="D1517">IF(ISNUMBER(SEARCH($N$3,客戶主檔!Y1517)),INDEX(客戶主檔!$G:$G,加工項目查詢及料號更改!$A1517),"")</f>
        <v/>
      </c>
      <c r="E1517" t="str" cm="1">
        <f t="array" ref="E1517">IF(ISNUMBER(SEARCH($N$3,客戶主檔!Z1517)),INDEX(客戶主檔!$G:$G,加工項目查詢及料號更改!$A1517),"")</f>
        <v/>
      </c>
      <c r="J1517" t="str">
        <f t="array" aca="1" ref="J1517" ca="1">IF(ROW()&gt;COUNTA($F$3:$I$3100),"",INDIRECT(TEXT(RIGHT(SMALL(IF($F$3:$I$3100="",999999,COLUMN($F$3:$I$3100)*10001+ROW($F$3:$I$3100)*100),ROW()),4),"!R00!C00"),))</f>
        <v/>
      </c>
      <c r="K1517" t="str">
        <f ca="1">IF(COUNTIF($J$1:J1517, J1517)&lt;&gt;1,"",J1517)</f>
        <v/>
      </c>
    </row>
    <row r="1518" spans="1:11" x14ac:dyDescent="0.25">
      <c r="A1518">
        <f>ROW()</f>
        <v>1518</v>
      </c>
      <c r="B1518" t="str" cm="1">
        <f t="array" ref="B1518">IF(ISNUMBER(SEARCH($N$3,客戶主檔!W1518)),INDEX(客戶主檔!$G:$G,加工項目查詢及料號更改!$A1518),"")</f>
        <v/>
      </c>
      <c r="C1518" t="str" cm="1">
        <f t="array" ref="C1518">IF(ISNUMBER(SEARCH($N$3,客戶主檔!X1518)),INDEX(客戶主檔!$G:$G,加工項目查詢及料號更改!$A1518),"")</f>
        <v/>
      </c>
      <c r="D1518" t="str" cm="1">
        <f t="array" ref="D1518">IF(ISNUMBER(SEARCH($N$3,客戶主檔!Y1518)),INDEX(客戶主檔!$G:$G,加工項目查詢及料號更改!$A1518),"")</f>
        <v/>
      </c>
      <c r="E1518" t="str" cm="1">
        <f t="array" ref="E1518">IF(ISNUMBER(SEARCH($N$3,客戶主檔!Z1518)),INDEX(客戶主檔!$G:$G,加工項目查詢及料號更改!$A1518),"")</f>
        <v/>
      </c>
      <c r="J1518" t="str">
        <f t="array" aca="1" ref="J1518" ca="1">IF(ROW()&gt;COUNTA($F$3:$I$3100),"",INDIRECT(TEXT(RIGHT(SMALL(IF($F$3:$I$3100="",999999,COLUMN($F$3:$I$3100)*10001+ROW($F$3:$I$3100)*100),ROW()),4),"!R00!C00"),))</f>
        <v/>
      </c>
      <c r="K1518" t="str">
        <f ca="1">IF(COUNTIF($J$1:J1518, J1518)&lt;&gt;1,"",J1518)</f>
        <v/>
      </c>
    </row>
    <row r="1519" spans="1:11" x14ac:dyDescent="0.25">
      <c r="A1519">
        <f>ROW()</f>
        <v>1519</v>
      </c>
      <c r="B1519" t="str" cm="1">
        <f t="array" ref="B1519">IF(ISNUMBER(SEARCH($N$3,客戶主檔!W1519)),INDEX(客戶主檔!$G:$G,加工項目查詢及料號更改!$A1519),"")</f>
        <v/>
      </c>
      <c r="C1519" t="str" cm="1">
        <f t="array" ref="C1519">IF(ISNUMBER(SEARCH($N$3,客戶主檔!X1519)),INDEX(客戶主檔!$G:$G,加工項目查詢及料號更改!$A1519),"")</f>
        <v/>
      </c>
      <c r="D1519" t="str" cm="1">
        <f t="array" ref="D1519">IF(ISNUMBER(SEARCH($N$3,客戶主檔!Y1519)),INDEX(客戶主檔!$G:$G,加工項目查詢及料號更改!$A1519),"")</f>
        <v/>
      </c>
      <c r="E1519" t="str" cm="1">
        <f t="array" ref="E1519">IF(ISNUMBER(SEARCH($N$3,客戶主檔!Z1519)),INDEX(客戶主檔!$G:$G,加工項目查詢及料號更改!$A1519),"")</f>
        <v/>
      </c>
      <c r="J1519" t="str">
        <f t="array" aca="1" ref="J1519" ca="1">IF(ROW()&gt;COUNTA($F$3:$I$3100),"",INDIRECT(TEXT(RIGHT(SMALL(IF($F$3:$I$3100="",999999,COLUMN($F$3:$I$3100)*10001+ROW($F$3:$I$3100)*100),ROW()),4),"!R00!C00"),))</f>
        <v/>
      </c>
      <c r="K1519" t="str">
        <f ca="1">IF(COUNTIF($J$1:J1519, J1519)&lt;&gt;1,"",J1519)</f>
        <v/>
      </c>
    </row>
    <row r="1520" spans="1:11" x14ac:dyDescent="0.25">
      <c r="A1520">
        <f>ROW()</f>
        <v>1520</v>
      </c>
      <c r="B1520" t="str" cm="1">
        <f t="array" ref="B1520">IF(ISNUMBER(SEARCH($N$3,客戶主檔!W1520)),INDEX(客戶主檔!$G:$G,加工項目查詢及料號更改!$A1520),"")</f>
        <v/>
      </c>
      <c r="C1520" t="str" cm="1">
        <f t="array" ref="C1520">IF(ISNUMBER(SEARCH($N$3,客戶主檔!X1520)),INDEX(客戶主檔!$G:$G,加工項目查詢及料號更改!$A1520),"")</f>
        <v/>
      </c>
      <c r="D1520" t="str" cm="1">
        <f t="array" ref="D1520">IF(ISNUMBER(SEARCH($N$3,客戶主檔!Y1520)),INDEX(客戶主檔!$G:$G,加工項目查詢及料號更改!$A1520),"")</f>
        <v/>
      </c>
      <c r="E1520" t="str" cm="1">
        <f t="array" ref="E1520">IF(ISNUMBER(SEARCH($N$3,客戶主檔!Z1520)),INDEX(客戶主檔!$G:$G,加工項目查詢及料號更改!$A1520),"")</f>
        <v/>
      </c>
      <c r="J1520" t="str">
        <f t="array" aca="1" ref="J1520" ca="1">IF(ROW()&gt;COUNTA($F$3:$I$3100),"",INDIRECT(TEXT(RIGHT(SMALL(IF($F$3:$I$3100="",999999,COLUMN($F$3:$I$3100)*10001+ROW($F$3:$I$3100)*100),ROW()),4),"!R00!C00"),))</f>
        <v/>
      </c>
      <c r="K1520" t="str">
        <f ca="1">IF(COUNTIF($J$1:J1520, J1520)&lt;&gt;1,"",J1520)</f>
        <v/>
      </c>
    </row>
    <row r="1521" spans="1:11" x14ac:dyDescent="0.25">
      <c r="A1521">
        <f>ROW()</f>
        <v>1521</v>
      </c>
      <c r="B1521" t="str" cm="1">
        <f t="array" ref="B1521">IF(ISNUMBER(SEARCH($N$3,客戶主檔!W1521)),INDEX(客戶主檔!$G:$G,加工項目查詢及料號更改!$A1521),"")</f>
        <v/>
      </c>
      <c r="C1521" t="str" cm="1">
        <f t="array" ref="C1521">IF(ISNUMBER(SEARCH($N$3,客戶主檔!X1521)),INDEX(客戶主檔!$G:$G,加工項目查詢及料號更改!$A1521),"")</f>
        <v/>
      </c>
      <c r="D1521" t="str" cm="1">
        <f t="array" ref="D1521">IF(ISNUMBER(SEARCH($N$3,客戶主檔!Y1521)),INDEX(客戶主檔!$G:$G,加工項目查詢及料號更改!$A1521),"")</f>
        <v/>
      </c>
      <c r="E1521" t="str" cm="1">
        <f t="array" ref="E1521">IF(ISNUMBER(SEARCH($N$3,客戶主檔!Z1521)),INDEX(客戶主檔!$G:$G,加工項目查詢及料號更改!$A1521),"")</f>
        <v/>
      </c>
      <c r="J1521" t="str">
        <f t="array" aca="1" ref="J1521" ca="1">IF(ROW()&gt;COUNTA($F$3:$I$3100),"",INDIRECT(TEXT(RIGHT(SMALL(IF($F$3:$I$3100="",999999,COLUMN($F$3:$I$3100)*10001+ROW($F$3:$I$3100)*100),ROW()),4),"!R00!C00"),))</f>
        <v/>
      </c>
      <c r="K1521" t="str">
        <f ca="1">IF(COUNTIF($J$1:J1521, J1521)&lt;&gt;1,"",J1521)</f>
        <v/>
      </c>
    </row>
    <row r="1522" spans="1:11" x14ac:dyDescent="0.25">
      <c r="A1522">
        <f>ROW()</f>
        <v>1522</v>
      </c>
      <c r="B1522" t="str" cm="1">
        <f t="array" ref="B1522">IF(ISNUMBER(SEARCH($N$3,客戶主檔!W1522)),INDEX(客戶主檔!$G:$G,加工項目查詢及料號更改!$A1522),"")</f>
        <v/>
      </c>
      <c r="C1522" t="str" cm="1">
        <f t="array" ref="C1522">IF(ISNUMBER(SEARCH($N$3,客戶主檔!X1522)),INDEX(客戶主檔!$G:$G,加工項目查詢及料號更改!$A1522),"")</f>
        <v/>
      </c>
      <c r="D1522" t="str" cm="1">
        <f t="array" ref="D1522">IF(ISNUMBER(SEARCH($N$3,客戶主檔!Y1522)),INDEX(客戶主檔!$G:$G,加工項目查詢及料號更改!$A1522),"")</f>
        <v/>
      </c>
      <c r="E1522" t="str" cm="1">
        <f t="array" ref="E1522">IF(ISNUMBER(SEARCH($N$3,客戶主檔!Z1522)),INDEX(客戶主檔!$G:$G,加工項目查詢及料號更改!$A1522),"")</f>
        <v/>
      </c>
      <c r="J1522" t="str">
        <f t="array" aca="1" ref="J1522" ca="1">IF(ROW()&gt;COUNTA($F$3:$I$3100),"",INDIRECT(TEXT(RIGHT(SMALL(IF($F$3:$I$3100="",999999,COLUMN($F$3:$I$3100)*10001+ROW($F$3:$I$3100)*100),ROW()),4),"!R00!C00"),))</f>
        <v/>
      </c>
      <c r="K1522" t="str">
        <f ca="1">IF(COUNTIF($J$1:J1522, J1522)&lt;&gt;1,"",J1522)</f>
        <v/>
      </c>
    </row>
    <row r="1523" spans="1:11" x14ac:dyDescent="0.25">
      <c r="A1523">
        <f>ROW()</f>
        <v>1523</v>
      </c>
      <c r="B1523" t="str" cm="1">
        <f t="array" ref="B1523">IF(ISNUMBER(SEARCH($N$3,客戶主檔!W1523)),INDEX(客戶主檔!$G:$G,加工項目查詢及料號更改!$A1523),"")</f>
        <v/>
      </c>
      <c r="C1523" t="str" cm="1">
        <f t="array" ref="C1523">IF(ISNUMBER(SEARCH($N$3,客戶主檔!X1523)),INDEX(客戶主檔!$G:$G,加工項目查詢及料號更改!$A1523),"")</f>
        <v/>
      </c>
      <c r="D1523" t="str" cm="1">
        <f t="array" ref="D1523">IF(ISNUMBER(SEARCH($N$3,客戶主檔!Y1523)),INDEX(客戶主檔!$G:$G,加工項目查詢及料號更改!$A1523),"")</f>
        <v/>
      </c>
      <c r="E1523" t="str" cm="1">
        <f t="array" ref="E1523">IF(ISNUMBER(SEARCH($N$3,客戶主檔!Z1523)),INDEX(客戶主檔!$G:$G,加工項目查詢及料號更改!$A1523),"")</f>
        <v/>
      </c>
      <c r="J1523" t="str">
        <f t="array" aca="1" ref="J1523" ca="1">IF(ROW()&gt;COUNTA($F$3:$I$3100),"",INDIRECT(TEXT(RIGHT(SMALL(IF($F$3:$I$3100="",999999,COLUMN($F$3:$I$3100)*10001+ROW($F$3:$I$3100)*100),ROW()),4),"!R00!C00"),))</f>
        <v/>
      </c>
      <c r="K1523" t="str">
        <f ca="1">IF(COUNTIF($J$1:J1523, J1523)&lt;&gt;1,"",J1523)</f>
        <v/>
      </c>
    </row>
    <row r="1524" spans="1:11" x14ac:dyDescent="0.25">
      <c r="A1524">
        <f>ROW()</f>
        <v>1524</v>
      </c>
      <c r="B1524" t="str" cm="1">
        <f t="array" ref="B1524">IF(ISNUMBER(SEARCH($N$3,客戶主檔!W1524)),INDEX(客戶主檔!$G:$G,加工項目查詢及料號更改!$A1524),"")</f>
        <v/>
      </c>
      <c r="C1524" t="str" cm="1">
        <f t="array" ref="C1524">IF(ISNUMBER(SEARCH($N$3,客戶主檔!X1524)),INDEX(客戶主檔!$G:$G,加工項目查詢及料號更改!$A1524),"")</f>
        <v/>
      </c>
      <c r="D1524" t="str" cm="1">
        <f t="array" ref="D1524">IF(ISNUMBER(SEARCH($N$3,客戶主檔!Y1524)),INDEX(客戶主檔!$G:$G,加工項目查詢及料號更改!$A1524),"")</f>
        <v/>
      </c>
      <c r="E1524" t="str" cm="1">
        <f t="array" ref="E1524">IF(ISNUMBER(SEARCH($N$3,客戶主檔!Z1524)),INDEX(客戶主檔!$G:$G,加工項目查詢及料號更改!$A1524),"")</f>
        <v/>
      </c>
      <c r="J1524" t="str">
        <f t="array" aca="1" ref="J1524" ca="1">IF(ROW()&gt;COUNTA($F$3:$I$3100),"",INDIRECT(TEXT(RIGHT(SMALL(IF($F$3:$I$3100="",999999,COLUMN($F$3:$I$3100)*10001+ROW($F$3:$I$3100)*100),ROW()),4),"!R00!C00"),))</f>
        <v/>
      </c>
      <c r="K1524" t="str">
        <f ca="1">IF(COUNTIF($J$1:J1524, J1524)&lt;&gt;1,"",J1524)</f>
        <v/>
      </c>
    </row>
    <row r="1525" spans="1:11" x14ac:dyDescent="0.25">
      <c r="A1525">
        <f>ROW()</f>
        <v>1525</v>
      </c>
      <c r="B1525" t="str" cm="1">
        <f t="array" ref="B1525">IF(ISNUMBER(SEARCH($N$3,客戶主檔!W1525)),INDEX(客戶主檔!$G:$G,加工項目查詢及料號更改!$A1525),"")</f>
        <v/>
      </c>
      <c r="C1525" t="str" cm="1">
        <f t="array" ref="C1525">IF(ISNUMBER(SEARCH($N$3,客戶主檔!X1525)),INDEX(客戶主檔!$G:$G,加工項目查詢及料號更改!$A1525),"")</f>
        <v/>
      </c>
      <c r="D1525" t="str" cm="1">
        <f t="array" ref="D1525">IF(ISNUMBER(SEARCH($N$3,客戶主檔!Y1525)),INDEX(客戶主檔!$G:$G,加工項目查詢及料號更改!$A1525),"")</f>
        <v/>
      </c>
      <c r="E1525" t="str" cm="1">
        <f t="array" ref="E1525">IF(ISNUMBER(SEARCH($N$3,客戶主檔!Z1525)),INDEX(客戶主檔!$G:$G,加工項目查詢及料號更改!$A1525),"")</f>
        <v/>
      </c>
      <c r="J1525" t="str">
        <f t="array" aca="1" ref="J1525" ca="1">IF(ROW()&gt;COUNTA($F$3:$I$3100),"",INDIRECT(TEXT(RIGHT(SMALL(IF($F$3:$I$3100="",999999,COLUMN($F$3:$I$3100)*10001+ROW($F$3:$I$3100)*100),ROW()),4),"!R00!C00"),))</f>
        <v/>
      </c>
      <c r="K1525" t="str">
        <f ca="1">IF(COUNTIF($J$1:J1525, J1525)&lt;&gt;1,"",J1525)</f>
        <v/>
      </c>
    </row>
    <row r="1526" spans="1:11" x14ac:dyDescent="0.25">
      <c r="A1526">
        <f>ROW()</f>
        <v>1526</v>
      </c>
      <c r="B1526" t="str" cm="1">
        <f t="array" ref="B1526">IF(ISNUMBER(SEARCH($N$3,客戶主檔!W1526)),INDEX(客戶主檔!$G:$G,加工項目查詢及料號更改!$A1526),"")</f>
        <v/>
      </c>
      <c r="C1526" t="str" cm="1">
        <f t="array" ref="C1526">IF(ISNUMBER(SEARCH($N$3,客戶主檔!X1526)),INDEX(客戶主檔!$G:$G,加工項目查詢及料號更改!$A1526),"")</f>
        <v/>
      </c>
      <c r="D1526" t="str" cm="1">
        <f t="array" ref="D1526">IF(ISNUMBER(SEARCH($N$3,客戶主檔!Y1526)),INDEX(客戶主檔!$G:$G,加工項目查詢及料號更改!$A1526),"")</f>
        <v/>
      </c>
      <c r="E1526" t="str" cm="1">
        <f t="array" ref="E1526">IF(ISNUMBER(SEARCH($N$3,客戶主檔!Z1526)),INDEX(客戶主檔!$G:$G,加工項目查詢及料號更改!$A1526),"")</f>
        <v/>
      </c>
      <c r="J1526" t="str">
        <f t="array" aca="1" ref="J1526" ca="1">IF(ROW()&gt;COUNTA($F$3:$I$3100),"",INDIRECT(TEXT(RIGHT(SMALL(IF($F$3:$I$3100="",999999,COLUMN($F$3:$I$3100)*10001+ROW($F$3:$I$3100)*100),ROW()),4),"!R00!C00"),))</f>
        <v/>
      </c>
      <c r="K1526" t="str">
        <f ca="1">IF(COUNTIF($J$1:J1526, J1526)&lt;&gt;1,"",J1526)</f>
        <v/>
      </c>
    </row>
    <row r="1527" spans="1:11" x14ac:dyDescent="0.25">
      <c r="A1527">
        <f>ROW()</f>
        <v>1527</v>
      </c>
      <c r="B1527" t="str" cm="1">
        <f t="array" ref="B1527">IF(ISNUMBER(SEARCH($N$3,客戶主檔!W1527)),INDEX(客戶主檔!$G:$G,加工項目查詢及料號更改!$A1527),"")</f>
        <v/>
      </c>
      <c r="C1527" t="str" cm="1">
        <f t="array" ref="C1527">IF(ISNUMBER(SEARCH($N$3,客戶主檔!X1527)),INDEX(客戶主檔!$G:$G,加工項目查詢及料號更改!$A1527),"")</f>
        <v/>
      </c>
      <c r="D1527" t="str" cm="1">
        <f t="array" ref="D1527">IF(ISNUMBER(SEARCH($N$3,客戶主檔!Y1527)),INDEX(客戶主檔!$G:$G,加工項目查詢及料號更改!$A1527),"")</f>
        <v/>
      </c>
      <c r="E1527" t="str" cm="1">
        <f t="array" ref="E1527">IF(ISNUMBER(SEARCH($N$3,客戶主檔!Z1527)),INDEX(客戶主檔!$G:$G,加工項目查詢及料號更改!$A1527),"")</f>
        <v/>
      </c>
      <c r="J1527" t="str">
        <f t="array" aca="1" ref="J1527" ca="1">IF(ROW()&gt;COUNTA($F$3:$I$3100),"",INDIRECT(TEXT(RIGHT(SMALL(IF($F$3:$I$3100="",999999,COLUMN($F$3:$I$3100)*10001+ROW($F$3:$I$3100)*100),ROW()),4),"!R00!C00"),))</f>
        <v/>
      </c>
      <c r="K1527" t="str">
        <f ca="1">IF(COUNTIF($J$1:J1527, J1527)&lt;&gt;1,"",J1527)</f>
        <v/>
      </c>
    </row>
    <row r="1528" spans="1:11" x14ac:dyDescent="0.25">
      <c r="A1528">
        <f>ROW()</f>
        <v>1528</v>
      </c>
      <c r="B1528" t="str" cm="1">
        <f t="array" ref="B1528">IF(ISNUMBER(SEARCH($N$3,客戶主檔!W1528)),INDEX(客戶主檔!$G:$G,加工項目查詢及料號更改!$A1528),"")</f>
        <v/>
      </c>
      <c r="C1528" t="str" cm="1">
        <f t="array" ref="C1528">IF(ISNUMBER(SEARCH($N$3,客戶主檔!X1528)),INDEX(客戶主檔!$G:$G,加工項目查詢及料號更改!$A1528),"")</f>
        <v/>
      </c>
      <c r="D1528" t="str" cm="1">
        <f t="array" ref="D1528">IF(ISNUMBER(SEARCH($N$3,客戶主檔!Y1528)),INDEX(客戶主檔!$G:$G,加工項目查詢及料號更改!$A1528),"")</f>
        <v/>
      </c>
      <c r="E1528" t="str" cm="1">
        <f t="array" ref="E1528">IF(ISNUMBER(SEARCH($N$3,客戶主檔!Z1528)),INDEX(客戶主檔!$G:$G,加工項目查詢及料號更改!$A1528),"")</f>
        <v/>
      </c>
      <c r="J1528" t="str">
        <f t="array" aca="1" ref="J1528" ca="1">IF(ROW()&gt;COUNTA($F$3:$I$3100),"",INDIRECT(TEXT(RIGHT(SMALL(IF($F$3:$I$3100="",999999,COLUMN($F$3:$I$3100)*10001+ROW($F$3:$I$3100)*100),ROW()),4),"!R00!C00"),))</f>
        <v/>
      </c>
      <c r="K1528" t="str">
        <f ca="1">IF(COUNTIF($J$1:J1528, J1528)&lt;&gt;1,"",J1528)</f>
        <v/>
      </c>
    </row>
    <row r="1529" spans="1:11" x14ac:dyDescent="0.25">
      <c r="A1529">
        <f>ROW()</f>
        <v>1529</v>
      </c>
      <c r="B1529" t="str" cm="1">
        <f t="array" ref="B1529">IF(ISNUMBER(SEARCH($N$3,客戶主檔!W1529)),INDEX(客戶主檔!$G:$G,加工項目查詢及料號更改!$A1529),"")</f>
        <v/>
      </c>
      <c r="C1529" t="str" cm="1">
        <f t="array" ref="C1529">IF(ISNUMBER(SEARCH($N$3,客戶主檔!X1529)),INDEX(客戶主檔!$G:$G,加工項目查詢及料號更改!$A1529),"")</f>
        <v/>
      </c>
      <c r="D1529" t="str" cm="1">
        <f t="array" ref="D1529">IF(ISNUMBER(SEARCH($N$3,客戶主檔!Y1529)),INDEX(客戶主檔!$G:$G,加工項目查詢及料號更改!$A1529),"")</f>
        <v/>
      </c>
      <c r="E1529" t="str" cm="1">
        <f t="array" ref="E1529">IF(ISNUMBER(SEARCH($N$3,客戶主檔!Z1529)),INDEX(客戶主檔!$G:$G,加工項目查詢及料號更改!$A1529),"")</f>
        <v/>
      </c>
      <c r="J1529" t="str">
        <f t="array" aca="1" ref="J1529" ca="1">IF(ROW()&gt;COUNTA($F$3:$I$3100),"",INDIRECT(TEXT(RIGHT(SMALL(IF($F$3:$I$3100="",999999,COLUMN($F$3:$I$3100)*10001+ROW($F$3:$I$3100)*100),ROW()),4),"!R00!C00"),))</f>
        <v/>
      </c>
      <c r="K1529" t="str">
        <f ca="1">IF(COUNTIF($J$1:J1529, J1529)&lt;&gt;1,"",J1529)</f>
        <v/>
      </c>
    </row>
    <row r="1530" spans="1:11" x14ac:dyDescent="0.25">
      <c r="A1530">
        <f>ROW()</f>
        <v>1530</v>
      </c>
      <c r="B1530" t="str" cm="1">
        <f t="array" ref="B1530">IF(ISNUMBER(SEARCH($N$3,客戶主檔!W1530)),INDEX(客戶主檔!$G:$G,加工項目查詢及料號更改!$A1530),"")</f>
        <v/>
      </c>
      <c r="C1530" t="str" cm="1">
        <f t="array" ref="C1530">IF(ISNUMBER(SEARCH($N$3,客戶主檔!X1530)),INDEX(客戶主檔!$G:$G,加工項目查詢及料號更改!$A1530),"")</f>
        <v/>
      </c>
      <c r="D1530" t="str" cm="1">
        <f t="array" ref="D1530">IF(ISNUMBER(SEARCH($N$3,客戶主檔!Y1530)),INDEX(客戶主檔!$G:$G,加工項目查詢及料號更改!$A1530),"")</f>
        <v/>
      </c>
      <c r="E1530" t="str" cm="1">
        <f t="array" ref="E1530">IF(ISNUMBER(SEARCH($N$3,客戶主檔!Z1530)),INDEX(客戶主檔!$G:$G,加工項目查詢及料號更改!$A1530),"")</f>
        <v/>
      </c>
      <c r="J1530" t="str">
        <f t="array" aca="1" ref="J1530" ca="1">IF(ROW()&gt;COUNTA($F$3:$I$3100),"",INDIRECT(TEXT(RIGHT(SMALL(IF($F$3:$I$3100="",999999,COLUMN($F$3:$I$3100)*10001+ROW($F$3:$I$3100)*100),ROW()),4),"!R00!C00"),))</f>
        <v/>
      </c>
      <c r="K1530" t="str">
        <f ca="1">IF(COUNTIF($J$1:J1530, J1530)&lt;&gt;1,"",J1530)</f>
        <v/>
      </c>
    </row>
    <row r="1531" spans="1:11" x14ac:dyDescent="0.25">
      <c r="A1531">
        <f>ROW()</f>
        <v>1531</v>
      </c>
      <c r="B1531" t="str" cm="1">
        <f t="array" ref="B1531">IF(ISNUMBER(SEARCH($N$3,客戶主檔!W1531)),INDEX(客戶主檔!$G:$G,加工項目查詢及料號更改!$A1531),"")</f>
        <v/>
      </c>
      <c r="C1531" t="str" cm="1">
        <f t="array" ref="C1531">IF(ISNUMBER(SEARCH($N$3,客戶主檔!X1531)),INDEX(客戶主檔!$G:$G,加工項目查詢及料號更改!$A1531),"")</f>
        <v/>
      </c>
      <c r="D1531" t="str" cm="1">
        <f t="array" ref="D1531">IF(ISNUMBER(SEARCH($N$3,客戶主檔!Y1531)),INDEX(客戶主檔!$G:$G,加工項目查詢及料號更改!$A1531),"")</f>
        <v/>
      </c>
      <c r="E1531" t="str" cm="1">
        <f t="array" ref="E1531">IF(ISNUMBER(SEARCH($N$3,客戶主檔!Z1531)),INDEX(客戶主檔!$G:$G,加工項目查詢及料號更改!$A1531),"")</f>
        <v/>
      </c>
      <c r="J1531" t="str">
        <f t="array" aca="1" ref="J1531" ca="1">IF(ROW()&gt;COUNTA($F$3:$I$3100),"",INDIRECT(TEXT(RIGHT(SMALL(IF($F$3:$I$3100="",999999,COLUMN($F$3:$I$3100)*10001+ROW($F$3:$I$3100)*100),ROW()),4),"!R00!C00"),))</f>
        <v/>
      </c>
      <c r="K1531" t="str">
        <f ca="1">IF(COUNTIF($J$1:J1531, J1531)&lt;&gt;1,"",J1531)</f>
        <v/>
      </c>
    </row>
    <row r="1532" spans="1:11" x14ac:dyDescent="0.25">
      <c r="A1532">
        <f>ROW()</f>
        <v>1532</v>
      </c>
      <c r="B1532" t="str" cm="1">
        <f t="array" ref="B1532">IF(ISNUMBER(SEARCH($N$3,客戶主檔!W1532)),INDEX(客戶主檔!$G:$G,加工項目查詢及料號更改!$A1532),"")</f>
        <v/>
      </c>
      <c r="C1532" t="str" cm="1">
        <f t="array" ref="C1532">IF(ISNUMBER(SEARCH($N$3,客戶主檔!X1532)),INDEX(客戶主檔!$G:$G,加工項目查詢及料號更改!$A1532),"")</f>
        <v/>
      </c>
      <c r="D1532" t="str" cm="1">
        <f t="array" ref="D1532">IF(ISNUMBER(SEARCH($N$3,客戶主檔!Y1532)),INDEX(客戶主檔!$G:$G,加工項目查詢及料號更改!$A1532),"")</f>
        <v/>
      </c>
      <c r="E1532" t="str" cm="1">
        <f t="array" ref="E1532">IF(ISNUMBER(SEARCH($N$3,客戶主檔!Z1532)),INDEX(客戶主檔!$G:$G,加工項目查詢及料號更改!$A1532),"")</f>
        <v/>
      </c>
      <c r="J1532" t="str">
        <f t="array" aca="1" ref="J1532" ca="1">IF(ROW()&gt;COUNTA($F$3:$I$3100),"",INDIRECT(TEXT(RIGHT(SMALL(IF($F$3:$I$3100="",999999,COLUMN($F$3:$I$3100)*10001+ROW($F$3:$I$3100)*100),ROW()),4),"!R00!C00"),))</f>
        <v/>
      </c>
      <c r="K1532" t="str">
        <f ca="1">IF(COUNTIF($J$1:J1532, J1532)&lt;&gt;1,"",J1532)</f>
        <v/>
      </c>
    </row>
    <row r="1533" spans="1:11" x14ac:dyDescent="0.25">
      <c r="A1533">
        <f>ROW()</f>
        <v>1533</v>
      </c>
      <c r="B1533" t="str" cm="1">
        <f t="array" ref="B1533">IF(ISNUMBER(SEARCH($N$3,客戶主檔!W1533)),INDEX(客戶主檔!$G:$G,加工項目查詢及料號更改!$A1533),"")</f>
        <v/>
      </c>
      <c r="C1533" t="str" cm="1">
        <f t="array" ref="C1533">IF(ISNUMBER(SEARCH($N$3,客戶主檔!X1533)),INDEX(客戶主檔!$G:$G,加工項目查詢及料號更改!$A1533),"")</f>
        <v/>
      </c>
      <c r="D1533" t="str" cm="1">
        <f t="array" ref="D1533">IF(ISNUMBER(SEARCH($N$3,客戶主檔!Y1533)),INDEX(客戶主檔!$G:$G,加工項目查詢及料號更改!$A1533),"")</f>
        <v/>
      </c>
      <c r="E1533" t="str" cm="1">
        <f t="array" ref="E1533">IF(ISNUMBER(SEARCH($N$3,客戶主檔!Z1533)),INDEX(客戶主檔!$G:$G,加工項目查詢及料號更改!$A1533),"")</f>
        <v/>
      </c>
      <c r="J1533" t="str">
        <f t="array" aca="1" ref="J1533" ca="1">IF(ROW()&gt;COUNTA($F$3:$I$3100),"",INDIRECT(TEXT(RIGHT(SMALL(IF($F$3:$I$3100="",999999,COLUMN($F$3:$I$3100)*10001+ROW($F$3:$I$3100)*100),ROW()),4),"!R00!C00"),))</f>
        <v/>
      </c>
      <c r="K1533" t="str">
        <f ca="1">IF(COUNTIF($J$1:J1533, J1533)&lt;&gt;1,"",J1533)</f>
        <v/>
      </c>
    </row>
    <row r="1534" spans="1:11" x14ac:dyDescent="0.25">
      <c r="A1534">
        <f>ROW()</f>
        <v>1534</v>
      </c>
      <c r="B1534" t="str" cm="1">
        <f t="array" ref="B1534">IF(ISNUMBER(SEARCH($N$3,客戶主檔!W1534)),INDEX(客戶主檔!$G:$G,加工項目查詢及料號更改!$A1534),"")</f>
        <v/>
      </c>
      <c r="C1534" t="str" cm="1">
        <f t="array" ref="C1534">IF(ISNUMBER(SEARCH($N$3,客戶主檔!X1534)),INDEX(客戶主檔!$G:$G,加工項目查詢及料號更改!$A1534),"")</f>
        <v/>
      </c>
      <c r="D1534" t="str" cm="1">
        <f t="array" ref="D1534">IF(ISNUMBER(SEARCH($N$3,客戶主檔!Y1534)),INDEX(客戶主檔!$G:$G,加工項目查詢及料號更改!$A1534),"")</f>
        <v/>
      </c>
      <c r="E1534" t="str" cm="1">
        <f t="array" ref="E1534">IF(ISNUMBER(SEARCH($N$3,客戶主檔!Z1534)),INDEX(客戶主檔!$G:$G,加工項目查詢及料號更改!$A1534),"")</f>
        <v/>
      </c>
      <c r="J1534" t="str">
        <f t="array" aca="1" ref="J1534" ca="1">IF(ROW()&gt;COUNTA($F$3:$I$3100),"",INDIRECT(TEXT(RIGHT(SMALL(IF($F$3:$I$3100="",999999,COLUMN($F$3:$I$3100)*10001+ROW($F$3:$I$3100)*100),ROW()),4),"!R00!C00"),))</f>
        <v/>
      </c>
      <c r="K1534" t="str">
        <f ca="1">IF(COUNTIF($J$1:J1534, J1534)&lt;&gt;1,"",J1534)</f>
        <v/>
      </c>
    </row>
    <row r="1535" spans="1:11" x14ac:dyDescent="0.25">
      <c r="A1535">
        <f>ROW()</f>
        <v>1535</v>
      </c>
      <c r="B1535" t="str" cm="1">
        <f t="array" ref="B1535">IF(ISNUMBER(SEARCH($N$3,客戶主檔!W1535)),INDEX(客戶主檔!$G:$G,加工項目查詢及料號更改!$A1535),"")</f>
        <v/>
      </c>
      <c r="C1535" t="str" cm="1">
        <f t="array" ref="C1535">IF(ISNUMBER(SEARCH($N$3,客戶主檔!X1535)),INDEX(客戶主檔!$G:$G,加工項目查詢及料號更改!$A1535),"")</f>
        <v/>
      </c>
      <c r="D1535" t="str" cm="1">
        <f t="array" ref="D1535">IF(ISNUMBER(SEARCH($N$3,客戶主檔!Y1535)),INDEX(客戶主檔!$G:$G,加工項目查詢及料號更改!$A1535),"")</f>
        <v/>
      </c>
      <c r="E1535" t="str" cm="1">
        <f t="array" ref="E1535">IF(ISNUMBER(SEARCH($N$3,客戶主檔!Z1535)),INDEX(客戶主檔!$G:$G,加工項目查詢及料號更改!$A1535),"")</f>
        <v/>
      </c>
      <c r="J1535" t="str">
        <f t="array" aca="1" ref="J1535" ca="1">IF(ROW()&gt;COUNTA($F$3:$I$3100),"",INDIRECT(TEXT(RIGHT(SMALL(IF($F$3:$I$3100="",999999,COLUMN($F$3:$I$3100)*10001+ROW($F$3:$I$3100)*100),ROW()),4),"!R00!C00"),))</f>
        <v/>
      </c>
      <c r="K1535" t="str">
        <f ca="1">IF(COUNTIF($J$1:J1535, J1535)&lt;&gt;1,"",J1535)</f>
        <v/>
      </c>
    </row>
    <row r="1536" spans="1:11" x14ac:dyDescent="0.25">
      <c r="A1536">
        <f>ROW()</f>
        <v>1536</v>
      </c>
      <c r="B1536" t="str" cm="1">
        <f t="array" ref="B1536">IF(ISNUMBER(SEARCH($N$3,客戶主檔!W1536)),INDEX(客戶主檔!$G:$G,加工項目查詢及料號更改!$A1536),"")</f>
        <v/>
      </c>
      <c r="C1536" t="str" cm="1">
        <f t="array" ref="C1536">IF(ISNUMBER(SEARCH($N$3,客戶主檔!X1536)),INDEX(客戶主檔!$G:$G,加工項目查詢及料號更改!$A1536),"")</f>
        <v/>
      </c>
      <c r="D1536" t="str" cm="1">
        <f t="array" ref="D1536">IF(ISNUMBER(SEARCH($N$3,客戶主檔!Y1536)),INDEX(客戶主檔!$G:$G,加工項目查詢及料號更改!$A1536),"")</f>
        <v/>
      </c>
      <c r="E1536" t="str" cm="1">
        <f t="array" ref="E1536">IF(ISNUMBER(SEARCH($N$3,客戶主檔!Z1536)),INDEX(客戶主檔!$G:$G,加工項目查詢及料號更改!$A1536),"")</f>
        <v/>
      </c>
      <c r="J1536" t="str">
        <f t="array" aca="1" ref="J1536" ca="1">IF(ROW()&gt;COUNTA($F$3:$I$3100),"",INDIRECT(TEXT(RIGHT(SMALL(IF($F$3:$I$3100="",999999,COLUMN($F$3:$I$3100)*10001+ROW($F$3:$I$3100)*100),ROW()),4),"!R00!C00"),))</f>
        <v/>
      </c>
      <c r="K1536" t="str">
        <f ca="1">IF(COUNTIF($J$1:J1536, J1536)&lt;&gt;1,"",J1536)</f>
        <v/>
      </c>
    </row>
    <row r="1537" spans="1:11" x14ac:dyDescent="0.25">
      <c r="A1537">
        <f>ROW()</f>
        <v>1537</v>
      </c>
      <c r="B1537" t="str" cm="1">
        <f t="array" ref="B1537">IF(ISNUMBER(SEARCH($N$3,客戶主檔!W1537)),INDEX(客戶主檔!$G:$G,加工項目查詢及料號更改!$A1537),"")</f>
        <v/>
      </c>
      <c r="C1537" t="str" cm="1">
        <f t="array" ref="C1537">IF(ISNUMBER(SEARCH($N$3,客戶主檔!X1537)),INDEX(客戶主檔!$G:$G,加工項目查詢及料號更改!$A1537),"")</f>
        <v/>
      </c>
      <c r="D1537" t="str" cm="1">
        <f t="array" ref="D1537">IF(ISNUMBER(SEARCH($N$3,客戶主檔!Y1537)),INDEX(客戶主檔!$G:$G,加工項目查詢及料號更改!$A1537),"")</f>
        <v/>
      </c>
      <c r="E1537" t="str" cm="1">
        <f t="array" ref="E1537">IF(ISNUMBER(SEARCH($N$3,客戶主檔!Z1537)),INDEX(客戶主檔!$G:$G,加工項目查詢及料號更改!$A1537),"")</f>
        <v/>
      </c>
      <c r="J1537" t="str">
        <f t="array" aca="1" ref="J1537" ca="1">IF(ROW()&gt;COUNTA($F$3:$I$3100),"",INDIRECT(TEXT(RIGHT(SMALL(IF($F$3:$I$3100="",999999,COLUMN($F$3:$I$3100)*10001+ROW($F$3:$I$3100)*100),ROW()),4),"!R00!C00"),))</f>
        <v/>
      </c>
      <c r="K1537" t="str">
        <f ca="1">IF(COUNTIF($J$1:J1537, J1537)&lt;&gt;1,"",J1537)</f>
        <v/>
      </c>
    </row>
    <row r="1538" spans="1:11" x14ac:dyDescent="0.25">
      <c r="A1538">
        <f>ROW()</f>
        <v>1538</v>
      </c>
      <c r="B1538" t="str" cm="1">
        <f t="array" ref="B1538">IF(ISNUMBER(SEARCH($N$3,客戶主檔!W1538)),INDEX(客戶主檔!$G:$G,加工項目查詢及料號更改!$A1538),"")</f>
        <v/>
      </c>
      <c r="C1538" t="str" cm="1">
        <f t="array" ref="C1538">IF(ISNUMBER(SEARCH($N$3,客戶主檔!X1538)),INDEX(客戶主檔!$G:$G,加工項目查詢及料號更改!$A1538),"")</f>
        <v/>
      </c>
      <c r="D1538" t="str" cm="1">
        <f t="array" ref="D1538">IF(ISNUMBER(SEARCH($N$3,客戶主檔!Y1538)),INDEX(客戶主檔!$G:$G,加工項目查詢及料號更改!$A1538),"")</f>
        <v/>
      </c>
      <c r="E1538" t="str" cm="1">
        <f t="array" ref="E1538">IF(ISNUMBER(SEARCH($N$3,客戶主檔!Z1538)),INDEX(客戶主檔!$G:$G,加工項目查詢及料號更改!$A1538),"")</f>
        <v/>
      </c>
      <c r="J1538" t="str">
        <f t="array" aca="1" ref="J1538" ca="1">IF(ROW()&gt;COUNTA($F$3:$I$3100),"",INDIRECT(TEXT(RIGHT(SMALL(IF($F$3:$I$3100="",999999,COLUMN($F$3:$I$3100)*10001+ROW($F$3:$I$3100)*100),ROW()),4),"!R00!C00"),))</f>
        <v/>
      </c>
      <c r="K1538" t="str">
        <f ca="1">IF(COUNTIF($J$1:J1538, J1538)&lt;&gt;1,"",J1538)</f>
        <v/>
      </c>
    </row>
    <row r="1539" spans="1:11" x14ac:dyDescent="0.25">
      <c r="A1539">
        <f>ROW()</f>
        <v>1539</v>
      </c>
      <c r="B1539" t="str" cm="1">
        <f t="array" ref="B1539">IF(ISNUMBER(SEARCH($N$3,客戶主檔!W1539)),INDEX(客戶主檔!$G:$G,加工項目查詢及料號更改!$A1539),"")</f>
        <v/>
      </c>
      <c r="C1539" t="str" cm="1">
        <f t="array" ref="C1539">IF(ISNUMBER(SEARCH($N$3,客戶主檔!X1539)),INDEX(客戶主檔!$G:$G,加工項目查詢及料號更改!$A1539),"")</f>
        <v/>
      </c>
      <c r="D1539" t="str" cm="1">
        <f t="array" ref="D1539">IF(ISNUMBER(SEARCH($N$3,客戶主檔!Y1539)),INDEX(客戶主檔!$G:$G,加工項目查詢及料號更改!$A1539),"")</f>
        <v/>
      </c>
      <c r="E1539" t="str" cm="1">
        <f t="array" ref="E1539">IF(ISNUMBER(SEARCH($N$3,客戶主檔!Z1539)),INDEX(客戶主檔!$G:$G,加工項目查詢及料號更改!$A1539),"")</f>
        <v/>
      </c>
      <c r="J1539" t="str">
        <f t="array" aca="1" ref="J1539" ca="1">IF(ROW()&gt;COUNTA($F$3:$I$3100),"",INDIRECT(TEXT(RIGHT(SMALL(IF($F$3:$I$3100="",999999,COLUMN($F$3:$I$3100)*10001+ROW($F$3:$I$3100)*100),ROW()),4),"!R00!C00"),))</f>
        <v/>
      </c>
      <c r="K1539" t="str">
        <f ca="1">IF(COUNTIF($J$1:J1539, J1539)&lt;&gt;1,"",J1539)</f>
        <v/>
      </c>
    </row>
    <row r="1540" spans="1:11" x14ac:dyDescent="0.25">
      <c r="A1540">
        <f>ROW()</f>
        <v>1540</v>
      </c>
      <c r="B1540" t="str" cm="1">
        <f t="array" ref="B1540">IF(ISNUMBER(SEARCH($N$3,客戶主檔!W1540)),INDEX(客戶主檔!$G:$G,加工項目查詢及料號更改!$A1540),"")</f>
        <v/>
      </c>
      <c r="C1540" t="str" cm="1">
        <f t="array" ref="C1540">IF(ISNUMBER(SEARCH($N$3,客戶主檔!X1540)),INDEX(客戶主檔!$G:$G,加工項目查詢及料號更改!$A1540),"")</f>
        <v/>
      </c>
      <c r="D1540" t="str" cm="1">
        <f t="array" ref="D1540">IF(ISNUMBER(SEARCH($N$3,客戶主檔!Y1540)),INDEX(客戶主檔!$G:$G,加工項目查詢及料號更改!$A1540),"")</f>
        <v/>
      </c>
      <c r="E1540" t="str" cm="1">
        <f t="array" ref="E1540">IF(ISNUMBER(SEARCH($N$3,客戶主檔!Z1540)),INDEX(客戶主檔!$G:$G,加工項目查詢及料號更改!$A1540),"")</f>
        <v/>
      </c>
      <c r="J1540" t="str">
        <f t="array" aca="1" ref="J1540" ca="1">IF(ROW()&gt;COUNTA($F$3:$I$3100),"",INDIRECT(TEXT(RIGHT(SMALL(IF($F$3:$I$3100="",999999,COLUMN($F$3:$I$3100)*10001+ROW($F$3:$I$3100)*100),ROW()),4),"!R00!C00"),))</f>
        <v/>
      </c>
      <c r="K1540" t="str">
        <f ca="1">IF(COUNTIF($J$1:J1540, J1540)&lt;&gt;1,"",J1540)</f>
        <v/>
      </c>
    </row>
    <row r="1541" spans="1:11" x14ac:dyDescent="0.25">
      <c r="A1541">
        <f>ROW()</f>
        <v>1541</v>
      </c>
      <c r="B1541" t="str" cm="1">
        <f t="array" ref="B1541">IF(ISNUMBER(SEARCH($N$3,客戶主檔!W1541)),INDEX(客戶主檔!$G:$G,加工項目查詢及料號更改!$A1541),"")</f>
        <v/>
      </c>
      <c r="C1541" t="str" cm="1">
        <f t="array" ref="C1541">IF(ISNUMBER(SEARCH($N$3,客戶主檔!X1541)),INDEX(客戶主檔!$G:$G,加工項目查詢及料號更改!$A1541),"")</f>
        <v/>
      </c>
      <c r="D1541" t="str" cm="1">
        <f t="array" ref="D1541">IF(ISNUMBER(SEARCH($N$3,客戶主檔!Y1541)),INDEX(客戶主檔!$G:$G,加工項目查詢及料號更改!$A1541),"")</f>
        <v/>
      </c>
      <c r="E1541" t="str" cm="1">
        <f t="array" ref="E1541">IF(ISNUMBER(SEARCH($N$3,客戶主檔!Z1541)),INDEX(客戶主檔!$G:$G,加工項目查詢及料號更改!$A1541),"")</f>
        <v/>
      </c>
      <c r="J1541" t="str">
        <f t="array" aca="1" ref="J1541" ca="1">IF(ROW()&gt;COUNTA($F$3:$I$3100),"",INDIRECT(TEXT(RIGHT(SMALL(IF($F$3:$I$3100="",999999,COLUMN($F$3:$I$3100)*10001+ROW($F$3:$I$3100)*100),ROW()),4),"!R00!C00"),))</f>
        <v/>
      </c>
      <c r="K1541" t="str">
        <f ca="1">IF(COUNTIF($J$1:J1541, J1541)&lt;&gt;1,"",J1541)</f>
        <v/>
      </c>
    </row>
    <row r="1542" spans="1:11" x14ac:dyDescent="0.25">
      <c r="A1542">
        <f>ROW()</f>
        <v>1542</v>
      </c>
      <c r="B1542" t="str" cm="1">
        <f t="array" ref="B1542">IF(ISNUMBER(SEARCH($N$3,客戶主檔!W1542)),INDEX(客戶主檔!$G:$G,加工項目查詢及料號更改!$A1542),"")</f>
        <v/>
      </c>
      <c r="C1542" t="str" cm="1">
        <f t="array" ref="C1542">IF(ISNUMBER(SEARCH($N$3,客戶主檔!X1542)),INDEX(客戶主檔!$G:$G,加工項目查詢及料號更改!$A1542),"")</f>
        <v/>
      </c>
      <c r="D1542" t="str" cm="1">
        <f t="array" ref="D1542">IF(ISNUMBER(SEARCH($N$3,客戶主檔!Y1542)),INDEX(客戶主檔!$G:$G,加工項目查詢及料號更改!$A1542),"")</f>
        <v/>
      </c>
      <c r="E1542" t="str" cm="1">
        <f t="array" ref="E1542">IF(ISNUMBER(SEARCH($N$3,客戶主檔!Z1542)),INDEX(客戶主檔!$G:$G,加工項目查詢及料號更改!$A1542),"")</f>
        <v/>
      </c>
      <c r="J1542" t="str">
        <f t="array" aca="1" ref="J1542" ca="1">IF(ROW()&gt;COUNTA($F$3:$I$3100),"",INDIRECT(TEXT(RIGHT(SMALL(IF($F$3:$I$3100="",999999,COLUMN($F$3:$I$3100)*10001+ROW($F$3:$I$3100)*100),ROW()),4),"!R00!C00"),))</f>
        <v/>
      </c>
      <c r="K1542" t="str">
        <f ca="1">IF(COUNTIF($J$1:J1542, J1542)&lt;&gt;1,"",J1542)</f>
        <v/>
      </c>
    </row>
    <row r="1543" spans="1:11" x14ac:dyDescent="0.25">
      <c r="A1543">
        <f>ROW()</f>
        <v>1543</v>
      </c>
      <c r="B1543" t="str" cm="1">
        <f t="array" ref="B1543">IF(ISNUMBER(SEARCH($N$3,客戶主檔!W1543)),INDEX(客戶主檔!$G:$G,加工項目查詢及料號更改!$A1543),"")</f>
        <v/>
      </c>
      <c r="C1543" t="str" cm="1">
        <f t="array" ref="C1543">IF(ISNUMBER(SEARCH($N$3,客戶主檔!X1543)),INDEX(客戶主檔!$G:$G,加工項目查詢及料號更改!$A1543),"")</f>
        <v/>
      </c>
      <c r="D1543" t="str" cm="1">
        <f t="array" ref="D1543">IF(ISNUMBER(SEARCH($N$3,客戶主檔!Y1543)),INDEX(客戶主檔!$G:$G,加工項目查詢及料號更改!$A1543),"")</f>
        <v/>
      </c>
      <c r="E1543" t="str" cm="1">
        <f t="array" ref="E1543">IF(ISNUMBER(SEARCH($N$3,客戶主檔!Z1543)),INDEX(客戶主檔!$G:$G,加工項目查詢及料號更改!$A1543),"")</f>
        <v/>
      </c>
      <c r="J1543" t="str">
        <f t="array" aca="1" ref="J1543" ca="1">IF(ROW()&gt;COUNTA($F$3:$I$3100),"",INDIRECT(TEXT(RIGHT(SMALL(IF($F$3:$I$3100="",999999,COLUMN($F$3:$I$3100)*10001+ROW($F$3:$I$3100)*100),ROW()),4),"!R00!C00"),))</f>
        <v/>
      </c>
      <c r="K1543" t="str">
        <f ca="1">IF(COUNTIF($J$1:J1543, J1543)&lt;&gt;1,"",J1543)</f>
        <v/>
      </c>
    </row>
    <row r="1544" spans="1:11" x14ac:dyDescent="0.25">
      <c r="A1544">
        <f>ROW()</f>
        <v>1544</v>
      </c>
      <c r="B1544" t="str" cm="1">
        <f t="array" ref="B1544">IF(ISNUMBER(SEARCH($N$3,客戶主檔!W1544)),INDEX(客戶主檔!$G:$G,加工項目查詢及料號更改!$A1544),"")</f>
        <v/>
      </c>
      <c r="C1544" t="str" cm="1">
        <f t="array" ref="C1544">IF(ISNUMBER(SEARCH($N$3,客戶主檔!X1544)),INDEX(客戶主檔!$G:$G,加工項目查詢及料號更改!$A1544),"")</f>
        <v/>
      </c>
      <c r="D1544" t="str" cm="1">
        <f t="array" ref="D1544">IF(ISNUMBER(SEARCH($N$3,客戶主檔!Y1544)),INDEX(客戶主檔!$G:$G,加工項目查詢及料號更改!$A1544),"")</f>
        <v/>
      </c>
      <c r="E1544" t="str" cm="1">
        <f t="array" ref="E1544">IF(ISNUMBER(SEARCH($N$3,客戶主檔!Z1544)),INDEX(客戶主檔!$G:$G,加工項目查詢及料號更改!$A1544),"")</f>
        <v/>
      </c>
      <c r="J1544" t="str">
        <f t="array" aca="1" ref="J1544" ca="1">IF(ROW()&gt;COUNTA($F$3:$I$3100),"",INDIRECT(TEXT(RIGHT(SMALL(IF($F$3:$I$3100="",999999,COLUMN($F$3:$I$3100)*10001+ROW($F$3:$I$3100)*100),ROW()),4),"!R00!C00"),))</f>
        <v/>
      </c>
      <c r="K1544" t="str">
        <f ca="1">IF(COUNTIF($J$1:J1544, J1544)&lt;&gt;1,"",J1544)</f>
        <v/>
      </c>
    </row>
    <row r="1545" spans="1:11" x14ac:dyDescent="0.25">
      <c r="A1545">
        <f>ROW()</f>
        <v>1545</v>
      </c>
      <c r="B1545" t="str" cm="1">
        <f t="array" ref="B1545">IF(ISNUMBER(SEARCH($N$3,客戶主檔!W1545)),INDEX(客戶主檔!$G:$G,加工項目查詢及料號更改!$A1545),"")</f>
        <v/>
      </c>
      <c r="C1545" t="str" cm="1">
        <f t="array" ref="C1545">IF(ISNUMBER(SEARCH($N$3,客戶主檔!X1545)),INDEX(客戶主檔!$G:$G,加工項目查詢及料號更改!$A1545),"")</f>
        <v/>
      </c>
      <c r="D1545" t="str" cm="1">
        <f t="array" ref="D1545">IF(ISNUMBER(SEARCH($N$3,客戶主檔!Y1545)),INDEX(客戶主檔!$G:$G,加工項目查詢及料號更改!$A1545),"")</f>
        <v/>
      </c>
      <c r="E1545" t="str" cm="1">
        <f t="array" ref="E1545">IF(ISNUMBER(SEARCH($N$3,客戶主檔!Z1545)),INDEX(客戶主檔!$G:$G,加工項目查詢及料號更改!$A1545),"")</f>
        <v/>
      </c>
      <c r="J1545" t="str">
        <f t="array" aca="1" ref="J1545" ca="1">IF(ROW()&gt;COUNTA($F$3:$I$3100),"",INDIRECT(TEXT(RIGHT(SMALL(IF($F$3:$I$3100="",999999,COLUMN($F$3:$I$3100)*10001+ROW($F$3:$I$3100)*100),ROW()),4),"!R00!C00"),))</f>
        <v/>
      </c>
      <c r="K1545" t="str">
        <f ca="1">IF(COUNTIF($J$1:J1545, J1545)&lt;&gt;1,"",J1545)</f>
        <v/>
      </c>
    </row>
    <row r="1546" spans="1:11" x14ac:dyDescent="0.25">
      <c r="A1546">
        <f>ROW()</f>
        <v>1546</v>
      </c>
      <c r="B1546" t="str" cm="1">
        <f t="array" ref="B1546">IF(ISNUMBER(SEARCH($N$3,客戶主檔!W1546)),INDEX(客戶主檔!$G:$G,加工項目查詢及料號更改!$A1546),"")</f>
        <v/>
      </c>
      <c r="C1546" t="str" cm="1">
        <f t="array" ref="C1546">IF(ISNUMBER(SEARCH($N$3,客戶主檔!X1546)),INDEX(客戶主檔!$G:$G,加工項目查詢及料號更改!$A1546),"")</f>
        <v/>
      </c>
      <c r="D1546" t="str" cm="1">
        <f t="array" ref="D1546">IF(ISNUMBER(SEARCH($N$3,客戶主檔!Y1546)),INDEX(客戶主檔!$G:$G,加工項目查詢及料號更改!$A1546),"")</f>
        <v/>
      </c>
      <c r="E1546" t="str" cm="1">
        <f t="array" ref="E1546">IF(ISNUMBER(SEARCH($N$3,客戶主檔!Z1546)),INDEX(客戶主檔!$G:$G,加工項目查詢及料號更改!$A1546),"")</f>
        <v/>
      </c>
      <c r="J1546" t="str">
        <f t="array" aca="1" ref="J1546" ca="1">IF(ROW()&gt;COUNTA($F$3:$I$3100),"",INDIRECT(TEXT(RIGHT(SMALL(IF($F$3:$I$3100="",999999,COLUMN($F$3:$I$3100)*10001+ROW($F$3:$I$3100)*100),ROW()),4),"!R00!C00"),))</f>
        <v/>
      </c>
      <c r="K1546" t="str">
        <f ca="1">IF(COUNTIF($J$1:J1546, J1546)&lt;&gt;1,"",J1546)</f>
        <v/>
      </c>
    </row>
    <row r="1547" spans="1:11" x14ac:dyDescent="0.25">
      <c r="A1547">
        <f>ROW()</f>
        <v>1547</v>
      </c>
      <c r="B1547" t="str" cm="1">
        <f t="array" ref="B1547">IF(ISNUMBER(SEARCH($N$3,客戶主檔!W1547)),INDEX(客戶主檔!$G:$G,加工項目查詢及料號更改!$A1547),"")</f>
        <v/>
      </c>
      <c r="C1547" t="str" cm="1">
        <f t="array" ref="C1547">IF(ISNUMBER(SEARCH($N$3,客戶主檔!X1547)),INDEX(客戶主檔!$G:$G,加工項目查詢及料號更改!$A1547),"")</f>
        <v/>
      </c>
      <c r="D1547" t="str" cm="1">
        <f t="array" ref="D1547">IF(ISNUMBER(SEARCH($N$3,客戶主檔!Y1547)),INDEX(客戶主檔!$G:$G,加工項目查詢及料號更改!$A1547),"")</f>
        <v/>
      </c>
      <c r="E1547" t="str" cm="1">
        <f t="array" ref="E1547">IF(ISNUMBER(SEARCH($N$3,客戶主檔!Z1547)),INDEX(客戶主檔!$G:$G,加工項目查詢及料號更改!$A1547),"")</f>
        <v/>
      </c>
      <c r="J1547" t="str">
        <f t="array" aca="1" ref="J1547" ca="1">IF(ROW()&gt;COUNTA($F$3:$I$3100),"",INDIRECT(TEXT(RIGHT(SMALL(IF($F$3:$I$3100="",999999,COLUMN($F$3:$I$3100)*10001+ROW($F$3:$I$3100)*100),ROW()),4),"!R00!C00"),))</f>
        <v/>
      </c>
      <c r="K1547" t="str">
        <f ca="1">IF(COUNTIF($J$1:J1547, J1547)&lt;&gt;1,"",J1547)</f>
        <v/>
      </c>
    </row>
    <row r="1548" spans="1:11" x14ac:dyDescent="0.25">
      <c r="A1548">
        <f>ROW()</f>
        <v>1548</v>
      </c>
      <c r="B1548" t="str" cm="1">
        <f t="array" ref="B1548">IF(ISNUMBER(SEARCH($N$3,客戶主檔!W1548)),INDEX(客戶主檔!$G:$G,加工項目查詢及料號更改!$A1548),"")</f>
        <v/>
      </c>
      <c r="C1548" t="str" cm="1">
        <f t="array" ref="C1548">IF(ISNUMBER(SEARCH($N$3,客戶主檔!X1548)),INDEX(客戶主檔!$G:$G,加工項目查詢及料號更改!$A1548),"")</f>
        <v/>
      </c>
      <c r="D1548" t="str" cm="1">
        <f t="array" ref="D1548">IF(ISNUMBER(SEARCH($N$3,客戶主檔!Y1548)),INDEX(客戶主檔!$G:$G,加工項目查詢及料號更改!$A1548),"")</f>
        <v/>
      </c>
      <c r="E1548" t="str" cm="1">
        <f t="array" ref="E1548">IF(ISNUMBER(SEARCH($N$3,客戶主檔!Z1548)),INDEX(客戶主檔!$G:$G,加工項目查詢及料號更改!$A1548),"")</f>
        <v/>
      </c>
      <c r="J1548" t="str">
        <f t="array" aca="1" ref="J1548" ca="1">IF(ROW()&gt;COUNTA($F$3:$I$3100),"",INDIRECT(TEXT(RIGHT(SMALL(IF($F$3:$I$3100="",999999,COLUMN($F$3:$I$3100)*10001+ROW($F$3:$I$3100)*100),ROW()),4),"!R00!C00"),))</f>
        <v/>
      </c>
      <c r="K1548" t="str">
        <f ca="1">IF(COUNTIF($J$1:J1548, J1548)&lt;&gt;1,"",J1548)</f>
        <v/>
      </c>
    </row>
    <row r="1549" spans="1:11" x14ac:dyDescent="0.25">
      <c r="A1549">
        <f>ROW()</f>
        <v>1549</v>
      </c>
      <c r="B1549" t="str" cm="1">
        <f t="array" ref="B1549">IF(ISNUMBER(SEARCH($N$3,客戶主檔!W1549)),INDEX(客戶主檔!$G:$G,加工項目查詢及料號更改!$A1549),"")</f>
        <v/>
      </c>
      <c r="C1549" t="str" cm="1">
        <f t="array" ref="C1549">IF(ISNUMBER(SEARCH($N$3,客戶主檔!X1549)),INDEX(客戶主檔!$G:$G,加工項目查詢及料號更改!$A1549),"")</f>
        <v/>
      </c>
      <c r="D1549" t="str" cm="1">
        <f t="array" ref="D1549">IF(ISNUMBER(SEARCH($N$3,客戶主檔!Y1549)),INDEX(客戶主檔!$G:$G,加工項目查詢及料號更改!$A1549),"")</f>
        <v/>
      </c>
      <c r="E1549" t="str" cm="1">
        <f t="array" ref="E1549">IF(ISNUMBER(SEARCH($N$3,客戶主檔!Z1549)),INDEX(客戶主檔!$G:$G,加工項目查詢及料號更改!$A1549),"")</f>
        <v/>
      </c>
      <c r="J1549" t="str">
        <f t="array" aca="1" ref="J1549" ca="1">IF(ROW()&gt;COUNTA($F$3:$I$3100),"",INDIRECT(TEXT(RIGHT(SMALL(IF($F$3:$I$3100="",999999,COLUMN($F$3:$I$3100)*10001+ROW($F$3:$I$3100)*100),ROW()),4),"!R00!C00"),))</f>
        <v/>
      </c>
      <c r="K1549" t="str">
        <f ca="1">IF(COUNTIF($J$1:J1549, J1549)&lt;&gt;1,"",J1549)</f>
        <v/>
      </c>
    </row>
    <row r="1550" spans="1:11" x14ac:dyDescent="0.25">
      <c r="A1550">
        <f>ROW()</f>
        <v>1550</v>
      </c>
      <c r="B1550" t="str" cm="1">
        <f t="array" ref="B1550">IF(ISNUMBER(SEARCH($N$3,客戶主檔!W1550)),INDEX(客戶主檔!$G:$G,加工項目查詢及料號更改!$A1550),"")</f>
        <v/>
      </c>
      <c r="C1550" t="str" cm="1">
        <f t="array" ref="C1550">IF(ISNUMBER(SEARCH($N$3,客戶主檔!X1550)),INDEX(客戶主檔!$G:$G,加工項目查詢及料號更改!$A1550),"")</f>
        <v/>
      </c>
      <c r="D1550" t="str" cm="1">
        <f t="array" ref="D1550">IF(ISNUMBER(SEARCH($N$3,客戶主檔!Y1550)),INDEX(客戶主檔!$G:$G,加工項目查詢及料號更改!$A1550),"")</f>
        <v/>
      </c>
      <c r="E1550" t="str" cm="1">
        <f t="array" ref="E1550">IF(ISNUMBER(SEARCH($N$3,客戶主檔!Z1550)),INDEX(客戶主檔!$G:$G,加工項目查詢及料號更改!$A1550),"")</f>
        <v/>
      </c>
      <c r="J1550" t="str">
        <f t="array" aca="1" ref="J1550" ca="1">IF(ROW()&gt;COUNTA($F$3:$I$3100),"",INDIRECT(TEXT(RIGHT(SMALL(IF($F$3:$I$3100="",999999,COLUMN($F$3:$I$3100)*10001+ROW($F$3:$I$3100)*100),ROW()),4),"!R00!C00"),))</f>
        <v/>
      </c>
      <c r="K1550" t="str">
        <f ca="1">IF(COUNTIF($J$1:J1550, J1550)&lt;&gt;1,"",J1550)</f>
        <v/>
      </c>
    </row>
    <row r="1551" spans="1:11" x14ac:dyDescent="0.25">
      <c r="A1551">
        <f>ROW()</f>
        <v>1551</v>
      </c>
      <c r="B1551" t="str" cm="1">
        <f t="array" ref="B1551">IF(ISNUMBER(SEARCH($N$3,客戶主檔!W1551)),INDEX(客戶主檔!$G:$G,加工項目查詢及料號更改!$A1551),"")</f>
        <v/>
      </c>
      <c r="C1551" t="str" cm="1">
        <f t="array" ref="C1551">IF(ISNUMBER(SEARCH($N$3,客戶主檔!X1551)),INDEX(客戶主檔!$G:$G,加工項目查詢及料號更改!$A1551),"")</f>
        <v/>
      </c>
      <c r="D1551" t="str" cm="1">
        <f t="array" ref="D1551">IF(ISNUMBER(SEARCH($N$3,客戶主檔!Y1551)),INDEX(客戶主檔!$G:$G,加工項目查詢及料號更改!$A1551),"")</f>
        <v/>
      </c>
      <c r="E1551" t="str" cm="1">
        <f t="array" ref="E1551">IF(ISNUMBER(SEARCH($N$3,客戶主檔!Z1551)),INDEX(客戶主檔!$G:$G,加工項目查詢及料號更改!$A1551),"")</f>
        <v/>
      </c>
      <c r="J1551" t="str">
        <f t="array" aca="1" ref="J1551" ca="1">IF(ROW()&gt;COUNTA($F$3:$I$3100),"",INDIRECT(TEXT(RIGHT(SMALL(IF($F$3:$I$3100="",999999,COLUMN($F$3:$I$3100)*10001+ROW($F$3:$I$3100)*100),ROW()),4),"!R00!C00"),))</f>
        <v/>
      </c>
      <c r="K1551" t="str">
        <f ca="1">IF(COUNTIF($J$1:J1551, J1551)&lt;&gt;1,"",J1551)</f>
        <v/>
      </c>
    </row>
    <row r="1552" spans="1:11" x14ac:dyDescent="0.25">
      <c r="A1552">
        <f>ROW()</f>
        <v>1552</v>
      </c>
      <c r="B1552" t="str" cm="1">
        <f t="array" ref="B1552">IF(ISNUMBER(SEARCH($N$3,客戶主檔!W1552)),INDEX(客戶主檔!$G:$G,加工項目查詢及料號更改!$A1552),"")</f>
        <v/>
      </c>
      <c r="C1552" t="str" cm="1">
        <f t="array" ref="C1552">IF(ISNUMBER(SEARCH($N$3,客戶主檔!X1552)),INDEX(客戶主檔!$G:$G,加工項目查詢及料號更改!$A1552),"")</f>
        <v/>
      </c>
      <c r="D1552" t="str" cm="1">
        <f t="array" ref="D1552">IF(ISNUMBER(SEARCH($N$3,客戶主檔!Y1552)),INDEX(客戶主檔!$G:$G,加工項目查詢及料號更改!$A1552),"")</f>
        <v/>
      </c>
      <c r="E1552" t="str" cm="1">
        <f t="array" ref="E1552">IF(ISNUMBER(SEARCH($N$3,客戶主檔!Z1552)),INDEX(客戶主檔!$G:$G,加工項目查詢及料號更改!$A1552),"")</f>
        <v/>
      </c>
      <c r="J1552" t="str">
        <f t="array" aca="1" ref="J1552" ca="1">IF(ROW()&gt;COUNTA($F$3:$I$3100),"",INDIRECT(TEXT(RIGHT(SMALL(IF($F$3:$I$3100="",999999,COLUMN($F$3:$I$3100)*10001+ROW($F$3:$I$3100)*100),ROW()),4),"!R00!C00"),))</f>
        <v/>
      </c>
      <c r="K1552" t="str">
        <f ca="1">IF(COUNTIF($J$1:J1552, J1552)&lt;&gt;1,"",J1552)</f>
        <v/>
      </c>
    </row>
    <row r="1553" spans="1:11" x14ac:dyDescent="0.25">
      <c r="A1553">
        <f>ROW()</f>
        <v>1553</v>
      </c>
      <c r="B1553" t="str" cm="1">
        <f t="array" ref="B1553">IF(ISNUMBER(SEARCH($N$3,客戶主檔!W1553)),INDEX(客戶主檔!$G:$G,加工項目查詢及料號更改!$A1553),"")</f>
        <v/>
      </c>
      <c r="C1553" t="str" cm="1">
        <f t="array" ref="C1553">IF(ISNUMBER(SEARCH($N$3,客戶主檔!X1553)),INDEX(客戶主檔!$G:$G,加工項目查詢及料號更改!$A1553),"")</f>
        <v/>
      </c>
      <c r="D1553" t="str" cm="1">
        <f t="array" ref="D1553">IF(ISNUMBER(SEARCH($N$3,客戶主檔!Y1553)),INDEX(客戶主檔!$G:$G,加工項目查詢及料號更改!$A1553),"")</f>
        <v/>
      </c>
      <c r="E1553" t="str" cm="1">
        <f t="array" ref="E1553">IF(ISNUMBER(SEARCH($N$3,客戶主檔!Z1553)),INDEX(客戶主檔!$G:$G,加工項目查詢及料號更改!$A1553),"")</f>
        <v/>
      </c>
      <c r="J1553" t="str">
        <f t="array" aca="1" ref="J1553" ca="1">IF(ROW()&gt;COUNTA($F$3:$I$3100),"",INDIRECT(TEXT(RIGHT(SMALL(IF($F$3:$I$3100="",999999,COLUMN($F$3:$I$3100)*10001+ROW($F$3:$I$3100)*100),ROW()),4),"!R00!C00"),))</f>
        <v/>
      </c>
      <c r="K1553" t="str">
        <f ca="1">IF(COUNTIF($J$1:J1553, J1553)&lt;&gt;1,"",J1553)</f>
        <v/>
      </c>
    </row>
    <row r="1554" spans="1:11" x14ac:dyDescent="0.25">
      <c r="A1554">
        <f>ROW()</f>
        <v>1554</v>
      </c>
      <c r="B1554" t="str" cm="1">
        <f t="array" ref="B1554">IF(ISNUMBER(SEARCH($N$3,客戶主檔!W1554)),INDEX(客戶主檔!$G:$G,加工項目查詢及料號更改!$A1554),"")</f>
        <v/>
      </c>
      <c r="C1554" t="str" cm="1">
        <f t="array" ref="C1554">IF(ISNUMBER(SEARCH($N$3,客戶主檔!X1554)),INDEX(客戶主檔!$G:$G,加工項目查詢及料號更改!$A1554),"")</f>
        <v/>
      </c>
      <c r="D1554" t="str" cm="1">
        <f t="array" ref="D1554">IF(ISNUMBER(SEARCH($N$3,客戶主檔!Y1554)),INDEX(客戶主檔!$G:$G,加工項目查詢及料號更改!$A1554),"")</f>
        <v/>
      </c>
      <c r="E1554" t="str" cm="1">
        <f t="array" ref="E1554">IF(ISNUMBER(SEARCH($N$3,客戶主檔!Z1554)),INDEX(客戶主檔!$G:$G,加工項目查詢及料號更改!$A1554),"")</f>
        <v/>
      </c>
      <c r="J1554" t="str">
        <f t="array" aca="1" ref="J1554" ca="1">IF(ROW()&gt;COUNTA($F$3:$I$3100),"",INDIRECT(TEXT(RIGHT(SMALL(IF($F$3:$I$3100="",999999,COLUMN($F$3:$I$3100)*10001+ROW($F$3:$I$3100)*100),ROW()),4),"!R00!C00"),))</f>
        <v/>
      </c>
      <c r="K1554" t="str">
        <f ca="1">IF(COUNTIF($J$1:J1554, J1554)&lt;&gt;1,"",J1554)</f>
        <v/>
      </c>
    </row>
    <row r="1555" spans="1:11" x14ac:dyDescent="0.25">
      <c r="A1555">
        <f>ROW()</f>
        <v>1555</v>
      </c>
      <c r="B1555" t="str" cm="1">
        <f t="array" ref="B1555">IF(ISNUMBER(SEARCH($N$3,客戶主檔!W1555)),INDEX(客戶主檔!$G:$G,加工項目查詢及料號更改!$A1555),"")</f>
        <v/>
      </c>
      <c r="C1555" t="str" cm="1">
        <f t="array" ref="C1555">IF(ISNUMBER(SEARCH($N$3,客戶主檔!X1555)),INDEX(客戶主檔!$G:$G,加工項目查詢及料號更改!$A1555),"")</f>
        <v/>
      </c>
      <c r="D1555" t="str" cm="1">
        <f t="array" ref="D1555">IF(ISNUMBER(SEARCH($N$3,客戶主檔!Y1555)),INDEX(客戶主檔!$G:$G,加工項目查詢及料號更改!$A1555),"")</f>
        <v/>
      </c>
      <c r="E1555" t="str" cm="1">
        <f t="array" ref="E1555">IF(ISNUMBER(SEARCH($N$3,客戶主檔!Z1555)),INDEX(客戶主檔!$G:$G,加工項目查詢及料號更改!$A1555),"")</f>
        <v/>
      </c>
      <c r="J1555" t="str">
        <f t="array" aca="1" ref="J1555" ca="1">IF(ROW()&gt;COUNTA($F$3:$I$3100),"",INDIRECT(TEXT(RIGHT(SMALL(IF($F$3:$I$3100="",999999,COLUMN($F$3:$I$3100)*10001+ROW($F$3:$I$3100)*100),ROW()),4),"!R00!C00"),))</f>
        <v/>
      </c>
      <c r="K1555" t="str">
        <f ca="1">IF(COUNTIF($J$1:J1555, J1555)&lt;&gt;1,"",J1555)</f>
        <v/>
      </c>
    </row>
    <row r="1556" spans="1:11" x14ac:dyDescent="0.25">
      <c r="A1556">
        <f>ROW()</f>
        <v>1556</v>
      </c>
      <c r="B1556" t="str" cm="1">
        <f t="array" ref="B1556">IF(ISNUMBER(SEARCH($N$3,客戶主檔!W1556)),INDEX(客戶主檔!$G:$G,加工項目查詢及料號更改!$A1556),"")</f>
        <v/>
      </c>
      <c r="C1556" t="str" cm="1">
        <f t="array" ref="C1556">IF(ISNUMBER(SEARCH($N$3,客戶主檔!X1556)),INDEX(客戶主檔!$G:$G,加工項目查詢及料號更改!$A1556),"")</f>
        <v/>
      </c>
      <c r="D1556" t="str" cm="1">
        <f t="array" ref="D1556">IF(ISNUMBER(SEARCH($N$3,客戶主檔!Y1556)),INDEX(客戶主檔!$G:$G,加工項目查詢及料號更改!$A1556),"")</f>
        <v/>
      </c>
      <c r="E1556" t="str" cm="1">
        <f t="array" ref="E1556">IF(ISNUMBER(SEARCH($N$3,客戶主檔!Z1556)),INDEX(客戶主檔!$G:$G,加工項目查詢及料號更改!$A1556),"")</f>
        <v/>
      </c>
      <c r="J1556" t="str">
        <f t="array" aca="1" ref="J1556" ca="1">IF(ROW()&gt;COUNTA($F$3:$I$3100),"",INDIRECT(TEXT(RIGHT(SMALL(IF($F$3:$I$3100="",999999,COLUMN($F$3:$I$3100)*10001+ROW($F$3:$I$3100)*100),ROW()),4),"!R00!C00"),))</f>
        <v/>
      </c>
      <c r="K1556" t="str">
        <f ca="1">IF(COUNTIF($J$1:J1556, J1556)&lt;&gt;1,"",J1556)</f>
        <v/>
      </c>
    </row>
    <row r="1557" spans="1:11" x14ac:dyDescent="0.25">
      <c r="A1557">
        <f>ROW()</f>
        <v>1557</v>
      </c>
      <c r="B1557" t="str" cm="1">
        <f t="array" ref="B1557">IF(ISNUMBER(SEARCH($N$3,客戶主檔!W1557)),INDEX(客戶主檔!$G:$G,加工項目查詢及料號更改!$A1557),"")</f>
        <v/>
      </c>
      <c r="C1557" t="str" cm="1">
        <f t="array" ref="C1557">IF(ISNUMBER(SEARCH($N$3,客戶主檔!X1557)),INDEX(客戶主檔!$G:$G,加工項目查詢及料號更改!$A1557),"")</f>
        <v/>
      </c>
      <c r="D1557" t="str" cm="1">
        <f t="array" ref="D1557">IF(ISNUMBER(SEARCH($N$3,客戶主檔!Y1557)),INDEX(客戶主檔!$G:$G,加工項目查詢及料號更改!$A1557),"")</f>
        <v/>
      </c>
      <c r="E1557" t="str" cm="1">
        <f t="array" ref="E1557">IF(ISNUMBER(SEARCH($N$3,客戶主檔!Z1557)),INDEX(客戶主檔!$G:$G,加工項目查詢及料號更改!$A1557),"")</f>
        <v/>
      </c>
      <c r="J1557" t="str">
        <f t="array" aca="1" ref="J1557" ca="1">IF(ROW()&gt;COUNTA($F$3:$I$3100),"",INDIRECT(TEXT(RIGHT(SMALL(IF($F$3:$I$3100="",999999,COLUMN($F$3:$I$3100)*10001+ROW($F$3:$I$3100)*100),ROW()),4),"!R00!C00"),))</f>
        <v/>
      </c>
      <c r="K1557" t="str">
        <f ca="1">IF(COUNTIF($J$1:J1557, J1557)&lt;&gt;1,"",J1557)</f>
        <v/>
      </c>
    </row>
    <row r="1558" spans="1:11" x14ac:dyDescent="0.25">
      <c r="A1558">
        <f>ROW()</f>
        <v>1558</v>
      </c>
      <c r="B1558" t="str" cm="1">
        <f t="array" ref="B1558">IF(ISNUMBER(SEARCH($N$3,客戶主檔!W1558)),INDEX(客戶主檔!$G:$G,加工項目查詢及料號更改!$A1558),"")</f>
        <v/>
      </c>
      <c r="C1558" t="str" cm="1">
        <f t="array" ref="C1558">IF(ISNUMBER(SEARCH($N$3,客戶主檔!X1558)),INDEX(客戶主檔!$G:$G,加工項目查詢及料號更改!$A1558),"")</f>
        <v/>
      </c>
      <c r="D1558" t="str" cm="1">
        <f t="array" ref="D1558">IF(ISNUMBER(SEARCH($N$3,客戶主檔!Y1558)),INDEX(客戶主檔!$G:$G,加工項目查詢及料號更改!$A1558),"")</f>
        <v/>
      </c>
      <c r="E1558" t="str" cm="1">
        <f t="array" ref="E1558">IF(ISNUMBER(SEARCH($N$3,客戶主檔!Z1558)),INDEX(客戶主檔!$G:$G,加工項目查詢及料號更改!$A1558),"")</f>
        <v/>
      </c>
      <c r="J1558" t="str">
        <f t="array" aca="1" ref="J1558" ca="1">IF(ROW()&gt;COUNTA($F$3:$I$3100),"",INDIRECT(TEXT(RIGHT(SMALL(IF($F$3:$I$3100="",999999,COLUMN($F$3:$I$3100)*10001+ROW($F$3:$I$3100)*100),ROW()),4),"!R00!C00"),))</f>
        <v/>
      </c>
      <c r="K1558" t="str">
        <f ca="1">IF(COUNTIF($J$1:J1558, J1558)&lt;&gt;1,"",J1558)</f>
        <v/>
      </c>
    </row>
    <row r="1559" spans="1:11" x14ac:dyDescent="0.25">
      <c r="A1559">
        <f>ROW()</f>
        <v>1559</v>
      </c>
      <c r="B1559" t="str" cm="1">
        <f t="array" ref="B1559">IF(ISNUMBER(SEARCH($N$3,客戶主檔!W1559)),INDEX(客戶主檔!$G:$G,加工項目查詢及料號更改!$A1559),"")</f>
        <v/>
      </c>
      <c r="C1559" t="str" cm="1">
        <f t="array" ref="C1559">IF(ISNUMBER(SEARCH($N$3,客戶主檔!X1559)),INDEX(客戶主檔!$G:$G,加工項目查詢及料號更改!$A1559),"")</f>
        <v/>
      </c>
      <c r="D1559" t="str" cm="1">
        <f t="array" ref="D1559">IF(ISNUMBER(SEARCH($N$3,客戶主檔!Y1559)),INDEX(客戶主檔!$G:$G,加工項目查詢及料號更改!$A1559),"")</f>
        <v/>
      </c>
      <c r="E1559" t="str" cm="1">
        <f t="array" ref="E1559">IF(ISNUMBER(SEARCH($N$3,客戶主檔!Z1559)),INDEX(客戶主檔!$G:$G,加工項目查詢及料號更改!$A1559),"")</f>
        <v/>
      </c>
      <c r="J1559" t="str">
        <f t="array" aca="1" ref="J1559" ca="1">IF(ROW()&gt;COUNTA($F$3:$I$3100),"",INDIRECT(TEXT(RIGHT(SMALL(IF($F$3:$I$3100="",999999,COLUMN($F$3:$I$3100)*10001+ROW($F$3:$I$3100)*100),ROW()),4),"!R00!C00"),))</f>
        <v/>
      </c>
      <c r="K1559" t="str">
        <f ca="1">IF(COUNTIF($J$1:J1559, J1559)&lt;&gt;1,"",J1559)</f>
        <v/>
      </c>
    </row>
    <row r="1560" spans="1:11" x14ac:dyDescent="0.25">
      <c r="A1560">
        <f>ROW()</f>
        <v>1560</v>
      </c>
      <c r="B1560" t="str" cm="1">
        <f t="array" ref="B1560">IF(ISNUMBER(SEARCH($N$3,客戶主檔!W1560)),INDEX(客戶主檔!$G:$G,加工項目查詢及料號更改!$A1560),"")</f>
        <v/>
      </c>
      <c r="C1560" t="str" cm="1">
        <f t="array" ref="C1560">IF(ISNUMBER(SEARCH($N$3,客戶主檔!X1560)),INDEX(客戶主檔!$G:$G,加工項目查詢及料號更改!$A1560),"")</f>
        <v/>
      </c>
      <c r="D1560" t="str" cm="1">
        <f t="array" ref="D1560">IF(ISNUMBER(SEARCH($N$3,客戶主檔!Y1560)),INDEX(客戶主檔!$G:$G,加工項目查詢及料號更改!$A1560),"")</f>
        <v/>
      </c>
      <c r="E1560" t="str" cm="1">
        <f t="array" ref="E1560">IF(ISNUMBER(SEARCH($N$3,客戶主檔!Z1560)),INDEX(客戶主檔!$G:$G,加工項目查詢及料號更改!$A1560),"")</f>
        <v/>
      </c>
      <c r="J1560" t="str">
        <f t="array" aca="1" ref="J1560" ca="1">IF(ROW()&gt;COUNTA($F$3:$I$3100),"",INDIRECT(TEXT(RIGHT(SMALL(IF($F$3:$I$3100="",999999,COLUMN($F$3:$I$3100)*10001+ROW($F$3:$I$3100)*100),ROW()),4),"!R00!C00"),))</f>
        <v/>
      </c>
      <c r="K1560" t="str">
        <f ca="1">IF(COUNTIF($J$1:J1560, J1560)&lt;&gt;1,"",J1560)</f>
        <v/>
      </c>
    </row>
    <row r="1561" spans="1:11" x14ac:dyDescent="0.25">
      <c r="A1561">
        <f>ROW()</f>
        <v>1561</v>
      </c>
      <c r="B1561" t="str" cm="1">
        <f t="array" ref="B1561">IF(ISNUMBER(SEARCH($N$3,客戶主檔!W1561)),INDEX(客戶主檔!$G:$G,加工項目查詢及料號更改!$A1561),"")</f>
        <v/>
      </c>
      <c r="C1561" t="str" cm="1">
        <f t="array" ref="C1561">IF(ISNUMBER(SEARCH($N$3,客戶主檔!X1561)),INDEX(客戶主檔!$G:$G,加工項目查詢及料號更改!$A1561),"")</f>
        <v/>
      </c>
      <c r="D1561" t="str" cm="1">
        <f t="array" ref="D1561">IF(ISNUMBER(SEARCH($N$3,客戶主檔!Y1561)),INDEX(客戶主檔!$G:$G,加工項目查詢及料號更改!$A1561),"")</f>
        <v/>
      </c>
      <c r="E1561" t="str" cm="1">
        <f t="array" ref="E1561">IF(ISNUMBER(SEARCH($N$3,客戶主檔!Z1561)),INDEX(客戶主檔!$G:$G,加工項目查詢及料號更改!$A1561),"")</f>
        <v/>
      </c>
      <c r="J1561" t="str">
        <f t="array" aca="1" ref="J1561" ca="1">IF(ROW()&gt;COUNTA($F$3:$I$3100),"",INDIRECT(TEXT(RIGHT(SMALL(IF($F$3:$I$3100="",999999,COLUMN($F$3:$I$3100)*10001+ROW($F$3:$I$3100)*100),ROW()),4),"!R00!C00"),))</f>
        <v/>
      </c>
      <c r="K1561" t="str">
        <f ca="1">IF(COUNTIF($J$1:J1561, J1561)&lt;&gt;1,"",J1561)</f>
        <v/>
      </c>
    </row>
    <row r="1562" spans="1:11" x14ac:dyDescent="0.25">
      <c r="A1562">
        <f>ROW()</f>
        <v>1562</v>
      </c>
      <c r="B1562" t="str" cm="1">
        <f t="array" ref="B1562">IF(ISNUMBER(SEARCH($N$3,客戶主檔!W1562)),INDEX(客戶主檔!$G:$G,加工項目查詢及料號更改!$A1562),"")</f>
        <v/>
      </c>
      <c r="C1562" t="str" cm="1">
        <f t="array" ref="C1562">IF(ISNUMBER(SEARCH($N$3,客戶主檔!X1562)),INDEX(客戶主檔!$G:$G,加工項目查詢及料號更改!$A1562),"")</f>
        <v/>
      </c>
      <c r="D1562" t="str" cm="1">
        <f t="array" ref="D1562">IF(ISNUMBER(SEARCH($N$3,客戶主檔!Y1562)),INDEX(客戶主檔!$G:$G,加工項目查詢及料號更改!$A1562),"")</f>
        <v/>
      </c>
      <c r="E1562" t="str" cm="1">
        <f t="array" ref="E1562">IF(ISNUMBER(SEARCH($N$3,客戶主檔!Z1562)),INDEX(客戶主檔!$G:$G,加工項目查詢及料號更改!$A1562),"")</f>
        <v/>
      </c>
      <c r="J1562" t="str">
        <f t="array" aca="1" ref="J1562" ca="1">IF(ROW()&gt;COUNTA($F$3:$I$3100),"",INDIRECT(TEXT(RIGHT(SMALL(IF($F$3:$I$3100="",999999,COLUMN($F$3:$I$3100)*10001+ROW($F$3:$I$3100)*100),ROW()),4),"!R00!C00"),))</f>
        <v/>
      </c>
      <c r="K1562" t="str">
        <f ca="1">IF(COUNTIF($J$1:J1562, J1562)&lt;&gt;1,"",J1562)</f>
        <v/>
      </c>
    </row>
    <row r="1563" spans="1:11" x14ac:dyDescent="0.25">
      <c r="A1563">
        <f>ROW()</f>
        <v>1563</v>
      </c>
      <c r="B1563" t="str" cm="1">
        <f t="array" ref="B1563">IF(ISNUMBER(SEARCH($N$3,客戶主檔!W1563)),INDEX(客戶主檔!$G:$G,加工項目查詢及料號更改!$A1563),"")</f>
        <v/>
      </c>
      <c r="C1563" t="str" cm="1">
        <f t="array" ref="C1563">IF(ISNUMBER(SEARCH($N$3,客戶主檔!X1563)),INDEX(客戶主檔!$G:$G,加工項目查詢及料號更改!$A1563),"")</f>
        <v/>
      </c>
      <c r="D1563" t="str" cm="1">
        <f t="array" ref="D1563">IF(ISNUMBER(SEARCH($N$3,客戶主檔!Y1563)),INDEX(客戶主檔!$G:$G,加工項目查詢及料號更改!$A1563),"")</f>
        <v/>
      </c>
      <c r="E1563" t="str" cm="1">
        <f t="array" ref="E1563">IF(ISNUMBER(SEARCH($N$3,客戶主檔!Z1563)),INDEX(客戶主檔!$G:$G,加工項目查詢及料號更改!$A1563),"")</f>
        <v/>
      </c>
      <c r="J1563" t="str">
        <f t="array" aca="1" ref="J1563" ca="1">IF(ROW()&gt;COUNTA($F$3:$I$3100),"",INDIRECT(TEXT(RIGHT(SMALL(IF($F$3:$I$3100="",999999,COLUMN($F$3:$I$3100)*10001+ROW($F$3:$I$3100)*100),ROW()),4),"!R00!C00"),))</f>
        <v/>
      </c>
      <c r="K1563" t="str">
        <f ca="1">IF(COUNTIF($J$1:J1563, J1563)&lt;&gt;1,"",J1563)</f>
        <v/>
      </c>
    </row>
    <row r="1564" spans="1:11" x14ac:dyDescent="0.25">
      <c r="A1564">
        <f>ROW()</f>
        <v>1564</v>
      </c>
      <c r="B1564" t="str" cm="1">
        <f t="array" ref="B1564">IF(ISNUMBER(SEARCH($N$3,客戶主檔!W1564)),INDEX(客戶主檔!$G:$G,加工項目查詢及料號更改!$A1564),"")</f>
        <v/>
      </c>
      <c r="C1564" t="str" cm="1">
        <f t="array" ref="C1564">IF(ISNUMBER(SEARCH($N$3,客戶主檔!X1564)),INDEX(客戶主檔!$G:$G,加工項目查詢及料號更改!$A1564),"")</f>
        <v/>
      </c>
      <c r="D1564" t="str" cm="1">
        <f t="array" ref="D1564">IF(ISNUMBER(SEARCH($N$3,客戶主檔!Y1564)),INDEX(客戶主檔!$G:$G,加工項目查詢及料號更改!$A1564),"")</f>
        <v/>
      </c>
      <c r="E1564" t="str" cm="1">
        <f t="array" ref="E1564">IF(ISNUMBER(SEARCH($N$3,客戶主檔!Z1564)),INDEX(客戶主檔!$G:$G,加工項目查詢及料號更改!$A1564),"")</f>
        <v/>
      </c>
      <c r="J1564" t="str">
        <f t="array" aca="1" ref="J1564" ca="1">IF(ROW()&gt;COUNTA($F$3:$I$3100),"",INDIRECT(TEXT(RIGHT(SMALL(IF($F$3:$I$3100="",999999,COLUMN($F$3:$I$3100)*10001+ROW($F$3:$I$3100)*100),ROW()),4),"!R00!C00"),))</f>
        <v/>
      </c>
      <c r="K1564" t="str">
        <f ca="1">IF(COUNTIF($J$1:J1564, J1564)&lt;&gt;1,"",J1564)</f>
        <v/>
      </c>
    </row>
    <row r="1565" spans="1:11" x14ac:dyDescent="0.25">
      <c r="A1565">
        <f>ROW()</f>
        <v>1565</v>
      </c>
      <c r="B1565" t="str" cm="1">
        <f t="array" ref="B1565">IF(ISNUMBER(SEARCH($N$3,客戶主檔!W1565)),INDEX(客戶主檔!$G:$G,加工項目查詢及料號更改!$A1565),"")</f>
        <v/>
      </c>
      <c r="C1565" t="str" cm="1">
        <f t="array" ref="C1565">IF(ISNUMBER(SEARCH($N$3,客戶主檔!X1565)),INDEX(客戶主檔!$G:$G,加工項目查詢及料號更改!$A1565),"")</f>
        <v/>
      </c>
      <c r="D1565" t="str" cm="1">
        <f t="array" ref="D1565">IF(ISNUMBER(SEARCH($N$3,客戶主檔!Y1565)),INDEX(客戶主檔!$G:$G,加工項目查詢及料號更改!$A1565),"")</f>
        <v/>
      </c>
      <c r="E1565" t="str" cm="1">
        <f t="array" ref="E1565">IF(ISNUMBER(SEARCH($N$3,客戶主檔!Z1565)),INDEX(客戶主檔!$G:$G,加工項目查詢及料號更改!$A1565),"")</f>
        <v/>
      </c>
      <c r="J1565" t="str">
        <f t="array" aca="1" ref="J1565" ca="1">IF(ROW()&gt;COUNTA($F$3:$I$3100),"",INDIRECT(TEXT(RIGHT(SMALL(IF($F$3:$I$3100="",999999,COLUMN($F$3:$I$3100)*10001+ROW($F$3:$I$3100)*100),ROW()),4),"!R00!C00"),))</f>
        <v/>
      </c>
      <c r="K1565" t="str">
        <f ca="1">IF(COUNTIF($J$1:J1565, J1565)&lt;&gt;1,"",J1565)</f>
        <v/>
      </c>
    </row>
    <row r="1566" spans="1:11" x14ac:dyDescent="0.25">
      <c r="A1566">
        <f>ROW()</f>
        <v>1566</v>
      </c>
      <c r="B1566" t="str" cm="1">
        <f t="array" ref="B1566">IF(ISNUMBER(SEARCH($N$3,客戶主檔!W1566)),INDEX(客戶主檔!$G:$G,加工項目查詢及料號更改!$A1566),"")</f>
        <v/>
      </c>
      <c r="C1566" t="str" cm="1">
        <f t="array" ref="C1566">IF(ISNUMBER(SEARCH($N$3,客戶主檔!X1566)),INDEX(客戶主檔!$G:$G,加工項目查詢及料號更改!$A1566),"")</f>
        <v/>
      </c>
      <c r="D1566" t="str" cm="1">
        <f t="array" ref="D1566">IF(ISNUMBER(SEARCH($N$3,客戶主檔!Y1566)),INDEX(客戶主檔!$G:$G,加工項目查詢及料號更改!$A1566),"")</f>
        <v/>
      </c>
      <c r="E1566" t="str" cm="1">
        <f t="array" ref="E1566">IF(ISNUMBER(SEARCH($N$3,客戶主檔!Z1566)),INDEX(客戶主檔!$G:$G,加工項目查詢及料號更改!$A1566),"")</f>
        <v/>
      </c>
      <c r="J1566" t="str">
        <f t="array" aca="1" ref="J1566" ca="1">IF(ROW()&gt;COUNTA($F$3:$I$3100),"",INDIRECT(TEXT(RIGHT(SMALL(IF($F$3:$I$3100="",999999,COLUMN($F$3:$I$3100)*10001+ROW($F$3:$I$3100)*100),ROW()),4),"!R00!C00"),))</f>
        <v/>
      </c>
      <c r="K1566" t="str">
        <f ca="1">IF(COUNTIF($J$1:J1566, J1566)&lt;&gt;1,"",J1566)</f>
        <v/>
      </c>
    </row>
    <row r="1567" spans="1:11" x14ac:dyDescent="0.25">
      <c r="A1567">
        <f>ROW()</f>
        <v>1567</v>
      </c>
      <c r="B1567" t="str" cm="1">
        <f t="array" ref="B1567">IF(ISNUMBER(SEARCH($N$3,客戶主檔!W1567)),INDEX(客戶主檔!$G:$G,加工項目查詢及料號更改!$A1567),"")</f>
        <v/>
      </c>
      <c r="C1567" t="str" cm="1">
        <f t="array" ref="C1567">IF(ISNUMBER(SEARCH($N$3,客戶主檔!X1567)),INDEX(客戶主檔!$G:$G,加工項目查詢及料號更改!$A1567),"")</f>
        <v/>
      </c>
      <c r="D1567" t="str" cm="1">
        <f t="array" ref="D1567">IF(ISNUMBER(SEARCH($N$3,客戶主檔!Y1567)),INDEX(客戶主檔!$G:$G,加工項目查詢及料號更改!$A1567),"")</f>
        <v/>
      </c>
      <c r="E1567" t="str" cm="1">
        <f t="array" ref="E1567">IF(ISNUMBER(SEARCH($N$3,客戶主檔!Z1567)),INDEX(客戶主檔!$G:$G,加工項目查詢及料號更改!$A1567),"")</f>
        <v/>
      </c>
      <c r="J1567" t="str">
        <f t="array" aca="1" ref="J1567" ca="1">IF(ROW()&gt;COUNTA($F$3:$I$3100),"",INDIRECT(TEXT(RIGHT(SMALL(IF($F$3:$I$3100="",999999,COLUMN($F$3:$I$3100)*10001+ROW($F$3:$I$3100)*100),ROW()),4),"!R00!C00"),))</f>
        <v/>
      </c>
      <c r="K1567" t="str">
        <f ca="1">IF(COUNTIF($J$1:J1567, J1567)&lt;&gt;1,"",J1567)</f>
        <v/>
      </c>
    </row>
    <row r="1568" spans="1:11" x14ac:dyDescent="0.25">
      <c r="A1568">
        <f>ROW()</f>
        <v>1568</v>
      </c>
      <c r="B1568" t="str" cm="1">
        <f t="array" ref="B1568">IF(ISNUMBER(SEARCH($N$3,客戶主檔!W1568)),INDEX(客戶主檔!$G:$G,加工項目查詢及料號更改!$A1568),"")</f>
        <v/>
      </c>
      <c r="C1568" t="str" cm="1">
        <f t="array" ref="C1568">IF(ISNUMBER(SEARCH($N$3,客戶主檔!X1568)),INDEX(客戶主檔!$G:$G,加工項目查詢及料號更改!$A1568),"")</f>
        <v/>
      </c>
      <c r="D1568" t="str" cm="1">
        <f t="array" ref="D1568">IF(ISNUMBER(SEARCH($N$3,客戶主檔!Y1568)),INDEX(客戶主檔!$G:$G,加工項目查詢及料號更改!$A1568),"")</f>
        <v/>
      </c>
      <c r="E1568" t="str" cm="1">
        <f t="array" ref="E1568">IF(ISNUMBER(SEARCH($N$3,客戶主檔!Z1568)),INDEX(客戶主檔!$G:$G,加工項目查詢及料號更改!$A1568),"")</f>
        <v/>
      </c>
      <c r="J1568" t="str">
        <f t="array" aca="1" ref="J1568" ca="1">IF(ROW()&gt;COUNTA($F$3:$I$3100),"",INDIRECT(TEXT(RIGHT(SMALL(IF($F$3:$I$3100="",999999,COLUMN($F$3:$I$3100)*10001+ROW($F$3:$I$3100)*100),ROW()),4),"!R00!C00"),))</f>
        <v/>
      </c>
      <c r="K1568" t="str">
        <f ca="1">IF(COUNTIF($J$1:J1568, J1568)&lt;&gt;1,"",J1568)</f>
        <v/>
      </c>
    </row>
    <row r="1569" spans="1:11" x14ac:dyDescent="0.25">
      <c r="A1569">
        <f>ROW()</f>
        <v>1569</v>
      </c>
      <c r="B1569" t="str" cm="1">
        <f t="array" ref="B1569">IF(ISNUMBER(SEARCH($N$3,客戶主檔!W1569)),INDEX(客戶主檔!$G:$G,加工項目查詢及料號更改!$A1569),"")</f>
        <v/>
      </c>
      <c r="C1569" t="str" cm="1">
        <f t="array" ref="C1569">IF(ISNUMBER(SEARCH($N$3,客戶主檔!X1569)),INDEX(客戶主檔!$G:$G,加工項目查詢及料號更改!$A1569),"")</f>
        <v/>
      </c>
      <c r="D1569" t="str" cm="1">
        <f t="array" ref="D1569">IF(ISNUMBER(SEARCH($N$3,客戶主檔!Y1569)),INDEX(客戶主檔!$G:$G,加工項目查詢及料號更改!$A1569),"")</f>
        <v/>
      </c>
      <c r="E1569" t="str" cm="1">
        <f t="array" ref="E1569">IF(ISNUMBER(SEARCH($N$3,客戶主檔!Z1569)),INDEX(客戶主檔!$G:$G,加工項目查詢及料號更改!$A1569),"")</f>
        <v/>
      </c>
      <c r="J1569" t="str">
        <f t="array" aca="1" ref="J1569" ca="1">IF(ROW()&gt;COUNTA($F$3:$I$3100),"",INDIRECT(TEXT(RIGHT(SMALL(IF($F$3:$I$3100="",999999,COLUMN($F$3:$I$3100)*10001+ROW($F$3:$I$3100)*100),ROW()),4),"!R00!C00"),))</f>
        <v/>
      </c>
      <c r="K1569" t="str">
        <f ca="1">IF(COUNTIF($J$1:J1569, J1569)&lt;&gt;1,"",J1569)</f>
        <v/>
      </c>
    </row>
    <row r="1570" spans="1:11" x14ac:dyDescent="0.25">
      <c r="A1570">
        <f>ROW()</f>
        <v>1570</v>
      </c>
      <c r="B1570" t="str" cm="1">
        <f t="array" ref="B1570">IF(ISNUMBER(SEARCH($N$3,客戶主檔!W1570)),INDEX(客戶主檔!$G:$G,加工項目查詢及料號更改!$A1570),"")</f>
        <v/>
      </c>
      <c r="C1570" t="str" cm="1">
        <f t="array" ref="C1570">IF(ISNUMBER(SEARCH($N$3,客戶主檔!X1570)),INDEX(客戶主檔!$G:$G,加工項目查詢及料號更改!$A1570),"")</f>
        <v/>
      </c>
      <c r="D1570" t="str" cm="1">
        <f t="array" ref="D1570">IF(ISNUMBER(SEARCH($N$3,客戶主檔!Y1570)),INDEX(客戶主檔!$G:$G,加工項目查詢及料號更改!$A1570),"")</f>
        <v/>
      </c>
      <c r="E1570" t="str" cm="1">
        <f t="array" ref="E1570">IF(ISNUMBER(SEARCH($N$3,客戶主檔!Z1570)),INDEX(客戶主檔!$G:$G,加工項目查詢及料號更改!$A1570),"")</f>
        <v/>
      </c>
      <c r="J1570" t="str">
        <f t="array" aca="1" ref="J1570" ca="1">IF(ROW()&gt;COUNTA($F$3:$I$3100),"",INDIRECT(TEXT(RIGHT(SMALL(IF($F$3:$I$3100="",999999,COLUMN($F$3:$I$3100)*10001+ROW($F$3:$I$3100)*100),ROW()),4),"!R00!C00"),))</f>
        <v/>
      </c>
      <c r="K1570" t="str">
        <f ca="1">IF(COUNTIF($J$1:J1570, J1570)&lt;&gt;1,"",J1570)</f>
        <v/>
      </c>
    </row>
    <row r="1571" spans="1:11" x14ac:dyDescent="0.25">
      <c r="A1571">
        <f>ROW()</f>
        <v>1571</v>
      </c>
      <c r="B1571" t="str" cm="1">
        <f t="array" ref="B1571">IF(ISNUMBER(SEARCH($N$3,客戶主檔!W1571)),INDEX(客戶主檔!$G:$G,加工項目查詢及料號更改!$A1571),"")</f>
        <v/>
      </c>
      <c r="C1571" t="str" cm="1">
        <f t="array" ref="C1571">IF(ISNUMBER(SEARCH($N$3,客戶主檔!X1571)),INDEX(客戶主檔!$G:$G,加工項目查詢及料號更改!$A1571),"")</f>
        <v/>
      </c>
      <c r="D1571" t="str" cm="1">
        <f t="array" ref="D1571">IF(ISNUMBER(SEARCH($N$3,客戶主檔!Y1571)),INDEX(客戶主檔!$G:$G,加工項目查詢及料號更改!$A1571),"")</f>
        <v/>
      </c>
      <c r="E1571" t="str" cm="1">
        <f t="array" ref="E1571">IF(ISNUMBER(SEARCH($N$3,客戶主檔!Z1571)),INDEX(客戶主檔!$G:$G,加工項目查詢及料號更改!$A1571),"")</f>
        <v/>
      </c>
      <c r="J1571" t="str">
        <f t="array" aca="1" ref="J1571" ca="1">IF(ROW()&gt;COUNTA($F$3:$I$3100),"",INDIRECT(TEXT(RIGHT(SMALL(IF($F$3:$I$3100="",999999,COLUMN($F$3:$I$3100)*10001+ROW($F$3:$I$3100)*100),ROW()),4),"!R00!C00"),))</f>
        <v/>
      </c>
      <c r="K1571" t="str">
        <f ca="1">IF(COUNTIF($J$1:J1571, J1571)&lt;&gt;1,"",J1571)</f>
        <v/>
      </c>
    </row>
    <row r="1572" spans="1:11" x14ac:dyDescent="0.25">
      <c r="A1572">
        <f>ROW()</f>
        <v>1572</v>
      </c>
      <c r="B1572" t="str" cm="1">
        <f t="array" ref="B1572">IF(ISNUMBER(SEARCH($N$3,客戶主檔!W1572)),INDEX(客戶主檔!$G:$G,加工項目查詢及料號更改!$A1572),"")</f>
        <v/>
      </c>
      <c r="C1572" t="str" cm="1">
        <f t="array" ref="C1572">IF(ISNUMBER(SEARCH($N$3,客戶主檔!X1572)),INDEX(客戶主檔!$G:$G,加工項目查詢及料號更改!$A1572),"")</f>
        <v/>
      </c>
      <c r="D1572" t="str" cm="1">
        <f t="array" ref="D1572">IF(ISNUMBER(SEARCH($N$3,客戶主檔!Y1572)),INDEX(客戶主檔!$G:$G,加工項目查詢及料號更改!$A1572),"")</f>
        <v/>
      </c>
      <c r="E1572" t="str" cm="1">
        <f t="array" ref="E1572">IF(ISNUMBER(SEARCH($N$3,客戶主檔!Z1572)),INDEX(客戶主檔!$G:$G,加工項目查詢及料號更改!$A1572),"")</f>
        <v/>
      </c>
      <c r="J1572" t="str">
        <f t="array" aca="1" ref="J1572" ca="1">IF(ROW()&gt;COUNTA($F$3:$I$3100),"",INDIRECT(TEXT(RIGHT(SMALL(IF($F$3:$I$3100="",999999,COLUMN($F$3:$I$3100)*10001+ROW($F$3:$I$3100)*100),ROW()),4),"!R00!C00"),))</f>
        <v/>
      </c>
      <c r="K1572" t="str">
        <f ca="1">IF(COUNTIF($J$1:J1572, J1572)&lt;&gt;1,"",J1572)</f>
        <v/>
      </c>
    </row>
    <row r="1573" spans="1:11" x14ac:dyDescent="0.25">
      <c r="A1573">
        <f>ROW()</f>
        <v>1573</v>
      </c>
      <c r="B1573" t="str" cm="1">
        <f t="array" ref="B1573">IF(ISNUMBER(SEARCH($N$3,客戶主檔!W1573)),INDEX(客戶主檔!$G:$G,加工項目查詢及料號更改!$A1573),"")</f>
        <v/>
      </c>
      <c r="C1573" t="str" cm="1">
        <f t="array" ref="C1573">IF(ISNUMBER(SEARCH($N$3,客戶主檔!X1573)),INDEX(客戶主檔!$G:$G,加工項目查詢及料號更改!$A1573),"")</f>
        <v/>
      </c>
      <c r="D1573" t="str" cm="1">
        <f t="array" ref="D1573">IF(ISNUMBER(SEARCH($N$3,客戶主檔!Y1573)),INDEX(客戶主檔!$G:$G,加工項目查詢及料號更改!$A1573),"")</f>
        <v/>
      </c>
      <c r="E1573" t="str" cm="1">
        <f t="array" ref="E1573">IF(ISNUMBER(SEARCH($N$3,客戶主檔!Z1573)),INDEX(客戶主檔!$G:$G,加工項目查詢及料號更改!$A1573),"")</f>
        <v/>
      </c>
      <c r="J1573" t="str">
        <f t="array" aca="1" ref="J1573" ca="1">IF(ROW()&gt;COUNTA($F$3:$I$3100),"",INDIRECT(TEXT(RIGHT(SMALL(IF($F$3:$I$3100="",999999,COLUMN($F$3:$I$3100)*10001+ROW($F$3:$I$3100)*100),ROW()),4),"!R00!C00"),))</f>
        <v/>
      </c>
      <c r="K1573" t="str">
        <f ca="1">IF(COUNTIF($J$1:J1573, J1573)&lt;&gt;1,"",J1573)</f>
        <v/>
      </c>
    </row>
    <row r="1574" spans="1:11" x14ac:dyDescent="0.25">
      <c r="A1574">
        <f>ROW()</f>
        <v>1574</v>
      </c>
      <c r="B1574" t="str" cm="1">
        <f t="array" ref="B1574">IF(ISNUMBER(SEARCH($N$3,客戶主檔!W1574)),INDEX(客戶主檔!$G:$G,加工項目查詢及料號更改!$A1574),"")</f>
        <v/>
      </c>
      <c r="C1574" t="str" cm="1">
        <f t="array" ref="C1574">IF(ISNUMBER(SEARCH($N$3,客戶主檔!X1574)),INDEX(客戶主檔!$G:$G,加工項目查詢及料號更改!$A1574),"")</f>
        <v/>
      </c>
      <c r="D1574" t="str" cm="1">
        <f t="array" ref="D1574">IF(ISNUMBER(SEARCH($N$3,客戶主檔!Y1574)),INDEX(客戶主檔!$G:$G,加工項目查詢及料號更改!$A1574),"")</f>
        <v/>
      </c>
      <c r="E1574" t="str" cm="1">
        <f t="array" ref="E1574">IF(ISNUMBER(SEARCH($N$3,客戶主檔!Z1574)),INDEX(客戶主檔!$G:$G,加工項目查詢及料號更改!$A1574),"")</f>
        <v/>
      </c>
      <c r="J1574" t="str">
        <f t="array" aca="1" ref="J1574" ca="1">IF(ROW()&gt;COUNTA($F$3:$I$3100),"",INDIRECT(TEXT(RIGHT(SMALL(IF($F$3:$I$3100="",999999,COLUMN($F$3:$I$3100)*10001+ROW($F$3:$I$3100)*100),ROW()),4),"!R00!C00"),))</f>
        <v/>
      </c>
      <c r="K1574" t="str">
        <f ca="1">IF(COUNTIF($J$1:J1574, J1574)&lt;&gt;1,"",J1574)</f>
        <v/>
      </c>
    </row>
    <row r="1575" spans="1:11" x14ac:dyDescent="0.25">
      <c r="A1575">
        <f>ROW()</f>
        <v>1575</v>
      </c>
      <c r="B1575" t="str" cm="1">
        <f t="array" ref="B1575">IF(ISNUMBER(SEARCH($N$3,客戶主檔!W1575)),INDEX(客戶主檔!$G:$G,加工項目查詢及料號更改!$A1575),"")</f>
        <v/>
      </c>
      <c r="C1575" t="str" cm="1">
        <f t="array" ref="C1575">IF(ISNUMBER(SEARCH($N$3,客戶主檔!X1575)),INDEX(客戶主檔!$G:$G,加工項目查詢及料號更改!$A1575),"")</f>
        <v/>
      </c>
      <c r="D1575" t="str" cm="1">
        <f t="array" ref="D1575">IF(ISNUMBER(SEARCH($N$3,客戶主檔!Y1575)),INDEX(客戶主檔!$G:$G,加工項目查詢及料號更改!$A1575),"")</f>
        <v/>
      </c>
      <c r="E1575" t="str" cm="1">
        <f t="array" ref="E1575">IF(ISNUMBER(SEARCH($N$3,客戶主檔!Z1575)),INDEX(客戶主檔!$G:$G,加工項目查詢及料號更改!$A1575),"")</f>
        <v/>
      </c>
      <c r="J1575" t="str">
        <f t="array" aca="1" ref="J1575" ca="1">IF(ROW()&gt;COUNTA($F$3:$I$3100),"",INDIRECT(TEXT(RIGHT(SMALL(IF($F$3:$I$3100="",999999,COLUMN($F$3:$I$3100)*10001+ROW($F$3:$I$3100)*100),ROW()),4),"!R00!C00"),))</f>
        <v/>
      </c>
      <c r="K1575" t="str">
        <f ca="1">IF(COUNTIF($J$1:J1575, J1575)&lt;&gt;1,"",J1575)</f>
        <v/>
      </c>
    </row>
    <row r="1576" spans="1:11" x14ac:dyDescent="0.25">
      <c r="A1576">
        <f>ROW()</f>
        <v>1576</v>
      </c>
      <c r="B1576" t="str" cm="1">
        <f t="array" ref="B1576">IF(ISNUMBER(SEARCH($N$3,客戶主檔!W1576)),INDEX(客戶主檔!$G:$G,加工項目查詢及料號更改!$A1576),"")</f>
        <v/>
      </c>
      <c r="C1576" t="str" cm="1">
        <f t="array" ref="C1576">IF(ISNUMBER(SEARCH($N$3,客戶主檔!X1576)),INDEX(客戶主檔!$G:$G,加工項目查詢及料號更改!$A1576),"")</f>
        <v/>
      </c>
      <c r="D1576" t="str" cm="1">
        <f t="array" ref="D1576">IF(ISNUMBER(SEARCH($N$3,客戶主檔!Y1576)),INDEX(客戶主檔!$G:$G,加工項目查詢及料號更改!$A1576),"")</f>
        <v/>
      </c>
      <c r="E1576" t="str" cm="1">
        <f t="array" ref="E1576">IF(ISNUMBER(SEARCH($N$3,客戶主檔!Z1576)),INDEX(客戶主檔!$G:$G,加工項目查詢及料號更改!$A1576),"")</f>
        <v/>
      </c>
      <c r="J1576" t="str">
        <f t="array" aca="1" ref="J1576" ca="1">IF(ROW()&gt;COUNTA($F$3:$I$3100),"",INDIRECT(TEXT(RIGHT(SMALL(IF($F$3:$I$3100="",999999,COLUMN($F$3:$I$3100)*10001+ROW($F$3:$I$3100)*100),ROW()),4),"!R00!C00"),))</f>
        <v/>
      </c>
      <c r="K1576" t="str">
        <f ca="1">IF(COUNTIF($J$1:J1576, J1576)&lt;&gt;1,"",J1576)</f>
        <v/>
      </c>
    </row>
    <row r="1577" spans="1:11" x14ac:dyDescent="0.25">
      <c r="A1577">
        <f>ROW()</f>
        <v>1577</v>
      </c>
      <c r="B1577" t="str" cm="1">
        <f t="array" ref="B1577">IF(ISNUMBER(SEARCH($N$3,客戶主檔!W1577)),INDEX(客戶主檔!$G:$G,加工項目查詢及料號更改!$A1577),"")</f>
        <v/>
      </c>
      <c r="C1577" t="str" cm="1">
        <f t="array" ref="C1577">IF(ISNUMBER(SEARCH($N$3,客戶主檔!X1577)),INDEX(客戶主檔!$G:$G,加工項目查詢及料號更改!$A1577),"")</f>
        <v/>
      </c>
      <c r="D1577" t="str" cm="1">
        <f t="array" ref="D1577">IF(ISNUMBER(SEARCH($N$3,客戶主檔!Y1577)),INDEX(客戶主檔!$G:$G,加工項目查詢及料號更改!$A1577),"")</f>
        <v/>
      </c>
      <c r="E1577" t="str" cm="1">
        <f t="array" ref="E1577">IF(ISNUMBER(SEARCH($N$3,客戶主檔!Z1577)),INDEX(客戶主檔!$G:$G,加工項目查詢及料號更改!$A1577),"")</f>
        <v/>
      </c>
      <c r="J1577" t="str">
        <f t="array" aca="1" ref="J1577" ca="1">IF(ROW()&gt;COUNTA($F$3:$I$3100),"",INDIRECT(TEXT(RIGHT(SMALL(IF($F$3:$I$3100="",999999,COLUMN($F$3:$I$3100)*10001+ROW($F$3:$I$3100)*100),ROW()),4),"!R00!C00"),))</f>
        <v/>
      </c>
      <c r="K1577" t="str">
        <f ca="1">IF(COUNTIF($J$1:J1577, J1577)&lt;&gt;1,"",J1577)</f>
        <v/>
      </c>
    </row>
    <row r="1578" spans="1:11" x14ac:dyDescent="0.25">
      <c r="A1578">
        <f>ROW()</f>
        <v>1578</v>
      </c>
      <c r="B1578" t="str" cm="1">
        <f t="array" ref="B1578">IF(ISNUMBER(SEARCH($N$3,客戶主檔!W1578)),INDEX(客戶主檔!$G:$G,加工項目查詢及料號更改!$A1578),"")</f>
        <v/>
      </c>
      <c r="C1578" t="str" cm="1">
        <f t="array" ref="C1578">IF(ISNUMBER(SEARCH($N$3,客戶主檔!X1578)),INDEX(客戶主檔!$G:$G,加工項目查詢及料號更改!$A1578),"")</f>
        <v/>
      </c>
      <c r="D1578" t="str" cm="1">
        <f t="array" ref="D1578">IF(ISNUMBER(SEARCH($N$3,客戶主檔!Y1578)),INDEX(客戶主檔!$G:$G,加工項目查詢及料號更改!$A1578),"")</f>
        <v/>
      </c>
      <c r="E1578" t="str" cm="1">
        <f t="array" ref="E1578">IF(ISNUMBER(SEARCH($N$3,客戶主檔!Z1578)),INDEX(客戶主檔!$G:$G,加工項目查詢及料號更改!$A1578),"")</f>
        <v/>
      </c>
      <c r="J1578" t="str">
        <f t="array" aca="1" ref="J1578" ca="1">IF(ROW()&gt;COUNTA($F$3:$I$3100),"",INDIRECT(TEXT(RIGHT(SMALL(IF($F$3:$I$3100="",999999,COLUMN($F$3:$I$3100)*10001+ROW($F$3:$I$3100)*100),ROW()),4),"!R00!C00"),))</f>
        <v/>
      </c>
      <c r="K1578" t="str">
        <f ca="1">IF(COUNTIF($J$1:J1578, J1578)&lt;&gt;1,"",J1578)</f>
        <v/>
      </c>
    </row>
    <row r="1579" spans="1:11" x14ac:dyDescent="0.25">
      <c r="A1579">
        <f>ROW()</f>
        <v>1579</v>
      </c>
      <c r="B1579" t="str" cm="1">
        <f t="array" ref="B1579">IF(ISNUMBER(SEARCH($N$3,客戶主檔!W1579)),INDEX(客戶主檔!$G:$G,加工項目查詢及料號更改!$A1579),"")</f>
        <v/>
      </c>
      <c r="C1579" t="str" cm="1">
        <f t="array" ref="C1579">IF(ISNUMBER(SEARCH($N$3,客戶主檔!X1579)),INDEX(客戶主檔!$G:$G,加工項目查詢及料號更改!$A1579),"")</f>
        <v/>
      </c>
      <c r="D1579" t="str" cm="1">
        <f t="array" ref="D1579">IF(ISNUMBER(SEARCH($N$3,客戶主檔!Y1579)),INDEX(客戶主檔!$G:$G,加工項目查詢及料號更改!$A1579),"")</f>
        <v/>
      </c>
      <c r="E1579" t="str" cm="1">
        <f t="array" ref="E1579">IF(ISNUMBER(SEARCH($N$3,客戶主檔!Z1579)),INDEX(客戶主檔!$G:$G,加工項目查詢及料號更改!$A1579),"")</f>
        <v/>
      </c>
      <c r="J1579" t="str">
        <f t="array" aca="1" ref="J1579" ca="1">IF(ROW()&gt;COUNTA($F$3:$I$3100),"",INDIRECT(TEXT(RIGHT(SMALL(IF($F$3:$I$3100="",999999,COLUMN($F$3:$I$3100)*10001+ROW($F$3:$I$3100)*100),ROW()),4),"!R00!C00"),))</f>
        <v/>
      </c>
      <c r="K1579" t="str">
        <f ca="1">IF(COUNTIF($J$1:J1579, J1579)&lt;&gt;1,"",J1579)</f>
        <v/>
      </c>
    </row>
    <row r="1580" spans="1:11" x14ac:dyDescent="0.25">
      <c r="A1580">
        <f>ROW()</f>
        <v>1580</v>
      </c>
      <c r="B1580" t="str" cm="1">
        <f t="array" ref="B1580">IF(ISNUMBER(SEARCH($N$3,客戶主檔!W1580)),INDEX(客戶主檔!$G:$G,加工項目查詢及料號更改!$A1580),"")</f>
        <v/>
      </c>
      <c r="C1580" t="str" cm="1">
        <f t="array" ref="C1580">IF(ISNUMBER(SEARCH($N$3,客戶主檔!X1580)),INDEX(客戶主檔!$G:$G,加工項目查詢及料號更改!$A1580),"")</f>
        <v/>
      </c>
      <c r="D1580" t="str" cm="1">
        <f t="array" ref="D1580">IF(ISNUMBER(SEARCH($N$3,客戶主檔!Y1580)),INDEX(客戶主檔!$G:$G,加工項目查詢及料號更改!$A1580),"")</f>
        <v/>
      </c>
      <c r="E1580" t="str" cm="1">
        <f t="array" ref="E1580">IF(ISNUMBER(SEARCH($N$3,客戶主檔!Z1580)),INDEX(客戶主檔!$G:$G,加工項目查詢及料號更改!$A1580),"")</f>
        <v/>
      </c>
      <c r="J1580" t="str">
        <f t="array" aca="1" ref="J1580" ca="1">IF(ROW()&gt;COUNTA($F$3:$I$3100),"",INDIRECT(TEXT(RIGHT(SMALL(IF($F$3:$I$3100="",999999,COLUMN($F$3:$I$3100)*10001+ROW($F$3:$I$3100)*100),ROW()),4),"!R00!C00"),))</f>
        <v/>
      </c>
      <c r="K1580" t="str">
        <f ca="1">IF(COUNTIF($J$1:J1580, J1580)&lt;&gt;1,"",J1580)</f>
        <v/>
      </c>
    </row>
    <row r="1581" spans="1:11" x14ac:dyDescent="0.25">
      <c r="A1581">
        <f>ROW()</f>
        <v>1581</v>
      </c>
      <c r="B1581" t="str" cm="1">
        <f t="array" ref="B1581">IF(ISNUMBER(SEARCH($N$3,客戶主檔!W1581)),INDEX(客戶主檔!$G:$G,加工項目查詢及料號更改!$A1581),"")</f>
        <v/>
      </c>
      <c r="C1581" t="str" cm="1">
        <f t="array" ref="C1581">IF(ISNUMBER(SEARCH($N$3,客戶主檔!X1581)),INDEX(客戶主檔!$G:$G,加工項目查詢及料號更改!$A1581),"")</f>
        <v/>
      </c>
      <c r="D1581" t="str" cm="1">
        <f t="array" ref="D1581">IF(ISNUMBER(SEARCH($N$3,客戶主檔!Y1581)),INDEX(客戶主檔!$G:$G,加工項目查詢及料號更改!$A1581),"")</f>
        <v/>
      </c>
      <c r="E1581" t="str" cm="1">
        <f t="array" ref="E1581">IF(ISNUMBER(SEARCH($N$3,客戶主檔!Z1581)),INDEX(客戶主檔!$G:$G,加工項目查詢及料號更改!$A1581),"")</f>
        <v/>
      </c>
      <c r="J1581" t="str">
        <f t="array" aca="1" ref="J1581" ca="1">IF(ROW()&gt;COUNTA($F$3:$I$3100),"",INDIRECT(TEXT(RIGHT(SMALL(IF($F$3:$I$3100="",999999,COLUMN($F$3:$I$3100)*10001+ROW($F$3:$I$3100)*100),ROW()),4),"!R00!C00"),))</f>
        <v/>
      </c>
      <c r="K1581" t="str">
        <f ca="1">IF(COUNTIF($J$1:J1581, J1581)&lt;&gt;1,"",J1581)</f>
        <v/>
      </c>
    </row>
    <row r="1582" spans="1:11" x14ac:dyDescent="0.25">
      <c r="A1582">
        <f>ROW()</f>
        <v>1582</v>
      </c>
      <c r="B1582" t="str" cm="1">
        <f t="array" ref="B1582">IF(ISNUMBER(SEARCH($N$3,客戶主檔!W1582)),INDEX(客戶主檔!$G:$G,加工項目查詢及料號更改!$A1582),"")</f>
        <v/>
      </c>
      <c r="C1582" t="str" cm="1">
        <f t="array" ref="C1582">IF(ISNUMBER(SEARCH($N$3,客戶主檔!X1582)),INDEX(客戶主檔!$G:$G,加工項目查詢及料號更改!$A1582),"")</f>
        <v/>
      </c>
      <c r="D1582" t="str" cm="1">
        <f t="array" ref="D1582">IF(ISNUMBER(SEARCH($N$3,客戶主檔!Y1582)),INDEX(客戶主檔!$G:$G,加工項目查詢及料號更改!$A1582),"")</f>
        <v/>
      </c>
      <c r="E1582" t="str" cm="1">
        <f t="array" ref="E1582">IF(ISNUMBER(SEARCH($N$3,客戶主檔!Z1582)),INDEX(客戶主檔!$G:$G,加工項目查詢及料號更改!$A1582),"")</f>
        <v/>
      </c>
      <c r="J1582" t="str">
        <f t="array" aca="1" ref="J1582" ca="1">IF(ROW()&gt;COUNTA($F$3:$I$3100),"",INDIRECT(TEXT(RIGHT(SMALL(IF($F$3:$I$3100="",999999,COLUMN($F$3:$I$3100)*10001+ROW($F$3:$I$3100)*100),ROW()),4),"!R00!C00"),))</f>
        <v/>
      </c>
      <c r="K1582" t="str">
        <f ca="1">IF(COUNTIF($J$1:J1582, J1582)&lt;&gt;1,"",J1582)</f>
        <v/>
      </c>
    </row>
    <row r="1583" spans="1:11" x14ac:dyDescent="0.25">
      <c r="A1583">
        <f>ROW()</f>
        <v>1583</v>
      </c>
      <c r="B1583" t="str" cm="1">
        <f t="array" ref="B1583">IF(ISNUMBER(SEARCH($N$3,客戶主檔!W1583)),INDEX(客戶主檔!$G:$G,加工項目查詢及料號更改!$A1583),"")</f>
        <v/>
      </c>
      <c r="C1583" t="str" cm="1">
        <f t="array" ref="C1583">IF(ISNUMBER(SEARCH($N$3,客戶主檔!X1583)),INDEX(客戶主檔!$G:$G,加工項目查詢及料號更改!$A1583),"")</f>
        <v/>
      </c>
      <c r="D1583" t="str" cm="1">
        <f t="array" ref="D1583">IF(ISNUMBER(SEARCH($N$3,客戶主檔!Y1583)),INDEX(客戶主檔!$G:$G,加工項目查詢及料號更改!$A1583),"")</f>
        <v/>
      </c>
      <c r="E1583" t="str" cm="1">
        <f t="array" ref="E1583">IF(ISNUMBER(SEARCH($N$3,客戶主檔!Z1583)),INDEX(客戶主檔!$G:$G,加工項目查詢及料號更改!$A1583),"")</f>
        <v/>
      </c>
      <c r="J1583" t="str">
        <f t="array" aca="1" ref="J1583" ca="1">IF(ROW()&gt;COUNTA($F$3:$I$3100),"",INDIRECT(TEXT(RIGHT(SMALL(IF($F$3:$I$3100="",999999,COLUMN($F$3:$I$3100)*10001+ROW($F$3:$I$3100)*100),ROW()),4),"!R00!C00"),))</f>
        <v/>
      </c>
      <c r="K1583" t="str">
        <f ca="1">IF(COUNTIF($J$1:J1583, J1583)&lt;&gt;1,"",J1583)</f>
        <v/>
      </c>
    </row>
    <row r="1584" spans="1:11" x14ac:dyDescent="0.25">
      <c r="A1584">
        <f>ROW()</f>
        <v>1584</v>
      </c>
      <c r="B1584" t="str" cm="1">
        <f t="array" ref="B1584">IF(ISNUMBER(SEARCH($N$3,客戶主檔!W1584)),INDEX(客戶主檔!$G:$G,加工項目查詢及料號更改!$A1584),"")</f>
        <v/>
      </c>
      <c r="C1584" t="str" cm="1">
        <f t="array" ref="C1584">IF(ISNUMBER(SEARCH($N$3,客戶主檔!X1584)),INDEX(客戶主檔!$G:$G,加工項目查詢及料號更改!$A1584),"")</f>
        <v/>
      </c>
      <c r="D1584" t="str" cm="1">
        <f t="array" ref="D1584">IF(ISNUMBER(SEARCH($N$3,客戶主檔!Y1584)),INDEX(客戶主檔!$G:$G,加工項目查詢及料號更改!$A1584),"")</f>
        <v/>
      </c>
      <c r="E1584" t="str" cm="1">
        <f t="array" ref="E1584">IF(ISNUMBER(SEARCH($N$3,客戶主檔!Z1584)),INDEX(客戶主檔!$G:$G,加工項目查詢及料號更改!$A1584),"")</f>
        <v/>
      </c>
      <c r="J1584" t="str">
        <f t="array" aca="1" ref="J1584" ca="1">IF(ROW()&gt;COUNTA($F$3:$I$3100),"",INDIRECT(TEXT(RIGHT(SMALL(IF($F$3:$I$3100="",999999,COLUMN($F$3:$I$3100)*10001+ROW($F$3:$I$3100)*100),ROW()),4),"!R00!C00"),))</f>
        <v/>
      </c>
      <c r="K1584" t="str">
        <f ca="1">IF(COUNTIF($J$1:J1584, J1584)&lt;&gt;1,"",J1584)</f>
        <v/>
      </c>
    </row>
    <row r="1585" spans="1:11" x14ac:dyDescent="0.25">
      <c r="A1585">
        <f>ROW()</f>
        <v>1585</v>
      </c>
      <c r="B1585" t="str" cm="1">
        <f t="array" ref="B1585">IF(ISNUMBER(SEARCH($N$3,客戶主檔!W1585)),INDEX(客戶主檔!$G:$G,加工項目查詢及料號更改!$A1585),"")</f>
        <v/>
      </c>
      <c r="C1585" t="str" cm="1">
        <f t="array" ref="C1585">IF(ISNUMBER(SEARCH($N$3,客戶主檔!X1585)),INDEX(客戶主檔!$G:$G,加工項目查詢及料號更改!$A1585),"")</f>
        <v/>
      </c>
      <c r="D1585" t="str" cm="1">
        <f t="array" ref="D1585">IF(ISNUMBER(SEARCH($N$3,客戶主檔!Y1585)),INDEX(客戶主檔!$G:$G,加工項目查詢及料號更改!$A1585),"")</f>
        <v/>
      </c>
      <c r="E1585" t="str" cm="1">
        <f t="array" ref="E1585">IF(ISNUMBER(SEARCH($N$3,客戶主檔!Z1585)),INDEX(客戶主檔!$G:$G,加工項目查詢及料號更改!$A1585),"")</f>
        <v/>
      </c>
      <c r="J1585" t="str">
        <f t="array" aca="1" ref="J1585" ca="1">IF(ROW()&gt;COUNTA($F$3:$I$3100),"",INDIRECT(TEXT(RIGHT(SMALL(IF($F$3:$I$3100="",999999,COLUMN($F$3:$I$3100)*10001+ROW($F$3:$I$3100)*100),ROW()),4),"!R00!C00"),))</f>
        <v/>
      </c>
      <c r="K1585" t="str">
        <f ca="1">IF(COUNTIF($J$1:J1585, J1585)&lt;&gt;1,"",J1585)</f>
        <v/>
      </c>
    </row>
    <row r="1586" spans="1:11" x14ac:dyDescent="0.25">
      <c r="A1586">
        <f>ROW()</f>
        <v>1586</v>
      </c>
      <c r="B1586" t="str" cm="1">
        <f t="array" ref="B1586">IF(ISNUMBER(SEARCH($N$3,客戶主檔!W1586)),INDEX(客戶主檔!$G:$G,加工項目查詢及料號更改!$A1586),"")</f>
        <v/>
      </c>
      <c r="C1586" t="str" cm="1">
        <f t="array" ref="C1586">IF(ISNUMBER(SEARCH($N$3,客戶主檔!X1586)),INDEX(客戶主檔!$G:$G,加工項目查詢及料號更改!$A1586),"")</f>
        <v/>
      </c>
      <c r="D1586" t="str" cm="1">
        <f t="array" ref="D1586">IF(ISNUMBER(SEARCH($N$3,客戶主檔!Y1586)),INDEX(客戶主檔!$G:$G,加工項目查詢及料號更改!$A1586),"")</f>
        <v/>
      </c>
      <c r="E1586" t="str" cm="1">
        <f t="array" ref="E1586">IF(ISNUMBER(SEARCH($N$3,客戶主檔!Z1586)),INDEX(客戶主檔!$G:$G,加工項目查詢及料號更改!$A1586),"")</f>
        <v/>
      </c>
      <c r="J1586" t="str">
        <f t="array" aca="1" ref="J1586" ca="1">IF(ROW()&gt;COUNTA($F$3:$I$3100),"",INDIRECT(TEXT(RIGHT(SMALL(IF($F$3:$I$3100="",999999,COLUMN($F$3:$I$3100)*10001+ROW($F$3:$I$3100)*100),ROW()),4),"!R00!C00"),))</f>
        <v/>
      </c>
      <c r="K1586" t="str">
        <f ca="1">IF(COUNTIF($J$1:J1586, J1586)&lt;&gt;1,"",J1586)</f>
        <v/>
      </c>
    </row>
    <row r="1587" spans="1:11" x14ac:dyDescent="0.25">
      <c r="A1587">
        <f>ROW()</f>
        <v>1587</v>
      </c>
      <c r="B1587" t="str" cm="1">
        <f t="array" ref="B1587">IF(ISNUMBER(SEARCH($N$3,客戶主檔!W1587)),INDEX(客戶主檔!$G:$G,加工項目查詢及料號更改!$A1587),"")</f>
        <v/>
      </c>
      <c r="C1587" t="str" cm="1">
        <f t="array" ref="C1587">IF(ISNUMBER(SEARCH($N$3,客戶主檔!X1587)),INDEX(客戶主檔!$G:$G,加工項目查詢及料號更改!$A1587),"")</f>
        <v/>
      </c>
      <c r="D1587" t="str" cm="1">
        <f t="array" ref="D1587">IF(ISNUMBER(SEARCH($N$3,客戶主檔!Y1587)),INDEX(客戶主檔!$G:$G,加工項目查詢及料號更改!$A1587),"")</f>
        <v/>
      </c>
      <c r="E1587" t="str" cm="1">
        <f t="array" ref="E1587">IF(ISNUMBER(SEARCH($N$3,客戶主檔!Z1587)),INDEX(客戶主檔!$G:$G,加工項目查詢及料號更改!$A1587),"")</f>
        <v/>
      </c>
      <c r="J1587" t="str">
        <f t="array" aca="1" ref="J1587" ca="1">IF(ROW()&gt;COUNTA($F$3:$I$3100),"",INDIRECT(TEXT(RIGHT(SMALL(IF($F$3:$I$3100="",999999,COLUMN($F$3:$I$3100)*10001+ROW($F$3:$I$3100)*100),ROW()),4),"!R00!C00"),))</f>
        <v/>
      </c>
      <c r="K1587" t="str">
        <f ca="1">IF(COUNTIF($J$1:J1587, J1587)&lt;&gt;1,"",J1587)</f>
        <v/>
      </c>
    </row>
    <row r="1588" spans="1:11" x14ac:dyDescent="0.25">
      <c r="A1588">
        <f>ROW()</f>
        <v>1588</v>
      </c>
      <c r="B1588" t="str" cm="1">
        <f t="array" ref="B1588">IF(ISNUMBER(SEARCH($N$3,客戶主檔!W1588)),INDEX(客戶主檔!$G:$G,加工項目查詢及料號更改!$A1588),"")</f>
        <v/>
      </c>
      <c r="C1588" t="str" cm="1">
        <f t="array" ref="C1588">IF(ISNUMBER(SEARCH($N$3,客戶主檔!X1588)),INDEX(客戶主檔!$G:$G,加工項目查詢及料號更改!$A1588),"")</f>
        <v/>
      </c>
      <c r="D1588" t="str" cm="1">
        <f t="array" ref="D1588">IF(ISNUMBER(SEARCH($N$3,客戶主檔!Y1588)),INDEX(客戶主檔!$G:$G,加工項目查詢及料號更改!$A1588),"")</f>
        <v/>
      </c>
      <c r="E1588" t="str" cm="1">
        <f t="array" ref="E1588">IF(ISNUMBER(SEARCH($N$3,客戶主檔!Z1588)),INDEX(客戶主檔!$G:$G,加工項目查詢及料號更改!$A1588),"")</f>
        <v/>
      </c>
      <c r="J1588" t="str">
        <f t="array" aca="1" ref="J1588" ca="1">IF(ROW()&gt;COUNTA($F$3:$I$3100),"",INDIRECT(TEXT(RIGHT(SMALL(IF($F$3:$I$3100="",999999,COLUMN($F$3:$I$3100)*10001+ROW($F$3:$I$3100)*100),ROW()),4),"!R00!C00"),))</f>
        <v/>
      </c>
      <c r="K1588" t="str">
        <f ca="1">IF(COUNTIF($J$1:J1588, J1588)&lt;&gt;1,"",J1588)</f>
        <v/>
      </c>
    </row>
    <row r="1589" spans="1:11" x14ac:dyDescent="0.25">
      <c r="A1589">
        <f>ROW()</f>
        <v>1589</v>
      </c>
      <c r="B1589" t="str" cm="1">
        <f t="array" ref="B1589">IF(ISNUMBER(SEARCH($N$3,客戶主檔!W1589)),INDEX(客戶主檔!$G:$G,加工項目查詢及料號更改!$A1589),"")</f>
        <v/>
      </c>
      <c r="C1589" t="str" cm="1">
        <f t="array" ref="C1589">IF(ISNUMBER(SEARCH($N$3,客戶主檔!X1589)),INDEX(客戶主檔!$G:$G,加工項目查詢及料號更改!$A1589),"")</f>
        <v/>
      </c>
      <c r="D1589" t="str" cm="1">
        <f t="array" ref="D1589">IF(ISNUMBER(SEARCH($N$3,客戶主檔!Y1589)),INDEX(客戶主檔!$G:$G,加工項目查詢及料號更改!$A1589),"")</f>
        <v/>
      </c>
      <c r="E1589" t="str" cm="1">
        <f t="array" ref="E1589">IF(ISNUMBER(SEARCH($N$3,客戶主檔!Z1589)),INDEX(客戶主檔!$G:$G,加工項目查詢及料號更改!$A1589),"")</f>
        <v/>
      </c>
      <c r="J1589" t="str">
        <f t="array" aca="1" ref="J1589" ca="1">IF(ROW()&gt;COUNTA($F$3:$I$3100),"",INDIRECT(TEXT(RIGHT(SMALL(IF($F$3:$I$3100="",999999,COLUMN($F$3:$I$3100)*10001+ROW($F$3:$I$3100)*100),ROW()),4),"!R00!C00"),))</f>
        <v/>
      </c>
      <c r="K1589" t="str">
        <f ca="1">IF(COUNTIF($J$1:J1589, J1589)&lt;&gt;1,"",J1589)</f>
        <v/>
      </c>
    </row>
    <row r="1590" spans="1:11" x14ac:dyDescent="0.25">
      <c r="A1590">
        <f>ROW()</f>
        <v>1590</v>
      </c>
      <c r="B1590" t="str" cm="1">
        <f t="array" ref="B1590">IF(ISNUMBER(SEARCH($N$3,客戶主檔!W1590)),INDEX(客戶主檔!$G:$G,加工項目查詢及料號更改!$A1590),"")</f>
        <v/>
      </c>
      <c r="C1590" t="str" cm="1">
        <f t="array" ref="C1590">IF(ISNUMBER(SEARCH($N$3,客戶主檔!X1590)),INDEX(客戶主檔!$G:$G,加工項目查詢及料號更改!$A1590),"")</f>
        <v/>
      </c>
      <c r="D1590" t="str" cm="1">
        <f t="array" ref="D1590">IF(ISNUMBER(SEARCH($N$3,客戶主檔!Y1590)),INDEX(客戶主檔!$G:$G,加工項目查詢及料號更改!$A1590),"")</f>
        <v/>
      </c>
      <c r="E1590" t="str" cm="1">
        <f t="array" ref="E1590">IF(ISNUMBER(SEARCH($N$3,客戶主檔!Z1590)),INDEX(客戶主檔!$G:$G,加工項目查詢及料號更改!$A1590),"")</f>
        <v/>
      </c>
      <c r="J1590" t="str">
        <f t="array" aca="1" ref="J1590" ca="1">IF(ROW()&gt;COUNTA($F$3:$I$3100),"",INDIRECT(TEXT(RIGHT(SMALL(IF($F$3:$I$3100="",999999,COLUMN($F$3:$I$3100)*10001+ROW($F$3:$I$3100)*100),ROW()),4),"!R00!C00"),))</f>
        <v/>
      </c>
      <c r="K1590" t="str">
        <f ca="1">IF(COUNTIF($J$1:J1590, J1590)&lt;&gt;1,"",J1590)</f>
        <v/>
      </c>
    </row>
    <row r="1591" spans="1:11" x14ac:dyDescent="0.25">
      <c r="A1591">
        <f>ROW()</f>
        <v>1591</v>
      </c>
      <c r="B1591" t="str" cm="1">
        <f t="array" ref="B1591">IF(ISNUMBER(SEARCH($N$3,客戶主檔!W1591)),INDEX(客戶主檔!$G:$G,加工項目查詢及料號更改!$A1591),"")</f>
        <v/>
      </c>
      <c r="C1591" t="str" cm="1">
        <f t="array" ref="C1591">IF(ISNUMBER(SEARCH($N$3,客戶主檔!X1591)),INDEX(客戶主檔!$G:$G,加工項目查詢及料號更改!$A1591),"")</f>
        <v/>
      </c>
      <c r="D1591" t="str" cm="1">
        <f t="array" ref="D1591">IF(ISNUMBER(SEARCH($N$3,客戶主檔!Y1591)),INDEX(客戶主檔!$G:$G,加工項目查詢及料號更改!$A1591),"")</f>
        <v/>
      </c>
      <c r="E1591" t="str" cm="1">
        <f t="array" ref="E1591">IF(ISNUMBER(SEARCH($N$3,客戶主檔!Z1591)),INDEX(客戶主檔!$G:$G,加工項目查詢及料號更改!$A1591),"")</f>
        <v/>
      </c>
      <c r="J1591" t="str">
        <f t="array" aca="1" ref="J1591" ca="1">IF(ROW()&gt;COUNTA($F$3:$I$3100),"",INDIRECT(TEXT(RIGHT(SMALL(IF($F$3:$I$3100="",999999,COLUMN($F$3:$I$3100)*10001+ROW($F$3:$I$3100)*100),ROW()),4),"!R00!C00"),))</f>
        <v/>
      </c>
      <c r="K1591" t="str">
        <f ca="1">IF(COUNTIF($J$1:J1591, J1591)&lt;&gt;1,"",J1591)</f>
        <v/>
      </c>
    </row>
    <row r="1592" spans="1:11" x14ac:dyDescent="0.25">
      <c r="A1592">
        <f>ROW()</f>
        <v>1592</v>
      </c>
      <c r="B1592" t="str" cm="1">
        <f t="array" ref="B1592">IF(ISNUMBER(SEARCH($N$3,客戶主檔!W1592)),INDEX(客戶主檔!$G:$G,加工項目查詢及料號更改!$A1592),"")</f>
        <v/>
      </c>
      <c r="C1592" t="str" cm="1">
        <f t="array" ref="C1592">IF(ISNUMBER(SEARCH($N$3,客戶主檔!X1592)),INDEX(客戶主檔!$G:$G,加工項目查詢及料號更改!$A1592),"")</f>
        <v/>
      </c>
      <c r="D1592" t="str" cm="1">
        <f t="array" ref="D1592">IF(ISNUMBER(SEARCH($N$3,客戶主檔!Y1592)),INDEX(客戶主檔!$G:$G,加工項目查詢及料號更改!$A1592),"")</f>
        <v/>
      </c>
      <c r="E1592" t="str" cm="1">
        <f t="array" ref="E1592">IF(ISNUMBER(SEARCH($N$3,客戶主檔!Z1592)),INDEX(客戶主檔!$G:$G,加工項目查詢及料號更改!$A1592),"")</f>
        <v/>
      </c>
      <c r="J1592" t="str">
        <f t="array" aca="1" ref="J1592" ca="1">IF(ROW()&gt;COUNTA($F$3:$I$3100),"",INDIRECT(TEXT(RIGHT(SMALL(IF($F$3:$I$3100="",999999,COLUMN($F$3:$I$3100)*10001+ROW($F$3:$I$3100)*100),ROW()),4),"!R00!C00"),))</f>
        <v/>
      </c>
      <c r="K1592" t="str">
        <f ca="1">IF(COUNTIF($J$1:J1592, J1592)&lt;&gt;1,"",J1592)</f>
        <v/>
      </c>
    </row>
    <row r="1593" spans="1:11" x14ac:dyDescent="0.25">
      <c r="A1593">
        <f>ROW()</f>
        <v>1593</v>
      </c>
      <c r="B1593" t="str" cm="1">
        <f t="array" ref="B1593">IF(ISNUMBER(SEARCH($N$3,客戶主檔!W1593)),INDEX(客戶主檔!$G:$G,加工項目查詢及料號更改!$A1593),"")</f>
        <v/>
      </c>
      <c r="C1593" t="str" cm="1">
        <f t="array" ref="C1593">IF(ISNUMBER(SEARCH($N$3,客戶主檔!X1593)),INDEX(客戶主檔!$G:$G,加工項目查詢及料號更改!$A1593),"")</f>
        <v/>
      </c>
      <c r="D1593" t="str" cm="1">
        <f t="array" ref="D1593">IF(ISNUMBER(SEARCH($N$3,客戶主檔!Y1593)),INDEX(客戶主檔!$G:$G,加工項目查詢及料號更改!$A1593),"")</f>
        <v/>
      </c>
      <c r="E1593" t="str" cm="1">
        <f t="array" ref="E1593">IF(ISNUMBER(SEARCH($N$3,客戶主檔!Z1593)),INDEX(客戶主檔!$G:$G,加工項目查詢及料號更改!$A1593),"")</f>
        <v/>
      </c>
      <c r="J1593" t="str">
        <f t="array" aca="1" ref="J1593" ca="1">IF(ROW()&gt;COUNTA($F$3:$I$3100),"",INDIRECT(TEXT(RIGHT(SMALL(IF($F$3:$I$3100="",999999,COLUMN($F$3:$I$3100)*10001+ROW($F$3:$I$3100)*100),ROW()),4),"!R00!C00"),))</f>
        <v/>
      </c>
      <c r="K1593" t="str">
        <f ca="1">IF(COUNTIF($J$1:J1593, J1593)&lt;&gt;1,"",J1593)</f>
        <v/>
      </c>
    </row>
    <row r="1594" spans="1:11" x14ac:dyDescent="0.25">
      <c r="A1594">
        <f>ROW()</f>
        <v>1594</v>
      </c>
      <c r="B1594" t="str" cm="1">
        <f t="array" ref="B1594">IF(ISNUMBER(SEARCH($N$3,客戶主檔!W1594)),INDEX(客戶主檔!$G:$G,加工項目查詢及料號更改!$A1594),"")</f>
        <v/>
      </c>
      <c r="C1594" t="str" cm="1">
        <f t="array" ref="C1594">IF(ISNUMBER(SEARCH($N$3,客戶主檔!X1594)),INDEX(客戶主檔!$G:$G,加工項目查詢及料號更改!$A1594),"")</f>
        <v/>
      </c>
      <c r="D1594" t="str" cm="1">
        <f t="array" ref="D1594">IF(ISNUMBER(SEARCH($N$3,客戶主檔!Y1594)),INDEX(客戶主檔!$G:$G,加工項目查詢及料號更改!$A1594),"")</f>
        <v/>
      </c>
      <c r="E1594" t="str" cm="1">
        <f t="array" ref="E1594">IF(ISNUMBER(SEARCH($N$3,客戶主檔!Z1594)),INDEX(客戶主檔!$G:$G,加工項目查詢及料號更改!$A1594),"")</f>
        <v/>
      </c>
      <c r="J1594" t="str">
        <f t="array" aca="1" ref="J1594" ca="1">IF(ROW()&gt;COUNTA($F$3:$I$3100),"",INDIRECT(TEXT(RIGHT(SMALL(IF($F$3:$I$3100="",999999,COLUMN($F$3:$I$3100)*10001+ROW($F$3:$I$3100)*100),ROW()),4),"!R00!C00"),))</f>
        <v/>
      </c>
      <c r="K1594" t="str">
        <f ca="1">IF(COUNTIF($J$1:J1594, J1594)&lt;&gt;1,"",J1594)</f>
        <v/>
      </c>
    </row>
    <row r="1595" spans="1:11" x14ac:dyDescent="0.25">
      <c r="A1595">
        <f>ROW()</f>
        <v>1595</v>
      </c>
      <c r="B1595" t="str" cm="1">
        <f t="array" ref="B1595">IF(ISNUMBER(SEARCH($N$3,客戶主檔!W1595)),INDEX(客戶主檔!$G:$G,加工項目查詢及料號更改!$A1595),"")</f>
        <v/>
      </c>
      <c r="C1595" t="str" cm="1">
        <f t="array" ref="C1595">IF(ISNUMBER(SEARCH($N$3,客戶主檔!X1595)),INDEX(客戶主檔!$G:$G,加工項目查詢及料號更改!$A1595),"")</f>
        <v/>
      </c>
      <c r="D1595" t="str" cm="1">
        <f t="array" ref="D1595">IF(ISNUMBER(SEARCH($N$3,客戶主檔!Y1595)),INDEX(客戶主檔!$G:$G,加工項目查詢及料號更改!$A1595),"")</f>
        <v/>
      </c>
      <c r="E1595" t="str" cm="1">
        <f t="array" ref="E1595">IF(ISNUMBER(SEARCH($N$3,客戶主檔!Z1595)),INDEX(客戶主檔!$G:$G,加工項目查詢及料號更改!$A1595),"")</f>
        <v/>
      </c>
      <c r="J1595" t="str">
        <f t="array" aca="1" ref="J1595" ca="1">IF(ROW()&gt;COUNTA($F$3:$I$3100),"",INDIRECT(TEXT(RIGHT(SMALL(IF($F$3:$I$3100="",999999,COLUMN($F$3:$I$3100)*10001+ROW($F$3:$I$3100)*100),ROW()),4),"!R00!C00"),))</f>
        <v/>
      </c>
      <c r="K1595" t="str">
        <f ca="1">IF(COUNTIF($J$1:J1595, J1595)&lt;&gt;1,"",J1595)</f>
        <v/>
      </c>
    </row>
    <row r="1596" spans="1:11" x14ac:dyDescent="0.25">
      <c r="A1596">
        <f>ROW()</f>
        <v>1596</v>
      </c>
      <c r="B1596" t="str" cm="1">
        <f t="array" ref="B1596">IF(ISNUMBER(SEARCH($N$3,客戶主檔!W1596)),INDEX(客戶主檔!$G:$G,加工項目查詢及料號更改!$A1596),"")</f>
        <v/>
      </c>
      <c r="C1596" t="str" cm="1">
        <f t="array" ref="C1596">IF(ISNUMBER(SEARCH($N$3,客戶主檔!X1596)),INDEX(客戶主檔!$G:$G,加工項目查詢及料號更改!$A1596),"")</f>
        <v/>
      </c>
      <c r="D1596" t="str" cm="1">
        <f t="array" ref="D1596">IF(ISNUMBER(SEARCH($N$3,客戶主檔!Y1596)),INDEX(客戶主檔!$G:$G,加工項目查詢及料號更改!$A1596),"")</f>
        <v/>
      </c>
      <c r="E1596" t="str" cm="1">
        <f t="array" ref="E1596">IF(ISNUMBER(SEARCH($N$3,客戶主檔!Z1596)),INDEX(客戶主檔!$G:$G,加工項目查詢及料號更改!$A1596),"")</f>
        <v/>
      </c>
      <c r="J1596" t="str">
        <f t="array" aca="1" ref="J1596" ca="1">IF(ROW()&gt;COUNTA($F$3:$I$3100),"",INDIRECT(TEXT(RIGHT(SMALL(IF($F$3:$I$3100="",999999,COLUMN($F$3:$I$3100)*10001+ROW($F$3:$I$3100)*100),ROW()),4),"!R00!C00"),))</f>
        <v/>
      </c>
      <c r="K1596" t="str">
        <f ca="1">IF(COUNTIF($J$1:J1596, J1596)&lt;&gt;1,"",J1596)</f>
        <v/>
      </c>
    </row>
    <row r="1597" spans="1:11" x14ac:dyDescent="0.25">
      <c r="A1597">
        <f>ROW()</f>
        <v>1597</v>
      </c>
      <c r="B1597" t="str" cm="1">
        <f t="array" ref="B1597">IF(ISNUMBER(SEARCH($N$3,客戶主檔!W1597)),INDEX(客戶主檔!$G:$G,加工項目查詢及料號更改!$A1597),"")</f>
        <v/>
      </c>
      <c r="C1597" t="str" cm="1">
        <f t="array" ref="C1597">IF(ISNUMBER(SEARCH($N$3,客戶主檔!X1597)),INDEX(客戶主檔!$G:$G,加工項目查詢及料號更改!$A1597),"")</f>
        <v/>
      </c>
      <c r="D1597" t="str" cm="1">
        <f t="array" ref="D1597">IF(ISNUMBER(SEARCH($N$3,客戶主檔!Y1597)),INDEX(客戶主檔!$G:$G,加工項目查詢及料號更改!$A1597),"")</f>
        <v/>
      </c>
      <c r="E1597" t="str" cm="1">
        <f t="array" ref="E1597">IF(ISNUMBER(SEARCH($N$3,客戶主檔!Z1597)),INDEX(客戶主檔!$G:$G,加工項目查詢及料號更改!$A1597),"")</f>
        <v/>
      </c>
      <c r="J1597" t="str">
        <f t="array" aca="1" ref="J1597" ca="1">IF(ROW()&gt;COUNTA($F$3:$I$3100),"",INDIRECT(TEXT(RIGHT(SMALL(IF($F$3:$I$3100="",999999,COLUMN($F$3:$I$3100)*10001+ROW($F$3:$I$3100)*100),ROW()),4),"!R00!C00"),))</f>
        <v/>
      </c>
      <c r="K1597" t="str">
        <f ca="1">IF(COUNTIF($J$1:J1597, J1597)&lt;&gt;1,"",J1597)</f>
        <v/>
      </c>
    </row>
    <row r="1598" spans="1:11" x14ac:dyDescent="0.25">
      <c r="A1598">
        <f>ROW()</f>
        <v>1598</v>
      </c>
      <c r="B1598" t="str" cm="1">
        <f t="array" ref="B1598">IF(ISNUMBER(SEARCH($N$3,客戶主檔!W1598)),INDEX(客戶主檔!$G:$G,加工項目查詢及料號更改!$A1598),"")</f>
        <v/>
      </c>
      <c r="C1598" t="str" cm="1">
        <f t="array" ref="C1598">IF(ISNUMBER(SEARCH($N$3,客戶主檔!X1598)),INDEX(客戶主檔!$G:$G,加工項目查詢及料號更改!$A1598),"")</f>
        <v/>
      </c>
      <c r="D1598" t="str" cm="1">
        <f t="array" ref="D1598">IF(ISNUMBER(SEARCH($N$3,客戶主檔!Y1598)),INDEX(客戶主檔!$G:$G,加工項目查詢及料號更改!$A1598),"")</f>
        <v/>
      </c>
      <c r="E1598" t="str" cm="1">
        <f t="array" ref="E1598">IF(ISNUMBER(SEARCH($N$3,客戶主檔!Z1598)),INDEX(客戶主檔!$G:$G,加工項目查詢及料號更改!$A1598),"")</f>
        <v/>
      </c>
      <c r="J1598" t="str">
        <f t="array" aca="1" ref="J1598" ca="1">IF(ROW()&gt;COUNTA($F$3:$I$3100),"",INDIRECT(TEXT(RIGHT(SMALL(IF($F$3:$I$3100="",999999,COLUMN($F$3:$I$3100)*10001+ROW($F$3:$I$3100)*100),ROW()),4),"!R00!C00"),))</f>
        <v/>
      </c>
      <c r="K1598" t="str">
        <f ca="1">IF(COUNTIF($J$1:J1598, J1598)&lt;&gt;1,"",J1598)</f>
        <v/>
      </c>
    </row>
    <row r="1599" spans="1:11" x14ac:dyDescent="0.25">
      <c r="A1599">
        <f>ROW()</f>
        <v>1599</v>
      </c>
      <c r="B1599" t="str" cm="1">
        <f t="array" ref="B1599">IF(ISNUMBER(SEARCH($N$3,客戶主檔!W1599)),INDEX(客戶主檔!$G:$G,加工項目查詢及料號更改!$A1599),"")</f>
        <v/>
      </c>
      <c r="C1599" t="str" cm="1">
        <f t="array" ref="C1599">IF(ISNUMBER(SEARCH($N$3,客戶主檔!X1599)),INDEX(客戶主檔!$G:$G,加工項目查詢及料號更改!$A1599),"")</f>
        <v/>
      </c>
      <c r="D1599" t="str" cm="1">
        <f t="array" ref="D1599">IF(ISNUMBER(SEARCH($N$3,客戶主檔!Y1599)),INDEX(客戶主檔!$G:$G,加工項目查詢及料號更改!$A1599),"")</f>
        <v/>
      </c>
      <c r="E1599" t="str" cm="1">
        <f t="array" ref="E1599">IF(ISNUMBER(SEARCH($N$3,客戶主檔!Z1599)),INDEX(客戶主檔!$G:$G,加工項目查詢及料號更改!$A1599),"")</f>
        <v/>
      </c>
      <c r="J1599" t="str">
        <f t="array" aca="1" ref="J1599" ca="1">IF(ROW()&gt;COUNTA($F$3:$I$3100),"",INDIRECT(TEXT(RIGHT(SMALL(IF($F$3:$I$3100="",999999,COLUMN($F$3:$I$3100)*10001+ROW($F$3:$I$3100)*100),ROW()),4),"!R00!C00"),))</f>
        <v/>
      </c>
      <c r="K1599" t="str">
        <f ca="1">IF(COUNTIF($J$1:J1599, J1599)&lt;&gt;1,"",J1599)</f>
        <v/>
      </c>
    </row>
    <row r="1600" spans="1:11" x14ac:dyDescent="0.25">
      <c r="A1600">
        <f>ROW()</f>
        <v>1600</v>
      </c>
      <c r="B1600" t="str" cm="1">
        <f t="array" ref="B1600">IF(ISNUMBER(SEARCH($N$3,客戶主檔!W1600)),INDEX(客戶主檔!$G:$G,加工項目查詢及料號更改!$A1600),"")</f>
        <v/>
      </c>
      <c r="C1600" t="str" cm="1">
        <f t="array" ref="C1600">IF(ISNUMBER(SEARCH($N$3,客戶主檔!X1600)),INDEX(客戶主檔!$G:$G,加工項目查詢及料號更改!$A1600),"")</f>
        <v/>
      </c>
      <c r="D1600" t="str" cm="1">
        <f t="array" ref="D1600">IF(ISNUMBER(SEARCH($N$3,客戶主檔!Y1600)),INDEX(客戶主檔!$G:$G,加工項目查詢及料號更改!$A1600),"")</f>
        <v/>
      </c>
      <c r="E1600" t="str" cm="1">
        <f t="array" ref="E1600">IF(ISNUMBER(SEARCH($N$3,客戶主檔!Z1600)),INDEX(客戶主檔!$G:$G,加工項目查詢及料號更改!$A1600),"")</f>
        <v/>
      </c>
      <c r="J1600" t="str">
        <f t="array" aca="1" ref="J1600" ca="1">IF(ROW()&gt;COUNTA($F$3:$I$3100),"",INDIRECT(TEXT(RIGHT(SMALL(IF($F$3:$I$3100="",999999,COLUMN($F$3:$I$3100)*10001+ROW($F$3:$I$3100)*100),ROW()),4),"!R00!C00"),))</f>
        <v/>
      </c>
      <c r="K1600" t="str">
        <f ca="1">IF(COUNTIF($J$1:J1600, J1600)&lt;&gt;1,"",J1600)</f>
        <v/>
      </c>
    </row>
    <row r="1601" spans="1:11" x14ac:dyDescent="0.25">
      <c r="A1601">
        <f>ROW()</f>
        <v>1601</v>
      </c>
      <c r="B1601" t="str" cm="1">
        <f t="array" ref="B1601">IF(ISNUMBER(SEARCH($N$3,客戶主檔!W1601)),INDEX(客戶主檔!$G:$G,加工項目查詢及料號更改!$A1601),"")</f>
        <v/>
      </c>
      <c r="C1601" t="str" cm="1">
        <f t="array" ref="C1601">IF(ISNUMBER(SEARCH($N$3,客戶主檔!X1601)),INDEX(客戶主檔!$G:$G,加工項目查詢及料號更改!$A1601),"")</f>
        <v/>
      </c>
      <c r="D1601" t="str" cm="1">
        <f t="array" ref="D1601">IF(ISNUMBER(SEARCH($N$3,客戶主檔!Y1601)),INDEX(客戶主檔!$G:$G,加工項目查詢及料號更改!$A1601),"")</f>
        <v/>
      </c>
      <c r="E1601" t="str" cm="1">
        <f t="array" ref="E1601">IF(ISNUMBER(SEARCH($N$3,客戶主檔!Z1601)),INDEX(客戶主檔!$G:$G,加工項目查詢及料號更改!$A1601),"")</f>
        <v/>
      </c>
      <c r="J1601" t="str">
        <f t="array" aca="1" ref="J1601" ca="1">IF(ROW()&gt;COUNTA($F$3:$I$3100),"",INDIRECT(TEXT(RIGHT(SMALL(IF($F$3:$I$3100="",999999,COLUMN($F$3:$I$3100)*10001+ROW($F$3:$I$3100)*100),ROW()),4),"!R00!C00"),))</f>
        <v/>
      </c>
      <c r="K1601" t="str">
        <f ca="1">IF(COUNTIF($J$1:J1601, J1601)&lt;&gt;1,"",J1601)</f>
        <v/>
      </c>
    </row>
    <row r="1602" spans="1:11" x14ac:dyDescent="0.25">
      <c r="A1602">
        <f>ROW()</f>
        <v>1602</v>
      </c>
      <c r="B1602" t="str" cm="1">
        <f t="array" ref="B1602">IF(ISNUMBER(SEARCH($N$3,客戶主檔!W1602)),INDEX(客戶主檔!$G:$G,加工項目查詢及料號更改!$A1602),"")</f>
        <v/>
      </c>
      <c r="C1602" t="str" cm="1">
        <f t="array" ref="C1602">IF(ISNUMBER(SEARCH($N$3,客戶主檔!X1602)),INDEX(客戶主檔!$G:$G,加工項目查詢及料號更改!$A1602),"")</f>
        <v/>
      </c>
      <c r="D1602" t="str" cm="1">
        <f t="array" ref="D1602">IF(ISNUMBER(SEARCH($N$3,客戶主檔!Y1602)),INDEX(客戶主檔!$G:$G,加工項目查詢及料號更改!$A1602),"")</f>
        <v/>
      </c>
      <c r="E1602" t="str" cm="1">
        <f t="array" ref="E1602">IF(ISNUMBER(SEARCH($N$3,客戶主檔!Z1602)),INDEX(客戶主檔!$G:$G,加工項目查詢及料號更改!$A1602),"")</f>
        <v/>
      </c>
      <c r="J1602" t="str">
        <f t="array" aca="1" ref="J1602" ca="1">IF(ROW()&gt;COUNTA($F$3:$I$3100),"",INDIRECT(TEXT(RIGHT(SMALL(IF($F$3:$I$3100="",999999,COLUMN($F$3:$I$3100)*10001+ROW($F$3:$I$3100)*100),ROW()),4),"!R00!C00"),))</f>
        <v/>
      </c>
      <c r="K1602" t="str">
        <f ca="1">IF(COUNTIF($J$1:J1602, J1602)&lt;&gt;1,"",J1602)</f>
        <v/>
      </c>
    </row>
    <row r="1603" spans="1:11" x14ac:dyDescent="0.25">
      <c r="A1603">
        <f>ROW()</f>
        <v>1603</v>
      </c>
      <c r="B1603" t="str" cm="1">
        <f t="array" ref="B1603">IF(ISNUMBER(SEARCH($N$3,客戶主檔!W1603)),INDEX(客戶主檔!$G:$G,加工項目查詢及料號更改!$A1603),"")</f>
        <v/>
      </c>
      <c r="C1603" t="str" cm="1">
        <f t="array" ref="C1603">IF(ISNUMBER(SEARCH($N$3,客戶主檔!X1603)),INDEX(客戶主檔!$G:$G,加工項目查詢及料號更改!$A1603),"")</f>
        <v/>
      </c>
      <c r="D1603" t="str" cm="1">
        <f t="array" ref="D1603">IF(ISNUMBER(SEARCH($N$3,客戶主檔!Y1603)),INDEX(客戶主檔!$G:$G,加工項目查詢及料號更改!$A1603),"")</f>
        <v/>
      </c>
      <c r="E1603" t="str" cm="1">
        <f t="array" ref="E1603">IF(ISNUMBER(SEARCH($N$3,客戶主檔!Z1603)),INDEX(客戶主檔!$G:$G,加工項目查詢及料號更改!$A1603),"")</f>
        <v/>
      </c>
      <c r="J1603" t="str">
        <f t="array" aca="1" ref="J1603" ca="1">IF(ROW()&gt;COUNTA($F$3:$I$3100),"",INDIRECT(TEXT(RIGHT(SMALL(IF($F$3:$I$3100="",999999,COLUMN($F$3:$I$3100)*10001+ROW($F$3:$I$3100)*100),ROW()),4),"!R00!C00"),))</f>
        <v/>
      </c>
      <c r="K1603" t="str">
        <f ca="1">IF(COUNTIF($J$1:J1603, J1603)&lt;&gt;1,"",J1603)</f>
        <v/>
      </c>
    </row>
    <row r="1604" spans="1:11" x14ac:dyDescent="0.25">
      <c r="A1604">
        <f>ROW()</f>
        <v>1604</v>
      </c>
      <c r="B1604" t="str" cm="1">
        <f t="array" ref="B1604">IF(ISNUMBER(SEARCH($N$3,客戶主檔!W1604)),INDEX(客戶主檔!$G:$G,加工項目查詢及料號更改!$A1604),"")</f>
        <v/>
      </c>
      <c r="C1604" t="str" cm="1">
        <f t="array" ref="C1604">IF(ISNUMBER(SEARCH($N$3,客戶主檔!X1604)),INDEX(客戶主檔!$G:$G,加工項目查詢及料號更改!$A1604),"")</f>
        <v/>
      </c>
      <c r="D1604" t="str" cm="1">
        <f t="array" ref="D1604">IF(ISNUMBER(SEARCH($N$3,客戶主檔!Y1604)),INDEX(客戶主檔!$G:$G,加工項目查詢及料號更改!$A1604),"")</f>
        <v/>
      </c>
      <c r="E1604" t="str" cm="1">
        <f t="array" ref="E1604">IF(ISNUMBER(SEARCH($N$3,客戶主檔!Z1604)),INDEX(客戶主檔!$G:$G,加工項目查詢及料號更改!$A1604),"")</f>
        <v/>
      </c>
      <c r="J1604" t="str">
        <f t="array" aca="1" ref="J1604" ca="1">IF(ROW()&gt;COUNTA($F$3:$I$3100),"",INDIRECT(TEXT(RIGHT(SMALL(IF($F$3:$I$3100="",999999,COLUMN($F$3:$I$3100)*10001+ROW($F$3:$I$3100)*100),ROW()),4),"!R00!C00"),))</f>
        <v/>
      </c>
      <c r="K1604" t="str">
        <f ca="1">IF(COUNTIF($J$1:J1604, J1604)&lt;&gt;1,"",J1604)</f>
        <v/>
      </c>
    </row>
    <row r="1605" spans="1:11" x14ac:dyDescent="0.25">
      <c r="A1605">
        <f>ROW()</f>
        <v>1605</v>
      </c>
      <c r="B1605" t="str" cm="1">
        <f t="array" ref="B1605">IF(ISNUMBER(SEARCH($N$3,客戶主檔!W1605)),INDEX(客戶主檔!$G:$G,加工項目查詢及料號更改!$A1605),"")</f>
        <v/>
      </c>
      <c r="C1605" t="str" cm="1">
        <f t="array" ref="C1605">IF(ISNUMBER(SEARCH($N$3,客戶主檔!X1605)),INDEX(客戶主檔!$G:$G,加工項目查詢及料號更改!$A1605),"")</f>
        <v/>
      </c>
      <c r="D1605" t="str" cm="1">
        <f t="array" ref="D1605">IF(ISNUMBER(SEARCH($N$3,客戶主檔!Y1605)),INDEX(客戶主檔!$G:$G,加工項目查詢及料號更改!$A1605),"")</f>
        <v/>
      </c>
      <c r="E1605" t="str" cm="1">
        <f t="array" ref="E1605">IF(ISNUMBER(SEARCH($N$3,客戶主檔!Z1605)),INDEX(客戶主檔!$G:$G,加工項目查詢及料號更改!$A1605),"")</f>
        <v/>
      </c>
      <c r="J1605" t="str">
        <f t="array" aca="1" ref="J1605" ca="1">IF(ROW()&gt;COUNTA($F$3:$I$3100),"",INDIRECT(TEXT(RIGHT(SMALL(IF($F$3:$I$3100="",999999,COLUMN($F$3:$I$3100)*10001+ROW($F$3:$I$3100)*100),ROW()),4),"!R00!C00"),))</f>
        <v/>
      </c>
      <c r="K1605" t="str">
        <f ca="1">IF(COUNTIF($J$1:J1605, J1605)&lt;&gt;1,"",J1605)</f>
        <v/>
      </c>
    </row>
    <row r="1606" spans="1:11" x14ac:dyDescent="0.25">
      <c r="A1606">
        <f>ROW()</f>
        <v>1606</v>
      </c>
      <c r="B1606" t="str" cm="1">
        <f t="array" ref="B1606">IF(ISNUMBER(SEARCH($N$3,客戶主檔!W1606)),INDEX(客戶主檔!$G:$G,加工項目查詢及料號更改!$A1606),"")</f>
        <v/>
      </c>
      <c r="C1606" t="str" cm="1">
        <f t="array" ref="C1606">IF(ISNUMBER(SEARCH($N$3,客戶主檔!X1606)),INDEX(客戶主檔!$G:$G,加工項目查詢及料號更改!$A1606),"")</f>
        <v/>
      </c>
      <c r="D1606" t="str" cm="1">
        <f t="array" ref="D1606">IF(ISNUMBER(SEARCH($N$3,客戶主檔!Y1606)),INDEX(客戶主檔!$G:$G,加工項目查詢及料號更改!$A1606),"")</f>
        <v/>
      </c>
      <c r="E1606" t="str" cm="1">
        <f t="array" ref="E1606">IF(ISNUMBER(SEARCH($N$3,客戶主檔!Z1606)),INDEX(客戶主檔!$G:$G,加工項目查詢及料號更改!$A1606),"")</f>
        <v/>
      </c>
      <c r="J1606" t="str">
        <f t="array" aca="1" ref="J1606" ca="1">IF(ROW()&gt;COUNTA($F$3:$I$3100),"",INDIRECT(TEXT(RIGHT(SMALL(IF($F$3:$I$3100="",999999,COLUMN($F$3:$I$3100)*10001+ROW($F$3:$I$3100)*100),ROW()),4),"!R00!C00"),))</f>
        <v/>
      </c>
      <c r="K1606" t="str">
        <f ca="1">IF(COUNTIF($J$1:J1606, J1606)&lt;&gt;1,"",J1606)</f>
        <v/>
      </c>
    </row>
    <row r="1607" spans="1:11" x14ac:dyDescent="0.25">
      <c r="A1607">
        <f>ROW()</f>
        <v>1607</v>
      </c>
      <c r="B1607" t="str" cm="1">
        <f t="array" ref="B1607">IF(ISNUMBER(SEARCH($N$3,客戶主檔!W1607)),INDEX(客戶主檔!$G:$G,加工項目查詢及料號更改!$A1607),"")</f>
        <v/>
      </c>
      <c r="C1607" t="str" cm="1">
        <f t="array" ref="C1607">IF(ISNUMBER(SEARCH($N$3,客戶主檔!X1607)),INDEX(客戶主檔!$G:$G,加工項目查詢及料號更改!$A1607),"")</f>
        <v/>
      </c>
      <c r="D1607" t="str" cm="1">
        <f t="array" ref="D1607">IF(ISNUMBER(SEARCH($N$3,客戶主檔!Y1607)),INDEX(客戶主檔!$G:$G,加工項目查詢及料號更改!$A1607),"")</f>
        <v/>
      </c>
      <c r="E1607" t="str" cm="1">
        <f t="array" ref="E1607">IF(ISNUMBER(SEARCH($N$3,客戶主檔!Z1607)),INDEX(客戶主檔!$G:$G,加工項目查詢及料號更改!$A1607),"")</f>
        <v/>
      </c>
      <c r="J1607" t="str">
        <f t="array" aca="1" ref="J1607" ca="1">IF(ROW()&gt;COUNTA($F$3:$I$3100),"",INDIRECT(TEXT(RIGHT(SMALL(IF($F$3:$I$3100="",999999,COLUMN($F$3:$I$3100)*10001+ROW($F$3:$I$3100)*100),ROW()),4),"!R00!C00"),))</f>
        <v/>
      </c>
      <c r="K1607" t="str">
        <f ca="1">IF(COUNTIF($J$1:J1607, J1607)&lt;&gt;1,"",J1607)</f>
        <v/>
      </c>
    </row>
    <row r="1608" spans="1:11" x14ac:dyDescent="0.25">
      <c r="A1608">
        <f>ROW()</f>
        <v>1608</v>
      </c>
      <c r="B1608" t="str" cm="1">
        <f t="array" ref="B1608">IF(ISNUMBER(SEARCH($N$3,客戶主檔!W1608)),INDEX(客戶主檔!$G:$G,加工項目查詢及料號更改!$A1608),"")</f>
        <v/>
      </c>
      <c r="C1608" t="str" cm="1">
        <f t="array" ref="C1608">IF(ISNUMBER(SEARCH($N$3,客戶主檔!X1608)),INDEX(客戶主檔!$G:$G,加工項目查詢及料號更改!$A1608),"")</f>
        <v/>
      </c>
      <c r="D1608" t="str" cm="1">
        <f t="array" ref="D1608">IF(ISNUMBER(SEARCH($N$3,客戶主檔!Y1608)),INDEX(客戶主檔!$G:$G,加工項目查詢及料號更改!$A1608),"")</f>
        <v/>
      </c>
      <c r="E1608" t="str" cm="1">
        <f t="array" ref="E1608">IF(ISNUMBER(SEARCH($N$3,客戶主檔!Z1608)),INDEX(客戶主檔!$G:$G,加工項目查詢及料號更改!$A1608),"")</f>
        <v/>
      </c>
      <c r="J1608" t="str">
        <f t="array" aca="1" ref="J1608" ca="1">IF(ROW()&gt;COUNTA($F$3:$I$3100),"",INDIRECT(TEXT(RIGHT(SMALL(IF($F$3:$I$3100="",999999,COLUMN($F$3:$I$3100)*10001+ROW($F$3:$I$3100)*100),ROW()),4),"!R00!C00"),))</f>
        <v/>
      </c>
      <c r="K1608" t="str">
        <f ca="1">IF(COUNTIF($J$1:J1608, J1608)&lt;&gt;1,"",J1608)</f>
        <v/>
      </c>
    </row>
    <row r="1609" spans="1:11" x14ac:dyDescent="0.25">
      <c r="A1609">
        <f>ROW()</f>
        <v>1609</v>
      </c>
      <c r="B1609" t="str" cm="1">
        <f t="array" ref="B1609">IF(ISNUMBER(SEARCH($N$3,客戶主檔!W1609)),INDEX(客戶主檔!$G:$G,加工項目查詢及料號更改!$A1609),"")</f>
        <v/>
      </c>
      <c r="C1609" t="str" cm="1">
        <f t="array" ref="C1609">IF(ISNUMBER(SEARCH($N$3,客戶主檔!X1609)),INDEX(客戶主檔!$G:$G,加工項目查詢及料號更改!$A1609),"")</f>
        <v/>
      </c>
      <c r="D1609" t="str" cm="1">
        <f t="array" ref="D1609">IF(ISNUMBER(SEARCH($N$3,客戶主檔!Y1609)),INDEX(客戶主檔!$G:$G,加工項目查詢及料號更改!$A1609),"")</f>
        <v/>
      </c>
      <c r="E1609" t="str" cm="1">
        <f t="array" ref="E1609">IF(ISNUMBER(SEARCH($N$3,客戶主檔!Z1609)),INDEX(客戶主檔!$G:$G,加工項目查詢及料號更改!$A1609),"")</f>
        <v/>
      </c>
      <c r="J1609" t="str">
        <f t="array" aca="1" ref="J1609" ca="1">IF(ROW()&gt;COUNTA($F$3:$I$3100),"",INDIRECT(TEXT(RIGHT(SMALL(IF($F$3:$I$3100="",999999,COLUMN($F$3:$I$3100)*10001+ROW($F$3:$I$3100)*100),ROW()),4),"!R00!C00"),))</f>
        <v/>
      </c>
      <c r="K1609" t="str">
        <f ca="1">IF(COUNTIF($J$1:J1609, J1609)&lt;&gt;1,"",J1609)</f>
        <v/>
      </c>
    </row>
    <row r="1610" spans="1:11" x14ac:dyDescent="0.25">
      <c r="A1610">
        <f>ROW()</f>
        <v>1610</v>
      </c>
      <c r="B1610" t="str" cm="1">
        <f t="array" ref="B1610">IF(ISNUMBER(SEARCH($N$3,客戶主檔!W1610)),INDEX(客戶主檔!$G:$G,加工項目查詢及料號更改!$A1610),"")</f>
        <v/>
      </c>
      <c r="C1610" t="str" cm="1">
        <f t="array" ref="C1610">IF(ISNUMBER(SEARCH($N$3,客戶主檔!X1610)),INDEX(客戶主檔!$G:$G,加工項目查詢及料號更改!$A1610),"")</f>
        <v/>
      </c>
      <c r="D1610" t="str" cm="1">
        <f t="array" ref="D1610">IF(ISNUMBER(SEARCH($N$3,客戶主檔!Y1610)),INDEX(客戶主檔!$G:$G,加工項目查詢及料號更改!$A1610),"")</f>
        <v/>
      </c>
      <c r="E1610" t="str" cm="1">
        <f t="array" ref="E1610">IF(ISNUMBER(SEARCH($N$3,客戶主檔!Z1610)),INDEX(客戶主檔!$G:$G,加工項目查詢及料號更改!$A1610),"")</f>
        <v/>
      </c>
      <c r="J1610" t="str">
        <f t="array" aca="1" ref="J1610" ca="1">IF(ROW()&gt;COUNTA($F$3:$I$3100),"",INDIRECT(TEXT(RIGHT(SMALL(IF($F$3:$I$3100="",999999,COLUMN($F$3:$I$3100)*10001+ROW($F$3:$I$3100)*100),ROW()),4),"!R00!C00"),))</f>
        <v/>
      </c>
      <c r="K1610" t="str">
        <f ca="1">IF(COUNTIF($J$1:J1610, J1610)&lt;&gt;1,"",J1610)</f>
        <v/>
      </c>
    </row>
    <row r="1611" spans="1:11" x14ac:dyDescent="0.25">
      <c r="A1611">
        <f>ROW()</f>
        <v>1611</v>
      </c>
      <c r="B1611" t="str" cm="1">
        <f t="array" ref="B1611">IF(ISNUMBER(SEARCH($N$3,客戶主檔!W1611)),INDEX(客戶主檔!$G:$G,加工項目查詢及料號更改!$A1611),"")</f>
        <v/>
      </c>
      <c r="C1611" t="str" cm="1">
        <f t="array" ref="C1611">IF(ISNUMBER(SEARCH($N$3,客戶主檔!X1611)),INDEX(客戶主檔!$G:$G,加工項目查詢及料號更改!$A1611),"")</f>
        <v/>
      </c>
      <c r="D1611" t="str" cm="1">
        <f t="array" ref="D1611">IF(ISNUMBER(SEARCH($N$3,客戶主檔!Y1611)),INDEX(客戶主檔!$G:$G,加工項目查詢及料號更改!$A1611),"")</f>
        <v/>
      </c>
      <c r="E1611" t="str" cm="1">
        <f t="array" ref="E1611">IF(ISNUMBER(SEARCH($N$3,客戶主檔!Z1611)),INDEX(客戶主檔!$G:$G,加工項目查詢及料號更改!$A1611),"")</f>
        <v/>
      </c>
      <c r="J1611" t="str">
        <f t="array" aca="1" ref="J1611" ca="1">IF(ROW()&gt;COUNTA($F$3:$I$3100),"",INDIRECT(TEXT(RIGHT(SMALL(IF($F$3:$I$3100="",999999,COLUMN($F$3:$I$3100)*10001+ROW($F$3:$I$3100)*100),ROW()),4),"!R00!C00"),))</f>
        <v/>
      </c>
      <c r="K1611" t="str">
        <f ca="1">IF(COUNTIF($J$1:J1611, J1611)&lt;&gt;1,"",J1611)</f>
        <v/>
      </c>
    </row>
    <row r="1612" spans="1:11" x14ac:dyDescent="0.25">
      <c r="A1612">
        <f>ROW()</f>
        <v>1612</v>
      </c>
      <c r="B1612" t="str" cm="1">
        <f t="array" ref="B1612">IF(ISNUMBER(SEARCH($N$3,客戶主檔!W1612)),INDEX(客戶主檔!$G:$G,加工項目查詢及料號更改!$A1612),"")</f>
        <v/>
      </c>
      <c r="C1612" t="str" cm="1">
        <f t="array" ref="C1612">IF(ISNUMBER(SEARCH($N$3,客戶主檔!X1612)),INDEX(客戶主檔!$G:$G,加工項目查詢及料號更改!$A1612),"")</f>
        <v/>
      </c>
      <c r="D1612" t="str" cm="1">
        <f t="array" ref="D1612">IF(ISNUMBER(SEARCH($N$3,客戶主檔!Y1612)),INDEX(客戶主檔!$G:$G,加工項目查詢及料號更改!$A1612),"")</f>
        <v/>
      </c>
      <c r="E1612" t="str" cm="1">
        <f t="array" ref="E1612">IF(ISNUMBER(SEARCH($N$3,客戶主檔!Z1612)),INDEX(客戶主檔!$G:$G,加工項目查詢及料號更改!$A1612),"")</f>
        <v/>
      </c>
      <c r="J1612" t="str">
        <f t="array" aca="1" ref="J1612" ca="1">IF(ROW()&gt;COUNTA($F$3:$I$3100),"",INDIRECT(TEXT(RIGHT(SMALL(IF($F$3:$I$3100="",999999,COLUMN($F$3:$I$3100)*10001+ROW($F$3:$I$3100)*100),ROW()),4),"!R00!C00"),))</f>
        <v/>
      </c>
      <c r="K1612" t="str">
        <f ca="1">IF(COUNTIF($J$1:J1612, J1612)&lt;&gt;1,"",J1612)</f>
        <v/>
      </c>
    </row>
    <row r="1613" spans="1:11" x14ac:dyDescent="0.25">
      <c r="A1613">
        <f>ROW()</f>
        <v>1613</v>
      </c>
      <c r="B1613" t="str" cm="1">
        <f t="array" ref="B1613">IF(ISNUMBER(SEARCH($N$3,客戶主檔!W1613)),INDEX(客戶主檔!$G:$G,加工項目查詢及料號更改!$A1613),"")</f>
        <v/>
      </c>
      <c r="C1613" t="str" cm="1">
        <f t="array" ref="C1613">IF(ISNUMBER(SEARCH($N$3,客戶主檔!X1613)),INDEX(客戶主檔!$G:$G,加工項目查詢及料號更改!$A1613),"")</f>
        <v/>
      </c>
      <c r="D1613" t="str" cm="1">
        <f t="array" ref="D1613">IF(ISNUMBER(SEARCH($N$3,客戶主檔!Y1613)),INDEX(客戶主檔!$G:$G,加工項目查詢及料號更改!$A1613),"")</f>
        <v/>
      </c>
      <c r="E1613" t="str" cm="1">
        <f t="array" ref="E1613">IF(ISNUMBER(SEARCH($N$3,客戶主檔!Z1613)),INDEX(客戶主檔!$G:$G,加工項目查詢及料號更改!$A1613),"")</f>
        <v/>
      </c>
      <c r="J1613" t="str">
        <f t="array" aca="1" ref="J1613" ca="1">IF(ROW()&gt;COUNTA($F$3:$I$3100),"",INDIRECT(TEXT(RIGHT(SMALL(IF($F$3:$I$3100="",999999,COLUMN($F$3:$I$3100)*10001+ROW($F$3:$I$3100)*100),ROW()),4),"!R00!C00"),))</f>
        <v/>
      </c>
      <c r="K1613" t="str">
        <f ca="1">IF(COUNTIF($J$1:J1613, J1613)&lt;&gt;1,"",J1613)</f>
        <v/>
      </c>
    </row>
    <row r="1614" spans="1:11" x14ac:dyDescent="0.25">
      <c r="A1614">
        <f>ROW()</f>
        <v>1614</v>
      </c>
      <c r="B1614" t="str" cm="1">
        <f t="array" ref="B1614">IF(ISNUMBER(SEARCH($N$3,客戶主檔!W1614)),INDEX(客戶主檔!$G:$G,加工項目查詢及料號更改!$A1614),"")</f>
        <v/>
      </c>
      <c r="C1614" t="str" cm="1">
        <f t="array" ref="C1614">IF(ISNUMBER(SEARCH($N$3,客戶主檔!X1614)),INDEX(客戶主檔!$G:$G,加工項目查詢及料號更改!$A1614),"")</f>
        <v/>
      </c>
      <c r="D1614" t="str" cm="1">
        <f t="array" ref="D1614">IF(ISNUMBER(SEARCH($N$3,客戶主檔!Y1614)),INDEX(客戶主檔!$G:$G,加工項目查詢及料號更改!$A1614),"")</f>
        <v/>
      </c>
      <c r="E1614" t="str" cm="1">
        <f t="array" ref="E1614">IF(ISNUMBER(SEARCH($N$3,客戶主檔!Z1614)),INDEX(客戶主檔!$G:$G,加工項目查詢及料號更改!$A1614),"")</f>
        <v/>
      </c>
      <c r="J1614" t="str">
        <f t="array" aca="1" ref="J1614" ca="1">IF(ROW()&gt;COUNTA($F$3:$I$3100),"",INDIRECT(TEXT(RIGHT(SMALL(IF($F$3:$I$3100="",999999,COLUMN($F$3:$I$3100)*10001+ROW($F$3:$I$3100)*100),ROW()),4),"!R00!C00"),))</f>
        <v/>
      </c>
      <c r="K1614" t="str">
        <f ca="1">IF(COUNTIF($J$1:J1614, J1614)&lt;&gt;1,"",J1614)</f>
        <v/>
      </c>
    </row>
    <row r="1615" spans="1:11" x14ac:dyDescent="0.25">
      <c r="A1615">
        <f>ROW()</f>
        <v>1615</v>
      </c>
      <c r="B1615" t="str" cm="1">
        <f t="array" ref="B1615">IF(ISNUMBER(SEARCH($N$3,客戶主檔!W1615)),INDEX(客戶主檔!$G:$G,加工項目查詢及料號更改!$A1615),"")</f>
        <v/>
      </c>
      <c r="C1615" t="str" cm="1">
        <f t="array" ref="C1615">IF(ISNUMBER(SEARCH($N$3,客戶主檔!X1615)),INDEX(客戶主檔!$G:$G,加工項目查詢及料號更改!$A1615),"")</f>
        <v/>
      </c>
      <c r="D1615" t="str" cm="1">
        <f t="array" ref="D1615">IF(ISNUMBER(SEARCH($N$3,客戶主檔!Y1615)),INDEX(客戶主檔!$G:$G,加工項目查詢及料號更改!$A1615),"")</f>
        <v/>
      </c>
      <c r="E1615" t="str" cm="1">
        <f t="array" ref="E1615">IF(ISNUMBER(SEARCH($N$3,客戶主檔!Z1615)),INDEX(客戶主檔!$G:$G,加工項目查詢及料號更改!$A1615),"")</f>
        <v/>
      </c>
      <c r="J1615" t="str">
        <f t="array" aca="1" ref="J1615" ca="1">IF(ROW()&gt;COUNTA($F$3:$I$3100),"",INDIRECT(TEXT(RIGHT(SMALL(IF($F$3:$I$3100="",999999,COLUMN($F$3:$I$3100)*10001+ROW($F$3:$I$3100)*100),ROW()),4),"!R00!C00"),))</f>
        <v/>
      </c>
      <c r="K1615" t="str">
        <f ca="1">IF(COUNTIF($J$1:J1615, J1615)&lt;&gt;1,"",J1615)</f>
        <v/>
      </c>
    </row>
    <row r="1616" spans="1:11" x14ac:dyDescent="0.25">
      <c r="A1616">
        <f>ROW()</f>
        <v>1616</v>
      </c>
      <c r="B1616" t="str" cm="1">
        <f t="array" ref="B1616">IF(ISNUMBER(SEARCH($N$3,客戶主檔!W1616)),INDEX(客戶主檔!$G:$G,加工項目查詢及料號更改!$A1616),"")</f>
        <v/>
      </c>
      <c r="C1616" t="str" cm="1">
        <f t="array" ref="C1616">IF(ISNUMBER(SEARCH($N$3,客戶主檔!X1616)),INDEX(客戶主檔!$G:$G,加工項目查詢及料號更改!$A1616),"")</f>
        <v/>
      </c>
      <c r="D1616" t="str" cm="1">
        <f t="array" ref="D1616">IF(ISNUMBER(SEARCH($N$3,客戶主檔!Y1616)),INDEX(客戶主檔!$G:$G,加工項目查詢及料號更改!$A1616),"")</f>
        <v/>
      </c>
      <c r="E1616" t="str" cm="1">
        <f t="array" ref="E1616">IF(ISNUMBER(SEARCH($N$3,客戶主檔!Z1616)),INDEX(客戶主檔!$G:$G,加工項目查詢及料號更改!$A1616),"")</f>
        <v/>
      </c>
      <c r="J1616" t="str">
        <f t="array" aca="1" ref="J1616" ca="1">IF(ROW()&gt;COUNTA($F$3:$I$3100),"",INDIRECT(TEXT(RIGHT(SMALL(IF($F$3:$I$3100="",999999,COLUMN($F$3:$I$3100)*10001+ROW($F$3:$I$3100)*100),ROW()),4),"!R00!C00"),))</f>
        <v/>
      </c>
      <c r="K1616" t="str">
        <f ca="1">IF(COUNTIF($J$1:J1616, J1616)&lt;&gt;1,"",J1616)</f>
        <v/>
      </c>
    </row>
    <row r="1617" spans="1:11" x14ac:dyDescent="0.25">
      <c r="A1617">
        <f>ROW()</f>
        <v>1617</v>
      </c>
      <c r="B1617" t="str" cm="1">
        <f t="array" ref="B1617">IF(ISNUMBER(SEARCH($N$3,客戶主檔!W1617)),INDEX(客戶主檔!$G:$G,加工項目查詢及料號更改!$A1617),"")</f>
        <v/>
      </c>
      <c r="C1617" t="str" cm="1">
        <f t="array" ref="C1617">IF(ISNUMBER(SEARCH($N$3,客戶主檔!X1617)),INDEX(客戶主檔!$G:$G,加工項目查詢及料號更改!$A1617),"")</f>
        <v/>
      </c>
      <c r="D1617" t="str" cm="1">
        <f t="array" ref="D1617">IF(ISNUMBER(SEARCH($N$3,客戶主檔!Y1617)),INDEX(客戶主檔!$G:$G,加工項目查詢及料號更改!$A1617),"")</f>
        <v/>
      </c>
      <c r="E1617" t="str" cm="1">
        <f t="array" ref="E1617">IF(ISNUMBER(SEARCH($N$3,客戶主檔!Z1617)),INDEX(客戶主檔!$G:$G,加工項目查詢及料號更改!$A1617),"")</f>
        <v/>
      </c>
      <c r="J1617" t="str">
        <f t="array" aca="1" ref="J1617" ca="1">IF(ROW()&gt;COUNTA($F$3:$I$3100),"",INDIRECT(TEXT(RIGHT(SMALL(IF($F$3:$I$3100="",999999,COLUMN($F$3:$I$3100)*10001+ROW($F$3:$I$3100)*100),ROW()),4),"!R00!C00"),))</f>
        <v/>
      </c>
      <c r="K1617" t="str">
        <f ca="1">IF(COUNTIF($J$1:J1617, J1617)&lt;&gt;1,"",J1617)</f>
        <v/>
      </c>
    </row>
    <row r="1618" spans="1:11" x14ac:dyDescent="0.25">
      <c r="A1618">
        <f>ROW()</f>
        <v>1618</v>
      </c>
      <c r="B1618" t="str" cm="1">
        <f t="array" ref="B1618">IF(ISNUMBER(SEARCH($N$3,客戶主檔!W1618)),INDEX(客戶主檔!$G:$G,加工項目查詢及料號更改!$A1618),"")</f>
        <v/>
      </c>
      <c r="C1618" t="str" cm="1">
        <f t="array" ref="C1618">IF(ISNUMBER(SEARCH($N$3,客戶主檔!X1618)),INDEX(客戶主檔!$G:$G,加工項目查詢及料號更改!$A1618),"")</f>
        <v/>
      </c>
      <c r="D1618" t="str" cm="1">
        <f t="array" ref="D1618">IF(ISNUMBER(SEARCH($N$3,客戶主檔!Y1618)),INDEX(客戶主檔!$G:$G,加工項目查詢及料號更改!$A1618),"")</f>
        <v/>
      </c>
      <c r="E1618" t="str" cm="1">
        <f t="array" ref="E1618">IF(ISNUMBER(SEARCH($N$3,客戶主檔!Z1618)),INDEX(客戶主檔!$G:$G,加工項目查詢及料號更改!$A1618),"")</f>
        <v/>
      </c>
      <c r="J1618" t="str">
        <f t="array" aca="1" ref="J1618" ca="1">IF(ROW()&gt;COUNTA($F$3:$I$3100),"",INDIRECT(TEXT(RIGHT(SMALL(IF($F$3:$I$3100="",999999,COLUMN($F$3:$I$3100)*10001+ROW($F$3:$I$3100)*100),ROW()),4),"!R00!C00"),))</f>
        <v/>
      </c>
      <c r="K1618" t="str">
        <f ca="1">IF(COUNTIF($J$1:J1618, J1618)&lt;&gt;1,"",J1618)</f>
        <v/>
      </c>
    </row>
    <row r="1619" spans="1:11" x14ac:dyDescent="0.25">
      <c r="A1619">
        <f>ROW()</f>
        <v>1619</v>
      </c>
      <c r="B1619" t="str" cm="1">
        <f t="array" ref="B1619">IF(ISNUMBER(SEARCH($N$3,客戶主檔!W1619)),INDEX(客戶主檔!$G:$G,加工項目查詢及料號更改!$A1619),"")</f>
        <v/>
      </c>
      <c r="C1619" t="str" cm="1">
        <f t="array" ref="C1619">IF(ISNUMBER(SEARCH($N$3,客戶主檔!X1619)),INDEX(客戶主檔!$G:$G,加工項目查詢及料號更改!$A1619),"")</f>
        <v/>
      </c>
      <c r="D1619" t="str" cm="1">
        <f t="array" ref="D1619">IF(ISNUMBER(SEARCH($N$3,客戶主檔!Y1619)),INDEX(客戶主檔!$G:$G,加工項目查詢及料號更改!$A1619),"")</f>
        <v/>
      </c>
      <c r="E1619" t="str" cm="1">
        <f t="array" ref="E1619">IF(ISNUMBER(SEARCH($N$3,客戶主檔!Z1619)),INDEX(客戶主檔!$G:$G,加工項目查詢及料號更改!$A1619),"")</f>
        <v/>
      </c>
      <c r="J1619" t="str">
        <f t="array" aca="1" ref="J1619" ca="1">IF(ROW()&gt;COUNTA($F$3:$I$3100),"",INDIRECT(TEXT(RIGHT(SMALL(IF($F$3:$I$3100="",999999,COLUMN($F$3:$I$3100)*10001+ROW($F$3:$I$3100)*100),ROW()),4),"!R00!C00"),))</f>
        <v/>
      </c>
      <c r="K1619" t="str">
        <f ca="1">IF(COUNTIF($J$1:J1619, J1619)&lt;&gt;1,"",J1619)</f>
        <v/>
      </c>
    </row>
    <row r="1620" spans="1:11" x14ac:dyDescent="0.25">
      <c r="A1620">
        <f>ROW()</f>
        <v>1620</v>
      </c>
      <c r="B1620" t="str" cm="1">
        <f t="array" ref="B1620">IF(ISNUMBER(SEARCH($N$3,客戶主檔!W1620)),INDEX(客戶主檔!$G:$G,加工項目查詢及料號更改!$A1620),"")</f>
        <v/>
      </c>
      <c r="C1620" t="str" cm="1">
        <f t="array" ref="C1620">IF(ISNUMBER(SEARCH($N$3,客戶主檔!X1620)),INDEX(客戶主檔!$G:$G,加工項目查詢及料號更改!$A1620),"")</f>
        <v/>
      </c>
      <c r="D1620" t="str" cm="1">
        <f t="array" ref="D1620">IF(ISNUMBER(SEARCH($N$3,客戶主檔!Y1620)),INDEX(客戶主檔!$G:$G,加工項目查詢及料號更改!$A1620),"")</f>
        <v/>
      </c>
      <c r="E1620" t="str" cm="1">
        <f t="array" ref="E1620">IF(ISNUMBER(SEARCH($N$3,客戶主檔!Z1620)),INDEX(客戶主檔!$G:$G,加工項目查詢及料號更改!$A1620),"")</f>
        <v/>
      </c>
      <c r="J1620" t="str">
        <f t="array" aca="1" ref="J1620" ca="1">IF(ROW()&gt;COUNTA($F$3:$I$3100),"",INDIRECT(TEXT(RIGHT(SMALL(IF($F$3:$I$3100="",999999,COLUMN($F$3:$I$3100)*10001+ROW($F$3:$I$3100)*100),ROW()),4),"!R00!C00"),))</f>
        <v/>
      </c>
      <c r="K1620" t="str">
        <f ca="1">IF(COUNTIF($J$1:J1620, J1620)&lt;&gt;1,"",J1620)</f>
        <v/>
      </c>
    </row>
    <row r="1621" spans="1:11" x14ac:dyDescent="0.25">
      <c r="A1621">
        <f>ROW()</f>
        <v>1621</v>
      </c>
      <c r="B1621" t="str" cm="1">
        <f t="array" ref="B1621">IF(ISNUMBER(SEARCH($N$3,客戶主檔!W1621)),INDEX(客戶主檔!$G:$G,加工項目查詢及料號更改!$A1621),"")</f>
        <v/>
      </c>
      <c r="C1621" t="str" cm="1">
        <f t="array" ref="C1621">IF(ISNUMBER(SEARCH($N$3,客戶主檔!X1621)),INDEX(客戶主檔!$G:$G,加工項目查詢及料號更改!$A1621),"")</f>
        <v/>
      </c>
      <c r="D1621" t="str" cm="1">
        <f t="array" ref="D1621">IF(ISNUMBER(SEARCH($N$3,客戶主檔!Y1621)),INDEX(客戶主檔!$G:$G,加工項目查詢及料號更改!$A1621),"")</f>
        <v/>
      </c>
      <c r="E1621" t="str" cm="1">
        <f t="array" ref="E1621">IF(ISNUMBER(SEARCH($N$3,客戶主檔!Z1621)),INDEX(客戶主檔!$G:$G,加工項目查詢及料號更改!$A1621),"")</f>
        <v/>
      </c>
      <c r="J1621" t="str">
        <f t="array" aca="1" ref="J1621" ca="1">IF(ROW()&gt;COUNTA($F$3:$I$3100),"",INDIRECT(TEXT(RIGHT(SMALL(IF($F$3:$I$3100="",999999,COLUMN($F$3:$I$3100)*10001+ROW($F$3:$I$3100)*100),ROW()),4),"!R00!C00"),))</f>
        <v/>
      </c>
      <c r="K1621" t="str">
        <f ca="1">IF(COUNTIF($J$1:J1621, J1621)&lt;&gt;1,"",J1621)</f>
        <v/>
      </c>
    </row>
    <row r="1622" spans="1:11" x14ac:dyDescent="0.25">
      <c r="A1622">
        <f>ROW()</f>
        <v>1622</v>
      </c>
      <c r="B1622" t="str" cm="1">
        <f t="array" ref="B1622">IF(ISNUMBER(SEARCH($N$3,客戶主檔!W1622)),INDEX(客戶主檔!$G:$G,加工項目查詢及料號更改!$A1622),"")</f>
        <v/>
      </c>
      <c r="C1622" t="str" cm="1">
        <f t="array" ref="C1622">IF(ISNUMBER(SEARCH($N$3,客戶主檔!X1622)),INDEX(客戶主檔!$G:$G,加工項目查詢及料號更改!$A1622),"")</f>
        <v/>
      </c>
      <c r="D1622" t="str" cm="1">
        <f t="array" ref="D1622">IF(ISNUMBER(SEARCH($N$3,客戶主檔!Y1622)),INDEX(客戶主檔!$G:$G,加工項目查詢及料號更改!$A1622),"")</f>
        <v/>
      </c>
      <c r="E1622" t="str" cm="1">
        <f t="array" ref="E1622">IF(ISNUMBER(SEARCH($N$3,客戶主檔!Z1622)),INDEX(客戶主檔!$G:$G,加工項目查詢及料號更改!$A1622),"")</f>
        <v/>
      </c>
      <c r="J1622" t="str">
        <f t="array" aca="1" ref="J1622" ca="1">IF(ROW()&gt;COUNTA($F$3:$I$3100),"",INDIRECT(TEXT(RIGHT(SMALL(IF($F$3:$I$3100="",999999,COLUMN($F$3:$I$3100)*10001+ROW($F$3:$I$3100)*100),ROW()),4),"!R00!C00"),))</f>
        <v/>
      </c>
      <c r="K1622" t="str">
        <f ca="1">IF(COUNTIF($J$1:J1622, J1622)&lt;&gt;1,"",J1622)</f>
        <v/>
      </c>
    </row>
    <row r="1623" spans="1:11" x14ac:dyDescent="0.25">
      <c r="A1623">
        <f>ROW()</f>
        <v>1623</v>
      </c>
      <c r="B1623" t="str" cm="1">
        <f t="array" ref="B1623">IF(ISNUMBER(SEARCH($N$3,客戶主檔!W1623)),INDEX(客戶主檔!$G:$G,加工項目查詢及料號更改!$A1623),"")</f>
        <v/>
      </c>
      <c r="C1623" t="str" cm="1">
        <f t="array" ref="C1623">IF(ISNUMBER(SEARCH($N$3,客戶主檔!X1623)),INDEX(客戶主檔!$G:$G,加工項目查詢及料號更改!$A1623),"")</f>
        <v/>
      </c>
      <c r="D1623" t="str" cm="1">
        <f t="array" ref="D1623">IF(ISNUMBER(SEARCH($N$3,客戶主檔!Y1623)),INDEX(客戶主檔!$G:$G,加工項目查詢及料號更改!$A1623),"")</f>
        <v/>
      </c>
      <c r="E1623" t="str" cm="1">
        <f t="array" ref="E1623">IF(ISNUMBER(SEARCH($N$3,客戶主檔!Z1623)),INDEX(客戶主檔!$G:$G,加工項目查詢及料號更改!$A1623),"")</f>
        <v/>
      </c>
      <c r="J1623" t="str">
        <f t="array" aca="1" ref="J1623" ca="1">IF(ROW()&gt;COUNTA($F$3:$I$3100),"",INDIRECT(TEXT(RIGHT(SMALL(IF($F$3:$I$3100="",999999,COLUMN($F$3:$I$3100)*10001+ROW($F$3:$I$3100)*100),ROW()),4),"!R00!C00"),))</f>
        <v/>
      </c>
      <c r="K1623" t="str">
        <f ca="1">IF(COUNTIF($J$1:J1623, J1623)&lt;&gt;1,"",J1623)</f>
        <v/>
      </c>
    </row>
    <row r="1624" spans="1:11" x14ac:dyDescent="0.25">
      <c r="A1624">
        <f>ROW()</f>
        <v>1624</v>
      </c>
      <c r="B1624" t="str" cm="1">
        <f t="array" ref="B1624">IF(ISNUMBER(SEARCH($N$3,客戶主檔!W1624)),INDEX(客戶主檔!$G:$G,加工項目查詢及料號更改!$A1624),"")</f>
        <v/>
      </c>
      <c r="C1624" t="str" cm="1">
        <f t="array" ref="C1624">IF(ISNUMBER(SEARCH($N$3,客戶主檔!X1624)),INDEX(客戶主檔!$G:$G,加工項目查詢及料號更改!$A1624),"")</f>
        <v/>
      </c>
      <c r="D1624" t="str" cm="1">
        <f t="array" ref="D1624">IF(ISNUMBER(SEARCH($N$3,客戶主檔!Y1624)),INDEX(客戶主檔!$G:$G,加工項目查詢及料號更改!$A1624),"")</f>
        <v/>
      </c>
      <c r="E1624" t="str" cm="1">
        <f t="array" ref="E1624">IF(ISNUMBER(SEARCH($N$3,客戶主檔!Z1624)),INDEX(客戶主檔!$G:$G,加工項目查詢及料號更改!$A1624),"")</f>
        <v/>
      </c>
      <c r="J1624" t="str">
        <f t="array" aca="1" ref="J1624" ca="1">IF(ROW()&gt;COUNTA($F$3:$I$3100),"",INDIRECT(TEXT(RIGHT(SMALL(IF($F$3:$I$3100="",999999,COLUMN($F$3:$I$3100)*10001+ROW($F$3:$I$3100)*100),ROW()),4),"!R00!C00"),))</f>
        <v/>
      </c>
      <c r="K1624" t="str">
        <f ca="1">IF(COUNTIF($J$1:J1624, J1624)&lt;&gt;1,"",J1624)</f>
        <v/>
      </c>
    </row>
    <row r="1625" spans="1:11" x14ac:dyDescent="0.25">
      <c r="A1625">
        <f>ROW()</f>
        <v>1625</v>
      </c>
      <c r="B1625" t="str" cm="1">
        <f t="array" ref="B1625">IF(ISNUMBER(SEARCH($N$3,客戶主檔!W1625)),INDEX(客戶主檔!$G:$G,加工項目查詢及料號更改!$A1625),"")</f>
        <v/>
      </c>
      <c r="C1625" t="str" cm="1">
        <f t="array" ref="C1625">IF(ISNUMBER(SEARCH($N$3,客戶主檔!X1625)),INDEX(客戶主檔!$G:$G,加工項目查詢及料號更改!$A1625),"")</f>
        <v/>
      </c>
      <c r="D1625" t="str" cm="1">
        <f t="array" ref="D1625">IF(ISNUMBER(SEARCH($N$3,客戶主檔!Y1625)),INDEX(客戶主檔!$G:$G,加工項目查詢及料號更改!$A1625),"")</f>
        <v/>
      </c>
      <c r="E1625" t="str" cm="1">
        <f t="array" ref="E1625">IF(ISNUMBER(SEARCH($N$3,客戶主檔!Z1625)),INDEX(客戶主檔!$G:$G,加工項目查詢及料號更改!$A1625),"")</f>
        <v/>
      </c>
      <c r="J1625" t="str">
        <f t="array" aca="1" ref="J1625" ca="1">IF(ROW()&gt;COUNTA($F$3:$I$3100),"",INDIRECT(TEXT(RIGHT(SMALL(IF($F$3:$I$3100="",999999,COLUMN($F$3:$I$3100)*10001+ROW($F$3:$I$3100)*100),ROW()),4),"!R00!C00"),))</f>
        <v/>
      </c>
      <c r="K1625" t="str">
        <f ca="1">IF(COUNTIF($J$1:J1625, J1625)&lt;&gt;1,"",J1625)</f>
        <v/>
      </c>
    </row>
    <row r="1626" spans="1:11" x14ac:dyDescent="0.25">
      <c r="A1626">
        <f>ROW()</f>
        <v>1626</v>
      </c>
      <c r="B1626" t="str" cm="1">
        <f t="array" ref="B1626">IF(ISNUMBER(SEARCH($N$3,客戶主檔!W1626)),INDEX(客戶主檔!$G:$G,加工項目查詢及料號更改!$A1626),"")</f>
        <v/>
      </c>
      <c r="C1626" t="str" cm="1">
        <f t="array" ref="C1626">IF(ISNUMBER(SEARCH($N$3,客戶主檔!X1626)),INDEX(客戶主檔!$G:$G,加工項目查詢及料號更改!$A1626),"")</f>
        <v/>
      </c>
      <c r="D1626" t="str" cm="1">
        <f t="array" ref="D1626">IF(ISNUMBER(SEARCH($N$3,客戶主檔!Y1626)),INDEX(客戶主檔!$G:$G,加工項目查詢及料號更改!$A1626),"")</f>
        <v/>
      </c>
      <c r="E1626" t="str" cm="1">
        <f t="array" ref="E1626">IF(ISNUMBER(SEARCH($N$3,客戶主檔!Z1626)),INDEX(客戶主檔!$G:$G,加工項目查詢及料號更改!$A1626),"")</f>
        <v/>
      </c>
      <c r="J1626" t="str">
        <f t="array" aca="1" ref="J1626" ca="1">IF(ROW()&gt;COUNTA($F$3:$I$3100),"",INDIRECT(TEXT(RIGHT(SMALL(IF($F$3:$I$3100="",999999,COLUMN($F$3:$I$3100)*10001+ROW($F$3:$I$3100)*100),ROW()),4),"!R00!C00"),))</f>
        <v/>
      </c>
      <c r="K1626" t="str">
        <f ca="1">IF(COUNTIF($J$1:J1626, J1626)&lt;&gt;1,"",J1626)</f>
        <v/>
      </c>
    </row>
    <row r="1627" spans="1:11" x14ac:dyDescent="0.25">
      <c r="A1627">
        <f>ROW()</f>
        <v>1627</v>
      </c>
      <c r="B1627" t="str" cm="1">
        <f t="array" ref="B1627">IF(ISNUMBER(SEARCH($N$3,客戶主檔!W1627)),INDEX(客戶主檔!$G:$G,加工項目查詢及料號更改!$A1627),"")</f>
        <v/>
      </c>
      <c r="C1627" t="str" cm="1">
        <f t="array" ref="C1627">IF(ISNUMBER(SEARCH($N$3,客戶主檔!X1627)),INDEX(客戶主檔!$G:$G,加工項目查詢及料號更改!$A1627),"")</f>
        <v/>
      </c>
      <c r="D1627" t="str" cm="1">
        <f t="array" ref="D1627">IF(ISNUMBER(SEARCH($N$3,客戶主檔!Y1627)),INDEX(客戶主檔!$G:$G,加工項目查詢及料號更改!$A1627),"")</f>
        <v/>
      </c>
      <c r="E1627" t="str" cm="1">
        <f t="array" ref="E1627">IF(ISNUMBER(SEARCH($N$3,客戶主檔!Z1627)),INDEX(客戶主檔!$G:$G,加工項目查詢及料號更改!$A1627),"")</f>
        <v/>
      </c>
      <c r="J1627" t="str">
        <f t="array" aca="1" ref="J1627" ca="1">IF(ROW()&gt;COUNTA($F$3:$I$3100),"",INDIRECT(TEXT(RIGHT(SMALL(IF($F$3:$I$3100="",999999,COLUMN($F$3:$I$3100)*10001+ROW($F$3:$I$3100)*100),ROW()),4),"!R00!C00"),))</f>
        <v/>
      </c>
      <c r="K1627" t="str">
        <f ca="1">IF(COUNTIF($J$1:J1627, J1627)&lt;&gt;1,"",J1627)</f>
        <v/>
      </c>
    </row>
    <row r="1628" spans="1:11" x14ac:dyDescent="0.25">
      <c r="A1628">
        <f>ROW()</f>
        <v>1628</v>
      </c>
      <c r="B1628" t="str" cm="1">
        <f t="array" ref="B1628">IF(ISNUMBER(SEARCH($N$3,客戶主檔!W1628)),INDEX(客戶主檔!$G:$G,加工項目查詢及料號更改!$A1628),"")</f>
        <v/>
      </c>
      <c r="C1628" t="str" cm="1">
        <f t="array" ref="C1628">IF(ISNUMBER(SEARCH($N$3,客戶主檔!X1628)),INDEX(客戶主檔!$G:$G,加工項目查詢及料號更改!$A1628),"")</f>
        <v/>
      </c>
      <c r="D1628" t="str" cm="1">
        <f t="array" ref="D1628">IF(ISNUMBER(SEARCH($N$3,客戶主檔!Y1628)),INDEX(客戶主檔!$G:$G,加工項目查詢及料號更改!$A1628),"")</f>
        <v/>
      </c>
      <c r="E1628" t="str" cm="1">
        <f t="array" ref="E1628">IF(ISNUMBER(SEARCH($N$3,客戶主檔!Z1628)),INDEX(客戶主檔!$G:$G,加工項目查詢及料號更改!$A1628),"")</f>
        <v/>
      </c>
      <c r="J1628" t="str">
        <f t="array" aca="1" ref="J1628" ca="1">IF(ROW()&gt;COUNTA($F$3:$I$3100),"",INDIRECT(TEXT(RIGHT(SMALL(IF($F$3:$I$3100="",999999,COLUMN($F$3:$I$3100)*10001+ROW($F$3:$I$3100)*100),ROW()),4),"!R00!C00"),))</f>
        <v/>
      </c>
      <c r="K1628" t="str">
        <f ca="1">IF(COUNTIF($J$1:J1628, J1628)&lt;&gt;1,"",J1628)</f>
        <v/>
      </c>
    </row>
    <row r="1629" spans="1:11" x14ac:dyDescent="0.25">
      <c r="A1629">
        <f>ROW()</f>
        <v>1629</v>
      </c>
      <c r="B1629" t="str" cm="1">
        <f t="array" ref="B1629">IF(ISNUMBER(SEARCH($N$3,客戶主檔!W1629)),INDEX(客戶主檔!$G:$G,加工項目查詢及料號更改!$A1629),"")</f>
        <v/>
      </c>
      <c r="C1629" t="str" cm="1">
        <f t="array" ref="C1629">IF(ISNUMBER(SEARCH($N$3,客戶主檔!X1629)),INDEX(客戶主檔!$G:$G,加工項目查詢及料號更改!$A1629),"")</f>
        <v/>
      </c>
      <c r="D1629" t="str" cm="1">
        <f t="array" ref="D1629">IF(ISNUMBER(SEARCH($N$3,客戶主檔!Y1629)),INDEX(客戶主檔!$G:$G,加工項目查詢及料號更改!$A1629),"")</f>
        <v/>
      </c>
      <c r="E1629" t="str" cm="1">
        <f t="array" ref="E1629">IF(ISNUMBER(SEARCH($N$3,客戶主檔!Z1629)),INDEX(客戶主檔!$G:$G,加工項目查詢及料號更改!$A1629),"")</f>
        <v/>
      </c>
      <c r="J1629" t="str">
        <f t="array" aca="1" ref="J1629" ca="1">IF(ROW()&gt;COUNTA($F$3:$I$3100),"",INDIRECT(TEXT(RIGHT(SMALL(IF($F$3:$I$3100="",999999,COLUMN($F$3:$I$3100)*10001+ROW($F$3:$I$3100)*100),ROW()),4),"!R00!C00"),))</f>
        <v/>
      </c>
      <c r="K1629" t="str">
        <f ca="1">IF(COUNTIF($J$1:J1629, J1629)&lt;&gt;1,"",J1629)</f>
        <v/>
      </c>
    </row>
    <row r="1630" spans="1:11" x14ac:dyDescent="0.25">
      <c r="A1630">
        <f>ROW()</f>
        <v>1630</v>
      </c>
      <c r="B1630" t="str" cm="1">
        <f t="array" ref="B1630">IF(ISNUMBER(SEARCH($N$3,客戶主檔!W1630)),INDEX(客戶主檔!$G:$G,加工項目查詢及料號更改!$A1630),"")</f>
        <v/>
      </c>
      <c r="C1630" t="str" cm="1">
        <f t="array" ref="C1630">IF(ISNUMBER(SEARCH($N$3,客戶主檔!X1630)),INDEX(客戶主檔!$G:$G,加工項目查詢及料號更改!$A1630),"")</f>
        <v/>
      </c>
      <c r="D1630" t="str" cm="1">
        <f t="array" ref="D1630">IF(ISNUMBER(SEARCH($N$3,客戶主檔!Y1630)),INDEX(客戶主檔!$G:$G,加工項目查詢及料號更改!$A1630),"")</f>
        <v/>
      </c>
      <c r="E1630" t="str" cm="1">
        <f t="array" ref="E1630">IF(ISNUMBER(SEARCH($N$3,客戶主檔!Z1630)),INDEX(客戶主檔!$G:$G,加工項目查詢及料號更改!$A1630),"")</f>
        <v/>
      </c>
      <c r="J1630" t="str">
        <f t="array" aca="1" ref="J1630" ca="1">IF(ROW()&gt;COUNTA($F$3:$I$3100),"",INDIRECT(TEXT(RIGHT(SMALL(IF($F$3:$I$3100="",999999,COLUMN($F$3:$I$3100)*10001+ROW($F$3:$I$3100)*100),ROW()),4),"!R00!C00"),))</f>
        <v/>
      </c>
      <c r="K1630" t="str">
        <f ca="1">IF(COUNTIF($J$1:J1630, J1630)&lt;&gt;1,"",J1630)</f>
        <v/>
      </c>
    </row>
    <row r="1631" spans="1:11" x14ac:dyDescent="0.25">
      <c r="A1631">
        <f>ROW()</f>
        <v>1631</v>
      </c>
      <c r="B1631" t="str" cm="1">
        <f t="array" ref="B1631">IF(ISNUMBER(SEARCH($N$3,客戶主檔!W1631)),INDEX(客戶主檔!$G:$G,加工項目查詢及料號更改!$A1631),"")</f>
        <v/>
      </c>
      <c r="C1631" t="str" cm="1">
        <f t="array" ref="C1631">IF(ISNUMBER(SEARCH($N$3,客戶主檔!X1631)),INDEX(客戶主檔!$G:$G,加工項目查詢及料號更改!$A1631),"")</f>
        <v/>
      </c>
      <c r="D1631" t="str" cm="1">
        <f t="array" ref="D1631">IF(ISNUMBER(SEARCH($N$3,客戶主檔!Y1631)),INDEX(客戶主檔!$G:$G,加工項目查詢及料號更改!$A1631),"")</f>
        <v/>
      </c>
      <c r="E1631" t="str" cm="1">
        <f t="array" ref="E1631">IF(ISNUMBER(SEARCH($N$3,客戶主檔!Z1631)),INDEX(客戶主檔!$G:$G,加工項目查詢及料號更改!$A1631),"")</f>
        <v/>
      </c>
      <c r="J1631" t="str">
        <f t="array" aca="1" ref="J1631" ca="1">IF(ROW()&gt;COUNTA($F$3:$I$3100),"",INDIRECT(TEXT(RIGHT(SMALL(IF($F$3:$I$3100="",999999,COLUMN($F$3:$I$3100)*10001+ROW($F$3:$I$3100)*100),ROW()),4),"!R00!C00"),))</f>
        <v/>
      </c>
      <c r="K1631" t="str">
        <f ca="1">IF(COUNTIF($J$1:J1631, J1631)&lt;&gt;1,"",J1631)</f>
        <v/>
      </c>
    </row>
    <row r="1632" spans="1:11" x14ac:dyDescent="0.25">
      <c r="A1632">
        <f>ROW()</f>
        <v>1632</v>
      </c>
      <c r="B1632" t="str" cm="1">
        <f t="array" ref="B1632">IF(ISNUMBER(SEARCH($N$3,客戶主檔!W1632)),INDEX(客戶主檔!$G:$G,加工項目查詢及料號更改!$A1632),"")</f>
        <v/>
      </c>
      <c r="C1632" t="str" cm="1">
        <f t="array" ref="C1632">IF(ISNUMBER(SEARCH($N$3,客戶主檔!X1632)),INDEX(客戶主檔!$G:$G,加工項目查詢及料號更改!$A1632),"")</f>
        <v/>
      </c>
      <c r="D1632" t="str" cm="1">
        <f t="array" ref="D1632">IF(ISNUMBER(SEARCH($N$3,客戶主檔!Y1632)),INDEX(客戶主檔!$G:$G,加工項目查詢及料號更改!$A1632),"")</f>
        <v/>
      </c>
      <c r="E1632" t="str" cm="1">
        <f t="array" ref="E1632">IF(ISNUMBER(SEARCH($N$3,客戶主檔!Z1632)),INDEX(客戶主檔!$G:$G,加工項目查詢及料號更改!$A1632),"")</f>
        <v/>
      </c>
      <c r="J1632" t="str">
        <f t="array" aca="1" ref="J1632" ca="1">IF(ROW()&gt;COUNTA($F$3:$I$3100),"",INDIRECT(TEXT(RIGHT(SMALL(IF($F$3:$I$3100="",999999,COLUMN($F$3:$I$3100)*10001+ROW($F$3:$I$3100)*100),ROW()),4),"!R00!C00"),))</f>
        <v/>
      </c>
      <c r="K1632" t="str">
        <f ca="1">IF(COUNTIF($J$1:J1632, J1632)&lt;&gt;1,"",J1632)</f>
        <v/>
      </c>
    </row>
    <row r="1633" spans="1:11" x14ac:dyDescent="0.25">
      <c r="A1633">
        <f>ROW()</f>
        <v>1633</v>
      </c>
      <c r="B1633" t="str" cm="1">
        <f t="array" ref="B1633">IF(ISNUMBER(SEARCH($N$3,客戶主檔!W1633)),INDEX(客戶主檔!$G:$G,加工項目查詢及料號更改!$A1633),"")</f>
        <v/>
      </c>
      <c r="C1633" t="str" cm="1">
        <f t="array" ref="C1633">IF(ISNUMBER(SEARCH($N$3,客戶主檔!X1633)),INDEX(客戶主檔!$G:$G,加工項目查詢及料號更改!$A1633),"")</f>
        <v/>
      </c>
      <c r="D1633" t="str" cm="1">
        <f t="array" ref="D1633">IF(ISNUMBER(SEARCH($N$3,客戶主檔!Y1633)),INDEX(客戶主檔!$G:$G,加工項目查詢及料號更改!$A1633),"")</f>
        <v/>
      </c>
      <c r="E1633" t="str" cm="1">
        <f t="array" ref="E1633">IF(ISNUMBER(SEARCH($N$3,客戶主檔!Z1633)),INDEX(客戶主檔!$G:$G,加工項目查詢及料號更改!$A1633),"")</f>
        <v/>
      </c>
      <c r="J1633" t="str">
        <f t="array" aca="1" ref="J1633" ca="1">IF(ROW()&gt;COUNTA($F$3:$I$3100),"",INDIRECT(TEXT(RIGHT(SMALL(IF($F$3:$I$3100="",999999,COLUMN($F$3:$I$3100)*10001+ROW($F$3:$I$3100)*100),ROW()),4),"!R00!C00"),))</f>
        <v/>
      </c>
      <c r="K1633" t="str">
        <f ca="1">IF(COUNTIF($J$1:J1633, J1633)&lt;&gt;1,"",J1633)</f>
        <v/>
      </c>
    </row>
    <row r="1634" spans="1:11" x14ac:dyDescent="0.25">
      <c r="A1634">
        <f>ROW()</f>
        <v>1634</v>
      </c>
      <c r="B1634" t="str" cm="1">
        <f t="array" ref="B1634">IF(ISNUMBER(SEARCH($N$3,客戶主檔!W1634)),INDEX(客戶主檔!$G:$G,加工項目查詢及料號更改!$A1634),"")</f>
        <v/>
      </c>
      <c r="C1634" t="str" cm="1">
        <f t="array" ref="C1634">IF(ISNUMBER(SEARCH($N$3,客戶主檔!X1634)),INDEX(客戶主檔!$G:$G,加工項目查詢及料號更改!$A1634),"")</f>
        <v/>
      </c>
      <c r="D1634" t="str" cm="1">
        <f t="array" ref="D1634">IF(ISNUMBER(SEARCH($N$3,客戶主檔!Y1634)),INDEX(客戶主檔!$G:$G,加工項目查詢及料號更改!$A1634),"")</f>
        <v/>
      </c>
      <c r="E1634" t="str" cm="1">
        <f t="array" ref="E1634">IF(ISNUMBER(SEARCH($N$3,客戶主檔!Z1634)),INDEX(客戶主檔!$G:$G,加工項目查詢及料號更改!$A1634),"")</f>
        <v/>
      </c>
      <c r="J1634" t="str">
        <f t="array" aca="1" ref="J1634" ca="1">IF(ROW()&gt;COUNTA($F$3:$I$3100),"",INDIRECT(TEXT(RIGHT(SMALL(IF($F$3:$I$3100="",999999,COLUMN($F$3:$I$3100)*10001+ROW($F$3:$I$3100)*100),ROW()),4),"!R00!C00"),))</f>
        <v/>
      </c>
      <c r="K1634" t="str">
        <f ca="1">IF(COUNTIF($J$1:J1634, J1634)&lt;&gt;1,"",J1634)</f>
        <v/>
      </c>
    </row>
    <row r="1635" spans="1:11" x14ac:dyDescent="0.25">
      <c r="A1635">
        <f>ROW()</f>
        <v>1635</v>
      </c>
      <c r="B1635" t="str" cm="1">
        <f t="array" ref="B1635">IF(ISNUMBER(SEARCH($N$3,客戶主檔!W1635)),INDEX(客戶主檔!$G:$G,加工項目查詢及料號更改!$A1635),"")</f>
        <v/>
      </c>
      <c r="C1635" t="str" cm="1">
        <f t="array" ref="C1635">IF(ISNUMBER(SEARCH($N$3,客戶主檔!X1635)),INDEX(客戶主檔!$G:$G,加工項目查詢及料號更改!$A1635),"")</f>
        <v/>
      </c>
      <c r="D1635" t="str" cm="1">
        <f t="array" ref="D1635">IF(ISNUMBER(SEARCH($N$3,客戶主檔!Y1635)),INDEX(客戶主檔!$G:$G,加工項目查詢及料號更改!$A1635),"")</f>
        <v/>
      </c>
      <c r="E1635" t="str" cm="1">
        <f t="array" ref="E1635">IF(ISNUMBER(SEARCH($N$3,客戶主檔!Z1635)),INDEX(客戶主檔!$G:$G,加工項目查詢及料號更改!$A1635),"")</f>
        <v/>
      </c>
      <c r="J1635" t="str">
        <f t="array" aca="1" ref="J1635" ca="1">IF(ROW()&gt;COUNTA($F$3:$I$3100),"",INDIRECT(TEXT(RIGHT(SMALL(IF($F$3:$I$3100="",999999,COLUMN($F$3:$I$3100)*10001+ROW($F$3:$I$3100)*100),ROW()),4),"!R00!C00"),))</f>
        <v/>
      </c>
      <c r="K1635" t="str">
        <f ca="1">IF(COUNTIF($J$1:J1635, J1635)&lt;&gt;1,"",J1635)</f>
        <v/>
      </c>
    </row>
    <row r="1636" spans="1:11" x14ac:dyDescent="0.25">
      <c r="A1636">
        <f>ROW()</f>
        <v>1636</v>
      </c>
      <c r="B1636" t="str" cm="1">
        <f t="array" ref="B1636">IF(ISNUMBER(SEARCH($N$3,客戶主檔!W1636)),INDEX(客戶主檔!$G:$G,加工項目查詢及料號更改!$A1636),"")</f>
        <v/>
      </c>
      <c r="C1636" t="str" cm="1">
        <f t="array" ref="C1636">IF(ISNUMBER(SEARCH($N$3,客戶主檔!X1636)),INDEX(客戶主檔!$G:$G,加工項目查詢及料號更改!$A1636),"")</f>
        <v/>
      </c>
      <c r="D1636" t="str" cm="1">
        <f t="array" ref="D1636">IF(ISNUMBER(SEARCH($N$3,客戶主檔!Y1636)),INDEX(客戶主檔!$G:$G,加工項目查詢及料號更改!$A1636),"")</f>
        <v/>
      </c>
      <c r="E1636" t="str" cm="1">
        <f t="array" ref="E1636">IF(ISNUMBER(SEARCH($N$3,客戶主檔!Z1636)),INDEX(客戶主檔!$G:$G,加工項目查詢及料號更改!$A1636),"")</f>
        <v/>
      </c>
      <c r="J1636" t="str">
        <f t="array" aca="1" ref="J1636" ca="1">IF(ROW()&gt;COUNTA($F$3:$I$3100),"",INDIRECT(TEXT(RIGHT(SMALL(IF($F$3:$I$3100="",999999,COLUMN($F$3:$I$3100)*10001+ROW($F$3:$I$3100)*100),ROW()),4),"!R00!C00"),))</f>
        <v/>
      </c>
      <c r="K1636" t="str">
        <f ca="1">IF(COUNTIF($J$1:J1636, J1636)&lt;&gt;1,"",J1636)</f>
        <v/>
      </c>
    </row>
    <row r="1637" spans="1:11" x14ac:dyDescent="0.25">
      <c r="A1637">
        <f>ROW()</f>
        <v>1637</v>
      </c>
      <c r="B1637" t="str" cm="1">
        <f t="array" ref="B1637">IF(ISNUMBER(SEARCH($N$3,客戶主檔!W1637)),INDEX(客戶主檔!$G:$G,加工項目查詢及料號更改!$A1637),"")</f>
        <v/>
      </c>
      <c r="C1637" t="str" cm="1">
        <f t="array" ref="C1637">IF(ISNUMBER(SEARCH($N$3,客戶主檔!X1637)),INDEX(客戶主檔!$G:$G,加工項目查詢及料號更改!$A1637),"")</f>
        <v/>
      </c>
      <c r="D1637" t="str" cm="1">
        <f t="array" ref="D1637">IF(ISNUMBER(SEARCH($N$3,客戶主檔!Y1637)),INDEX(客戶主檔!$G:$G,加工項目查詢及料號更改!$A1637),"")</f>
        <v/>
      </c>
      <c r="E1637" t="str" cm="1">
        <f t="array" ref="E1637">IF(ISNUMBER(SEARCH($N$3,客戶主檔!Z1637)),INDEX(客戶主檔!$G:$G,加工項目查詢及料號更改!$A1637),"")</f>
        <v/>
      </c>
      <c r="J1637" t="str">
        <f t="array" aca="1" ref="J1637" ca="1">IF(ROW()&gt;COUNTA($F$3:$I$3100),"",INDIRECT(TEXT(RIGHT(SMALL(IF($F$3:$I$3100="",999999,COLUMN($F$3:$I$3100)*10001+ROW($F$3:$I$3100)*100),ROW()),4),"!R00!C00"),))</f>
        <v/>
      </c>
      <c r="K1637" t="str">
        <f ca="1">IF(COUNTIF($J$1:J1637, J1637)&lt;&gt;1,"",J1637)</f>
        <v/>
      </c>
    </row>
    <row r="1638" spans="1:11" x14ac:dyDescent="0.25">
      <c r="A1638">
        <f>ROW()</f>
        <v>1638</v>
      </c>
      <c r="B1638" t="str" cm="1">
        <f t="array" ref="B1638">IF(ISNUMBER(SEARCH($N$3,客戶主檔!W1638)),INDEX(客戶主檔!$G:$G,加工項目查詢及料號更改!$A1638),"")</f>
        <v/>
      </c>
      <c r="C1638" t="str" cm="1">
        <f t="array" ref="C1638">IF(ISNUMBER(SEARCH($N$3,客戶主檔!X1638)),INDEX(客戶主檔!$G:$G,加工項目查詢及料號更改!$A1638),"")</f>
        <v/>
      </c>
      <c r="D1638" t="str" cm="1">
        <f t="array" ref="D1638">IF(ISNUMBER(SEARCH($N$3,客戶主檔!Y1638)),INDEX(客戶主檔!$G:$G,加工項目查詢及料號更改!$A1638),"")</f>
        <v/>
      </c>
      <c r="E1638" t="str" cm="1">
        <f t="array" ref="E1638">IF(ISNUMBER(SEARCH($N$3,客戶主檔!Z1638)),INDEX(客戶主檔!$G:$G,加工項目查詢及料號更改!$A1638),"")</f>
        <v/>
      </c>
      <c r="J1638" t="str">
        <f t="array" aca="1" ref="J1638" ca="1">IF(ROW()&gt;COUNTA($F$3:$I$3100),"",INDIRECT(TEXT(RIGHT(SMALL(IF($F$3:$I$3100="",999999,COLUMN($F$3:$I$3100)*10001+ROW($F$3:$I$3100)*100),ROW()),4),"!R00!C00"),))</f>
        <v/>
      </c>
      <c r="K1638" t="str">
        <f ca="1">IF(COUNTIF($J$1:J1638, J1638)&lt;&gt;1,"",J1638)</f>
        <v/>
      </c>
    </row>
    <row r="1639" spans="1:11" x14ac:dyDescent="0.25">
      <c r="A1639">
        <f>ROW()</f>
        <v>1639</v>
      </c>
      <c r="B1639" t="str" cm="1">
        <f t="array" ref="B1639">IF(ISNUMBER(SEARCH($N$3,客戶主檔!W1639)),INDEX(客戶主檔!$G:$G,加工項目查詢及料號更改!$A1639),"")</f>
        <v/>
      </c>
      <c r="C1639" t="str" cm="1">
        <f t="array" ref="C1639">IF(ISNUMBER(SEARCH($N$3,客戶主檔!X1639)),INDEX(客戶主檔!$G:$G,加工項目查詢及料號更改!$A1639),"")</f>
        <v/>
      </c>
      <c r="D1639" t="str" cm="1">
        <f t="array" ref="D1639">IF(ISNUMBER(SEARCH($N$3,客戶主檔!Y1639)),INDEX(客戶主檔!$G:$G,加工項目查詢及料號更改!$A1639),"")</f>
        <v/>
      </c>
      <c r="E1639" t="str" cm="1">
        <f t="array" ref="E1639">IF(ISNUMBER(SEARCH($N$3,客戶主檔!Z1639)),INDEX(客戶主檔!$G:$G,加工項目查詢及料號更改!$A1639),"")</f>
        <v/>
      </c>
      <c r="J1639" t="str">
        <f t="array" aca="1" ref="J1639" ca="1">IF(ROW()&gt;COUNTA($F$3:$I$3100),"",INDIRECT(TEXT(RIGHT(SMALL(IF($F$3:$I$3100="",999999,COLUMN($F$3:$I$3100)*10001+ROW($F$3:$I$3100)*100),ROW()),4),"!R00!C00"),))</f>
        <v/>
      </c>
      <c r="K1639" t="str">
        <f ca="1">IF(COUNTIF($J$1:J1639, J1639)&lt;&gt;1,"",J1639)</f>
        <v/>
      </c>
    </row>
    <row r="1640" spans="1:11" x14ac:dyDescent="0.25">
      <c r="A1640">
        <f>ROW()</f>
        <v>1640</v>
      </c>
      <c r="B1640" t="str" cm="1">
        <f t="array" ref="B1640">IF(ISNUMBER(SEARCH($N$3,客戶主檔!W1640)),INDEX(客戶主檔!$G:$G,加工項目查詢及料號更改!$A1640),"")</f>
        <v/>
      </c>
      <c r="C1640" t="str" cm="1">
        <f t="array" ref="C1640">IF(ISNUMBER(SEARCH($N$3,客戶主檔!X1640)),INDEX(客戶主檔!$G:$G,加工項目查詢及料號更改!$A1640),"")</f>
        <v/>
      </c>
      <c r="D1640" t="str" cm="1">
        <f t="array" ref="D1640">IF(ISNUMBER(SEARCH($N$3,客戶主檔!Y1640)),INDEX(客戶主檔!$G:$G,加工項目查詢及料號更改!$A1640),"")</f>
        <v/>
      </c>
      <c r="E1640" t="str" cm="1">
        <f t="array" ref="E1640">IF(ISNUMBER(SEARCH($N$3,客戶主檔!Z1640)),INDEX(客戶主檔!$G:$G,加工項目查詢及料號更改!$A1640),"")</f>
        <v/>
      </c>
      <c r="J1640" t="str">
        <f t="array" aca="1" ref="J1640" ca="1">IF(ROW()&gt;COUNTA($F$3:$I$3100),"",INDIRECT(TEXT(RIGHT(SMALL(IF($F$3:$I$3100="",999999,COLUMN($F$3:$I$3100)*10001+ROW($F$3:$I$3100)*100),ROW()),4),"!R00!C00"),))</f>
        <v/>
      </c>
      <c r="K1640" t="str">
        <f ca="1">IF(COUNTIF($J$1:J1640, J1640)&lt;&gt;1,"",J1640)</f>
        <v/>
      </c>
    </row>
    <row r="1641" spans="1:11" x14ac:dyDescent="0.25">
      <c r="A1641">
        <f>ROW()</f>
        <v>1641</v>
      </c>
      <c r="B1641" t="str" cm="1">
        <f t="array" ref="B1641">IF(ISNUMBER(SEARCH($N$3,客戶主檔!W1641)),INDEX(客戶主檔!$G:$G,加工項目查詢及料號更改!$A1641),"")</f>
        <v/>
      </c>
      <c r="C1641" t="str" cm="1">
        <f t="array" ref="C1641">IF(ISNUMBER(SEARCH($N$3,客戶主檔!X1641)),INDEX(客戶主檔!$G:$G,加工項目查詢及料號更改!$A1641),"")</f>
        <v/>
      </c>
      <c r="D1641" t="str" cm="1">
        <f t="array" ref="D1641">IF(ISNUMBER(SEARCH($N$3,客戶主檔!Y1641)),INDEX(客戶主檔!$G:$G,加工項目查詢及料號更改!$A1641),"")</f>
        <v/>
      </c>
      <c r="E1641" t="str" cm="1">
        <f t="array" ref="E1641">IF(ISNUMBER(SEARCH($N$3,客戶主檔!Z1641)),INDEX(客戶主檔!$G:$G,加工項目查詢及料號更改!$A1641),"")</f>
        <v/>
      </c>
      <c r="J1641" t="str">
        <f t="array" aca="1" ref="J1641" ca="1">IF(ROW()&gt;COUNTA($F$3:$I$3100),"",INDIRECT(TEXT(RIGHT(SMALL(IF($F$3:$I$3100="",999999,COLUMN($F$3:$I$3100)*10001+ROW($F$3:$I$3100)*100),ROW()),4),"!R00!C00"),))</f>
        <v/>
      </c>
      <c r="K1641" t="str">
        <f ca="1">IF(COUNTIF($J$1:J1641, J1641)&lt;&gt;1,"",J1641)</f>
        <v/>
      </c>
    </row>
    <row r="1642" spans="1:11" x14ac:dyDescent="0.25">
      <c r="A1642">
        <f>ROW()</f>
        <v>1642</v>
      </c>
      <c r="B1642" t="str" cm="1">
        <f t="array" ref="B1642">IF(ISNUMBER(SEARCH($N$3,客戶主檔!W1642)),INDEX(客戶主檔!$G:$G,加工項目查詢及料號更改!$A1642),"")</f>
        <v/>
      </c>
      <c r="C1642" t="str" cm="1">
        <f t="array" ref="C1642">IF(ISNUMBER(SEARCH($N$3,客戶主檔!X1642)),INDEX(客戶主檔!$G:$G,加工項目查詢及料號更改!$A1642),"")</f>
        <v/>
      </c>
      <c r="D1642" t="str" cm="1">
        <f t="array" ref="D1642">IF(ISNUMBER(SEARCH($N$3,客戶主檔!Y1642)),INDEX(客戶主檔!$G:$G,加工項目查詢及料號更改!$A1642),"")</f>
        <v/>
      </c>
      <c r="E1642" t="str" cm="1">
        <f t="array" ref="E1642">IF(ISNUMBER(SEARCH($N$3,客戶主檔!Z1642)),INDEX(客戶主檔!$G:$G,加工項目查詢及料號更改!$A1642),"")</f>
        <v/>
      </c>
      <c r="J1642" t="str">
        <f t="array" aca="1" ref="J1642" ca="1">IF(ROW()&gt;COUNTA($F$3:$I$3100),"",INDIRECT(TEXT(RIGHT(SMALL(IF($F$3:$I$3100="",999999,COLUMN($F$3:$I$3100)*10001+ROW($F$3:$I$3100)*100),ROW()),4),"!R00!C00"),))</f>
        <v/>
      </c>
      <c r="K1642" t="str">
        <f ca="1">IF(COUNTIF($J$1:J1642, J1642)&lt;&gt;1,"",J1642)</f>
        <v/>
      </c>
    </row>
    <row r="1643" spans="1:11" x14ac:dyDescent="0.25">
      <c r="A1643">
        <f>ROW()</f>
        <v>1643</v>
      </c>
      <c r="B1643" t="str" cm="1">
        <f t="array" ref="B1643">IF(ISNUMBER(SEARCH($N$3,客戶主檔!W1643)),INDEX(客戶主檔!$G:$G,加工項目查詢及料號更改!$A1643),"")</f>
        <v/>
      </c>
      <c r="C1643" t="str" cm="1">
        <f t="array" ref="C1643">IF(ISNUMBER(SEARCH($N$3,客戶主檔!X1643)),INDEX(客戶主檔!$G:$G,加工項目查詢及料號更改!$A1643),"")</f>
        <v/>
      </c>
      <c r="D1643" t="str" cm="1">
        <f t="array" ref="D1643">IF(ISNUMBER(SEARCH($N$3,客戶主檔!Y1643)),INDEX(客戶主檔!$G:$G,加工項目查詢及料號更改!$A1643),"")</f>
        <v/>
      </c>
      <c r="E1643" t="str" cm="1">
        <f t="array" ref="E1643">IF(ISNUMBER(SEARCH($N$3,客戶主檔!Z1643)),INDEX(客戶主檔!$G:$G,加工項目查詢及料號更改!$A1643),"")</f>
        <v/>
      </c>
      <c r="J1643" t="str">
        <f t="array" aca="1" ref="J1643" ca="1">IF(ROW()&gt;COUNTA($F$3:$I$3100),"",INDIRECT(TEXT(RIGHT(SMALL(IF($F$3:$I$3100="",999999,COLUMN($F$3:$I$3100)*10001+ROW($F$3:$I$3100)*100),ROW()),4),"!R00!C00"),))</f>
        <v/>
      </c>
      <c r="K1643" t="str">
        <f ca="1">IF(COUNTIF($J$1:J1643, J1643)&lt;&gt;1,"",J1643)</f>
        <v/>
      </c>
    </row>
    <row r="1644" spans="1:11" x14ac:dyDescent="0.25">
      <c r="A1644">
        <f>ROW()</f>
        <v>1644</v>
      </c>
      <c r="B1644" t="str" cm="1">
        <f t="array" ref="B1644">IF(ISNUMBER(SEARCH($N$3,客戶主檔!W1644)),INDEX(客戶主檔!$G:$G,加工項目查詢及料號更改!$A1644),"")</f>
        <v/>
      </c>
      <c r="C1644" t="str" cm="1">
        <f t="array" ref="C1644">IF(ISNUMBER(SEARCH($N$3,客戶主檔!X1644)),INDEX(客戶主檔!$G:$G,加工項目查詢及料號更改!$A1644),"")</f>
        <v/>
      </c>
      <c r="D1644" t="str" cm="1">
        <f t="array" ref="D1644">IF(ISNUMBER(SEARCH($N$3,客戶主檔!Y1644)),INDEX(客戶主檔!$G:$G,加工項目查詢及料號更改!$A1644),"")</f>
        <v/>
      </c>
      <c r="E1644" t="str" cm="1">
        <f t="array" ref="E1644">IF(ISNUMBER(SEARCH($N$3,客戶主檔!Z1644)),INDEX(客戶主檔!$G:$G,加工項目查詢及料號更改!$A1644),"")</f>
        <v/>
      </c>
      <c r="J1644" t="str">
        <f t="array" aca="1" ref="J1644" ca="1">IF(ROW()&gt;COUNTA($F$3:$I$3100),"",INDIRECT(TEXT(RIGHT(SMALL(IF($F$3:$I$3100="",999999,COLUMN($F$3:$I$3100)*10001+ROW($F$3:$I$3100)*100),ROW()),4),"!R00!C00"),))</f>
        <v/>
      </c>
      <c r="K1644" t="str">
        <f ca="1">IF(COUNTIF($J$1:J1644, J1644)&lt;&gt;1,"",J1644)</f>
        <v/>
      </c>
    </row>
    <row r="1645" spans="1:11" x14ac:dyDescent="0.25">
      <c r="A1645">
        <f>ROW()</f>
        <v>1645</v>
      </c>
      <c r="B1645" t="str" cm="1">
        <f t="array" ref="B1645">IF(ISNUMBER(SEARCH($N$3,客戶主檔!W1645)),INDEX(客戶主檔!$G:$G,加工項目查詢及料號更改!$A1645),"")</f>
        <v/>
      </c>
      <c r="C1645" t="str" cm="1">
        <f t="array" ref="C1645">IF(ISNUMBER(SEARCH($N$3,客戶主檔!X1645)),INDEX(客戶主檔!$G:$G,加工項目查詢及料號更改!$A1645),"")</f>
        <v/>
      </c>
      <c r="D1645" t="str" cm="1">
        <f t="array" ref="D1645">IF(ISNUMBER(SEARCH($N$3,客戶主檔!Y1645)),INDEX(客戶主檔!$G:$G,加工項目查詢及料號更改!$A1645),"")</f>
        <v/>
      </c>
      <c r="E1645" t="str" cm="1">
        <f t="array" ref="E1645">IF(ISNUMBER(SEARCH($N$3,客戶主檔!Z1645)),INDEX(客戶主檔!$G:$G,加工項目查詢及料號更改!$A1645),"")</f>
        <v/>
      </c>
      <c r="J1645" t="str">
        <f t="array" aca="1" ref="J1645" ca="1">IF(ROW()&gt;COUNTA($F$3:$I$3100),"",INDIRECT(TEXT(RIGHT(SMALL(IF($F$3:$I$3100="",999999,COLUMN($F$3:$I$3100)*10001+ROW($F$3:$I$3100)*100),ROW()),4),"!R00!C00"),))</f>
        <v/>
      </c>
      <c r="K1645" t="str">
        <f ca="1">IF(COUNTIF($J$1:J1645, J1645)&lt;&gt;1,"",J1645)</f>
        <v/>
      </c>
    </row>
    <row r="1646" spans="1:11" x14ac:dyDescent="0.25">
      <c r="A1646">
        <f>ROW()</f>
        <v>1646</v>
      </c>
      <c r="B1646" t="str" cm="1">
        <f t="array" ref="B1646">IF(ISNUMBER(SEARCH($N$3,客戶主檔!W1646)),INDEX(客戶主檔!$G:$G,加工項目查詢及料號更改!$A1646),"")</f>
        <v/>
      </c>
      <c r="C1646" t="str" cm="1">
        <f t="array" ref="C1646">IF(ISNUMBER(SEARCH($N$3,客戶主檔!X1646)),INDEX(客戶主檔!$G:$G,加工項目查詢及料號更改!$A1646),"")</f>
        <v/>
      </c>
      <c r="D1646" t="str" cm="1">
        <f t="array" ref="D1646">IF(ISNUMBER(SEARCH($N$3,客戶主檔!Y1646)),INDEX(客戶主檔!$G:$G,加工項目查詢及料號更改!$A1646),"")</f>
        <v/>
      </c>
      <c r="E1646" t="str" cm="1">
        <f t="array" ref="E1646">IF(ISNUMBER(SEARCH($N$3,客戶主檔!Z1646)),INDEX(客戶主檔!$G:$G,加工項目查詢及料號更改!$A1646),"")</f>
        <v/>
      </c>
      <c r="J1646" t="str">
        <f t="array" aca="1" ref="J1646" ca="1">IF(ROW()&gt;COUNTA($F$3:$I$3100),"",INDIRECT(TEXT(RIGHT(SMALL(IF($F$3:$I$3100="",999999,COLUMN($F$3:$I$3100)*10001+ROW($F$3:$I$3100)*100),ROW()),4),"!R00!C00"),))</f>
        <v/>
      </c>
      <c r="K1646" t="str">
        <f ca="1">IF(COUNTIF($J$1:J1646, J1646)&lt;&gt;1,"",J1646)</f>
        <v/>
      </c>
    </row>
    <row r="1647" spans="1:11" x14ac:dyDescent="0.25">
      <c r="A1647">
        <f>ROW()</f>
        <v>1647</v>
      </c>
      <c r="B1647" t="str" cm="1">
        <f t="array" ref="B1647">IF(ISNUMBER(SEARCH($N$3,客戶主檔!W1647)),INDEX(客戶主檔!$G:$G,加工項目查詢及料號更改!$A1647),"")</f>
        <v/>
      </c>
      <c r="C1647" t="str" cm="1">
        <f t="array" ref="C1647">IF(ISNUMBER(SEARCH($N$3,客戶主檔!X1647)),INDEX(客戶主檔!$G:$G,加工項目查詢及料號更改!$A1647),"")</f>
        <v/>
      </c>
      <c r="D1647" t="str" cm="1">
        <f t="array" ref="D1647">IF(ISNUMBER(SEARCH($N$3,客戶主檔!Y1647)),INDEX(客戶主檔!$G:$G,加工項目查詢及料號更改!$A1647),"")</f>
        <v/>
      </c>
      <c r="E1647" t="str" cm="1">
        <f t="array" ref="E1647">IF(ISNUMBER(SEARCH($N$3,客戶主檔!Z1647)),INDEX(客戶主檔!$G:$G,加工項目查詢及料號更改!$A1647),"")</f>
        <v/>
      </c>
      <c r="J1647" t="str">
        <f t="array" aca="1" ref="J1647" ca="1">IF(ROW()&gt;COUNTA($F$3:$I$3100),"",INDIRECT(TEXT(RIGHT(SMALL(IF($F$3:$I$3100="",999999,COLUMN($F$3:$I$3100)*10001+ROW($F$3:$I$3100)*100),ROW()),4),"!R00!C00"),))</f>
        <v/>
      </c>
      <c r="K1647" t="str">
        <f ca="1">IF(COUNTIF($J$1:J1647, J1647)&lt;&gt;1,"",J1647)</f>
        <v/>
      </c>
    </row>
    <row r="1648" spans="1:11" x14ac:dyDescent="0.25">
      <c r="A1648">
        <f>ROW()</f>
        <v>1648</v>
      </c>
      <c r="B1648" t="str" cm="1">
        <f t="array" ref="B1648">IF(ISNUMBER(SEARCH($N$3,客戶主檔!W1648)),INDEX(客戶主檔!$G:$G,加工項目查詢及料號更改!$A1648),"")</f>
        <v/>
      </c>
      <c r="C1648" t="str" cm="1">
        <f t="array" ref="C1648">IF(ISNUMBER(SEARCH($N$3,客戶主檔!X1648)),INDEX(客戶主檔!$G:$G,加工項目查詢及料號更改!$A1648),"")</f>
        <v/>
      </c>
      <c r="D1648" t="str" cm="1">
        <f t="array" ref="D1648">IF(ISNUMBER(SEARCH($N$3,客戶主檔!Y1648)),INDEX(客戶主檔!$G:$G,加工項目查詢及料號更改!$A1648),"")</f>
        <v/>
      </c>
      <c r="E1648" t="str" cm="1">
        <f t="array" ref="E1648">IF(ISNUMBER(SEARCH($N$3,客戶主檔!Z1648)),INDEX(客戶主檔!$G:$G,加工項目查詢及料號更改!$A1648),"")</f>
        <v/>
      </c>
      <c r="J1648" t="str">
        <f t="array" aca="1" ref="J1648" ca="1">IF(ROW()&gt;COUNTA($F$3:$I$3100),"",INDIRECT(TEXT(RIGHT(SMALL(IF($F$3:$I$3100="",999999,COLUMN($F$3:$I$3100)*10001+ROW($F$3:$I$3100)*100),ROW()),4),"!R00!C00"),))</f>
        <v/>
      </c>
      <c r="K1648" t="str">
        <f ca="1">IF(COUNTIF($J$1:J1648, J1648)&lt;&gt;1,"",J1648)</f>
        <v/>
      </c>
    </row>
    <row r="1649" spans="1:11" x14ac:dyDescent="0.25">
      <c r="A1649">
        <f>ROW()</f>
        <v>1649</v>
      </c>
      <c r="B1649" t="str" cm="1">
        <f t="array" ref="B1649">IF(ISNUMBER(SEARCH($N$3,客戶主檔!W1649)),INDEX(客戶主檔!$G:$G,加工項目查詢及料號更改!$A1649),"")</f>
        <v/>
      </c>
      <c r="C1649" t="str" cm="1">
        <f t="array" ref="C1649">IF(ISNUMBER(SEARCH($N$3,客戶主檔!X1649)),INDEX(客戶主檔!$G:$G,加工項目查詢及料號更改!$A1649),"")</f>
        <v/>
      </c>
      <c r="D1649" t="str" cm="1">
        <f t="array" ref="D1649">IF(ISNUMBER(SEARCH($N$3,客戶主檔!Y1649)),INDEX(客戶主檔!$G:$G,加工項目查詢及料號更改!$A1649),"")</f>
        <v/>
      </c>
      <c r="E1649" t="str" cm="1">
        <f t="array" ref="E1649">IF(ISNUMBER(SEARCH($N$3,客戶主檔!Z1649)),INDEX(客戶主檔!$G:$G,加工項目查詢及料號更改!$A1649),"")</f>
        <v/>
      </c>
      <c r="J1649" t="str">
        <f t="array" aca="1" ref="J1649" ca="1">IF(ROW()&gt;COUNTA($F$3:$I$3100),"",INDIRECT(TEXT(RIGHT(SMALL(IF($F$3:$I$3100="",999999,COLUMN($F$3:$I$3100)*10001+ROW($F$3:$I$3100)*100),ROW()),4),"!R00!C00"),))</f>
        <v/>
      </c>
      <c r="K1649" t="str">
        <f ca="1">IF(COUNTIF($J$1:J1649, J1649)&lt;&gt;1,"",J1649)</f>
        <v/>
      </c>
    </row>
    <row r="1650" spans="1:11" x14ac:dyDescent="0.25">
      <c r="A1650">
        <f>ROW()</f>
        <v>1650</v>
      </c>
      <c r="B1650" t="str" cm="1">
        <f t="array" ref="B1650">IF(ISNUMBER(SEARCH($N$3,客戶主檔!W1650)),INDEX(客戶主檔!$G:$G,加工項目查詢及料號更改!$A1650),"")</f>
        <v/>
      </c>
      <c r="C1650" t="str" cm="1">
        <f t="array" ref="C1650">IF(ISNUMBER(SEARCH($N$3,客戶主檔!X1650)),INDEX(客戶主檔!$G:$G,加工項目查詢及料號更改!$A1650),"")</f>
        <v/>
      </c>
      <c r="D1650" t="str" cm="1">
        <f t="array" ref="D1650">IF(ISNUMBER(SEARCH($N$3,客戶主檔!Y1650)),INDEX(客戶主檔!$G:$G,加工項目查詢及料號更改!$A1650),"")</f>
        <v/>
      </c>
      <c r="E1650" t="str" cm="1">
        <f t="array" ref="E1650">IF(ISNUMBER(SEARCH($N$3,客戶主檔!Z1650)),INDEX(客戶主檔!$G:$G,加工項目查詢及料號更改!$A1650),"")</f>
        <v/>
      </c>
      <c r="J1650" t="str">
        <f t="array" aca="1" ref="J1650" ca="1">IF(ROW()&gt;COUNTA($F$3:$I$3100),"",INDIRECT(TEXT(RIGHT(SMALL(IF($F$3:$I$3100="",999999,COLUMN($F$3:$I$3100)*10001+ROW($F$3:$I$3100)*100),ROW()),4),"!R00!C00"),))</f>
        <v/>
      </c>
      <c r="K1650" t="str">
        <f ca="1">IF(COUNTIF($J$1:J1650, J1650)&lt;&gt;1,"",J1650)</f>
        <v/>
      </c>
    </row>
    <row r="1651" spans="1:11" x14ac:dyDescent="0.25">
      <c r="A1651">
        <f>ROW()</f>
        <v>1651</v>
      </c>
      <c r="B1651" t="str" cm="1">
        <f t="array" ref="B1651">IF(ISNUMBER(SEARCH($N$3,客戶主檔!W1651)),INDEX(客戶主檔!$G:$G,加工項目查詢及料號更改!$A1651),"")</f>
        <v/>
      </c>
      <c r="C1651" t="str" cm="1">
        <f t="array" ref="C1651">IF(ISNUMBER(SEARCH($N$3,客戶主檔!X1651)),INDEX(客戶主檔!$G:$G,加工項目查詢及料號更改!$A1651),"")</f>
        <v/>
      </c>
      <c r="D1651" t="str" cm="1">
        <f t="array" ref="D1651">IF(ISNUMBER(SEARCH($N$3,客戶主檔!Y1651)),INDEX(客戶主檔!$G:$G,加工項目查詢及料號更改!$A1651),"")</f>
        <v/>
      </c>
      <c r="E1651" t="str" cm="1">
        <f t="array" ref="E1651">IF(ISNUMBER(SEARCH($N$3,客戶主檔!Z1651)),INDEX(客戶主檔!$G:$G,加工項目查詢及料號更改!$A1651),"")</f>
        <v/>
      </c>
      <c r="J1651" t="str">
        <f t="array" aca="1" ref="J1651" ca="1">IF(ROW()&gt;COUNTA($F$3:$I$3100),"",INDIRECT(TEXT(RIGHT(SMALL(IF($F$3:$I$3100="",999999,COLUMN($F$3:$I$3100)*10001+ROW($F$3:$I$3100)*100),ROW()),4),"!R00!C00"),))</f>
        <v/>
      </c>
      <c r="K1651" t="str">
        <f ca="1">IF(COUNTIF($J$1:J1651, J1651)&lt;&gt;1,"",J1651)</f>
        <v/>
      </c>
    </row>
    <row r="1652" spans="1:11" x14ac:dyDescent="0.25">
      <c r="A1652">
        <f>ROW()</f>
        <v>1652</v>
      </c>
      <c r="B1652" t="str" cm="1">
        <f t="array" ref="B1652">IF(ISNUMBER(SEARCH($N$3,客戶主檔!W1652)),INDEX(客戶主檔!$G:$G,加工項目查詢及料號更改!$A1652),"")</f>
        <v/>
      </c>
      <c r="C1652" t="str" cm="1">
        <f t="array" ref="C1652">IF(ISNUMBER(SEARCH($N$3,客戶主檔!X1652)),INDEX(客戶主檔!$G:$G,加工項目查詢及料號更改!$A1652),"")</f>
        <v/>
      </c>
      <c r="D1652" t="str" cm="1">
        <f t="array" ref="D1652">IF(ISNUMBER(SEARCH($N$3,客戶主檔!Y1652)),INDEX(客戶主檔!$G:$G,加工項目查詢及料號更改!$A1652),"")</f>
        <v/>
      </c>
      <c r="E1652" t="str" cm="1">
        <f t="array" ref="E1652">IF(ISNUMBER(SEARCH($N$3,客戶主檔!Z1652)),INDEX(客戶主檔!$G:$G,加工項目查詢及料號更改!$A1652),"")</f>
        <v/>
      </c>
      <c r="J1652" t="str">
        <f t="array" aca="1" ref="J1652" ca="1">IF(ROW()&gt;COUNTA($F$3:$I$3100),"",INDIRECT(TEXT(RIGHT(SMALL(IF($F$3:$I$3100="",999999,COLUMN($F$3:$I$3100)*10001+ROW($F$3:$I$3100)*100),ROW()),4),"!R00!C00"),))</f>
        <v/>
      </c>
      <c r="K1652" t="str">
        <f ca="1">IF(COUNTIF($J$1:J1652, J1652)&lt;&gt;1,"",J1652)</f>
        <v/>
      </c>
    </row>
    <row r="1653" spans="1:11" x14ac:dyDescent="0.25">
      <c r="A1653">
        <f>ROW()</f>
        <v>1653</v>
      </c>
      <c r="B1653" t="str" cm="1">
        <f t="array" ref="B1653">IF(ISNUMBER(SEARCH($N$3,客戶主檔!W1653)),INDEX(客戶主檔!$G:$G,加工項目查詢及料號更改!$A1653),"")</f>
        <v/>
      </c>
      <c r="C1653" t="str" cm="1">
        <f t="array" ref="C1653">IF(ISNUMBER(SEARCH($N$3,客戶主檔!X1653)),INDEX(客戶主檔!$G:$G,加工項目查詢及料號更改!$A1653),"")</f>
        <v/>
      </c>
      <c r="D1653" t="str" cm="1">
        <f t="array" ref="D1653">IF(ISNUMBER(SEARCH($N$3,客戶主檔!Y1653)),INDEX(客戶主檔!$G:$G,加工項目查詢及料號更改!$A1653),"")</f>
        <v/>
      </c>
      <c r="E1653" t="str" cm="1">
        <f t="array" ref="E1653">IF(ISNUMBER(SEARCH($N$3,客戶主檔!Z1653)),INDEX(客戶主檔!$G:$G,加工項目查詢及料號更改!$A1653),"")</f>
        <v/>
      </c>
      <c r="J1653" t="str">
        <f t="array" aca="1" ref="J1653" ca="1">IF(ROW()&gt;COUNTA($F$3:$I$3100),"",INDIRECT(TEXT(RIGHT(SMALL(IF($F$3:$I$3100="",999999,COLUMN($F$3:$I$3100)*10001+ROW($F$3:$I$3100)*100),ROW()),4),"!R00!C00"),))</f>
        <v/>
      </c>
      <c r="K1653" t="str">
        <f ca="1">IF(COUNTIF($J$1:J1653, J1653)&lt;&gt;1,"",J1653)</f>
        <v/>
      </c>
    </row>
    <row r="1654" spans="1:11" x14ac:dyDescent="0.25">
      <c r="A1654">
        <f>ROW()</f>
        <v>1654</v>
      </c>
      <c r="B1654" t="str" cm="1">
        <f t="array" ref="B1654">IF(ISNUMBER(SEARCH($N$3,客戶主檔!W1654)),INDEX(客戶主檔!$G:$G,加工項目查詢及料號更改!$A1654),"")</f>
        <v/>
      </c>
      <c r="C1654" t="str" cm="1">
        <f t="array" ref="C1654">IF(ISNUMBER(SEARCH($N$3,客戶主檔!X1654)),INDEX(客戶主檔!$G:$G,加工項目查詢及料號更改!$A1654),"")</f>
        <v/>
      </c>
      <c r="D1654" t="str" cm="1">
        <f t="array" ref="D1654">IF(ISNUMBER(SEARCH($N$3,客戶主檔!Y1654)),INDEX(客戶主檔!$G:$G,加工項目查詢及料號更改!$A1654),"")</f>
        <v/>
      </c>
      <c r="E1654" t="str" cm="1">
        <f t="array" ref="E1654">IF(ISNUMBER(SEARCH($N$3,客戶主檔!Z1654)),INDEX(客戶主檔!$G:$G,加工項目查詢及料號更改!$A1654),"")</f>
        <v/>
      </c>
      <c r="J1654" t="str">
        <f t="array" aca="1" ref="J1654" ca="1">IF(ROW()&gt;COUNTA($F$3:$I$3100),"",INDIRECT(TEXT(RIGHT(SMALL(IF($F$3:$I$3100="",999999,COLUMN($F$3:$I$3100)*10001+ROW($F$3:$I$3100)*100),ROW()),4),"!R00!C00"),))</f>
        <v/>
      </c>
      <c r="K1654" t="str">
        <f ca="1">IF(COUNTIF($J$1:J1654, J1654)&lt;&gt;1,"",J1654)</f>
        <v/>
      </c>
    </row>
    <row r="1655" spans="1:11" x14ac:dyDescent="0.25">
      <c r="A1655">
        <f>ROW()</f>
        <v>1655</v>
      </c>
      <c r="B1655" t="str" cm="1">
        <f t="array" ref="B1655">IF(ISNUMBER(SEARCH($N$3,客戶主檔!W1655)),INDEX(客戶主檔!$G:$G,加工項目查詢及料號更改!$A1655),"")</f>
        <v/>
      </c>
      <c r="C1655" t="str" cm="1">
        <f t="array" ref="C1655">IF(ISNUMBER(SEARCH($N$3,客戶主檔!X1655)),INDEX(客戶主檔!$G:$G,加工項目查詢及料號更改!$A1655),"")</f>
        <v/>
      </c>
      <c r="D1655" t="str" cm="1">
        <f t="array" ref="D1655">IF(ISNUMBER(SEARCH($N$3,客戶主檔!Y1655)),INDEX(客戶主檔!$G:$G,加工項目查詢及料號更改!$A1655),"")</f>
        <v/>
      </c>
      <c r="E1655" t="str" cm="1">
        <f t="array" ref="E1655">IF(ISNUMBER(SEARCH($N$3,客戶主檔!Z1655)),INDEX(客戶主檔!$G:$G,加工項目查詢及料號更改!$A1655),"")</f>
        <v/>
      </c>
      <c r="J1655" t="str">
        <f t="array" aca="1" ref="J1655" ca="1">IF(ROW()&gt;COUNTA($F$3:$I$3100),"",INDIRECT(TEXT(RIGHT(SMALL(IF($F$3:$I$3100="",999999,COLUMN($F$3:$I$3100)*10001+ROW($F$3:$I$3100)*100),ROW()),4),"!R00!C00"),))</f>
        <v/>
      </c>
      <c r="K1655" t="str">
        <f ca="1">IF(COUNTIF($J$1:J1655, J1655)&lt;&gt;1,"",J1655)</f>
        <v/>
      </c>
    </row>
    <row r="1656" spans="1:11" x14ac:dyDescent="0.25">
      <c r="A1656">
        <f>ROW()</f>
        <v>1656</v>
      </c>
      <c r="B1656" t="str" cm="1">
        <f t="array" ref="B1656">IF(ISNUMBER(SEARCH($N$3,客戶主檔!W1656)),INDEX(客戶主檔!$G:$G,加工項目查詢及料號更改!$A1656),"")</f>
        <v/>
      </c>
      <c r="C1656" t="str" cm="1">
        <f t="array" ref="C1656">IF(ISNUMBER(SEARCH($N$3,客戶主檔!X1656)),INDEX(客戶主檔!$G:$G,加工項目查詢及料號更改!$A1656),"")</f>
        <v/>
      </c>
      <c r="D1656" t="str" cm="1">
        <f t="array" ref="D1656">IF(ISNUMBER(SEARCH($N$3,客戶主檔!Y1656)),INDEX(客戶主檔!$G:$G,加工項目查詢及料號更改!$A1656),"")</f>
        <v/>
      </c>
      <c r="E1656" t="str" cm="1">
        <f t="array" ref="E1656">IF(ISNUMBER(SEARCH($N$3,客戶主檔!Z1656)),INDEX(客戶主檔!$G:$G,加工項目查詢及料號更改!$A1656),"")</f>
        <v/>
      </c>
      <c r="J1656" t="str">
        <f t="array" aca="1" ref="J1656" ca="1">IF(ROW()&gt;COUNTA($F$3:$I$3100),"",INDIRECT(TEXT(RIGHT(SMALL(IF($F$3:$I$3100="",999999,COLUMN($F$3:$I$3100)*10001+ROW($F$3:$I$3100)*100),ROW()),4),"!R00!C00"),))</f>
        <v/>
      </c>
      <c r="K1656" t="str">
        <f ca="1">IF(COUNTIF($J$1:J1656, J1656)&lt;&gt;1,"",J1656)</f>
        <v/>
      </c>
    </row>
    <row r="1657" spans="1:11" x14ac:dyDescent="0.25">
      <c r="A1657">
        <f>ROW()</f>
        <v>1657</v>
      </c>
      <c r="B1657" t="str" cm="1">
        <f t="array" ref="B1657">IF(ISNUMBER(SEARCH($N$3,客戶主檔!W1657)),INDEX(客戶主檔!$G:$G,加工項目查詢及料號更改!$A1657),"")</f>
        <v/>
      </c>
      <c r="C1657" t="str" cm="1">
        <f t="array" ref="C1657">IF(ISNUMBER(SEARCH($N$3,客戶主檔!X1657)),INDEX(客戶主檔!$G:$G,加工項目查詢及料號更改!$A1657),"")</f>
        <v/>
      </c>
      <c r="D1657" t="str" cm="1">
        <f t="array" ref="D1657">IF(ISNUMBER(SEARCH($N$3,客戶主檔!Y1657)),INDEX(客戶主檔!$G:$G,加工項目查詢及料號更改!$A1657),"")</f>
        <v/>
      </c>
      <c r="E1657" t="str" cm="1">
        <f t="array" ref="E1657">IF(ISNUMBER(SEARCH($N$3,客戶主檔!Z1657)),INDEX(客戶主檔!$G:$G,加工項目查詢及料號更改!$A1657),"")</f>
        <v/>
      </c>
      <c r="J1657" t="str">
        <f t="array" aca="1" ref="J1657" ca="1">IF(ROW()&gt;COUNTA($F$3:$I$3100),"",INDIRECT(TEXT(RIGHT(SMALL(IF($F$3:$I$3100="",999999,COLUMN($F$3:$I$3100)*10001+ROW($F$3:$I$3100)*100),ROW()),4),"!R00!C00"),))</f>
        <v/>
      </c>
      <c r="K1657" t="str">
        <f ca="1">IF(COUNTIF($J$1:J1657, J1657)&lt;&gt;1,"",J1657)</f>
        <v/>
      </c>
    </row>
    <row r="1658" spans="1:11" x14ac:dyDescent="0.25">
      <c r="A1658">
        <f>ROW()</f>
        <v>1658</v>
      </c>
      <c r="B1658" t="str" cm="1">
        <f t="array" ref="B1658">IF(ISNUMBER(SEARCH($N$3,客戶主檔!W1658)),INDEX(客戶主檔!$G:$G,加工項目查詢及料號更改!$A1658),"")</f>
        <v/>
      </c>
      <c r="C1658" t="str" cm="1">
        <f t="array" ref="C1658">IF(ISNUMBER(SEARCH($N$3,客戶主檔!X1658)),INDEX(客戶主檔!$G:$G,加工項目查詢及料號更改!$A1658),"")</f>
        <v/>
      </c>
      <c r="D1658" t="str" cm="1">
        <f t="array" ref="D1658">IF(ISNUMBER(SEARCH($N$3,客戶主檔!Y1658)),INDEX(客戶主檔!$G:$G,加工項目查詢及料號更改!$A1658),"")</f>
        <v/>
      </c>
      <c r="E1658" t="str" cm="1">
        <f t="array" ref="E1658">IF(ISNUMBER(SEARCH($N$3,客戶主檔!Z1658)),INDEX(客戶主檔!$G:$G,加工項目查詢及料號更改!$A1658),"")</f>
        <v/>
      </c>
      <c r="J1658" t="str">
        <f t="array" aca="1" ref="J1658" ca="1">IF(ROW()&gt;COUNTA($F$3:$I$3100),"",INDIRECT(TEXT(RIGHT(SMALL(IF($F$3:$I$3100="",999999,COLUMN($F$3:$I$3100)*10001+ROW($F$3:$I$3100)*100),ROW()),4),"!R00!C00"),))</f>
        <v/>
      </c>
      <c r="K1658" t="str">
        <f ca="1">IF(COUNTIF($J$1:J1658, J1658)&lt;&gt;1,"",J1658)</f>
        <v/>
      </c>
    </row>
    <row r="1659" spans="1:11" x14ac:dyDescent="0.25">
      <c r="A1659">
        <f>ROW()</f>
        <v>1659</v>
      </c>
      <c r="B1659" t="str" cm="1">
        <f t="array" ref="B1659">IF(ISNUMBER(SEARCH($N$3,客戶主檔!W1659)),INDEX(客戶主檔!$G:$G,加工項目查詢及料號更改!$A1659),"")</f>
        <v/>
      </c>
      <c r="C1659" t="str" cm="1">
        <f t="array" ref="C1659">IF(ISNUMBER(SEARCH($N$3,客戶主檔!X1659)),INDEX(客戶主檔!$G:$G,加工項目查詢及料號更改!$A1659),"")</f>
        <v/>
      </c>
      <c r="D1659" t="str" cm="1">
        <f t="array" ref="D1659">IF(ISNUMBER(SEARCH($N$3,客戶主檔!Y1659)),INDEX(客戶主檔!$G:$G,加工項目查詢及料號更改!$A1659),"")</f>
        <v/>
      </c>
      <c r="E1659" t="str" cm="1">
        <f t="array" ref="E1659">IF(ISNUMBER(SEARCH($N$3,客戶主檔!Z1659)),INDEX(客戶主檔!$G:$G,加工項目查詢及料號更改!$A1659),"")</f>
        <v/>
      </c>
      <c r="J1659" t="str">
        <f t="array" aca="1" ref="J1659" ca="1">IF(ROW()&gt;COUNTA($F$3:$I$3100),"",INDIRECT(TEXT(RIGHT(SMALL(IF($F$3:$I$3100="",999999,COLUMN($F$3:$I$3100)*10001+ROW($F$3:$I$3100)*100),ROW()),4),"!R00!C00"),))</f>
        <v/>
      </c>
      <c r="K1659" t="str">
        <f ca="1">IF(COUNTIF($J$1:J1659, J1659)&lt;&gt;1,"",J1659)</f>
        <v/>
      </c>
    </row>
    <row r="1660" spans="1:11" x14ac:dyDescent="0.25">
      <c r="A1660">
        <f>ROW()</f>
        <v>1660</v>
      </c>
      <c r="B1660" t="str" cm="1">
        <f t="array" ref="B1660">IF(ISNUMBER(SEARCH($N$3,客戶主檔!W1660)),INDEX(客戶主檔!$G:$G,加工項目查詢及料號更改!$A1660),"")</f>
        <v/>
      </c>
      <c r="C1660" t="str" cm="1">
        <f t="array" ref="C1660">IF(ISNUMBER(SEARCH($N$3,客戶主檔!X1660)),INDEX(客戶主檔!$G:$G,加工項目查詢及料號更改!$A1660),"")</f>
        <v/>
      </c>
      <c r="D1660" t="str" cm="1">
        <f t="array" ref="D1660">IF(ISNUMBER(SEARCH($N$3,客戶主檔!Y1660)),INDEX(客戶主檔!$G:$G,加工項目查詢及料號更改!$A1660),"")</f>
        <v/>
      </c>
      <c r="E1660" t="str" cm="1">
        <f t="array" ref="E1660">IF(ISNUMBER(SEARCH($N$3,客戶主檔!Z1660)),INDEX(客戶主檔!$G:$G,加工項目查詢及料號更改!$A1660),"")</f>
        <v/>
      </c>
      <c r="J1660" t="str">
        <f t="array" aca="1" ref="J1660" ca="1">IF(ROW()&gt;COUNTA($F$3:$I$3100),"",INDIRECT(TEXT(RIGHT(SMALL(IF($F$3:$I$3100="",999999,COLUMN($F$3:$I$3100)*10001+ROW($F$3:$I$3100)*100),ROW()),4),"!R00!C00"),))</f>
        <v/>
      </c>
      <c r="K1660" t="str">
        <f ca="1">IF(COUNTIF($J$1:J1660, J1660)&lt;&gt;1,"",J1660)</f>
        <v/>
      </c>
    </row>
    <row r="1661" spans="1:11" x14ac:dyDescent="0.25">
      <c r="A1661">
        <f>ROW()</f>
        <v>1661</v>
      </c>
      <c r="B1661" t="str" cm="1">
        <f t="array" ref="B1661">IF(ISNUMBER(SEARCH($N$3,客戶主檔!W1661)),INDEX(客戶主檔!$G:$G,加工項目查詢及料號更改!$A1661),"")</f>
        <v/>
      </c>
      <c r="C1661" t="str" cm="1">
        <f t="array" ref="C1661">IF(ISNUMBER(SEARCH($N$3,客戶主檔!X1661)),INDEX(客戶主檔!$G:$G,加工項目查詢及料號更改!$A1661),"")</f>
        <v/>
      </c>
      <c r="D1661" t="str" cm="1">
        <f t="array" ref="D1661">IF(ISNUMBER(SEARCH($N$3,客戶主檔!Y1661)),INDEX(客戶主檔!$G:$G,加工項目查詢及料號更改!$A1661),"")</f>
        <v/>
      </c>
      <c r="E1661" t="str" cm="1">
        <f t="array" ref="E1661">IF(ISNUMBER(SEARCH($N$3,客戶主檔!Z1661)),INDEX(客戶主檔!$G:$G,加工項目查詢及料號更改!$A1661),"")</f>
        <v/>
      </c>
      <c r="J1661" t="str">
        <f t="array" aca="1" ref="J1661" ca="1">IF(ROW()&gt;COUNTA($F$3:$I$3100),"",INDIRECT(TEXT(RIGHT(SMALL(IF($F$3:$I$3100="",999999,COLUMN($F$3:$I$3100)*10001+ROW($F$3:$I$3100)*100),ROW()),4),"!R00!C00"),))</f>
        <v/>
      </c>
      <c r="K1661" t="str">
        <f ca="1">IF(COUNTIF($J$1:J1661, J1661)&lt;&gt;1,"",J1661)</f>
        <v/>
      </c>
    </row>
    <row r="1662" spans="1:11" x14ac:dyDescent="0.25">
      <c r="A1662">
        <f>ROW()</f>
        <v>1662</v>
      </c>
      <c r="B1662" t="str" cm="1">
        <f t="array" ref="B1662">IF(ISNUMBER(SEARCH($N$3,客戶主檔!W1662)),INDEX(客戶主檔!$G:$G,加工項目查詢及料號更改!$A1662),"")</f>
        <v/>
      </c>
      <c r="C1662" t="str" cm="1">
        <f t="array" ref="C1662">IF(ISNUMBER(SEARCH($N$3,客戶主檔!X1662)),INDEX(客戶主檔!$G:$G,加工項目查詢及料號更改!$A1662),"")</f>
        <v/>
      </c>
      <c r="D1662" t="str" cm="1">
        <f t="array" ref="D1662">IF(ISNUMBER(SEARCH($N$3,客戶主檔!Y1662)),INDEX(客戶主檔!$G:$G,加工項目查詢及料號更改!$A1662),"")</f>
        <v/>
      </c>
      <c r="E1662" t="str" cm="1">
        <f t="array" ref="E1662">IF(ISNUMBER(SEARCH($N$3,客戶主檔!Z1662)),INDEX(客戶主檔!$G:$G,加工項目查詢及料號更改!$A1662),"")</f>
        <v/>
      </c>
      <c r="J1662" t="str">
        <f t="array" aca="1" ref="J1662" ca="1">IF(ROW()&gt;COUNTA($F$3:$I$3100),"",INDIRECT(TEXT(RIGHT(SMALL(IF($F$3:$I$3100="",999999,COLUMN($F$3:$I$3100)*10001+ROW($F$3:$I$3100)*100),ROW()),4),"!R00!C00"),))</f>
        <v/>
      </c>
      <c r="K1662" t="str">
        <f ca="1">IF(COUNTIF($J$1:J1662, J1662)&lt;&gt;1,"",J1662)</f>
        <v/>
      </c>
    </row>
    <row r="1663" spans="1:11" x14ac:dyDescent="0.25">
      <c r="A1663">
        <f>ROW()</f>
        <v>1663</v>
      </c>
      <c r="B1663" t="str" cm="1">
        <f t="array" ref="B1663">IF(ISNUMBER(SEARCH($N$3,客戶主檔!W1663)),INDEX(客戶主檔!$G:$G,加工項目查詢及料號更改!$A1663),"")</f>
        <v/>
      </c>
      <c r="C1663" t="str" cm="1">
        <f t="array" ref="C1663">IF(ISNUMBER(SEARCH($N$3,客戶主檔!X1663)),INDEX(客戶主檔!$G:$G,加工項目查詢及料號更改!$A1663),"")</f>
        <v/>
      </c>
      <c r="D1663" t="str" cm="1">
        <f t="array" ref="D1663">IF(ISNUMBER(SEARCH($N$3,客戶主檔!Y1663)),INDEX(客戶主檔!$G:$G,加工項目查詢及料號更改!$A1663),"")</f>
        <v/>
      </c>
      <c r="E1663" t="str" cm="1">
        <f t="array" ref="E1663">IF(ISNUMBER(SEARCH($N$3,客戶主檔!Z1663)),INDEX(客戶主檔!$G:$G,加工項目查詢及料號更改!$A1663),"")</f>
        <v/>
      </c>
      <c r="J1663" t="str">
        <f t="array" aca="1" ref="J1663" ca="1">IF(ROW()&gt;COUNTA($F$3:$I$3100),"",INDIRECT(TEXT(RIGHT(SMALL(IF($F$3:$I$3100="",999999,COLUMN($F$3:$I$3100)*10001+ROW($F$3:$I$3100)*100),ROW()),4),"!R00!C00"),))</f>
        <v/>
      </c>
      <c r="K1663" t="str">
        <f ca="1">IF(COUNTIF($J$1:J1663, J1663)&lt;&gt;1,"",J1663)</f>
        <v/>
      </c>
    </row>
    <row r="1664" spans="1:11" x14ac:dyDescent="0.25">
      <c r="A1664">
        <f>ROW()</f>
        <v>1664</v>
      </c>
      <c r="B1664" t="str" cm="1">
        <f t="array" ref="B1664">IF(ISNUMBER(SEARCH($N$3,客戶主檔!W1664)),INDEX(客戶主檔!$G:$G,加工項目查詢及料號更改!$A1664),"")</f>
        <v/>
      </c>
      <c r="C1664" t="str" cm="1">
        <f t="array" ref="C1664">IF(ISNUMBER(SEARCH($N$3,客戶主檔!X1664)),INDEX(客戶主檔!$G:$G,加工項目查詢及料號更改!$A1664),"")</f>
        <v/>
      </c>
      <c r="D1664" t="str" cm="1">
        <f t="array" ref="D1664">IF(ISNUMBER(SEARCH($N$3,客戶主檔!Y1664)),INDEX(客戶主檔!$G:$G,加工項目查詢及料號更改!$A1664),"")</f>
        <v/>
      </c>
      <c r="E1664" t="str" cm="1">
        <f t="array" ref="E1664">IF(ISNUMBER(SEARCH($N$3,客戶主檔!Z1664)),INDEX(客戶主檔!$G:$G,加工項目查詢及料號更改!$A1664),"")</f>
        <v/>
      </c>
      <c r="J1664" t="str">
        <f t="array" aca="1" ref="J1664" ca="1">IF(ROW()&gt;COUNTA($F$3:$I$3100),"",INDIRECT(TEXT(RIGHT(SMALL(IF($F$3:$I$3100="",999999,COLUMN($F$3:$I$3100)*10001+ROW($F$3:$I$3100)*100),ROW()),4),"!R00!C00"),))</f>
        <v/>
      </c>
      <c r="K1664" t="str">
        <f ca="1">IF(COUNTIF($J$1:J1664, J1664)&lt;&gt;1,"",J1664)</f>
        <v/>
      </c>
    </row>
    <row r="1665" spans="1:11" x14ac:dyDescent="0.25">
      <c r="A1665">
        <f>ROW()</f>
        <v>1665</v>
      </c>
      <c r="B1665" t="str" cm="1">
        <f t="array" ref="B1665">IF(ISNUMBER(SEARCH($N$3,客戶主檔!W1665)),INDEX(客戶主檔!$G:$G,加工項目查詢及料號更改!$A1665),"")</f>
        <v/>
      </c>
      <c r="C1665" t="str" cm="1">
        <f t="array" ref="C1665">IF(ISNUMBER(SEARCH($N$3,客戶主檔!X1665)),INDEX(客戶主檔!$G:$G,加工項目查詢及料號更改!$A1665),"")</f>
        <v/>
      </c>
      <c r="D1665" t="str" cm="1">
        <f t="array" ref="D1665">IF(ISNUMBER(SEARCH($N$3,客戶主檔!Y1665)),INDEX(客戶主檔!$G:$G,加工項目查詢及料號更改!$A1665),"")</f>
        <v/>
      </c>
      <c r="E1665" t="str" cm="1">
        <f t="array" ref="E1665">IF(ISNUMBER(SEARCH($N$3,客戶主檔!Z1665)),INDEX(客戶主檔!$G:$G,加工項目查詢及料號更改!$A1665),"")</f>
        <v/>
      </c>
      <c r="J1665" t="str">
        <f t="array" aca="1" ref="J1665" ca="1">IF(ROW()&gt;COUNTA($F$3:$I$3100),"",INDIRECT(TEXT(RIGHT(SMALL(IF($F$3:$I$3100="",999999,COLUMN($F$3:$I$3100)*10001+ROW($F$3:$I$3100)*100),ROW()),4),"!R00!C00"),))</f>
        <v/>
      </c>
      <c r="K1665" t="str">
        <f ca="1">IF(COUNTIF($J$1:J1665, J1665)&lt;&gt;1,"",J1665)</f>
        <v/>
      </c>
    </row>
    <row r="1666" spans="1:11" x14ac:dyDescent="0.25">
      <c r="A1666">
        <f>ROW()</f>
        <v>1666</v>
      </c>
      <c r="B1666" t="str" cm="1">
        <f t="array" ref="B1666">IF(ISNUMBER(SEARCH($N$3,客戶主檔!W1666)),INDEX(客戶主檔!$G:$G,加工項目查詢及料號更改!$A1666),"")</f>
        <v/>
      </c>
      <c r="C1666" t="str" cm="1">
        <f t="array" ref="C1666">IF(ISNUMBER(SEARCH($N$3,客戶主檔!X1666)),INDEX(客戶主檔!$G:$G,加工項目查詢及料號更改!$A1666),"")</f>
        <v/>
      </c>
      <c r="D1666" t="str" cm="1">
        <f t="array" ref="D1666">IF(ISNUMBER(SEARCH($N$3,客戶主檔!Y1666)),INDEX(客戶主檔!$G:$G,加工項目查詢及料號更改!$A1666),"")</f>
        <v/>
      </c>
      <c r="E1666" t="str" cm="1">
        <f t="array" ref="E1666">IF(ISNUMBER(SEARCH($N$3,客戶主檔!Z1666)),INDEX(客戶主檔!$G:$G,加工項目查詢及料號更改!$A1666),"")</f>
        <v/>
      </c>
      <c r="J1666" t="str">
        <f t="array" aca="1" ref="J1666" ca="1">IF(ROW()&gt;COUNTA($F$3:$I$3100),"",INDIRECT(TEXT(RIGHT(SMALL(IF($F$3:$I$3100="",999999,COLUMN($F$3:$I$3100)*10001+ROW($F$3:$I$3100)*100),ROW()),4),"!R00!C00"),))</f>
        <v/>
      </c>
      <c r="K1666" t="str">
        <f ca="1">IF(COUNTIF($J$1:J1666, J1666)&lt;&gt;1,"",J1666)</f>
        <v/>
      </c>
    </row>
    <row r="1667" spans="1:11" x14ac:dyDescent="0.25">
      <c r="A1667">
        <f>ROW()</f>
        <v>1667</v>
      </c>
      <c r="B1667" t="str" cm="1">
        <f t="array" ref="B1667">IF(ISNUMBER(SEARCH($N$3,客戶主檔!W1667)),INDEX(客戶主檔!$G:$G,加工項目查詢及料號更改!$A1667),"")</f>
        <v/>
      </c>
      <c r="C1667" t="str" cm="1">
        <f t="array" ref="C1667">IF(ISNUMBER(SEARCH($N$3,客戶主檔!X1667)),INDEX(客戶主檔!$G:$G,加工項目查詢及料號更改!$A1667),"")</f>
        <v/>
      </c>
      <c r="D1667" t="str" cm="1">
        <f t="array" ref="D1667">IF(ISNUMBER(SEARCH($N$3,客戶主檔!Y1667)),INDEX(客戶主檔!$G:$G,加工項目查詢及料號更改!$A1667),"")</f>
        <v/>
      </c>
      <c r="E1667" t="str" cm="1">
        <f t="array" ref="E1667">IF(ISNUMBER(SEARCH($N$3,客戶主檔!Z1667)),INDEX(客戶主檔!$G:$G,加工項目查詢及料號更改!$A1667),"")</f>
        <v/>
      </c>
      <c r="J1667" t="str">
        <f t="array" aca="1" ref="J1667" ca="1">IF(ROW()&gt;COUNTA($F$3:$I$3100),"",INDIRECT(TEXT(RIGHT(SMALL(IF($F$3:$I$3100="",999999,COLUMN($F$3:$I$3100)*10001+ROW($F$3:$I$3100)*100),ROW()),4),"!R00!C00"),))</f>
        <v/>
      </c>
      <c r="K1667" t="str">
        <f ca="1">IF(COUNTIF($J$1:J1667, J1667)&lt;&gt;1,"",J1667)</f>
        <v/>
      </c>
    </row>
    <row r="1668" spans="1:11" x14ac:dyDescent="0.25">
      <c r="A1668">
        <f>ROW()</f>
        <v>1668</v>
      </c>
      <c r="B1668" t="str" cm="1">
        <f t="array" ref="B1668">IF(ISNUMBER(SEARCH($N$3,客戶主檔!W1668)),INDEX(客戶主檔!$G:$G,加工項目查詢及料號更改!$A1668),"")</f>
        <v/>
      </c>
      <c r="C1668" t="str" cm="1">
        <f t="array" ref="C1668">IF(ISNUMBER(SEARCH($N$3,客戶主檔!X1668)),INDEX(客戶主檔!$G:$G,加工項目查詢及料號更改!$A1668),"")</f>
        <v/>
      </c>
      <c r="D1668" t="str" cm="1">
        <f t="array" ref="D1668">IF(ISNUMBER(SEARCH($N$3,客戶主檔!Y1668)),INDEX(客戶主檔!$G:$G,加工項目查詢及料號更改!$A1668),"")</f>
        <v/>
      </c>
      <c r="E1668" t="str" cm="1">
        <f t="array" ref="E1668">IF(ISNUMBER(SEARCH($N$3,客戶主檔!Z1668)),INDEX(客戶主檔!$G:$G,加工項目查詢及料號更改!$A1668),"")</f>
        <v/>
      </c>
      <c r="J1668" t="str">
        <f t="array" aca="1" ref="J1668" ca="1">IF(ROW()&gt;COUNTA($F$3:$I$3100),"",INDIRECT(TEXT(RIGHT(SMALL(IF($F$3:$I$3100="",999999,COLUMN($F$3:$I$3100)*10001+ROW($F$3:$I$3100)*100),ROW()),4),"!R00!C00"),))</f>
        <v/>
      </c>
      <c r="K1668" t="str">
        <f ca="1">IF(COUNTIF($J$1:J1668, J1668)&lt;&gt;1,"",J1668)</f>
        <v/>
      </c>
    </row>
    <row r="1669" spans="1:11" x14ac:dyDescent="0.25">
      <c r="A1669">
        <f>ROW()</f>
        <v>1669</v>
      </c>
      <c r="B1669" t="str" cm="1">
        <f t="array" ref="B1669">IF(ISNUMBER(SEARCH($N$3,客戶主檔!W1669)),INDEX(客戶主檔!$G:$G,加工項目查詢及料號更改!$A1669),"")</f>
        <v/>
      </c>
      <c r="C1669" t="str" cm="1">
        <f t="array" ref="C1669">IF(ISNUMBER(SEARCH($N$3,客戶主檔!X1669)),INDEX(客戶主檔!$G:$G,加工項目查詢及料號更改!$A1669),"")</f>
        <v/>
      </c>
      <c r="D1669" t="str" cm="1">
        <f t="array" ref="D1669">IF(ISNUMBER(SEARCH($N$3,客戶主檔!Y1669)),INDEX(客戶主檔!$G:$G,加工項目查詢及料號更改!$A1669),"")</f>
        <v/>
      </c>
      <c r="E1669" t="str" cm="1">
        <f t="array" ref="E1669">IF(ISNUMBER(SEARCH($N$3,客戶主檔!Z1669)),INDEX(客戶主檔!$G:$G,加工項目查詢及料號更改!$A1669),"")</f>
        <v/>
      </c>
      <c r="J1669" t="str">
        <f t="array" aca="1" ref="J1669" ca="1">IF(ROW()&gt;COUNTA($F$3:$I$3100),"",INDIRECT(TEXT(RIGHT(SMALL(IF($F$3:$I$3100="",999999,COLUMN($F$3:$I$3100)*10001+ROW($F$3:$I$3100)*100),ROW()),4),"!R00!C00"),))</f>
        <v/>
      </c>
      <c r="K1669" t="str">
        <f ca="1">IF(COUNTIF($J$1:J1669, J1669)&lt;&gt;1,"",J1669)</f>
        <v/>
      </c>
    </row>
    <row r="1670" spans="1:11" x14ac:dyDescent="0.25">
      <c r="A1670">
        <f>ROW()</f>
        <v>1670</v>
      </c>
      <c r="B1670" t="str" cm="1">
        <f t="array" ref="B1670">IF(ISNUMBER(SEARCH($N$3,客戶主檔!W1670)),INDEX(客戶主檔!$G:$G,加工項目查詢及料號更改!$A1670),"")</f>
        <v/>
      </c>
      <c r="C1670" t="str" cm="1">
        <f t="array" ref="C1670">IF(ISNUMBER(SEARCH($N$3,客戶主檔!X1670)),INDEX(客戶主檔!$G:$G,加工項目查詢及料號更改!$A1670),"")</f>
        <v/>
      </c>
      <c r="D1670" t="str" cm="1">
        <f t="array" ref="D1670">IF(ISNUMBER(SEARCH($N$3,客戶主檔!Y1670)),INDEX(客戶主檔!$G:$G,加工項目查詢及料號更改!$A1670),"")</f>
        <v/>
      </c>
      <c r="E1670" t="str" cm="1">
        <f t="array" ref="E1670">IF(ISNUMBER(SEARCH($N$3,客戶主檔!Z1670)),INDEX(客戶主檔!$G:$G,加工項目查詢及料號更改!$A1670),"")</f>
        <v/>
      </c>
      <c r="J1670" t="str">
        <f t="array" aca="1" ref="J1670" ca="1">IF(ROW()&gt;COUNTA($F$3:$I$3100),"",INDIRECT(TEXT(RIGHT(SMALL(IF($F$3:$I$3100="",999999,COLUMN($F$3:$I$3100)*10001+ROW($F$3:$I$3100)*100),ROW()),4),"!R00!C00"),))</f>
        <v/>
      </c>
      <c r="K1670" t="str">
        <f ca="1">IF(COUNTIF($J$1:J1670, J1670)&lt;&gt;1,"",J1670)</f>
        <v/>
      </c>
    </row>
    <row r="1671" spans="1:11" x14ac:dyDescent="0.25">
      <c r="A1671">
        <f>ROW()</f>
        <v>1671</v>
      </c>
      <c r="B1671" t="str" cm="1">
        <f t="array" ref="B1671">IF(ISNUMBER(SEARCH($N$3,客戶主檔!W1671)),INDEX(客戶主檔!$G:$G,加工項目查詢及料號更改!$A1671),"")</f>
        <v/>
      </c>
      <c r="C1671" t="str" cm="1">
        <f t="array" ref="C1671">IF(ISNUMBER(SEARCH($N$3,客戶主檔!X1671)),INDEX(客戶主檔!$G:$G,加工項目查詢及料號更改!$A1671),"")</f>
        <v/>
      </c>
      <c r="D1671" t="str" cm="1">
        <f t="array" ref="D1671">IF(ISNUMBER(SEARCH($N$3,客戶主檔!Y1671)),INDEX(客戶主檔!$G:$G,加工項目查詢及料號更改!$A1671),"")</f>
        <v/>
      </c>
      <c r="E1671" t="str" cm="1">
        <f t="array" ref="E1671">IF(ISNUMBER(SEARCH($N$3,客戶主檔!Z1671)),INDEX(客戶主檔!$G:$G,加工項目查詢及料號更改!$A1671),"")</f>
        <v/>
      </c>
      <c r="J1671" t="str">
        <f t="array" aca="1" ref="J1671" ca="1">IF(ROW()&gt;COUNTA($F$3:$I$3100),"",INDIRECT(TEXT(RIGHT(SMALL(IF($F$3:$I$3100="",999999,COLUMN($F$3:$I$3100)*10001+ROW($F$3:$I$3100)*100),ROW()),4),"!R00!C00"),))</f>
        <v/>
      </c>
      <c r="K1671" t="str">
        <f ca="1">IF(COUNTIF($J$1:J1671, J1671)&lt;&gt;1,"",J1671)</f>
        <v/>
      </c>
    </row>
    <row r="1672" spans="1:11" x14ac:dyDescent="0.25">
      <c r="A1672">
        <f>ROW()</f>
        <v>1672</v>
      </c>
      <c r="B1672" t="str" cm="1">
        <f t="array" ref="B1672">IF(ISNUMBER(SEARCH($N$3,客戶主檔!W1672)),INDEX(客戶主檔!$G:$G,加工項目查詢及料號更改!$A1672),"")</f>
        <v/>
      </c>
      <c r="C1672" t="str" cm="1">
        <f t="array" ref="C1672">IF(ISNUMBER(SEARCH($N$3,客戶主檔!X1672)),INDEX(客戶主檔!$G:$G,加工項目查詢及料號更改!$A1672),"")</f>
        <v/>
      </c>
      <c r="D1672" t="str" cm="1">
        <f t="array" ref="D1672">IF(ISNUMBER(SEARCH($N$3,客戶主檔!Y1672)),INDEX(客戶主檔!$G:$G,加工項目查詢及料號更改!$A1672),"")</f>
        <v/>
      </c>
      <c r="E1672" t="str" cm="1">
        <f t="array" ref="E1672">IF(ISNUMBER(SEARCH($N$3,客戶主檔!Z1672)),INDEX(客戶主檔!$G:$G,加工項目查詢及料號更改!$A1672),"")</f>
        <v/>
      </c>
      <c r="J1672" t="str">
        <f t="array" aca="1" ref="J1672" ca="1">IF(ROW()&gt;COUNTA($F$3:$I$3100),"",INDIRECT(TEXT(RIGHT(SMALL(IF($F$3:$I$3100="",999999,COLUMN($F$3:$I$3100)*10001+ROW($F$3:$I$3100)*100),ROW()),4),"!R00!C00"),))</f>
        <v/>
      </c>
      <c r="K1672" t="str">
        <f ca="1">IF(COUNTIF($J$1:J1672, J1672)&lt;&gt;1,"",J1672)</f>
        <v/>
      </c>
    </row>
    <row r="1673" spans="1:11" x14ac:dyDescent="0.25">
      <c r="A1673">
        <f>ROW()</f>
        <v>1673</v>
      </c>
      <c r="B1673" t="str" cm="1">
        <f t="array" ref="B1673">IF(ISNUMBER(SEARCH($N$3,客戶主檔!W1673)),INDEX(客戶主檔!$G:$G,加工項目查詢及料號更改!$A1673),"")</f>
        <v/>
      </c>
      <c r="C1673" t="str" cm="1">
        <f t="array" ref="C1673">IF(ISNUMBER(SEARCH($N$3,客戶主檔!X1673)),INDEX(客戶主檔!$G:$G,加工項目查詢及料號更改!$A1673),"")</f>
        <v/>
      </c>
      <c r="D1673" t="str" cm="1">
        <f t="array" ref="D1673">IF(ISNUMBER(SEARCH($N$3,客戶主檔!Y1673)),INDEX(客戶主檔!$G:$G,加工項目查詢及料號更改!$A1673),"")</f>
        <v/>
      </c>
      <c r="E1673" t="str" cm="1">
        <f t="array" ref="E1673">IF(ISNUMBER(SEARCH($N$3,客戶主檔!Z1673)),INDEX(客戶主檔!$G:$G,加工項目查詢及料號更改!$A1673),"")</f>
        <v/>
      </c>
      <c r="J1673" t="str">
        <f t="array" aca="1" ref="J1673" ca="1">IF(ROW()&gt;COUNTA($F$3:$I$3100),"",INDIRECT(TEXT(RIGHT(SMALL(IF($F$3:$I$3100="",999999,COLUMN($F$3:$I$3100)*10001+ROW($F$3:$I$3100)*100),ROW()),4),"!R00!C00"),))</f>
        <v/>
      </c>
      <c r="K1673" t="str">
        <f ca="1">IF(COUNTIF($J$1:J1673, J1673)&lt;&gt;1,"",J1673)</f>
        <v/>
      </c>
    </row>
    <row r="1674" spans="1:11" x14ac:dyDescent="0.25">
      <c r="A1674">
        <f>ROW()</f>
        <v>1674</v>
      </c>
      <c r="B1674" t="str" cm="1">
        <f t="array" ref="B1674">IF(ISNUMBER(SEARCH($N$3,客戶主檔!W1674)),INDEX(客戶主檔!$G:$G,加工項目查詢及料號更改!$A1674),"")</f>
        <v/>
      </c>
      <c r="C1674" t="str" cm="1">
        <f t="array" ref="C1674">IF(ISNUMBER(SEARCH($N$3,客戶主檔!X1674)),INDEX(客戶主檔!$G:$G,加工項目查詢及料號更改!$A1674),"")</f>
        <v/>
      </c>
      <c r="D1674" t="str" cm="1">
        <f t="array" ref="D1674">IF(ISNUMBER(SEARCH($N$3,客戶主檔!Y1674)),INDEX(客戶主檔!$G:$G,加工項目查詢及料號更改!$A1674),"")</f>
        <v/>
      </c>
      <c r="E1674" t="str" cm="1">
        <f t="array" ref="E1674">IF(ISNUMBER(SEARCH($N$3,客戶主檔!Z1674)),INDEX(客戶主檔!$G:$G,加工項目查詢及料號更改!$A1674),"")</f>
        <v/>
      </c>
      <c r="J1674" t="str">
        <f t="array" aca="1" ref="J1674" ca="1">IF(ROW()&gt;COUNTA($F$3:$I$3100),"",INDIRECT(TEXT(RIGHT(SMALL(IF($F$3:$I$3100="",999999,COLUMN($F$3:$I$3100)*10001+ROW($F$3:$I$3100)*100),ROW()),4),"!R00!C00"),))</f>
        <v/>
      </c>
      <c r="K1674" t="str">
        <f ca="1">IF(COUNTIF($J$1:J1674, J1674)&lt;&gt;1,"",J1674)</f>
        <v/>
      </c>
    </row>
    <row r="1675" spans="1:11" x14ac:dyDescent="0.25">
      <c r="A1675">
        <f>ROW()</f>
        <v>1675</v>
      </c>
      <c r="B1675" t="str" cm="1">
        <f t="array" ref="B1675">IF(ISNUMBER(SEARCH($N$3,客戶主檔!W1675)),INDEX(客戶主檔!$G:$G,加工項目查詢及料號更改!$A1675),"")</f>
        <v/>
      </c>
      <c r="C1675" t="str" cm="1">
        <f t="array" ref="C1675">IF(ISNUMBER(SEARCH($N$3,客戶主檔!X1675)),INDEX(客戶主檔!$G:$G,加工項目查詢及料號更改!$A1675),"")</f>
        <v/>
      </c>
      <c r="D1675" t="str" cm="1">
        <f t="array" ref="D1675">IF(ISNUMBER(SEARCH($N$3,客戶主檔!Y1675)),INDEX(客戶主檔!$G:$G,加工項目查詢及料號更改!$A1675),"")</f>
        <v/>
      </c>
      <c r="E1675" t="str" cm="1">
        <f t="array" ref="E1675">IF(ISNUMBER(SEARCH($N$3,客戶主檔!Z1675)),INDEX(客戶主檔!$G:$G,加工項目查詢及料號更改!$A1675),"")</f>
        <v/>
      </c>
      <c r="J1675" t="str">
        <f t="array" aca="1" ref="J1675" ca="1">IF(ROW()&gt;COUNTA($F$3:$I$3100),"",INDIRECT(TEXT(RIGHT(SMALL(IF($F$3:$I$3100="",999999,COLUMN($F$3:$I$3100)*10001+ROW($F$3:$I$3100)*100),ROW()),4),"!R00!C00"),))</f>
        <v/>
      </c>
      <c r="K1675" t="str">
        <f ca="1">IF(COUNTIF($J$1:J1675, J1675)&lt;&gt;1,"",J1675)</f>
        <v/>
      </c>
    </row>
    <row r="1676" spans="1:11" x14ac:dyDescent="0.25">
      <c r="A1676">
        <f>ROW()</f>
        <v>1676</v>
      </c>
      <c r="B1676" t="str" cm="1">
        <f t="array" ref="B1676">IF(ISNUMBER(SEARCH($N$3,客戶主檔!W1676)),INDEX(客戶主檔!$G:$G,加工項目查詢及料號更改!$A1676),"")</f>
        <v/>
      </c>
      <c r="C1676" t="str" cm="1">
        <f t="array" ref="C1676">IF(ISNUMBER(SEARCH($N$3,客戶主檔!X1676)),INDEX(客戶主檔!$G:$G,加工項目查詢及料號更改!$A1676),"")</f>
        <v/>
      </c>
      <c r="D1676" t="str" cm="1">
        <f t="array" ref="D1676">IF(ISNUMBER(SEARCH($N$3,客戶主檔!Y1676)),INDEX(客戶主檔!$G:$G,加工項目查詢及料號更改!$A1676),"")</f>
        <v/>
      </c>
      <c r="E1676" t="str" cm="1">
        <f t="array" ref="E1676">IF(ISNUMBER(SEARCH($N$3,客戶主檔!Z1676)),INDEX(客戶主檔!$G:$G,加工項目查詢及料號更改!$A1676),"")</f>
        <v/>
      </c>
      <c r="J1676" t="str">
        <f t="array" aca="1" ref="J1676" ca="1">IF(ROW()&gt;COUNTA($F$3:$I$3100),"",INDIRECT(TEXT(RIGHT(SMALL(IF($F$3:$I$3100="",999999,COLUMN($F$3:$I$3100)*10001+ROW($F$3:$I$3100)*100),ROW()),4),"!R00!C00"),))</f>
        <v/>
      </c>
      <c r="K1676" t="str">
        <f ca="1">IF(COUNTIF($J$1:J1676, J1676)&lt;&gt;1,"",J1676)</f>
        <v/>
      </c>
    </row>
    <row r="1677" spans="1:11" x14ac:dyDescent="0.25">
      <c r="A1677">
        <f>ROW()</f>
        <v>1677</v>
      </c>
      <c r="B1677" t="str" cm="1">
        <f t="array" ref="B1677">IF(ISNUMBER(SEARCH($N$3,客戶主檔!W1677)),INDEX(客戶主檔!$G:$G,加工項目查詢及料號更改!$A1677),"")</f>
        <v/>
      </c>
      <c r="C1677" t="str" cm="1">
        <f t="array" ref="C1677">IF(ISNUMBER(SEARCH($N$3,客戶主檔!X1677)),INDEX(客戶主檔!$G:$G,加工項目查詢及料號更改!$A1677),"")</f>
        <v/>
      </c>
      <c r="D1677" t="str" cm="1">
        <f t="array" ref="D1677">IF(ISNUMBER(SEARCH($N$3,客戶主檔!Y1677)),INDEX(客戶主檔!$G:$G,加工項目查詢及料號更改!$A1677),"")</f>
        <v/>
      </c>
      <c r="E1677" t="str" cm="1">
        <f t="array" ref="E1677">IF(ISNUMBER(SEARCH($N$3,客戶主檔!Z1677)),INDEX(客戶主檔!$G:$G,加工項目查詢及料號更改!$A1677),"")</f>
        <v/>
      </c>
      <c r="J1677" t="str">
        <f t="array" aca="1" ref="J1677" ca="1">IF(ROW()&gt;COUNTA($F$3:$I$3100),"",INDIRECT(TEXT(RIGHT(SMALL(IF($F$3:$I$3100="",999999,COLUMN($F$3:$I$3100)*10001+ROW($F$3:$I$3100)*100),ROW()),4),"!R00!C00"),))</f>
        <v/>
      </c>
      <c r="K1677" t="str">
        <f ca="1">IF(COUNTIF($J$1:J1677, J1677)&lt;&gt;1,"",J1677)</f>
        <v/>
      </c>
    </row>
    <row r="1678" spans="1:11" x14ac:dyDescent="0.25">
      <c r="A1678">
        <f>ROW()</f>
        <v>1678</v>
      </c>
      <c r="B1678" t="str" cm="1">
        <f t="array" ref="B1678">IF(ISNUMBER(SEARCH($N$3,客戶主檔!W1678)),INDEX(客戶主檔!$G:$G,加工項目查詢及料號更改!$A1678),"")</f>
        <v/>
      </c>
      <c r="C1678" t="str" cm="1">
        <f t="array" ref="C1678">IF(ISNUMBER(SEARCH($N$3,客戶主檔!X1678)),INDEX(客戶主檔!$G:$G,加工項目查詢及料號更改!$A1678),"")</f>
        <v/>
      </c>
      <c r="D1678" t="str" cm="1">
        <f t="array" ref="D1678">IF(ISNUMBER(SEARCH($N$3,客戶主檔!Y1678)),INDEX(客戶主檔!$G:$G,加工項目查詢及料號更改!$A1678),"")</f>
        <v/>
      </c>
      <c r="E1678" t="str" cm="1">
        <f t="array" ref="E1678">IF(ISNUMBER(SEARCH($N$3,客戶主檔!Z1678)),INDEX(客戶主檔!$G:$G,加工項目查詢及料號更改!$A1678),"")</f>
        <v/>
      </c>
      <c r="J1678" t="str">
        <f t="array" aca="1" ref="J1678" ca="1">IF(ROW()&gt;COUNTA($F$3:$I$3100),"",INDIRECT(TEXT(RIGHT(SMALL(IF($F$3:$I$3100="",999999,COLUMN($F$3:$I$3100)*10001+ROW($F$3:$I$3100)*100),ROW()),4),"!R00!C00"),))</f>
        <v/>
      </c>
      <c r="K1678" t="str">
        <f ca="1">IF(COUNTIF($J$1:J1678, J1678)&lt;&gt;1,"",J1678)</f>
        <v/>
      </c>
    </row>
    <row r="1679" spans="1:11" x14ac:dyDescent="0.25">
      <c r="A1679">
        <f>ROW()</f>
        <v>1679</v>
      </c>
      <c r="B1679" t="str" cm="1">
        <f t="array" ref="B1679">IF(ISNUMBER(SEARCH($N$3,客戶主檔!W1679)),INDEX(客戶主檔!$G:$G,加工項目查詢及料號更改!$A1679),"")</f>
        <v/>
      </c>
      <c r="C1679" t="str" cm="1">
        <f t="array" ref="C1679">IF(ISNUMBER(SEARCH($N$3,客戶主檔!X1679)),INDEX(客戶主檔!$G:$G,加工項目查詢及料號更改!$A1679),"")</f>
        <v/>
      </c>
      <c r="D1679" t="str" cm="1">
        <f t="array" ref="D1679">IF(ISNUMBER(SEARCH($N$3,客戶主檔!Y1679)),INDEX(客戶主檔!$G:$G,加工項目查詢及料號更改!$A1679),"")</f>
        <v/>
      </c>
      <c r="E1679" t="str" cm="1">
        <f t="array" ref="E1679">IF(ISNUMBER(SEARCH($N$3,客戶主檔!Z1679)),INDEX(客戶主檔!$G:$G,加工項目查詢及料號更改!$A1679),"")</f>
        <v/>
      </c>
      <c r="J1679" t="str">
        <f t="array" aca="1" ref="J1679" ca="1">IF(ROW()&gt;COUNTA($F$3:$I$3100),"",INDIRECT(TEXT(RIGHT(SMALL(IF($F$3:$I$3100="",999999,COLUMN($F$3:$I$3100)*10001+ROW($F$3:$I$3100)*100),ROW()),4),"!R00!C00"),))</f>
        <v/>
      </c>
      <c r="K1679" t="str">
        <f ca="1">IF(COUNTIF($J$1:J1679, J1679)&lt;&gt;1,"",J1679)</f>
        <v/>
      </c>
    </row>
    <row r="1680" spans="1:11" x14ac:dyDescent="0.25">
      <c r="A1680">
        <f>ROW()</f>
        <v>1680</v>
      </c>
      <c r="B1680" t="str" cm="1">
        <f t="array" ref="B1680">IF(ISNUMBER(SEARCH($N$3,客戶主檔!W1680)),INDEX(客戶主檔!$G:$G,加工項目查詢及料號更改!$A1680),"")</f>
        <v/>
      </c>
      <c r="C1680" t="str" cm="1">
        <f t="array" ref="C1680">IF(ISNUMBER(SEARCH($N$3,客戶主檔!X1680)),INDEX(客戶主檔!$G:$G,加工項目查詢及料號更改!$A1680),"")</f>
        <v/>
      </c>
      <c r="D1680" t="str" cm="1">
        <f t="array" ref="D1680">IF(ISNUMBER(SEARCH($N$3,客戶主檔!Y1680)),INDEX(客戶主檔!$G:$G,加工項目查詢及料號更改!$A1680),"")</f>
        <v/>
      </c>
      <c r="E1680" t="str" cm="1">
        <f t="array" ref="E1680">IF(ISNUMBER(SEARCH($N$3,客戶主檔!Z1680)),INDEX(客戶主檔!$G:$G,加工項目查詢及料號更改!$A1680),"")</f>
        <v/>
      </c>
      <c r="J1680" t="str">
        <f t="array" aca="1" ref="J1680" ca="1">IF(ROW()&gt;COUNTA($F$3:$I$3100),"",INDIRECT(TEXT(RIGHT(SMALL(IF($F$3:$I$3100="",999999,COLUMN($F$3:$I$3100)*10001+ROW($F$3:$I$3100)*100),ROW()),4),"!R00!C00"),))</f>
        <v/>
      </c>
      <c r="K1680" t="str">
        <f ca="1">IF(COUNTIF($J$1:J1680, J1680)&lt;&gt;1,"",J1680)</f>
        <v/>
      </c>
    </row>
    <row r="1681" spans="1:11" x14ac:dyDescent="0.25">
      <c r="A1681">
        <f>ROW()</f>
        <v>1681</v>
      </c>
      <c r="B1681" t="str" cm="1">
        <f t="array" ref="B1681">IF(ISNUMBER(SEARCH($N$3,客戶主檔!W1681)),INDEX(客戶主檔!$G:$G,加工項目查詢及料號更改!$A1681),"")</f>
        <v/>
      </c>
      <c r="C1681" t="str" cm="1">
        <f t="array" ref="C1681">IF(ISNUMBER(SEARCH($N$3,客戶主檔!X1681)),INDEX(客戶主檔!$G:$G,加工項目查詢及料號更改!$A1681),"")</f>
        <v/>
      </c>
      <c r="D1681" t="str" cm="1">
        <f t="array" ref="D1681">IF(ISNUMBER(SEARCH($N$3,客戶主檔!Y1681)),INDEX(客戶主檔!$G:$G,加工項目查詢及料號更改!$A1681),"")</f>
        <v/>
      </c>
      <c r="E1681" t="str" cm="1">
        <f t="array" ref="E1681">IF(ISNUMBER(SEARCH($N$3,客戶主檔!Z1681)),INDEX(客戶主檔!$G:$G,加工項目查詢及料號更改!$A1681),"")</f>
        <v/>
      </c>
      <c r="J1681" t="str">
        <f t="array" aca="1" ref="J1681" ca="1">IF(ROW()&gt;COUNTA($F$3:$I$3100),"",INDIRECT(TEXT(RIGHT(SMALL(IF($F$3:$I$3100="",999999,COLUMN($F$3:$I$3100)*10001+ROW($F$3:$I$3100)*100),ROW()),4),"!R00!C00"),))</f>
        <v/>
      </c>
      <c r="K1681" t="str">
        <f ca="1">IF(COUNTIF($J$1:J1681, J1681)&lt;&gt;1,"",J1681)</f>
        <v/>
      </c>
    </row>
    <row r="1682" spans="1:11" x14ac:dyDescent="0.25">
      <c r="A1682">
        <f>ROW()</f>
        <v>1682</v>
      </c>
      <c r="B1682" t="str" cm="1">
        <f t="array" ref="B1682">IF(ISNUMBER(SEARCH($N$3,客戶主檔!W1682)),INDEX(客戶主檔!$G:$G,加工項目查詢及料號更改!$A1682),"")</f>
        <v/>
      </c>
      <c r="C1682" t="str" cm="1">
        <f t="array" ref="C1682">IF(ISNUMBER(SEARCH($N$3,客戶主檔!X1682)),INDEX(客戶主檔!$G:$G,加工項目查詢及料號更改!$A1682),"")</f>
        <v/>
      </c>
      <c r="D1682" t="str" cm="1">
        <f t="array" ref="D1682">IF(ISNUMBER(SEARCH($N$3,客戶主檔!Y1682)),INDEX(客戶主檔!$G:$G,加工項目查詢及料號更改!$A1682),"")</f>
        <v/>
      </c>
      <c r="E1682" t="str" cm="1">
        <f t="array" ref="E1682">IF(ISNUMBER(SEARCH($N$3,客戶主檔!Z1682)),INDEX(客戶主檔!$G:$G,加工項目查詢及料號更改!$A1682),"")</f>
        <v/>
      </c>
      <c r="J1682" t="str">
        <f t="array" aca="1" ref="J1682" ca="1">IF(ROW()&gt;COUNTA($F$3:$I$3100),"",INDIRECT(TEXT(RIGHT(SMALL(IF($F$3:$I$3100="",999999,COLUMN($F$3:$I$3100)*10001+ROW($F$3:$I$3100)*100),ROW()),4),"!R00!C00"),))</f>
        <v/>
      </c>
      <c r="K1682" t="str">
        <f ca="1">IF(COUNTIF($J$1:J1682, J1682)&lt;&gt;1,"",J1682)</f>
        <v/>
      </c>
    </row>
    <row r="1683" spans="1:11" x14ac:dyDescent="0.25">
      <c r="A1683">
        <f>ROW()</f>
        <v>1683</v>
      </c>
      <c r="B1683" t="str" cm="1">
        <f t="array" ref="B1683">IF(ISNUMBER(SEARCH($N$3,客戶主檔!W1683)),INDEX(客戶主檔!$G:$G,加工項目查詢及料號更改!$A1683),"")</f>
        <v/>
      </c>
      <c r="C1683" t="str" cm="1">
        <f t="array" ref="C1683">IF(ISNUMBER(SEARCH($N$3,客戶主檔!X1683)),INDEX(客戶主檔!$G:$G,加工項目查詢及料號更改!$A1683),"")</f>
        <v/>
      </c>
      <c r="D1683" t="str" cm="1">
        <f t="array" ref="D1683">IF(ISNUMBER(SEARCH($N$3,客戶主檔!Y1683)),INDEX(客戶主檔!$G:$G,加工項目查詢及料號更改!$A1683),"")</f>
        <v/>
      </c>
      <c r="E1683" t="str" cm="1">
        <f t="array" ref="E1683">IF(ISNUMBER(SEARCH($N$3,客戶主檔!Z1683)),INDEX(客戶主檔!$G:$G,加工項目查詢及料號更改!$A1683),"")</f>
        <v/>
      </c>
      <c r="J1683" t="str">
        <f t="array" aca="1" ref="J1683" ca="1">IF(ROW()&gt;COUNTA($F$3:$I$3100),"",INDIRECT(TEXT(RIGHT(SMALL(IF($F$3:$I$3100="",999999,COLUMN($F$3:$I$3100)*10001+ROW($F$3:$I$3100)*100),ROW()),4),"!R00!C00"),))</f>
        <v/>
      </c>
      <c r="K1683" t="str">
        <f ca="1">IF(COUNTIF($J$1:J1683, J1683)&lt;&gt;1,"",J1683)</f>
        <v/>
      </c>
    </row>
    <row r="1684" spans="1:11" x14ac:dyDescent="0.25">
      <c r="A1684">
        <f>ROW()</f>
        <v>1684</v>
      </c>
      <c r="B1684" t="str" cm="1">
        <f t="array" ref="B1684">IF(ISNUMBER(SEARCH($N$3,客戶主檔!W1684)),INDEX(客戶主檔!$G:$G,加工項目查詢及料號更改!$A1684),"")</f>
        <v/>
      </c>
      <c r="C1684" t="str" cm="1">
        <f t="array" ref="C1684">IF(ISNUMBER(SEARCH($N$3,客戶主檔!X1684)),INDEX(客戶主檔!$G:$G,加工項目查詢及料號更改!$A1684),"")</f>
        <v/>
      </c>
      <c r="D1684" t="str" cm="1">
        <f t="array" ref="D1684">IF(ISNUMBER(SEARCH($N$3,客戶主檔!Y1684)),INDEX(客戶主檔!$G:$G,加工項目查詢及料號更改!$A1684),"")</f>
        <v/>
      </c>
      <c r="E1684" t="str" cm="1">
        <f t="array" ref="E1684">IF(ISNUMBER(SEARCH($N$3,客戶主檔!Z1684)),INDEX(客戶主檔!$G:$G,加工項目查詢及料號更改!$A1684),"")</f>
        <v/>
      </c>
      <c r="J1684" t="str">
        <f t="array" aca="1" ref="J1684" ca="1">IF(ROW()&gt;COUNTA($F$3:$I$3100),"",INDIRECT(TEXT(RIGHT(SMALL(IF($F$3:$I$3100="",999999,COLUMN($F$3:$I$3100)*10001+ROW($F$3:$I$3100)*100),ROW()),4),"!R00!C00"),))</f>
        <v/>
      </c>
      <c r="K1684" t="str">
        <f ca="1">IF(COUNTIF($J$1:J1684, J1684)&lt;&gt;1,"",J1684)</f>
        <v/>
      </c>
    </row>
    <row r="1685" spans="1:11" x14ac:dyDescent="0.25">
      <c r="A1685">
        <f>ROW()</f>
        <v>1685</v>
      </c>
      <c r="B1685" t="str" cm="1">
        <f t="array" ref="B1685">IF(ISNUMBER(SEARCH($N$3,客戶主檔!W1685)),INDEX(客戶主檔!$G:$G,加工項目查詢及料號更改!$A1685),"")</f>
        <v/>
      </c>
      <c r="C1685" t="str" cm="1">
        <f t="array" ref="C1685">IF(ISNUMBER(SEARCH($N$3,客戶主檔!X1685)),INDEX(客戶主檔!$G:$G,加工項目查詢及料號更改!$A1685),"")</f>
        <v/>
      </c>
      <c r="D1685" t="str" cm="1">
        <f t="array" ref="D1685">IF(ISNUMBER(SEARCH($N$3,客戶主檔!Y1685)),INDEX(客戶主檔!$G:$G,加工項目查詢及料號更改!$A1685),"")</f>
        <v/>
      </c>
      <c r="E1685" t="str" cm="1">
        <f t="array" ref="E1685">IF(ISNUMBER(SEARCH($N$3,客戶主檔!Z1685)),INDEX(客戶主檔!$G:$G,加工項目查詢及料號更改!$A1685),"")</f>
        <v/>
      </c>
      <c r="J1685" t="str">
        <f t="array" aca="1" ref="J1685" ca="1">IF(ROW()&gt;COUNTA($F$3:$I$3100),"",INDIRECT(TEXT(RIGHT(SMALL(IF($F$3:$I$3100="",999999,COLUMN($F$3:$I$3100)*10001+ROW($F$3:$I$3100)*100),ROW()),4),"!R00!C00"),))</f>
        <v/>
      </c>
      <c r="K1685" t="str">
        <f ca="1">IF(COUNTIF($J$1:J1685, J1685)&lt;&gt;1,"",J1685)</f>
        <v/>
      </c>
    </row>
    <row r="1686" spans="1:11" x14ac:dyDescent="0.25">
      <c r="A1686">
        <f>ROW()</f>
        <v>1686</v>
      </c>
      <c r="B1686" t="str" cm="1">
        <f t="array" ref="B1686">IF(ISNUMBER(SEARCH($N$3,客戶主檔!W1686)),INDEX(客戶主檔!$G:$G,加工項目查詢及料號更改!$A1686),"")</f>
        <v/>
      </c>
      <c r="C1686" t="str" cm="1">
        <f t="array" ref="C1686">IF(ISNUMBER(SEARCH($N$3,客戶主檔!X1686)),INDEX(客戶主檔!$G:$G,加工項目查詢及料號更改!$A1686),"")</f>
        <v/>
      </c>
      <c r="D1686" t="str" cm="1">
        <f t="array" ref="D1686">IF(ISNUMBER(SEARCH($N$3,客戶主檔!Y1686)),INDEX(客戶主檔!$G:$G,加工項目查詢及料號更改!$A1686),"")</f>
        <v/>
      </c>
      <c r="E1686" t="str" cm="1">
        <f t="array" ref="E1686">IF(ISNUMBER(SEARCH($N$3,客戶主檔!Z1686)),INDEX(客戶主檔!$G:$G,加工項目查詢及料號更改!$A1686),"")</f>
        <v/>
      </c>
      <c r="J1686" t="str">
        <f t="array" aca="1" ref="J1686" ca="1">IF(ROW()&gt;COUNTA($F$3:$I$3100),"",INDIRECT(TEXT(RIGHT(SMALL(IF($F$3:$I$3100="",999999,COLUMN($F$3:$I$3100)*10001+ROW($F$3:$I$3100)*100),ROW()),4),"!R00!C00"),))</f>
        <v/>
      </c>
      <c r="K1686" t="str">
        <f ca="1">IF(COUNTIF($J$1:J1686, J1686)&lt;&gt;1,"",J1686)</f>
        <v/>
      </c>
    </row>
    <row r="1687" spans="1:11" x14ac:dyDescent="0.25">
      <c r="A1687">
        <f>ROW()</f>
        <v>1687</v>
      </c>
      <c r="B1687" t="str" cm="1">
        <f t="array" ref="B1687">IF(ISNUMBER(SEARCH($N$3,客戶主檔!W1687)),INDEX(客戶主檔!$G:$G,加工項目查詢及料號更改!$A1687),"")</f>
        <v/>
      </c>
      <c r="C1687" t="str" cm="1">
        <f t="array" ref="C1687">IF(ISNUMBER(SEARCH($N$3,客戶主檔!X1687)),INDEX(客戶主檔!$G:$G,加工項目查詢及料號更改!$A1687),"")</f>
        <v/>
      </c>
      <c r="D1687" t="str" cm="1">
        <f t="array" ref="D1687">IF(ISNUMBER(SEARCH($N$3,客戶主檔!Y1687)),INDEX(客戶主檔!$G:$G,加工項目查詢及料號更改!$A1687),"")</f>
        <v/>
      </c>
      <c r="E1687" t="str" cm="1">
        <f t="array" ref="E1687">IF(ISNUMBER(SEARCH($N$3,客戶主檔!Z1687)),INDEX(客戶主檔!$G:$G,加工項目查詢及料號更改!$A1687),"")</f>
        <v/>
      </c>
      <c r="J1687" t="str">
        <f t="array" aca="1" ref="J1687" ca="1">IF(ROW()&gt;COUNTA($F$3:$I$3100),"",INDIRECT(TEXT(RIGHT(SMALL(IF($F$3:$I$3100="",999999,COLUMN($F$3:$I$3100)*10001+ROW($F$3:$I$3100)*100),ROW()),4),"!R00!C00"),))</f>
        <v/>
      </c>
      <c r="K1687" t="str">
        <f ca="1">IF(COUNTIF($J$1:J1687, J1687)&lt;&gt;1,"",J1687)</f>
        <v/>
      </c>
    </row>
    <row r="1688" spans="1:11" x14ac:dyDescent="0.25">
      <c r="A1688">
        <f>ROW()</f>
        <v>1688</v>
      </c>
      <c r="B1688" t="str" cm="1">
        <f t="array" ref="B1688">IF(ISNUMBER(SEARCH($N$3,客戶主檔!W1688)),INDEX(客戶主檔!$G:$G,加工項目查詢及料號更改!$A1688),"")</f>
        <v/>
      </c>
      <c r="C1688" t="str" cm="1">
        <f t="array" ref="C1688">IF(ISNUMBER(SEARCH($N$3,客戶主檔!X1688)),INDEX(客戶主檔!$G:$G,加工項目查詢及料號更改!$A1688),"")</f>
        <v/>
      </c>
      <c r="D1688" t="str" cm="1">
        <f t="array" ref="D1688">IF(ISNUMBER(SEARCH($N$3,客戶主檔!Y1688)),INDEX(客戶主檔!$G:$G,加工項目查詢及料號更改!$A1688),"")</f>
        <v/>
      </c>
      <c r="E1688" t="str" cm="1">
        <f t="array" ref="E1688">IF(ISNUMBER(SEARCH($N$3,客戶主檔!Z1688)),INDEX(客戶主檔!$G:$G,加工項目查詢及料號更改!$A1688),"")</f>
        <v/>
      </c>
      <c r="J1688" t="str">
        <f t="array" aca="1" ref="J1688" ca="1">IF(ROW()&gt;COUNTA($F$3:$I$3100),"",INDIRECT(TEXT(RIGHT(SMALL(IF($F$3:$I$3100="",999999,COLUMN($F$3:$I$3100)*10001+ROW($F$3:$I$3100)*100),ROW()),4),"!R00!C00"),))</f>
        <v/>
      </c>
      <c r="K1688" t="str">
        <f ca="1">IF(COUNTIF($J$1:J1688, J1688)&lt;&gt;1,"",J1688)</f>
        <v/>
      </c>
    </row>
    <row r="1689" spans="1:11" x14ac:dyDescent="0.25">
      <c r="A1689">
        <f>ROW()</f>
        <v>1689</v>
      </c>
      <c r="B1689" t="str" cm="1">
        <f t="array" ref="B1689">IF(ISNUMBER(SEARCH($N$3,客戶主檔!W1689)),INDEX(客戶主檔!$G:$G,加工項目查詢及料號更改!$A1689),"")</f>
        <v/>
      </c>
      <c r="C1689" t="str" cm="1">
        <f t="array" ref="C1689">IF(ISNUMBER(SEARCH($N$3,客戶主檔!X1689)),INDEX(客戶主檔!$G:$G,加工項目查詢及料號更改!$A1689),"")</f>
        <v/>
      </c>
      <c r="D1689" t="str" cm="1">
        <f t="array" ref="D1689">IF(ISNUMBER(SEARCH($N$3,客戶主檔!Y1689)),INDEX(客戶主檔!$G:$G,加工項目查詢及料號更改!$A1689),"")</f>
        <v/>
      </c>
      <c r="E1689" t="str" cm="1">
        <f t="array" ref="E1689">IF(ISNUMBER(SEARCH($N$3,客戶主檔!Z1689)),INDEX(客戶主檔!$G:$G,加工項目查詢及料號更改!$A1689),"")</f>
        <v/>
      </c>
      <c r="J1689" t="str">
        <f t="array" aca="1" ref="J1689" ca="1">IF(ROW()&gt;COUNTA($F$3:$I$3100),"",INDIRECT(TEXT(RIGHT(SMALL(IF($F$3:$I$3100="",999999,COLUMN($F$3:$I$3100)*10001+ROW($F$3:$I$3100)*100),ROW()),4),"!R00!C00"),))</f>
        <v/>
      </c>
      <c r="K1689" t="str">
        <f ca="1">IF(COUNTIF($J$1:J1689, J1689)&lt;&gt;1,"",J1689)</f>
        <v/>
      </c>
    </row>
    <row r="1690" spans="1:11" x14ac:dyDescent="0.25">
      <c r="A1690">
        <f>ROW()</f>
        <v>1690</v>
      </c>
      <c r="B1690" t="str" cm="1">
        <f t="array" ref="B1690">IF(ISNUMBER(SEARCH($N$3,客戶主檔!W1690)),INDEX(客戶主檔!$G:$G,加工項目查詢及料號更改!$A1690),"")</f>
        <v/>
      </c>
      <c r="C1690" t="str" cm="1">
        <f t="array" ref="C1690">IF(ISNUMBER(SEARCH($N$3,客戶主檔!X1690)),INDEX(客戶主檔!$G:$G,加工項目查詢及料號更改!$A1690),"")</f>
        <v/>
      </c>
      <c r="D1690" t="str" cm="1">
        <f t="array" ref="D1690">IF(ISNUMBER(SEARCH($N$3,客戶主檔!Y1690)),INDEX(客戶主檔!$G:$G,加工項目查詢及料號更改!$A1690),"")</f>
        <v/>
      </c>
      <c r="E1690" t="str" cm="1">
        <f t="array" ref="E1690">IF(ISNUMBER(SEARCH($N$3,客戶主檔!Z1690)),INDEX(客戶主檔!$G:$G,加工項目查詢及料號更改!$A1690),"")</f>
        <v/>
      </c>
      <c r="J1690" t="str">
        <f t="array" aca="1" ref="J1690" ca="1">IF(ROW()&gt;COUNTA($F$3:$I$3100),"",INDIRECT(TEXT(RIGHT(SMALL(IF($F$3:$I$3100="",999999,COLUMN($F$3:$I$3100)*10001+ROW($F$3:$I$3100)*100),ROW()),4),"!R00!C00"),))</f>
        <v/>
      </c>
      <c r="K1690" t="str">
        <f ca="1">IF(COUNTIF($J$1:J1690, J1690)&lt;&gt;1,"",J1690)</f>
        <v/>
      </c>
    </row>
    <row r="1691" spans="1:11" x14ac:dyDescent="0.25">
      <c r="A1691">
        <f>ROW()</f>
        <v>1691</v>
      </c>
      <c r="B1691" t="str" cm="1">
        <f t="array" ref="B1691">IF(ISNUMBER(SEARCH($N$3,客戶主檔!W1691)),INDEX(客戶主檔!$G:$G,加工項目查詢及料號更改!$A1691),"")</f>
        <v/>
      </c>
      <c r="C1691" t="str" cm="1">
        <f t="array" ref="C1691">IF(ISNUMBER(SEARCH($N$3,客戶主檔!X1691)),INDEX(客戶主檔!$G:$G,加工項目查詢及料號更改!$A1691),"")</f>
        <v/>
      </c>
      <c r="D1691" t="str" cm="1">
        <f t="array" ref="D1691">IF(ISNUMBER(SEARCH($N$3,客戶主檔!Y1691)),INDEX(客戶主檔!$G:$G,加工項目查詢及料號更改!$A1691),"")</f>
        <v/>
      </c>
      <c r="E1691" t="str" cm="1">
        <f t="array" ref="E1691">IF(ISNUMBER(SEARCH($N$3,客戶主檔!Z1691)),INDEX(客戶主檔!$G:$G,加工項目查詢及料號更改!$A1691),"")</f>
        <v/>
      </c>
      <c r="J1691" t="str">
        <f t="array" aca="1" ref="J1691" ca="1">IF(ROW()&gt;COUNTA($F$3:$I$3100),"",INDIRECT(TEXT(RIGHT(SMALL(IF($F$3:$I$3100="",999999,COLUMN($F$3:$I$3100)*10001+ROW($F$3:$I$3100)*100),ROW()),4),"!R00!C00"),))</f>
        <v/>
      </c>
      <c r="K1691" t="str">
        <f ca="1">IF(COUNTIF($J$1:J1691, J1691)&lt;&gt;1,"",J1691)</f>
        <v/>
      </c>
    </row>
    <row r="1692" spans="1:11" x14ac:dyDescent="0.25">
      <c r="A1692">
        <f>ROW()</f>
        <v>1692</v>
      </c>
      <c r="B1692" t="str" cm="1">
        <f t="array" ref="B1692">IF(ISNUMBER(SEARCH($N$3,客戶主檔!W1692)),INDEX(客戶主檔!$G:$G,加工項目查詢及料號更改!$A1692),"")</f>
        <v/>
      </c>
      <c r="C1692" t="str" cm="1">
        <f t="array" ref="C1692">IF(ISNUMBER(SEARCH($N$3,客戶主檔!X1692)),INDEX(客戶主檔!$G:$G,加工項目查詢及料號更改!$A1692),"")</f>
        <v/>
      </c>
      <c r="D1692" t="str" cm="1">
        <f t="array" ref="D1692">IF(ISNUMBER(SEARCH($N$3,客戶主檔!Y1692)),INDEX(客戶主檔!$G:$G,加工項目查詢及料號更改!$A1692),"")</f>
        <v/>
      </c>
      <c r="E1692" t="str" cm="1">
        <f t="array" ref="E1692">IF(ISNUMBER(SEARCH($N$3,客戶主檔!Z1692)),INDEX(客戶主檔!$G:$G,加工項目查詢及料號更改!$A1692),"")</f>
        <v/>
      </c>
      <c r="J1692" t="str">
        <f t="array" aca="1" ref="J1692" ca="1">IF(ROW()&gt;COUNTA($F$3:$I$3100),"",INDIRECT(TEXT(RIGHT(SMALL(IF($F$3:$I$3100="",999999,COLUMN($F$3:$I$3100)*10001+ROW($F$3:$I$3100)*100),ROW()),4),"!R00!C00"),))</f>
        <v/>
      </c>
      <c r="K1692" t="str">
        <f ca="1">IF(COUNTIF($J$1:J1692, J1692)&lt;&gt;1,"",J1692)</f>
        <v/>
      </c>
    </row>
    <row r="1693" spans="1:11" x14ac:dyDescent="0.25">
      <c r="A1693">
        <f>ROW()</f>
        <v>1693</v>
      </c>
      <c r="B1693" t="str" cm="1">
        <f t="array" ref="B1693">IF(ISNUMBER(SEARCH($N$3,客戶主檔!W1693)),INDEX(客戶主檔!$G:$G,加工項目查詢及料號更改!$A1693),"")</f>
        <v/>
      </c>
      <c r="C1693" t="str" cm="1">
        <f t="array" ref="C1693">IF(ISNUMBER(SEARCH($N$3,客戶主檔!X1693)),INDEX(客戶主檔!$G:$G,加工項目查詢及料號更改!$A1693),"")</f>
        <v/>
      </c>
      <c r="D1693" t="str" cm="1">
        <f t="array" ref="D1693">IF(ISNUMBER(SEARCH($N$3,客戶主檔!Y1693)),INDEX(客戶主檔!$G:$G,加工項目查詢及料號更改!$A1693),"")</f>
        <v/>
      </c>
      <c r="E1693" t="str" cm="1">
        <f t="array" ref="E1693">IF(ISNUMBER(SEARCH($N$3,客戶主檔!Z1693)),INDEX(客戶主檔!$G:$G,加工項目查詢及料號更改!$A1693),"")</f>
        <v/>
      </c>
      <c r="J1693" t="str">
        <f t="array" aca="1" ref="J1693" ca="1">IF(ROW()&gt;COUNTA($F$3:$I$3100),"",INDIRECT(TEXT(RIGHT(SMALL(IF($F$3:$I$3100="",999999,COLUMN($F$3:$I$3100)*10001+ROW($F$3:$I$3100)*100),ROW()),4),"!R00!C00"),))</f>
        <v/>
      </c>
      <c r="K1693" t="str">
        <f ca="1">IF(COUNTIF($J$1:J1693, J1693)&lt;&gt;1,"",J1693)</f>
        <v/>
      </c>
    </row>
    <row r="1694" spans="1:11" x14ac:dyDescent="0.25">
      <c r="A1694">
        <f>ROW()</f>
        <v>1694</v>
      </c>
      <c r="B1694" t="str" cm="1">
        <f t="array" ref="B1694">IF(ISNUMBER(SEARCH($N$3,客戶主檔!W1694)),INDEX(客戶主檔!$G:$G,加工項目查詢及料號更改!$A1694),"")</f>
        <v/>
      </c>
      <c r="C1694" t="str" cm="1">
        <f t="array" ref="C1694">IF(ISNUMBER(SEARCH($N$3,客戶主檔!X1694)),INDEX(客戶主檔!$G:$G,加工項目查詢及料號更改!$A1694),"")</f>
        <v/>
      </c>
      <c r="D1694" t="str" cm="1">
        <f t="array" ref="D1694">IF(ISNUMBER(SEARCH($N$3,客戶主檔!Y1694)),INDEX(客戶主檔!$G:$G,加工項目查詢及料號更改!$A1694),"")</f>
        <v/>
      </c>
      <c r="E1694" t="str" cm="1">
        <f t="array" ref="E1694">IF(ISNUMBER(SEARCH($N$3,客戶主檔!Z1694)),INDEX(客戶主檔!$G:$G,加工項目查詢及料號更改!$A1694),"")</f>
        <v/>
      </c>
      <c r="J1694" t="str">
        <f t="array" aca="1" ref="J1694" ca="1">IF(ROW()&gt;COUNTA($F$3:$I$3100),"",INDIRECT(TEXT(RIGHT(SMALL(IF($F$3:$I$3100="",999999,COLUMN($F$3:$I$3100)*10001+ROW($F$3:$I$3100)*100),ROW()),4),"!R00!C00"),))</f>
        <v/>
      </c>
      <c r="K1694" t="str">
        <f ca="1">IF(COUNTIF($J$1:J1694, J1694)&lt;&gt;1,"",J1694)</f>
        <v/>
      </c>
    </row>
    <row r="1695" spans="1:11" x14ac:dyDescent="0.25">
      <c r="A1695">
        <f>ROW()</f>
        <v>1695</v>
      </c>
      <c r="B1695" t="str" cm="1">
        <f t="array" ref="B1695">IF(ISNUMBER(SEARCH($N$3,客戶主檔!W1695)),INDEX(客戶主檔!$G:$G,加工項目查詢及料號更改!$A1695),"")</f>
        <v/>
      </c>
      <c r="C1695" t="str" cm="1">
        <f t="array" ref="C1695">IF(ISNUMBER(SEARCH($N$3,客戶主檔!X1695)),INDEX(客戶主檔!$G:$G,加工項目查詢及料號更改!$A1695),"")</f>
        <v/>
      </c>
      <c r="D1695" t="str" cm="1">
        <f t="array" ref="D1695">IF(ISNUMBER(SEARCH($N$3,客戶主檔!Y1695)),INDEX(客戶主檔!$G:$G,加工項目查詢及料號更改!$A1695),"")</f>
        <v/>
      </c>
      <c r="E1695" t="str" cm="1">
        <f t="array" ref="E1695">IF(ISNUMBER(SEARCH($N$3,客戶主檔!Z1695)),INDEX(客戶主檔!$G:$G,加工項目查詢及料號更改!$A1695),"")</f>
        <v/>
      </c>
      <c r="J1695" t="str">
        <f t="array" aca="1" ref="J1695" ca="1">IF(ROW()&gt;COUNTA($F$3:$I$3100),"",INDIRECT(TEXT(RIGHT(SMALL(IF($F$3:$I$3100="",999999,COLUMN($F$3:$I$3100)*10001+ROW($F$3:$I$3100)*100),ROW()),4),"!R00!C00"),))</f>
        <v/>
      </c>
      <c r="K1695" t="str">
        <f ca="1">IF(COUNTIF($J$1:J1695, J1695)&lt;&gt;1,"",J1695)</f>
        <v/>
      </c>
    </row>
    <row r="1696" spans="1:11" x14ac:dyDescent="0.25">
      <c r="A1696">
        <f>ROW()</f>
        <v>1696</v>
      </c>
      <c r="B1696" t="str" cm="1">
        <f t="array" ref="B1696">IF(ISNUMBER(SEARCH($N$3,客戶主檔!W1696)),INDEX(客戶主檔!$G:$G,加工項目查詢及料號更改!$A1696),"")</f>
        <v/>
      </c>
      <c r="C1696" t="str" cm="1">
        <f t="array" ref="C1696">IF(ISNUMBER(SEARCH($N$3,客戶主檔!X1696)),INDEX(客戶主檔!$G:$G,加工項目查詢及料號更改!$A1696),"")</f>
        <v/>
      </c>
      <c r="D1696" t="str" cm="1">
        <f t="array" ref="D1696">IF(ISNUMBER(SEARCH($N$3,客戶主檔!Y1696)),INDEX(客戶主檔!$G:$G,加工項目查詢及料號更改!$A1696),"")</f>
        <v/>
      </c>
      <c r="E1696" t="str" cm="1">
        <f t="array" ref="E1696">IF(ISNUMBER(SEARCH($N$3,客戶主檔!Z1696)),INDEX(客戶主檔!$G:$G,加工項目查詢及料號更改!$A1696),"")</f>
        <v/>
      </c>
      <c r="J1696" t="str">
        <f t="array" aca="1" ref="J1696" ca="1">IF(ROW()&gt;COUNTA($F$3:$I$3100),"",INDIRECT(TEXT(RIGHT(SMALL(IF($F$3:$I$3100="",999999,COLUMN($F$3:$I$3100)*10001+ROW($F$3:$I$3100)*100),ROW()),4),"!R00!C00"),))</f>
        <v/>
      </c>
      <c r="K1696" t="str">
        <f ca="1">IF(COUNTIF($J$1:J1696, J1696)&lt;&gt;1,"",J1696)</f>
        <v/>
      </c>
    </row>
    <row r="1697" spans="1:11" x14ac:dyDescent="0.25">
      <c r="A1697">
        <f>ROW()</f>
        <v>1697</v>
      </c>
      <c r="B1697" t="str" cm="1">
        <f t="array" ref="B1697">IF(ISNUMBER(SEARCH($N$3,客戶主檔!W1697)),INDEX(客戶主檔!$G:$G,加工項目查詢及料號更改!$A1697),"")</f>
        <v/>
      </c>
      <c r="C1697" t="str" cm="1">
        <f t="array" ref="C1697">IF(ISNUMBER(SEARCH($N$3,客戶主檔!X1697)),INDEX(客戶主檔!$G:$G,加工項目查詢及料號更改!$A1697),"")</f>
        <v/>
      </c>
      <c r="D1697" t="str" cm="1">
        <f t="array" ref="D1697">IF(ISNUMBER(SEARCH($N$3,客戶主檔!Y1697)),INDEX(客戶主檔!$G:$G,加工項目查詢及料號更改!$A1697),"")</f>
        <v/>
      </c>
      <c r="E1697" t="str" cm="1">
        <f t="array" ref="E1697">IF(ISNUMBER(SEARCH($N$3,客戶主檔!Z1697)),INDEX(客戶主檔!$G:$G,加工項目查詢及料號更改!$A1697),"")</f>
        <v/>
      </c>
      <c r="J1697" t="str">
        <f t="array" aca="1" ref="J1697" ca="1">IF(ROW()&gt;COUNTA($F$3:$I$3100),"",INDIRECT(TEXT(RIGHT(SMALL(IF($F$3:$I$3100="",999999,COLUMN($F$3:$I$3100)*10001+ROW($F$3:$I$3100)*100),ROW()),4),"!R00!C00"),))</f>
        <v/>
      </c>
      <c r="K1697" t="str">
        <f ca="1">IF(COUNTIF($J$1:J1697, J1697)&lt;&gt;1,"",J1697)</f>
        <v/>
      </c>
    </row>
    <row r="1698" spans="1:11" x14ac:dyDescent="0.25">
      <c r="A1698">
        <f>ROW()</f>
        <v>1698</v>
      </c>
      <c r="B1698" t="str" cm="1">
        <f t="array" ref="B1698">IF(ISNUMBER(SEARCH($N$3,客戶主檔!W1698)),INDEX(客戶主檔!$G:$G,加工項目查詢及料號更改!$A1698),"")</f>
        <v/>
      </c>
      <c r="C1698" t="str" cm="1">
        <f t="array" ref="C1698">IF(ISNUMBER(SEARCH($N$3,客戶主檔!X1698)),INDEX(客戶主檔!$G:$G,加工項目查詢及料號更改!$A1698),"")</f>
        <v/>
      </c>
      <c r="D1698" t="str" cm="1">
        <f t="array" ref="D1698">IF(ISNUMBER(SEARCH($N$3,客戶主檔!Y1698)),INDEX(客戶主檔!$G:$G,加工項目查詢及料號更改!$A1698),"")</f>
        <v/>
      </c>
      <c r="E1698" t="str" cm="1">
        <f t="array" ref="E1698">IF(ISNUMBER(SEARCH($N$3,客戶主檔!Z1698)),INDEX(客戶主檔!$G:$G,加工項目查詢及料號更改!$A1698),"")</f>
        <v/>
      </c>
      <c r="J1698" t="str">
        <f t="array" aca="1" ref="J1698" ca="1">IF(ROW()&gt;COUNTA($F$3:$I$3100),"",INDIRECT(TEXT(RIGHT(SMALL(IF($F$3:$I$3100="",999999,COLUMN($F$3:$I$3100)*10001+ROW($F$3:$I$3100)*100),ROW()),4),"!R00!C00"),))</f>
        <v/>
      </c>
      <c r="K1698" t="str">
        <f ca="1">IF(COUNTIF($J$1:J1698, J1698)&lt;&gt;1,"",J1698)</f>
        <v/>
      </c>
    </row>
    <row r="1699" spans="1:11" x14ac:dyDescent="0.25">
      <c r="A1699">
        <f>ROW()</f>
        <v>1699</v>
      </c>
      <c r="B1699" t="str" cm="1">
        <f t="array" ref="B1699">IF(ISNUMBER(SEARCH($N$3,客戶主檔!W1699)),INDEX(客戶主檔!$G:$G,加工項目查詢及料號更改!$A1699),"")</f>
        <v/>
      </c>
      <c r="C1699" t="str" cm="1">
        <f t="array" ref="C1699">IF(ISNUMBER(SEARCH($N$3,客戶主檔!X1699)),INDEX(客戶主檔!$G:$G,加工項目查詢及料號更改!$A1699),"")</f>
        <v/>
      </c>
      <c r="D1699" t="str" cm="1">
        <f t="array" ref="D1699">IF(ISNUMBER(SEARCH($N$3,客戶主檔!Y1699)),INDEX(客戶主檔!$G:$G,加工項目查詢及料號更改!$A1699),"")</f>
        <v/>
      </c>
      <c r="E1699" t="str" cm="1">
        <f t="array" ref="E1699">IF(ISNUMBER(SEARCH($N$3,客戶主檔!Z1699)),INDEX(客戶主檔!$G:$G,加工項目查詢及料號更改!$A1699),"")</f>
        <v/>
      </c>
      <c r="J1699" t="str">
        <f t="array" aca="1" ref="J1699" ca="1">IF(ROW()&gt;COUNTA($F$3:$I$3100),"",INDIRECT(TEXT(RIGHT(SMALL(IF($F$3:$I$3100="",999999,COLUMN($F$3:$I$3100)*10001+ROW($F$3:$I$3100)*100),ROW()),4),"!R00!C00"),))</f>
        <v/>
      </c>
      <c r="K1699" t="str">
        <f ca="1">IF(COUNTIF($J$1:J1699, J1699)&lt;&gt;1,"",J1699)</f>
        <v/>
      </c>
    </row>
    <row r="1700" spans="1:11" x14ac:dyDescent="0.25">
      <c r="A1700">
        <f>ROW()</f>
        <v>1700</v>
      </c>
      <c r="B1700" t="str" cm="1">
        <f t="array" ref="B1700">IF(ISNUMBER(SEARCH($N$3,客戶主檔!W1700)),INDEX(客戶主檔!$G:$G,加工項目查詢及料號更改!$A1700),"")</f>
        <v/>
      </c>
      <c r="C1700" t="str" cm="1">
        <f t="array" ref="C1700">IF(ISNUMBER(SEARCH($N$3,客戶主檔!X1700)),INDEX(客戶主檔!$G:$G,加工項目查詢及料號更改!$A1700),"")</f>
        <v/>
      </c>
      <c r="D1700" t="str" cm="1">
        <f t="array" ref="D1700">IF(ISNUMBER(SEARCH($N$3,客戶主檔!Y1700)),INDEX(客戶主檔!$G:$G,加工項目查詢及料號更改!$A1700),"")</f>
        <v/>
      </c>
      <c r="E1700" t="str" cm="1">
        <f t="array" ref="E1700">IF(ISNUMBER(SEARCH($N$3,客戶主檔!Z1700)),INDEX(客戶主檔!$G:$G,加工項目查詢及料號更改!$A1700),"")</f>
        <v/>
      </c>
      <c r="J1700" t="str">
        <f t="array" aca="1" ref="J1700" ca="1">IF(ROW()&gt;COUNTA($F$3:$I$3100),"",INDIRECT(TEXT(RIGHT(SMALL(IF($F$3:$I$3100="",999999,COLUMN($F$3:$I$3100)*10001+ROW($F$3:$I$3100)*100),ROW()),4),"!R00!C00"),))</f>
        <v/>
      </c>
      <c r="K1700" t="str">
        <f ca="1">IF(COUNTIF($J$1:J1700, J1700)&lt;&gt;1,"",J1700)</f>
        <v/>
      </c>
    </row>
    <row r="1701" spans="1:11" x14ac:dyDescent="0.25">
      <c r="A1701">
        <f>ROW()</f>
        <v>1701</v>
      </c>
      <c r="B1701" t="str" cm="1">
        <f t="array" ref="B1701">IF(ISNUMBER(SEARCH($N$3,客戶主檔!W1701)),INDEX(客戶主檔!$G:$G,加工項目查詢及料號更改!$A1701),"")</f>
        <v/>
      </c>
      <c r="C1701" t="str" cm="1">
        <f t="array" ref="C1701">IF(ISNUMBER(SEARCH($N$3,客戶主檔!X1701)),INDEX(客戶主檔!$G:$G,加工項目查詢及料號更改!$A1701),"")</f>
        <v/>
      </c>
      <c r="D1701" t="str" cm="1">
        <f t="array" ref="D1701">IF(ISNUMBER(SEARCH($N$3,客戶主檔!Y1701)),INDEX(客戶主檔!$G:$G,加工項目查詢及料號更改!$A1701),"")</f>
        <v/>
      </c>
      <c r="E1701" t="str" cm="1">
        <f t="array" ref="E1701">IF(ISNUMBER(SEARCH($N$3,客戶主檔!Z1701)),INDEX(客戶主檔!$G:$G,加工項目查詢及料號更改!$A1701),"")</f>
        <v/>
      </c>
      <c r="J1701" t="str">
        <f t="array" aca="1" ref="J1701" ca="1">IF(ROW()&gt;COUNTA($F$3:$I$3100),"",INDIRECT(TEXT(RIGHT(SMALL(IF($F$3:$I$3100="",999999,COLUMN($F$3:$I$3100)*10001+ROW($F$3:$I$3100)*100),ROW()),4),"!R00!C00"),))</f>
        <v/>
      </c>
      <c r="K1701" t="str">
        <f ca="1">IF(COUNTIF($J$1:J1701, J1701)&lt;&gt;1,"",J1701)</f>
        <v/>
      </c>
    </row>
    <row r="1702" spans="1:11" x14ac:dyDescent="0.25">
      <c r="A1702">
        <f>ROW()</f>
        <v>1702</v>
      </c>
      <c r="B1702" t="str" cm="1">
        <f t="array" ref="B1702">IF(ISNUMBER(SEARCH($N$3,客戶主檔!W1702)),INDEX(客戶主檔!$G:$G,加工項目查詢及料號更改!$A1702),"")</f>
        <v/>
      </c>
      <c r="C1702" t="str" cm="1">
        <f t="array" ref="C1702">IF(ISNUMBER(SEARCH($N$3,客戶主檔!X1702)),INDEX(客戶主檔!$G:$G,加工項目查詢及料號更改!$A1702),"")</f>
        <v/>
      </c>
      <c r="D1702" t="str" cm="1">
        <f t="array" ref="D1702">IF(ISNUMBER(SEARCH($N$3,客戶主檔!Y1702)),INDEX(客戶主檔!$G:$G,加工項目查詢及料號更改!$A1702),"")</f>
        <v/>
      </c>
      <c r="E1702" t="str" cm="1">
        <f t="array" ref="E1702">IF(ISNUMBER(SEARCH($N$3,客戶主檔!Z1702)),INDEX(客戶主檔!$G:$G,加工項目查詢及料號更改!$A1702),"")</f>
        <v/>
      </c>
      <c r="J1702" t="str">
        <f t="array" aca="1" ref="J1702" ca="1">IF(ROW()&gt;COUNTA($F$3:$I$3100),"",INDIRECT(TEXT(RIGHT(SMALL(IF($F$3:$I$3100="",999999,COLUMN($F$3:$I$3100)*10001+ROW($F$3:$I$3100)*100),ROW()),4),"!R00!C00"),))</f>
        <v/>
      </c>
      <c r="K1702" t="str">
        <f ca="1">IF(COUNTIF($J$1:J1702, J1702)&lt;&gt;1,"",J1702)</f>
        <v/>
      </c>
    </row>
    <row r="1703" spans="1:11" x14ac:dyDescent="0.25">
      <c r="A1703">
        <f>ROW()</f>
        <v>1703</v>
      </c>
      <c r="B1703" t="str" cm="1">
        <f t="array" ref="B1703">IF(ISNUMBER(SEARCH($N$3,客戶主檔!W1703)),INDEX(客戶主檔!$G:$G,加工項目查詢及料號更改!$A1703),"")</f>
        <v/>
      </c>
      <c r="C1703" t="str" cm="1">
        <f t="array" ref="C1703">IF(ISNUMBER(SEARCH($N$3,客戶主檔!X1703)),INDEX(客戶主檔!$G:$G,加工項目查詢及料號更改!$A1703),"")</f>
        <v/>
      </c>
      <c r="D1703" t="str" cm="1">
        <f t="array" ref="D1703">IF(ISNUMBER(SEARCH($N$3,客戶主檔!Y1703)),INDEX(客戶主檔!$G:$G,加工項目查詢及料號更改!$A1703),"")</f>
        <v/>
      </c>
      <c r="E1703" t="str" cm="1">
        <f t="array" ref="E1703">IF(ISNUMBER(SEARCH($N$3,客戶主檔!Z1703)),INDEX(客戶主檔!$G:$G,加工項目查詢及料號更改!$A1703),"")</f>
        <v/>
      </c>
      <c r="J1703" t="str">
        <f t="array" aca="1" ref="J1703" ca="1">IF(ROW()&gt;COUNTA($F$3:$I$3100),"",INDIRECT(TEXT(RIGHT(SMALL(IF($F$3:$I$3100="",999999,COLUMN($F$3:$I$3100)*10001+ROW($F$3:$I$3100)*100),ROW()),4),"!R00!C00"),))</f>
        <v/>
      </c>
      <c r="K1703" t="str">
        <f ca="1">IF(COUNTIF($J$1:J1703, J1703)&lt;&gt;1,"",J1703)</f>
        <v/>
      </c>
    </row>
    <row r="1704" spans="1:11" x14ac:dyDescent="0.25">
      <c r="A1704">
        <f>ROW()</f>
        <v>1704</v>
      </c>
      <c r="B1704" t="str" cm="1">
        <f t="array" ref="B1704">IF(ISNUMBER(SEARCH($N$3,客戶主檔!W1704)),INDEX(客戶主檔!$G:$G,加工項目查詢及料號更改!$A1704),"")</f>
        <v/>
      </c>
      <c r="C1704" t="str" cm="1">
        <f t="array" ref="C1704">IF(ISNUMBER(SEARCH($N$3,客戶主檔!X1704)),INDEX(客戶主檔!$G:$G,加工項目查詢及料號更改!$A1704),"")</f>
        <v/>
      </c>
      <c r="D1704" t="str" cm="1">
        <f t="array" ref="D1704">IF(ISNUMBER(SEARCH($N$3,客戶主檔!Y1704)),INDEX(客戶主檔!$G:$G,加工項目查詢及料號更改!$A1704),"")</f>
        <v/>
      </c>
      <c r="E1704" t="str" cm="1">
        <f t="array" ref="E1704">IF(ISNUMBER(SEARCH($N$3,客戶主檔!Z1704)),INDEX(客戶主檔!$G:$G,加工項目查詢及料號更改!$A1704),"")</f>
        <v/>
      </c>
      <c r="J1704" t="str">
        <f t="array" aca="1" ref="J1704" ca="1">IF(ROW()&gt;COUNTA($F$3:$I$3100),"",INDIRECT(TEXT(RIGHT(SMALL(IF($F$3:$I$3100="",999999,COLUMN($F$3:$I$3100)*10001+ROW($F$3:$I$3100)*100),ROW()),4),"!R00!C00"),))</f>
        <v/>
      </c>
      <c r="K1704" t="str">
        <f ca="1">IF(COUNTIF($J$1:J1704, J1704)&lt;&gt;1,"",J1704)</f>
        <v/>
      </c>
    </row>
    <row r="1705" spans="1:11" x14ac:dyDescent="0.25">
      <c r="A1705">
        <f>ROW()</f>
        <v>1705</v>
      </c>
      <c r="B1705" t="str" cm="1">
        <f t="array" ref="B1705">IF(ISNUMBER(SEARCH($N$3,客戶主檔!W1705)),INDEX(客戶主檔!$G:$G,加工項目查詢及料號更改!$A1705),"")</f>
        <v/>
      </c>
      <c r="C1705" t="str" cm="1">
        <f t="array" ref="C1705">IF(ISNUMBER(SEARCH($N$3,客戶主檔!X1705)),INDEX(客戶主檔!$G:$G,加工項目查詢及料號更改!$A1705),"")</f>
        <v/>
      </c>
      <c r="D1705" t="str" cm="1">
        <f t="array" ref="D1705">IF(ISNUMBER(SEARCH($N$3,客戶主檔!Y1705)),INDEX(客戶主檔!$G:$G,加工項目查詢及料號更改!$A1705),"")</f>
        <v/>
      </c>
      <c r="E1705" t="str" cm="1">
        <f t="array" ref="E1705">IF(ISNUMBER(SEARCH($N$3,客戶主檔!Z1705)),INDEX(客戶主檔!$G:$G,加工項目查詢及料號更改!$A1705),"")</f>
        <v/>
      </c>
      <c r="J1705" t="str">
        <f t="array" aca="1" ref="J1705" ca="1">IF(ROW()&gt;COUNTA($F$3:$I$3100),"",INDIRECT(TEXT(RIGHT(SMALL(IF($F$3:$I$3100="",999999,COLUMN($F$3:$I$3100)*10001+ROW($F$3:$I$3100)*100),ROW()),4),"!R00!C00"),))</f>
        <v/>
      </c>
      <c r="K1705" t="str">
        <f ca="1">IF(COUNTIF($J$1:J1705, J1705)&lt;&gt;1,"",J1705)</f>
        <v/>
      </c>
    </row>
    <row r="1706" spans="1:11" x14ac:dyDescent="0.25">
      <c r="A1706">
        <f>ROW()</f>
        <v>1706</v>
      </c>
      <c r="B1706" t="str" cm="1">
        <f t="array" ref="B1706">IF(ISNUMBER(SEARCH($N$3,客戶主檔!W1706)),INDEX(客戶主檔!$G:$G,加工項目查詢及料號更改!$A1706),"")</f>
        <v/>
      </c>
      <c r="C1706" t="str" cm="1">
        <f t="array" ref="C1706">IF(ISNUMBER(SEARCH($N$3,客戶主檔!X1706)),INDEX(客戶主檔!$G:$G,加工項目查詢及料號更改!$A1706),"")</f>
        <v/>
      </c>
      <c r="D1706" t="str" cm="1">
        <f t="array" ref="D1706">IF(ISNUMBER(SEARCH($N$3,客戶主檔!Y1706)),INDEX(客戶主檔!$G:$G,加工項目查詢及料號更改!$A1706),"")</f>
        <v/>
      </c>
      <c r="E1706" t="str" cm="1">
        <f t="array" ref="E1706">IF(ISNUMBER(SEARCH($N$3,客戶主檔!Z1706)),INDEX(客戶主檔!$G:$G,加工項目查詢及料號更改!$A1706),"")</f>
        <v/>
      </c>
      <c r="J1706" t="str">
        <f t="array" aca="1" ref="J1706" ca="1">IF(ROW()&gt;COUNTA($F$3:$I$3100),"",INDIRECT(TEXT(RIGHT(SMALL(IF($F$3:$I$3100="",999999,COLUMN($F$3:$I$3100)*10001+ROW($F$3:$I$3100)*100),ROW()),4),"!R00!C00"),))</f>
        <v/>
      </c>
      <c r="K1706" t="str">
        <f ca="1">IF(COUNTIF($J$1:J1706, J1706)&lt;&gt;1,"",J1706)</f>
        <v/>
      </c>
    </row>
    <row r="1707" spans="1:11" x14ac:dyDescent="0.25">
      <c r="A1707">
        <f>ROW()</f>
        <v>1707</v>
      </c>
      <c r="B1707" t="str" cm="1">
        <f t="array" ref="B1707">IF(ISNUMBER(SEARCH($N$3,客戶主檔!W1707)),INDEX(客戶主檔!$G:$G,加工項目查詢及料號更改!$A1707),"")</f>
        <v/>
      </c>
      <c r="C1707" t="str" cm="1">
        <f t="array" ref="C1707">IF(ISNUMBER(SEARCH($N$3,客戶主檔!X1707)),INDEX(客戶主檔!$G:$G,加工項目查詢及料號更改!$A1707),"")</f>
        <v/>
      </c>
      <c r="D1707" t="str" cm="1">
        <f t="array" ref="D1707">IF(ISNUMBER(SEARCH($N$3,客戶主檔!Y1707)),INDEX(客戶主檔!$G:$G,加工項目查詢及料號更改!$A1707),"")</f>
        <v/>
      </c>
      <c r="E1707" t="str" cm="1">
        <f t="array" ref="E1707">IF(ISNUMBER(SEARCH($N$3,客戶主檔!Z1707)),INDEX(客戶主檔!$G:$G,加工項目查詢及料號更改!$A1707),"")</f>
        <v/>
      </c>
      <c r="J1707" t="str">
        <f t="array" aca="1" ref="J1707" ca="1">IF(ROW()&gt;COUNTA($F$3:$I$3100),"",INDIRECT(TEXT(RIGHT(SMALL(IF($F$3:$I$3100="",999999,COLUMN($F$3:$I$3100)*10001+ROW($F$3:$I$3100)*100),ROW()),4),"!R00!C00"),))</f>
        <v/>
      </c>
      <c r="K1707" t="str">
        <f ca="1">IF(COUNTIF($J$1:J1707, J1707)&lt;&gt;1,"",J1707)</f>
        <v/>
      </c>
    </row>
    <row r="1708" spans="1:11" x14ac:dyDescent="0.25">
      <c r="A1708">
        <f>ROW()</f>
        <v>1708</v>
      </c>
      <c r="B1708" t="str" cm="1">
        <f t="array" ref="B1708">IF(ISNUMBER(SEARCH($N$3,客戶主檔!W1708)),INDEX(客戶主檔!$G:$G,加工項目查詢及料號更改!$A1708),"")</f>
        <v/>
      </c>
      <c r="C1708" t="str" cm="1">
        <f t="array" ref="C1708">IF(ISNUMBER(SEARCH($N$3,客戶主檔!X1708)),INDEX(客戶主檔!$G:$G,加工項目查詢及料號更改!$A1708),"")</f>
        <v/>
      </c>
      <c r="D1708" t="str" cm="1">
        <f t="array" ref="D1708">IF(ISNUMBER(SEARCH($N$3,客戶主檔!Y1708)),INDEX(客戶主檔!$G:$G,加工項目查詢及料號更改!$A1708),"")</f>
        <v/>
      </c>
      <c r="E1708" t="str" cm="1">
        <f t="array" ref="E1708">IF(ISNUMBER(SEARCH($N$3,客戶主檔!Z1708)),INDEX(客戶主檔!$G:$G,加工項目查詢及料號更改!$A1708),"")</f>
        <v/>
      </c>
      <c r="J1708" t="str">
        <f t="array" aca="1" ref="J1708" ca="1">IF(ROW()&gt;COUNTA($F$3:$I$3100),"",INDIRECT(TEXT(RIGHT(SMALL(IF($F$3:$I$3100="",999999,COLUMN($F$3:$I$3100)*10001+ROW($F$3:$I$3100)*100),ROW()),4),"!R00!C00"),))</f>
        <v/>
      </c>
      <c r="K1708" t="str">
        <f ca="1">IF(COUNTIF($J$1:J1708, J1708)&lt;&gt;1,"",J1708)</f>
        <v/>
      </c>
    </row>
    <row r="1709" spans="1:11" x14ac:dyDescent="0.25">
      <c r="A1709">
        <f>ROW()</f>
        <v>1709</v>
      </c>
      <c r="B1709" t="str" cm="1">
        <f t="array" ref="B1709">IF(ISNUMBER(SEARCH($N$3,客戶主檔!W1709)),INDEX(客戶主檔!$G:$G,加工項目查詢及料號更改!$A1709),"")</f>
        <v/>
      </c>
      <c r="C1709" t="str" cm="1">
        <f t="array" ref="C1709">IF(ISNUMBER(SEARCH($N$3,客戶主檔!X1709)),INDEX(客戶主檔!$G:$G,加工項目查詢及料號更改!$A1709),"")</f>
        <v/>
      </c>
      <c r="D1709" t="str" cm="1">
        <f t="array" ref="D1709">IF(ISNUMBER(SEARCH($N$3,客戶主檔!Y1709)),INDEX(客戶主檔!$G:$G,加工項目查詢及料號更改!$A1709),"")</f>
        <v/>
      </c>
      <c r="E1709" t="str" cm="1">
        <f t="array" ref="E1709">IF(ISNUMBER(SEARCH($N$3,客戶主檔!Z1709)),INDEX(客戶主檔!$G:$G,加工項目查詢及料號更改!$A1709),"")</f>
        <v/>
      </c>
      <c r="J1709" t="str">
        <f t="array" aca="1" ref="J1709" ca="1">IF(ROW()&gt;COUNTA($F$3:$I$3100),"",INDIRECT(TEXT(RIGHT(SMALL(IF($F$3:$I$3100="",999999,COLUMN($F$3:$I$3100)*10001+ROW($F$3:$I$3100)*100),ROW()),4),"!R00!C00"),))</f>
        <v/>
      </c>
      <c r="K1709" t="str">
        <f ca="1">IF(COUNTIF($J$1:J1709, J1709)&lt;&gt;1,"",J1709)</f>
        <v/>
      </c>
    </row>
    <row r="1710" spans="1:11" x14ac:dyDescent="0.25">
      <c r="A1710">
        <f>ROW()</f>
        <v>1710</v>
      </c>
      <c r="B1710" t="str" cm="1">
        <f t="array" ref="B1710">IF(ISNUMBER(SEARCH($N$3,客戶主檔!W1710)),INDEX(客戶主檔!$G:$G,加工項目查詢及料號更改!$A1710),"")</f>
        <v/>
      </c>
      <c r="C1710" t="str" cm="1">
        <f t="array" ref="C1710">IF(ISNUMBER(SEARCH($N$3,客戶主檔!X1710)),INDEX(客戶主檔!$G:$G,加工項目查詢及料號更改!$A1710),"")</f>
        <v/>
      </c>
      <c r="D1710" t="str" cm="1">
        <f t="array" ref="D1710">IF(ISNUMBER(SEARCH($N$3,客戶主檔!Y1710)),INDEX(客戶主檔!$G:$G,加工項目查詢及料號更改!$A1710),"")</f>
        <v/>
      </c>
      <c r="E1710" t="str" cm="1">
        <f t="array" ref="E1710">IF(ISNUMBER(SEARCH($N$3,客戶主檔!Z1710)),INDEX(客戶主檔!$G:$G,加工項目查詢及料號更改!$A1710),"")</f>
        <v/>
      </c>
      <c r="J1710" t="str">
        <f t="array" aca="1" ref="J1710" ca="1">IF(ROW()&gt;COUNTA($F$3:$I$3100),"",INDIRECT(TEXT(RIGHT(SMALL(IF($F$3:$I$3100="",999999,COLUMN($F$3:$I$3100)*10001+ROW($F$3:$I$3100)*100),ROW()),4),"!R00!C00"),))</f>
        <v/>
      </c>
      <c r="K1710" t="str">
        <f ca="1">IF(COUNTIF($J$1:J1710, J1710)&lt;&gt;1,"",J1710)</f>
        <v/>
      </c>
    </row>
    <row r="1711" spans="1:11" x14ac:dyDescent="0.25">
      <c r="A1711">
        <f>ROW()</f>
        <v>1711</v>
      </c>
      <c r="B1711" t="str" cm="1">
        <f t="array" ref="B1711">IF(ISNUMBER(SEARCH($N$3,客戶主檔!W1711)),INDEX(客戶主檔!$G:$G,加工項目查詢及料號更改!$A1711),"")</f>
        <v/>
      </c>
      <c r="C1711" t="str" cm="1">
        <f t="array" ref="C1711">IF(ISNUMBER(SEARCH($N$3,客戶主檔!X1711)),INDEX(客戶主檔!$G:$G,加工項目查詢及料號更改!$A1711),"")</f>
        <v/>
      </c>
      <c r="D1711" t="str" cm="1">
        <f t="array" ref="D1711">IF(ISNUMBER(SEARCH($N$3,客戶主檔!Y1711)),INDEX(客戶主檔!$G:$G,加工項目查詢及料號更改!$A1711),"")</f>
        <v/>
      </c>
      <c r="E1711" t="str" cm="1">
        <f t="array" ref="E1711">IF(ISNUMBER(SEARCH($N$3,客戶主檔!Z1711)),INDEX(客戶主檔!$G:$G,加工項目查詢及料號更改!$A1711),"")</f>
        <v/>
      </c>
      <c r="J1711" t="str">
        <f t="array" aca="1" ref="J1711" ca="1">IF(ROW()&gt;COUNTA($F$3:$I$3100),"",INDIRECT(TEXT(RIGHT(SMALL(IF($F$3:$I$3100="",999999,COLUMN($F$3:$I$3100)*10001+ROW($F$3:$I$3100)*100),ROW()),4),"!R00!C00"),))</f>
        <v/>
      </c>
      <c r="K1711" t="str">
        <f ca="1">IF(COUNTIF($J$1:J1711, J1711)&lt;&gt;1,"",J1711)</f>
        <v/>
      </c>
    </row>
    <row r="1712" spans="1:11" x14ac:dyDescent="0.25">
      <c r="A1712">
        <f>ROW()</f>
        <v>1712</v>
      </c>
      <c r="B1712" t="str" cm="1">
        <f t="array" ref="B1712">IF(ISNUMBER(SEARCH($N$3,客戶主檔!W1712)),INDEX(客戶主檔!$G:$G,加工項目查詢及料號更改!$A1712),"")</f>
        <v/>
      </c>
      <c r="C1712" t="str" cm="1">
        <f t="array" ref="C1712">IF(ISNUMBER(SEARCH($N$3,客戶主檔!X1712)),INDEX(客戶主檔!$G:$G,加工項目查詢及料號更改!$A1712),"")</f>
        <v/>
      </c>
      <c r="D1712" t="str" cm="1">
        <f t="array" ref="D1712">IF(ISNUMBER(SEARCH($N$3,客戶主檔!Y1712)),INDEX(客戶主檔!$G:$G,加工項目查詢及料號更改!$A1712),"")</f>
        <v/>
      </c>
      <c r="E1712" t="str" cm="1">
        <f t="array" ref="E1712">IF(ISNUMBER(SEARCH($N$3,客戶主檔!Z1712)),INDEX(客戶主檔!$G:$G,加工項目查詢及料號更改!$A1712),"")</f>
        <v/>
      </c>
      <c r="J1712" t="str">
        <f t="array" aca="1" ref="J1712" ca="1">IF(ROW()&gt;COUNTA($F$3:$I$3100),"",INDIRECT(TEXT(RIGHT(SMALL(IF($F$3:$I$3100="",999999,COLUMN($F$3:$I$3100)*10001+ROW($F$3:$I$3100)*100),ROW()),4),"!R00!C00"),))</f>
        <v/>
      </c>
      <c r="K1712" t="str">
        <f ca="1">IF(COUNTIF($J$1:J1712, J1712)&lt;&gt;1,"",J1712)</f>
        <v/>
      </c>
    </row>
    <row r="1713" spans="1:11" x14ac:dyDescent="0.25">
      <c r="A1713">
        <f>ROW()</f>
        <v>1713</v>
      </c>
      <c r="B1713" t="str" cm="1">
        <f t="array" ref="B1713">IF(ISNUMBER(SEARCH($N$3,客戶主檔!W1713)),INDEX(客戶主檔!$G:$G,加工項目查詢及料號更改!$A1713),"")</f>
        <v/>
      </c>
      <c r="C1713" t="str" cm="1">
        <f t="array" ref="C1713">IF(ISNUMBER(SEARCH($N$3,客戶主檔!X1713)),INDEX(客戶主檔!$G:$G,加工項目查詢及料號更改!$A1713),"")</f>
        <v/>
      </c>
      <c r="D1713" t="str" cm="1">
        <f t="array" ref="D1713">IF(ISNUMBER(SEARCH($N$3,客戶主檔!Y1713)),INDEX(客戶主檔!$G:$G,加工項目查詢及料號更改!$A1713),"")</f>
        <v/>
      </c>
      <c r="E1713" t="str" cm="1">
        <f t="array" ref="E1713">IF(ISNUMBER(SEARCH($N$3,客戶主檔!Z1713)),INDEX(客戶主檔!$G:$G,加工項目查詢及料號更改!$A1713),"")</f>
        <v/>
      </c>
      <c r="J1713" t="str">
        <f t="array" aca="1" ref="J1713" ca="1">IF(ROW()&gt;COUNTA($F$3:$I$3100),"",INDIRECT(TEXT(RIGHT(SMALL(IF($F$3:$I$3100="",999999,COLUMN($F$3:$I$3100)*10001+ROW($F$3:$I$3100)*100),ROW()),4),"!R00!C00"),))</f>
        <v/>
      </c>
      <c r="K1713" t="str">
        <f ca="1">IF(COUNTIF($J$1:J1713, J1713)&lt;&gt;1,"",J1713)</f>
        <v/>
      </c>
    </row>
    <row r="1714" spans="1:11" x14ac:dyDescent="0.25">
      <c r="A1714">
        <f>ROW()</f>
        <v>1714</v>
      </c>
      <c r="B1714" t="str" cm="1">
        <f t="array" ref="B1714">IF(ISNUMBER(SEARCH($N$3,客戶主檔!W1714)),INDEX(客戶主檔!$G:$G,加工項目查詢及料號更改!$A1714),"")</f>
        <v/>
      </c>
      <c r="C1714" t="str" cm="1">
        <f t="array" ref="C1714">IF(ISNUMBER(SEARCH($N$3,客戶主檔!X1714)),INDEX(客戶主檔!$G:$G,加工項目查詢及料號更改!$A1714),"")</f>
        <v/>
      </c>
      <c r="D1714" t="str" cm="1">
        <f t="array" ref="D1714">IF(ISNUMBER(SEARCH($N$3,客戶主檔!Y1714)),INDEX(客戶主檔!$G:$G,加工項目查詢及料號更改!$A1714),"")</f>
        <v/>
      </c>
      <c r="E1714" t="str" cm="1">
        <f t="array" ref="E1714">IF(ISNUMBER(SEARCH($N$3,客戶主檔!Z1714)),INDEX(客戶主檔!$G:$G,加工項目查詢及料號更改!$A1714),"")</f>
        <v/>
      </c>
      <c r="J1714" t="str">
        <f t="array" aca="1" ref="J1714" ca="1">IF(ROW()&gt;COUNTA($F$3:$I$3100),"",INDIRECT(TEXT(RIGHT(SMALL(IF($F$3:$I$3100="",999999,COLUMN($F$3:$I$3100)*10001+ROW($F$3:$I$3100)*100),ROW()),4),"!R00!C00"),))</f>
        <v/>
      </c>
      <c r="K1714" t="str">
        <f ca="1">IF(COUNTIF($J$1:J1714, J1714)&lt;&gt;1,"",J1714)</f>
        <v/>
      </c>
    </row>
    <row r="1715" spans="1:11" x14ac:dyDescent="0.25">
      <c r="A1715">
        <f>ROW()</f>
        <v>1715</v>
      </c>
      <c r="B1715" t="str" cm="1">
        <f t="array" ref="B1715">IF(ISNUMBER(SEARCH($N$3,客戶主檔!W1715)),INDEX(客戶主檔!$G:$G,加工項目查詢及料號更改!$A1715),"")</f>
        <v/>
      </c>
      <c r="C1715" t="str" cm="1">
        <f t="array" ref="C1715">IF(ISNUMBER(SEARCH($N$3,客戶主檔!X1715)),INDEX(客戶主檔!$G:$G,加工項目查詢及料號更改!$A1715),"")</f>
        <v/>
      </c>
      <c r="D1715" t="str" cm="1">
        <f t="array" ref="D1715">IF(ISNUMBER(SEARCH($N$3,客戶主檔!Y1715)),INDEX(客戶主檔!$G:$G,加工項目查詢及料號更改!$A1715),"")</f>
        <v/>
      </c>
      <c r="E1715" t="str" cm="1">
        <f t="array" ref="E1715">IF(ISNUMBER(SEARCH($N$3,客戶主檔!Z1715)),INDEX(客戶主檔!$G:$G,加工項目查詢及料號更改!$A1715),"")</f>
        <v/>
      </c>
      <c r="J1715" t="str">
        <f t="array" aca="1" ref="J1715" ca="1">IF(ROW()&gt;COUNTA($F$3:$I$3100),"",INDIRECT(TEXT(RIGHT(SMALL(IF($F$3:$I$3100="",999999,COLUMN($F$3:$I$3100)*10001+ROW($F$3:$I$3100)*100),ROW()),4),"!R00!C00"),))</f>
        <v/>
      </c>
      <c r="K1715" t="str">
        <f ca="1">IF(COUNTIF($J$1:J1715, J1715)&lt;&gt;1,"",J1715)</f>
        <v/>
      </c>
    </row>
    <row r="1716" spans="1:11" x14ac:dyDescent="0.25">
      <c r="A1716">
        <f>ROW()</f>
        <v>1716</v>
      </c>
      <c r="B1716" t="str" cm="1">
        <f t="array" ref="B1716">IF(ISNUMBER(SEARCH($N$3,客戶主檔!W1716)),INDEX(客戶主檔!$G:$G,加工項目查詢及料號更改!$A1716),"")</f>
        <v/>
      </c>
      <c r="C1716" t="str" cm="1">
        <f t="array" ref="C1716">IF(ISNUMBER(SEARCH($N$3,客戶主檔!X1716)),INDEX(客戶主檔!$G:$G,加工項目查詢及料號更改!$A1716),"")</f>
        <v/>
      </c>
      <c r="D1716" t="str" cm="1">
        <f t="array" ref="D1716">IF(ISNUMBER(SEARCH($N$3,客戶主檔!Y1716)),INDEX(客戶主檔!$G:$G,加工項目查詢及料號更改!$A1716),"")</f>
        <v/>
      </c>
      <c r="E1716" t="str" cm="1">
        <f t="array" ref="E1716">IF(ISNUMBER(SEARCH($N$3,客戶主檔!Z1716)),INDEX(客戶主檔!$G:$G,加工項目查詢及料號更改!$A1716),"")</f>
        <v/>
      </c>
      <c r="J1716" t="str">
        <f t="array" aca="1" ref="J1716" ca="1">IF(ROW()&gt;COUNTA($F$3:$I$3100),"",INDIRECT(TEXT(RIGHT(SMALL(IF($F$3:$I$3100="",999999,COLUMN($F$3:$I$3100)*10001+ROW($F$3:$I$3100)*100),ROW()),4),"!R00!C00"),))</f>
        <v/>
      </c>
      <c r="K1716" t="str">
        <f ca="1">IF(COUNTIF($J$1:J1716, J1716)&lt;&gt;1,"",J1716)</f>
        <v/>
      </c>
    </row>
    <row r="1717" spans="1:11" x14ac:dyDescent="0.25">
      <c r="A1717">
        <f>ROW()</f>
        <v>1717</v>
      </c>
      <c r="B1717" t="str" cm="1">
        <f t="array" ref="B1717">IF(ISNUMBER(SEARCH($N$3,客戶主檔!W1717)),INDEX(客戶主檔!$G:$G,加工項目查詢及料號更改!$A1717),"")</f>
        <v/>
      </c>
      <c r="C1717" t="str" cm="1">
        <f t="array" ref="C1717">IF(ISNUMBER(SEARCH($N$3,客戶主檔!X1717)),INDEX(客戶主檔!$G:$G,加工項目查詢及料號更改!$A1717),"")</f>
        <v/>
      </c>
      <c r="D1717" t="str" cm="1">
        <f t="array" ref="D1717">IF(ISNUMBER(SEARCH($N$3,客戶主檔!Y1717)),INDEX(客戶主檔!$G:$G,加工項目查詢及料號更改!$A1717),"")</f>
        <v/>
      </c>
      <c r="E1717" t="str" cm="1">
        <f t="array" ref="E1717">IF(ISNUMBER(SEARCH($N$3,客戶主檔!Z1717)),INDEX(客戶主檔!$G:$G,加工項目查詢及料號更改!$A1717),"")</f>
        <v/>
      </c>
      <c r="J1717" t="str">
        <f t="array" aca="1" ref="J1717" ca="1">IF(ROW()&gt;COUNTA($F$3:$I$3100),"",INDIRECT(TEXT(RIGHT(SMALL(IF($F$3:$I$3100="",999999,COLUMN($F$3:$I$3100)*10001+ROW($F$3:$I$3100)*100),ROW()),4),"!R00!C00"),))</f>
        <v/>
      </c>
      <c r="K1717" t="str">
        <f ca="1">IF(COUNTIF($J$1:J1717, J1717)&lt;&gt;1,"",J1717)</f>
        <v/>
      </c>
    </row>
    <row r="1718" spans="1:11" x14ac:dyDescent="0.25">
      <c r="A1718">
        <f>ROW()</f>
        <v>1718</v>
      </c>
      <c r="B1718" t="str" cm="1">
        <f t="array" ref="B1718">IF(ISNUMBER(SEARCH($N$3,客戶主檔!W1718)),INDEX(客戶主檔!$G:$G,加工項目查詢及料號更改!$A1718),"")</f>
        <v/>
      </c>
      <c r="C1718" t="str" cm="1">
        <f t="array" ref="C1718">IF(ISNUMBER(SEARCH($N$3,客戶主檔!X1718)),INDEX(客戶主檔!$G:$G,加工項目查詢及料號更改!$A1718),"")</f>
        <v/>
      </c>
      <c r="D1718" t="str" cm="1">
        <f t="array" ref="D1718">IF(ISNUMBER(SEARCH($N$3,客戶主檔!Y1718)),INDEX(客戶主檔!$G:$G,加工項目查詢及料號更改!$A1718),"")</f>
        <v/>
      </c>
      <c r="E1718" t="str" cm="1">
        <f t="array" ref="E1718">IF(ISNUMBER(SEARCH($N$3,客戶主檔!Z1718)),INDEX(客戶主檔!$G:$G,加工項目查詢及料號更改!$A1718),"")</f>
        <v/>
      </c>
      <c r="J1718" t="str">
        <f t="array" aca="1" ref="J1718" ca="1">IF(ROW()&gt;COUNTA($F$3:$I$3100),"",INDIRECT(TEXT(RIGHT(SMALL(IF($F$3:$I$3100="",999999,COLUMN($F$3:$I$3100)*10001+ROW($F$3:$I$3100)*100),ROW()),4),"!R00!C00"),))</f>
        <v/>
      </c>
      <c r="K1718" t="str">
        <f ca="1">IF(COUNTIF($J$1:J1718, J1718)&lt;&gt;1,"",J1718)</f>
        <v/>
      </c>
    </row>
    <row r="1719" spans="1:11" x14ac:dyDescent="0.25">
      <c r="A1719">
        <f>ROW()</f>
        <v>1719</v>
      </c>
      <c r="B1719" t="str" cm="1">
        <f t="array" ref="B1719">IF(ISNUMBER(SEARCH($N$3,客戶主檔!W1719)),INDEX(客戶主檔!$G:$G,加工項目查詢及料號更改!$A1719),"")</f>
        <v/>
      </c>
      <c r="C1719" t="str" cm="1">
        <f t="array" ref="C1719">IF(ISNUMBER(SEARCH($N$3,客戶主檔!X1719)),INDEX(客戶主檔!$G:$G,加工項目查詢及料號更改!$A1719),"")</f>
        <v/>
      </c>
      <c r="D1719" t="str" cm="1">
        <f t="array" ref="D1719">IF(ISNUMBER(SEARCH($N$3,客戶主檔!Y1719)),INDEX(客戶主檔!$G:$G,加工項目查詢及料號更改!$A1719),"")</f>
        <v/>
      </c>
      <c r="E1719" t="str" cm="1">
        <f t="array" ref="E1719">IF(ISNUMBER(SEARCH($N$3,客戶主檔!Z1719)),INDEX(客戶主檔!$G:$G,加工項目查詢及料號更改!$A1719),"")</f>
        <v/>
      </c>
      <c r="J1719" t="str">
        <f t="array" aca="1" ref="J1719" ca="1">IF(ROW()&gt;COUNTA($F$3:$I$3100),"",INDIRECT(TEXT(RIGHT(SMALL(IF($F$3:$I$3100="",999999,COLUMN($F$3:$I$3100)*10001+ROW($F$3:$I$3100)*100),ROW()),4),"!R00!C00"),))</f>
        <v/>
      </c>
      <c r="K1719" t="str">
        <f ca="1">IF(COUNTIF($J$1:J1719, J1719)&lt;&gt;1,"",J1719)</f>
        <v/>
      </c>
    </row>
    <row r="1720" spans="1:11" x14ac:dyDescent="0.25">
      <c r="A1720">
        <f>ROW()</f>
        <v>1720</v>
      </c>
      <c r="B1720" t="str" cm="1">
        <f t="array" ref="B1720">IF(ISNUMBER(SEARCH($N$3,客戶主檔!W1720)),INDEX(客戶主檔!$G:$G,加工項目查詢及料號更改!$A1720),"")</f>
        <v/>
      </c>
      <c r="C1720" t="str" cm="1">
        <f t="array" ref="C1720">IF(ISNUMBER(SEARCH($N$3,客戶主檔!X1720)),INDEX(客戶主檔!$G:$G,加工項目查詢及料號更改!$A1720),"")</f>
        <v/>
      </c>
      <c r="D1720" t="str" cm="1">
        <f t="array" ref="D1720">IF(ISNUMBER(SEARCH($N$3,客戶主檔!Y1720)),INDEX(客戶主檔!$G:$G,加工項目查詢及料號更改!$A1720),"")</f>
        <v/>
      </c>
      <c r="E1720" t="str" cm="1">
        <f t="array" ref="E1720">IF(ISNUMBER(SEARCH($N$3,客戶主檔!Z1720)),INDEX(客戶主檔!$G:$G,加工項目查詢及料號更改!$A1720),"")</f>
        <v/>
      </c>
      <c r="J1720" t="str">
        <f t="array" aca="1" ref="J1720" ca="1">IF(ROW()&gt;COUNTA($F$3:$I$3100),"",INDIRECT(TEXT(RIGHT(SMALL(IF($F$3:$I$3100="",999999,COLUMN($F$3:$I$3100)*10001+ROW($F$3:$I$3100)*100),ROW()),4),"!R00!C00"),))</f>
        <v/>
      </c>
      <c r="K1720" t="str">
        <f ca="1">IF(COUNTIF($J$1:J1720, J1720)&lt;&gt;1,"",J1720)</f>
        <v/>
      </c>
    </row>
    <row r="1721" spans="1:11" x14ac:dyDescent="0.25">
      <c r="A1721">
        <f>ROW()</f>
        <v>1721</v>
      </c>
      <c r="B1721" t="str" cm="1">
        <f t="array" ref="B1721">IF(ISNUMBER(SEARCH($N$3,客戶主檔!W1721)),INDEX(客戶主檔!$G:$G,加工項目查詢及料號更改!$A1721),"")</f>
        <v/>
      </c>
      <c r="C1721" t="str" cm="1">
        <f t="array" ref="C1721">IF(ISNUMBER(SEARCH($N$3,客戶主檔!X1721)),INDEX(客戶主檔!$G:$G,加工項目查詢及料號更改!$A1721),"")</f>
        <v/>
      </c>
      <c r="D1721" t="str" cm="1">
        <f t="array" ref="D1721">IF(ISNUMBER(SEARCH($N$3,客戶主檔!Y1721)),INDEX(客戶主檔!$G:$G,加工項目查詢及料號更改!$A1721),"")</f>
        <v/>
      </c>
      <c r="E1721" t="str" cm="1">
        <f t="array" ref="E1721">IF(ISNUMBER(SEARCH($N$3,客戶主檔!Z1721)),INDEX(客戶主檔!$G:$G,加工項目查詢及料號更改!$A1721),"")</f>
        <v/>
      </c>
      <c r="J1721" t="str">
        <f t="array" aca="1" ref="J1721" ca="1">IF(ROW()&gt;COUNTA($F$3:$I$3100),"",INDIRECT(TEXT(RIGHT(SMALL(IF($F$3:$I$3100="",999999,COLUMN($F$3:$I$3100)*10001+ROW($F$3:$I$3100)*100),ROW()),4),"!R00!C00"),))</f>
        <v/>
      </c>
      <c r="K1721" t="str">
        <f ca="1">IF(COUNTIF($J$1:J1721, J1721)&lt;&gt;1,"",J1721)</f>
        <v/>
      </c>
    </row>
    <row r="1722" spans="1:11" x14ac:dyDescent="0.25">
      <c r="A1722">
        <f>ROW()</f>
        <v>1722</v>
      </c>
      <c r="B1722" t="str" cm="1">
        <f t="array" ref="B1722">IF(ISNUMBER(SEARCH($N$3,客戶主檔!W1722)),INDEX(客戶主檔!$G:$G,加工項目查詢及料號更改!$A1722),"")</f>
        <v/>
      </c>
      <c r="C1722" t="str" cm="1">
        <f t="array" ref="C1722">IF(ISNUMBER(SEARCH($N$3,客戶主檔!X1722)),INDEX(客戶主檔!$G:$G,加工項目查詢及料號更改!$A1722),"")</f>
        <v/>
      </c>
      <c r="D1722" t="str" cm="1">
        <f t="array" ref="D1722">IF(ISNUMBER(SEARCH($N$3,客戶主檔!Y1722)),INDEX(客戶主檔!$G:$G,加工項目查詢及料號更改!$A1722),"")</f>
        <v/>
      </c>
      <c r="E1722" t="str" cm="1">
        <f t="array" ref="E1722">IF(ISNUMBER(SEARCH($N$3,客戶主檔!Z1722)),INDEX(客戶主檔!$G:$G,加工項目查詢及料號更改!$A1722),"")</f>
        <v/>
      </c>
      <c r="J1722" t="str">
        <f t="array" aca="1" ref="J1722" ca="1">IF(ROW()&gt;COUNTA($F$3:$I$3100),"",INDIRECT(TEXT(RIGHT(SMALL(IF($F$3:$I$3100="",999999,COLUMN($F$3:$I$3100)*10001+ROW($F$3:$I$3100)*100),ROW()),4),"!R00!C00"),))</f>
        <v/>
      </c>
      <c r="K1722" t="str">
        <f ca="1">IF(COUNTIF($J$1:J1722, J1722)&lt;&gt;1,"",J1722)</f>
        <v/>
      </c>
    </row>
    <row r="1723" spans="1:11" x14ac:dyDescent="0.25">
      <c r="A1723">
        <f>ROW()</f>
        <v>1723</v>
      </c>
      <c r="B1723" t="str" cm="1">
        <f t="array" ref="B1723">IF(ISNUMBER(SEARCH($N$3,客戶主檔!W1723)),INDEX(客戶主檔!$G:$G,加工項目查詢及料號更改!$A1723),"")</f>
        <v/>
      </c>
      <c r="C1723" t="str" cm="1">
        <f t="array" ref="C1723">IF(ISNUMBER(SEARCH($N$3,客戶主檔!X1723)),INDEX(客戶主檔!$G:$G,加工項目查詢及料號更改!$A1723),"")</f>
        <v/>
      </c>
      <c r="D1723" t="str" cm="1">
        <f t="array" ref="D1723">IF(ISNUMBER(SEARCH($N$3,客戶主檔!Y1723)),INDEX(客戶主檔!$G:$G,加工項目查詢及料號更改!$A1723),"")</f>
        <v/>
      </c>
      <c r="E1723" t="str" cm="1">
        <f t="array" ref="E1723">IF(ISNUMBER(SEARCH($N$3,客戶主檔!Z1723)),INDEX(客戶主檔!$G:$G,加工項目查詢及料號更改!$A1723),"")</f>
        <v/>
      </c>
      <c r="J1723" t="str">
        <f t="array" aca="1" ref="J1723" ca="1">IF(ROW()&gt;COUNTA($F$3:$I$3100),"",INDIRECT(TEXT(RIGHT(SMALL(IF($F$3:$I$3100="",999999,COLUMN($F$3:$I$3100)*10001+ROW($F$3:$I$3100)*100),ROW()),4),"!R00!C00"),))</f>
        <v/>
      </c>
      <c r="K1723" t="str">
        <f ca="1">IF(COUNTIF($J$1:J1723, J1723)&lt;&gt;1,"",J1723)</f>
        <v/>
      </c>
    </row>
    <row r="1724" spans="1:11" x14ac:dyDescent="0.25">
      <c r="A1724">
        <f>ROW()</f>
        <v>1724</v>
      </c>
      <c r="B1724" t="str" cm="1">
        <f t="array" ref="B1724">IF(ISNUMBER(SEARCH($N$3,客戶主檔!W1724)),INDEX(客戶主檔!$G:$G,加工項目查詢及料號更改!$A1724),"")</f>
        <v/>
      </c>
      <c r="C1724" t="str" cm="1">
        <f t="array" ref="C1724">IF(ISNUMBER(SEARCH($N$3,客戶主檔!X1724)),INDEX(客戶主檔!$G:$G,加工項目查詢及料號更改!$A1724),"")</f>
        <v/>
      </c>
      <c r="D1724" t="str" cm="1">
        <f t="array" ref="D1724">IF(ISNUMBER(SEARCH($N$3,客戶主檔!Y1724)),INDEX(客戶主檔!$G:$G,加工項目查詢及料號更改!$A1724),"")</f>
        <v/>
      </c>
      <c r="E1724" t="str" cm="1">
        <f t="array" ref="E1724">IF(ISNUMBER(SEARCH($N$3,客戶主檔!Z1724)),INDEX(客戶主檔!$G:$G,加工項目查詢及料號更改!$A1724),"")</f>
        <v/>
      </c>
      <c r="J1724" t="str">
        <f t="array" aca="1" ref="J1724" ca="1">IF(ROW()&gt;COUNTA($F$3:$I$3100),"",INDIRECT(TEXT(RIGHT(SMALL(IF($F$3:$I$3100="",999999,COLUMN($F$3:$I$3100)*10001+ROW($F$3:$I$3100)*100),ROW()),4),"!R00!C00"),))</f>
        <v/>
      </c>
      <c r="K1724" t="str">
        <f ca="1">IF(COUNTIF($J$1:J1724, J1724)&lt;&gt;1,"",J1724)</f>
        <v/>
      </c>
    </row>
    <row r="1725" spans="1:11" x14ac:dyDescent="0.25">
      <c r="A1725">
        <f>ROW()</f>
        <v>1725</v>
      </c>
      <c r="B1725" t="str" cm="1">
        <f t="array" ref="B1725">IF(ISNUMBER(SEARCH($N$3,客戶主檔!W1725)),INDEX(客戶主檔!$G:$G,加工項目查詢及料號更改!$A1725),"")</f>
        <v/>
      </c>
      <c r="C1725" t="str" cm="1">
        <f t="array" ref="C1725">IF(ISNUMBER(SEARCH($N$3,客戶主檔!X1725)),INDEX(客戶主檔!$G:$G,加工項目查詢及料號更改!$A1725),"")</f>
        <v/>
      </c>
      <c r="D1725" t="str" cm="1">
        <f t="array" ref="D1725">IF(ISNUMBER(SEARCH($N$3,客戶主檔!Y1725)),INDEX(客戶主檔!$G:$G,加工項目查詢及料號更改!$A1725),"")</f>
        <v/>
      </c>
      <c r="E1725" t="str" cm="1">
        <f t="array" ref="E1725">IF(ISNUMBER(SEARCH($N$3,客戶主檔!Z1725)),INDEX(客戶主檔!$G:$G,加工項目查詢及料號更改!$A1725),"")</f>
        <v/>
      </c>
      <c r="J1725" t="str">
        <f t="array" aca="1" ref="J1725" ca="1">IF(ROW()&gt;COUNTA($F$3:$I$3100),"",INDIRECT(TEXT(RIGHT(SMALL(IF($F$3:$I$3100="",999999,COLUMN($F$3:$I$3100)*10001+ROW($F$3:$I$3100)*100),ROW()),4),"!R00!C00"),))</f>
        <v/>
      </c>
      <c r="K1725" t="str">
        <f ca="1">IF(COUNTIF($J$1:J1725, J1725)&lt;&gt;1,"",J1725)</f>
        <v/>
      </c>
    </row>
    <row r="1726" spans="1:11" x14ac:dyDescent="0.25">
      <c r="A1726">
        <f>ROW()</f>
        <v>1726</v>
      </c>
      <c r="B1726" t="str" cm="1">
        <f t="array" ref="B1726">IF(ISNUMBER(SEARCH($N$3,客戶主檔!W1726)),INDEX(客戶主檔!$G:$G,加工項目查詢及料號更改!$A1726),"")</f>
        <v/>
      </c>
      <c r="C1726" t="str" cm="1">
        <f t="array" ref="C1726">IF(ISNUMBER(SEARCH($N$3,客戶主檔!X1726)),INDEX(客戶主檔!$G:$G,加工項目查詢及料號更改!$A1726),"")</f>
        <v/>
      </c>
      <c r="D1726" t="str" cm="1">
        <f t="array" ref="D1726">IF(ISNUMBER(SEARCH($N$3,客戶主檔!Y1726)),INDEX(客戶主檔!$G:$G,加工項目查詢及料號更改!$A1726),"")</f>
        <v/>
      </c>
      <c r="E1726" t="str" cm="1">
        <f t="array" ref="E1726">IF(ISNUMBER(SEARCH($N$3,客戶主檔!Z1726)),INDEX(客戶主檔!$G:$G,加工項目查詢及料號更改!$A1726),"")</f>
        <v/>
      </c>
      <c r="J1726" t="str">
        <f t="array" aca="1" ref="J1726" ca="1">IF(ROW()&gt;COUNTA($F$3:$I$3100),"",INDIRECT(TEXT(RIGHT(SMALL(IF($F$3:$I$3100="",999999,COLUMN($F$3:$I$3100)*10001+ROW($F$3:$I$3100)*100),ROW()),4),"!R00!C00"),))</f>
        <v/>
      </c>
      <c r="K1726" t="str">
        <f ca="1">IF(COUNTIF($J$1:J1726, J1726)&lt;&gt;1,"",J1726)</f>
        <v/>
      </c>
    </row>
    <row r="1727" spans="1:11" x14ac:dyDescent="0.25">
      <c r="A1727">
        <f>ROW()</f>
        <v>1727</v>
      </c>
      <c r="B1727" t="str" cm="1">
        <f t="array" ref="B1727">IF(ISNUMBER(SEARCH($N$3,客戶主檔!W1727)),INDEX(客戶主檔!$G:$G,加工項目查詢及料號更改!$A1727),"")</f>
        <v/>
      </c>
      <c r="C1727" t="str" cm="1">
        <f t="array" ref="C1727">IF(ISNUMBER(SEARCH($N$3,客戶主檔!X1727)),INDEX(客戶主檔!$G:$G,加工項目查詢及料號更改!$A1727),"")</f>
        <v/>
      </c>
      <c r="D1727" t="str" cm="1">
        <f t="array" ref="D1727">IF(ISNUMBER(SEARCH($N$3,客戶主檔!Y1727)),INDEX(客戶主檔!$G:$G,加工項目查詢及料號更改!$A1727),"")</f>
        <v/>
      </c>
      <c r="E1727" t="str" cm="1">
        <f t="array" ref="E1727">IF(ISNUMBER(SEARCH($N$3,客戶主檔!Z1727)),INDEX(客戶主檔!$G:$G,加工項目查詢及料號更改!$A1727),"")</f>
        <v/>
      </c>
      <c r="J1727" t="str">
        <f t="array" aca="1" ref="J1727" ca="1">IF(ROW()&gt;COUNTA($F$3:$I$3100),"",INDIRECT(TEXT(RIGHT(SMALL(IF($F$3:$I$3100="",999999,COLUMN($F$3:$I$3100)*10001+ROW($F$3:$I$3100)*100),ROW()),4),"!R00!C00"),))</f>
        <v/>
      </c>
      <c r="K1727" t="str">
        <f ca="1">IF(COUNTIF($J$1:J1727, J1727)&lt;&gt;1,"",J1727)</f>
        <v/>
      </c>
    </row>
    <row r="1728" spans="1:11" x14ac:dyDescent="0.25">
      <c r="A1728">
        <f>ROW()</f>
        <v>1728</v>
      </c>
      <c r="B1728" t="str" cm="1">
        <f t="array" ref="B1728">IF(ISNUMBER(SEARCH($N$3,客戶主檔!W1728)),INDEX(客戶主檔!$G:$G,加工項目查詢及料號更改!$A1728),"")</f>
        <v/>
      </c>
      <c r="C1728" t="str" cm="1">
        <f t="array" ref="C1728">IF(ISNUMBER(SEARCH($N$3,客戶主檔!X1728)),INDEX(客戶主檔!$G:$G,加工項目查詢及料號更改!$A1728),"")</f>
        <v/>
      </c>
      <c r="D1728" t="str" cm="1">
        <f t="array" ref="D1728">IF(ISNUMBER(SEARCH($N$3,客戶主檔!Y1728)),INDEX(客戶主檔!$G:$G,加工項目查詢及料號更改!$A1728),"")</f>
        <v/>
      </c>
      <c r="E1728" t="str" cm="1">
        <f t="array" ref="E1728">IF(ISNUMBER(SEARCH($N$3,客戶主檔!Z1728)),INDEX(客戶主檔!$G:$G,加工項目查詢及料號更改!$A1728),"")</f>
        <v/>
      </c>
      <c r="J1728" t="str">
        <f t="array" aca="1" ref="J1728" ca="1">IF(ROW()&gt;COUNTA($F$3:$I$3100),"",INDIRECT(TEXT(RIGHT(SMALL(IF($F$3:$I$3100="",999999,COLUMN($F$3:$I$3100)*10001+ROW($F$3:$I$3100)*100),ROW()),4),"!R00!C00"),))</f>
        <v/>
      </c>
      <c r="K1728" t="str">
        <f ca="1">IF(COUNTIF($J$1:J1728, J1728)&lt;&gt;1,"",J1728)</f>
        <v/>
      </c>
    </row>
    <row r="1729" spans="1:11" x14ac:dyDescent="0.25">
      <c r="A1729">
        <f>ROW()</f>
        <v>1729</v>
      </c>
      <c r="B1729" t="str" cm="1">
        <f t="array" ref="B1729">IF(ISNUMBER(SEARCH($N$3,客戶主檔!W1729)),INDEX(客戶主檔!$G:$G,加工項目查詢及料號更改!$A1729),"")</f>
        <v/>
      </c>
      <c r="C1729" t="str" cm="1">
        <f t="array" ref="C1729">IF(ISNUMBER(SEARCH($N$3,客戶主檔!X1729)),INDEX(客戶主檔!$G:$G,加工項目查詢及料號更改!$A1729),"")</f>
        <v/>
      </c>
      <c r="D1729" t="str" cm="1">
        <f t="array" ref="D1729">IF(ISNUMBER(SEARCH($N$3,客戶主檔!Y1729)),INDEX(客戶主檔!$G:$G,加工項目查詢及料號更改!$A1729),"")</f>
        <v/>
      </c>
      <c r="E1729" t="str" cm="1">
        <f t="array" ref="E1729">IF(ISNUMBER(SEARCH($N$3,客戶主檔!Z1729)),INDEX(客戶主檔!$G:$G,加工項目查詢及料號更改!$A1729),"")</f>
        <v/>
      </c>
      <c r="J1729" t="str">
        <f t="array" aca="1" ref="J1729" ca="1">IF(ROW()&gt;COUNTA($F$3:$I$3100),"",INDIRECT(TEXT(RIGHT(SMALL(IF($F$3:$I$3100="",999999,COLUMN($F$3:$I$3100)*10001+ROW($F$3:$I$3100)*100),ROW()),4),"!R00!C00"),))</f>
        <v/>
      </c>
      <c r="K1729" t="str">
        <f ca="1">IF(COUNTIF($J$1:J1729, J1729)&lt;&gt;1,"",J1729)</f>
        <v/>
      </c>
    </row>
    <row r="1730" spans="1:11" x14ac:dyDescent="0.25">
      <c r="A1730">
        <f>ROW()</f>
        <v>1730</v>
      </c>
      <c r="B1730" t="str" cm="1">
        <f t="array" ref="B1730">IF(ISNUMBER(SEARCH($N$3,客戶主檔!W1730)),INDEX(客戶主檔!$G:$G,加工項目查詢及料號更改!$A1730),"")</f>
        <v/>
      </c>
      <c r="C1730" t="str" cm="1">
        <f t="array" ref="C1730">IF(ISNUMBER(SEARCH($N$3,客戶主檔!X1730)),INDEX(客戶主檔!$G:$G,加工項目查詢及料號更改!$A1730),"")</f>
        <v/>
      </c>
      <c r="D1730" t="str" cm="1">
        <f t="array" ref="D1730">IF(ISNUMBER(SEARCH($N$3,客戶主檔!Y1730)),INDEX(客戶主檔!$G:$G,加工項目查詢及料號更改!$A1730),"")</f>
        <v/>
      </c>
      <c r="E1730" t="str" cm="1">
        <f t="array" ref="E1730">IF(ISNUMBER(SEARCH($N$3,客戶主檔!Z1730)),INDEX(客戶主檔!$G:$G,加工項目查詢及料號更改!$A1730),"")</f>
        <v/>
      </c>
      <c r="J1730" t="str">
        <f t="array" aca="1" ref="J1730" ca="1">IF(ROW()&gt;COUNTA($F$3:$I$3100),"",INDIRECT(TEXT(RIGHT(SMALL(IF($F$3:$I$3100="",999999,COLUMN($F$3:$I$3100)*10001+ROW($F$3:$I$3100)*100),ROW()),4),"!R00!C00"),))</f>
        <v/>
      </c>
      <c r="K1730" t="str">
        <f ca="1">IF(COUNTIF($J$1:J1730, J1730)&lt;&gt;1,"",J1730)</f>
        <v/>
      </c>
    </row>
    <row r="1731" spans="1:11" x14ac:dyDescent="0.25">
      <c r="A1731">
        <f>ROW()</f>
        <v>1731</v>
      </c>
      <c r="B1731" t="str" cm="1">
        <f t="array" ref="B1731">IF(ISNUMBER(SEARCH($N$3,客戶主檔!W1731)),INDEX(客戶主檔!$G:$G,加工項目查詢及料號更改!$A1731),"")</f>
        <v/>
      </c>
      <c r="C1731" t="str" cm="1">
        <f t="array" ref="C1731">IF(ISNUMBER(SEARCH($N$3,客戶主檔!X1731)),INDEX(客戶主檔!$G:$G,加工項目查詢及料號更改!$A1731),"")</f>
        <v/>
      </c>
      <c r="D1731" t="str" cm="1">
        <f t="array" ref="D1731">IF(ISNUMBER(SEARCH($N$3,客戶主檔!Y1731)),INDEX(客戶主檔!$G:$G,加工項目查詢及料號更改!$A1731),"")</f>
        <v/>
      </c>
      <c r="E1731" t="str" cm="1">
        <f t="array" ref="E1731">IF(ISNUMBER(SEARCH($N$3,客戶主檔!Z1731)),INDEX(客戶主檔!$G:$G,加工項目查詢及料號更改!$A1731),"")</f>
        <v/>
      </c>
      <c r="J1731" t="str">
        <f t="array" aca="1" ref="J1731" ca="1">IF(ROW()&gt;COUNTA($F$3:$I$3100),"",INDIRECT(TEXT(RIGHT(SMALL(IF($F$3:$I$3100="",999999,COLUMN($F$3:$I$3100)*10001+ROW($F$3:$I$3100)*100),ROW()),4),"!R00!C00"),))</f>
        <v/>
      </c>
      <c r="K1731" t="str">
        <f ca="1">IF(COUNTIF($J$1:J1731, J1731)&lt;&gt;1,"",J1731)</f>
        <v/>
      </c>
    </row>
    <row r="1732" spans="1:11" x14ac:dyDescent="0.25">
      <c r="A1732">
        <f>ROW()</f>
        <v>1732</v>
      </c>
      <c r="B1732" t="str" cm="1">
        <f t="array" ref="B1732">IF(ISNUMBER(SEARCH($N$3,客戶主檔!W1732)),INDEX(客戶主檔!$G:$G,加工項目查詢及料號更改!$A1732),"")</f>
        <v/>
      </c>
      <c r="C1732" t="str" cm="1">
        <f t="array" ref="C1732">IF(ISNUMBER(SEARCH($N$3,客戶主檔!X1732)),INDEX(客戶主檔!$G:$G,加工項目查詢及料號更改!$A1732),"")</f>
        <v/>
      </c>
      <c r="D1732" t="str" cm="1">
        <f t="array" ref="D1732">IF(ISNUMBER(SEARCH($N$3,客戶主檔!Y1732)),INDEX(客戶主檔!$G:$G,加工項目查詢及料號更改!$A1732),"")</f>
        <v/>
      </c>
      <c r="E1732" t="str" cm="1">
        <f t="array" ref="E1732">IF(ISNUMBER(SEARCH($N$3,客戶主檔!Z1732)),INDEX(客戶主檔!$G:$G,加工項目查詢及料號更改!$A1732),"")</f>
        <v/>
      </c>
      <c r="J1732" t="str">
        <f t="array" aca="1" ref="J1732" ca="1">IF(ROW()&gt;COUNTA($F$3:$I$3100),"",INDIRECT(TEXT(RIGHT(SMALL(IF($F$3:$I$3100="",999999,COLUMN($F$3:$I$3100)*10001+ROW($F$3:$I$3100)*100),ROW()),4),"!R00!C00"),))</f>
        <v/>
      </c>
      <c r="K1732" t="str">
        <f ca="1">IF(COUNTIF($J$1:J1732, J1732)&lt;&gt;1,"",J1732)</f>
        <v/>
      </c>
    </row>
    <row r="1733" spans="1:11" x14ac:dyDescent="0.25">
      <c r="A1733">
        <f>ROW()</f>
        <v>1733</v>
      </c>
      <c r="B1733" t="str" cm="1">
        <f t="array" ref="B1733">IF(ISNUMBER(SEARCH($N$3,客戶主檔!W1733)),INDEX(客戶主檔!$G:$G,加工項目查詢及料號更改!$A1733),"")</f>
        <v/>
      </c>
      <c r="C1733" t="str" cm="1">
        <f t="array" ref="C1733">IF(ISNUMBER(SEARCH($N$3,客戶主檔!X1733)),INDEX(客戶主檔!$G:$G,加工項目查詢及料號更改!$A1733),"")</f>
        <v/>
      </c>
      <c r="D1733" t="str" cm="1">
        <f t="array" ref="D1733">IF(ISNUMBER(SEARCH($N$3,客戶主檔!Y1733)),INDEX(客戶主檔!$G:$G,加工項目查詢及料號更改!$A1733),"")</f>
        <v/>
      </c>
      <c r="E1733" t="str" cm="1">
        <f t="array" ref="E1733">IF(ISNUMBER(SEARCH($N$3,客戶主檔!Z1733)),INDEX(客戶主檔!$G:$G,加工項目查詢及料號更改!$A1733),"")</f>
        <v/>
      </c>
      <c r="J1733" t="str">
        <f t="array" aca="1" ref="J1733" ca="1">IF(ROW()&gt;COUNTA($F$3:$I$3100),"",INDIRECT(TEXT(RIGHT(SMALL(IF($F$3:$I$3100="",999999,COLUMN($F$3:$I$3100)*10001+ROW($F$3:$I$3100)*100),ROW()),4),"!R00!C00"),))</f>
        <v/>
      </c>
      <c r="K1733" t="str">
        <f ca="1">IF(COUNTIF($J$1:J1733, J1733)&lt;&gt;1,"",J1733)</f>
        <v/>
      </c>
    </row>
    <row r="1734" spans="1:11" x14ac:dyDescent="0.25">
      <c r="A1734">
        <f>ROW()</f>
        <v>1734</v>
      </c>
      <c r="B1734" t="str" cm="1">
        <f t="array" ref="B1734">IF(ISNUMBER(SEARCH($N$3,客戶主檔!W1734)),INDEX(客戶主檔!$G:$G,加工項目查詢及料號更改!$A1734),"")</f>
        <v/>
      </c>
      <c r="C1734" t="str" cm="1">
        <f t="array" ref="C1734">IF(ISNUMBER(SEARCH($N$3,客戶主檔!X1734)),INDEX(客戶主檔!$G:$G,加工項目查詢及料號更改!$A1734),"")</f>
        <v/>
      </c>
      <c r="D1734" t="str" cm="1">
        <f t="array" ref="D1734">IF(ISNUMBER(SEARCH($N$3,客戶主檔!Y1734)),INDEX(客戶主檔!$G:$G,加工項目查詢及料號更改!$A1734),"")</f>
        <v/>
      </c>
      <c r="E1734" t="str" cm="1">
        <f t="array" ref="E1734">IF(ISNUMBER(SEARCH($N$3,客戶主檔!Z1734)),INDEX(客戶主檔!$G:$G,加工項目查詢及料號更改!$A1734),"")</f>
        <v/>
      </c>
      <c r="J1734" t="str">
        <f t="array" aca="1" ref="J1734" ca="1">IF(ROW()&gt;COUNTA($F$3:$I$3100),"",INDIRECT(TEXT(RIGHT(SMALL(IF($F$3:$I$3100="",999999,COLUMN($F$3:$I$3100)*10001+ROW($F$3:$I$3100)*100),ROW()),4),"!R00!C00"),))</f>
        <v/>
      </c>
      <c r="K1734" t="str">
        <f ca="1">IF(COUNTIF($J$1:J1734, J1734)&lt;&gt;1,"",J1734)</f>
        <v/>
      </c>
    </row>
    <row r="1735" spans="1:11" x14ac:dyDescent="0.25">
      <c r="A1735">
        <f>ROW()</f>
        <v>1735</v>
      </c>
      <c r="B1735" t="str" cm="1">
        <f t="array" ref="B1735">IF(ISNUMBER(SEARCH($N$3,客戶主檔!W1735)),INDEX(客戶主檔!$G:$G,加工項目查詢及料號更改!$A1735),"")</f>
        <v/>
      </c>
      <c r="C1735" t="str" cm="1">
        <f t="array" ref="C1735">IF(ISNUMBER(SEARCH($N$3,客戶主檔!X1735)),INDEX(客戶主檔!$G:$G,加工項目查詢及料號更改!$A1735),"")</f>
        <v/>
      </c>
      <c r="D1735" t="str" cm="1">
        <f t="array" ref="D1735">IF(ISNUMBER(SEARCH($N$3,客戶主檔!Y1735)),INDEX(客戶主檔!$G:$G,加工項目查詢及料號更改!$A1735),"")</f>
        <v/>
      </c>
      <c r="E1735" t="str" cm="1">
        <f t="array" ref="E1735">IF(ISNUMBER(SEARCH($N$3,客戶主檔!Z1735)),INDEX(客戶主檔!$G:$G,加工項目查詢及料號更改!$A1735),"")</f>
        <v/>
      </c>
      <c r="J1735" t="str">
        <f t="array" aca="1" ref="J1735" ca="1">IF(ROW()&gt;COUNTA($F$3:$I$3100),"",INDIRECT(TEXT(RIGHT(SMALL(IF($F$3:$I$3100="",999999,COLUMN($F$3:$I$3100)*10001+ROW($F$3:$I$3100)*100),ROW()),4),"!R00!C00"),))</f>
        <v/>
      </c>
      <c r="K1735" t="str">
        <f ca="1">IF(COUNTIF($J$1:J1735, J1735)&lt;&gt;1,"",J1735)</f>
        <v/>
      </c>
    </row>
    <row r="1736" spans="1:11" x14ac:dyDescent="0.25">
      <c r="A1736">
        <f>ROW()</f>
        <v>1736</v>
      </c>
      <c r="B1736" t="str" cm="1">
        <f t="array" ref="B1736">IF(ISNUMBER(SEARCH($N$3,客戶主檔!W1736)),INDEX(客戶主檔!$G:$G,加工項目查詢及料號更改!$A1736),"")</f>
        <v/>
      </c>
      <c r="C1736" t="str" cm="1">
        <f t="array" ref="C1736">IF(ISNUMBER(SEARCH($N$3,客戶主檔!X1736)),INDEX(客戶主檔!$G:$G,加工項目查詢及料號更改!$A1736),"")</f>
        <v/>
      </c>
      <c r="D1736" t="str" cm="1">
        <f t="array" ref="D1736">IF(ISNUMBER(SEARCH($N$3,客戶主檔!Y1736)),INDEX(客戶主檔!$G:$G,加工項目查詢及料號更改!$A1736),"")</f>
        <v/>
      </c>
      <c r="E1736" t="str" cm="1">
        <f t="array" ref="E1736">IF(ISNUMBER(SEARCH($N$3,客戶主檔!Z1736)),INDEX(客戶主檔!$G:$G,加工項目查詢及料號更改!$A1736),"")</f>
        <v/>
      </c>
      <c r="J1736" t="str">
        <f t="array" aca="1" ref="J1736" ca="1">IF(ROW()&gt;COUNTA($F$3:$I$3100),"",INDIRECT(TEXT(RIGHT(SMALL(IF($F$3:$I$3100="",999999,COLUMN($F$3:$I$3100)*10001+ROW($F$3:$I$3100)*100),ROW()),4),"!R00!C00"),))</f>
        <v/>
      </c>
      <c r="K1736" t="str">
        <f ca="1">IF(COUNTIF($J$1:J1736, J1736)&lt;&gt;1,"",J1736)</f>
        <v/>
      </c>
    </row>
    <row r="1737" spans="1:11" x14ac:dyDescent="0.25">
      <c r="A1737">
        <f>ROW()</f>
        <v>1737</v>
      </c>
      <c r="B1737" t="str" cm="1">
        <f t="array" ref="B1737">IF(ISNUMBER(SEARCH($N$3,客戶主檔!W1737)),INDEX(客戶主檔!$G:$G,加工項目查詢及料號更改!$A1737),"")</f>
        <v/>
      </c>
      <c r="C1737" t="str" cm="1">
        <f t="array" ref="C1737">IF(ISNUMBER(SEARCH($N$3,客戶主檔!X1737)),INDEX(客戶主檔!$G:$G,加工項目查詢及料號更改!$A1737),"")</f>
        <v/>
      </c>
      <c r="D1737" t="str" cm="1">
        <f t="array" ref="D1737">IF(ISNUMBER(SEARCH($N$3,客戶主檔!Y1737)),INDEX(客戶主檔!$G:$G,加工項目查詢及料號更改!$A1737),"")</f>
        <v/>
      </c>
      <c r="E1737" t="str" cm="1">
        <f t="array" ref="E1737">IF(ISNUMBER(SEARCH($N$3,客戶主檔!Z1737)),INDEX(客戶主檔!$G:$G,加工項目查詢及料號更改!$A1737),"")</f>
        <v/>
      </c>
      <c r="J1737" t="str">
        <f t="array" aca="1" ref="J1737" ca="1">IF(ROW()&gt;COUNTA($F$3:$I$3100),"",INDIRECT(TEXT(RIGHT(SMALL(IF($F$3:$I$3100="",999999,COLUMN($F$3:$I$3100)*10001+ROW($F$3:$I$3100)*100),ROW()),4),"!R00!C00"),))</f>
        <v/>
      </c>
      <c r="K1737" t="str">
        <f ca="1">IF(COUNTIF($J$1:J1737, J1737)&lt;&gt;1,"",J1737)</f>
        <v/>
      </c>
    </row>
    <row r="1738" spans="1:11" x14ac:dyDescent="0.25">
      <c r="A1738">
        <f>ROW()</f>
        <v>1738</v>
      </c>
      <c r="B1738" t="str" cm="1">
        <f t="array" ref="B1738">IF(ISNUMBER(SEARCH($N$3,客戶主檔!W1738)),INDEX(客戶主檔!$G:$G,加工項目查詢及料號更改!$A1738),"")</f>
        <v/>
      </c>
      <c r="C1738" t="str" cm="1">
        <f t="array" ref="C1738">IF(ISNUMBER(SEARCH($N$3,客戶主檔!X1738)),INDEX(客戶主檔!$G:$G,加工項目查詢及料號更改!$A1738),"")</f>
        <v/>
      </c>
      <c r="D1738" t="str" cm="1">
        <f t="array" ref="D1738">IF(ISNUMBER(SEARCH($N$3,客戶主檔!Y1738)),INDEX(客戶主檔!$G:$G,加工項目查詢及料號更改!$A1738),"")</f>
        <v/>
      </c>
      <c r="E1738" t="str" cm="1">
        <f t="array" ref="E1738">IF(ISNUMBER(SEARCH($N$3,客戶主檔!Z1738)),INDEX(客戶主檔!$G:$G,加工項目查詢及料號更改!$A1738),"")</f>
        <v/>
      </c>
      <c r="J1738" t="str">
        <f t="array" aca="1" ref="J1738" ca="1">IF(ROW()&gt;COUNTA($F$3:$I$3100),"",INDIRECT(TEXT(RIGHT(SMALL(IF($F$3:$I$3100="",999999,COLUMN($F$3:$I$3100)*10001+ROW($F$3:$I$3100)*100),ROW()),4),"!R00!C00"),))</f>
        <v/>
      </c>
      <c r="K1738" t="str">
        <f ca="1">IF(COUNTIF($J$1:J1738, J1738)&lt;&gt;1,"",J1738)</f>
        <v/>
      </c>
    </row>
    <row r="1739" spans="1:11" x14ac:dyDescent="0.25">
      <c r="A1739">
        <f>ROW()</f>
        <v>1739</v>
      </c>
      <c r="B1739" t="str" cm="1">
        <f t="array" ref="B1739">IF(ISNUMBER(SEARCH($N$3,客戶主檔!W1739)),INDEX(客戶主檔!$G:$G,加工項目查詢及料號更改!$A1739),"")</f>
        <v/>
      </c>
      <c r="C1739" t="str" cm="1">
        <f t="array" ref="C1739">IF(ISNUMBER(SEARCH($N$3,客戶主檔!X1739)),INDEX(客戶主檔!$G:$G,加工項目查詢及料號更改!$A1739),"")</f>
        <v/>
      </c>
      <c r="D1739" t="str" cm="1">
        <f t="array" ref="D1739">IF(ISNUMBER(SEARCH($N$3,客戶主檔!Y1739)),INDEX(客戶主檔!$G:$G,加工項目查詢及料號更改!$A1739),"")</f>
        <v/>
      </c>
      <c r="E1739" t="str" cm="1">
        <f t="array" ref="E1739">IF(ISNUMBER(SEARCH($N$3,客戶主檔!Z1739)),INDEX(客戶主檔!$G:$G,加工項目查詢及料號更改!$A1739),"")</f>
        <v/>
      </c>
      <c r="J1739" t="str">
        <f t="array" aca="1" ref="J1739" ca="1">IF(ROW()&gt;COUNTA($F$3:$I$3100),"",INDIRECT(TEXT(RIGHT(SMALL(IF($F$3:$I$3100="",999999,COLUMN($F$3:$I$3100)*10001+ROW($F$3:$I$3100)*100),ROW()),4),"!R00!C00"),))</f>
        <v/>
      </c>
      <c r="K1739" t="str">
        <f ca="1">IF(COUNTIF($J$1:J1739, J1739)&lt;&gt;1,"",J1739)</f>
        <v/>
      </c>
    </row>
    <row r="1740" spans="1:11" x14ac:dyDescent="0.25">
      <c r="A1740">
        <f>ROW()</f>
        <v>1740</v>
      </c>
      <c r="B1740" t="str" cm="1">
        <f t="array" ref="B1740">IF(ISNUMBER(SEARCH($N$3,客戶主檔!W1740)),INDEX(客戶主檔!$G:$G,加工項目查詢及料號更改!$A1740),"")</f>
        <v/>
      </c>
      <c r="C1740" t="str" cm="1">
        <f t="array" ref="C1740">IF(ISNUMBER(SEARCH($N$3,客戶主檔!X1740)),INDEX(客戶主檔!$G:$G,加工項目查詢及料號更改!$A1740),"")</f>
        <v/>
      </c>
      <c r="D1740" t="str" cm="1">
        <f t="array" ref="D1740">IF(ISNUMBER(SEARCH($N$3,客戶主檔!Y1740)),INDEX(客戶主檔!$G:$G,加工項目查詢及料號更改!$A1740),"")</f>
        <v/>
      </c>
      <c r="E1740" t="str" cm="1">
        <f t="array" ref="E1740">IF(ISNUMBER(SEARCH($N$3,客戶主檔!Z1740)),INDEX(客戶主檔!$G:$G,加工項目查詢及料號更改!$A1740),"")</f>
        <v/>
      </c>
      <c r="J1740" t="str">
        <f t="array" aca="1" ref="J1740" ca="1">IF(ROW()&gt;COUNTA($F$3:$I$3100),"",INDIRECT(TEXT(RIGHT(SMALL(IF($F$3:$I$3100="",999999,COLUMN($F$3:$I$3100)*10001+ROW($F$3:$I$3100)*100),ROW()),4),"!R00!C00"),))</f>
        <v/>
      </c>
      <c r="K1740" t="str">
        <f ca="1">IF(COUNTIF($J$1:J1740, J1740)&lt;&gt;1,"",J1740)</f>
        <v/>
      </c>
    </row>
    <row r="1741" spans="1:11" x14ac:dyDescent="0.25">
      <c r="A1741">
        <f>ROW()</f>
        <v>1741</v>
      </c>
      <c r="B1741" t="str" cm="1">
        <f t="array" ref="B1741">IF(ISNUMBER(SEARCH($N$3,客戶主檔!W1741)),INDEX(客戶主檔!$G:$G,加工項目查詢及料號更改!$A1741),"")</f>
        <v/>
      </c>
      <c r="C1741" t="str" cm="1">
        <f t="array" ref="C1741">IF(ISNUMBER(SEARCH($N$3,客戶主檔!X1741)),INDEX(客戶主檔!$G:$G,加工項目查詢及料號更改!$A1741),"")</f>
        <v/>
      </c>
      <c r="D1741" t="str" cm="1">
        <f t="array" ref="D1741">IF(ISNUMBER(SEARCH($N$3,客戶主檔!Y1741)),INDEX(客戶主檔!$G:$G,加工項目查詢及料號更改!$A1741),"")</f>
        <v/>
      </c>
      <c r="E1741" t="str" cm="1">
        <f t="array" ref="E1741">IF(ISNUMBER(SEARCH($N$3,客戶主檔!Z1741)),INDEX(客戶主檔!$G:$G,加工項目查詢及料號更改!$A1741),"")</f>
        <v/>
      </c>
      <c r="J1741" t="str">
        <f t="array" aca="1" ref="J1741" ca="1">IF(ROW()&gt;COUNTA($F$3:$I$3100),"",INDIRECT(TEXT(RIGHT(SMALL(IF($F$3:$I$3100="",999999,COLUMN($F$3:$I$3100)*10001+ROW($F$3:$I$3100)*100),ROW()),4),"!R00!C00"),))</f>
        <v/>
      </c>
      <c r="K1741" t="str">
        <f ca="1">IF(COUNTIF($J$1:J1741, J1741)&lt;&gt;1,"",J1741)</f>
        <v/>
      </c>
    </row>
    <row r="1742" spans="1:11" x14ac:dyDescent="0.25">
      <c r="A1742">
        <f>ROW()</f>
        <v>1742</v>
      </c>
      <c r="B1742" t="str" cm="1">
        <f t="array" ref="B1742">IF(ISNUMBER(SEARCH($N$3,客戶主檔!W1742)),INDEX(客戶主檔!$G:$G,加工項目查詢及料號更改!$A1742),"")</f>
        <v/>
      </c>
      <c r="C1742" t="str" cm="1">
        <f t="array" ref="C1742">IF(ISNUMBER(SEARCH($N$3,客戶主檔!X1742)),INDEX(客戶主檔!$G:$G,加工項目查詢及料號更改!$A1742),"")</f>
        <v/>
      </c>
      <c r="D1742" t="str" cm="1">
        <f t="array" ref="D1742">IF(ISNUMBER(SEARCH($N$3,客戶主檔!Y1742)),INDEX(客戶主檔!$G:$G,加工項目查詢及料號更改!$A1742),"")</f>
        <v/>
      </c>
      <c r="E1742" t="str" cm="1">
        <f t="array" ref="E1742">IF(ISNUMBER(SEARCH($N$3,客戶主檔!Z1742)),INDEX(客戶主檔!$G:$G,加工項目查詢及料號更改!$A1742),"")</f>
        <v/>
      </c>
      <c r="J1742" t="str">
        <f t="array" aca="1" ref="J1742" ca="1">IF(ROW()&gt;COUNTA($F$3:$I$3100),"",INDIRECT(TEXT(RIGHT(SMALL(IF($F$3:$I$3100="",999999,COLUMN($F$3:$I$3100)*10001+ROW($F$3:$I$3100)*100),ROW()),4),"!R00!C00"),))</f>
        <v/>
      </c>
      <c r="K1742" t="str">
        <f ca="1">IF(COUNTIF($J$1:J1742, J1742)&lt;&gt;1,"",J1742)</f>
        <v/>
      </c>
    </row>
    <row r="1743" spans="1:11" x14ac:dyDescent="0.25">
      <c r="A1743">
        <f>ROW()</f>
        <v>1743</v>
      </c>
      <c r="B1743" t="str" cm="1">
        <f t="array" ref="B1743">IF(ISNUMBER(SEARCH($N$3,客戶主檔!W1743)),INDEX(客戶主檔!$G:$G,加工項目查詢及料號更改!$A1743),"")</f>
        <v/>
      </c>
      <c r="C1743" t="str" cm="1">
        <f t="array" ref="C1743">IF(ISNUMBER(SEARCH($N$3,客戶主檔!X1743)),INDEX(客戶主檔!$G:$G,加工項目查詢及料號更改!$A1743),"")</f>
        <v/>
      </c>
      <c r="D1743" t="str" cm="1">
        <f t="array" ref="D1743">IF(ISNUMBER(SEARCH($N$3,客戶主檔!Y1743)),INDEX(客戶主檔!$G:$G,加工項目查詢及料號更改!$A1743),"")</f>
        <v/>
      </c>
      <c r="E1743" t="str" cm="1">
        <f t="array" ref="E1743">IF(ISNUMBER(SEARCH($N$3,客戶主檔!Z1743)),INDEX(客戶主檔!$G:$G,加工項目查詢及料號更改!$A1743),"")</f>
        <v/>
      </c>
      <c r="J1743" t="str">
        <f t="array" aca="1" ref="J1743" ca="1">IF(ROW()&gt;COUNTA($F$3:$I$3100),"",INDIRECT(TEXT(RIGHT(SMALL(IF($F$3:$I$3100="",999999,COLUMN($F$3:$I$3100)*10001+ROW($F$3:$I$3100)*100),ROW()),4),"!R00!C00"),))</f>
        <v/>
      </c>
      <c r="K1743" t="str">
        <f ca="1">IF(COUNTIF($J$1:J1743, J1743)&lt;&gt;1,"",J1743)</f>
        <v/>
      </c>
    </row>
    <row r="1744" spans="1:11" x14ac:dyDescent="0.25">
      <c r="A1744">
        <f>ROW()</f>
        <v>1744</v>
      </c>
      <c r="B1744" t="str" cm="1">
        <f t="array" ref="B1744">IF(ISNUMBER(SEARCH($N$3,客戶主檔!W1744)),INDEX(客戶主檔!$G:$G,加工項目查詢及料號更改!$A1744),"")</f>
        <v/>
      </c>
      <c r="C1744" t="str" cm="1">
        <f t="array" ref="C1744">IF(ISNUMBER(SEARCH($N$3,客戶主檔!X1744)),INDEX(客戶主檔!$G:$G,加工項目查詢及料號更改!$A1744),"")</f>
        <v/>
      </c>
      <c r="D1744" t="str" cm="1">
        <f t="array" ref="D1744">IF(ISNUMBER(SEARCH($N$3,客戶主檔!Y1744)),INDEX(客戶主檔!$G:$G,加工項目查詢及料號更改!$A1744),"")</f>
        <v/>
      </c>
      <c r="E1744" t="str" cm="1">
        <f t="array" ref="E1744">IF(ISNUMBER(SEARCH($N$3,客戶主檔!Z1744)),INDEX(客戶主檔!$G:$G,加工項目查詢及料號更改!$A1744),"")</f>
        <v/>
      </c>
      <c r="J1744" t="str">
        <f t="array" aca="1" ref="J1744" ca="1">IF(ROW()&gt;COUNTA($F$3:$I$3100),"",INDIRECT(TEXT(RIGHT(SMALL(IF($F$3:$I$3100="",999999,COLUMN($F$3:$I$3100)*10001+ROW($F$3:$I$3100)*100),ROW()),4),"!R00!C00"),))</f>
        <v/>
      </c>
      <c r="K1744" t="str">
        <f ca="1">IF(COUNTIF($J$1:J1744, J1744)&lt;&gt;1,"",J1744)</f>
        <v/>
      </c>
    </row>
    <row r="1745" spans="1:11" x14ac:dyDescent="0.25">
      <c r="A1745">
        <f>ROW()</f>
        <v>1745</v>
      </c>
      <c r="B1745" t="str" cm="1">
        <f t="array" ref="B1745">IF(ISNUMBER(SEARCH($N$3,客戶主檔!W1745)),INDEX(客戶主檔!$G:$G,加工項目查詢及料號更改!$A1745),"")</f>
        <v/>
      </c>
      <c r="C1745" t="str" cm="1">
        <f t="array" ref="C1745">IF(ISNUMBER(SEARCH($N$3,客戶主檔!X1745)),INDEX(客戶主檔!$G:$G,加工項目查詢及料號更改!$A1745),"")</f>
        <v/>
      </c>
      <c r="D1745" t="str" cm="1">
        <f t="array" ref="D1745">IF(ISNUMBER(SEARCH($N$3,客戶主檔!Y1745)),INDEX(客戶主檔!$G:$G,加工項目查詢及料號更改!$A1745),"")</f>
        <v/>
      </c>
      <c r="E1745" t="str" cm="1">
        <f t="array" ref="E1745">IF(ISNUMBER(SEARCH($N$3,客戶主檔!Z1745)),INDEX(客戶主檔!$G:$G,加工項目查詢及料號更改!$A1745),"")</f>
        <v/>
      </c>
      <c r="J1745" t="str">
        <f t="array" aca="1" ref="J1745" ca="1">IF(ROW()&gt;COUNTA($F$3:$I$3100),"",INDIRECT(TEXT(RIGHT(SMALL(IF($F$3:$I$3100="",999999,COLUMN($F$3:$I$3100)*10001+ROW($F$3:$I$3100)*100),ROW()),4),"!R00!C00"),))</f>
        <v/>
      </c>
      <c r="K1745" t="str">
        <f ca="1">IF(COUNTIF($J$1:J1745, J1745)&lt;&gt;1,"",J1745)</f>
        <v/>
      </c>
    </row>
    <row r="1746" spans="1:11" x14ac:dyDescent="0.25">
      <c r="A1746">
        <f>ROW()</f>
        <v>1746</v>
      </c>
      <c r="B1746" t="str" cm="1">
        <f t="array" ref="B1746">IF(ISNUMBER(SEARCH($N$3,客戶主檔!W1746)),INDEX(客戶主檔!$G:$G,加工項目查詢及料號更改!$A1746),"")</f>
        <v/>
      </c>
      <c r="C1746" t="str" cm="1">
        <f t="array" ref="C1746">IF(ISNUMBER(SEARCH($N$3,客戶主檔!X1746)),INDEX(客戶主檔!$G:$G,加工項目查詢及料號更改!$A1746),"")</f>
        <v/>
      </c>
      <c r="D1746" t="str" cm="1">
        <f t="array" ref="D1746">IF(ISNUMBER(SEARCH($N$3,客戶主檔!Y1746)),INDEX(客戶主檔!$G:$G,加工項目查詢及料號更改!$A1746),"")</f>
        <v/>
      </c>
      <c r="E1746" t="str" cm="1">
        <f t="array" ref="E1746">IF(ISNUMBER(SEARCH($N$3,客戶主檔!Z1746)),INDEX(客戶主檔!$G:$G,加工項目查詢及料號更改!$A1746),"")</f>
        <v/>
      </c>
      <c r="J1746" t="str">
        <f t="array" aca="1" ref="J1746" ca="1">IF(ROW()&gt;COUNTA($F$3:$I$3100),"",INDIRECT(TEXT(RIGHT(SMALL(IF($F$3:$I$3100="",999999,COLUMN($F$3:$I$3100)*10001+ROW($F$3:$I$3100)*100),ROW()),4),"!R00!C00"),))</f>
        <v/>
      </c>
      <c r="K1746" t="str">
        <f ca="1">IF(COUNTIF($J$1:J1746, J1746)&lt;&gt;1,"",J1746)</f>
        <v/>
      </c>
    </row>
    <row r="1747" spans="1:11" x14ac:dyDescent="0.25">
      <c r="A1747">
        <f>ROW()</f>
        <v>1747</v>
      </c>
      <c r="B1747" t="str" cm="1">
        <f t="array" ref="B1747">IF(ISNUMBER(SEARCH($N$3,客戶主檔!W1747)),INDEX(客戶主檔!$G:$G,加工項目查詢及料號更改!$A1747),"")</f>
        <v/>
      </c>
      <c r="C1747" t="str" cm="1">
        <f t="array" ref="C1747">IF(ISNUMBER(SEARCH($N$3,客戶主檔!X1747)),INDEX(客戶主檔!$G:$G,加工項目查詢及料號更改!$A1747),"")</f>
        <v/>
      </c>
      <c r="D1747" t="str" cm="1">
        <f t="array" ref="D1747">IF(ISNUMBER(SEARCH($N$3,客戶主檔!Y1747)),INDEX(客戶主檔!$G:$G,加工項目查詢及料號更改!$A1747),"")</f>
        <v/>
      </c>
      <c r="E1747" t="str" cm="1">
        <f t="array" ref="E1747">IF(ISNUMBER(SEARCH($N$3,客戶主檔!Z1747)),INDEX(客戶主檔!$G:$G,加工項目查詢及料號更改!$A1747),"")</f>
        <v/>
      </c>
      <c r="J1747" t="str">
        <f t="array" aca="1" ref="J1747" ca="1">IF(ROW()&gt;COUNTA($F$3:$I$3100),"",INDIRECT(TEXT(RIGHT(SMALL(IF($F$3:$I$3100="",999999,COLUMN($F$3:$I$3100)*10001+ROW($F$3:$I$3100)*100),ROW()),4),"!R00!C00"),))</f>
        <v/>
      </c>
      <c r="K1747" t="str">
        <f ca="1">IF(COUNTIF($J$1:J1747, J1747)&lt;&gt;1,"",J1747)</f>
        <v/>
      </c>
    </row>
    <row r="1748" spans="1:11" x14ac:dyDescent="0.25">
      <c r="A1748">
        <f>ROW()</f>
        <v>1748</v>
      </c>
      <c r="B1748" t="str" cm="1">
        <f t="array" ref="B1748">IF(ISNUMBER(SEARCH($N$3,客戶主檔!W1748)),INDEX(客戶主檔!$G:$G,加工項目查詢及料號更改!$A1748),"")</f>
        <v/>
      </c>
      <c r="C1748" t="str" cm="1">
        <f t="array" ref="C1748">IF(ISNUMBER(SEARCH($N$3,客戶主檔!X1748)),INDEX(客戶主檔!$G:$G,加工項目查詢及料號更改!$A1748),"")</f>
        <v/>
      </c>
      <c r="D1748" t="str" cm="1">
        <f t="array" ref="D1748">IF(ISNUMBER(SEARCH($N$3,客戶主檔!Y1748)),INDEX(客戶主檔!$G:$G,加工項目查詢及料號更改!$A1748),"")</f>
        <v/>
      </c>
      <c r="E1748" t="str" cm="1">
        <f t="array" ref="E1748">IF(ISNUMBER(SEARCH($N$3,客戶主檔!Z1748)),INDEX(客戶主檔!$G:$G,加工項目查詢及料號更改!$A1748),"")</f>
        <v/>
      </c>
      <c r="J1748" t="str">
        <f t="array" aca="1" ref="J1748" ca="1">IF(ROW()&gt;COUNTA($F$3:$I$3100),"",INDIRECT(TEXT(RIGHT(SMALL(IF($F$3:$I$3100="",999999,COLUMN($F$3:$I$3100)*10001+ROW($F$3:$I$3100)*100),ROW()),4),"!R00!C00"),))</f>
        <v/>
      </c>
      <c r="K1748" t="str">
        <f ca="1">IF(COUNTIF($J$1:J1748, J1748)&lt;&gt;1,"",J1748)</f>
        <v/>
      </c>
    </row>
    <row r="1749" spans="1:11" x14ac:dyDescent="0.25">
      <c r="A1749">
        <f>ROW()</f>
        <v>1749</v>
      </c>
      <c r="B1749" t="str" cm="1">
        <f t="array" ref="B1749">IF(ISNUMBER(SEARCH($N$3,客戶主檔!W1749)),INDEX(客戶主檔!$G:$G,加工項目查詢及料號更改!$A1749),"")</f>
        <v/>
      </c>
      <c r="C1749" t="str" cm="1">
        <f t="array" ref="C1749">IF(ISNUMBER(SEARCH($N$3,客戶主檔!X1749)),INDEX(客戶主檔!$G:$G,加工項目查詢及料號更改!$A1749),"")</f>
        <v/>
      </c>
      <c r="D1749" t="str" cm="1">
        <f t="array" ref="D1749">IF(ISNUMBER(SEARCH($N$3,客戶主檔!Y1749)),INDEX(客戶主檔!$G:$G,加工項目查詢及料號更改!$A1749),"")</f>
        <v/>
      </c>
      <c r="E1749" t="str" cm="1">
        <f t="array" ref="E1749">IF(ISNUMBER(SEARCH($N$3,客戶主檔!Z1749)),INDEX(客戶主檔!$G:$G,加工項目查詢及料號更改!$A1749),"")</f>
        <v/>
      </c>
      <c r="J1749" t="str">
        <f t="array" aca="1" ref="J1749" ca="1">IF(ROW()&gt;COUNTA($F$3:$I$3100),"",INDIRECT(TEXT(RIGHT(SMALL(IF($F$3:$I$3100="",999999,COLUMN($F$3:$I$3100)*10001+ROW($F$3:$I$3100)*100),ROW()),4),"!R00!C00"),))</f>
        <v/>
      </c>
      <c r="K1749" t="str">
        <f ca="1">IF(COUNTIF($J$1:J1749, J1749)&lt;&gt;1,"",J1749)</f>
        <v/>
      </c>
    </row>
    <row r="1750" spans="1:11" x14ac:dyDescent="0.25">
      <c r="A1750">
        <f>ROW()</f>
        <v>1750</v>
      </c>
      <c r="B1750" t="str" cm="1">
        <f t="array" ref="B1750">IF(ISNUMBER(SEARCH($N$3,客戶主檔!W1750)),INDEX(客戶主檔!$G:$G,加工項目查詢及料號更改!$A1750),"")</f>
        <v/>
      </c>
      <c r="C1750" t="str" cm="1">
        <f t="array" ref="C1750">IF(ISNUMBER(SEARCH($N$3,客戶主檔!X1750)),INDEX(客戶主檔!$G:$G,加工項目查詢及料號更改!$A1750),"")</f>
        <v/>
      </c>
      <c r="D1750" t="str" cm="1">
        <f t="array" ref="D1750">IF(ISNUMBER(SEARCH($N$3,客戶主檔!Y1750)),INDEX(客戶主檔!$G:$G,加工項目查詢及料號更改!$A1750),"")</f>
        <v/>
      </c>
      <c r="E1750" t="str" cm="1">
        <f t="array" ref="E1750">IF(ISNUMBER(SEARCH($N$3,客戶主檔!Z1750)),INDEX(客戶主檔!$G:$G,加工項目查詢及料號更改!$A1750),"")</f>
        <v/>
      </c>
      <c r="J1750" t="str">
        <f t="array" aca="1" ref="J1750" ca="1">IF(ROW()&gt;COUNTA($F$3:$I$3100),"",INDIRECT(TEXT(RIGHT(SMALL(IF($F$3:$I$3100="",999999,COLUMN($F$3:$I$3100)*10001+ROW($F$3:$I$3100)*100),ROW()),4),"!R00!C00"),))</f>
        <v/>
      </c>
      <c r="K1750" t="str">
        <f ca="1">IF(COUNTIF($J$1:J1750, J1750)&lt;&gt;1,"",J1750)</f>
        <v/>
      </c>
    </row>
    <row r="1751" spans="1:11" x14ac:dyDescent="0.25">
      <c r="A1751">
        <f>ROW()</f>
        <v>1751</v>
      </c>
      <c r="B1751" t="str" cm="1">
        <f t="array" ref="B1751">IF(ISNUMBER(SEARCH($N$3,客戶主檔!W1751)),INDEX(客戶主檔!$G:$G,加工項目查詢及料號更改!$A1751),"")</f>
        <v/>
      </c>
      <c r="C1751" t="str" cm="1">
        <f t="array" ref="C1751">IF(ISNUMBER(SEARCH($N$3,客戶主檔!X1751)),INDEX(客戶主檔!$G:$G,加工項目查詢及料號更改!$A1751),"")</f>
        <v/>
      </c>
      <c r="D1751" t="str" cm="1">
        <f t="array" ref="D1751">IF(ISNUMBER(SEARCH($N$3,客戶主檔!Y1751)),INDEX(客戶主檔!$G:$G,加工項目查詢及料號更改!$A1751),"")</f>
        <v/>
      </c>
      <c r="E1751" t="str" cm="1">
        <f t="array" ref="E1751">IF(ISNUMBER(SEARCH($N$3,客戶主檔!Z1751)),INDEX(客戶主檔!$G:$G,加工項目查詢及料號更改!$A1751),"")</f>
        <v/>
      </c>
      <c r="J1751" t="str">
        <f t="array" aca="1" ref="J1751" ca="1">IF(ROW()&gt;COUNTA($F$3:$I$3100),"",INDIRECT(TEXT(RIGHT(SMALL(IF($F$3:$I$3100="",999999,COLUMN($F$3:$I$3100)*10001+ROW($F$3:$I$3100)*100),ROW()),4),"!R00!C00"),))</f>
        <v/>
      </c>
      <c r="K1751" t="str">
        <f ca="1">IF(COUNTIF($J$1:J1751, J1751)&lt;&gt;1,"",J1751)</f>
        <v/>
      </c>
    </row>
    <row r="1752" spans="1:11" x14ac:dyDescent="0.25">
      <c r="A1752">
        <f>ROW()</f>
        <v>1752</v>
      </c>
      <c r="B1752" t="str" cm="1">
        <f t="array" ref="B1752">IF(ISNUMBER(SEARCH($N$3,客戶主檔!W1752)),INDEX(客戶主檔!$G:$G,加工項目查詢及料號更改!$A1752),"")</f>
        <v/>
      </c>
      <c r="C1752" t="str" cm="1">
        <f t="array" ref="C1752">IF(ISNUMBER(SEARCH($N$3,客戶主檔!X1752)),INDEX(客戶主檔!$G:$G,加工項目查詢及料號更改!$A1752),"")</f>
        <v/>
      </c>
      <c r="D1752" t="str" cm="1">
        <f t="array" ref="D1752">IF(ISNUMBER(SEARCH($N$3,客戶主檔!Y1752)),INDEX(客戶主檔!$G:$G,加工項目查詢及料號更改!$A1752),"")</f>
        <v/>
      </c>
      <c r="E1752" t="str" cm="1">
        <f t="array" ref="E1752">IF(ISNUMBER(SEARCH($N$3,客戶主檔!Z1752)),INDEX(客戶主檔!$G:$G,加工項目查詢及料號更改!$A1752),"")</f>
        <v/>
      </c>
      <c r="J1752" t="str">
        <f t="array" aca="1" ref="J1752" ca="1">IF(ROW()&gt;COUNTA($F$3:$I$3100),"",INDIRECT(TEXT(RIGHT(SMALL(IF($F$3:$I$3100="",999999,COLUMN($F$3:$I$3100)*10001+ROW($F$3:$I$3100)*100),ROW()),4),"!R00!C00"),))</f>
        <v/>
      </c>
      <c r="K1752" t="str">
        <f ca="1">IF(COUNTIF($J$1:J1752, J1752)&lt;&gt;1,"",J1752)</f>
        <v/>
      </c>
    </row>
    <row r="1753" spans="1:11" x14ac:dyDescent="0.25">
      <c r="A1753">
        <f>ROW()</f>
        <v>1753</v>
      </c>
      <c r="B1753" t="str" cm="1">
        <f t="array" ref="B1753">IF(ISNUMBER(SEARCH($N$3,客戶主檔!W1753)),INDEX(客戶主檔!$G:$G,加工項目查詢及料號更改!$A1753),"")</f>
        <v/>
      </c>
      <c r="C1753" t="str" cm="1">
        <f t="array" ref="C1753">IF(ISNUMBER(SEARCH($N$3,客戶主檔!X1753)),INDEX(客戶主檔!$G:$G,加工項目查詢及料號更改!$A1753),"")</f>
        <v/>
      </c>
      <c r="D1753" t="str" cm="1">
        <f t="array" ref="D1753">IF(ISNUMBER(SEARCH($N$3,客戶主檔!Y1753)),INDEX(客戶主檔!$G:$G,加工項目查詢及料號更改!$A1753),"")</f>
        <v/>
      </c>
      <c r="E1753" t="str" cm="1">
        <f t="array" ref="E1753">IF(ISNUMBER(SEARCH($N$3,客戶主檔!Z1753)),INDEX(客戶主檔!$G:$G,加工項目查詢及料號更改!$A1753),"")</f>
        <v/>
      </c>
      <c r="J1753" t="str">
        <f t="array" aca="1" ref="J1753" ca="1">IF(ROW()&gt;COUNTA($F$3:$I$3100),"",INDIRECT(TEXT(RIGHT(SMALL(IF($F$3:$I$3100="",999999,COLUMN($F$3:$I$3100)*10001+ROW($F$3:$I$3100)*100),ROW()),4),"!R00!C00"),))</f>
        <v/>
      </c>
      <c r="K1753" t="str">
        <f ca="1">IF(COUNTIF($J$1:J1753, J1753)&lt;&gt;1,"",J1753)</f>
        <v/>
      </c>
    </row>
    <row r="1754" spans="1:11" x14ac:dyDescent="0.25">
      <c r="A1754">
        <f>ROW()</f>
        <v>1754</v>
      </c>
      <c r="B1754" t="str" cm="1">
        <f t="array" ref="B1754">IF(ISNUMBER(SEARCH($N$3,客戶主檔!W1754)),INDEX(客戶主檔!$G:$G,加工項目查詢及料號更改!$A1754),"")</f>
        <v/>
      </c>
      <c r="C1754" t="str" cm="1">
        <f t="array" ref="C1754">IF(ISNUMBER(SEARCH($N$3,客戶主檔!X1754)),INDEX(客戶主檔!$G:$G,加工項目查詢及料號更改!$A1754),"")</f>
        <v/>
      </c>
      <c r="D1754" t="str" cm="1">
        <f t="array" ref="D1754">IF(ISNUMBER(SEARCH($N$3,客戶主檔!Y1754)),INDEX(客戶主檔!$G:$G,加工項目查詢及料號更改!$A1754),"")</f>
        <v/>
      </c>
      <c r="E1754" t="str" cm="1">
        <f t="array" ref="E1754">IF(ISNUMBER(SEARCH($N$3,客戶主檔!Z1754)),INDEX(客戶主檔!$G:$G,加工項目查詢及料號更改!$A1754),"")</f>
        <v/>
      </c>
      <c r="J1754" t="str">
        <f t="array" aca="1" ref="J1754" ca="1">IF(ROW()&gt;COUNTA($F$3:$I$3100),"",INDIRECT(TEXT(RIGHT(SMALL(IF($F$3:$I$3100="",999999,COLUMN($F$3:$I$3100)*10001+ROW($F$3:$I$3100)*100),ROW()),4),"!R00!C00"),))</f>
        <v/>
      </c>
      <c r="K1754" t="str">
        <f ca="1">IF(COUNTIF($J$1:J1754, J1754)&lt;&gt;1,"",J1754)</f>
        <v/>
      </c>
    </row>
    <row r="1755" spans="1:11" x14ac:dyDescent="0.25">
      <c r="A1755">
        <f>ROW()</f>
        <v>1755</v>
      </c>
      <c r="B1755" t="str" cm="1">
        <f t="array" ref="B1755">IF(ISNUMBER(SEARCH($N$3,客戶主檔!W1755)),INDEX(客戶主檔!$G:$G,加工項目查詢及料號更改!$A1755),"")</f>
        <v/>
      </c>
      <c r="C1755" t="str" cm="1">
        <f t="array" ref="C1755">IF(ISNUMBER(SEARCH($N$3,客戶主檔!X1755)),INDEX(客戶主檔!$G:$G,加工項目查詢及料號更改!$A1755),"")</f>
        <v/>
      </c>
      <c r="D1755" t="str" cm="1">
        <f t="array" ref="D1755">IF(ISNUMBER(SEARCH($N$3,客戶主檔!Y1755)),INDEX(客戶主檔!$G:$G,加工項目查詢及料號更改!$A1755),"")</f>
        <v/>
      </c>
      <c r="E1755" t="str" cm="1">
        <f t="array" ref="E1755">IF(ISNUMBER(SEARCH($N$3,客戶主檔!Z1755)),INDEX(客戶主檔!$G:$G,加工項目查詢及料號更改!$A1755),"")</f>
        <v/>
      </c>
      <c r="J1755" t="str">
        <f t="array" aca="1" ref="J1755" ca="1">IF(ROW()&gt;COUNTA($F$3:$I$3100),"",INDIRECT(TEXT(RIGHT(SMALL(IF($F$3:$I$3100="",999999,COLUMN($F$3:$I$3100)*10001+ROW($F$3:$I$3100)*100),ROW()),4),"!R00!C00"),))</f>
        <v/>
      </c>
      <c r="K1755" t="str">
        <f ca="1">IF(COUNTIF($J$1:J1755, J1755)&lt;&gt;1,"",J1755)</f>
        <v/>
      </c>
    </row>
    <row r="1756" spans="1:11" x14ac:dyDescent="0.25">
      <c r="A1756">
        <f>ROW()</f>
        <v>1756</v>
      </c>
      <c r="B1756" t="str" cm="1">
        <f t="array" ref="B1756">IF(ISNUMBER(SEARCH($N$3,客戶主檔!W1756)),INDEX(客戶主檔!$G:$G,加工項目查詢及料號更改!$A1756),"")</f>
        <v/>
      </c>
      <c r="C1756" t="str" cm="1">
        <f t="array" ref="C1756">IF(ISNUMBER(SEARCH($N$3,客戶主檔!X1756)),INDEX(客戶主檔!$G:$G,加工項目查詢及料號更改!$A1756),"")</f>
        <v/>
      </c>
      <c r="D1756" t="str" cm="1">
        <f t="array" ref="D1756">IF(ISNUMBER(SEARCH($N$3,客戶主檔!Y1756)),INDEX(客戶主檔!$G:$G,加工項目查詢及料號更改!$A1756),"")</f>
        <v/>
      </c>
      <c r="E1756" t="str" cm="1">
        <f t="array" ref="E1756">IF(ISNUMBER(SEARCH($N$3,客戶主檔!Z1756)),INDEX(客戶主檔!$G:$G,加工項目查詢及料號更改!$A1756),"")</f>
        <v/>
      </c>
      <c r="J1756" t="str">
        <f t="array" aca="1" ref="J1756" ca="1">IF(ROW()&gt;COUNTA($F$3:$I$3100),"",INDIRECT(TEXT(RIGHT(SMALL(IF($F$3:$I$3100="",999999,COLUMN($F$3:$I$3100)*10001+ROW($F$3:$I$3100)*100),ROW()),4),"!R00!C00"),))</f>
        <v/>
      </c>
      <c r="K1756" t="str">
        <f ca="1">IF(COUNTIF($J$1:J1756, J1756)&lt;&gt;1,"",J1756)</f>
        <v/>
      </c>
    </row>
    <row r="1757" spans="1:11" x14ac:dyDescent="0.25">
      <c r="A1757">
        <f>ROW()</f>
        <v>1757</v>
      </c>
      <c r="B1757" t="str" cm="1">
        <f t="array" ref="B1757">IF(ISNUMBER(SEARCH($N$3,客戶主檔!W1757)),INDEX(客戶主檔!$G:$G,加工項目查詢及料號更改!$A1757),"")</f>
        <v/>
      </c>
      <c r="C1757" t="str" cm="1">
        <f t="array" ref="C1757">IF(ISNUMBER(SEARCH($N$3,客戶主檔!X1757)),INDEX(客戶主檔!$G:$G,加工項目查詢及料號更改!$A1757),"")</f>
        <v/>
      </c>
      <c r="D1757" t="str" cm="1">
        <f t="array" ref="D1757">IF(ISNUMBER(SEARCH($N$3,客戶主檔!Y1757)),INDEX(客戶主檔!$G:$G,加工項目查詢及料號更改!$A1757),"")</f>
        <v/>
      </c>
      <c r="E1757" t="str" cm="1">
        <f t="array" ref="E1757">IF(ISNUMBER(SEARCH($N$3,客戶主檔!Z1757)),INDEX(客戶主檔!$G:$G,加工項目查詢及料號更改!$A1757),"")</f>
        <v/>
      </c>
      <c r="J1757" t="str">
        <f t="array" aca="1" ref="J1757" ca="1">IF(ROW()&gt;COUNTA($F$3:$I$3100),"",INDIRECT(TEXT(RIGHT(SMALL(IF($F$3:$I$3100="",999999,COLUMN($F$3:$I$3100)*10001+ROW($F$3:$I$3100)*100),ROW()),4),"!R00!C00"),))</f>
        <v/>
      </c>
      <c r="K1757" t="str">
        <f ca="1">IF(COUNTIF($J$1:J1757, J1757)&lt;&gt;1,"",J1757)</f>
        <v/>
      </c>
    </row>
    <row r="1758" spans="1:11" x14ac:dyDescent="0.25">
      <c r="A1758">
        <f>ROW()</f>
        <v>1758</v>
      </c>
      <c r="B1758" t="str" cm="1">
        <f t="array" ref="B1758">IF(ISNUMBER(SEARCH($N$3,客戶主檔!W1758)),INDEX(客戶主檔!$G:$G,加工項目查詢及料號更改!$A1758),"")</f>
        <v/>
      </c>
      <c r="C1758" t="str" cm="1">
        <f t="array" ref="C1758">IF(ISNUMBER(SEARCH($N$3,客戶主檔!X1758)),INDEX(客戶主檔!$G:$G,加工項目查詢及料號更改!$A1758),"")</f>
        <v/>
      </c>
      <c r="D1758" t="str" cm="1">
        <f t="array" ref="D1758">IF(ISNUMBER(SEARCH($N$3,客戶主檔!Y1758)),INDEX(客戶主檔!$G:$G,加工項目查詢及料號更改!$A1758),"")</f>
        <v/>
      </c>
      <c r="E1758" t="str" cm="1">
        <f t="array" ref="E1758">IF(ISNUMBER(SEARCH($N$3,客戶主檔!Z1758)),INDEX(客戶主檔!$G:$G,加工項目查詢及料號更改!$A1758),"")</f>
        <v/>
      </c>
      <c r="J1758" t="str">
        <f t="array" aca="1" ref="J1758" ca="1">IF(ROW()&gt;COUNTA($F$3:$I$3100),"",INDIRECT(TEXT(RIGHT(SMALL(IF($F$3:$I$3100="",999999,COLUMN($F$3:$I$3100)*10001+ROW($F$3:$I$3100)*100),ROW()),4),"!R00!C00"),))</f>
        <v/>
      </c>
      <c r="K1758" t="str">
        <f ca="1">IF(COUNTIF($J$1:J1758, J1758)&lt;&gt;1,"",J1758)</f>
        <v/>
      </c>
    </row>
    <row r="1759" spans="1:11" x14ac:dyDescent="0.25">
      <c r="A1759">
        <f>ROW()</f>
        <v>1759</v>
      </c>
      <c r="B1759" t="str" cm="1">
        <f t="array" ref="B1759">IF(ISNUMBER(SEARCH($N$3,客戶主檔!W1759)),INDEX(客戶主檔!$G:$G,加工項目查詢及料號更改!$A1759),"")</f>
        <v/>
      </c>
      <c r="C1759" t="str" cm="1">
        <f t="array" ref="C1759">IF(ISNUMBER(SEARCH($N$3,客戶主檔!X1759)),INDEX(客戶主檔!$G:$G,加工項目查詢及料號更改!$A1759),"")</f>
        <v/>
      </c>
      <c r="D1759" t="str" cm="1">
        <f t="array" ref="D1759">IF(ISNUMBER(SEARCH($N$3,客戶主檔!Y1759)),INDEX(客戶主檔!$G:$G,加工項目查詢及料號更改!$A1759),"")</f>
        <v/>
      </c>
      <c r="E1759" t="str" cm="1">
        <f t="array" ref="E1759">IF(ISNUMBER(SEARCH($N$3,客戶主檔!Z1759)),INDEX(客戶主檔!$G:$G,加工項目查詢及料號更改!$A1759),"")</f>
        <v/>
      </c>
      <c r="J1759" t="str">
        <f t="array" aca="1" ref="J1759" ca="1">IF(ROW()&gt;COUNTA($F$3:$I$3100),"",INDIRECT(TEXT(RIGHT(SMALL(IF($F$3:$I$3100="",999999,COLUMN($F$3:$I$3100)*10001+ROW($F$3:$I$3100)*100),ROW()),4),"!R00!C00"),))</f>
        <v/>
      </c>
      <c r="K1759" t="str">
        <f ca="1">IF(COUNTIF($J$1:J1759, J1759)&lt;&gt;1,"",J1759)</f>
        <v/>
      </c>
    </row>
    <row r="1760" spans="1:11" x14ac:dyDescent="0.25">
      <c r="A1760">
        <f>ROW()</f>
        <v>1760</v>
      </c>
      <c r="B1760" t="str" cm="1">
        <f t="array" ref="B1760">IF(ISNUMBER(SEARCH($N$3,客戶主檔!W1760)),INDEX(客戶主檔!$G:$G,加工項目查詢及料號更改!$A1760),"")</f>
        <v/>
      </c>
      <c r="C1760" t="str" cm="1">
        <f t="array" ref="C1760">IF(ISNUMBER(SEARCH($N$3,客戶主檔!X1760)),INDEX(客戶主檔!$G:$G,加工項目查詢及料號更改!$A1760),"")</f>
        <v/>
      </c>
      <c r="D1760" t="str" cm="1">
        <f t="array" ref="D1760">IF(ISNUMBER(SEARCH($N$3,客戶主檔!Y1760)),INDEX(客戶主檔!$G:$G,加工項目查詢及料號更改!$A1760),"")</f>
        <v/>
      </c>
      <c r="E1760" t="str" cm="1">
        <f t="array" ref="E1760">IF(ISNUMBER(SEARCH($N$3,客戶主檔!Z1760)),INDEX(客戶主檔!$G:$G,加工項目查詢及料號更改!$A1760),"")</f>
        <v/>
      </c>
      <c r="J1760" t="str">
        <f t="array" aca="1" ref="J1760" ca="1">IF(ROW()&gt;COUNTA($F$3:$I$3100),"",INDIRECT(TEXT(RIGHT(SMALL(IF($F$3:$I$3100="",999999,COLUMN($F$3:$I$3100)*10001+ROW($F$3:$I$3100)*100),ROW()),4),"!R00!C00"),))</f>
        <v/>
      </c>
      <c r="K1760" t="str">
        <f ca="1">IF(COUNTIF($J$1:J1760, J1760)&lt;&gt;1,"",J1760)</f>
        <v/>
      </c>
    </row>
    <row r="1761" spans="1:11" x14ac:dyDescent="0.25">
      <c r="A1761">
        <f>ROW()</f>
        <v>1761</v>
      </c>
      <c r="B1761" t="str" cm="1">
        <f t="array" ref="B1761">IF(ISNUMBER(SEARCH($N$3,客戶主檔!W1761)),INDEX(客戶主檔!$G:$G,加工項目查詢及料號更改!$A1761),"")</f>
        <v/>
      </c>
      <c r="C1761" t="str" cm="1">
        <f t="array" ref="C1761">IF(ISNUMBER(SEARCH($N$3,客戶主檔!X1761)),INDEX(客戶主檔!$G:$G,加工項目查詢及料號更改!$A1761),"")</f>
        <v/>
      </c>
      <c r="D1761" t="str" cm="1">
        <f t="array" ref="D1761">IF(ISNUMBER(SEARCH($N$3,客戶主檔!Y1761)),INDEX(客戶主檔!$G:$G,加工項目查詢及料號更改!$A1761),"")</f>
        <v/>
      </c>
      <c r="E1761" t="str" cm="1">
        <f t="array" ref="E1761">IF(ISNUMBER(SEARCH($N$3,客戶主檔!Z1761)),INDEX(客戶主檔!$G:$G,加工項目查詢及料號更改!$A1761),"")</f>
        <v/>
      </c>
      <c r="J1761" t="str">
        <f t="array" aca="1" ref="J1761" ca="1">IF(ROW()&gt;COUNTA($F$3:$I$3100),"",INDIRECT(TEXT(RIGHT(SMALL(IF($F$3:$I$3100="",999999,COLUMN($F$3:$I$3100)*10001+ROW($F$3:$I$3100)*100),ROW()),4),"!R00!C00"),))</f>
        <v/>
      </c>
      <c r="K1761" t="str">
        <f ca="1">IF(COUNTIF($J$1:J1761, J1761)&lt;&gt;1,"",J1761)</f>
        <v/>
      </c>
    </row>
    <row r="1762" spans="1:11" x14ac:dyDescent="0.25">
      <c r="A1762">
        <f>ROW()</f>
        <v>1762</v>
      </c>
      <c r="B1762" t="str" cm="1">
        <f t="array" ref="B1762">IF(ISNUMBER(SEARCH($N$3,客戶主檔!W1762)),INDEX(客戶主檔!$G:$G,加工項目查詢及料號更改!$A1762),"")</f>
        <v/>
      </c>
      <c r="C1762" t="str" cm="1">
        <f t="array" ref="C1762">IF(ISNUMBER(SEARCH($N$3,客戶主檔!X1762)),INDEX(客戶主檔!$G:$G,加工項目查詢及料號更改!$A1762),"")</f>
        <v/>
      </c>
      <c r="D1762" t="str" cm="1">
        <f t="array" ref="D1762">IF(ISNUMBER(SEARCH($N$3,客戶主檔!Y1762)),INDEX(客戶主檔!$G:$G,加工項目查詢及料號更改!$A1762),"")</f>
        <v/>
      </c>
      <c r="E1762" t="str" cm="1">
        <f t="array" ref="E1762">IF(ISNUMBER(SEARCH($N$3,客戶主檔!Z1762)),INDEX(客戶主檔!$G:$G,加工項目查詢及料號更改!$A1762),"")</f>
        <v/>
      </c>
      <c r="J1762" t="str">
        <f t="array" aca="1" ref="J1762" ca="1">IF(ROW()&gt;COUNTA($F$3:$I$3100),"",INDIRECT(TEXT(RIGHT(SMALL(IF($F$3:$I$3100="",999999,COLUMN($F$3:$I$3100)*10001+ROW($F$3:$I$3100)*100),ROW()),4),"!R00!C00"),))</f>
        <v/>
      </c>
      <c r="K1762" t="str">
        <f ca="1">IF(COUNTIF($J$1:J1762, J1762)&lt;&gt;1,"",J1762)</f>
        <v/>
      </c>
    </row>
    <row r="1763" spans="1:11" x14ac:dyDescent="0.25">
      <c r="A1763">
        <f>ROW()</f>
        <v>1763</v>
      </c>
      <c r="B1763" t="str" cm="1">
        <f t="array" ref="B1763">IF(ISNUMBER(SEARCH($N$3,客戶主檔!W1763)),INDEX(客戶主檔!$G:$G,加工項目查詢及料號更改!$A1763),"")</f>
        <v/>
      </c>
      <c r="C1763" t="str" cm="1">
        <f t="array" ref="C1763">IF(ISNUMBER(SEARCH($N$3,客戶主檔!X1763)),INDEX(客戶主檔!$G:$G,加工項目查詢及料號更改!$A1763),"")</f>
        <v/>
      </c>
      <c r="D1763" t="str" cm="1">
        <f t="array" ref="D1763">IF(ISNUMBER(SEARCH($N$3,客戶主檔!Y1763)),INDEX(客戶主檔!$G:$G,加工項目查詢及料號更改!$A1763),"")</f>
        <v/>
      </c>
      <c r="E1763" t="str" cm="1">
        <f t="array" ref="E1763">IF(ISNUMBER(SEARCH($N$3,客戶主檔!Z1763)),INDEX(客戶主檔!$G:$G,加工項目查詢及料號更改!$A1763),"")</f>
        <v/>
      </c>
      <c r="J1763" t="str">
        <f t="array" aca="1" ref="J1763" ca="1">IF(ROW()&gt;COUNTA($F$3:$I$3100),"",INDIRECT(TEXT(RIGHT(SMALL(IF($F$3:$I$3100="",999999,COLUMN($F$3:$I$3100)*10001+ROW($F$3:$I$3100)*100),ROW()),4),"!R00!C00"),))</f>
        <v/>
      </c>
      <c r="K1763" t="str">
        <f ca="1">IF(COUNTIF($J$1:J1763, J1763)&lt;&gt;1,"",J1763)</f>
        <v/>
      </c>
    </row>
    <row r="1764" spans="1:11" x14ac:dyDescent="0.25">
      <c r="A1764">
        <f>ROW()</f>
        <v>1764</v>
      </c>
      <c r="B1764" t="str" cm="1">
        <f t="array" ref="B1764">IF(ISNUMBER(SEARCH($N$3,客戶主檔!W1764)),INDEX(客戶主檔!$G:$G,加工項目查詢及料號更改!$A1764),"")</f>
        <v/>
      </c>
      <c r="C1764" t="str" cm="1">
        <f t="array" ref="C1764">IF(ISNUMBER(SEARCH($N$3,客戶主檔!X1764)),INDEX(客戶主檔!$G:$G,加工項目查詢及料號更改!$A1764),"")</f>
        <v/>
      </c>
      <c r="D1764" t="str" cm="1">
        <f t="array" ref="D1764">IF(ISNUMBER(SEARCH($N$3,客戶主檔!Y1764)),INDEX(客戶主檔!$G:$G,加工項目查詢及料號更改!$A1764),"")</f>
        <v/>
      </c>
      <c r="E1764" t="str" cm="1">
        <f t="array" ref="E1764">IF(ISNUMBER(SEARCH($N$3,客戶主檔!Z1764)),INDEX(客戶主檔!$G:$G,加工項目查詢及料號更改!$A1764),"")</f>
        <v/>
      </c>
      <c r="J1764" t="str">
        <f t="array" aca="1" ref="J1764" ca="1">IF(ROW()&gt;COUNTA($F$3:$I$3100),"",INDIRECT(TEXT(RIGHT(SMALL(IF($F$3:$I$3100="",999999,COLUMN($F$3:$I$3100)*10001+ROW($F$3:$I$3100)*100),ROW()),4),"!R00!C00"),))</f>
        <v/>
      </c>
      <c r="K1764" t="str">
        <f ca="1">IF(COUNTIF($J$1:J1764, J1764)&lt;&gt;1,"",J1764)</f>
        <v/>
      </c>
    </row>
    <row r="1765" spans="1:11" x14ac:dyDescent="0.25">
      <c r="A1765">
        <f>ROW()</f>
        <v>1765</v>
      </c>
      <c r="B1765" t="str" cm="1">
        <f t="array" ref="B1765">IF(ISNUMBER(SEARCH($N$3,客戶主檔!W1765)),INDEX(客戶主檔!$G:$G,加工項目查詢及料號更改!$A1765),"")</f>
        <v/>
      </c>
      <c r="C1765" t="str" cm="1">
        <f t="array" ref="C1765">IF(ISNUMBER(SEARCH($N$3,客戶主檔!X1765)),INDEX(客戶主檔!$G:$G,加工項目查詢及料號更改!$A1765),"")</f>
        <v/>
      </c>
      <c r="D1765" t="str" cm="1">
        <f t="array" ref="D1765">IF(ISNUMBER(SEARCH($N$3,客戶主檔!Y1765)),INDEX(客戶主檔!$G:$G,加工項目查詢及料號更改!$A1765),"")</f>
        <v/>
      </c>
      <c r="E1765" t="str" cm="1">
        <f t="array" ref="E1765">IF(ISNUMBER(SEARCH($N$3,客戶主檔!Z1765)),INDEX(客戶主檔!$G:$G,加工項目查詢及料號更改!$A1765),"")</f>
        <v/>
      </c>
      <c r="J1765" t="str">
        <f t="array" aca="1" ref="J1765" ca="1">IF(ROW()&gt;COUNTA($F$3:$I$3100),"",INDIRECT(TEXT(RIGHT(SMALL(IF($F$3:$I$3100="",999999,COLUMN($F$3:$I$3100)*10001+ROW($F$3:$I$3100)*100),ROW()),4),"!R00!C00"),))</f>
        <v/>
      </c>
      <c r="K1765" t="str">
        <f ca="1">IF(COUNTIF($J$1:J1765, J1765)&lt;&gt;1,"",J1765)</f>
        <v/>
      </c>
    </row>
    <row r="1766" spans="1:11" x14ac:dyDescent="0.25">
      <c r="A1766">
        <f>ROW()</f>
        <v>1766</v>
      </c>
      <c r="B1766" t="str" cm="1">
        <f t="array" ref="B1766">IF(ISNUMBER(SEARCH($N$3,客戶主檔!W1766)),INDEX(客戶主檔!$G:$G,加工項目查詢及料號更改!$A1766),"")</f>
        <v/>
      </c>
      <c r="C1766" t="str" cm="1">
        <f t="array" ref="C1766">IF(ISNUMBER(SEARCH($N$3,客戶主檔!X1766)),INDEX(客戶主檔!$G:$G,加工項目查詢及料號更改!$A1766),"")</f>
        <v/>
      </c>
      <c r="D1766" t="str" cm="1">
        <f t="array" ref="D1766">IF(ISNUMBER(SEARCH($N$3,客戶主檔!Y1766)),INDEX(客戶主檔!$G:$G,加工項目查詢及料號更改!$A1766),"")</f>
        <v/>
      </c>
      <c r="E1766" t="str" cm="1">
        <f t="array" ref="E1766">IF(ISNUMBER(SEARCH($N$3,客戶主檔!Z1766)),INDEX(客戶主檔!$G:$G,加工項目查詢及料號更改!$A1766),"")</f>
        <v/>
      </c>
      <c r="J1766" t="str">
        <f t="array" aca="1" ref="J1766" ca="1">IF(ROW()&gt;COUNTA($F$3:$I$3100),"",INDIRECT(TEXT(RIGHT(SMALL(IF($F$3:$I$3100="",999999,COLUMN($F$3:$I$3100)*10001+ROW($F$3:$I$3100)*100),ROW()),4),"!R00!C00"),))</f>
        <v/>
      </c>
      <c r="K1766" t="str">
        <f ca="1">IF(COUNTIF($J$1:J1766, J1766)&lt;&gt;1,"",J1766)</f>
        <v/>
      </c>
    </row>
    <row r="1767" spans="1:11" x14ac:dyDescent="0.25">
      <c r="A1767">
        <f>ROW()</f>
        <v>1767</v>
      </c>
      <c r="B1767" t="str" cm="1">
        <f t="array" ref="B1767">IF(ISNUMBER(SEARCH($N$3,客戶主檔!W1767)),INDEX(客戶主檔!$G:$G,加工項目查詢及料號更改!$A1767),"")</f>
        <v/>
      </c>
      <c r="C1767" t="str" cm="1">
        <f t="array" ref="C1767">IF(ISNUMBER(SEARCH($N$3,客戶主檔!X1767)),INDEX(客戶主檔!$G:$G,加工項目查詢及料號更改!$A1767),"")</f>
        <v/>
      </c>
      <c r="D1767" t="str" cm="1">
        <f t="array" ref="D1767">IF(ISNUMBER(SEARCH($N$3,客戶主檔!Y1767)),INDEX(客戶主檔!$G:$G,加工項目查詢及料號更改!$A1767),"")</f>
        <v/>
      </c>
      <c r="E1767" t="str" cm="1">
        <f t="array" ref="E1767">IF(ISNUMBER(SEARCH($N$3,客戶主檔!Z1767)),INDEX(客戶主檔!$G:$G,加工項目查詢及料號更改!$A1767),"")</f>
        <v/>
      </c>
      <c r="J1767" t="str">
        <f t="array" aca="1" ref="J1767" ca="1">IF(ROW()&gt;COUNTA($F$3:$I$3100),"",INDIRECT(TEXT(RIGHT(SMALL(IF($F$3:$I$3100="",999999,COLUMN($F$3:$I$3100)*10001+ROW($F$3:$I$3100)*100),ROW()),4),"!R00!C00"),))</f>
        <v/>
      </c>
      <c r="K1767" t="str">
        <f ca="1">IF(COUNTIF($J$1:J1767, J1767)&lt;&gt;1,"",J1767)</f>
        <v/>
      </c>
    </row>
    <row r="1768" spans="1:11" x14ac:dyDescent="0.25">
      <c r="A1768">
        <f>ROW()</f>
        <v>1768</v>
      </c>
      <c r="B1768" t="str" cm="1">
        <f t="array" ref="B1768">IF(ISNUMBER(SEARCH($N$3,客戶主檔!W1768)),INDEX(客戶主檔!$G:$G,加工項目查詢及料號更改!$A1768),"")</f>
        <v/>
      </c>
      <c r="C1768" t="str" cm="1">
        <f t="array" ref="C1768">IF(ISNUMBER(SEARCH($N$3,客戶主檔!X1768)),INDEX(客戶主檔!$G:$G,加工項目查詢及料號更改!$A1768),"")</f>
        <v/>
      </c>
      <c r="D1768" t="str" cm="1">
        <f t="array" ref="D1768">IF(ISNUMBER(SEARCH($N$3,客戶主檔!Y1768)),INDEX(客戶主檔!$G:$G,加工項目查詢及料號更改!$A1768),"")</f>
        <v/>
      </c>
      <c r="E1768" t="str" cm="1">
        <f t="array" ref="E1768">IF(ISNUMBER(SEARCH($N$3,客戶主檔!Z1768)),INDEX(客戶主檔!$G:$G,加工項目查詢及料號更改!$A1768),"")</f>
        <v/>
      </c>
      <c r="J1768" t="str">
        <f t="array" aca="1" ref="J1768" ca="1">IF(ROW()&gt;COUNTA($F$3:$I$3100),"",INDIRECT(TEXT(RIGHT(SMALL(IF($F$3:$I$3100="",999999,COLUMN($F$3:$I$3100)*10001+ROW($F$3:$I$3100)*100),ROW()),4),"!R00!C00"),))</f>
        <v/>
      </c>
      <c r="K1768" t="str">
        <f ca="1">IF(COUNTIF($J$1:J1768, J1768)&lt;&gt;1,"",J1768)</f>
        <v/>
      </c>
    </row>
    <row r="1769" spans="1:11" x14ac:dyDescent="0.25">
      <c r="A1769">
        <f>ROW()</f>
        <v>1769</v>
      </c>
      <c r="B1769" t="str" cm="1">
        <f t="array" ref="B1769">IF(ISNUMBER(SEARCH($N$3,客戶主檔!W1769)),INDEX(客戶主檔!$G:$G,加工項目查詢及料號更改!$A1769),"")</f>
        <v/>
      </c>
      <c r="C1769" t="str" cm="1">
        <f t="array" ref="C1769">IF(ISNUMBER(SEARCH($N$3,客戶主檔!X1769)),INDEX(客戶主檔!$G:$G,加工項目查詢及料號更改!$A1769),"")</f>
        <v/>
      </c>
      <c r="D1769" t="str" cm="1">
        <f t="array" ref="D1769">IF(ISNUMBER(SEARCH($N$3,客戶主檔!Y1769)),INDEX(客戶主檔!$G:$G,加工項目查詢及料號更改!$A1769),"")</f>
        <v/>
      </c>
      <c r="E1769" t="str" cm="1">
        <f t="array" ref="E1769">IF(ISNUMBER(SEARCH($N$3,客戶主檔!Z1769)),INDEX(客戶主檔!$G:$G,加工項目查詢及料號更改!$A1769),"")</f>
        <v/>
      </c>
      <c r="J1769" t="str">
        <f t="array" aca="1" ref="J1769" ca="1">IF(ROW()&gt;COUNTA($F$3:$I$3100),"",INDIRECT(TEXT(RIGHT(SMALL(IF($F$3:$I$3100="",999999,COLUMN($F$3:$I$3100)*10001+ROW($F$3:$I$3100)*100),ROW()),4),"!R00!C00"),))</f>
        <v/>
      </c>
      <c r="K1769" t="str">
        <f ca="1">IF(COUNTIF($J$1:J1769, J1769)&lt;&gt;1,"",J1769)</f>
        <v/>
      </c>
    </row>
    <row r="1770" spans="1:11" x14ac:dyDescent="0.25">
      <c r="A1770">
        <f>ROW()</f>
        <v>1770</v>
      </c>
      <c r="B1770" t="str" cm="1">
        <f t="array" ref="B1770">IF(ISNUMBER(SEARCH($N$3,客戶主檔!W1770)),INDEX(客戶主檔!$G:$G,加工項目查詢及料號更改!$A1770),"")</f>
        <v/>
      </c>
      <c r="C1770" t="str" cm="1">
        <f t="array" ref="C1770">IF(ISNUMBER(SEARCH($N$3,客戶主檔!X1770)),INDEX(客戶主檔!$G:$G,加工項目查詢及料號更改!$A1770),"")</f>
        <v/>
      </c>
      <c r="D1770" t="str" cm="1">
        <f t="array" ref="D1770">IF(ISNUMBER(SEARCH($N$3,客戶主檔!Y1770)),INDEX(客戶主檔!$G:$G,加工項目查詢及料號更改!$A1770),"")</f>
        <v/>
      </c>
      <c r="E1770" t="str" cm="1">
        <f t="array" ref="E1770">IF(ISNUMBER(SEARCH($N$3,客戶主檔!Z1770)),INDEX(客戶主檔!$G:$G,加工項目查詢及料號更改!$A1770),"")</f>
        <v/>
      </c>
      <c r="J1770" t="str">
        <f t="array" aca="1" ref="J1770" ca="1">IF(ROW()&gt;COUNTA($F$3:$I$3100),"",INDIRECT(TEXT(RIGHT(SMALL(IF($F$3:$I$3100="",999999,COLUMN($F$3:$I$3100)*10001+ROW($F$3:$I$3100)*100),ROW()),4),"!R00!C00"),))</f>
        <v/>
      </c>
      <c r="K1770" t="str">
        <f ca="1">IF(COUNTIF($J$1:J1770, J1770)&lt;&gt;1,"",J1770)</f>
        <v/>
      </c>
    </row>
    <row r="1771" spans="1:11" x14ac:dyDescent="0.25">
      <c r="A1771">
        <f>ROW()</f>
        <v>1771</v>
      </c>
      <c r="B1771" t="str" cm="1">
        <f t="array" ref="B1771">IF(ISNUMBER(SEARCH($N$3,客戶主檔!W1771)),INDEX(客戶主檔!$G:$G,加工項目查詢及料號更改!$A1771),"")</f>
        <v/>
      </c>
      <c r="C1771" t="str" cm="1">
        <f t="array" ref="C1771">IF(ISNUMBER(SEARCH($N$3,客戶主檔!X1771)),INDEX(客戶主檔!$G:$G,加工項目查詢及料號更改!$A1771),"")</f>
        <v/>
      </c>
      <c r="D1771" t="str" cm="1">
        <f t="array" ref="D1771">IF(ISNUMBER(SEARCH($N$3,客戶主檔!Y1771)),INDEX(客戶主檔!$G:$G,加工項目查詢及料號更改!$A1771),"")</f>
        <v/>
      </c>
      <c r="E1771" t="str" cm="1">
        <f t="array" ref="E1771">IF(ISNUMBER(SEARCH($N$3,客戶主檔!Z1771)),INDEX(客戶主檔!$G:$G,加工項目查詢及料號更改!$A1771),"")</f>
        <v/>
      </c>
      <c r="J1771" t="str">
        <f t="array" aca="1" ref="J1771" ca="1">IF(ROW()&gt;COUNTA($F$3:$I$3100),"",INDIRECT(TEXT(RIGHT(SMALL(IF($F$3:$I$3100="",999999,COLUMN($F$3:$I$3100)*10001+ROW($F$3:$I$3100)*100),ROW()),4),"!R00!C00"),))</f>
        <v/>
      </c>
      <c r="K1771" t="str">
        <f ca="1">IF(COUNTIF($J$1:J1771, J1771)&lt;&gt;1,"",J1771)</f>
        <v/>
      </c>
    </row>
    <row r="1772" spans="1:11" x14ac:dyDescent="0.25">
      <c r="A1772">
        <f>ROW()</f>
        <v>1772</v>
      </c>
      <c r="B1772" t="str" cm="1">
        <f t="array" ref="B1772">IF(ISNUMBER(SEARCH($N$3,客戶主檔!W1772)),INDEX(客戶主檔!$G:$G,加工項目查詢及料號更改!$A1772),"")</f>
        <v/>
      </c>
      <c r="C1772" t="str" cm="1">
        <f t="array" ref="C1772">IF(ISNUMBER(SEARCH($N$3,客戶主檔!X1772)),INDEX(客戶主檔!$G:$G,加工項目查詢及料號更改!$A1772),"")</f>
        <v/>
      </c>
      <c r="D1772" t="str" cm="1">
        <f t="array" ref="D1772">IF(ISNUMBER(SEARCH($N$3,客戶主檔!Y1772)),INDEX(客戶主檔!$G:$G,加工項目查詢及料號更改!$A1772),"")</f>
        <v/>
      </c>
      <c r="E1772" t="str" cm="1">
        <f t="array" ref="E1772">IF(ISNUMBER(SEARCH($N$3,客戶主檔!Z1772)),INDEX(客戶主檔!$G:$G,加工項目查詢及料號更改!$A1772),"")</f>
        <v/>
      </c>
      <c r="J1772" t="str">
        <f t="array" aca="1" ref="J1772" ca="1">IF(ROW()&gt;COUNTA($F$3:$I$3100),"",INDIRECT(TEXT(RIGHT(SMALL(IF($F$3:$I$3100="",999999,COLUMN($F$3:$I$3100)*10001+ROW($F$3:$I$3100)*100),ROW()),4),"!R00!C00"),))</f>
        <v/>
      </c>
      <c r="K1772" t="str">
        <f ca="1">IF(COUNTIF($J$1:J1772, J1772)&lt;&gt;1,"",J1772)</f>
        <v/>
      </c>
    </row>
    <row r="1773" spans="1:11" x14ac:dyDescent="0.25">
      <c r="A1773">
        <f>ROW()</f>
        <v>1773</v>
      </c>
      <c r="B1773" t="str" cm="1">
        <f t="array" ref="B1773">IF(ISNUMBER(SEARCH($N$3,客戶主檔!W1773)),INDEX(客戶主檔!$G:$G,加工項目查詢及料號更改!$A1773),"")</f>
        <v/>
      </c>
      <c r="C1773" t="str" cm="1">
        <f t="array" ref="C1773">IF(ISNUMBER(SEARCH($N$3,客戶主檔!X1773)),INDEX(客戶主檔!$G:$G,加工項目查詢及料號更改!$A1773),"")</f>
        <v/>
      </c>
      <c r="D1773" t="str" cm="1">
        <f t="array" ref="D1773">IF(ISNUMBER(SEARCH($N$3,客戶主檔!Y1773)),INDEX(客戶主檔!$G:$G,加工項目查詢及料號更改!$A1773),"")</f>
        <v/>
      </c>
      <c r="E1773" t="str" cm="1">
        <f t="array" ref="E1773">IF(ISNUMBER(SEARCH($N$3,客戶主檔!Z1773)),INDEX(客戶主檔!$G:$G,加工項目查詢及料號更改!$A1773),"")</f>
        <v/>
      </c>
      <c r="J1773" t="str">
        <f t="array" aca="1" ref="J1773" ca="1">IF(ROW()&gt;COUNTA($F$3:$I$3100),"",INDIRECT(TEXT(RIGHT(SMALL(IF($F$3:$I$3100="",999999,COLUMN($F$3:$I$3100)*10001+ROW($F$3:$I$3100)*100),ROW()),4),"!R00!C00"),))</f>
        <v/>
      </c>
      <c r="K1773" t="str">
        <f ca="1">IF(COUNTIF($J$1:J1773, J1773)&lt;&gt;1,"",J1773)</f>
        <v/>
      </c>
    </row>
    <row r="1774" spans="1:11" x14ac:dyDescent="0.25">
      <c r="A1774">
        <f>ROW()</f>
        <v>1774</v>
      </c>
      <c r="B1774" t="str" cm="1">
        <f t="array" ref="B1774">IF(ISNUMBER(SEARCH($N$3,客戶主檔!W1774)),INDEX(客戶主檔!$G:$G,加工項目查詢及料號更改!$A1774),"")</f>
        <v/>
      </c>
      <c r="C1774" t="str" cm="1">
        <f t="array" ref="C1774">IF(ISNUMBER(SEARCH($N$3,客戶主檔!X1774)),INDEX(客戶主檔!$G:$G,加工項目查詢及料號更改!$A1774),"")</f>
        <v/>
      </c>
      <c r="D1774" t="str" cm="1">
        <f t="array" ref="D1774">IF(ISNUMBER(SEARCH($N$3,客戶主檔!Y1774)),INDEX(客戶主檔!$G:$G,加工項目查詢及料號更改!$A1774),"")</f>
        <v/>
      </c>
      <c r="E1774" t="str" cm="1">
        <f t="array" ref="E1774">IF(ISNUMBER(SEARCH($N$3,客戶主檔!Z1774)),INDEX(客戶主檔!$G:$G,加工項目查詢及料號更改!$A1774),"")</f>
        <v/>
      </c>
      <c r="J1774" t="str">
        <f t="array" aca="1" ref="J1774" ca="1">IF(ROW()&gt;COUNTA($F$3:$I$3100),"",INDIRECT(TEXT(RIGHT(SMALL(IF($F$3:$I$3100="",999999,COLUMN($F$3:$I$3100)*10001+ROW($F$3:$I$3100)*100),ROW()),4),"!R00!C00"),))</f>
        <v/>
      </c>
      <c r="K1774" t="str">
        <f ca="1">IF(COUNTIF($J$1:J1774, J1774)&lt;&gt;1,"",J1774)</f>
        <v/>
      </c>
    </row>
    <row r="1775" spans="1:11" x14ac:dyDescent="0.25">
      <c r="A1775">
        <f>ROW()</f>
        <v>1775</v>
      </c>
      <c r="B1775" t="str" cm="1">
        <f t="array" ref="B1775">IF(ISNUMBER(SEARCH($N$3,客戶主檔!W1775)),INDEX(客戶主檔!$G:$G,加工項目查詢及料號更改!$A1775),"")</f>
        <v/>
      </c>
      <c r="C1775" t="str" cm="1">
        <f t="array" ref="C1775">IF(ISNUMBER(SEARCH($N$3,客戶主檔!X1775)),INDEX(客戶主檔!$G:$G,加工項目查詢及料號更改!$A1775),"")</f>
        <v/>
      </c>
      <c r="D1775" t="str" cm="1">
        <f t="array" ref="D1775">IF(ISNUMBER(SEARCH($N$3,客戶主檔!Y1775)),INDEX(客戶主檔!$G:$G,加工項目查詢及料號更改!$A1775),"")</f>
        <v/>
      </c>
      <c r="E1775" t="str" cm="1">
        <f t="array" ref="E1775">IF(ISNUMBER(SEARCH($N$3,客戶主檔!Z1775)),INDEX(客戶主檔!$G:$G,加工項目查詢及料號更改!$A1775),"")</f>
        <v/>
      </c>
      <c r="J1775" t="str">
        <f t="array" aca="1" ref="J1775" ca="1">IF(ROW()&gt;COUNTA($F$3:$I$3100),"",INDIRECT(TEXT(RIGHT(SMALL(IF($F$3:$I$3100="",999999,COLUMN($F$3:$I$3100)*10001+ROW($F$3:$I$3100)*100),ROW()),4),"!R00!C00"),))</f>
        <v/>
      </c>
      <c r="K1775" t="str">
        <f ca="1">IF(COUNTIF($J$1:J1775, J1775)&lt;&gt;1,"",J1775)</f>
        <v/>
      </c>
    </row>
    <row r="1776" spans="1:11" x14ac:dyDescent="0.25">
      <c r="A1776">
        <f>ROW()</f>
        <v>1776</v>
      </c>
      <c r="B1776" t="str" cm="1">
        <f t="array" ref="B1776">IF(ISNUMBER(SEARCH($N$3,客戶主檔!W1776)),INDEX(客戶主檔!$G:$G,加工項目查詢及料號更改!$A1776),"")</f>
        <v/>
      </c>
      <c r="C1776" t="str" cm="1">
        <f t="array" ref="C1776">IF(ISNUMBER(SEARCH($N$3,客戶主檔!X1776)),INDEX(客戶主檔!$G:$G,加工項目查詢及料號更改!$A1776),"")</f>
        <v/>
      </c>
      <c r="D1776" t="str" cm="1">
        <f t="array" ref="D1776">IF(ISNUMBER(SEARCH($N$3,客戶主檔!Y1776)),INDEX(客戶主檔!$G:$G,加工項目查詢及料號更改!$A1776),"")</f>
        <v/>
      </c>
      <c r="E1776" t="str" cm="1">
        <f t="array" ref="E1776">IF(ISNUMBER(SEARCH($N$3,客戶主檔!Z1776)),INDEX(客戶主檔!$G:$G,加工項目查詢及料號更改!$A1776),"")</f>
        <v/>
      </c>
      <c r="J1776" t="str">
        <f t="array" aca="1" ref="J1776" ca="1">IF(ROW()&gt;COUNTA($F$3:$I$3100),"",INDIRECT(TEXT(RIGHT(SMALL(IF($F$3:$I$3100="",999999,COLUMN($F$3:$I$3100)*10001+ROW($F$3:$I$3100)*100),ROW()),4),"!R00!C00"),))</f>
        <v/>
      </c>
      <c r="K1776" t="str">
        <f ca="1">IF(COUNTIF($J$1:J1776, J1776)&lt;&gt;1,"",J1776)</f>
        <v/>
      </c>
    </row>
    <row r="1777" spans="1:11" x14ac:dyDescent="0.25">
      <c r="A1777">
        <f>ROW()</f>
        <v>1777</v>
      </c>
      <c r="B1777" t="str" cm="1">
        <f t="array" ref="B1777">IF(ISNUMBER(SEARCH($N$3,客戶主檔!W1777)),INDEX(客戶主檔!$G:$G,加工項目查詢及料號更改!$A1777),"")</f>
        <v/>
      </c>
      <c r="C1777" t="str" cm="1">
        <f t="array" ref="C1777">IF(ISNUMBER(SEARCH($N$3,客戶主檔!X1777)),INDEX(客戶主檔!$G:$G,加工項目查詢及料號更改!$A1777),"")</f>
        <v/>
      </c>
      <c r="D1777" t="str" cm="1">
        <f t="array" ref="D1777">IF(ISNUMBER(SEARCH($N$3,客戶主檔!Y1777)),INDEX(客戶主檔!$G:$G,加工項目查詢及料號更改!$A1777),"")</f>
        <v/>
      </c>
      <c r="E1777" t="str" cm="1">
        <f t="array" ref="E1777">IF(ISNUMBER(SEARCH($N$3,客戶主檔!Z1777)),INDEX(客戶主檔!$G:$G,加工項目查詢及料號更改!$A1777),"")</f>
        <v/>
      </c>
      <c r="J1777" t="str">
        <f t="array" aca="1" ref="J1777" ca="1">IF(ROW()&gt;COUNTA($F$3:$I$3100),"",INDIRECT(TEXT(RIGHT(SMALL(IF($F$3:$I$3100="",999999,COLUMN($F$3:$I$3100)*10001+ROW($F$3:$I$3100)*100),ROW()),4),"!R00!C00"),))</f>
        <v/>
      </c>
      <c r="K1777" t="str">
        <f ca="1">IF(COUNTIF($J$1:J1777, J1777)&lt;&gt;1,"",J1777)</f>
        <v/>
      </c>
    </row>
    <row r="1778" spans="1:11" x14ac:dyDescent="0.25">
      <c r="A1778">
        <f>ROW()</f>
        <v>1778</v>
      </c>
      <c r="B1778" t="str" cm="1">
        <f t="array" ref="B1778">IF(ISNUMBER(SEARCH($N$3,客戶主檔!W1778)),INDEX(客戶主檔!$G:$G,加工項目查詢及料號更改!$A1778),"")</f>
        <v/>
      </c>
      <c r="C1778" t="str" cm="1">
        <f t="array" ref="C1778">IF(ISNUMBER(SEARCH($N$3,客戶主檔!X1778)),INDEX(客戶主檔!$G:$G,加工項目查詢及料號更改!$A1778),"")</f>
        <v/>
      </c>
      <c r="D1778" t="str" cm="1">
        <f t="array" ref="D1778">IF(ISNUMBER(SEARCH($N$3,客戶主檔!Y1778)),INDEX(客戶主檔!$G:$G,加工項目查詢及料號更改!$A1778),"")</f>
        <v/>
      </c>
      <c r="E1778" t="str" cm="1">
        <f t="array" ref="E1778">IF(ISNUMBER(SEARCH($N$3,客戶主檔!Z1778)),INDEX(客戶主檔!$G:$G,加工項目查詢及料號更改!$A1778),"")</f>
        <v/>
      </c>
      <c r="J1778" t="str">
        <f t="array" aca="1" ref="J1778" ca="1">IF(ROW()&gt;COUNTA($F$3:$I$3100),"",INDIRECT(TEXT(RIGHT(SMALL(IF($F$3:$I$3100="",999999,COLUMN($F$3:$I$3100)*10001+ROW($F$3:$I$3100)*100),ROW()),4),"!R00!C00"),))</f>
        <v/>
      </c>
      <c r="K1778" t="str">
        <f ca="1">IF(COUNTIF($J$1:J1778, J1778)&lt;&gt;1,"",J1778)</f>
        <v/>
      </c>
    </row>
    <row r="1779" spans="1:11" x14ac:dyDescent="0.25">
      <c r="A1779">
        <f>ROW()</f>
        <v>1779</v>
      </c>
      <c r="B1779" t="str" cm="1">
        <f t="array" ref="B1779">IF(ISNUMBER(SEARCH($N$3,客戶主檔!W1779)),INDEX(客戶主檔!$G:$G,加工項目查詢及料號更改!$A1779),"")</f>
        <v/>
      </c>
      <c r="C1779" t="str" cm="1">
        <f t="array" ref="C1779">IF(ISNUMBER(SEARCH($N$3,客戶主檔!X1779)),INDEX(客戶主檔!$G:$G,加工項目查詢及料號更改!$A1779),"")</f>
        <v/>
      </c>
      <c r="D1779" t="str" cm="1">
        <f t="array" ref="D1779">IF(ISNUMBER(SEARCH($N$3,客戶主檔!Y1779)),INDEX(客戶主檔!$G:$G,加工項目查詢及料號更改!$A1779),"")</f>
        <v/>
      </c>
      <c r="E1779" t="str" cm="1">
        <f t="array" ref="E1779">IF(ISNUMBER(SEARCH($N$3,客戶主檔!Z1779)),INDEX(客戶主檔!$G:$G,加工項目查詢及料號更改!$A1779),"")</f>
        <v/>
      </c>
      <c r="J1779" t="str">
        <f t="array" aca="1" ref="J1779" ca="1">IF(ROW()&gt;COUNTA($F$3:$I$3100),"",INDIRECT(TEXT(RIGHT(SMALL(IF($F$3:$I$3100="",999999,COLUMN($F$3:$I$3100)*10001+ROW($F$3:$I$3100)*100),ROW()),4),"!R00!C00"),))</f>
        <v/>
      </c>
      <c r="K1779" t="str">
        <f ca="1">IF(COUNTIF($J$1:J1779, J1779)&lt;&gt;1,"",J1779)</f>
        <v/>
      </c>
    </row>
    <row r="1780" spans="1:11" x14ac:dyDescent="0.25">
      <c r="A1780">
        <f>ROW()</f>
        <v>1780</v>
      </c>
      <c r="B1780" t="str" cm="1">
        <f t="array" ref="B1780">IF(ISNUMBER(SEARCH($N$3,客戶主檔!W1780)),INDEX(客戶主檔!$G:$G,加工項目查詢及料號更改!$A1780),"")</f>
        <v/>
      </c>
      <c r="C1780" t="str" cm="1">
        <f t="array" ref="C1780">IF(ISNUMBER(SEARCH($N$3,客戶主檔!X1780)),INDEX(客戶主檔!$G:$G,加工項目查詢及料號更改!$A1780),"")</f>
        <v/>
      </c>
      <c r="D1780" t="str" cm="1">
        <f t="array" ref="D1780">IF(ISNUMBER(SEARCH($N$3,客戶主檔!Y1780)),INDEX(客戶主檔!$G:$G,加工項目查詢及料號更改!$A1780),"")</f>
        <v/>
      </c>
      <c r="E1780" t="str" cm="1">
        <f t="array" ref="E1780">IF(ISNUMBER(SEARCH($N$3,客戶主檔!Z1780)),INDEX(客戶主檔!$G:$G,加工項目查詢及料號更改!$A1780),"")</f>
        <v/>
      </c>
      <c r="J1780" t="str">
        <f t="array" aca="1" ref="J1780" ca="1">IF(ROW()&gt;COUNTA($F$3:$I$3100),"",INDIRECT(TEXT(RIGHT(SMALL(IF($F$3:$I$3100="",999999,COLUMN($F$3:$I$3100)*10001+ROW($F$3:$I$3100)*100),ROW()),4),"!R00!C00"),))</f>
        <v/>
      </c>
      <c r="K1780" t="str">
        <f ca="1">IF(COUNTIF($J$1:J1780, J1780)&lt;&gt;1,"",J1780)</f>
        <v/>
      </c>
    </row>
    <row r="1781" spans="1:11" x14ac:dyDescent="0.25">
      <c r="A1781">
        <f>ROW()</f>
        <v>1781</v>
      </c>
      <c r="B1781" t="str" cm="1">
        <f t="array" ref="B1781">IF(ISNUMBER(SEARCH($N$3,客戶主檔!W1781)),INDEX(客戶主檔!$G:$G,加工項目查詢及料號更改!$A1781),"")</f>
        <v/>
      </c>
      <c r="C1781" t="str" cm="1">
        <f t="array" ref="C1781">IF(ISNUMBER(SEARCH($N$3,客戶主檔!X1781)),INDEX(客戶主檔!$G:$G,加工項目查詢及料號更改!$A1781),"")</f>
        <v/>
      </c>
      <c r="D1781" t="str" cm="1">
        <f t="array" ref="D1781">IF(ISNUMBER(SEARCH($N$3,客戶主檔!Y1781)),INDEX(客戶主檔!$G:$G,加工項目查詢及料號更改!$A1781),"")</f>
        <v/>
      </c>
      <c r="E1781" t="str" cm="1">
        <f t="array" ref="E1781">IF(ISNUMBER(SEARCH($N$3,客戶主檔!Z1781)),INDEX(客戶主檔!$G:$G,加工項目查詢及料號更改!$A1781),"")</f>
        <v/>
      </c>
      <c r="J1781" t="str">
        <f t="array" aca="1" ref="J1781" ca="1">IF(ROW()&gt;COUNTA($F$3:$I$3100),"",INDIRECT(TEXT(RIGHT(SMALL(IF($F$3:$I$3100="",999999,COLUMN($F$3:$I$3100)*10001+ROW($F$3:$I$3100)*100),ROW()),4),"!R00!C00"),))</f>
        <v/>
      </c>
      <c r="K1781" t="str">
        <f ca="1">IF(COUNTIF($J$1:J1781, J1781)&lt;&gt;1,"",J1781)</f>
        <v/>
      </c>
    </row>
    <row r="1782" spans="1:11" x14ac:dyDescent="0.25">
      <c r="A1782">
        <f>ROW()</f>
        <v>1782</v>
      </c>
      <c r="B1782" t="str" cm="1">
        <f t="array" ref="B1782">IF(ISNUMBER(SEARCH($N$3,客戶主檔!W1782)),INDEX(客戶主檔!$G:$G,加工項目查詢及料號更改!$A1782),"")</f>
        <v/>
      </c>
      <c r="C1782" t="str" cm="1">
        <f t="array" ref="C1782">IF(ISNUMBER(SEARCH($N$3,客戶主檔!X1782)),INDEX(客戶主檔!$G:$G,加工項目查詢及料號更改!$A1782),"")</f>
        <v/>
      </c>
      <c r="D1782" t="str" cm="1">
        <f t="array" ref="D1782">IF(ISNUMBER(SEARCH($N$3,客戶主檔!Y1782)),INDEX(客戶主檔!$G:$G,加工項目查詢及料號更改!$A1782),"")</f>
        <v/>
      </c>
      <c r="E1782" t="str" cm="1">
        <f t="array" ref="E1782">IF(ISNUMBER(SEARCH($N$3,客戶主檔!Z1782)),INDEX(客戶主檔!$G:$G,加工項目查詢及料號更改!$A1782),"")</f>
        <v/>
      </c>
      <c r="J1782" t="str">
        <f t="array" aca="1" ref="J1782" ca="1">IF(ROW()&gt;COUNTA($F$3:$I$3100),"",INDIRECT(TEXT(RIGHT(SMALL(IF($F$3:$I$3100="",999999,COLUMN($F$3:$I$3100)*10001+ROW($F$3:$I$3100)*100),ROW()),4),"!R00!C00"),))</f>
        <v/>
      </c>
      <c r="K1782" t="str">
        <f ca="1">IF(COUNTIF($J$1:J1782, J1782)&lt;&gt;1,"",J1782)</f>
        <v/>
      </c>
    </row>
    <row r="1783" spans="1:11" x14ac:dyDescent="0.25">
      <c r="A1783">
        <f>ROW()</f>
        <v>1783</v>
      </c>
      <c r="B1783" t="str" cm="1">
        <f t="array" ref="B1783">IF(ISNUMBER(SEARCH($N$3,客戶主檔!W1783)),INDEX(客戶主檔!$G:$G,加工項目查詢及料號更改!$A1783),"")</f>
        <v/>
      </c>
      <c r="C1783" t="str" cm="1">
        <f t="array" ref="C1783">IF(ISNUMBER(SEARCH($N$3,客戶主檔!X1783)),INDEX(客戶主檔!$G:$G,加工項目查詢及料號更改!$A1783),"")</f>
        <v/>
      </c>
      <c r="D1783" t="str" cm="1">
        <f t="array" ref="D1783">IF(ISNUMBER(SEARCH($N$3,客戶主檔!Y1783)),INDEX(客戶主檔!$G:$G,加工項目查詢及料號更改!$A1783),"")</f>
        <v/>
      </c>
      <c r="E1783" t="str" cm="1">
        <f t="array" ref="E1783">IF(ISNUMBER(SEARCH($N$3,客戶主檔!Z1783)),INDEX(客戶主檔!$G:$G,加工項目查詢及料號更改!$A1783),"")</f>
        <v/>
      </c>
      <c r="J1783" t="str">
        <f t="array" aca="1" ref="J1783" ca="1">IF(ROW()&gt;COUNTA($F$3:$I$3100),"",INDIRECT(TEXT(RIGHT(SMALL(IF($F$3:$I$3100="",999999,COLUMN($F$3:$I$3100)*10001+ROW($F$3:$I$3100)*100),ROW()),4),"!R00!C00"),))</f>
        <v/>
      </c>
      <c r="K1783" t="str">
        <f ca="1">IF(COUNTIF($J$1:J1783, J1783)&lt;&gt;1,"",J1783)</f>
        <v/>
      </c>
    </row>
    <row r="1784" spans="1:11" x14ac:dyDescent="0.25">
      <c r="A1784">
        <f>ROW()</f>
        <v>1784</v>
      </c>
      <c r="B1784" t="str" cm="1">
        <f t="array" ref="B1784">IF(ISNUMBER(SEARCH($N$3,客戶主檔!W1784)),INDEX(客戶主檔!$G:$G,加工項目查詢及料號更改!$A1784),"")</f>
        <v/>
      </c>
      <c r="C1784" t="str" cm="1">
        <f t="array" ref="C1784">IF(ISNUMBER(SEARCH($N$3,客戶主檔!X1784)),INDEX(客戶主檔!$G:$G,加工項目查詢及料號更改!$A1784),"")</f>
        <v/>
      </c>
      <c r="D1784" t="str" cm="1">
        <f t="array" ref="D1784">IF(ISNUMBER(SEARCH($N$3,客戶主檔!Y1784)),INDEX(客戶主檔!$G:$G,加工項目查詢及料號更改!$A1784),"")</f>
        <v/>
      </c>
      <c r="E1784" t="str" cm="1">
        <f t="array" ref="E1784">IF(ISNUMBER(SEARCH($N$3,客戶主檔!Z1784)),INDEX(客戶主檔!$G:$G,加工項目查詢及料號更改!$A1784),"")</f>
        <v/>
      </c>
      <c r="J1784" t="str">
        <f t="array" aca="1" ref="J1784" ca="1">IF(ROW()&gt;COUNTA($F$3:$I$3100),"",INDIRECT(TEXT(RIGHT(SMALL(IF($F$3:$I$3100="",999999,COLUMN($F$3:$I$3100)*10001+ROW($F$3:$I$3100)*100),ROW()),4),"!R00!C00"),))</f>
        <v/>
      </c>
      <c r="K1784" t="str">
        <f ca="1">IF(COUNTIF($J$1:J1784, J1784)&lt;&gt;1,"",J1784)</f>
        <v/>
      </c>
    </row>
    <row r="1785" spans="1:11" x14ac:dyDescent="0.25">
      <c r="A1785">
        <f>ROW()</f>
        <v>1785</v>
      </c>
      <c r="B1785" t="str" cm="1">
        <f t="array" ref="B1785">IF(ISNUMBER(SEARCH($N$3,客戶主檔!W1785)),INDEX(客戶主檔!$G:$G,加工項目查詢及料號更改!$A1785),"")</f>
        <v/>
      </c>
      <c r="C1785" t="str" cm="1">
        <f t="array" ref="C1785">IF(ISNUMBER(SEARCH($N$3,客戶主檔!X1785)),INDEX(客戶主檔!$G:$G,加工項目查詢及料號更改!$A1785),"")</f>
        <v/>
      </c>
      <c r="D1785" t="str" cm="1">
        <f t="array" ref="D1785">IF(ISNUMBER(SEARCH($N$3,客戶主檔!Y1785)),INDEX(客戶主檔!$G:$G,加工項目查詢及料號更改!$A1785),"")</f>
        <v/>
      </c>
      <c r="E1785" t="str" cm="1">
        <f t="array" ref="E1785">IF(ISNUMBER(SEARCH($N$3,客戶主檔!Z1785)),INDEX(客戶主檔!$G:$G,加工項目查詢及料號更改!$A1785),"")</f>
        <v/>
      </c>
      <c r="J1785" t="str">
        <f t="array" aca="1" ref="J1785" ca="1">IF(ROW()&gt;COUNTA($F$3:$I$3100),"",INDIRECT(TEXT(RIGHT(SMALL(IF($F$3:$I$3100="",999999,COLUMN($F$3:$I$3100)*10001+ROW($F$3:$I$3100)*100),ROW()),4),"!R00!C00"),))</f>
        <v/>
      </c>
      <c r="K1785" t="str">
        <f ca="1">IF(COUNTIF($J$1:J1785, J1785)&lt;&gt;1,"",J1785)</f>
        <v/>
      </c>
    </row>
    <row r="1786" spans="1:11" x14ac:dyDescent="0.25">
      <c r="A1786">
        <f>ROW()</f>
        <v>1786</v>
      </c>
      <c r="B1786" t="str" cm="1">
        <f t="array" ref="B1786">IF(ISNUMBER(SEARCH($N$3,客戶主檔!W1786)),INDEX(客戶主檔!$G:$G,加工項目查詢及料號更改!$A1786),"")</f>
        <v/>
      </c>
      <c r="C1786" t="str" cm="1">
        <f t="array" ref="C1786">IF(ISNUMBER(SEARCH($N$3,客戶主檔!X1786)),INDEX(客戶主檔!$G:$G,加工項目查詢及料號更改!$A1786),"")</f>
        <v/>
      </c>
      <c r="D1786" t="str" cm="1">
        <f t="array" ref="D1786">IF(ISNUMBER(SEARCH($N$3,客戶主檔!Y1786)),INDEX(客戶主檔!$G:$G,加工項目查詢及料號更改!$A1786),"")</f>
        <v/>
      </c>
      <c r="E1786" t="str" cm="1">
        <f t="array" ref="E1786">IF(ISNUMBER(SEARCH($N$3,客戶主檔!Z1786)),INDEX(客戶主檔!$G:$G,加工項目查詢及料號更改!$A1786),"")</f>
        <v/>
      </c>
      <c r="J1786" t="str">
        <f t="array" aca="1" ref="J1786" ca="1">IF(ROW()&gt;COUNTA($F$3:$I$3100),"",INDIRECT(TEXT(RIGHT(SMALL(IF($F$3:$I$3100="",999999,COLUMN($F$3:$I$3100)*10001+ROW($F$3:$I$3100)*100),ROW()),4),"!R00!C00"),))</f>
        <v/>
      </c>
      <c r="K1786" t="str">
        <f ca="1">IF(COUNTIF($J$1:J1786, J1786)&lt;&gt;1,"",J1786)</f>
        <v/>
      </c>
    </row>
    <row r="1787" spans="1:11" x14ac:dyDescent="0.25">
      <c r="A1787">
        <f>ROW()</f>
        <v>1787</v>
      </c>
      <c r="B1787" t="str" cm="1">
        <f t="array" ref="B1787">IF(ISNUMBER(SEARCH($N$3,客戶主檔!W1787)),INDEX(客戶主檔!$G:$G,加工項目查詢及料號更改!$A1787),"")</f>
        <v/>
      </c>
      <c r="C1787" t="str" cm="1">
        <f t="array" ref="C1787">IF(ISNUMBER(SEARCH($N$3,客戶主檔!X1787)),INDEX(客戶主檔!$G:$G,加工項目查詢及料號更改!$A1787),"")</f>
        <v/>
      </c>
      <c r="D1787" t="str" cm="1">
        <f t="array" ref="D1787">IF(ISNUMBER(SEARCH($N$3,客戶主檔!Y1787)),INDEX(客戶主檔!$G:$G,加工項目查詢及料號更改!$A1787),"")</f>
        <v/>
      </c>
      <c r="E1787" t="str" cm="1">
        <f t="array" ref="E1787">IF(ISNUMBER(SEARCH($N$3,客戶主檔!Z1787)),INDEX(客戶主檔!$G:$G,加工項目查詢及料號更改!$A1787),"")</f>
        <v/>
      </c>
      <c r="J1787" t="str">
        <f t="array" aca="1" ref="J1787" ca="1">IF(ROW()&gt;COUNTA($F$3:$I$3100),"",INDIRECT(TEXT(RIGHT(SMALL(IF($F$3:$I$3100="",999999,COLUMN($F$3:$I$3100)*10001+ROW($F$3:$I$3100)*100),ROW()),4),"!R00!C00"),))</f>
        <v/>
      </c>
      <c r="K1787" t="str">
        <f ca="1">IF(COUNTIF($J$1:J1787, J1787)&lt;&gt;1,"",J1787)</f>
        <v/>
      </c>
    </row>
    <row r="1788" spans="1:11" x14ac:dyDescent="0.25">
      <c r="A1788">
        <f>ROW()</f>
        <v>1788</v>
      </c>
      <c r="B1788" t="str" cm="1">
        <f t="array" ref="B1788">IF(ISNUMBER(SEARCH($N$3,客戶主檔!W1788)),INDEX(客戶主檔!$G:$G,加工項目查詢及料號更改!$A1788),"")</f>
        <v/>
      </c>
      <c r="C1788" t="str" cm="1">
        <f t="array" ref="C1788">IF(ISNUMBER(SEARCH($N$3,客戶主檔!X1788)),INDEX(客戶主檔!$G:$G,加工項目查詢及料號更改!$A1788),"")</f>
        <v/>
      </c>
      <c r="D1788" t="str" cm="1">
        <f t="array" ref="D1788">IF(ISNUMBER(SEARCH($N$3,客戶主檔!Y1788)),INDEX(客戶主檔!$G:$G,加工項目查詢及料號更改!$A1788),"")</f>
        <v/>
      </c>
      <c r="E1788" t="str" cm="1">
        <f t="array" ref="E1788">IF(ISNUMBER(SEARCH($N$3,客戶主檔!Z1788)),INDEX(客戶主檔!$G:$G,加工項目查詢及料號更改!$A1788),"")</f>
        <v/>
      </c>
      <c r="J1788" t="str">
        <f t="array" aca="1" ref="J1788" ca="1">IF(ROW()&gt;COUNTA($F$3:$I$3100),"",INDIRECT(TEXT(RIGHT(SMALL(IF($F$3:$I$3100="",999999,COLUMN($F$3:$I$3100)*10001+ROW($F$3:$I$3100)*100),ROW()),4),"!R00!C00"),))</f>
        <v/>
      </c>
      <c r="K1788" t="str">
        <f ca="1">IF(COUNTIF($J$1:J1788, J1788)&lt;&gt;1,"",J1788)</f>
        <v/>
      </c>
    </row>
    <row r="1789" spans="1:11" x14ac:dyDescent="0.25">
      <c r="A1789">
        <f>ROW()</f>
        <v>1789</v>
      </c>
      <c r="B1789" t="str" cm="1">
        <f t="array" ref="B1789">IF(ISNUMBER(SEARCH($N$3,客戶主檔!W1789)),INDEX(客戶主檔!$G:$G,加工項目查詢及料號更改!$A1789),"")</f>
        <v/>
      </c>
      <c r="C1789" t="str" cm="1">
        <f t="array" ref="C1789">IF(ISNUMBER(SEARCH($N$3,客戶主檔!X1789)),INDEX(客戶主檔!$G:$G,加工項目查詢及料號更改!$A1789),"")</f>
        <v/>
      </c>
      <c r="D1789" t="str" cm="1">
        <f t="array" ref="D1789">IF(ISNUMBER(SEARCH($N$3,客戶主檔!Y1789)),INDEX(客戶主檔!$G:$G,加工項目查詢及料號更改!$A1789),"")</f>
        <v/>
      </c>
      <c r="E1789" t="str" cm="1">
        <f t="array" ref="E1789">IF(ISNUMBER(SEARCH($N$3,客戶主檔!Z1789)),INDEX(客戶主檔!$G:$G,加工項目查詢及料號更改!$A1789),"")</f>
        <v/>
      </c>
      <c r="J1789" t="str">
        <f t="array" aca="1" ref="J1789" ca="1">IF(ROW()&gt;COUNTA($F$3:$I$3100),"",INDIRECT(TEXT(RIGHT(SMALL(IF($F$3:$I$3100="",999999,COLUMN($F$3:$I$3100)*10001+ROW($F$3:$I$3100)*100),ROW()),4),"!R00!C00"),))</f>
        <v/>
      </c>
      <c r="K1789" t="str">
        <f ca="1">IF(COUNTIF($J$1:J1789, J1789)&lt;&gt;1,"",J1789)</f>
        <v/>
      </c>
    </row>
    <row r="1790" spans="1:11" x14ac:dyDescent="0.25">
      <c r="A1790">
        <f>ROW()</f>
        <v>1790</v>
      </c>
      <c r="B1790" t="str" cm="1">
        <f t="array" ref="B1790">IF(ISNUMBER(SEARCH($N$3,客戶主檔!W1790)),INDEX(客戶主檔!$G:$G,加工項目查詢及料號更改!$A1790),"")</f>
        <v/>
      </c>
      <c r="C1790" t="str" cm="1">
        <f t="array" ref="C1790">IF(ISNUMBER(SEARCH($N$3,客戶主檔!X1790)),INDEX(客戶主檔!$G:$G,加工項目查詢及料號更改!$A1790),"")</f>
        <v/>
      </c>
      <c r="D1790" t="str" cm="1">
        <f t="array" ref="D1790">IF(ISNUMBER(SEARCH($N$3,客戶主檔!Y1790)),INDEX(客戶主檔!$G:$G,加工項目查詢及料號更改!$A1790),"")</f>
        <v/>
      </c>
      <c r="E1790" t="str" cm="1">
        <f t="array" ref="E1790">IF(ISNUMBER(SEARCH($N$3,客戶主檔!Z1790)),INDEX(客戶主檔!$G:$G,加工項目查詢及料號更改!$A1790),"")</f>
        <v/>
      </c>
      <c r="J1790" t="str">
        <f t="array" aca="1" ref="J1790" ca="1">IF(ROW()&gt;COUNTA($F$3:$I$3100),"",INDIRECT(TEXT(RIGHT(SMALL(IF($F$3:$I$3100="",999999,COLUMN($F$3:$I$3100)*10001+ROW($F$3:$I$3100)*100),ROW()),4),"!R00!C00"),))</f>
        <v/>
      </c>
      <c r="K1790" t="str">
        <f ca="1">IF(COUNTIF($J$1:J1790, J1790)&lt;&gt;1,"",J1790)</f>
        <v/>
      </c>
    </row>
    <row r="1791" spans="1:11" x14ac:dyDescent="0.25">
      <c r="A1791">
        <f>ROW()</f>
        <v>1791</v>
      </c>
      <c r="B1791" t="str" cm="1">
        <f t="array" ref="B1791">IF(ISNUMBER(SEARCH($N$3,客戶主檔!W1791)),INDEX(客戶主檔!$G:$G,加工項目查詢及料號更改!$A1791),"")</f>
        <v/>
      </c>
      <c r="C1791" t="str" cm="1">
        <f t="array" ref="C1791">IF(ISNUMBER(SEARCH($N$3,客戶主檔!X1791)),INDEX(客戶主檔!$G:$G,加工項目查詢及料號更改!$A1791),"")</f>
        <v/>
      </c>
      <c r="D1791" t="str" cm="1">
        <f t="array" ref="D1791">IF(ISNUMBER(SEARCH($N$3,客戶主檔!Y1791)),INDEX(客戶主檔!$G:$G,加工項目查詢及料號更改!$A1791),"")</f>
        <v/>
      </c>
      <c r="E1791" t="str" cm="1">
        <f t="array" ref="E1791">IF(ISNUMBER(SEARCH($N$3,客戶主檔!Z1791)),INDEX(客戶主檔!$G:$G,加工項目查詢及料號更改!$A1791),"")</f>
        <v/>
      </c>
      <c r="J1791" t="str">
        <f t="array" aca="1" ref="J1791" ca="1">IF(ROW()&gt;COUNTA($F$3:$I$3100),"",INDIRECT(TEXT(RIGHT(SMALL(IF($F$3:$I$3100="",999999,COLUMN($F$3:$I$3100)*10001+ROW($F$3:$I$3100)*100),ROW()),4),"!R00!C00"),))</f>
        <v/>
      </c>
      <c r="K1791" t="str">
        <f ca="1">IF(COUNTIF($J$1:J1791, J1791)&lt;&gt;1,"",J1791)</f>
        <v/>
      </c>
    </row>
    <row r="1792" spans="1:11" x14ac:dyDescent="0.25">
      <c r="A1792">
        <f>ROW()</f>
        <v>1792</v>
      </c>
      <c r="B1792" t="str" cm="1">
        <f t="array" ref="B1792">IF(ISNUMBER(SEARCH($N$3,客戶主檔!W1792)),INDEX(客戶主檔!$G:$G,加工項目查詢及料號更改!$A1792),"")</f>
        <v/>
      </c>
      <c r="C1792" t="str" cm="1">
        <f t="array" ref="C1792">IF(ISNUMBER(SEARCH($N$3,客戶主檔!X1792)),INDEX(客戶主檔!$G:$G,加工項目查詢及料號更改!$A1792),"")</f>
        <v/>
      </c>
      <c r="D1792" t="str" cm="1">
        <f t="array" ref="D1792">IF(ISNUMBER(SEARCH($N$3,客戶主檔!Y1792)),INDEX(客戶主檔!$G:$G,加工項目查詢及料號更改!$A1792),"")</f>
        <v/>
      </c>
      <c r="E1792" t="str" cm="1">
        <f t="array" ref="E1792">IF(ISNUMBER(SEARCH($N$3,客戶主檔!Z1792)),INDEX(客戶主檔!$G:$G,加工項目查詢及料號更改!$A1792),"")</f>
        <v/>
      </c>
      <c r="J1792" t="str">
        <f t="array" aca="1" ref="J1792" ca="1">IF(ROW()&gt;COUNTA($F$3:$I$3100),"",INDIRECT(TEXT(RIGHT(SMALL(IF($F$3:$I$3100="",999999,COLUMN($F$3:$I$3100)*10001+ROW($F$3:$I$3100)*100),ROW()),4),"!R00!C00"),))</f>
        <v/>
      </c>
      <c r="K1792" t="str">
        <f ca="1">IF(COUNTIF($J$1:J1792, J1792)&lt;&gt;1,"",J1792)</f>
        <v/>
      </c>
    </row>
    <row r="1793" spans="1:11" x14ac:dyDescent="0.25">
      <c r="A1793">
        <f>ROW()</f>
        <v>1793</v>
      </c>
      <c r="B1793" t="str" cm="1">
        <f t="array" ref="B1793">IF(ISNUMBER(SEARCH($N$3,客戶主檔!W1793)),INDEX(客戶主檔!$G:$G,加工項目查詢及料號更改!$A1793),"")</f>
        <v/>
      </c>
      <c r="C1793" t="str" cm="1">
        <f t="array" ref="C1793">IF(ISNUMBER(SEARCH($N$3,客戶主檔!X1793)),INDEX(客戶主檔!$G:$G,加工項目查詢及料號更改!$A1793),"")</f>
        <v/>
      </c>
      <c r="D1793" t="str" cm="1">
        <f t="array" ref="D1793">IF(ISNUMBER(SEARCH($N$3,客戶主檔!Y1793)),INDEX(客戶主檔!$G:$G,加工項目查詢及料號更改!$A1793),"")</f>
        <v/>
      </c>
      <c r="E1793" t="str" cm="1">
        <f t="array" ref="E1793">IF(ISNUMBER(SEARCH($N$3,客戶主檔!Z1793)),INDEX(客戶主檔!$G:$G,加工項目查詢及料號更改!$A1793),"")</f>
        <v/>
      </c>
      <c r="J1793" t="str">
        <f t="array" aca="1" ref="J1793" ca="1">IF(ROW()&gt;COUNTA($F$3:$I$3100),"",INDIRECT(TEXT(RIGHT(SMALL(IF($F$3:$I$3100="",999999,COLUMN($F$3:$I$3100)*10001+ROW($F$3:$I$3100)*100),ROW()),4),"!R00!C00"),))</f>
        <v/>
      </c>
      <c r="K1793" t="str">
        <f ca="1">IF(COUNTIF($J$1:J1793, J1793)&lt;&gt;1,"",J1793)</f>
        <v/>
      </c>
    </row>
    <row r="1794" spans="1:11" x14ac:dyDescent="0.25">
      <c r="A1794">
        <f>ROW()</f>
        <v>1794</v>
      </c>
      <c r="B1794" t="str" cm="1">
        <f t="array" ref="B1794">IF(ISNUMBER(SEARCH($N$3,客戶主檔!W1794)),INDEX(客戶主檔!$G:$G,加工項目查詢及料號更改!$A1794),"")</f>
        <v/>
      </c>
      <c r="C1794" t="str" cm="1">
        <f t="array" ref="C1794">IF(ISNUMBER(SEARCH($N$3,客戶主檔!X1794)),INDEX(客戶主檔!$G:$G,加工項目查詢及料號更改!$A1794),"")</f>
        <v/>
      </c>
      <c r="D1794" t="str" cm="1">
        <f t="array" ref="D1794">IF(ISNUMBER(SEARCH($N$3,客戶主檔!Y1794)),INDEX(客戶主檔!$G:$G,加工項目查詢及料號更改!$A1794),"")</f>
        <v/>
      </c>
      <c r="E1794" t="str" cm="1">
        <f t="array" ref="E1794">IF(ISNUMBER(SEARCH($N$3,客戶主檔!Z1794)),INDEX(客戶主檔!$G:$G,加工項目查詢及料號更改!$A1794),"")</f>
        <v/>
      </c>
      <c r="J1794" t="str">
        <f t="array" aca="1" ref="J1794" ca="1">IF(ROW()&gt;COUNTA($F$3:$I$3100),"",INDIRECT(TEXT(RIGHT(SMALL(IF($F$3:$I$3100="",999999,COLUMN($F$3:$I$3100)*10001+ROW($F$3:$I$3100)*100),ROW()),4),"!R00!C00"),))</f>
        <v/>
      </c>
      <c r="K1794" t="str">
        <f ca="1">IF(COUNTIF($J$1:J1794, J1794)&lt;&gt;1,"",J1794)</f>
        <v/>
      </c>
    </row>
    <row r="1795" spans="1:11" x14ac:dyDescent="0.25">
      <c r="A1795">
        <f>ROW()</f>
        <v>1795</v>
      </c>
      <c r="B1795" t="str" cm="1">
        <f t="array" ref="B1795">IF(ISNUMBER(SEARCH($N$3,客戶主檔!W1795)),INDEX(客戶主檔!$G:$G,加工項目查詢及料號更改!$A1795),"")</f>
        <v/>
      </c>
      <c r="C1795" t="str" cm="1">
        <f t="array" ref="C1795">IF(ISNUMBER(SEARCH($N$3,客戶主檔!X1795)),INDEX(客戶主檔!$G:$G,加工項目查詢及料號更改!$A1795),"")</f>
        <v/>
      </c>
      <c r="D1795" t="str" cm="1">
        <f t="array" ref="D1795">IF(ISNUMBER(SEARCH($N$3,客戶主檔!Y1795)),INDEX(客戶主檔!$G:$G,加工項目查詢及料號更改!$A1795),"")</f>
        <v/>
      </c>
      <c r="E1795" t="str" cm="1">
        <f t="array" ref="E1795">IF(ISNUMBER(SEARCH($N$3,客戶主檔!Z1795)),INDEX(客戶主檔!$G:$G,加工項目查詢及料號更改!$A1795),"")</f>
        <v/>
      </c>
      <c r="J1795" t="str">
        <f t="array" aca="1" ref="J1795" ca="1">IF(ROW()&gt;COUNTA($F$3:$I$3100),"",INDIRECT(TEXT(RIGHT(SMALL(IF($F$3:$I$3100="",999999,COLUMN($F$3:$I$3100)*10001+ROW($F$3:$I$3100)*100),ROW()),4),"!R00!C00"),))</f>
        <v/>
      </c>
      <c r="K1795" t="str">
        <f ca="1">IF(COUNTIF($J$1:J1795, J1795)&lt;&gt;1,"",J1795)</f>
        <v/>
      </c>
    </row>
    <row r="1796" spans="1:11" x14ac:dyDescent="0.25">
      <c r="A1796">
        <f>ROW()</f>
        <v>1796</v>
      </c>
      <c r="B1796" t="str" cm="1">
        <f t="array" ref="B1796">IF(ISNUMBER(SEARCH($N$3,客戶主檔!W1796)),INDEX(客戶主檔!$G:$G,加工項目查詢及料號更改!$A1796),"")</f>
        <v/>
      </c>
      <c r="C1796" t="str" cm="1">
        <f t="array" ref="C1796">IF(ISNUMBER(SEARCH($N$3,客戶主檔!X1796)),INDEX(客戶主檔!$G:$G,加工項目查詢及料號更改!$A1796),"")</f>
        <v/>
      </c>
      <c r="D1796" t="str" cm="1">
        <f t="array" ref="D1796">IF(ISNUMBER(SEARCH($N$3,客戶主檔!Y1796)),INDEX(客戶主檔!$G:$G,加工項目查詢及料號更改!$A1796),"")</f>
        <v/>
      </c>
      <c r="E1796" t="str" cm="1">
        <f t="array" ref="E1796">IF(ISNUMBER(SEARCH($N$3,客戶主檔!Z1796)),INDEX(客戶主檔!$G:$G,加工項目查詢及料號更改!$A1796),"")</f>
        <v/>
      </c>
      <c r="J1796" t="str">
        <f t="array" aca="1" ref="J1796" ca="1">IF(ROW()&gt;COUNTA($F$3:$I$3100),"",INDIRECT(TEXT(RIGHT(SMALL(IF($F$3:$I$3100="",999999,COLUMN($F$3:$I$3100)*10001+ROW($F$3:$I$3100)*100),ROW()),4),"!R00!C00"),))</f>
        <v/>
      </c>
      <c r="K1796" t="str">
        <f ca="1">IF(COUNTIF($J$1:J1796, J1796)&lt;&gt;1,"",J1796)</f>
        <v/>
      </c>
    </row>
    <row r="1797" spans="1:11" x14ac:dyDescent="0.25">
      <c r="A1797">
        <f>ROW()</f>
        <v>1797</v>
      </c>
      <c r="B1797" t="str" cm="1">
        <f t="array" ref="B1797">IF(ISNUMBER(SEARCH($N$3,客戶主檔!W1797)),INDEX(客戶主檔!$G:$G,加工項目查詢及料號更改!$A1797),"")</f>
        <v/>
      </c>
      <c r="C1797" t="str" cm="1">
        <f t="array" ref="C1797">IF(ISNUMBER(SEARCH($N$3,客戶主檔!X1797)),INDEX(客戶主檔!$G:$G,加工項目查詢及料號更改!$A1797),"")</f>
        <v/>
      </c>
      <c r="D1797" t="str" cm="1">
        <f t="array" ref="D1797">IF(ISNUMBER(SEARCH($N$3,客戶主檔!Y1797)),INDEX(客戶主檔!$G:$G,加工項目查詢及料號更改!$A1797),"")</f>
        <v/>
      </c>
      <c r="E1797" t="str" cm="1">
        <f t="array" ref="E1797">IF(ISNUMBER(SEARCH($N$3,客戶主檔!Z1797)),INDEX(客戶主檔!$G:$G,加工項目查詢及料號更改!$A1797),"")</f>
        <v/>
      </c>
      <c r="J1797" t="str">
        <f t="array" aca="1" ref="J1797" ca="1">IF(ROW()&gt;COUNTA($F$3:$I$3100),"",INDIRECT(TEXT(RIGHT(SMALL(IF($F$3:$I$3100="",999999,COLUMN($F$3:$I$3100)*10001+ROW($F$3:$I$3100)*100),ROW()),4),"!R00!C00"),))</f>
        <v/>
      </c>
      <c r="K1797" t="str">
        <f ca="1">IF(COUNTIF($J$1:J1797, J1797)&lt;&gt;1,"",J1797)</f>
        <v/>
      </c>
    </row>
    <row r="1798" spans="1:11" x14ac:dyDescent="0.25">
      <c r="A1798">
        <f>ROW()</f>
        <v>1798</v>
      </c>
      <c r="B1798" t="str" cm="1">
        <f t="array" ref="B1798">IF(ISNUMBER(SEARCH($N$3,客戶主檔!W1798)),INDEX(客戶主檔!$G:$G,加工項目查詢及料號更改!$A1798),"")</f>
        <v/>
      </c>
      <c r="C1798" t="str" cm="1">
        <f t="array" ref="C1798">IF(ISNUMBER(SEARCH($N$3,客戶主檔!X1798)),INDEX(客戶主檔!$G:$G,加工項目查詢及料號更改!$A1798),"")</f>
        <v/>
      </c>
      <c r="D1798" t="str" cm="1">
        <f t="array" ref="D1798">IF(ISNUMBER(SEARCH($N$3,客戶主檔!Y1798)),INDEX(客戶主檔!$G:$G,加工項目查詢及料號更改!$A1798),"")</f>
        <v/>
      </c>
      <c r="E1798" t="str" cm="1">
        <f t="array" ref="E1798">IF(ISNUMBER(SEARCH($N$3,客戶主檔!Z1798)),INDEX(客戶主檔!$G:$G,加工項目查詢及料號更改!$A1798),"")</f>
        <v/>
      </c>
      <c r="J1798" t="str">
        <f t="array" aca="1" ref="J1798" ca="1">IF(ROW()&gt;COUNTA($F$3:$I$3100),"",INDIRECT(TEXT(RIGHT(SMALL(IF($F$3:$I$3100="",999999,COLUMN($F$3:$I$3100)*10001+ROW($F$3:$I$3100)*100),ROW()),4),"!R00!C00"),))</f>
        <v/>
      </c>
      <c r="K1798" t="str">
        <f ca="1">IF(COUNTIF($J$1:J1798, J1798)&lt;&gt;1,"",J1798)</f>
        <v/>
      </c>
    </row>
    <row r="1799" spans="1:11" x14ac:dyDescent="0.25">
      <c r="A1799">
        <f>ROW()</f>
        <v>1799</v>
      </c>
      <c r="B1799" t="str" cm="1">
        <f t="array" ref="B1799">IF(ISNUMBER(SEARCH($N$3,客戶主檔!W1799)),INDEX(客戶主檔!$G:$G,加工項目查詢及料號更改!$A1799),"")</f>
        <v/>
      </c>
      <c r="C1799" t="str" cm="1">
        <f t="array" ref="C1799">IF(ISNUMBER(SEARCH($N$3,客戶主檔!X1799)),INDEX(客戶主檔!$G:$G,加工項目查詢及料號更改!$A1799),"")</f>
        <v/>
      </c>
      <c r="D1799" t="str" cm="1">
        <f t="array" ref="D1799">IF(ISNUMBER(SEARCH($N$3,客戶主檔!Y1799)),INDEX(客戶主檔!$G:$G,加工項目查詢及料號更改!$A1799),"")</f>
        <v/>
      </c>
      <c r="E1799" t="str" cm="1">
        <f t="array" ref="E1799">IF(ISNUMBER(SEARCH($N$3,客戶主檔!Z1799)),INDEX(客戶主檔!$G:$G,加工項目查詢及料號更改!$A1799),"")</f>
        <v/>
      </c>
      <c r="J1799" t="str">
        <f t="array" aca="1" ref="J1799" ca="1">IF(ROW()&gt;COUNTA($F$3:$I$3100),"",INDIRECT(TEXT(RIGHT(SMALL(IF($F$3:$I$3100="",999999,COLUMN($F$3:$I$3100)*10001+ROW($F$3:$I$3100)*100),ROW()),4),"!R00!C00"),))</f>
        <v/>
      </c>
      <c r="K1799" t="str">
        <f ca="1">IF(COUNTIF($J$1:J1799, J1799)&lt;&gt;1,"",J1799)</f>
        <v/>
      </c>
    </row>
    <row r="1800" spans="1:11" x14ac:dyDescent="0.25">
      <c r="A1800">
        <f>ROW()</f>
        <v>1800</v>
      </c>
      <c r="B1800" t="str" cm="1">
        <f t="array" ref="B1800">IF(ISNUMBER(SEARCH($N$3,客戶主檔!W1800)),INDEX(客戶主檔!$G:$G,加工項目查詢及料號更改!$A1800),"")</f>
        <v/>
      </c>
      <c r="C1800" t="str" cm="1">
        <f t="array" ref="C1800">IF(ISNUMBER(SEARCH($N$3,客戶主檔!X1800)),INDEX(客戶主檔!$G:$G,加工項目查詢及料號更改!$A1800),"")</f>
        <v/>
      </c>
      <c r="D1800" t="str" cm="1">
        <f t="array" ref="D1800">IF(ISNUMBER(SEARCH($N$3,客戶主檔!Y1800)),INDEX(客戶主檔!$G:$G,加工項目查詢及料號更改!$A1800),"")</f>
        <v/>
      </c>
      <c r="E1800" t="str" cm="1">
        <f t="array" ref="E1800">IF(ISNUMBER(SEARCH($N$3,客戶主檔!Z1800)),INDEX(客戶主檔!$G:$G,加工項目查詢及料號更改!$A1800),"")</f>
        <v/>
      </c>
      <c r="J1800" t="str">
        <f t="array" aca="1" ref="J1800" ca="1">IF(ROW()&gt;COUNTA($F$3:$I$3100),"",INDIRECT(TEXT(RIGHT(SMALL(IF($F$3:$I$3100="",999999,COLUMN($F$3:$I$3100)*10001+ROW($F$3:$I$3100)*100),ROW()),4),"!R00!C00"),))</f>
        <v/>
      </c>
      <c r="K1800" t="str">
        <f ca="1">IF(COUNTIF($J$1:J1800, J1800)&lt;&gt;1,"",J1800)</f>
        <v/>
      </c>
    </row>
    <row r="1801" spans="1:11" x14ac:dyDescent="0.25">
      <c r="A1801">
        <f>ROW()</f>
        <v>1801</v>
      </c>
      <c r="B1801" t="str" cm="1">
        <f t="array" ref="B1801">IF(ISNUMBER(SEARCH($N$3,客戶主檔!W1801)),INDEX(客戶主檔!$G:$G,加工項目查詢及料號更改!$A1801),"")</f>
        <v/>
      </c>
      <c r="C1801" t="str" cm="1">
        <f t="array" ref="C1801">IF(ISNUMBER(SEARCH($N$3,客戶主檔!X1801)),INDEX(客戶主檔!$G:$G,加工項目查詢及料號更改!$A1801),"")</f>
        <v/>
      </c>
      <c r="D1801" t="str" cm="1">
        <f t="array" ref="D1801">IF(ISNUMBER(SEARCH($N$3,客戶主檔!Y1801)),INDEX(客戶主檔!$G:$G,加工項目查詢及料號更改!$A1801),"")</f>
        <v/>
      </c>
      <c r="E1801" t="str" cm="1">
        <f t="array" ref="E1801">IF(ISNUMBER(SEARCH($N$3,客戶主檔!Z1801)),INDEX(客戶主檔!$G:$G,加工項目查詢及料號更改!$A1801),"")</f>
        <v/>
      </c>
      <c r="J1801" t="str">
        <f t="array" aca="1" ref="J1801" ca="1">IF(ROW()&gt;COUNTA($F$3:$I$3100),"",INDIRECT(TEXT(RIGHT(SMALL(IF($F$3:$I$3100="",999999,COLUMN($F$3:$I$3100)*10001+ROW($F$3:$I$3100)*100),ROW()),4),"!R00!C00"),))</f>
        <v/>
      </c>
      <c r="K1801" t="str">
        <f ca="1">IF(COUNTIF($J$1:J1801, J1801)&lt;&gt;1,"",J1801)</f>
        <v/>
      </c>
    </row>
    <row r="1802" spans="1:11" x14ac:dyDescent="0.25">
      <c r="A1802">
        <f>ROW()</f>
        <v>1802</v>
      </c>
      <c r="B1802" t="str" cm="1">
        <f t="array" ref="B1802">IF(ISNUMBER(SEARCH($N$3,客戶主檔!W1802)),INDEX(客戶主檔!$G:$G,加工項目查詢及料號更改!$A1802),"")</f>
        <v/>
      </c>
      <c r="C1802" t="str" cm="1">
        <f t="array" ref="C1802">IF(ISNUMBER(SEARCH($N$3,客戶主檔!X1802)),INDEX(客戶主檔!$G:$G,加工項目查詢及料號更改!$A1802),"")</f>
        <v/>
      </c>
      <c r="D1802" t="str" cm="1">
        <f t="array" ref="D1802">IF(ISNUMBER(SEARCH($N$3,客戶主檔!Y1802)),INDEX(客戶主檔!$G:$G,加工項目查詢及料號更改!$A1802),"")</f>
        <v/>
      </c>
      <c r="E1802" t="str" cm="1">
        <f t="array" ref="E1802">IF(ISNUMBER(SEARCH($N$3,客戶主檔!Z1802)),INDEX(客戶主檔!$G:$G,加工項目查詢及料號更改!$A1802),"")</f>
        <v/>
      </c>
      <c r="J1802" t="str">
        <f t="array" aca="1" ref="J1802" ca="1">IF(ROW()&gt;COUNTA($F$3:$I$3100),"",INDIRECT(TEXT(RIGHT(SMALL(IF($F$3:$I$3100="",999999,COLUMN($F$3:$I$3100)*10001+ROW($F$3:$I$3100)*100),ROW()),4),"!R00!C00"),))</f>
        <v/>
      </c>
      <c r="K1802" t="str">
        <f ca="1">IF(COUNTIF($J$1:J1802, J1802)&lt;&gt;1,"",J1802)</f>
        <v/>
      </c>
    </row>
    <row r="1803" spans="1:11" x14ac:dyDescent="0.25">
      <c r="A1803">
        <f>ROW()</f>
        <v>1803</v>
      </c>
      <c r="B1803" t="str" cm="1">
        <f t="array" ref="B1803">IF(ISNUMBER(SEARCH($N$3,客戶主檔!W1803)),INDEX(客戶主檔!$G:$G,加工項目查詢及料號更改!$A1803),"")</f>
        <v/>
      </c>
      <c r="C1803" t="str" cm="1">
        <f t="array" ref="C1803">IF(ISNUMBER(SEARCH($N$3,客戶主檔!X1803)),INDEX(客戶主檔!$G:$G,加工項目查詢及料號更改!$A1803),"")</f>
        <v/>
      </c>
      <c r="D1803" t="str" cm="1">
        <f t="array" ref="D1803">IF(ISNUMBER(SEARCH($N$3,客戶主檔!Y1803)),INDEX(客戶主檔!$G:$G,加工項目查詢及料號更改!$A1803),"")</f>
        <v/>
      </c>
      <c r="E1803" t="str" cm="1">
        <f t="array" ref="E1803">IF(ISNUMBER(SEARCH($N$3,客戶主檔!Z1803)),INDEX(客戶主檔!$G:$G,加工項目查詢及料號更改!$A1803),"")</f>
        <v/>
      </c>
      <c r="J1803" t="str">
        <f t="array" aca="1" ref="J1803" ca="1">IF(ROW()&gt;COUNTA($F$3:$I$3100),"",INDIRECT(TEXT(RIGHT(SMALL(IF($F$3:$I$3100="",999999,COLUMN($F$3:$I$3100)*10001+ROW($F$3:$I$3100)*100),ROW()),4),"!R00!C00"),))</f>
        <v/>
      </c>
      <c r="K1803" t="str">
        <f ca="1">IF(COUNTIF($J$1:J1803, J1803)&lt;&gt;1,"",J1803)</f>
        <v/>
      </c>
    </row>
    <row r="1804" spans="1:11" x14ac:dyDescent="0.25">
      <c r="A1804">
        <f>ROW()</f>
        <v>1804</v>
      </c>
      <c r="B1804" t="str" cm="1">
        <f t="array" ref="B1804">IF(ISNUMBER(SEARCH($N$3,客戶主檔!W1804)),INDEX(客戶主檔!$G:$G,加工項目查詢及料號更改!$A1804),"")</f>
        <v/>
      </c>
      <c r="C1804" t="str" cm="1">
        <f t="array" ref="C1804">IF(ISNUMBER(SEARCH($N$3,客戶主檔!X1804)),INDEX(客戶主檔!$G:$G,加工項目查詢及料號更改!$A1804),"")</f>
        <v/>
      </c>
      <c r="D1804" t="str" cm="1">
        <f t="array" ref="D1804">IF(ISNUMBER(SEARCH($N$3,客戶主檔!Y1804)),INDEX(客戶主檔!$G:$G,加工項目查詢及料號更改!$A1804),"")</f>
        <v/>
      </c>
      <c r="E1804" t="str" cm="1">
        <f t="array" ref="E1804">IF(ISNUMBER(SEARCH($N$3,客戶主檔!Z1804)),INDEX(客戶主檔!$G:$G,加工項目查詢及料號更改!$A1804),"")</f>
        <v/>
      </c>
      <c r="J1804" t="str">
        <f t="array" aca="1" ref="J1804" ca="1">IF(ROW()&gt;COUNTA($F$3:$I$3100),"",INDIRECT(TEXT(RIGHT(SMALL(IF($F$3:$I$3100="",999999,COLUMN($F$3:$I$3100)*10001+ROW($F$3:$I$3100)*100),ROW()),4),"!R00!C00"),))</f>
        <v/>
      </c>
      <c r="K1804" t="str">
        <f ca="1">IF(COUNTIF($J$1:J1804, J1804)&lt;&gt;1,"",J1804)</f>
        <v/>
      </c>
    </row>
    <row r="1805" spans="1:11" x14ac:dyDescent="0.25">
      <c r="A1805">
        <f>ROW()</f>
        <v>1805</v>
      </c>
      <c r="B1805" t="str" cm="1">
        <f t="array" ref="B1805">IF(ISNUMBER(SEARCH($N$3,客戶主檔!W1805)),INDEX(客戶主檔!$G:$G,加工項目查詢及料號更改!$A1805),"")</f>
        <v/>
      </c>
      <c r="C1805" t="str" cm="1">
        <f t="array" ref="C1805">IF(ISNUMBER(SEARCH($N$3,客戶主檔!X1805)),INDEX(客戶主檔!$G:$G,加工項目查詢及料號更改!$A1805),"")</f>
        <v/>
      </c>
      <c r="D1805" t="str" cm="1">
        <f t="array" ref="D1805">IF(ISNUMBER(SEARCH($N$3,客戶主檔!Y1805)),INDEX(客戶主檔!$G:$G,加工項目查詢及料號更改!$A1805),"")</f>
        <v/>
      </c>
      <c r="E1805" t="str" cm="1">
        <f t="array" ref="E1805">IF(ISNUMBER(SEARCH($N$3,客戶主檔!Z1805)),INDEX(客戶主檔!$G:$G,加工項目查詢及料號更改!$A1805),"")</f>
        <v/>
      </c>
      <c r="J1805" t="str">
        <f t="array" aca="1" ref="J1805" ca="1">IF(ROW()&gt;COUNTA($F$3:$I$3100),"",INDIRECT(TEXT(RIGHT(SMALL(IF($F$3:$I$3100="",999999,COLUMN($F$3:$I$3100)*10001+ROW($F$3:$I$3100)*100),ROW()),4),"!R00!C00"),))</f>
        <v/>
      </c>
      <c r="K1805" t="str">
        <f ca="1">IF(COUNTIF($J$1:J1805, J1805)&lt;&gt;1,"",J1805)</f>
        <v/>
      </c>
    </row>
    <row r="1806" spans="1:11" x14ac:dyDescent="0.25">
      <c r="A1806">
        <f>ROW()</f>
        <v>1806</v>
      </c>
      <c r="B1806" t="str" cm="1">
        <f t="array" ref="B1806">IF(ISNUMBER(SEARCH($N$3,客戶主檔!W1806)),INDEX(客戶主檔!$G:$G,加工項目查詢及料號更改!$A1806),"")</f>
        <v/>
      </c>
      <c r="C1806" t="str" cm="1">
        <f t="array" ref="C1806">IF(ISNUMBER(SEARCH($N$3,客戶主檔!X1806)),INDEX(客戶主檔!$G:$G,加工項目查詢及料號更改!$A1806),"")</f>
        <v/>
      </c>
      <c r="D1806" t="str" cm="1">
        <f t="array" ref="D1806">IF(ISNUMBER(SEARCH($N$3,客戶主檔!Y1806)),INDEX(客戶主檔!$G:$G,加工項目查詢及料號更改!$A1806),"")</f>
        <v/>
      </c>
      <c r="E1806" t="str" cm="1">
        <f t="array" ref="E1806">IF(ISNUMBER(SEARCH($N$3,客戶主檔!Z1806)),INDEX(客戶主檔!$G:$G,加工項目查詢及料號更改!$A1806),"")</f>
        <v/>
      </c>
      <c r="J1806" t="str">
        <f t="array" aca="1" ref="J1806" ca="1">IF(ROW()&gt;COUNTA($F$3:$I$3100),"",INDIRECT(TEXT(RIGHT(SMALL(IF($F$3:$I$3100="",999999,COLUMN($F$3:$I$3100)*10001+ROW($F$3:$I$3100)*100),ROW()),4),"!R00!C00"),))</f>
        <v/>
      </c>
      <c r="K1806" t="str">
        <f ca="1">IF(COUNTIF($J$1:J1806, J1806)&lt;&gt;1,"",J1806)</f>
        <v/>
      </c>
    </row>
    <row r="1807" spans="1:11" x14ac:dyDescent="0.25">
      <c r="A1807">
        <f>ROW()</f>
        <v>1807</v>
      </c>
      <c r="B1807" t="str" cm="1">
        <f t="array" ref="B1807">IF(ISNUMBER(SEARCH($N$3,客戶主檔!W1807)),INDEX(客戶主檔!$G:$G,加工項目查詢及料號更改!$A1807),"")</f>
        <v/>
      </c>
      <c r="C1807" t="str" cm="1">
        <f t="array" ref="C1807">IF(ISNUMBER(SEARCH($N$3,客戶主檔!X1807)),INDEX(客戶主檔!$G:$G,加工項目查詢及料號更改!$A1807),"")</f>
        <v/>
      </c>
      <c r="D1807" t="str" cm="1">
        <f t="array" ref="D1807">IF(ISNUMBER(SEARCH($N$3,客戶主檔!Y1807)),INDEX(客戶主檔!$G:$G,加工項目查詢及料號更改!$A1807),"")</f>
        <v/>
      </c>
      <c r="E1807" t="str" cm="1">
        <f t="array" ref="E1807">IF(ISNUMBER(SEARCH($N$3,客戶主檔!Z1807)),INDEX(客戶主檔!$G:$G,加工項目查詢及料號更改!$A1807),"")</f>
        <v/>
      </c>
      <c r="J1807" t="str">
        <f t="array" aca="1" ref="J1807" ca="1">IF(ROW()&gt;COUNTA($F$3:$I$3100),"",INDIRECT(TEXT(RIGHT(SMALL(IF($F$3:$I$3100="",999999,COLUMN($F$3:$I$3100)*10001+ROW($F$3:$I$3100)*100),ROW()),4),"!R00!C00"),))</f>
        <v/>
      </c>
      <c r="K1807" t="str">
        <f ca="1">IF(COUNTIF($J$1:J1807, J1807)&lt;&gt;1,"",J1807)</f>
        <v/>
      </c>
    </row>
    <row r="1808" spans="1:11" x14ac:dyDescent="0.25">
      <c r="A1808">
        <f>ROW()</f>
        <v>1808</v>
      </c>
      <c r="B1808" t="str" cm="1">
        <f t="array" ref="B1808">IF(ISNUMBER(SEARCH($N$3,客戶主檔!W1808)),INDEX(客戶主檔!$G:$G,加工項目查詢及料號更改!$A1808),"")</f>
        <v/>
      </c>
      <c r="C1808" t="str" cm="1">
        <f t="array" ref="C1808">IF(ISNUMBER(SEARCH($N$3,客戶主檔!X1808)),INDEX(客戶主檔!$G:$G,加工項目查詢及料號更改!$A1808),"")</f>
        <v/>
      </c>
      <c r="D1808" t="str" cm="1">
        <f t="array" ref="D1808">IF(ISNUMBER(SEARCH($N$3,客戶主檔!Y1808)),INDEX(客戶主檔!$G:$G,加工項目查詢及料號更改!$A1808),"")</f>
        <v/>
      </c>
      <c r="E1808" t="str" cm="1">
        <f t="array" ref="E1808">IF(ISNUMBER(SEARCH($N$3,客戶主檔!Z1808)),INDEX(客戶主檔!$G:$G,加工項目查詢及料號更改!$A1808),"")</f>
        <v/>
      </c>
      <c r="J1808" t="str">
        <f t="array" aca="1" ref="J1808" ca="1">IF(ROW()&gt;COUNTA($F$3:$I$3100),"",INDIRECT(TEXT(RIGHT(SMALL(IF($F$3:$I$3100="",999999,COLUMN($F$3:$I$3100)*10001+ROW($F$3:$I$3100)*100),ROW()),4),"!R00!C00"),))</f>
        <v/>
      </c>
      <c r="K1808" t="str">
        <f ca="1">IF(COUNTIF($J$1:J1808, J1808)&lt;&gt;1,"",J1808)</f>
        <v/>
      </c>
    </row>
    <row r="1809" spans="1:11" x14ac:dyDescent="0.25">
      <c r="A1809">
        <f>ROW()</f>
        <v>1809</v>
      </c>
      <c r="B1809" t="str" cm="1">
        <f t="array" ref="B1809">IF(ISNUMBER(SEARCH($N$3,客戶主檔!W1809)),INDEX(客戶主檔!$G:$G,加工項目查詢及料號更改!$A1809),"")</f>
        <v/>
      </c>
      <c r="C1809" t="str" cm="1">
        <f t="array" ref="C1809">IF(ISNUMBER(SEARCH($N$3,客戶主檔!X1809)),INDEX(客戶主檔!$G:$G,加工項目查詢及料號更改!$A1809),"")</f>
        <v/>
      </c>
      <c r="D1809" t="str" cm="1">
        <f t="array" ref="D1809">IF(ISNUMBER(SEARCH($N$3,客戶主檔!Y1809)),INDEX(客戶主檔!$G:$G,加工項目查詢及料號更改!$A1809),"")</f>
        <v/>
      </c>
      <c r="E1809" t="str" cm="1">
        <f t="array" ref="E1809">IF(ISNUMBER(SEARCH($N$3,客戶主檔!Z1809)),INDEX(客戶主檔!$G:$G,加工項目查詢及料號更改!$A1809),"")</f>
        <v/>
      </c>
      <c r="J1809" t="str">
        <f t="array" aca="1" ref="J1809" ca="1">IF(ROW()&gt;COUNTA($F$3:$I$3100),"",INDIRECT(TEXT(RIGHT(SMALL(IF($F$3:$I$3100="",999999,COLUMN($F$3:$I$3100)*10001+ROW($F$3:$I$3100)*100),ROW()),4),"!R00!C00"),))</f>
        <v/>
      </c>
      <c r="K1809" t="str">
        <f ca="1">IF(COUNTIF($J$1:J1809, J1809)&lt;&gt;1,"",J1809)</f>
        <v/>
      </c>
    </row>
    <row r="1810" spans="1:11" x14ac:dyDescent="0.25">
      <c r="A1810">
        <f>ROW()</f>
        <v>1810</v>
      </c>
      <c r="B1810" t="str" cm="1">
        <f t="array" ref="B1810">IF(ISNUMBER(SEARCH($N$3,客戶主檔!W1810)),INDEX(客戶主檔!$G:$G,加工項目查詢及料號更改!$A1810),"")</f>
        <v/>
      </c>
      <c r="C1810" t="str" cm="1">
        <f t="array" ref="C1810">IF(ISNUMBER(SEARCH($N$3,客戶主檔!X1810)),INDEX(客戶主檔!$G:$G,加工項目查詢及料號更改!$A1810),"")</f>
        <v/>
      </c>
      <c r="D1810" t="str" cm="1">
        <f t="array" ref="D1810">IF(ISNUMBER(SEARCH($N$3,客戶主檔!Y1810)),INDEX(客戶主檔!$G:$G,加工項目查詢及料號更改!$A1810),"")</f>
        <v/>
      </c>
      <c r="E1810" t="str" cm="1">
        <f t="array" ref="E1810">IF(ISNUMBER(SEARCH($N$3,客戶主檔!Z1810)),INDEX(客戶主檔!$G:$G,加工項目查詢及料號更改!$A1810),"")</f>
        <v/>
      </c>
      <c r="J1810" t="str">
        <f t="array" aca="1" ref="J1810" ca="1">IF(ROW()&gt;COUNTA($F$3:$I$3100),"",INDIRECT(TEXT(RIGHT(SMALL(IF($F$3:$I$3100="",999999,COLUMN($F$3:$I$3100)*10001+ROW($F$3:$I$3100)*100),ROW()),4),"!R00!C00"),))</f>
        <v/>
      </c>
      <c r="K1810" t="str">
        <f ca="1">IF(COUNTIF($J$1:J1810, J1810)&lt;&gt;1,"",J1810)</f>
        <v/>
      </c>
    </row>
    <row r="1811" spans="1:11" x14ac:dyDescent="0.25">
      <c r="A1811">
        <f>ROW()</f>
        <v>1811</v>
      </c>
      <c r="B1811" t="str" cm="1">
        <f t="array" ref="B1811">IF(ISNUMBER(SEARCH($N$3,客戶主檔!W1811)),INDEX(客戶主檔!$G:$G,加工項目查詢及料號更改!$A1811),"")</f>
        <v/>
      </c>
      <c r="C1811" t="str" cm="1">
        <f t="array" ref="C1811">IF(ISNUMBER(SEARCH($N$3,客戶主檔!X1811)),INDEX(客戶主檔!$G:$G,加工項目查詢及料號更改!$A1811),"")</f>
        <v/>
      </c>
      <c r="D1811" t="str" cm="1">
        <f t="array" ref="D1811">IF(ISNUMBER(SEARCH($N$3,客戶主檔!Y1811)),INDEX(客戶主檔!$G:$G,加工項目查詢及料號更改!$A1811),"")</f>
        <v/>
      </c>
      <c r="E1811" t="str" cm="1">
        <f t="array" ref="E1811">IF(ISNUMBER(SEARCH($N$3,客戶主檔!Z1811)),INDEX(客戶主檔!$G:$G,加工項目查詢及料號更改!$A1811),"")</f>
        <v/>
      </c>
      <c r="J1811" t="str">
        <f t="array" aca="1" ref="J1811" ca="1">IF(ROW()&gt;COUNTA($F$3:$I$3100),"",INDIRECT(TEXT(RIGHT(SMALL(IF($F$3:$I$3100="",999999,COLUMN($F$3:$I$3100)*10001+ROW($F$3:$I$3100)*100),ROW()),4),"!R00!C00"),))</f>
        <v/>
      </c>
      <c r="K1811" t="str">
        <f ca="1">IF(COUNTIF($J$1:J1811, J1811)&lt;&gt;1,"",J1811)</f>
        <v/>
      </c>
    </row>
    <row r="1812" spans="1:11" x14ac:dyDescent="0.25">
      <c r="A1812">
        <f>ROW()</f>
        <v>1812</v>
      </c>
      <c r="B1812" t="str" cm="1">
        <f t="array" ref="B1812">IF(ISNUMBER(SEARCH($N$3,客戶主檔!W1812)),INDEX(客戶主檔!$G:$G,加工項目查詢及料號更改!$A1812),"")</f>
        <v/>
      </c>
      <c r="C1812" t="str" cm="1">
        <f t="array" ref="C1812">IF(ISNUMBER(SEARCH($N$3,客戶主檔!X1812)),INDEX(客戶主檔!$G:$G,加工項目查詢及料號更改!$A1812),"")</f>
        <v/>
      </c>
      <c r="D1812" t="str" cm="1">
        <f t="array" ref="D1812">IF(ISNUMBER(SEARCH($N$3,客戶主檔!Y1812)),INDEX(客戶主檔!$G:$G,加工項目查詢及料號更改!$A1812),"")</f>
        <v/>
      </c>
      <c r="E1812" t="str" cm="1">
        <f t="array" ref="E1812">IF(ISNUMBER(SEARCH($N$3,客戶主檔!Z1812)),INDEX(客戶主檔!$G:$G,加工項目查詢及料號更改!$A1812),"")</f>
        <v/>
      </c>
      <c r="J1812" t="str">
        <f t="array" aca="1" ref="J1812" ca="1">IF(ROW()&gt;COUNTA($F$3:$I$3100),"",INDIRECT(TEXT(RIGHT(SMALL(IF($F$3:$I$3100="",999999,COLUMN($F$3:$I$3100)*10001+ROW($F$3:$I$3100)*100),ROW()),4),"!R00!C00"),))</f>
        <v/>
      </c>
      <c r="K1812" t="str">
        <f ca="1">IF(COUNTIF($J$1:J1812, J1812)&lt;&gt;1,"",J1812)</f>
        <v/>
      </c>
    </row>
    <row r="1813" spans="1:11" x14ac:dyDescent="0.25">
      <c r="A1813">
        <f>ROW()</f>
        <v>1813</v>
      </c>
      <c r="B1813" t="str" cm="1">
        <f t="array" ref="B1813">IF(ISNUMBER(SEARCH($N$3,客戶主檔!W1813)),INDEX(客戶主檔!$G:$G,加工項目查詢及料號更改!$A1813),"")</f>
        <v/>
      </c>
      <c r="C1813" t="str" cm="1">
        <f t="array" ref="C1813">IF(ISNUMBER(SEARCH($N$3,客戶主檔!X1813)),INDEX(客戶主檔!$G:$G,加工項目查詢及料號更改!$A1813),"")</f>
        <v/>
      </c>
      <c r="D1813" t="str" cm="1">
        <f t="array" ref="D1813">IF(ISNUMBER(SEARCH($N$3,客戶主檔!Y1813)),INDEX(客戶主檔!$G:$G,加工項目查詢及料號更改!$A1813),"")</f>
        <v/>
      </c>
      <c r="E1813" t="str" cm="1">
        <f t="array" ref="E1813">IF(ISNUMBER(SEARCH($N$3,客戶主檔!Z1813)),INDEX(客戶主檔!$G:$G,加工項目查詢及料號更改!$A1813),"")</f>
        <v/>
      </c>
      <c r="J1813" t="str">
        <f t="array" aca="1" ref="J1813" ca="1">IF(ROW()&gt;COUNTA($F$3:$I$3100),"",INDIRECT(TEXT(RIGHT(SMALL(IF($F$3:$I$3100="",999999,COLUMN($F$3:$I$3100)*10001+ROW($F$3:$I$3100)*100),ROW()),4),"!R00!C00"),))</f>
        <v/>
      </c>
      <c r="K1813" t="str">
        <f ca="1">IF(COUNTIF($J$1:J1813, J1813)&lt;&gt;1,"",J1813)</f>
        <v/>
      </c>
    </row>
    <row r="1814" spans="1:11" x14ac:dyDescent="0.25">
      <c r="A1814">
        <f>ROW()</f>
        <v>1814</v>
      </c>
      <c r="B1814" t="str" cm="1">
        <f t="array" ref="B1814">IF(ISNUMBER(SEARCH($N$3,客戶主檔!W1814)),INDEX(客戶主檔!$G:$G,加工項目查詢及料號更改!$A1814),"")</f>
        <v/>
      </c>
      <c r="C1814" t="str" cm="1">
        <f t="array" ref="C1814">IF(ISNUMBER(SEARCH($N$3,客戶主檔!X1814)),INDEX(客戶主檔!$G:$G,加工項目查詢及料號更改!$A1814),"")</f>
        <v/>
      </c>
      <c r="D1814" t="str" cm="1">
        <f t="array" ref="D1814">IF(ISNUMBER(SEARCH($N$3,客戶主檔!Y1814)),INDEX(客戶主檔!$G:$G,加工項目查詢及料號更改!$A1814),"")</f>
        <v/>
      </c>
      <c r="E1814" t="str" cm="1">
        <f t="array" ref="E1814">IF(ISNUMBER(SEARCH($N$3,客戶主檔!Z1814)),INDEX(客戶主檔!$G:$G,加工項目查詢及料號更改!$A1814),"")</f>
        <v/>
      </c>
      <c r="J1814" t="str">
        <f t="array" aca="1" ref="J1814" ca="1">IF(ROW()&gt;COUNTA($F$3:$I$3100),"",INDIRECT(TEXT(RIGHT(SMALL(IF($F$3:$I$3100="",999999,COLUMN($F$3:$I$3100)*10001+ROW($F$3:$I$3100)*100),ROW()),4),"!R00!C00"),))</f>
        <v/>
      </c>
      <c r="K1814" t="str">
        <f ca="1">IF(COUNTIF($J$1:J1814, J1814)&lt;&gt;1,"",J1814)</f>
        <v/>
      </c>
    </row>
    <row r="1815" spans="1:11" x14ac:dyDescent="0.25">
      <c r="A1815">
        <f>ROW()</f>
        <v>1815</v>
      </c>
      <c r="B1815" t="str" cm="1">
        <f t="array" ref="B1815">IF(ISNUMBER(SEARCH($N$3,客戶主檔!W1815)),INDEX(客戶主檔!$G:$G,加工項目查詢及料號更改!$A1815),"")</f>
        <v/>
      </c>
      <c r="C1815" t="str" cm="1">
        <f t="array" ref="C1815">IF(ISNUMBER(SEARCH($N$3,客戶主檔!X1815)),INDEX(客戶主檔!$G:$G,加工項目查詢及料號更改!$A1815),"")</f>
        <v/>
      </c>
      <c r="D1815" t="str" cm="1">
        <f t="array" ref="D1815">IF(ISNUMBER(SEARCH($N$3,客戶主檔!Y1815)),INDEX(客戶主檔!$G:$G,加工項目查詢及料號更改!$A1815),"")</f>
        <v/>
      </c>
      <c r="E1815" t="str" cm="1">
        <f t="array" ref="E1815">IF(ISNUMBER(SEARCH($N$3,客戶主檔!Z1815)),INDEX(客戶主檔!$G:$G,加工項目查詢及料號更改!$A1815),"")</f>
        <v/>
      </c>
      <c r="J1815" t="str">
        <f t="array" aca="1" ref="J1815" ca="1">IF(ROW()&gt;COUNTA($F$3:$I$3100),"",INDIRECT(TEXT(RIGHT(SMALL(IF($F$3:$I$3100="",999999,COLUMN($F$3:$I$3100)*10001+ROW($F$3:$I$3100)*100),ROW()),4),"!R00!C00"),))</f>
        <v/>
      </c>
      <c r="K1815" t="str">
        <f ca="1">IF(COUNTIF($J$1:J1815, J1815)&lt;&gt;1,"",J1815)</f>
        <v/>
      </c>
    </row>
    <row r="1816" spans="1:11" x14ac:dyDescent="0.25">
      <c r="A1816">
        <f>ROW()</f>
        <v>1816</v>
      </c>
      <c r="B1816" t="str" cm="1">
        <f t="array" ref="B1816">IF(ISNUMBER(SEARCH($N$3,客戶主檔!W1816)),INDEX(客戶主檔!$G:$G,加工項目查詢及料號更改!$A1816),"")</f>
        <v/>
      </c>
      <c r="C1816" t="str" cm="1">
        <f t="array" ref="C1816">IF(ISNUMBER(SEARCH($N$3,客戶主檔!X1816)),INDEX(客戶主檔!$G:$G,加工項目查詢及料號更改!$A1816),"")</f>
        <v/>
      </c>
      <c r="D1816" t="str" cm="1">
        <f t="array" ref="D1816">IF(ISNUMBER(SEARCH($N$3,客戶主檔!Y1816)),INDEX(客戶主檔!$G:$G,加工項目查詢及料號更改!$A1816),"")</f>
        <v/>
      </c>
      <c r="E1816" t="str" cm="1">
        <f t="array" ref="E1816">IF(ISNUMBER(SEARCH($N$3,客戶主檔!Z1816)),INDEX(客戶主檔!$G:$G,加工項目查詢及料號更改!$A1816),"")</f>
        <v/>
      </c>
      <c r="J1816" t="str">
        <f t="array" aca="1" ref="J1816" ca="1">IF(ROW()&gt;COUNTA($F$3:$I$3100),"",INDIRECT(TEXT(RIGHT(SMALL(IF($F$3:$I$3100="",999999,COLUMN($F$3:$I$3100)*10001+ROW($F$3:$I$3100)*100),ROW()),4),"!R00!C00"),))</f>
        <v/>
      </c>
      <c r="K1816" t="str">
        <f ca="1">IF(COUNTIF($J$1:J1816, J1816)&lt;&gt;1,"",J1816)</f>
        <v/>
      </c>
    </row>
    <row r="1817" spans="1:11" x14ac:dyDescent="0.25">
      <c r="A1817">
        <f>ROW()</f>
        <v>1817</v>
      </c>
      <c r="B1817" t="str" cm="1">
        <f t="array" ref="B1817">IF(ISNUMBER(SEARCH($N$3,客戶主檔!W1817)),INDEX(客戶主檔!$G:$G,加工項目查詢及料號更改!$A1817),"")</f>
        <v/>
      </c>
      <c r="C1817" t="str" cm="1">
        <f t="array" ref="C1817">IF(ISNUMBER(SEARCH($N$3,客戶主檔!X1817)),INDEX(客戶主檔!$G:$G,加工項目查詢及料號更改!$A1817),"")</f>
        <v/>
      </c>
      <c r="D1817" t="str" cm="1">
        <f t="array" ref="D1817">IF(ISNUMBER(SEARCH($N$3,客戶主檔!Y1817)),INDEX(客戶主檔!$G:$G,加工項目查詢及料號更改!$A1817),"")</f>
        <v/>
      </c>
      <c r="E1817" t="str" cm="1">
        <f t="array" ref="E1817">IF(ISNUMBER(SEARCH($N$3,客戶主檔!Z1817)),INDEX(客戶主檔!$G:$G,加工項目查詢及料號更改!$A1817),"")</f>
        <v/>
      </c>
      <c r="J1817" t="str">
        <f t="array" aca="1" ref="J1817" ca="1">IF(ROW()&gt;COUNTA($F$3:$I$3100),"",INDIRECT(TEXT(RIGHT(SMALL(IF($F$3:$I$3100="",999999,COLUMN($F$3:$I$3100)*10001+ROW($F$3:$I$3100)*100),ROW()),4),"!R00!C00"),))</f>
        <v/>
      </c>
      <c r="K1817" t="str">
        <f ca="1">IF(COUNTIF($J$1:J1817, J1817)&lt;&gt;1,"",J1817)</f>
        <v/>
      </c>
    </row>
    <row r="1818" spans="1:11" x14ac:dyDescent="0.25">
      <c r="A1818">
        <f>ROW()</f>
        <v>1818</v>
      </c>
      <c r="B1818" t="str" cm="1">
        <f t="array" ref="B1818">IF(ISNUMBER(SEARCH($N$3,客戶主檔!W1818)),INDEX(客戶主檔!$G:$G,加工項目查詢及料號更改!$A1818),"")</f>
        <v/>
      </c>
      <c r="C1818" t="str" cm="1">
        <f t="array" ref="C1818">IF(ISNUMBER(SEARCH($N$3,客戶主檔!X1818)),INDEX(客戶主檔!$G:$G,加工項目查詢及料號更改!$A1818),"")</f>
        <v/>
      </c>
      <c r="D1818" t="str" cm="1">
        <f t="array" ref="D1818">IF(ISNUMBER(SEARCH($N$3,客戶主檔!Y1818)),INDEX(客戶主檔!$G:$G,加工項目查詢及料號更改!$A1818),"")</f>
        <v/>
      </c>
      <c r="E1818" t="str" cm="1">
        <f t="array" ref="E1818">IF(ISNUMBER(SEARCH($N$3,客戶主檔!Z1818)),INDEX(客戶主檔!$G:$G,加工項目查詢及料號更改!$A1818),"")</f>
        <v/>
      </c>
      <c r="J1818" t="str">
        <f t="array" aca="1" ref="J1818" ca="1">IF(ROW()&gt;COUNTA($F$3:$I$3100),"",INDIRECT(TEXT(RIGHT(SMALL(IF($F$3:$I$3100="",999999,COLUMN($F$3:$I$3100)*10001+ROW($F$3:$I$3100)*100),ROW()),4),"!R00!C00"),))</f>
        <v/>
      </c>
      <c r="K1818" t="str">
        <f ca="1">IF(COUNTIF($J$1:J1818, J1818)&lt;&gt;1,"",J1818)</f>
        <v/>
      </c>
    </row>
    <row r="1819" spans="1:11" x14ac:dyDescent="0.25">
      <c r="A1819">
        <f>ROW()</f>
        <v>1819</v>
      </c>
      <c r="B1819" t="str" cm="1">
        <f t="array" ref="B1819">IF(ISNUMBER(SEARCH($N$3,客戶主檔!W1819)),INDEX(客戶主檔!$G:$G,加工項目查詢及料號更改!$A1819),"")</f>
        <v/>
      </c>
      <c r="C1819" t="str" cm="1">
        <f t="array" ref="C1819">IF(ISNUMBER(SEARCH($N$3,客戶主檔!X1819)),INDEX(客戶主檔!$G:$G,加工項目查詢及料號更改!$A1819),"")</f>
        <v/>
      </c>
      <c r="D1819" t="str" cm="1">
        <f t="array" ref="D1819">IF(ISNUMBER(SEARCH($N$3,客戶主檔!Y1819)),INDEX(客戶主檔!$G:$G,加工項目查詢及料號更改!$A1819),"")</f>
        <v/>
      </c>
      <c r="E1819" t="str" cm="1">
        <f t="array" ref="E1819">IF(ISNUMBER(SEARCH($N$3,客戶主檔!Z1819)),INDEX(客戶主檔!$G:$G,加工項目查詢及料號更改!$A1819),"")</f>
        <v/>
      </c>
      <c r="J1819" t="str">
        <f t="array" aca="1" ref="J1819" ca="1">IF(ROW()&gt;COUNTA($F$3:$I$3100),"",INDIRECT(TEXT(RIGHT(SMALL(IF($F$3:$I$3100="",999999,COLUMN($F$3:$I$3100)*10001+ROW($F$3:$I$3100)*100),ROW()),4),"!R00!C00"),))</f>
        <v/>
      </c>
      <c r="K1819" t="str">
        <f ca="1">IF(COUNTIF($J$1:J1819, J1819)&lt;&gt;1,"",J1819)</f>
        <v/>
      </c>
    </row>
    <row r="1820" spans="1:11" x14ac:dyDescent="0.25">
      <c r="A1820">
        <f>ROW()</f>
        <v>1820</v>
      </c>
      <c r="B1820" t="str" cm="1">
        <f t="array" ref="B1820">IF(ISNUMBER(SEARCH($N$3,客戶主檔!W1820)),INDEX(客戶主檔!$G:$G,加工項目查詢及料號更改!$A1820),"")</f>
        <v/>
      </c>
      <c r="C1820" t="str" cm="1">
        <f t="array" ref="C1820">IF(ISNUMBER(SEARCH($N$3,客戶主檔!X1820)),INDEX(客戶主檔!$G:$G,加工項目查詢及料號更改!$A1820),"")</f>
        <v/>
      </c>
      <c r="D1820" t="str" cm="1">
        <f t="array" ref="D1820">IF(ISNUMBER(SEARCH($N$3,客戶主檔!Y1820)),INDEX(客戶主檔!$G:$G,加工項目查詢及料號更改!$A1820),"")</f>
        <v/>
      </c>
      <c r="E1820" t="str" cm="1">
        <f t="array" ref="E1820">IF(ISNUMBER(SEARCH($N$3,客戶主檔!Z1820)),INDEX(客戶主檔!$G:$G,加工項目查詢及料號更改!$A1820),"")</f>
        <v/>
      </c>
      <c r="J1820" t="str">
        <f t="array" aca="1" ref="J1820" ca="1">IF(ROW()&gt;COUNTA($F$3:$I$3100),"",INDIRECT(TEXT(RIGHT(SMALL(IF($F$3:$I$3100="",999999,COLUMN($F$3:$I$3100)*10001+ROW($F$3:$I$3100)*100),ROW()),4),"!R00!C00"),))</f>
        <v/>
      </c>
      <c r="K1820" t="str">
        <f ca="1">IF(COUNTIF($J$1:J1820, J1820)&lt;&gt;1,"",J1820)</f>
        <v/>
      </c>
    </row>
    <row r="1821" spans="1:11" x14ac:dyDescent="0.25">
      <c r="A1821">
        <f>ROW()</f>
        <v>1821</v>
      </c>
      <c r="B1821" t="str" cm="1">
        <f t="array" ref="B1821">IF(ISNUMBER(SEARCH($N$3,客戶主檔!W1821)),INDEX(客戶主檔!$G:$G,加工項目查詢及料號更改!$A1821),"")</f>
        <v/>
      </c>
      <c r="C1821" t="str" cm="1">
        <f t="array" ref="C1821">IF(ISNUMBER(SEARCH($N$3,客戶主檔!X1821)),INDEX(客戶主檔!$G:$G,加工項目查詢及料號更改!$A1821),"")</f>
        <v/>
      </c>
      <c r="D1821" t="str" cm="1">
        <f t="array" ref="D1821">IF(ISNUMBER(SEARCH($N$3,客戶主檔!Y1821)),INDEX(客戶主檔!$G:$G,加工項目查詢及料號更改!$A1821),"")</f>
        <v/>
      </c>
      <c r="E1821" t="str" cm="1">
        <f t="array" ref="E1821">IF(ISNUMBER(SEARCH($N$3,客戶主檔!Z1821)),INDEX(客戶主檔!$G:$G,加工項目查詢及料號更改!$A1821),"")</f>
        <v/>
      </c>
      <c r="J1821" t="str">
        <f t="array" aca="1" ref="J1821" ca="1">IF(ROW()&gt;COUNTA($F$3:$I$3100),"",INDIRECT(TEXT(RIGHT(SMALL(IF($F$3:$I$3100="",999999,COLUMN($F$3:$I$3100)*10001+ROW($F$3:$I$3100)*100),ROW()),4),"!R00!C00"),))</f>
        <v/>
      </c>
      <c r="K1821" t="str">
        <f ca="1">IF(COUNTIF($J$1:J1821, J1821)&lt;&gt;1,"",J1821)</f>
        <v/>
      </c>
    </row>
    <row r="1822" spans="1:11" x14ac:dyDescent="0.25">
      <c r="A1822">
        <f>ROW()</f>
        <v>1822</v>
      </c>
      <c r="B1822" t="str" cm="1">
        <f t="array" ref="B1822">IF(ISNUMBER(SEARCH($N$3,客戶主檔!W1822)),INDEX(客戶主檔!$G:$G,加工項目查詢及料號更改!$A1822),"")</f>
        <v/>
      </c>
      <c r="C1822" t="str" cm="1">
        <f t="array" ref="C1822">IF(ISNUMBER(SEARCH($N$3,客戶主檔!X1822)),INDEX(客戶主檔!$G:$G,加工項目查詢及料號更改!$A1822),"")</f>
        <v/>
      </c>
      <c r="D1822" t="str" cm="1">
        <f t="array" ref="D1822">IF(ISNUMBER(SEARCH($N$3,客戶主檔!Y1822)),INDEX(客戶主檔!$G:$G,加工項目查詢及料號更改!$A1822),"")</f>
        <v/>
      </c>
      <c r="E1822" t="str" cm="1">
        <f t="array" ref="E1822">IF(ISNUMBER(SEARCH($N$3,客戶主檔!Z1822)),INDEX(客戶主檔!$G:$G,加工項目查詢及料號更改!$A1822),"")</f>
        <v/>
      </c>
      <c r="J1822" t="str">
        <f t="array" aca="1" ref="J1822" ca="1">IF(ROW()&gt;COUNTA($F$3:$I$3100),"",INDIRECT(TEXT(RIGHT(SMALL(IF($F$3:$I$3100="",999999,COLUMN($F$3:$I$3100)*10001+ROW($F$3:$I$3100)*100),ROW()),4),"!R00!C00"),))</f>
        <v/>
      </c>
      <c r="K1822" t="str">
        <f ca="1">IF(COUNTIF($J$1:J1822, J1822)&lt;&gt;1,"",J1822)</f>
        <v/>
      </c>
    </row>
    <row r="1823" spans="1:11" x14ac:dyDescent="0.25">
      <c r="A1823">
        <f>ROW()</f>
        <v>1823</v>
      </c>
      <c r="B1823" t="str" cm="1">
        <f t="array" ref="B1823">IF(ISNUMBER(SEARCH($N$3,客戶主檔!W1823)),INDEX(客戶主檔!$G:$G,加工項目查詢及料號更改!$A1823),"")</f>
        <v/>
      </c>
      <c r="C1823" t="str" cm="1">
        <f t="array" ref="C1823">IF(ISNUMBER(SEARCH($N$3,客戶主檔!X1823)),INDEX(客戶主檔!$G:$G,加工項目查詢及料號更改!$A1823),"")</f>
        <v/>
      </c>
      <c r="D1823" t="str" cm="1">
        <f t="array" ref="D1823">IF(ISNUMBER(SEARCH($N$3,客戶主檔!Y1823)),INDEX(客戶主檔!$G:$G,加工項目查詢及料號更改!$A1823),"")</f>
        <v/>
      </c>
      <c r="E1823" t="str" cm="1">
        <f t="array" ref="E1823">IF(ISNUMBER(SEARCH($N$3,客戶主檔!Z1823)),INDEX(客戶主檔!$G:$G,加工項目查詢及料號更改!$A1823),"")</f>
        <v/>
      </c>
      <c r="J1823" t="str">
        <f t="array" aca="1" ref="J1823" ca="1">IF(ROW()&gt;COUNTA($F$3:$I$3100),"",INDIRECT(TEXT(RIGHT(SMALL(IF($F$3:$I$3100="",999999,COLUMN($F$3:$I$3100)*10001+ROW($F$3:$I$3100)*100),ROW()),4),"!R00!C00"),))</f>
        <v/>
      </c>
      <c r="K1823" t="str">
        <f ca="1">IF(COUNTIF($J$1:J1823, J1823)&lt;&gt;1,"",J1823)</f>
        <v/>
      </c>
    </row>
    <row r="1824" spans="1:11" x14ac:dyDescent="0.25">
      <c r="A1824">
        <f>ROW()</f>
        <v>1824</v>
      </c>
      <c r="B1824" t="str" cm="1">
        <f t="array" ref="B1824">IF(ISNUMBER(SEARCH($N$3,客戶主檔!W1824)),INDEX(客戶主檔!$G:$G,加工項目查詢及料號更改!$A1824),"")</f>
        <v/>
      </c>
      <c r="C1824" t="str" cm="1">
        <f t="array" ref="C1824">IF(ISNUMBER(SEARCH($N$3,客戶主檔!X1824)),INDEX(客戶主檔!$G:$G,加工項目查詢及料號更改!$A1824),"")</f>
        <v/>
      </c>
      <c r="D1824" t="str" cm="1">
        <f t="array" ref="D1824">IF(ISNUMBER(SEARCH($N$3,客戶主檔!Y1824)),INDEX(客戶主檔!$G:$G,加工項目查詢及料號更改!$A1824),"")</f>
        <v/>
      </c>
      <c r="E1824" t="str" cm="1">
        <f t="array" ref="E1824">IF(ISNUMBER(SEARCH($N$3,客戶主檔!Z1824)),INDEX(客戶主檔!$G:$G,加工項目查詢及料號更改!$A1824),"")</f>
        <v/>
      </c>
      <c r="J1824" t="str">
        <f t="array" aca="1" ref="J1824" ca="1">IF(ROW()&gt;COUNTA($F$3:$I$3100),"",INDIRECT(TEXT(RIGHT(SMALL(IF($F$3:$I$3100="",999999,COLUMN($F$3:$I$3100)*10001+ROW($F$3:$I$3100)*100),ROW()),4),"!R00!C00"),))</f>
        <v/>
      </c>
      <c r="K1824" t="str">
        <f ca="1">IF(COUNTIF($J$1:J1824, J1824)&lt;&gt;1,"",J1824)</f>
        <v/>
      </c>
    </row>
    <row r="1825" spans="1:11" x14ac:dyDescent="0.25">
      <c r="A1825">
        <f>ROW()</f>
        <v>1825</v>
      </c>
      <c r="B1825" t="str" cm="1">
        <f t="array" ref="B1825">IF(ISNUMBER(SEARCH($N$3,客戶主檔!W1825)),INDEX(客戶主檔!$G:$G,加工項目查詢及料號更改!$A1825),"")</f>
        <v/>
      </c>
      <c r="C1825" t="str" cm="1">
        <f t="array" ref="C1825">IF(ISNUMBER(SEARCH($N$3,客戶主檔!X1825)),INDEX(客戶主檔!$G:$G,加工項目查詢及料號更改!$A1825),"")</f>
        <v/>
      </c>
      <c r="D1825" t="str" cm="1">
        <f t="array" ref="D1825">IF(ISNUMBER(SEARCH($N$3,客戶主檔!Y1825)),INDEX(客戶主檔!$G:$G,加工項目查詢及料號更改!$A1825),"")</f>
        <v/>
      </c>
      <c r="E1825" t="str" cm="1">
        <f t="array" ref="E1825">IF(ISNUMBER(SEARCH($N$3,客戶主檔!Z1825)),INDEX(客戶主檔!$G:$G,加工項目查詢及料號更改!$A1825),"")</f>
        <v/>
      </c>
      <c r="J1825" t="str">
        <f t="array" aca="1" ref="J1825" ca="1">IF(ROW()&gt;COUNTA($F$3:$I$3100),"",INDIRECT(TEXT(RIGHT(SMALL(IF($F$3:$I$3100="",999999,COLUMN($F$3:$I$3100)*10001+ROW($F$3:$I$3100)*100),ROW()),4),"!R00!C00"),))</f>
        <v/>
      </c>
      <c r="K1825" t="str">
        <f ca="1">IF(COUNTIF($J$1:J1825, J1825)&lt;&gt;1,"",J1825)</f>
        <v/>
      </c>
    </row>
    <row r="1826" spans="1:11" x14ac:dyDescent="0.25">
      <c r="A1826">
        <f>ROW()</f>
        <v>1826</v>
      </c>
      <c r="B1826" t="str" cm="1">
        <f t="array" ref="B1826">IF(ISNUMBER(SEARCH($N$3,客戶主檔!W1826)),INDEX(客戶主檔!$G:$G,加工項目查詢及料號更改!$A1826),"")</f>
        <v/>
      </c>
      <c r="C1826" t="str" cm="1">
        <f t="array" ref="C1826">IF(ISNUMBER(SEARCH($N$3,客戶主檔!X1826)),INDEX(客戶主檔!$G:$G,加工項目查詢及料號更改!$A1826),"")</f>
        <v/>
      </c>
      <c r="D1826" t="str" cm="1">
        <f t="array" ref="D1826">IF(ISNUMBER(SEARCH($N$3,客戶主檔!Y1826)),INDEX(客戶主檔!$G:$G,加工項目查詢及料號更改!$A1826),"")</f>
        <v/>
      </c>
      <c r="E1826" t="str" cm="1">
        <f t="array" ref="E1826">IF(ISNUMBER(SEARCH($N$3,客戶主檔!Z1826)),INDEX(客戶主檔!$G:$G,加工項目查詢及料號更改!$A1826),"")</f>
        <v/>
      </c>
      <c r="J1826" t="str">
        <f t="array" aca="1" ref="J1826" ca="1">IF(ROW()&gt;COUNTA($F$3:$I$3100),"",INDIRECT(TEXT(RIGHT(SMALL(IF($F$3:$I$3100="",999999,COLUMN($F$3:$I$3100)*10001+ROW($F$3:$I$3100)*100),ROW()),4),"!R00!C00"),))</f>
        <v/>
      </c>
      <c r="K1826" t="str">
        <f ca="1">IF(COUNTIF($J$1:J1826, J1826)&lt;&gt;1,"",J1826)</f>
        <v/>
      </c>
    </row>
    <row r="1827" spans="1:11" x14ac:dyDescent="0.25">
      <c r="A1827">
        <f>ROW()</f>
        <v>1827</v>
      </c>
      <c r="B1827" t="str" cm="1">
        <f t="array" ref="B1827">IF(ISNUMBER(SEARCH($N$3,客戶主檔!W1827)),INDEX(客戶主檔!$G:$G,加工項目查詢及料號更改!$A1827),"")</f>
        <v/>
      </c>
      <c r="C1827" t="str" cm="1">
        <f t="array" ref="C1827">IF(ISNUMBER(SEARCH($N$3,客戶主檔!X1827)),INDEX(客戶主檔!$G:$G,加工項目查詢及料號更改!$A1827),"")</f>
        <v/>
      </c>
      <c r="D1827" t="str" cm="1">
        <f t="array" ref="D1827">IF(ISNUMBER(SEARCH($N$3,客戶主檔!Y1827)),INDEX(客戶主檔!$G:$G,加工項目查詢及料號更改!$A1827),"")</f>
        <v/>
      </c>
      <c r="E1827" t="str" cm="1">
        <f t="array" ref="E1827">IF(ISNUMBER(SEARCH($N$3,客戶主檔!Z1827)),INDEX(客戶主檔!$G:$G,加工項目查詢及料號更改!$A1827),"")</f>
        <v/>
      </c>
      <c r="J1827" t="str">
        <f t="array" aca="1" ref="J1827" ca="1">IF(ROW()&gt;COUNTA($F$3:$I$3100),"",INDIRECT(TEXT(RIGHT(SMALL(IF($F$3:$I$3100="",999999,COLUMN($F$3:$I$3100)*10001+ROW($F$3:$I$3100)*100),ROW()),4),"!R00!C00"),))</f>
        <v/>
      </c>
      <c r="K1827" t="str">
        <f ca="1">IF(COUNTIF($J$1:J1827, J1827)&lt;&gt;1,"",J1827)</f>
        <v/>
      </c>
    </row>
    <row r="1828" spans="1:11" x14ac:dyDescent="0.25">
      <c r="A1828">
        <f>ROW()</f>
        <v>1828</v>
      </c>
      <c r="B1828" t="str" cm="1">
        <f t="array" ref="B1828">IF(ISNUMBER(SEARCH($N$3,客戶主檔!W1828)),INDEX(客戶主檔!$G:$G,加工項目查詢及料號更改!$A1828),"")</f>
        <v/>
      </c>
      <c r="C1828" t="str" cm="1">
        <f t="array" ref="C1828">IF(ISNUMBER(SEARCH($N$3,客戶主檔!X1828)),INDEX(客戶主檔!$G:$G,加工項目查詢及料號更改!$A1828),"")</f>
        <v/>
      </c>
      <c r="D1828" t="str" cm="1">
        <f t="array" ref="D1828">IF(ISNUMBER(SEARCH($N$3,客戶主檔!Y1828)),INDEX(客戶主檔!$G:$G,加工項目查詢及料號更改!$A1828),"")</f>
        <v/>
      </c>
      <c r="E1828" t="str" cm="1">
        <f t="array" ref="E1828">IF(ISNUMBER(SEARCH($N$3,客戶主檔!Z1828)),INDEX(客戶主檔!$G:$G,加工項目查詢及料號更改!$A1828),"")</f>
        <v/>
      </c>
      <c r="J1828" t="str">
        <f t="array" aca="1" ref="J1828" ca="1">IF(ROW()&gt;COUNTA($F$3:$I$3100),"",INDIRECT(TEXT(RIGHT(SMALL(IF($F$3:$I$3100="",999999,COLUMN($F$3:$I$3100)*10001+ROW($F$3:$I$3100)*100),ROW()),4),"!R00!C00"),))</f>
        <v/>
      </c>
      <c r="K1828" t="str">
        <f ca="1">IF(COUNTIF($J$1:J1828, J1828)&lt;&gt;1,"",J1828)</f>
        <v/>
      </c>
    </row>
    <row r="1829" spans="1:11" x14ac:dyDescent="0.25">
      <c r="A1829">
        <f>ROW()</f>
        <v>1829</v>
      </c>
      <c r="B1829" t="str" cm="1">
        <f t="array" ref="B1829">IF(ISNUMBER(SEARCH($N$3,客戶主檔!W1829)),INDEX(客戶主檔!$G:$G,加工項目查詢及料號更改!$A1829),"")</f>
        <v/>
      </c>
      <c r="C1829" t="str" cm="1">
        <f t="array" ref="C1829">IF(ISNUMBER(SEARCH($N$3,客戶主檔!X1829)),INDEX(客戶主檔!$G:$G,加工項目查詢及料號更改!$A1829),"")</f>
        <v/>
      </c>
      <c r="D1829" t="str" cm="1">
        <f t="array" ref="D1829">IF(ISNUMBER(SEARCH($N$3,客戶主檔!Y1829)),INDEX(客戶主檔!$G:$G,加工項目查詢及料號更改!$A1829),"")</f>
        <v/>
      </c>
      <c r="E1829" t="str" cm="1">
        <f t="array" ref="E1829">IF(ISNUMBER(SEARCH($N$3,客戶主檔!Z1829)),INDEX(客戶主檔!$G:$G,加工項目查詢及料號更改!$A1829),"")</f>
        <v/>
      </c>
      <c r="J1829" t="str">
        <f t="array" aca="1" ref="J1829" ca="1">IF(ROW()&gt;COUNTA($F$3:$I$3100),"",INDIRECT(TEXT(RIGHT(SMALL(IF($F$3:$I$3100="",999999,COLUMN($F$3:$I$3100)*10001+ROW($F$3:$I$3100)*100),ROW()),4),"!R00!C00"),))</f>
        <v/>
      </c>
      <c r="K1829" t="str">
        <f ca="1">IF(COUNTIF($J$1:J1829, J1829)&lt;&gt;1,"",J1829)</f>
        <v/>
      </c>
    </row>
    <row r="1830" spans="1:11" x14ac:dyDescent="0.25">
      <c r="A1830">
        <f>ROW()</f>
        <v>1830</v>
      </c>
      <c r="B1830" t="str" cm="1">
        <f t="array" ref="B1830">IF(ISNUMBER(SEARCH($N$3,客戶主檔!W1830)),INDEX(客戶主檔!$G:$G,加工項目查詢及料號更改!$A1830),"")</f>
        <v/>
      </c>
      <c r="C1830" t="str" cm="1">
        <f t="array" ref="C1830">IF(ISNUMBER(SEARCH($N$3,客戶主檔!X1830)),INDEX(客戶主檔!$G:$G,加工項目查詢及料號更改!$A1830),"")</f>
        <v/>
      </c>
      <c r="D1830" t="str" cm="1">
        <f t="array" ref="D1830">IF(ISNUMBER(SEARCH($N$3,客戶主檔!Y1830)),INDEX(客戶主檔!$G:$G,加工項目查詢及料號更改!$A1830),"")</f>
        <v/>
      </c>
      <c r="E1830" t="str" cm="1">
        <f t="array" ref="E1830">IF(ISNUMBER(SEARCH($N$3,客戶主檔!Z1830)),INDEX(客戶主檔!$G:$G,加工項目查詢及料號更改!$A1830),"")</f>
        <v/>
      </c>
      <c r="J1830" t="str">
        <f t="array" aca="1" ref="J1830" ca="1">IF(ROW()&gt;COUNTA($F$3:$I$3100),"",INDIRECT(TEXT(RIGHT(SMALL(IF($F$3:$I$3100="",999999,COLUMN($F$3:$I$3100)*10001+ROW($F$3:$I$3100)*100),ROW()),4),"!R00!C00"),))</f>
        <v/>
      </c>
      <c r="K1830" t="str">
        <f ca="1">IF(COUNTIF($J$1:J1830, J1830)&lt;&gt;1,"",J1830)</f>
        <v/>
      </c>
    </row>
    <row r="1831" spans="1:11" x14ac:dyDescent="0.25">
      <c r="A1831">
        <f>ROW()</f>
        <v>1831</v>
      </c>
      <c r="B1831" t="str" cm="1">
        <f t="array" ref="B1831">IF(ISNUMBER(SEARCH($N$3,客戶主檔!W1831)),INDEX(客戶主檔!$G:$G,加工項目查詢及料號更改!$A1831),"")</f>
        <v/>
      </c>
      <c r="C1831" t="str" cm="1">
        <f t="array" ref="C1831">IF(ISNUMBER(SEARCH($N$3,客戶主檔!X1831)),INDEX(客戶主檔!$G:$G,加工項目查詢及料號更改!$A1831),"")</f>
        <v/>
      </c>
      <c r="D1831" t="str" cm="1">
        <f t="array" ref="D1831">IF(ISNUMBER(SEARCH($N$3,客戶主檔!Y1831)),INDEX(客戶主檔!$G:$G,加工項目查詢及料號更改!$A1831),"")</f>
        <v/>
      </c>
      <c r="E1831" t="str" cm="1">
        <f t="array" ref="E1831">IF(ISNUMBER(SEARCH($N$3,客戶主檔!Z1831)),INDEX(客戶主檔!$G:$G,加工項目查詢及料號更改!$A1831),"")</f>
        <v/>
      </c>
      <c r="J1831" t="str">
        <f t="array" aca="1" ref="J1831" ca="1">IF(ROW()&gt;COUNTA($F$3:$I$3100),"",INDIRECT(TEXT(RIGHT(SMALL(IF($F$3:$I$3100="",999999,COLUMN($F$3:$I$3100)*10001+ROW($F$3:$I$3100)*100),ROW()),4),"!R00!C00"),))</f>
        <v/>
      </c>
      <c r="K1831" t="str">
        <f ca="1">IF(COUNTIF($J$1:J1831, J1831)&lt;&gt;1,"",J1831)</f>
        <v/>
      </c>
    </row>
    <row r="1832" spans="1:11" x14ac:dyDescent="0.25">
      <c r="A1832">
        <f>ROW()</f>
        <v>1832</v>
      </c>
      <c r="B1832" t="str" cm="1">
        <f t="array" ref="B1832">IF(ISNUMBER(SEARCH($N$3,客戶主檔!W1832)),INDEX(客戶主檔!$G:$G,加工項目查詢及料號更改!$A1832),"")</f>
        <v/>
      </c>
      <c r="C1832" t="str" cm="1">
        <f t="array" ref="C1832">IF(ISNUMBER(SEARCH($N$3,客戶主檔!X1832)),INDEX(客戶主檔!$G:$G,加工項目查詢及料號更改!$A1832),"")</f>
        <v/>
      </c>
      <c r="D1832" t="str" cm="1">
        <f t="array" ref="D1832">IF(ISNUMBER(SEARCH($N$3,客戶主檔!Y1832)),INDEX(客戶主檔!$G:$G,加工項目查詢及料號更改!$A1832),"")</f>
        <v/>
      </c>
      <c r="E1832" t="str" cm="1">
        <f t="array" ref="E1832">IF(ISNUMBER(SEARCH($N$3,客戶主檔!Z1832)),INDEX(客戶主檔!$G:$G,加工項目查詢及料號更改!$A1832),"")</f>
        <v/>
      </c>
      <c r="J1832" t="str">
        <f t="array" aca="1" ref="J1832" ca="1">IF(ROW()&gt;COUNTA($F$3:$I$3100),"",INDIRECT(TEXT(RIGHT(SMALL(IF($F$3:$I$3100="",999999,COLUMN($F$3:$I$3100)*10001+ROW($F$3:$I$3100)*100),ROW()),4),"!R00!C00"),))</f>
        <v/>
      </c>
      <c r="K1832" t="str">
        <f ca="1">IF(COUNTIF($J$1:J1832, J1832)&lt;&gt;1,"",J1832)</f>
        <v/>
      </c>
    </row>
    <row r="1833" spans="1:11" x14ac:dyDescent="0.25">
      <c r="A1833">
        <f>ROW()</f>
        <v>1833</v>
      </c>
      <c r="B1833" t="str" cm="1">
        <f t="array" ref="B1833">IF(ISNUMBER(SEARCH($N$3,客戶主檔!W1833)),INDEX(客戶主檔!$G:$G,加工項目查詢及料號更改!$A1833),"")</f>
        <v/>
      </c>
      <c r="C1833" t="str" cm="1">
        <f t="array" ref="C1833">IF(ISNUMBER(SEARCH($N$3,客戶主檔!X1833)),INDEX(客戶主檔!$G:$G,加工項目查詢及料號更改!$A1833),"")</f>
        <v/>
      </c>
      <c r="D1833" t="str" cm="1">
        <f t="array" ref="D1833">IF(ISNUMBER(SEARCH($N$3,客戶主檔!Y1833)),INDEX(客戶主檔!$G:$G,加工項目查詢及料號更改!$A1833),"")</f>
        <v/>
      </c>
      <c r="E1833" t="str" cm="1">
        <f t="array" ref="E1833">IF(ISNUMBER(SEARCH($N$3,客戶主檔!Z1833)),INDEX(客戶主檔!$G:$G,加工項目查詢及料號更改!$A1833),"")</f>
        <v/>
      </c>
      <c r="J1833" t="str">
        <f t="array" aca="1" ref="J1833" ca="1">IF(ROW()&gt;COUNTA($F$3:$I$3100),"",INDIRECT(TEXT(RIGHT(SMALL(IF($F$3:$I$3100="",999999,COLUMN($F$3:$I$3100)*10001+ROW($F$3:$I$3100)*100),ROW()),4),"!R00!C00"),))</f>
        <v/>
      </c>
      <c r="K1833" t="str">
        <f ca="1">IF(COUNTIF($J$1:J1833, J1833)&lt;&gt;1,"",J1833)</f>
        <v/>
      </c>
    </row>
    <row r="1834" spans="1:11" x14ac:dyDescent="0.25">
      <c r="A1834">
        <f>ROW()</f>
        <v>1834</v>
      </c>
      <c r="B1834" t="str" cm="1">
        <f t="array" ref="B1834">IF(ISNUMBER(SEARCH($N$3,客戶主檔!W1834)),INDEX(客戶主檔!$G:$G,加工項目查詢及料號更改!$A1834),"")</f>
        <v/>
      </c>
      <c r="C1834" t="str" cm="1">
        <f t="array" ref="C1834">IF(ISNUMBER(SEARCH($N$3,客戶主檔!X1834)),INDEX(客戶主檔!$G:$G,加工項目查詢及料號更改!$A1834),"")</f>
        <v/>
      </c>
      <c r="D1834" t="str" cm="1">
        <f t="array" ref="D1834">IF(ISNUMBER(SEARCH($N$3,客戶主檔!Y1834)),INDEX(客戶主檔!$G:$G,加工項目查詢及料號更改!$A1834),"")</f>
        <v/>
      </c>
      <c r="E1834" t="str" cm="1">
        <f t="array" ref="E1834">IF(ISNUMBER(SEARCH($N$3,客戶主檔!Z1834)),INDEX(客戶主檔!$G:$G,加工項目查詢及料號更改!$A1834),"")</f>
        <v/>
      </c>
      <c r="J1834" t="str">
        <f t="array" aca="1" ref="J1834" ca="1">IF(ROW()&gt;COUNTA($F$3:$I$3100),"",INDIRECT(TEXT(RIGHT(SMALL(IF($F$3:$I$3100="",999999,COLUMN($F$3:$I$3100)*10001+ROW($F$3:$I$3100)*100),ROW()),4),"!R00!C00"),))</f>
        <v/>
      </c>
      <c r="K1834" t="str">
        <f ca="1">IF(COUNTIF($J$1:J1834, J1834)&lt;&gt;1,"",J1834)</f>
        <v/>
      </c>
    </row>
    <row r="1835" spans="1:11" x14ac:dyDescent="0.25">
      <c r="A1835">
        <f>ROW()</f>
        <v>1835</v>
      </c>
      <c r="B1835" t="str" cm="1">
        <f t="array" ref="B1835">IF(ISNUMBER(SEARCH($N$3,客戶主檔!W1835)),INDEX(客戶主檔!$G:$G,加工項目查詢及料號更改!$A1835),"")</f>
        <v/>
      </c>
      <c r="C1835" t="str" cm="1">
        <f t="array" ref="C1835">IF(ISNUMBER(SEARCH($N$3,客戶主檔!X1835)),INDEX(客戶主檔!$G:$G,加工項目查詢及料號更改!$A1835),"")</f>
        <v/>
      </c>
      <c r="D1835" t="str" cm="1">
        <f t="array" ref="D1835">IF(ISNUMBER(SEARCH($N$3,客戶主檔!Y1835)),INDEX(客戶主檔!$G:$G,加工項目查詢及料號更改!$A1835),"")</f>
        <v/>
      </c>
      <c r="E1835" t="str" cm="1">
        <f t="array" ref="E1835">IF(ISNUMBER(SEARCH($N$3,客戶主檔!Z1835)),INDEX(客戶主檔!$G:$G,加工項目查詢及料號更改!$A1835),"")</f>
        <v/>
      </c>
      <c r="J1835" t="str">
        <f t="array" aca="1" ref="J1835" ca="1">IF(ROW()&gt;COUNTA($F$3:$I$3100),"",INDIRECT(TEXT(RIGHT(SMALL(IF($F$3:$I$3100="",999999,COLUMN($F$3:$I$3100)*10001+ROW($F$3:$I$3100)*100),ROW()),4),"!R00!C00"),))</f>
        <v/>
      </c>
      <c r="K1835" t="str">
        <f ca="1">IF(COUNTIF($J$1:J1835, J1835)&lt;&gt;1,"",J1835)</f>
        <v/>
      </c>
    </row>
    <row r="1836" spans="1:11" x14ac:dyDescent="0.25">
      <c r="A1836">
        <f>ROW()</f>
        <v>1836</v>
      </c>
      <c r="B1836" t="str" cm="1">
        <f t="array" ref="B1836">IF(ISNUMBER(SEARCH($N$3,客戶主檔!W1836)),INDEX(客戶主檔!$G:$G,加工項目查詢及料號更改!$A1836),"")</f>
        <v/>
      </c>
      <c r="C1836" t="str" cm="1">
        <f t="array" ref="C1836">IF(ISNUMBER(SEARCH($N$3,客戶主檔!X1836)),INDEX(客戶主檔!$G:$G,加工項目查詢及料號更改!$A1836),"")</f>
        <v/>
      </c>
      <c r="D1836" t="str" cm="1">
        <f t="array" ref="D1836">IF(ISNUMBER(SEARCH($N$3,客戶主檔!Y1836)),INDEX(客戶主檔!$G:$G,加工項目查詢及料號更改!$A1836),"")</f>
        <v/>
      </c>
      <c r="E1836" t="str" cm="1">
        <f t="array" ref="E1836">IF(ISNUMBER(SEARCH($N$3,客戶主檔!Z1836)),INDEX(客戶主檔!$G:$G,加工項目查詢及料號更改!$A1836),"")</f>
        <v/>
      </c>
      <c r="J1836" t="str">
        <f t="array" aca="1" ref="J1836" ca="1">IF(ROW()&gt;COUNTA($F$3:$I$3100),"",INDIRECT(TEXT(RIGHT(SMALL(IF($F$3:$I$3100="",999999,COLUMN($F$3:$I$3100)*10001+ROW($F$3:$I$3100)*100),ROW()),4),"!R00!C00"),))</f>
        <v/>
      </c>
      <c r="K1836" t="str">
        <f ca="1">IF(COUNTIF($J$1:J1836, J1836)&lt;&gt;1,"",J1836)</f>
        <v/>
      </c>
    </row>
    <row r="1837" spans="1:11" x14ac:dyDescent="0.25">
      <c r="A1837">
        <f>ROW()</f>
        <v>1837</v>
      </c>
      <c r="B1837" t="str" cm="1">
        <f t="array" ref="B1837">IF(ISNUMBER(SEARCH($N$3,客戶主檔!W1837)),INDEX(客戶主檔!$G:$G,加工項目查詢及料號更改!$A1837),"")</f>
        <v/>
      </c>
      <c r="C1837" t="str" cm="1">
        <f t="array" ref="C1837">IF(ISNUMBER(SEARCH($N$3,客戶主檔!X1837)),INDEX(客戶主檔!$G:$G,加工項目查詢及料號更改!$A1837),"")</f>
        <v/>
      </c>
      <c r="D1837" t="str" cm="1">
        <f t="array" ref="D1837">IF(ISNUMBER(SEARCH($N$3,客戶主檔!Y1837)),INDEX(客戶主檔!$G:$G,加工項目查詢及料號更改!$A1837),"")</f>
        <v/>
      </c>
      <c r="E1837" t="str" cm="1">
        <f t="array" ref="E1837">IF(ISNUMBER(SEARCH($N$3,客戶主檔!Z1837)),INDEX(客戶主檔!$G:$G,加工項目查詢及料號更改!$A1837),"")</f>
        <v/>
      </c>
      <c r="J1837" t="str">
        <f t="array" aca="1" ref="J1837" ca="1">IF(ROW()&gt;COUNTA($F$3:$I$3100),"",INDIRECT(TEXT(RIGHT(SMALL(IF($F$3:$I$3100="",999999,COLUMN($F$3:$I$3100)*10001+ROW($F$3:$I$3100)*100),ROW()),4),"!R00!C00"),))</f>
        <v/>
      </c>
      <c r="K1837" t="str">
        <f ca="1">IF(COUNTIF($J$1:J1837, J1837)&lt;&gt;1,"",J1837)</f>
        <v/>
      </c>
    </row>
    <row r="1838" spans="1:11" x14ac:dyDescent="0.25">
      <c r="A1838">
        <f>ROW()</f>
        <v>1838</v>
      </c>
      <c r="B1838" t="str" cm="1">
        <f t="array" ref="B1838">IF(ISNUMBER(SEARCH($N$3,客戶主檔!W1838)),INDEX(客戶主檔!$G:$G,加工項目查詢及料號更改!$A1838),"")</f>
        <v/>
      </c>
      <c r="C1838" t="str" cm="1">
        <f t="array" ref="C1838">IF(ISNUMBER(SEARCH($N$3,客戶主檔!X1838)),INDEX(客戶主檔!$G:$G,加工項目查詢及料號更改!$A1838),"")</f>
        <v/>
      </c>
      <c r="D1838" t="str" cm="1">
        <f t="array" ref="D1838">IF(ISNUMBER(SEARCH($N$3,客戶主檔!Y1838)),INDEX(客戶主檔!$G:$G,加工項目查詢及料號更改!$A1838),"")</f>
        <v/>
      </c>
      <c r="E1838" t="str" cm="1">
        <f t="array" ref="E1838">IF(ISNUMBER(SEARCH($N$3,客戶主檔!Z1838)),INDEX(客戶主檔!$G:$G,加工項目查詢及料號更改!$A1838),"")</f>
        <v/>
      </c>
      <c r="J1838" t="str">
        <f t="array" aca="1" ref="J1838" ca="1">IF(ROW()&gt;COUNTA($F$3:$I$3100),"",INDIRECT(TEXT(RIGHT(SMALL(IF($F$3:$I$3100="",999999,COLUMN($F$3:$I$3100)*10001+ROW($F$3:$I$3100)*100),ROW()),4),"!R00!C00"),))</f>
        <v/>
      </c>
      <c r="K1838" t="str">
        <f ca="1">IF(COUNTIF($J$1:J1838, J1838)&lt;&gt;1,"",J1838)</f>
        <v/>
      </c>
    </row>
    <row r="1839" spans="1:11" x14ac:dyDescent="0.25">
      <c r="A1839">
        <f>ROW()</f>
        <v>1839</v>
      </c>
      <c r="B1839" t="str" cm="1">
        <f t="array" ref="B1839">IF(ISNUMBER(SEARCH($N$3,客戶主檔!W1839)),INDEX(客戶主檔!$G:$G,加工項目查詢及料號更改!$A1839),"")</f>
        <v/>
      </c>
      <c r="C1839" t="str" cm="1">
        <f t="array" ref="C1839">IF(ISNUMBER(SEARCH($N$3,客戶主檔!X1839)),INDEX(客戶主檔!$G:$G,加工項目查詢及料號更改!$A1839),"")</f>
        <v/>
      </c>
      <c r="D1839" t="str" cm="1">
        <f t="array" ref="D1839">IF(ISNUMBER(SEARCH($N$3,客戶主檔!Y1839)),INDEX(客戶主檔!$G:$G,加工項目查詢及料號更改!$A1839),"")</f>
        <v/>
      </c>
      <c r="E1839" t="str" cm="1">
        <f t="array" ref="E1839">IF(ISNUMBER(SEARCH($N$3,客戶主檔!Z1839)),INDEX(客戶主檔!$G:$G,加工項目查詢及料號更改!$A1839),"")</f>
        <v/>
      </c>
      <c r="J1839" t="str">
        <f t="array" aca="1" ref="J1839" ca="1">IF(ROW()&gt;COUNTA($F$3:$I$3100),"",INDIRECT(TEXT(RIGHT(SMALL(IF($F$3:$I$3100="",999999,COLUMN($F$3:$I$3100)*10001+ROW($F$3:$I$3100)*100),ROW()),4),"!R00!C00"),))</f>
        <v/>
      </c>
      <c r="K1839" t="str">
        <f ca="1">IF(COUNTIF($J$1:J1839, J1839)&lt;&gt;1,"",J1839)</f>
        <v/>
      </c>
    </row>
    <row r="1840" spans="1:11" x14ac:dyDescent="0.25">
      <c r="A1840">
        <f>ROW()</f>
        <v>1840</v>
      </c>
      <c r="B1840" t="str" cm="1">
        <f t="array" ref="B1840">IF(ISNUMBER(SEARCH($N$3,客戶主檔!W1840)),INDEX(客戶主檔!$G:$G,加工項目查詢及料號更改!$A1840),"")</f>
        <v/>
      </c>
      <c r="C1840" t="str" cm="1">
        <f t="array" ref="C1840">IF(ISNUMBER(SEARCH($N$3,客戶主檔!X1840)),INDEX(客戶主檔!$G:$G,加工項目查詢及料號更改!$A1840),"")</f>
        <v/>
      </c>
      <c r="D1840" t="str" cm="1">
        <f t="array" ref="D1840">IF(ISNUMBER(SEARCH($N$3,客戶主檔!Y1840)),INDEX(客戶主檔!$G:$G,加工項目查詢及料號更改!$A1840),"")</f>
        <v/>
      </c>
      <c r="E1840" t="str" cm="1">
        <f t="array" ref="E1840">IF(ISNUMBER(SEARCH($N$3,客戶主檔!Z1840)),INDEX(客戶主檔!$G:$G,加工項目查詢及料號更改!$A1840),"")</f>
        <v/>
      </c>
      <c r="J1840" t="str">
        <f t="array" aca="1" ref="J1840" ca="1">IF(ROW()&gt;COUNTA($F$3:$I$3100),"",INDIRECT(TEXT(RIGHT(SMALL(IF($F$3:$I$3100="",999999,COLUMN($F$3:$I$3100)*10001+ROW($F$3:$I$3100)*100),ROW()),4),"!R00!C00"),))</f>
        <v/>
      </c>
      <c r="K1840" t="str">
        <f ca="1">IF(COUNTIF($J$1:J1840, J1840)&lt;&gt;1,"",J1840)</f>
        <v/>
      </c>
    </row>
    <row r="1841" spans="1:11" x14ac:dyDescent="0.25">
      <c r="A1841">
        <f>ROW()</f>
        <v>1841</v>
      </c>
      <c r="B1841" t="str" cm="1">
        <f t="array" ref="B1841">IF(ISNUMBER(SEARCH($N$3,客戶主檔!W1841)),INDEX(客戶主檔!$G:$G,加工項目查詢及料號更改!$A1841),"")</f>
        <v/>
      </c>
      <c r="C1841" t="str" cm="1">
        <f t="array" ref="C1841">IF(ISNUMBER(SEARCH($N$3,客戶主檔!X1841)),INDEX(客戶主檔!$G:$G,加工項目查詢及料號更改!$A1841),"")</f>
        <v/>
      </c>
      <c r="D1841" t="str" cm="1">
        <f t="array" ref="D1841">IF(ISNUMBER(SEARCH($N$3,客戶主檔!Y1841)),INDEX(客戶主檔!$G:$G,加工項目查詢及料號更改!$A1841),"")</f>
        <v/>
      </c>
      <c r="E1841" t="str" cm="1">
        <f t="array" ref="E1841">IF(ISNUMBER(SEARCH($N$3,客戶主檔!Z1841)),INDEX(客戶主檔!$G:$G,加工項目查詢及料號更改!$A1841),"")</f>
        <v/>
      </c>
      <c r="J1841" t="str">
        <f t="array" aca="1" ref="J1841" ca="1">IF(ROW()&gt;COUNTA($F$3:$I$3100),"",INDIRECT(TEXT(RIGHT(SMALL(IF($F$3:$I$3100="",999999,COLUMN($F$3:$I$3100)*10001+ROW($F$3:$I$3100)*100),ROW()),4),"!R00!C00"),))</f>
        <v/>
      </c>
      <c r="K1841" t="str">
        <f ca="1">IF(COUNTIF($J$1:J1841, J1841)&lt;&gt;1,"",J1841)</f>
        <v/>
      </c>
    </row>
    <row r="1842" spans="1:11" x14ac:dyDescent="0.25">
      <c r="A1842">
        <f>ROW()</f>
        <v>1842</v>
      </c>
      <c r="B1842" t="str" cm="1">
        <f t="array" ref="B1842">IF(ISNUMBER(SEARCH($N$3,客戶主檔!W1842)),INDEX(客戶主檔!$G:$G,加工項目查詢及料號更改!$A1842),"")</f>
        <v/>
      </c>
      <c r="C1842" t="str" cm="1">
        <f t="array" ref="C1842">IF(ISNUMBER(SEARCH($N$3,客戶主檔!X1842)),INDEX(客戶主檔!$G:$G,加工項目查詢及料號更改!$A1842),"")</f>
        <v/>
      </c>
      <c r="D1842" t="str" cm="1">
        <f t="array" ref="D1842">IF(ISNUMBER(SEARCH($N$3,客戶主檔!Y1842)),INDEX(客戶主檔!$G:$G,加工項目查詢及料號更改!$A1842),"")</f>
        <v/>
      </c>
      <c r="E1842" t="str" cm="1">
        <f t="array" ref="E1842">IF(ISNUMBER(SEARCH($N$3,客戶主檔!Z1842)),INDEX(客戶主檔!$G:$G,加工項目查詢及料號更改!$A1842),"")</f>
        <v/>
      </c>
      <c r="J1842" t="str">
        <f t="array" aca="1" ref="J1842" ca="1">IF(ROW()&gt;COUNTA($F$3:$I$3100),"",INDIRECT(TEXT(RIGHT(SMALL(IF($F$3:$I$3100="",999999,COLUMN($F$3:$I$3100)*10001+ROW($F$3:$I$3100)*100),ROW()),4),"!R00!C00"),))</f>
        <v/>
      </c>
      <c r="K1842" t="str">
        <f ca="1">IF(COUNTIF($J$1:J1842, J1842)&lt;&gt;1,"",J1842)</f>
        <v/>
      </c>
    </row>
    <row r="1843" spans="1:11" x14ac:dyDescent="0.25">
      <c r="A1843">
        <f>ROW()</f>
        <v>1843</v>
      </c>
      <c r="B1843" t="str" cm="1">
        <f t="array" ref="B1843">IF(ISNUMBER(SEARCH($N$3,客戶主檔!W1843)),INDEX(客戶主檔!$G:$G,加工項目查詢及料號更改!$A1843),"")</f>
        <v/>
      </c>
      <c r="C1843" t="str" cm="1">
        <f t="array" ref="C1843">IF(ISNUMBER(SEARCH($N$3,客戶主檔!X1843)),INDEX(客戶主檔!$G:$G,加工項目查詢及料號更改!$A1843),"")</f>
        <v/>
      </c>
      <c r="D1843" t="str" cm="1">
        <f t="array" ref="D1843">IF(ISNUMBER(SEARCH($N$3,客戶主檔!Y1843)),INDEX(客戶主檔!$G:$G,加工項目查詢及料號更改!$A1843),"")</f>
        <v/>
      </c>
      <c r="E1843" t="str" cm="1">
        <f t="array" ref="E1843">IF(ISNUMBER(SEARCH($N$3,客戶主檔!Z1843)),INDEX(客戶主檔!$G:$G,加工項目查詢及料號更改!$A1843),"")</f>
        <v/>
      </c>
      <c r="J1843" t="str">
        <f t="array" aca="1" ref="J1843" ca="1">IF(ROW()&gt;COUNTA($F$3:$I$3100),"",INDIRECT(TEXT(RIGHT(SMALL(IF($F$3:$I$3100="",999999,COLUMN($F$3:$I$3100)*10001+ROW($F$3:$I$3100)*100),ROW()),4),"!R00!C00"),))</f>
        <v/>
      </c>
      <c r="K1843" t="str">
        <f ca="1">IF(COUNTIF($J$1:J1843, J1843)&lt;&gt;1,"",J1843)</f>
        <v/>
      </c>
    </row>
    <row r="1844" spans="1:11" x14ac:dyDescent="0.25">
      <c r="A1844">
        <f>ROW()</f>
        <v>1844</v>
      </c>
      <c r="B1844" t="str" cm="1">
        <f t="array" ref="B1844">IF(ISNUMBER(SEARCH($N$3,客戶主檔!W1844)),INDEX(客戶主檔!$G:$G,加工項目查詢及料號更改!$A1844),"")</f>
        <v/>
      </c>
      <c r="C1844" t="str" cm="1">
        <f t="array" ref="C1844">IF(ISNUMBER(SEARCH($N$3,客戶主檔!X1844)),INDEX(客戶主檔!$G:$G,加工項目查詢及料號更改!$A1844),"")</f>
        <v/>
      </c>
      <c r="D1844" t="str" cm="1">
        <f t="array" ref="D1844">IF(ISNUMBER(SEARCH($N$3,客戶主檔!Y1844)),INDEX(客戶主檔!$G:$G,加工項目查詢及料號更改!$A1844),"")</f>
        <v/>
      </c>
      <c r="E1844" t="str" cm="1">
        <f t="array" ref="E1844">IF(ISNUMBER(SEARCH($N$3,客戶主檔!Z1844)),INDEX(客戶主檔!$G:$G,加工項目查詢及料號更改!$A1844),"")</f>
        <v/>
      </c>
      <c r="J1844" t="str">
        <f t="array" aca="1" ref="J1844" ca="1">IF(ROW()&gt;COUNTA($F$3:$I$3100),"",INDIRECT(TEXT(RIGHT(SMALL(IF($F$3:$I$3100="",999999,COLUMN($F$3:$I$3100)*10001+ROW($F$3:$I$3100)*100),ROW()),4),"!R00!C00"),))</f>
        <v/>
      </c>
      <c r="K1844" t="str">
        <f ca="1">IF(COUNTIF($J$1:J1844, J1844)&lt;&gt;1,"",J1844)</f>
        <v/>
      </c>
    </row>
    <row r="1845" spans="1:11" x14ac:dyDescent="0.25">
      <c r="A1845">
        <f>ROW()</f>
        <v>1845</v>
      </c>
      <c r="B1845" t="str" cm="1">
        <f t="array" ref="B1845">IF(ISNUMBER(SEARCH($N$3,客戶主檔!W1845)),INDEX(客戶主檔!$G:$G,加工項目查詢及料號更改!$A1845),"")</f>
        <v/>
      </c>
      <c r="C1845" t="str" cm="1">
        <f t="array" ref="C1845">IF(ISNUMBER(SEARCH($N$3,客戶主檔!X1845)),INDEX(客戶主檔!$G:$G,加工項目查詢及料號更改!$A1845),"")</f>
        <v/>
      </c>
      <c r="D1845" t="str" cm="1">
        <f t="array" ref="D1845">IF(ISNUMBER(SEARCH($N$3,客戶主檔!Y1845)),INDEX(客戶主檔!$G:$G,加工項目查詢及料號更改!$A1845),"")</f>
        <v/>
      </c>
      <c r="E1845" t="str" cm="1">
        <f t="array" ref="E1845">IF(ISNUMBER(SEARCH($N$3,客戶主檔!Z1845)),INDEX(客戶主檔!$G:$G,加工項目查詢及料號更改!$A1845),"")</f>
        <v/>
      </c>
      <c r="J1845" t="str">
        <f t="array" aca="1" ref="J1845" ca="1">IF(ROW()&gt;COUNTA($F$3:$I$3100),"",INDIRECT(TEXT(RIGHT(SMALL(IF($F$3:$I$3100="",999999,COLUMN($F$3:$I$3100)*10001+ROW($F$3:$I$3100)*100),ROW()),4),"!R00!C00"),))</f>
        <v/>
      </c>
      <c r="K1845" t="str">
        <f ca="1">IF(COUNTIF($J$1:J1845, J1845)&lt;&gt;1,"",J1845)</f>
        <v/>
      </c>
    </row>
    <row r="1846" spans="1:11" x14ac:dyDescent="0.25">
      <c r="A1846">
        <f>ROW()</f>
        <v>1846</v>
      </c>
      <c r="B1846" t="str" cm="1">
        <f t="array" ref="B1846">IF(ISNUMBER(SEARCH($N$3,客戶主檔!W1846)),INDEX(客戶主檔!$G:$G,加工項目查詢及料號更改!$A1846),"")</f>
        <v/>
      </c>
      <c r="C1846" t="str" cm="1">
        <f t="array" ref="C1846">IF(ISNUMBER(SEARCH($N$3,客戶主檔!X1846)),INDEX(客戶主檔!$G:$G,加工項目查詢及料號更改!$A1846),"")</f>
        <v/>
      </c>
      <c r="D1846" t="str" cm="1">
        <f t="array" ref="D1846">IF(ISNUMBER(SEARCH($N$3,客戶主檔!Y1846)),INDEX(客戶主檔!$G:$G,加工項目查詢及料號更改!$A1846),"")</f>
        <v/>
      </c>
      <c r="E1846" t="str" cm="1">
        <f t="array" ref="E1846">IF(ISNUMBER(SEARCH($N$3,客戶主檔!Z1846)),INDEX(客戶主檔!$G:$G,加工項目查詢及料號更改!$A1846),"")</f>
        <v/>
      </c>
      <c r="J1846" t="str">
        <f t="array" aca="1" ref="J1846" ca="1">IF(ROW()&gt;COUNTA($F$3:$I$3100),"",INDIRECT(TEXT(RIGHT(SMALL(IF($F$3:$I$3100="",999999,COLUMN($F$3:$I$3100)*10001+ROW($F$3:$I$3100)*100),ROW()),4),"!R00!C00"),))</f>
        <v/>
      </c>
      <c r="K1846" t="str">
        <f ca="1">IF(COUNTIF($J$1:J1846, J1846)&lt;&gt;1,"",J1846)</f>
        <v/>
      </c>
    </row>
    <row r="1847" spans="1:11" x14ac:dyDescent="0.25">
      <c r="A1847">
        <f>ROW()</f>
        <v>1847</v>
      </c>
      <c r="B1847" t="str" cm="1">
        <f t="array" ref="B1847">IF(ISNUMBER(SEARCH($N$3,客戶主檔!W1847)),INDEX(客戶主檔!$G:$G,加工項目查詢及料號更改!$A1847),"")</f>
        <v/>
      </c>
      <c r="C1847" t="str" cm="1">
        <f t="array" ref="C1847">IF(ISNUMBER(SEARCH($N$3,客戶主檔!X1847)),INDEX(客戶主檔!$G:$G,加工項目查詢及料號更改!$A1847),"")</f>
        <v/>
      </c>
      <c r="D1847" t="str" cm="1">
        <f t="array" ref="D1847">IF(ISNUMBER(SEARCH($N$3,客戶主檔!Y1847)),INDEX(客戶主檔!$G:$G,加工項目查詢及料號更改!$A1847),"")</f>
        <v/>
      </c>
      <c r="E1847" t="str" cm="1">
        <f t="array" ref="E1847">IF(ISNUMBER(SEARCH($N$3,客戶主檔!Z1847)),INDEX(客戶主檔!$G:$G,加工項目查詢及料號更改!$A1847),"")</f>
        <v/>
      </c>
      <c r="J1847" t="str">
        <f t="array" aca="1" ref="J1847" ca="1">IF(ROW()&gt;COUNTA($F$3:$I$3100),"",INDIRECT(TEXT(RIGHT(SMALL(IF($F$3:$I$3100="",999999,COLUMN($F$3:$I$3100)*10001+ROW($F$3:$I$3100)*100),ROW()),4),"!R00!C00"),))</f>
        <v/>
      </c>
      <c r="K1847" t="str">
        <f ca="1">IF(COUNTIF($J$1:J1847, J1847)&lt;&gt;1,"",J1847)</f>
        <v/>
      </c>
    </row>
    <row r="1848" spans="1:11" x14ac:dyDescent="0.25">
      <c r="A1848">
        <f>ROW()</f>
        <v>1848</v>
      </c>
      <c r="B1848" t="str" cm="1">
        <f t="array" ref="B1848">IF(ISNUMBER(SEARCH($N$3,客戶主檔!W1848)),INDEX(客戶主檔!$G:$G,加工項目查詢及料號更改!$A1848),"")</f>
        <v/>
      </c>
      <c r="C1848" t="str" cm="1">
        <f t="array" ref="C1848">IF(ISNUMBER(SEARCH($N$3,客戶主檔!X1848)),INDEX(客戶主檔!$G:$G,加工項目查詢及料號更改!$A1848),"")</f>
        <v/>
      </c>
      <c r="D1848" t="str" cm="1">
        <f t="array" ref="D1848">IF(ISNUMBER(SEARCH($N$3,客戶主檔!Y1848)),INDEX(客戶主檔!$G:$G,加工項目查詢及料號更改!$A1848),"")</f>
        <v/>
      </c>
      <c r="E1848" t="str" cm="1">
        <f t="array" ref="E1848">IF(ISNUMBER(SEARCH($N$3,客戶主檔!Z1848)),INDEX(客戶主檔!$G:$G,加工項目查詢及料號更改!$A1848),"")</f>
        <v/>
      </c>
      <c r="J1848" t="str">
        <f t="array" aca="1" ref="J1848" ca="1">IF(ROW()&gt;COUNTA($F$3:$I$3100),"",INDIRECT(TEXT(RIGHT(SMALL(IF($F$3:$I$3100="",999999,COLUMN($F$3:$I$3100)*10001+ROW($F$3:$I$3100)*100),ROW()),4),"!R00!C00"),))</f>
        <v/>
      </c>
      <c r="K1848" t="str">
        <f ca="1">IF(COUNTIF($J$1:J1848, J1848)&lt;&gt;1,"",J1848)</f>
        <v/>
      </c>
    </row>
    <row r="1849" spans="1:11" x14ac:dyDescent="0.25">
      <c r="A1849">
        <f>ROW()</f>
        <v>1849</v>
      </c>
      <c r="B1849" t="str" cm="1">
        <f t="array" ref="B1849">IF(ISNUMBER(SEARCH($N$3,客戶主檔!W1849)),INDEX(客戶主檔!$G:$G,加工項目查詢及料號更改!$A1849),"")</f>
        <v/>
      </c>
      <c r="C1849" t="str" cm="1">
        <f t="array" ref="C1849">IF(ISNUMBER(SEARCH($N$3,客戶主檔!X1849)),INDEX(客戶主檔!$G:$G,加工項目查詢及料號更改!$A1849),"")</f>
        <v/>
      </c>
      <c r="D1849" t="str" cm="1">
        <f t="array" ref="D1849">IF(ISNUMBER(SEARCH($N$3,客戶主檔!Y1849)),INDEX(客戶主檔!$G:$G,加工項目查詢及料號更改!$A1849),"")</f>
        <v/>
      </c>
      <c r="E1849" t="str" cm="1">
        <f t="array" ref="E1849">IF(ISNUMBER(SEARCH($N$3,客戶主檔!Z1849)),INDEX(客戶主檔!$G:$G,加工項目查詢及料號更改!$A1849),"")</f>
        <v/>
      </c>
      <c r="J1849" t="str">
        <f t="array" aca="1" ref="J1849" ca="1">IF(ROW()&gt;COUNTA($F$3:$I$3100),"",INDIRECT(TEXT(RIGHT(SMALL(IF($F$3:$I$3100="",999999,COLUMN($F$3:$I$3100)*10001+ROW($F$3:$I$3100)*100),ROW()),4),"!R00!C00"),))</f>
        <v/>
      </c>
      <c r="K1849" t="str">
        <f ca="1">IF(COUNTIF($J$1:J1849, J1849)&lt;&gt;1,"",J1849)</f>
        <v/>
      </c>
    </row>
    <row r="1850" spans="1:11" x14ac:dyDescent="0.25">
      <c r="A1850">
        <f>ROW()</f>
        <v>1850</v>
      </c>
      <c r="B1850" t="str" cm="1">
        <f t="array" ref="B1850">IF(ISNUMBER(SEARCH($N$3,客戶主檔!W1850)),INDEX(客戶主檔!$G:$G,加工項目查詢及料號更改!$A1850),"")</f>
        <v/>
      </c>
      <c r="C1850" t="str" cm="1">
        <f t="array" ref="C1850">IF(ISNUMBER(SEARCH($N$3,客戶主檔!X1850)),INDEX(客戶主檔!$G:$G,加工項目查詢及料號更改!$A1850),"")</f>
        <v/>
      </c>
      <c r="D1850" t="str" cm="1">
        <f t="array" ref="D1850">IF(ISNUMBER(SEARCH($N$3,客戶主檔!Y1850)),INDEX(客戶主檔!$G:$G,加工項目查詢及料號更改!$A1850),"")</f>
        <v/>
      </c>
      <c r="E1850" t="str" cm="1">
        <f t="array" ref="E1850">IF(ISNUMBER(SEARCH($N$3,客戶主檔!Z1850)),INDEX(客戶主檔!$G:$G,加工項目查詢及料號更改!$A1850),"")</f>
        <v/>
      </c>
      <c r="J1850" t="str">
        <f t="array" aca="1" ref="J1850" ca="1">IF(ROW()&gt;COUNTA($F$3:$I$3100),"",INDIRECT(TEXT(RIGHT(SMALL(IF($F$3:$I$3100="",999999,COLUMN($F$3:$I$3100)*10001+ROW($F$3:$I$3100)*100),ROW()),4),"!R00!C00"),))</f>
        <v/>
      </c>
      <c r="K1850" t="str">
        <f ca="1">IF(COUNTIF($J$1:J1850, J1850)&lt;&gt;1,"",J1850)</f>
        <v/>
      </c>
    </row>
    <row r="1851" spans="1:11" x14ac:dyDescent="0.25">
      <c r="A1851">
        <f>ROW()</f>
        <v>1851</v>
      </c>
      <c r="B1851" t="str" cm="1">
        <f t="array" ref="B1851">IF(ISNUMBER(SEARCH($N$3,客戶主檔!W1851)),INDEX(客戶主檔!$G:$G,加工項目查詢及料號更改!$A1851),"")</f>
        <v/>
      </c>
      <c r="C1851" t="str" cm="1">
        <f t="array" ref="C1851">IF(ISNUMBER(SEARCH($N$3,客戶主檔!X1851)),INDEX(客戶主檔!$G:$G,加工項目查詢及料號更改!$A1851),"")</f>
        <v/>
      </c>
      <c r="D1851" t="str" cm="1">
        <f t="array" ref="D1851">IF(ISNUMBER(SEARCH($N$3,客戶主檔!Y1851)),INDEX(客戶主檔!$G:$G,加工項目查詢及料號更改!$A1851),"")</f>
        <v/>
      </c>
      <c r="E1851" t="str" cm="1">
        <f t="array" ref="E1851">IF(ISNUMBER(SEARCH($N$3,客戶主檔!Z1851)),INDEX(客戶主檔!$G:$G,加工項目查詢及料號更改!$A1851),"")</f>
        <v/>
      </c>
      <c r="J1851" t="str">
        <f t="array" aca="1" ref="J1851" ca="1">IF(ROW()&gt;COUNTA($F$3:$I$3100),"",INDIRECT(TEXT(RIGHT(SMALL(IF($F$3:$I$3100="",999999,COLUMN($F$3:$I$3100)*10001+ROW($F$3:$I$3100)*100),ROW()),4),"!R00!C00"),))</f>
        <v/>
      </c>
      <c r="K1851" t="str">
        <f ca="1">IF(COUNTIF($J$1:J1851, J1851)&lt;&gt;1,"",J1851)</f>
        <v/>
      </c>
    </row>
    <row r="1852" spans="1:11" x14ac:dyDescent="0.25">
      <c r="A1852">
        <f>ROW()</f>
        <v>1852</v>
      </c>
      <c r="B1852" t="str" cm="1">
        <f t="array" ref="B1852">IF(ISNUMBER(SEARCH($N$3,客戶主檔!W1852)),INDEX(客戶主檔!$G:$G,加工項目查詢及料號更改!$A1852),"")</f>
        <v/>
      </c>
      <c r="C1852" t="str" cm="1">
        <f t="array" ref="C1852">IF(ISNUMBER(SEARCH($N$3,客戶主檔!X1852)),INDEX(客戶主檔!$G:$G,加工項目查詢及料號更改!$A1852),"")</f>
        <v/>
      </c>
      <c r="D1852" t="str" cm="1">
        <f t="array" ref="D1852">IF(ISNUMBER(SEARCH($N$3,客戶主檔!Y1852)),INDEX(客戶主檔!$G:$G,加工項目查詢及料號更改!$A1852),"")</f>
        <v/>
      </c>
      <c r="E1852" t="str" cm="1">
        <f t="array" ref="E1852">IF(ISNUMBER(SEARCH($N$3,客戶主檔!Z1852)),INDEX(客戶主檔!$G:$G,加工項目查詢及料號更改!$A1852),"")</f>
        <v/>
      </c>
      <c r="J1852" t="str">
        <f t="array" aca="1" ref="J1852" ca="1">IF(ROW()&gt;COUNTA($F$3:$I$3100),"",INDIRECT(TEXT(RIGHT(SMALL(IF($F$3:$I$3100="",999999,COLUMN($F$3:$I$3100)*10001+ROW($F$3:$I$3100)*100),ROW()),4),"!R00!C00"),))</f>
        <v/>
      </c>
      <c r="K1852" t="str">
        <f ca="1">IF(COUNTIF($J$1:J1852, J1852)&lt;&gt;1,"",J1852)</f>
        <v/>
      </c>
    </row>
    <row r="1853" spans="1:11" x14ac:dyDescent="0.25">
      <c r="A1853">
        <f>ROW()</f>
        <v>1853</v>
      </c>
      <c r="B1853" t="str" cm="1">
        <f t="array" ref="B1853">IF(ISNUMBER(SEARCH($N$3,客戶主檔!W1853)),INDEX(客戶主檔!$G:$G,加工項目查詢及料號更改!$A1853),"")</f>
        <v/>
      </c>
      <c r="C1853" t="str" cm="1">
        <f t="array" ref="C1853">IF(ISNUMBER(SEARCH($N$3,客戶主檔!X1853)),INDEX(客戶主檔!$G:$G,加工項目查詢及料號更改!$A1853),"")</f>
        <v/>
      </c>
      <c r="D1853" t="str" cm="1">
        <f t="array" ref="D1853">IF(ISNUMBER(SEARCH($N$3,客戶主檔!Y1853)),INDEX(客戶主檔!$G:$G,加工項目查詢及料號更改!$A1853),"")</f>
        <v/>
      </c>
      <c r="E1853" t="str" cm="1">
        <f t="array" ref="E1853">IF(ISNUMBER(SEARCH($N$3,客戶主檔!Z1853)),INDEX(客戶主檔!$G:$G,加工項目查詢及料號更改!$A1853),"")</f>
        <v/>
      </c>
      <c r="J1853" t="str">
        <f t="array" aca="1" ref="J1853" ca="1">IF(ROW()&gt;COUNTA($F$3:$I$3100),"",INDIRECT(TEXT(RIGHT(SMALL(IF($F$3:$I$3100="",999999,COLUMN($F$3:$I$3100)*10001+ROW($F$3:$I$3100)*100),ROW()),4),"!R00!C00"),))</f>
        <v/>
      </c>
      <c r="K1853" t="str">
        <f ca="1">IF(COUNTIF($J$1:J1853, J1853)&lt;&gt;1,"",J1853)</f>
        <v/>
      </c>
    </row>
    <row r="1854" spans="1:11" x14ac:dyDescent="0.25">
      <c r="A1854">
        <f>ROW()</f>
        <v>1854</v>
      </c>
      <c r="B1854" t="str" cm="1">
        <f t="array" ref="B1854">IF(ISNUMBER(SEARCH($N$3,客戶主檔!W1854)),INDEX(客戶主檔!$G:$G,加工項目查詢及料號更改!$A1854),"")</f>
        <v/>
      </c>
      <c r="C1854" t="str" cm="1">
        <f t="array" ref="C1854">IF(ISNUMBER(SEARCH($N$3,客戶主檔!X1854)),INDEX(客戶主檔!$G:$G,加工項目查詢及料號更改!$A1854),"")</f>
        <v/>
      </c>
      <c r="D1854" t="str" cm="1">
        <f t="array" ref="D1854">IF(ISNUMBER(SEARCH($N$3,客戶主檔!Y1854)),INDEX(客戶主檔!$G:$G,加工項目查詢及料號更改!$A1854),"")</f>
        <v/>
      </c>
      <c r="E1854" t="str" cm="1">
        <f t="array" ref="E1854">IF(ISNUMBER(SEARCH($N$3,客戶主檔!Z1854)),INDEX(客戶主檔!$G:$G,加工項目查詢及料號更改!$A1854),"")</f>
        <v/>
      </c>
      <c r="J1854" t="str">
        <f t="array" aca="1" ref="J1854" ca="1">IF(ROW()&gt;COUNTA($F$3:$I$3100),"",INDIRECT(TEXT(RIGHT(SMALL(IF($F$3:$I$3100="",999999,COLUMN($F$3:$I$3100)*10001+ROW($F$3:$I$3100)*100),ROW()),4),"!R00!C00"),))</f>
        <v/>
      </c>
      <c r="K1854" t="str">
        <f ca="1">IF(COUNTIF($J$1:J1854, J1854)&lt;&gt;1,"",J1854)</f>
        <v/>
      </c>
    </row>
    <row r="1855" spans="1:11" x14ac:dyDescent="0.25">
      <c r="A1855">
        <f>ROW()</f>
        <v>1855</v>
      </c>
      <c r="B1855" t="str" cm="1">
        <f t="array" ref="B1855">IF(ISNUMBER(SEARCH($N$3,客戶主檔!W1855)),INDEX(客戶主檔!$G:$G,加工項目查詢及料號更改!$A1855),"")</f>
        <v/>
      </c>
      <c r="C1855" t="str" cm="1">
        <f t="array" ref="C1855">IF(ISNUMBER(SEARCH($N$3,客戶主檔!X1855)),INDEX(客戶主檔!$G:$G,加工項目查詢及料號更改!$A1855),"")</f>
        <v/>
      </c>
      <c r="D1855" t="str" cm="1">
        <f t="array" ref="D1855">IF(ISNUMBER(SEARCH($N$3,客戶主檔!Y1855)),INDEX(客戶主檔!$G:$G,加工項目查詢及料號更改!$A1855),"")</f>
        <v/>
      </c>
      <c r="E1855" t="str" cm="1">
        <f t="array" ref="E1855">IF(ISNUMBER(SEARCH($N$3,客戶主檔!Z1855)),INDEX(客戶主檔!$G:$G,加工項目查詢及料號更改!$A1855),"")</f>
        <v/>
      </c>
      <c r="J1855" t="str">
        <f t="array" aca="1" ref="J1855" ca="1">IF(ROW()&gt;COUNTA($F$3:$I$3100),"",INDIRECT(TEXT(RIGHT(SMALL(IF($F$3:$I$3100="",999999,COLUMN($F$3:$I$3100)*10001+ROW($F$3:$I$3100)*100),ROW()),4),"!R00!C00"),))</f>
        <v/>
      </c>
      <c r="K1855" t="str">
        <f ca="1">IF(COUNTIF($J$1:J1855, J1855)&lt;&gt;1,"",J1855)</f>
        <v/>
      </c>
    </row>
    <row r="1856" spans="1:11" x14ac:dyDescent="0.25">
      <c r="A1856">
        <f>ROW()</f>
        <v>1856</v>
      </c>
      <c r="B1856" t="str" cm="1">
        <f t="array" ref="B1856">IF(ISNUMBER(SEARCH($N$3,客戶主檔!W1856)),INDEX(客戶主檔!$G:$G,加工項目查詢及料號更改!$A1856),"")</f>
        <v/>
      </c>
      <c r="C1856" t="str" cm="1">
        <f t="array" ref="C1856">IF(ISNUMBER(SEARCH($N$3,客戶主檔!X1856)),INDEX(客戶主檔!$G:$G,加工項目查詢及料號更改!$A1856),"")</f>
        <v/>
      </c>
      <c r="D1856" t="str" cm="1">
        <f t="array" ref="D1856">IF(ISNUMBER(SEARCH($N$3,客戶主檔!Y1856)),INDEX(客戶主檔!$G:$G,加工項目查詢及料號更改!$A1856),"")</f>
        <v/>
      </c>
      <c r="E1856" t="str" cm="1">
        <f t="array" ref="E1856">IF(ISNUMBER(SEARCH($N$3,客戶主檔!Z1856)),INDEX(客戶主檔!$G:$G,加工項目查詢及料號更改!$A1856),"")</f>
        <v/>
      </c>
      <c r="J1856" t="str">
        <f t="array" aca="1" ref="J1856" ca="1">IF(ROW()&gt;COUNTA($F$3:$I$3100),"",INDIRECT(TEXT(RIGHT(SMALL(IF($F$3:$I$3100="",999999,COLUMN($F$3:$I$3100)*10001+ROW($F$3:$I$3100)*100),ROW()),4),"!R00!C00"),))</f>
        <v/>
      </c>
      <c r="K1856" t="str">
        <f ca="1">IF(COUNTIF($J$1:J1856, J1856)&lt;&gt;1,"",J1856)</f>
        <v/>
      </c>
    </row>
    <row r="1857" spans="1:11" x14ac:dyDescent="0.25">
      <c r="A1857">
        <f>ROW()</f>
        <v>1857</v>
      </c>
      <c r="B1857" t="str" cm="1">
        <f t="array" ref="B1857">IF(ISNUMBER(SEARCH($N$3,客戶主檔!W1857)),INDEX(客戶主檔!$G:$G,加工項目查詢及料號更改!$A1857),"")</f>
        <v/>
      </c>
      <c r="C1857" t="str" cm="1">
        <f t="array" ref="C1857">IF(ISNUMBER(SEARCH($N$3,客戶主檔!X1857)),INDEX(客戶主檔!$G:$G,加工項目查詢及料號更改!$A1857),"")</f>
        <v/>
      </c>
      <c r="D1857" t="str" cm="1">
        <f t="array" ref="D1857">IF(ISNUMBER(SEARCH($N$3,客戶主檔!Y1857)),INDEX(客戶主檔!$G:$G,加工項目查詢及料號更改!$A1857),"")</f>
        <v/>
      </c>
      <c r="E1857" t="str" cm="1">
        <f t="array" ref="E1857">IF(ISNUMBER(SEARCH($N$3,客戶主檔!Z1857)),INDEX(客戶主檔!$G:$G,加工項目查詢及料號更改!$A1857),"")</f>
        <v/>
      </c>
      <c r="J1857" t="str">
        <f t="array" aca="1" ref="J1857" ca="1">IF(ROW()&gt;COUNTA($F$3:$I$3100),"",INDIRECT(TEXT(RIGHT(SMALL(IF($F$3:$I$3100="",999999,COLUMN($F$3:$I$3100)*10001+ROW($F$3:$I$3100)*100),ROW()),4),"!R00!C00"),))</f>
        <v/>
      </c>
      <c r="K1857" t="str">
        <f ca="1">IF(COUNTIF($J$1:J1857, J1857)&lt;&gt;1,"",J1857)</f>
        <v/>
      </c>
    </row>
    <row r="1858" spans="1:11" x14ac:dyDescent="0.25">
      <c r="A1858">
        <f>ROW()</f>
        <v>1858</v>
      </c>
      <c r="B1858" t="str" cm="1">
        <f t="array" ref="B1858">IF(ISNUMBER(SEARCH($N$3,客戶主檔!W1858)),INDEX(客戶主檔!$G:$G,加工項目查詢及料號更改!$A1858),"")</f>
        <v/>
      </c>
      <c r="C1858" t="str" cm="1">
        <f t="array" ref="C1858">IF(ISNUMBER(SEARCH($N$3,客戶主檔!X1858)),INDEX(客戶主檔!$G:$G,加工項目查詢及料號更改!$A1858),"")</f>
        <v/>
      </c>
      <c r="D1858" t="str" cm="1">
        <f t="array" ref="D1858">IF(ISNUMBER(SEARCH($N$3,客戶主檔!Y1858)),INDEX(客戶主檔!$G:$G,加工項目查詢及料號更改!$A1858),"")</f>
        <v/>
      </c>
      <c r="E1858" t="str" cm="1">
        <f t="array" ref="E1858">IF(ISNUMBER(SEARCH($N$3,客戶主檔!Z1858)),INDEX(客戶主檔!$G:$G,加工項目查詢及料號更改!$A1858),"")</f>
        <v/>
      </c>
      <c r="J1858" t="str">
        <f t="array" aca="1" ref="J1858" ca="1">IF(ROW()&gt;COUNTA($F$3:$I$3100),"",INDIRECT(TEXT(RIGHT(SMALL(IF($F$3:$I$3100="",999999,COLUMN($F$3:$I$3100)*10001+ROW($F$3:$I$3100)*100),ROW()),4),"!R00!C00"),))</f>
        <v/>
      </c>
      <c r="K1858" t="str">
        <f ca="1">IF(COUNTIF($J$1:J1858, J1858)&lt;&gt;1,"",J1858)</f>
        <v/>
      </c>
    </row>
    <row r="1859" spans="1:11" x14ac:dyDescent="0.25">
      <c r="A1859">
        <f>ROW()</f>
        <v>1859</v>
      </c>
      <c r="B1859" t="str" cm="1">
        <f t="array" ref="B1859">IF(ISNUMBER(SEARCH($N$3,客戶主檔!W1859)),INDEX(客戶主檔!$G:$G,加工項目查詢及料號更改!$A1859),"")</f>
        <v/>
      </c>
      <c r="C1859" t="str" cm="1">
        <f t="array" ref="C1859">IF(ISNUMBER(SEARCH($N$3,客戶主檔!X1859)),INDEX(客戶主檔!$G:$G,加工項目查詢及料號更改!$A1859),"")</f>
        <v/>
      </c>
      <c r="D1859" t="str" cm="1">
        <f t="array" ref="D1859">IF(ISNUMBER(SEARCH($N$3,客戶主檔!Y1859)),INDEX(客戶主檔!$G:$G,加工項目查詢及料號更改!$A1859),"")</f>
        <v/>
      </c>
      <c r="E1859" t="str" cm="1">
        <f t="array" ref="E1859">IF(ISNUMBER(SEARCH($N$3,客戶主檔!Z1859)),INDEX(客戶主檔!$G:$G,加工項目查詢及料號更改!$A1859),"")</f>
        <v/>
      </c>
      <c r="J1859" t="str">
        <f t="array" aca="1" ref="J1859" ca="1">IF(ROW()&gt;COUNTA($F$3:$I$3100),"",INDIRECT(TEXT(RIGHT(SMALL(IF($F$3:$I$3100="",999999,COLUMN($F$3:$I$3100)*10001+ROW($F$3:$I$3100)*100),ROW()),4),"!R00!C00"),))</f>
        <v/>
      </c>
      <c r="K1859" t="str">
        <f ca="1">IF(COUNTIF($J$1:J1859, J1859)&lt;&gt;1,"",J1859)</f>
        <v/>
      </c>
    </row>
    <row r="1860" spans="1:11" x14ac:dyDescent="0.25">
      <c r="A1860">
        <f>ROW()</f>
        <v>1860</v>
      </c>
      <c r="B1860" t="str" cm="1">
        <f t="array" ref="B1860">IF(ISNUMBER(SEARCH($N$3,客戶主檔!W1860)),INDEX(客戶主檔!$G:$G,加工項目查詢及料號更改!$A1860),"")</f>
        <v/>
      </c>
      <c r="C1860" t="str" cm="1">
        <f t="array" ref="C1860">IF(ISNUMBER(SEARCH($N$3,客戶主檔!X1860)),INDEX(客戶主檔!$G:$G,加工項目查詢及料號更改!$A1860),"")</f>
        <v/>
      </c>
      <c r="D1860" t="str" cm="1">
        <f t="array" ref="D1860">IF(ISNUMBER(SEARCH($N$3,客戶主檔!Y1860)),INDEX(客戶主檔!$G:$G,加工項目查詢及料號更改!$A1860),"")</f>
        <v/>
      </c>
      <c r="E1860" t="str" cm="1">
        <f t="array" ref="E1860">IF(ISNUMBER(SEARCH($N$3,客戶主檔!Z1860)),INDEX(客戶主檔!$G:$G,加工項目查詢及料號更改!$A1860),"")</f>
        <v/>
      </c>
      <c r="J1860" t="str">
        <f t="array" aca="1" ref="J1860" ca="1">IF(ROW()&gt;COUNTA($F$3:$I$3100),"",INDIRECT(TEXT(RIGHT(SMALL(IF($F$3:$I$3100="",999999,COLUMN($F$3:$I$3100)*10001+ROW($F$3:$I$3100)*100),ROW()),4),"!R00!C00"),))</f>
        <v/>
      </c>
      <c r="K1860" t="str">
        <f ca="1">IF(COUNTIF($J$1:J1860, J1860)&lt;&gt;1,"",J1860)</f>
        <v/>
      </c>
    </row>
    <row r="1861" spans="1:11" x14ac:dyDescent="0.25">
      <c r="A1861">
        <f>ROW()</f>
        <v>1861</v>
      </c>
      <c r="B1861" t="str" cm="1">
        <f t="array" ref="B1861">IF(ISNUMBER(SEARCH($N$3,客戶主檔!W1861)),INDEX(客戶主檔!$G:$G,加工項目查詢及料號更改!$A1861),"")</f>
        <v/>
      </c>
      <c r="C1861" t="str" cm="1">
        <f t="array" ref="C1861">IF(ISNUMBER(SEARCH($N$3,客戶主檔!X1861)),INDEX(客戶主檔!$G:$G,加工項目查詢及料號更改!$A1861),"")</f>
        <v/>
      </c>
      <c r="D1861" t="str" cm="1">
        <f t="array" ref="D1861">IF(ISNUMBER(SEARCH($N$3,客戶主檔!Y1861)),INDEX(客戶主檔!$G:$G,加工項目查詢及料號更改!$A1861),"")</f>
        <v/>
      </c>
      <c r="E1861" t="str" cm="1">
        <f t="array" ref="E1861">IF(ISNUMBER(SEARCH($N$3,客戶主檔!Z1861)),INDEX(客戶主檔!$G:$G,加工項目查詢及料號更改!$A1861),"")</f>
        <v/>
      </c>
      <c r="J1861" t="str">
        <f t="array" aca="1" ref="J1861" ca="1">IF(ROW()&gt;COUNTA($F$3:$I$3100),"",INDIRECT(TEXT(RIGHT(SMALL(IF($F$3:$I$3100="",999999,COLUMN($F$3:$I$3100)*10001+ROW($F$3:$I$3100)*100),ROW()),4),"!R00!C00"),))</f>
        <v/>
      </c>
      <c r="K1861" t="str">
        <f ca="1">IF(COUNTIF($J$1:J1861, J1861)&lt;&gt;1,"",J1861)</f>
        <v/>
      </c>
    </row>
    <row r="1862" spans="1:11" x14ac:dyDescent="0.25">
      <c r="A1862">
        <f>ROW()</f>
        <v>1862</v>
      </c>
      <c r="B1862" t="str" cm="1">
        <f t="array" ref="B1862">IF(ISNUMBER(SEARCH($N$3,客戶主檔!W1862)),INDEX(客戶主檔!$G:$G,加工項目查詢及料號更改!$A1862),"")</f>
        <v/>
      </c>
      <c r="C1862" t="str" cm="1">
        <f t="array" ref="C1862">IF(ISNUMBER(SEARCH($N$3,客戶主檔!X1862)),INDEX(客戶主檔!$G:$G,加工項目查詢及料號更改!$A1862),"")</f>
        <v/>
      </c>
      <c r="D1862" t="str" cm="1">
        <f t="array" ref="D1862">IF(ISNUMBER(SEARCH($N$3,客戶主檔!Y1862)),INDEX(客戶主檔!$G:$G,加工項目查詢及料號更改!$A1862),"")</f>
        <v/>
      </c>
      <c r="E1862" t="str" cm="1">
        <f t="array" ref="E1862">IF(ISNUMBER(SEARCH($N$3,客戶主檔!Z1862)),INDEX(客戶主檔!$G:$G,加工項目查詢及料號更改!$A1862),"")</f>
        <v/>
      </c>
      <c r="J1862" t="str">
        <f t="array" aca="1" ref="J1862" ca="1">IF(ROW()&gt;COUNTA($F$3:$I$3100),"",INDIRECT(TEXT(RIGHT(SMALL(IF($F$3:$I$3100="",999999,COLUMN($F$3:$I$3100)*10001+ROW($F$3:$I$3100)*100),ROW()),4),"!R00!C00"),))</f>
        <v/>
      </c>
      <c r="K1862" t="str">
        <f ca="1">IF(COUNTIF($J$1:J1862, J1862)&lt;&gt;1,"",J1862)</f>
        <v/>
      </c>
    </row>
    <row r="1863" spans="1:11" x14ac:dyDescent="0.25">
      <c r="A1863">
        <f>ROW()</f>
        <v>1863</v>
      </c>
      <c r="B1863" t="str" cm="1">
        <f t="array" ref="B1863">IF(ISNUMBER(SEARCH($N$3,客戶主檔!W1863)),INDEX(客戶主檔!$G:$G,加工項目查詢及料號更改!$A1863),"")</f>
        <v/>
      </c>
      <c r="C1863" t="str" cm="1">
        <f t="array" ref="C1863">IF(ISNUMBER(SEARCH($N$3,客戶主檔!X1863)),INDEX(客戶主檔!$G:$G,加工項目查詢及料號更改!$A1863),"")</f>
        <v/>
      </c>
      <c r="D1863" t="str" cm="1">
        <f t="array" ref="D1863">IF(ISNUMBER(SEARCH($N$3,客戶主檔!Y1863)),INDEX(客戶主檔!$G:$G,加工項目查詢及料號更改!$A1863),"")</f>
        <v/>
      </c>
      <c r="E1863" t="str" cm="1">
        <f t="array" ref="E1863">IF(ISNUMBER(SEARCH($N$3,客戶主檔!Z1863)),INDEX(客戶主檔!$G:$G,加工項目查詢及料號更改!$A1863),"")</f>
        <v/>
      </c>
      <c r="J1863" t="str">
        <f t="array" aca="1" ref="J1863" ca="1">IF(ROW()&gt;COUNTA($F$3:$I$3100),"",INDIRECT(TEXT(RIGHT(SMALL(IF($F$3:$I$3100="",999999,COLUMN($F$3:$I$3100)*10001+ROW($F$3:$I$3100)*100),ROW()),4),"!R00!C00"),))</f>
        <v/>
      </c>
      <c r="K1863" t="str">
        <f ca="1">IF(COUNTIF($J$1:J1863, J1863)&lt;&gt;1,"",J1863)</f>
        <v/>
      </c>
    </row>
    <row r="1864" spans="1:11" x14ac:dyDescent="0.25">
      <c r="A1864">
        <f>ROW()</f>
        <v>1864</v>
      </c>
      <c r="B1864" t="str" cm="1">
        <f t="array" ref="B1864">IF(ISNUMBER(SEARCH($N$3,客戶主檔!W1864)),INDEX(客戶主檔!$G:$G,加工項目查詢及料號更改!$A1864),"")</f>
        <v/>
      </c>
      <c r="C1864" t="str" cm="1">
        <f t="array" ref="C1864">IF(ISNUMBER(SEARCH($N$3,客戶主檔!X1864)),INDEX(客戶主檔!$G:$G,加工項目查詢及料號更改!$A1864),"")</f>
        <v/>
      </c>
      <c r="D1864" t="str" cm="1">
        <f t="array" ref="D1864">IF(ISNUMBER(SEARCH($N$3,客戶主檔!Y1864)),INDEX(客戶主檔!$G:$G,加工項目查詢及料號更改!$A1864),"")</f>
        <v/>
      </c>
      <c r="E1864" t="str" cm="1">
        <f t="array" ref="E1864">IF(ISNUMBER(SEARCH($N$3,客戶主檔!Z1864)),INDEX(客戶主檔!$G:$G,加工項目查詢及料號更改!$A1864),"")</f>
        <v/>
      </c>
      <c r="J1864" t="str">
        <f t="array" aca="1" ref="J1864" ca="1">IF(ROW()&gt;COUNTA($F$3:$I$3100),"",INDIRECT(TEXT(RIGHT(SMALL(IF($F$3:$I$3100="",999999,COLUMN($F$3:$I$3100)*10001+ROW($F$3:$I$3100)*100),ROW()),4),"!R00!C00"),))</f>
        <v/>
      </c>
      <c r="K1864" t="str">
        <f ca="1">IF(COUNTIF($J$1:J1864, J1864)&lt;&gt;1,"",J1864)</f>
        <v/>
      </c>
    </row>
    <row r="1865" spans="1:11" x14ac:dyDescent="0.25">
      <c r="A1865">
        <f>ROW()</f>
        <v>1865</v>
      </c>
      <c r="B1865" t="str" cm="1">
        <f t="array" ref="B1865">IF(ISNUMBER(SEARCH($N$3,客戶主檔!W1865)),INDEX(客戶主檔!$G:$G,加工項目查詢及料號更改!$A1865),"")</f>
        <v/>
      </c>
      <c r="C1865" t="str" cm="1">
        <f t="array" ref="C1865">IF(ISNUMBER(SEARCH($N$3,客戶主檔!X1865)),INDEX(客戶主檔!$G:$G,加工項目查詢及料號更改!$A1865),"")</f>
        <v/>
      </c>
      <c r="D1865" t="str" cm="1">
        <f t="array" ref="D1865">IF(ISNUMBER(SEARCH($N$3,客戶主檔!Y1865)),INDEX(客戶主檔!$G:$G,加工項目查詢及料號更改!$A1865),"")</f>
        <v/>
      </c>
      <c r="E1865" t="str" cm="1">
        <f t="array" ref="E1865">IF(ISNUMBER(SEARCH($N$3,客戶主檔!Z1865)),INDEX(客戶主檔!$G:$G,加工項目查詢及料號更改!$A1865),"")</f>
        <v/>
      </c>
      <c r="J1865" t="str">
        <f t="array" aca="1" ref="J1865" ca="1">IF(ROW()&gt;COUNTA($F$3:$I$3100),"",INDIRECT(TEXT(RIGHT(SMALL(IF($F$3:$I$3100="",999999,COLUMN($F$3:$I$3100)*10001+ROW($F$3:$I$3100)*100),ROW()),4),"!R00!C00"),))</f>
        <v/>
      </c>
      <c r="K1865" t="str">
        <f ca="1">IF(COUNTIF($J$1:J1865, J1865)&lt;&gt;1,"",J1865)</f>
        <v/>
      </c>
    </row>
    <row r="1866" spans="1:11" x14ac:dyDescent="0.25">
      <c r="A1866">
        <f>ROW()</f>
        <v>1866</v>
      </c>
      <c r="B1866" t="str" cm="1">
        <f t="array" ref="B1866">IF(ISNUMBER(SEARCH($N$3,客戶主檔!W1866)),INDEX(客戶主檔!$G:$G,加工項目查詢及料號更改!$A1866),"")</f>
        <v/>
      </c>
      <c r="C1866" t="str" cm="1">
        <f t="array" ref="C1866">IF(ISNUMBER(SEARCH($N$3,客戶主檔!X1866)),INDEX(客戶主檔!$G:$G,加工項目查詢及料號更改!$A1866),"")</f>
        <v/>
      </c>
      <c r="D1866" t="str" cm="1">
        <f t="array" ref="D1866">IF(ISNUMBER(SEARCH($N$3,客戶主檔!Y1866)),INDEX(客戶主檔!$G:$G,加工項目查詢及料號更改!$A1866),"")</f>
        <v/>
      </c>
      <c r="E1866" t="str" cm="1">
        <f t="array" ref="E1866">IF(ISNUMBER(SEARCH($N$3,客戶主檔!Z1866)),INDEX(客戶主檔!$G:$G,加工項目查詢及料號更改!$A1866),"")</f>
        <v/>
      </c>
      <c r="J1866" t="str">
        <f t="array" aca="1" ref="J1866" ca="1">IF(ROW()&gt;COUNTA($F$3:$I$3100),"",INDIRECT(TEXT(RIGHT(SMALL(IF($F$3:$I$3100="",999999,COLUMN($F$3:$I$3100)*10001+ROW($F$3:$I$3100)*100),ROW()),4),"!R00!C00"),))</f>
        <v/>
      </c>
      <c r="K1866" t="str">
        <f ca="1">IF(COUNTIF($J$1:J1866, J1866)&lt;&gt;1,"",J1866)</f>
        <v/>
      </c>
    </row>
    <row r="1867" spans="1:11" x14ac:dyDescent="0.25">
      <c r="A1867">
        <f>ROW()</f>
        <v>1867</v>
      </c>
      <c r="B1867" t="str" cm="1">
        <f t="array" ref="B1867">IF(ISNUMBER(SEARCH($N$3,客戶主檔!W1867)),INDEX(客戶主檔!$G:$G,加工項目查詢及料號更改!$A1867),"")</f>
        <v/>
      </c>
      <c r="C1867" t="str" cm="1">
        <f t="array" ref="C1867">IF(ISNUMBER(SEARCH($N$3,客戶主檔!X1867)),INDEX(客戶主檔!$G:$G,加工項目查詢及料號更改!$A1867),"")</f>
        <v/>
      </c>
      <c r="D1867" t="str" cm="1">
        <f t="array" ref="D1867">IF(ISNUMBER(SEARCH($N$3,客戶主檔!Y1867)),INDEX(客戶主檔!$G:$G,加工項目查詢及料號更改!$A1867),"")</f>
        <v/>
      </c>
      <c r="E1867" t="str" cm="1">
        <f t="array" ref="E1867">IF(ISNUMBER(SEARCH($N$3,客戶主檔!Z1867)),INDEX(客戶主檔!$G:$G,加工項目查詢及料號更改!$A1867),"")</f>
        <v/>
      </c>
      <c r="J1867" t="str">
        <f t="array" aca="1" ref="J1867" ca="1">IF(ROW()&gt;COUNTA($F$3:$I$3100),"",INDIRECT(TEXT(RIGHT(SMALL(IF($F$3:$I$3100="",999999,COLUMN($F$3:$I$3100)*10001+ROW($F$3:$I$3100)*100),ROW()),4),"!R00!C00"),))</f>
        <v/>
      </c>
      <c r="K1867" t="str">
        <f ca="1">IF(COUNTIF($J$1:J1867, J1867)&lt;&gt;1,"",J1867)</f>
        <v/>
      </c>
    </row>
    <row r="1868" spans="1:11" x14ac:dyDescent="0.25">
      <c r="A1868">
        <f>ROW()</f>
        <v>1868</v>
      </c>
      <c r="B1868" t="str" cm="1">
        <f t="array" ref="B1868">IF(ISNUMBER(SEARCH($N$3,客戶主檔!W1868)),INDEX(客戶主檔!$G:$G,加工項目查詢及料號更改!$A1868),"")</f>
        <v/>
      </c>
      <c r="C1868" t="str" cm="1">
        <f t="array" ref="C1868">IF(ISNUMBER(SEARCH($N$3,客戶主檔!X1868)),INDEX(客戶主檔!$G:$G,加工項目查詢及料號更改!$A1868),"")</f>
        <v/>
      </c>
      <c r="D1868" t="str" cm="1">
        <f t="array" ref="D1868">IF(ISNUMBER(SEARCH($N$3,客戶主檔!Y1868)),INDEX(客戶主檔!$G:$G,加工項目查詢及料號更改!$A1868),"")</f>
        <v/>
      </c>
      <c r="E1868" t="str" cm="1">
        <f t="array" ref="E1868">IF(ISNUMBER(SEARCH($N$3,客戶主檔!Z1868)),INDEX(客戶主檔!$G:$G,加工項目查詢及料號更改!$A1868),"")</f>
        <v/>
      </c>
      <c r="J1868" t="str">
        <f t="array" aca="1" ref="J1868" ca="1">IF(ROW()&gt;COUNTA($F$3:$I$3100),"",INDIRECT(TEXT(RIGHT(SMALL(IF($F$3:$I$3100="",999999,COLUMN($F$3:$I$3100)*10001+ROW($F$3:$I$3100)*100),ROW()),4),"!R00!C00"),))</f>
        <v/>
      </c>
      <c r="K1868" t="str">
        <f ca="1">IF(COUNTIF($J$1:J1868, J1868)&lt;&gt;1,"",J1868)</f>
        <v/>
      </c>
    </row>
    <row r="1869" spans="1:11" x14ac:dyDescent="0.25">
      <c r="A1869">
        <f>ROW()</f>
        <v>1869</v>
      </c>
      <c r="B1869" t="str" cm="1">
        <f t="array" ref="B1869">IF(ISNUMBER(SEARCH($N$3,客戶主檔!W1869)),INDEX(客戶主檔!$G:$G,加工項目查詢及料號更改!$A1869),"")</f>
        <v/>
      </c>
      <c r="C1869" t="str" cm="1">
        <f t="array" ref="C1869">IF(ISNUMBER(SEARCH($N$3,客戶主檔!X1869)),INDEX(客戶主檔!$G:$G,加工項目查詢及料號更改!$A1869),"")</f>
        <v/>
      </c>
      <c r="D1869" t="str" cm="1">
        <f t="array" ref="D1869">IF(ISNUMBER(SEARCH($N$3,客戶主檔!Y1869)),INDEX(客戶主檔!$G:$G,加工項目查詢及料號更改!$A1869),"")</f>
        <v/>
      </c>
      <c r="E1869" t="str" cm="1">
        <f t="array" ref="E1869">IF(ISNUMBER(SEARCH($N$3,客戶主檔!Z1869)),INDEX(客戶主檔!$G:$G,加工項目查詢及料號更改!$A1869),"")</f>
        <v/>
      </c>
      <c r="J1869" t="str">
        <f t="array" aca="1" ref="J1869" ca="1">IF(ROW()&gt;COUNTA($F$3:$I$3100),"",INDIRECT(TEXT(RIGHT(SMALL(IF($F$3:$I$3100="",999999,COLUMN($F$3:$I$3100)*10001+ROW($F$3:$I$3100)*100),ROW()),4),"!R00!C00"),))</f>
        <v/>
      </c>
      <c r="K1869" t="str">
        <f ca="1">IF(COUNTIF($J$1:J1869, J1869)&lt;&gt;1,"",J1869)</f>
        <v/>
      </c>
    </row>
    <row r="1870" spans="1:11" x14ac:dyDescent="0.25">
      <c r="A1870">
        <f>ROW()</f>
        <v>1870</v>
      </c>
      <c r="B1870" t="str" cm="1">
        <f t="array" ref="B1870">IF(ISNUMBER(SEARCH($N$3,客戶主檔!W1870)),INDEX(客戶主檔!$G:$G,加工項目查詢及料號更改!$A1870),"")</f>
        <v/>
      </c>
      <c r="C1870" t="str" cm="1">
        <f t="array" ref="C1870">IF(ISNUMBER(SEARCH($N$3,客戶主檔!X1870)),INDEX(客戶主檔!$G:$G,加工項目查詢及料號更改!$A1870),"")</f>
        <v/>
      </c>
      <c r="D1870" t="str" cm="1">
        <f t="array" ref="D1870">IF(ISNUMBER(SEARCH($N$3,客戶主檔!Y1870)),INDEX(客戶主檔!$G:$G,加工項目查詢及料號更改!$A1870),"")</f>
        <v/>
      </c>
      <c r="E1870" t="str" cm="1">
        <f t="array" ref="E1870">IF(ISNUMBER(SEARCH($N$3,客戶主檔!Z1870)),INDEX(客戶主檔!$G:$G,加工項目查詢及料號更改!$A1870),"")</f>
        <v/>
      </c>
      <c r="J1870" t="str">
        <f t="array" aca="1" ref="J1870" ca="1">IF(ROW()&gt;COUNTA($F$3:$I$3100),"",INDIRECT(TEXT(RIGHT(SMALL(IF($F$3:$I$3100="",999999,COLUMN($F$3:$I$3100)*10001+ROW($F$3:$I$3100)*100),ROW()),4),"!R00!C00"),))</f>
        <v/>
      </c>
      <c r="K1870" t="str">
        <f ca="1">IF(COUNTIF($J$1:J1870, J1870)&lt;&gt;1,"",J1870)</f>
        <v/>
      </c>
    </row>
    <row r="1871" spans="1:11" x14ac:dyDescent="0.25">
      <c r="A1871">
        <f>ROW()</f>
        <v>1871</v>
      </c>
      <c r="B1871" t="str" cm="1">
        <f t="array" ref="B1871">IF(ISNUMBER(SEARCH($N$3,客戶主檔!W1871)),INDEX(客戶主檔!$G:$G,加工項目查詢及料號更改!$A1871),"")</f>
        <v/>
      </c>
      <c r="C1871" t="str" cm="1">
        <f t="array" ref="C1871">IF(ISNUMBER(SEARCH($N$3,客戶主檔!X1871)),INDEX(客戶主檔!$G:$G,加工項目查詢及料號更改!$A1871),"")</f>
        <v/>
      </c>
      <c r="D1871" t="str" cm="1">
        <f t="array" ref="D1871">IF(ISNUMBER(SEARCH($N$3,客戶主檔!Y1871)),INDEX(客戶主檔!$G:$G,加工項目查詢及料號更改!$A1871),"")</f>
        <v/>
      </c>
      <c r="E1871" t="str" cm="1">
        <f t="array" ref="E1871">IF(ISNUMBER(SEARCH($N$3,客戶主檔!Z1871)),INDEX(客戶主檔!$G:$G,加工項目查詢及料號更改!$A1871),"")</f>
        <v/>
      </c>
      <c r="J1871" t="str">
        <f t="array" aca="1" ref="J1871" ca="1">IF(ROW()&gt;COUNTA($F$3:$I$3100),"",INDIRECT(TEXT(RIGHT(SMALL(IF($F$3:$I$3100="",999999,COLUMN($F$3:$I$3100)*10001+ROW($F$3:$I$3100)*100),ROW()),4),"!R00!C00"),))</f>
        <v/>
      </c>
      <c r="K1871" t="str">
        <f ca="1">IF(COUNTIF($J$1:J1871, J1871)&lt;&gt;1,"",J1871)</f>
        <v/>
      </c>
    </row>
    <row r="1872" spans="1:11" x14ac:dyDescent="0.25">
      <c r="A1872">
        <f>ROW()</f>
        <v>1872</v>
      </c>
      <c r="B1872" t="str" cm="1">
        <f t="array" ref="B1872">IF(ISNUMBER(SEARCH($N$3,客戶主檔!W1872)),INDEX(客戶主檔!$G:$G,加工項目查詢及料號更改!$A1872),"")</f>
        <v/>
      </c>
      <c r="C1872" t="str" cm="1">
        <f t="array" ref="C1872">IF(ISNUMBER(SEARCH($N$3,客戶主檔!X1872)),INDEX(客戶主檔!$G:$G,加工項目查詢及料號更改!$A1872),"")</f>
        <v/>
      </c>
      <c r="D1872" t="str" cm="1">
        <f t="array" ref="D1872">IF(ISNUMBER(SEARCH($N$3,客戶主檔!Y1872)),INDEX(客戶主檔!$G:$G,加工項目查詢及料號更改!$A1872),"")</f>
        <v/>
      </c>
      <c r="E1872" t="str" cm="1">
        <f t="array" ref="E1872">IF(ISNUMBER(SEARCH($N$3,客戶主檔!Z1872)),INDEX(客戶主檔!$G:$G,加工項目查詢及料號更改!$A1872),"")</f>
        <v/>
      </c>
      <c r="J1872" t="str">
        <f t="array" aca="1" ref="J1872" ca="1">IF(ROW()&gt;COUNTA($F$3:$I$3100),"",INDIRECT(TEXT(RIGHT(SMALL(IF($F$3:$I$3100="",999999,COLUMN($F$3:$I$3100)*10001+ROW($F$3:$I$3100)*100),ROW()),4),"!R00!C00"),))</f>
        <v/>
      </c>
      <c r="K1872" t="str">
        <f ca="1">IF(COUNTIF($J$1:J1872, J1872)&lt;&gt;1,"",J1872)</f>
        <v/>
      </c>
    </row>
    <row r="1873" spans="1:11" x14ac:dyDescent="0.25">
      <c r="A1873">
        <f>ROW()</f>
        <v>1873</v>
      </c>
      <c r="B1873" t="str" cm="1">
        <f t="array" ref="B1873">IF(ISNUMBER(SEARCH($N$3,客戶主檔!W1873)),INDEX(客戶主檔!$G:$G,加工項目查詢及料號更改!$A1873),"")</f>
        <v/>
      </c>
      <c r="C1873" t="str" cm="1">
        <f t="array" ref="C1873">IF(ISNUMBER(SEARCH($N$3,客戶主檔!X1873)),INDEX(客戶主檔!$G:$G,加工項目查詢及料號更改!$A1873),"")</f>
        <v/>
      </c>
      <c r="D1873" t="str" cm="1">
        <f t="array" ref="D1873">IF(ISNUMBER(SEARCH($N$3,客戶主檔!Y1873)),INDEX(客戶主檔!$G:$G,加工項目查詢及料號更改!$A1873),"")</f>
        <v/>
      </c>
      <c r="E1873" t="str" cm="1">
        <f t="array" ref="E1873">IF(ISNUMBER(SEARCH($N$3,客戶主檔!Z1873)),INDEX(客戶主檔!$G:$G,加工項目查詢及料號更改!$A1873),"")</f>
        <v/>
      </c>
      <c r="J1873" t="str">
        <f t="array" aca="1" ref="J1873" ca="1">IF(ROW()&gt;COUNTA($F$3:$I$3100),"",INDIRECT(TEXT(RIGHT(SMALL(IF($F$3:$I$3100="",999999,COLUMN($F$3:$I$3100)*10001+ROW($F$3:$I$3100)*100),ROW()),4),"!R00!C00"),))</f>
        <v/>
      </c>
      <c r="K1873" t="str">
        <f ca="1">IF(COUNTIF($J$1:J1873, J1873)&lt;&gt;1,"",J1873)</f>
        <v/>
      </c>
    </row>
    <row r="1874" spans="1:11" x14ac:dyDescent="0.25">
      <c r="A1874">
        <f>ROW()</f>
        <v>1874</v>
      </c>
      <c r="B1874" t="str" cm="1">
        <f t="array" ref="B1874">IF(ISNUMBER(SEARCH($N$3,客戶主檔!W1874)),INDEX(客戶主檔!$G:$G,加工項目查詢及料號更改!$A1874),"")</f>
        <v/>
      </c>
      <c r="C1874" t="str" cm="1">
        <f t="array" ref="C1874">IF(ISNUMBER(SEARCH($N$3,客戶主檔!X1874)),INDEX(客戶主檔!$G:$G,加工項目查詢及料號更改!$A1874),"")</f>
        <v/>
      </c>
      <c r="D1874" t="str" cm="1">
        <f t="array" ref="D1874">IF(ISNUMBER(SEARCH($N$3,客戶主檔!Y1874)),INDEX(客戶主檔!$G:$G,加工項目查詢及料號更改!$A1874),"")</f>
        <v/>
      </c>
      <c r="E1874" t="str" cm="1">
        <f t="array" ref="E1874">IF(ISNUMBER(SEARCH($N$3,客戶主檔!Z1874)),INDEX(客戶主檔!$G:$G,加工項目查詢及料號更改!$A1874),"")</f>
        <v/>
      </c>
      <c r="J1874" t="str">
        <f t="array" aca="1" ref="J1874" ca="1">IF(ROW()&gt;COUNTA($F$3:$I$3100),"",INDIRECT(TEXT(RIGHT(SMALL(IF($F$3:$I$3100="",999999,COLUMN($F$3:$I$3100)*10001+ROW($F$3:$I$3100)*100),ROW()),4),"!R00!C00"),))</f>
        <v/>
      </c>
      <c r="K1874" t="str">
        <f ca="1">IF(COUNTIF($J$1:J1874, J1874)&lt;&gt;1,"",J1874)</f>
        <v/>
      </c>
    </row>
    <row r="1875" spans="1:11" x14ac:dyDescent="0.25">
      <c r="A1875">
        <f>ROW()</f>
        <v>1875</v>
      </c>
      <c r="B1875" t="str" cm="1">
        <f t="array" ref="B1875">IF(ISNUMBER(SEARCH($N$3,客戶主檔!W1875)),INDEX(客戶主檔!$G:$G,加工項目查詢及料號更改!$A1875),"")</f>
        <v/>
      </c>
      <c r="C1875" t="str" cm="1">
        <f t="array" ref="C1875">IF(ISNUMBER(SEARCH($N$3,客戶主檔!X1875)),INDEX(客戶主檔!$G:$G,加工項目查詢及料號更改!$A1875),"")</f>
        <v/>
      </c>
      <c r="D1875" t="str" cm="1">
        <f t="array" ref="D1875">IF(ISNUMBER(SEARCH($N$3,客戶主檔!Y1875)),INDEX(客戶主檔!$G:$G,加工項目查詢及料號更改!$A1875),"")</f>
        <v/>
      </c>
      <c r="E1875" t="str" cm="1">
        <f t="array" ref="E1875">IF(ISNUMBER(SEARCH($N$3,客戶主檔!Z1875)),INDEX(客戶主檔!$G:$G,加工項目查詢及料號更改!$A1875),"")</f>
        <v/>
      </c>
      <c r="J1875" t="str">
        <f t="array" aca="1" ref="J1875" ca="1">IF(ROW()&gt;COUNTA($F$3:$I$3100),"",INDIRECT(TEXT(RIGHT(SMALL(IF($F$3:$I$3100="",999999,COLUMN($F$3:$I$3100)*10001+ROW($F$3:$I$3100)*100),ROW()),4),"!R00!C00"),))</f>
        <v/>
      </c>
      <c r="K1875" t="str">
        <f ca="1">IF(COUNTIF($J$1:J1875, J1875)&lt;&gt;1,"",J1875)</f>
        <v/>
      </c>
    </row>
    <row r="1876" spans="1:11" x14ac:dyDescent="0.25">
      <c r="A1876">
        <f>ROW()</f>
        <v>1876</v>
      </c>
      <c r="B1876" t="str" cm="1">
        <f t="array" ref="B1876">IF(ISNUMBER(SEARCH($N$3,客戶主檔!W1876)),INDEX(客戶主檔!$G:$G,加工項目查詢及料號更改!$A1876),"")</f>
        <v/>
      </c>
      <c r="C1876" t="str" cm="1">
        <f t="array" ref="C1876">IF(ISNUMBER(SEARCH($N$3,客戶主檔!X1876)),INDEX(客戶主檔!$G:$G,加工項目查詢及料號更改!$A1876),"")</f>
        <v/>
      </c>
      <c r="D1876" t="str" cm="1">
        <f t="array" ref="D1876">IF(ISNUMBER(SEARCH($N$3,客戶主檔!Y1876)),INDEX(客戶主檔!$G:$G,加工項目查詢及料號更改!$A1876),"")</f>
        <v/>
      </c>
      <c r="E1876" t="str" cm="1">
        <f t="array" ref="E1876">IF(ISNUMBER(SEARCH($N$3,客戶主檔!Z1876)),INDEX(客戶主檔!$G:$G,加工項目查詢及料號更改!$A1876),"")</f>
        <v/>
      </c>
      <c r="J1876" t="str">
        <f t="array" aca="1" ref="J1876" ca="1">IF(ROW()&gt;COUNTA($F$3:$I$3100),"",INDIRECT(TEXT(RIGHT(SMALL(IF($F$3:$I$3100="",999999,COLUMN($F$3:$I$3100)*10001+ROW($F$3:$I$3100)*100),ROW()),4),"!R00!C00"),))</f>
        <v/>
      </c>
      <c r="K1876" t="str">
        <f ca="1">IF(COUNTIF($J$1:J1876, J1876)&lt;&gt;1,"",J1876)</f>
        <v/>
      </c>
    </row>
    <row r="1877" spans="1:11" x14ac:dyDescent="0.25">
      <c r="A1877">
        <f>ROW()</f>
        <v>1877</v>
      </c>
      <c r="B1877" t="str" cm="1">
        <f t="array" ref="B1877">IF(ISNUMBER(SEARCH($N$3,客戶主檔!W1877)),INDEX(客戶主檔!$G:$G,加工項目查詢及料號更改!$A1877),"")</f>
        <v/>
      </c>
      <c r="C1877" t="str" cm="1">
        <f t="array" ref="C1877">IF(ISNUMBER(SEARCH($N$3,客戶主檔!X1877)),INDEX(客戶主檔!$G:$G,加工項目查詢及料號更改!$A1877),"")</f>
        <v/>
      </c>
      <c r="D1877" t="str" cm="1">
        <f t="array" ref="D1877">IF(ISNUMBER(SEARCH($N$3,客戶主檔!Y1877)),INDEX(客戶主檔!$G:$G,加工項目查詢及料號更改!$A1877),"")</f>
        <v/>
      </c>
      <c r="E1877" t="str" cm="1">
        <f t="array" ref="E1877">IF(ISNUMBER(SEARCH($N$3,客戶主檔!Z1877)),INDEX(客戶主檔!$G:$G,加工項目查詢及料號更改!$A1877),"")</f>
        <v/>
      </c>
      <c r="J1877" t="str">
        <f t="array" aca="1" ref="J1877" ca="1">IF(ROW()&gt;COUNTA($F$3:$I$3100),"",INDIRECT(TEXT(RIGHT(SMALL(IF($F$3:$I$3100="",999999,COLUMN($F$3:$I$3100)*10001+ROW($F$3:$I$3100)*100),ROW()),4),"!R00!C00"),))</f>
        <v/>
      </c>
      <c r="K1877" t="str">
        <f ca="1">IF(COUNTIF($J$1:J1877, J1877)&lt;&gt;1,"",J1877)</f>
        <v/>
      </c>
    </row>
    <row r="1878" spans="1:11" x14ac:dyDescent="0.25">
      <c r="A1878">
        <f>ROW()</f>
        <v>1878</v>
      </c>
      <c r="B1878" t="str" cm="1">
        <f t="array" ref="B1878">IF(ISNUMBER(SEARCH($N$3,客戶主檔!W1878)),INDEX(客戶主檔!$G:$G,加工項目查詢及料號更改!$A1878),"")</f>
        <v/>
      </c>
      <c r="C1878" t="str" cm="1">
        <f t="array" ref="C1878">IF(ISNUMBER(SEARCH($N$3,客戶主檔!X1878)),INDEX(客戶主檔!$G:$G,加工項目查詢及料號更改!$A1878),"")</f>
        <v/>
      </c>
      <c r="D1878" t="str" cm="1">
        <f t="array" ref="D1878">IF(ISNUMBER(SEARCH($N$3,客戶主檔!Y1878)),INDEX(客戶主檔!$G:$G,加工項目查詢及料號更改!$A1878),"")</f>
        <v/>
      </c>
      <c r="E1878" t="str" cm="1">
        <f t="array" ref="E1878">IF(ISNUMBER(SEARCH($N$3,客戶主檔!Z1878)),INDEX(客戶主檔!$G:$G,加工項目查詢及料號更改!$A1878),"")</f>
        <v/>
      </c>
      <c r="J1878" t="str">
        <f t="array" aca="1" ref="J1878" ca="1">IF(ROW()&gt;COUNTA($F$3:$I$3100),"",INDIRECT(TEXT(RIGHT(SMALL(IF($F$3:$I$3100="",999999,COLUMN($F$3:$I$3100)*10001+ROW($F$3:$I$3100)*100),ROW()),4),"!R00!C00"),))</f>
        <v/>
      </c>
      <c r="K1878" t="str">
        <f ca="1">IF(COUNTIF($J$1:J1878, J1878)&lt;&gt;1,"",J1878)</f>
        <v/>
      </c>
    </row>
    <row r="1879" spans="1:11" x14ac:dyDescent="0.25">
      <c r="A1879">
        <f>ROW()</f>
        <v>1879</v>
      </c>
      <c r="B1879" t="str" cm="1">
        <f t="array" ref="B1879">IF(ISNUMBER(SEARCH($N$3,客戶主檔!W1879)),INDEX(客戶主檔!$G:$G,加工項目查詢及料號更改!$A1879),"")</f>
        <v/>
      </c>
      <c r="C1879" t="str" cm="1">
        <f t="array" ref="C1879">IF(ISNUMBER(SEARCH($N$3,客戶主檔!X1879)),INDEX(客戶主檔!$G:$G,加工項目查詢及料號更改!$A1879),"")</f>
        <v/>
      </c>
      <c r="D1879" t="str" cm="1">
        <f t="array" ref="D1879">IF(ISNUMBER(SEARCH($N$3,客戶主檔!Y1879)),INDEX(客戶主檔!$G:$G,加工項目查詢及料號更改!$A1879),"")</f>
        <v/>
      </c>
      <c r="E1879" t="str" cm="1">
        <f t="array" ref="E1879">IF(ISNUMBER(SEARCH($N$3,客戶主檔!Z1879)),INDEX(客戶主檔!$G:$G,加工項目查詢及料號更改!$A1879),"")</f>
        <v/>
      </c>
      <c r="J1879" t="str">
        <f t="array" aca="1" ref="J1879" ca="1">IF(ROW()&gt;COUNTA($F$3:$I$3100),"",INDIRECT(TEXT(RIGHT(SMALL(IF($F$3:$I$3100="",999999,COLUMN($F$3:$I$3100)*10001+ROW($F$3:$I$3100)*100),ROW()),4),"!R00!C00"),))</f>
        <v/>
      </c>
      <c r="K1879" t="str">
        <f ca="1">IF(COUNTIF($J$1:J1879, J1879)&lt;&gt;1,"",J1879)</f>
        <v/>
      </c>
    </row>
    <row r="1880" spans="1:11" x14ac:dyDescent="0.25">
      <c r="A1880">
        <f>ROW()</f>
        <v>1880</v>
      </c>
      <c r="B1880" t="str" cm="1">
        <f t="array" ref="B1880">IF(ISNUMBER(SEARCH($N$3,客戶主檔!W1880)),INDEX(客戶主檔!$G:$G,加工項目查詢及料號更改!$A1880),"")</f>
        <v/>
      </c>
      <c r="C1880" t="str" cm="1">
        <f t="array" ref="C1880">IF(ISNUMBER(SEARCH($N$3,客戶主檔!X1880)),INDEX(客戶主檔!$G:$G,加工項目查詢及料號更改!$A1880),"")</f>
        <v/>
      </c>
      <c r="D1880" t="str" cm="1">
        <f t="array" ref="D1880">IF(ISNUMBER(SEARCH($N$3,客戶主檔!Y1880)),INDEX(客戶主檔!$G:$G,加工項目查詢及料號更改!$A1880),"")</f>
        <v/>
      </c>
      <c r="E1880" t="str" cm="1">
        <f t="array" ref="E1880">IF(ISNUMBER(SEARCH($N$3,客戶主檔!Z1880)),INDEX(客戶主檔!$G:$G,加工項目查詢及料號更改!$A1880),"")</f>
        <v/>
      </c>
      <c r="J1880" t="str">
        <f t="array" aca="1" ref="J1880" ca="1">IF(ROW()&gt;COUNTA($F$3:$I$3100),"",INDIRECT(TEXT(RIGHT(SMALL(IF($F$3:$I$3100="",999999,COLUMN($F$3:$I$3100)*10001+ROW($F$3:$I$3100)*100),ROW()),4),"!R00!C00"),))</f>
        <v/>
      </c>
      <c r="K1880" t="str">
        <f ca="1">IF(COUNTIF($J$1:J1880, J1880)&lt;&gt;1,"",J1880)</f>
        <v/>
      </c>
    </row>
    <row r="1881" spans="1:11" x14ac:dyDescent="0.25">
      <c r="A1881">
        <f>ROW()</f>
        <v>1881</v>
      </c>
      <c r="B1881" t="str" cm="1">
        <f t="array" ref="B1881">IF(ISNUMBER(SEARCH($N$3,客戶主檔!W1881)),INDEX(客戶主檔!$G:$G,加工項目查詢及料號更改!$A1881),"")</f>
        <v/>
      </c>
      <c r="C1881" t="str" cm="1">
        <f t="array" ref="C1881">IF(ISNUMBER(SEARCH($N$3,客戶主檔!X1881)),INDEX(客戶主檔!$G:$G,加工項目查詢及料號更改!$A1881),"")</f>
        <v/>
      </c>
      <c r="D1881" t="str" cm="1">
        <f t="array" ref="D1881">IF(ISNUMBER(SEARCH($N$3,客戶主檔!Y1881)),INDEX(客戶主檔!$G:$G,加工項目查詢及料號更改!$A1881),"")</f>
        <v/>
      </c>
      <c r="E1881" t="str" cm="1">
        <f t="array" ref="E1881">IF(ISNUMBER(SEARCH($N$3,客戶主檔!Z1881)),INDEX(客戶主檔!$G:$G,加工項目查詢及料號更改!$A1881),"")</f>
        <v/>
      </c>
      <c r="J1881" t="str">
        <f t="array" aca="1" ref="J1881" ca="1">IF(ROW()&gt;COUNTA($F$3:$I$3100),"",INDIRECT(TEXT(RIGHT(SMALL(IF($F$3:$I$3100="",999999,COLUMN($F$3:$I$3100)*10001+ROW($F$3:$I$3100)*100),ROW()),4),"!R00!C00"),))</f>
        <v/>
      </c>
      <c r="K1881" t="str">
        <f ca="1">IF(COUNTIF($J$1:J1881, J1881)&lt;&gt;1,"",J1881)</f>
        <v/>
      </c>
    </row>
    <row r="1882" spans="1:11" x14ac:dyDescent="0.25">
      <c r="A1882">
        <f>ROW()</f>
        <v>1882</v>
      </c>
      <c r="B1882" t="str" cm="1">
        <f t="array" ref="B1882">IF(ISNUMBER(SEARCH($N$3,客戶主檔!W1882)),INDEX(客戶主檔!$G:$G,加工項目查詢及料號更改!$A1882),"")</f>
        <v/>
      </c>
      <c r="C1882" t="str" cm="1">
        <f t="array" ref="C1882">IF(ISNUMBER(SEARCH($N$3,客戶主檔!X1882)),INDEX(客戶主檔!$G:$G,加工項目查詢及料號更改!$A1882),"")</f>
        <v/>
      </c>
      <c r="D1882" t="str" cm="1">
        <f t="array" ref="D1882">IF(ISNUMBER(SEARCH($N$3,客戶主檔!Y1882)),INDEX(客戶主檔!$G:$G,加工項目查詢及料號更改!$A1882),"")</f>
        <v/>
      </c>
      <c r="E1882" t="str" cm="1">
        <f t="array" ref="E1882">IF(ISNUMBER(SEARCH($N$3,客戶主檔!Z1882)),INDEX(客戶主檔!$G:$G,加工項目查詢及料號更改!$A1882),"")</f>
        <v/>
      </c>
      <c r="J1882" t="str">
        <f t="array" aca="1" ref="J1882" ca="1">IF(ROW()&gt;COUNTA($F$3:$I$3100),"",INDIRECT(TEXT(RIGHT(SMALL(IF($F$3:$I$3100="",999999,COLUMN($F$3:$I$3100)*10001+ROW($F$3:$I$3100)*100),ROW()),4),"!R00!C00"),))</f>
        <v/>
      </c>
      <c r="K1882" t="str">
        <f ca="1">IF(COUNTIF($J$1:J1882, J1882)&lt;&gt;1,"",J1882)</f>
        <v/>
      </c>
    </row>
    <row r="1883" spans="1:11" x14ac:dyDescent="0.25">
      <c r="A1883">
        <f>ROW()</f>
        <v>1883</v>
      </c>
      <c r="B1883" t="str" cm="1">
        <f t="array" ref="B1883">IF(ISNUMBER(SEARCH($N$3,客戶主檔!W1883)),INDEX(客戶主檔!$G:$G,加工項目查詢及料號更改!$A1883),"")</f>
        <v/>
      </c>
      <c r="C1883" t="str" cm="1">
        <f t="array" ref="C1883">IF(ISNUMBER(SEARCH($N$3,客戶主檔!X1883)),INDEX(客戶主檔!$G:$G,加工項目查詢及料號更改!$A1883),"")</f>
        <v/>
      </c>
      <c r="D1883" t="str" cm="1">
        <f t="array" ref="D1883">IF(ISNUMBER(SEARCH($N$3,客戶主檔!Y1883)),INDEX(客戶主檔!$G:$G,加工項目查詢及料號更改!$A1883),"")</f>
        <v/>
      </c>
      <c r="E1883" t="str" cm="1">
        <f t="array" ref="E1883">IF(ISNUMBER(SEARCH($N$3,客戶主檔!Z1883)),INDEX(客戶主檔!$G:$G,加工項目查詢及料號更改!$A1883),"")</f>
        <v/>
      </c>
      <c r="J1883" t="str">
        <f t="array" aca="1" ref="J1883" ca="1">IF(ROW()&gt;COUNTA($F$3:$I$3100),"",INDIRECT(TEXT(RIGHT(SMALL(IF($F$3:$I$3100="",999999,COLUMN($F$3:$I$3100)*10001+ROW($F$3:$I$3100)*100),ROW()),4),"!R00!C00"),))</f>
        <v/>
      </c>
      <c r="K1883" t="str">
        <f ca="1">IF(COUNTIF($J$1:J1883, J1883)&lt;&gt;1,"",J1883)</f>
        <v/>
      </c>
    </row>
    <row r="1884" spans="1:11" x14ac:dyDescent="0.25">
      <c r="A1884">
        <f>ROW()</f>
        <v>1884</v>
      </c>
      <c r="B1884" t="str" cm="1">
        <f t="array" ref="B1884">IF(ISNUMBER(SEARCH($N$3,客戶主檔!W1884)),INDEX(客戶主檔!$G:$G,加工項目查詢及料號更改!$A1884),"")</f>
        <v/>
      </c>
      <c r="C1884" t="str" cm="1">
        <f t="array" ref="C1884">IF(ISNUMBER(SEARCH($N$3,客戶主檔!X1884)),INDEX(客戶主檔!$G:$G,加工項目查詢及料號更改!$A1884),"")</f>
        <v/>
      </c>
      <c r="D1884" t="str" cm="1">
        <f t="array" ref="D1884">IF(ISNUMBER(SEARCH($N$3,客戶主檔!Y1884)),INDEX(客戶主檔!$G:$G,加工項目查詢及料號更改!$A1884),"")</f>
        <v/>
      </c>
      <c r="E1884" t="str" cm="1">
        <f t="array" ref="E1884">IF(ISNUMBER(SEARCH($N$3,客戶主檔!Z1884)),INDEX(客戶主檔!$G:$G,加工項目查詢及料號更改!$A1884),"")</f>
        <v/>
      </c>
      <c r="J1884" t="str">
        <f t="array" aca="1" ref="J1884" ca="1">IF(ROW()&gt;COUNTA($F$3:$I$3100),"",INDIRECT(TEXT(RIGHT(SMALL(IF($F$3:$I$3100="",999999,COLUMN($F$3:$I$3100)*10001+ROW($F$3:$I$3100)*100),ROW()),4),"!R00!C00"),))</f>
        <v/>
      </c>
      <c r="K1884" t="str">
        <f ca="1">IF(COUNTIF($J$1:J1884, J1884)&lt;&gt;1,"",J1884)</f>
        <v/>
      </c>
    </row>
    <row r="1885" spans="1:11" x14ac:dyDescent="0.25">
      <c r="A1885">
        <f>ROW()</f>
        <v>1885</v>
      </c>
      <c r="B1885" t="str" cm="1">
        <f t="array" ref="B1885">IF(ISNUMBER(SEARCH($N$3,客戶主檔!W1885)),INDEX(客戶主檔!$G:$G,加工項目查詢及料號更改!$A1885),"")</f>
        <v/>
      </c>
      <c r="C1885" t="str" cm="1">
        <f t="array" ref="C1885">IF(ISNUMBER(SEARCH($N$3,客戶主檔!X1885)),INDEX(客戶主檔!$G:$G,加工項目查詢及料號更改!$A1885),"")</f>
        <v/>
      </c>
      <c r="D1885" t="str" cm="1">
        <f t="array" ref="D1885">IF(ISNUMBER(SEARCH($N$3,客戶主檔!Y1885)),INDEX(客戶主檔!$G:$G,加工項目查詢及料號更改!$A1885),"")</f>
        <v/>
      </c>
      <c r="E1885" t="str" cm="1">
        <f t="array" ref="E1885">IF(ISNUMBER(SEARCH($N$3,客戶主檔!Z1885)),INDEX(客戶主檔!$G:$G,加工項目查詢及料號更改!$A1885),"")</f>
        <v/>
      </c>
      <c r="J1885" t="str">
        <f t="array" aca="1" ref="J1885" ca="1">IF(ROW()&gt;COUNTA($F$3:$I$3100),"",INDIRECT(TEXT(RIGHT(SMALL(IF($F$3:$I$3100="",999999,COLUMN($F$3:$I$3100)*10001+ROW($F$3:$I$3100)*100),ROW()),4),"!R00!C00"),))</f>
        <v/>
      </c>
      <c r="K1885" t="str">
        <f ca="1">IF(COUNTIF($J$1:J1885, J1885)&lt;&gt;1,"",J1885)</f>
        <v/>
      </c>
    </row>
    <row r="1886" spans="1:11" x14ac:dyDescent="0.25">
      <c r="A1886">
        <f>ROW()</f>
        <v>1886</v>
      </c>
      <c r="B1886" t="str" cm="1">
        <f t="array" ref="B1886">IF(ISNUMBER(SEARCH($N$3,客戶主檔!W1886)),INDEX(客戶主檔!$G:$G,加工項目查詢及料號更改!$A1886),"")</f>
        <v/>
      </c>
      <c r="C1886" t="str" cm="1">
        <f t="array" ref="C1886">IF(ISNUMBER(SEARCH($N$3,客戶主檔!X1886)),INDEX(客戶主檔!$G:$G,加工項目查詢及料號更改!$A1886),"")</f>
        <v/>
      </c>
      <c r="D1886" t="str" cm="1">
        <f t="array" ref="D1886">IF(ISNUMBER(SEARCH($N$3,客戶主檔!Y1886)),INDEX(客戶主檔!$G:$G,加工項目查詢及料號更改!$A1886),"")</f>
        <v/>
      </c>
      <c r="E1886" t="str" cm="1">
        <f t="array" ref="E1886">IF(ISNUMBER(SEARCH($N$3,客戶主檔!Z1886)),INDEX(客戶主檔!$G:$G,加工項目查詢及料號更改!$A1886),"")</f>
        <v/>
      </c>
      <c r="J1886" t="str">
        <f t="array" aca="1" ref="J1886" ca="1">IF(ROW()&gt;COUNTA($F$3:$I$3100),"",INDIRECT(TEXT(RIGHT(SMALL(IF($F$3:$I$3100="",999999,COLUMN($F$3:$I$3100)*10001+ROW($F$3:$I$3100)*100),ROW()),4),"!R00!C00"),))</f>
        <v/>
      </c>
      <c r="K1886" t="str">
        <f ca="1">IF(COUNTIF($J$1:J1886, J1886)&lt;&gt;1,"",J1886)</f>
        <v/>
      </c>
    </row>
    <row r="1887" spans="1:11" x14ac:dyDescent="0.25">
      <c r="A1887">
        <f>ROW()</f>
        <v>1887</v>
      </c>
      <c r="B1887" t="str" cm="1">
        <f t="array" ref="B1887">IF(ISNUMBER(SEARCH($N$3,客戶主檔!W1887)),INDEX(客戶主檔!$G:$G,加工項目查詢及料號更改!$A1887),"")</f>
        <v/>
      </c>
      <c r="C1887" t="str" cm="1">
        <f t="array" ref="C1887">IF(ISNUMBER(SEARCH($N$3,客戶主檔!X1887)),INDEX(客戶主檔!$G:$G,加工項目查詢及料號更改!$A1887),"")</f>
        <v/>
      </c>
      <c r="D1887" t="str" cm="1">
        <f t="array" ref="D1887">IF(ISNUMBER(SEARCH($N$3,客戶主檔!Y1887)),INDEX(客戶主檔!$G:$G,加工項目查詢及料號更改!$A1887),"")</f>
        <v/>
      </c>
      <c r="E1887" t="str" cm="1">
        <f t="array" ref="E1887">IF(ISNUMBER(SEARCH($N$3,客戶主檔!Z1887)),INDEX(客戶主檔!$G:$G,加工項目查詢及料號更改!$A1887),"")</f>
        <v/>
      </c>
      <c r="J1887" t="str">
        <f t="array" aca="1" ref="J1887" ca="1">IF(ROW()&gt;COUNTA($F$3:$I$3100),"",INDIRECT(TEXT(RIGHT(SMALL(IF($F$3:$I$3100="",999999,COLUMN($F$3:$I$3100)*10001+ROW($F$3:$I$3100)*100),ROW()),4),"!R00!C00"),))</f>
        <v/>
      </c>
      <c r="K1887" t="str">
        <f ca="1">IF(COUNTIF($J$1:J1887, J1887)&lt;&gt;1,"",J1887)</f>
        <v/>
      </c>
    </row>
    <row r="1888" spans="1:11" x14ac:dyDescent="0.25">
      <c r="A1888">
        <f>ROW()</f>
        <v>1888</v>
      </c>
      <c r="B1888" t="str" cm="1">
        <f t="array" ref="B1888">IF(ISNUMBER(SEARCH($N$3,客戶主檔!W1888)),INDEX(客戶主檔!$G:$G,加工項目查詢及料號更改!$A1888),"")</f>
        <v/>
      </c>
      <c r="C1888" t="str" cm="1">
        <f t="array" ref="C1888">IF(ISNUMBER(SEARCH($N$3,客戶主檔!X1888)),INDEX(客戶主檔!$G:$G,加工項目查詢及料號更改!$A1888),"")</f>
        <v/>
      </c>
      <c r="D1888" t="str" cm="1">
        <f t="array" ref="D1888">IF(ISNUMBER(SEARCH($N$3,客戶主檔!Y1888)),INDEX(客戶主檔!$G:$G,加工項目查詢及料號更改!$A1888),"")</f>
        <v/>
      </c>
      <c r="E1888" t="str" cm="1">
        <f t="array" ref="E1888">IF(ISNUMBER(SEARCH($N$3,客戶主檔!Z1888)),INDEX(客戶主檔!$G:$G,加工項目查詢及料號更改!$A1888),"")</f>
        <v/>
      </c>
      <c r="J1888" t="str">
        <f t="array" aca="1" ref="J1888" ca="1">IF(ROW()&gt;COUNTA($F$3:$I$3100),"",INDIRECT(TEXT(RIGHT(SMALL(IF($F$3:$I$3100="",999999,COLUMN($F$3:$I$3100)*10001+ROW($F$3:$I$3100)*100),ROW()),4),"!R00!C00"),))</f>
        <v/>
      </c>
      <c r="K1888" t="str">
        <f ca="1">IF(COUNTIF($J$1:J1888, J1888)&lt;&gt;1,"",J1888)</f>
        <v/>
      </c>
    </row>
    <row r="1889" spans="1:11" x14ac:dyDescent="0.25">
      <c r="A1889">
        <f>ROW()</f>
        <v>1889</v>
      </c>
      <c r="B1889" t="str" cm="1">
        <f t="array" ref="B1889">IF(ISNUMBER(SEARCH($N$3,客戶主檔!W1889)),INDEX(客戶主檔!$G:$G,加工項目查詢及料號更改!$A1889),"")</f>
        <v/>
      </c>
      <c r="C1889" t="str" cm="1">
        <f t="array" ref="C1889">IF(ISNUMBER(SEARCH($N$3,客戶主檔!X1889)),INDEX(客戶主檔!$G:$G,加工項目查詢及料號更改!$A1889),"")</f>
        <v/>
      </c>
      <c r="D1889" t="str" cm="1">
        <f t="array" ref="D1889">IF(ISNUMBER(SEARCH($N$3,客戶主檔!Y1889)),INDEX(客戶主檔!$G:$G,加工項目查詢及料號更改!$A1889),"")</f>
        <v/>
      </c>
      <c r="E1889" t="str" cm="1">
        <f t="array" ref="E1889">IF(ISNUMBER(SEARCH($N$3,客戶主檔!Z1889)),INDEX(客戶主檔!$G:$G,加工項目查詢及料號更改!$A1889),"")</f>
        <v/>
      </c>
      <c r="J1889" t="str">
        <f t="array" aca="1" ref="J1889" ca="1">IF(ROW()&gt;COUNTA($F$3:$I$3100),"",INDIRECT(TEXT(RIGHT(SMALL(IF($F$3:$I$3100="",999999,COLUMN($F$3:$I$3100)*10001+ROW($F$3:$I$3100)*100),ROW()),4),"!R00!C00"),))</f>
        <v/>
      </c>
      <c r="K1889" t="str">
        <f ca="1">IF(COUNTIF($J$1:J1889, J1889)&lt;&gt;1,"",J1889)</f>
        <v/>
      </c>
    </row>
    <row r="1890" spans="1:11" x14ac:dyDescent="0.25">
      <c r="A1890">
        <f>ROW()</f>
        <v>1890</v>
      </c>
      <c r="B1890" t="str" cm="1">
        <f t="array" ref="B1890">IF(ISNUMBER(SEARCH($N$3,客戶主檔!W1890)),INDEX(客戶主檔!$G:$G,加工項目查詢及料號更改!$A1890),"")</f>
        <v/>
      </c>
      <c r="C1890" t="str" cm="1">
        <f t="array" ref="C1890">IF(ISNUMBER(SEARCH($N$3,客戶主檔!X1890)),INDEX(客戶主檔!$G:$G,加工項目查詢及料號更改!$A1890),"")</f>
        <v/>
      </c>
      <c r="D1890" t="str" cm="1">
        <f t="array" ref="D1890">IF(ISNUMBER(SEARCH($N$3,客戶主檔!Y1890)),INDEX(客戶主檔!$G:$G,加工項目查詢及料號更改!$A1890),"")</f>
        <v/>
      </c>
      <c r="E1890" t="str" cm="1">
        <f t="array" ref="E1890">IF(ISNUMBER(SEARCH($N$3,客戶主檔!Z1890)),INDEX(客戶主檔!$G:$G,加工項目查詢及料號更改!$A1890),"")</f>
        <v/>
      </c>
      <c r="J1890" t="str">
        <f t="array" aca="1" ref="J1890" ca="1">IF(ROW()&gt;COUNTA($F$3:$I$3100),"",INDIRECT(TEXT(RIGHT(SMALL(IF($F$3:$I$3100="",999999,COLUMN($F$3:$I$3100)*10001+ROW($F$3:$I$3100)*100),ROW()),4),"!R00!C00"),))</f>
        <v/>
      </c>
      <c r="K1890" t="str">
        <f ca="1">IF(COUNTIF($J$1:J1890, J1890)&lt;&gt;1,"",J1890)</f>
        <v/>
      </c>
    </row>
    <row r="1891" spans="1:11" x14ac:dyDescent="0.25">
      <c r="A1891">
        <f>ROW()</f>
        <v>1891</v>
      </c>
      <c r="B1891" t="str" cm="1">
        <f t="array" ref="B1891">IF(ISNUMBER(SEARCH($N$3,客戶主檔!W1891)),INDEX(客戶主檔!$G:$G,加工項目查詢及料號更改!$A1891),"")</f>
        <v/>
      </c>
      <c r="C1891" t="str" cm="1">
        <f t="array" ref="C1891">IF(ISNUMBER(SEARCH($N$3,客戶主檔!X1891)),INDEX(客戶主檔!$G:$G,加工項目查詢及料號更改!$A1891),"")</f>
        <v/>
      </c>
      <c r="D1891" t="str" cm="1">
        <f t="array" ref="D1891">IF(ISNUMBER(SEARCH($N$3,客戶主檔!Y1891)),INDEX(客戶主檔!$G:$G,加工項目查詢及料號更改!$A1891),"")</f>
        <v/>
      </c>
      <c r="E1891" t="str" cm="1">
        <f t="array" ref="E1891">IF(ISNUMBER(SEARCH($N$3,客戶主檔!Z1891)),INDEX(客戶主檔!$G:$G,加工項目查詢及料號更改!$A1891),"")</f>
        <v/>
      </c>
      <c r="J1891" t="str">
        <f t="array" aca="1" ref="J1891" ca="1">IF(ROW()&gt;COUNTA($F$3:$I$3100),"",INDIRECT(TEXT(RIGHT(SMALL(IF($F$3:$I$3100="",999999,COLUMN($F$3:$I$3100)*10001+ROW($F$3:$I$3100)*100),ROW()),4),"!R00!C00"),))</f>
        <v/>
      </c>
      <c r="K1891" t="str">
        <f ca="1">IF(COUNTIF($J$1:J1891, J1891)&lt;&gt;1,"",J1891)</f>
        <v/>
      </c>
    </row>
    <row r="1892" spans="1:11" x14ac:dyDescent="0.25">
      <c r="A1892">
        <f>ROW()</f>
        <v>1892</v>
      </c>
      <c r="B1892" t="str" cm="1">
        <f t="array" ref="B1892">IF(ISNUMBER(SEARCH($N$3,客戶主檔!W1892)),INDEX(客戶主檔!$G:$G,加工項目查詢及料號更改!$A1892),"")</f>
        <v/>
      </c>
      <c r="C1892" t="str" cm="1">
        <f t="array" ref="C1892">IF(ISNUMBER(SEARCH($N$3,客戶主檔!X1892)),INDEX(客戶主檔!$G:$G,加工項目查詢及料號更改!$A1892),"")</f>
        <v/>
      </c>
      <c r="D1892" t="str" cm="1">
        <f t="array" ref="D1892">IF(ISNUMBER(SEARCH($N$3,客戶主檔!Y1892)),INDEX(客戶主檔!$G:$G,加工項目查詢及料號更改!$A1892),"")</f>
        <v/>
      </c>
      <c r="E1892" t="str" cm="1">
        <f t="array" ref="E1892">IF(ISNUMBER(SEARCH($N$3,客戶主檔!Z1892)),INDEX(客戶主檔!$G:$G,加工項目查詢及料號更改!$A1892),"")</f>
        <v/>
      </c>
      <c r="J1892" t="str">
        <f t="array" aca="1" ref="J1892" ca="1">IF(ROW()&gt;COUNTA($F$3:$I$3100),"",INDIRECT(TEXT(RIGHT(SMALL(IF($F$3:$I$3100="",999999,COLUMN($F$3:$I$3100)*10001+ROW($F$3:$I$3100)*100),ROW()),4),"!R00!C00"),))</f>
        <v/>
      </c>
      <c r="K1892" t="str">
        <f ca="1">IF(COUNTIF($J$1:J1892, J1892)&lt;&gt;1,"",J1892)</f>
        <v/>
      </c>
    </row>
    <row r="1893" spans="1:11" x14ac:dyDescent="0.25">
      <c r="A1893">
        <f>ROW()</f>
        <v>1893</v>
      </c>
      <c r="B1893" t="str" cm="1">
        <f t="array" ref="B1893">IF(ISNUMBER(SEARCH($N$3,客戶主檔!W1893)),INDEX(客戶主檔!$G:$G,加工項目查詢及料號更改!$A1893),"")</f>
        <v/>
      </c>
      <c r="C1893" t="str" cm="1">
        <f t="array" ref="C1893">IF(ISNUMBER(SEARCH($N$3,客戶主檔!X1893)),INDEX(客戶主檔!$G:$G,加工項目查詢及料號更改!$A1893),"")</f>
        <v/>
      </c>
      <c r="D1893" t="str" cm="1">
        <f t="array" ref="D1893">IF(ISNUMBER(SEARCH($N$3,客戶主檔!Y1893)),INDEX(客戶主檔!$G:$G,加工項目查詢及料號更改!$A1893),"")</f>
        <v/>
      </c>
      <c r="E1893" t="str" cm="1">
        <f t="array" ref="E1893">IF(ISNUMBER(SEARCH($N$3,客戶主檔!Z1893)),INDEX(客戶主檔!$G:$G,加工項目查詢及料號更改!$A1893),"")</f>
        <v/>
      </c>
      <c r="J1893" t="str">
        <f t="array" aca="1" ref="J1893" ca="1">IF(ROW()&gt;COUNTA($F$3:$I$3100),"",INDIRECT(TEXT(RIGHT(SMALL(IF($F$3:$I$3100="",999999,COLUMN($F$3:$I$3100)*10001+ROW($F$3:$I$3100)*100),ROW()),4),"!R00!C00"),))</f>
        <v/>
      </c>
      <c r="K1893" t="str">
        <f ca="1">IF(COUNTIF($J$1:J1893, J1893)&lt;&gt;1,"",J1893)</f>
        <v/>
      </c>
    </row>
    <row r="1894" spans="1:11" x14ac:dyDescent="0.25">
      <c r="A1894">
        <f>ROW()</f>
        <v>1894</v>
      </c>
      <c r="B1894" t="str" cm="1">
        <f t="array" ref="B1894">IF(ISNUMBER(SEARCH($N$3,客戶主檔!W1894)),INDEX(客戶主檔!$G:$G,加工項目查詢及料號更改!$A1894),"")</f>
        <v/>
      </c>
      <c r="C1894" t="str" cm="1">
        <f t="array" ref="C1894">IF(ISNUMBER(SEARCH($N$3,客戶主檔!X1894)),INDEX(客戶主檔!$G:$G,加工項目查詢及料號更改!$A1894),"")</f>
        <v/>
      </c>
      <c r="D1894" t="str" cm="1">
        <f t="array" ref="D1894">IF(ISNUMBER(SEARCH($N$3,客戶主檔!Y1894)),INDEX(客戶主檔!$G:$G,加工項目查詢及料號更改!$A1894),"")</f>
        <v/>
      </c>
      <c r="E1894" t="str" cm="1">
        <f t="array" ref="E1894">IF(ISNUMBER(SEARCH($N$3,客戶主檔!Z1894)),INDEX(客戶主檔!$G:$G,加工項目查詢及料號更改!$A1894),"")</f>
        <v/>
      </c>
      <c r="J1894" t="str">
        <f t="array" aca="1" ref="J1894" ca="1">IF(ROW()&gt;COUNTA($F$3:$I$3100),"",INDIRECT(TEXT(RIGHT(SMALL(IF($F$3:$I$3100="",999999,COLUMN($F$3:$I$3100)*10001+ROW($F$3:$I$3100)*100),ROW()),4),"!R00!C00"),))</f>
        <v/>
      </c>
      <c r="K1894" t="str">
        <f ca="1">IF(COUNTIF($J$1:J1894, J1894)&lt;&gt;1,"",J1894)</f>
        <v/>
      </c>
    </row>
    <row r="1895" spans="1:11" x14ac:dyDescent="0.25">
      <c r="A1895">
        <f>ROW()</f>
        <v>1895</v>
      </c>
      <c r="B1895" t="str" cm="1">
        <f t="array" ref="B1895">IF(ISNUMBER(SEARCH($N$3,客戶主檔!W1895)),INDEX(客戶主檔!$G:$G,加工項目查詢及料號更改!$A1895),"")</f>
        <v/>
      </c>
      <c r="C1895" t="str" cm="1">
        <f t="array" ref="C1895">IF(ISNUMBER(SEARCH($N$3,客戶主檔!X1895)),INDEX(客戶主檔!$G:$G,加工項目查詢及料號更改!$A1895),"")</f>
        <v/>
      </c>
      <c r="D1895" t="str" cm="1">
        <f t="array" ref="D1895">IF(ISNUMBER(SEARCH($N$3,客戶主檔!Y1895)),INDEX(客戶主檔!$G:$G,加工項目查詢及料號更改!$A1895),"")</f>
        <v/>
      </c>
      <c r="E1895" t="str" cm="1">
        <f t="array" ref="E1895">IF(ISNUMBER(SEARCH($N$3,客戶主檔!Z1895)),INDEX(客戶主檔!$G:$G,加工項目查詢及料號更改!$A1895),"")</f>
        <v/>
      </c>
      <c r="J1895" t="str">
        <f t="array" aca="1" ref="J1895" ca="1">IF(ROW()&gt;COUNTA($F$3:$I$3100),"",INDIRECT(TEXT(RIGHT(SMALL(IF($F$3:$I$3100="",999999,COLUMN($F$3:$I$3100)*10001+ROW($F$3:$I$3100)*100),ROW()),4),"!R00!C00"),))</f>
        <v/>
      </c>
      <c r="K1895" t="str">
        <f ca="1">IF(COUNTIF($J$1:J1895, J1895)&lt;&gt;1,"",J1895)</f>
        <v/>
      </c>
    </row>
    <row r="1896" spans="1:11" x14ac:dyDescent="0.25">
      <c r="A1896">
        <f>ROW()</f>
        <v>1896</v>
      </c>
      <c r="B1896" t="str" cm="1">
        <f t="array" ref="B1896">IF(ISNUMBER(SEARCH($N$3,客戶主檔!W1896)),INDEX(客戶主檔!$G:$G,加工項目查詢及料號更改!$A1896),"")</f>
        <v/>
      </c>
      <c r="C1896" t="str" cm="1">
        <f t="array" ref="C1896">IF(ISNUMBER(SEARCH($N$3,客戶主檔!X1896)),INDEX(客戶主檔!$G:$G,加工項目查詢及料號更改!$A1896),"")</f>
        <v/>
      </c>
      <c r="D1896" t="str" cm="1">
        <f t="array" ref="D1896">IF(ISNUMBER(SEARCH($N$3,客戶主檔!Y1896)),INDEX(客戶主檔!$G:$G,加工項目查詢及料號更改!$A1896),"")</f>
        <v/>
      </c>
      <c r="E1896" t="str" cm="1">
        <f t="array" ref="E1896">IF(ISNUMBER(SEARCH($N$3,客戶主檔!Z1896)),INDEX(客戶主檔!$G:$G,加工項目查詢及料號更改!$A1896),"")</f>
        <v/>
      </c>
      <c r="J1896" t="str">
        <f t="array" aca="1" ref="J1896" ca="1">IF(ROW()&gt;COUNTA($F$3:$I$3100),"",INDIRECT(TEXT(RIGHT(SMALL(IF($F$3:$I$3100="",999999,COLUMN($F$3:$I$3100)*10001+ROW($F$3:$I$3100)*100),ROW()),4),"!R00!C00"),))</f>
        <v/>
      </c>
      <c r="K1896" t="str">
        <f ca="1">IF(COUNTIF($J$1:J1896, J1896)&lt;&gt;1,"",J1896)</f>
        <v/>
      </c>
    </row>
    <row r="1897" spans="1:11" x14ac:dyDescent="0.25">
      <c r="A1897">
        <f>ROW()</f>
        <v>1897</v>
      </c>
      <c r="B1897" t="str" cm="1">
        <f t="array" ref="B1897">IF(ISNUMBER(SEARCH($N$3,客戶主檔!W1897)),INDEX(客戶主檔!$G:$G,加工項目查詢及料號更改!$A1897),"")</f>
        <v/>
      </c>
      <c r="C1897" t="str" cm="1">
        <f t="array" ref="C1897">IF(ISNUMBER(SEARCH($N$3,客戶主檔!X1897)),INDEX(客戶主檔!$G:$G,加工項目查詢及料號更改!$A1897),"")</f>
        <v/>
      </c>
      <c r="D1897" t="str" cm="1">
        <f t="array" ref="D1897">IF(ISNUMBER(SEARCH($N$3,客戶主檔!Y1897)),INDEX(客戶主檔!$G:$G,加工項目查詢及料號更改!$A1897),"")</f>
        <v/>
      </c>
      <c r="E1897" t="str" cm="1">
        <f t="array" ref="E1897">IF(ISNUMBER(SEARCH($N$3,客戶主檔!Z1897)),INDEX(客戶主檔!$G:$G,加工項目查詢及料號更改!$A1897),"")</f>
        <v/>
      </c>
      <c r="J1897" t="str">
        <f t="array" aca="1" ref="J1897" ca="1">IF(ROW()&gt;COUNTA($F$3:$I$3100),"",INDIRECT(TEXT(RIGHT(SMALL(IF($F$3:$I$3100="",999999,COLUMN($F$3:$I$3100)*10001+ROW($F$3:$I$3100)*100),ROW()),4),"!R00!C00"),))</f>
        <v/>
      </c>
      <c r="K1897" t="str">
        <f ca="1">IF(COUNTIF($J$1:J1897, J1897)&lt;&gt;1,"",J1897)</f>
        <v/>
      </c>
    </row>
    <row r="1898" spans="1:11" x14ac:dyDescent="0.25">
      <c r="A1898">
        <f>ROW()</f>
        <v>1898</v>
      </c>
      <c r="B1898" t="str" cm="1">
        <f t="array" ref="B1898">IF(ISNUMBER(SEARCH($N$3,客戶主檔!W1898)),INDEX(客戶主檔!$G:$G,加工項目查詢及料號更改!$A1898),"")</f>
        <v/>
      </c>
      <c r="C1898" t="str" cm="1">
        <f t="array" ref="C1898">IF(ISNUMBER(SEARCH($N$3,客戶主檔!X1898)),INDEX(客戶主檔!$G:$G,加工項目查詢及料號更改!$A1898),"")</f>
        <v/>
      </c>
      <c r="D1898" t="str" cm="1">
        <f t="array" ref="D1898">IF(ISNUMBER(SEARCH($N$3,客戶主檔!Y1898)),INDEX(客戶主檔!$G:$G,加工項目查詢及料號更改!$A1898),"")</f>
        <v/>
      </c>
      <c r="E1898" t="str" cm="1">
        <f t="array" ref="E1898">IF(ISNUMBER(SEARCH($N$3,客戶主檔!Z1898)),INDEX(客戶主檔!$G:$G,加工項目查詢及料號更改!$A1898),"")</f>
        <v/>
      </c>
      <c r="J1898" t="str">
        <f t="array" aca="1" ref="J1898" ca="1">IF(ROW()&gt;COUNTA($F$3:$I$3100),"",INDIRECT(TEXT(RIGHT(SMALL(IF($F$3:$I$3100="",999999,COLUMN($F$3:$I$3100)*10001+ROW($F$3:$I$3100)*100),ROW()),4),"!R00!C00"),))</f>
        <v/>
      </c>
      <c r="K1898" t="str">
        <f ca="1">IF(COUNTIF($J$1:J1898, J1898)&lt;&gt;1,"",J1898)</f>
        <v/>
      </c>
    </row>
    <row r="1899" spans="1:11" x14ac:dyDescent="0.25">
      <c r="A1899">
        <f>ROW()</f>
        <v>1899</v>
      </c>
      <c r="B1899" t="str" cm="1">
        <f t="array" ref="B1899">IF(ISNUMBER(SEARCH($N$3,客戶主檔!W1899)),INDEX(客戶主檔!$G:$G,加工項目查詢及料號更改!$A1899),"")</f>
        <v/>
      </c>
      <c r="C1899" t="str" cm="1">
        <f t="array" ref="C1899">IF(ISNUMBER(SEARCH($N$3,客戶主檔!X1899)),INDEX(客戶主檔!$G:$G,加工項目查詢及料號更改!$A1899),"")</f>
        <v/>
      </c>
      <c r="D1899" t="str" cm="1">
        <f t="array" ref="D1899">IF(ISNUMBER(SEARCH($N$3,客戶主檔!Y1899)),INDEX(客戶主檔!$G:$G,加工項目查詢及料號更改!$A1899),"")</f>
        <v/>
      </c>
      <c r="E1899" t="str" cm="1">
        <f t="array" ref="E1899">IF(ISNUMBER(SEARCH($N$3,客戶主檔!Z1899)),INDEX(客戶主檔!$G:$G,加工項目查詢及料號更改!$A1899),"")</f>
        <v/>
      </c>
      <c r="J1899" t="str">
        <f t="array" aca="1" ref="J1899" ca="1">IF(ROW()&gt;COUNTA($F$3:$I$3100),"",INDIRECT(TEXT(RIGHT(SMALL(IF($F$3:$I$3100="",999999,COLUMN($F$3:$I$3100)*10001+ROW($F$3:$I$3100)*100),ROW()),4),"!R00!C00"),))</f>
        <v/>
      </c>
      <c r="K1899" t="str">
        <f ca="1">IF(COUNTIF($J$1:J1899, J1899)&lt;&gt;1,"",J1899)</f>
        <v/>
      </c>
    </row>
    <row r="1900" spans="1:11" x14ac:dyDescent="0.25">
      <c r="A1900">
        <f>ROW()</f>
        <v>1900</v>
      </c>
      <c r="B1900" t="str" cm="1">
        <f t="array" ref="B1900">IF(ISNUMBER(SEARCH($N$3,客戶主檔!W1900)),INDEX(客戶主檔!$G:$G,加工項目查詢及料號更改!$A1900),"")</f>
        <v/>
      </c>
      <c r="C1900" t="str" cm="1">
        <f t="array" ref="C1900">IF(ISNUMBER(SEARCH($N$3,客戶主檔!X1900)),INDEX(客戶主檔!$G:$G,加工項目查詢及料號更改!$A1900),"")</f>
        <v/>
      </c>
      <c r="D1900" t="str" cm="1">
        <f t="array" ref="D1900">IF(ISNUMBER(SEARCH($N$3,客戶主檔!Y1900)),INDEX(客戶主檔!$G:$G,加工項目查詢及料號更改!$A1900),"")</f>
        <v/>
      </c>
      <c r="E1900" t="str" cm="1">
        <f t="array" ref="E1900">IF(ISNUMBER(SEARCH($N$3,客戶主檔!Z1900)),INDEX(客戶主檔!$G:$G,加工項目查詢及料號更改!$A1900),"")</f>
        <v/>
      </c>
      <c r="J1900" t="str">
        <f t="array" aca="1" ref="J1900" ca="1">IF(ROW()&gt;COUNTA($F$3:$I$3100),"",INDIRECT(TEXT(RIGHT(SMALL(IF($F$3:$I$3100="",999999,COLUMN($F$3:$I$3100)*10001+ROW($F$3:$I$3100)*100),ROW()),4),"!R00!C00"),))</f>
        <v/>
      </c>
      <c r="K1900" t="str">
        <f ca="1">IF(COUNTIF($J$1:J1900, J1900)&lt;&gt;1,"",J1900)</f>
        <v/>
      </c>
    </row>
    <row r="1901" spans="1:11" x14ac:dyDescent="0.25">
      <c r="A1901">
        <f>ROW()</f>
        <v>1901</v>
      </c>
      <c r="B1901" t="str" cm="1">
        <f t="array" ref="B1901">IF(ISNUMBER(SEARCH($N$3,客戶主檔!W1901)),INDEX(客戶主檔!$G:$G,加工項目查詢及料號更改!$A1901),"")</f>
        <v/>
      </c>
      <c r="C1901" t="str" cm="1">
        <f t="array" ref="C1901">IF(ISNUMBER(SEARCH($N$3,客戶主檔!X1901)),INDEX(客戶主檔!$G:$G,加工項目查詢及料號更改!$A1901),"")</f>
        <v/>
      </c>
      <c r="D1901" t="str" cm="1">
        <f t="array" ref="D1901">IF(ISNUMBER(SEARCH($N$3,客戶主檔!Y1901)),INDEX(客戶主檔!$G:$G,加工項目查詢及料號更改!$A1901),"")</f>
        <v/>
      </c>
      <c r="E1901" t="str" cm="1">
        <f t="array" ref="E1901">IF(ISNUMBER(SEARCH($N$3,客戶主檔!Z1901)),INDEX(客戶主檔!$G:$G,加工項目查詢及料號更改!$A1901),"")</f>
        <v/>
      </c>
      <c r="J1901" t="str">
        <f t="array" aca="1" ref="J1901" ca="1">IF(ROW()&gt;COUNTA($F$3:$I$3100),"",INDIRECT(TEXT(RIGHT(SMALL(IF($F$3:$I$3100="",999999,COLUMN($F$3:$I$3100)*10001+ROW($F$3:$I$3100)*100),ROW()),4),"!R00!C00"),))</f>
        <v/>
      </c>
      <c r="K1901" t="str">
        <f ca="1">IF(COUNTIF($J$1:J1901, J1901)&lt;&gt;1,"",J1901)</f>
        <v/>
      </c>
    </row>
    <row r="1902" spans="1:11" x14ac:dyDescent="0.25">
      <c r="A1902">
        <f>ROW()</f>
        <v>1902</v>
      </c>
      <c r="B1902" t="str" cm="1">
        <f t="array" ref="B1902">IF(ISNUMBER(SEARCH($N$3,客戶主檔!W1902)),INDEX(客戶主檔!$G:$G,加工項目查詢及料號更改!$A1902),"")</f>
        <v/>
      </c>
      <c r="C1902" t="str" cm="1">
        <f t="array" ref="C1902">IF(ISNUMBER(SEARCH($N$3,客戶主檔!X1902)),INDEX(客戶主檔!$G:$G,加工項目查詢及料號更改!$A1902),"")</f>
        <v/>
      </c>
      <c r="D1902" t="str" cm="1">
        <f t="array" ref="D1902">IF(ISNUMBER(SEARCH($N$3,客戶主檔!Y1902)),INDEX(客戶主檔!$G:$G,加工項目查詢及料號更改!$A1902),"")</f>
        <v/>
      </c>
      <c r="E1902" t="str" cm="1">
        <f t="array" ref="E1902">IF(ISNUMBER(SEARCH($N$3,客戶主檔!Z1902)),INDEX(客戶主檔!$G:$G,加工項目查詢及料號更改!$A1902),"")</f>
        <v/>
      </c>
      <c r="J1902" t="str">
        <f t="array" aca="1" ref="J1902" ca="1">IF(ROW()&gt;COUNTA($F$3:$I$3100),"",INDIRECT(TEXT(RIGHT(SMALL(IF($F$3:$I$3100="",999999,COLUMN($F$3:$I$3100)*10001+ROW($F$3:$I$3100)*100),ROW()),4),"!R00!C00"),))</f>
        <v/>
      </c>
      <c r="K1902" t="str">
        <f ca="1">IF(COUNTIF($J$1:J1902, J1902)&lt;&gt;1,"",J1902)</f>
        <v/>
      </c>
    </row>
    <row r="1903" spans="1:11" x14ac:dyDescent="0.25">
      <c r="A1903">
        <f>ROW()</f>
        <v>1903</v>
      </c>
      <c r="B1903" t="str" cm="1">
        <f t="array" ref="B1903">IF(ISNUMBER(SEARCH($N$3,客戶主檔!W1903)),INDEX(客戶主檔!$G:$G,加工項目查詢及料號更改!$A1903),"")</f>
        <v/>
      </c>
      <c r="C1903" t="str" cm="1">
        <f t="array" ref="C1903">IF(ISNUMBER(SEARCH($N$3,客戶主檔!X1903)),INDEX(客戶主檔!$G:$G,加工項目查詢及料號更改!$A1903),"")</f>
        <v/>
      </c>
      <c r="D1903" t="str" cm="1">
        <f t="array" ref="D1903">IF(ISNUMBER(SEARCH($N$3,客戶主檔!Y1903)),INDEX(客戶主檔!$G:$G,加工項目查詢及料號更改!$A1903),"")</f>
        <v/>
      </c>
      <c r="E1903" t="str" cm="1">
        <f t="array" ref="E1903">IF(ISNUMBER(SEARCH($N$3,客戶主檔!Z1903)),INDEX(客戶主檔!$G:$G,加工項目查詢及料號更改!$A1903),"")</f>
        <v/>
      </c>
      <c r="J1903" t="str">
        <f t="array" aca="1" ref="J1903" ca="1">IF(ROW()&gt;COUNTA($F$3:$I$3100),"",INDIRECT(TEXT(RIGHT(SMALL(IF($F$3:$I$3100="",999999,COLUMN($F$3:$I$3100)*10001+ROW($F$3:$I$3100)*100),ROW()),4),"!R00!C00"),))</f>
        <v/>
      </c>
      <c r="K1903" t="str">
        <f ca="1">IF(COUNTIF($J$1:J1903, J1903)&lt;&gt;1,"",J1903)</f>
        <v/>
      </c>
    </row>
    <row r="1904" spans="1:11" x14ac:dyDescent="0.25">
      <c r="A1904">
        <f>ROW()</f>
        <v>1904</v>
      </c>
      <c r="B1904" t="str" cm="1">
        <f t="array" ref="B1904">IF(ISNUMBER(SEARCH($N$3,客戶主檔!W1904)),INDEX(客戶主檔!$G:$G,加工項目查詢及料號更改!$A1904),"")</f>
        <v/>
      </c>
      <c r="C1904" t="str" cm="1">
        <f t="array" ref="C1904">IF(ISNUMBER(SEARCH($N$3,客戶主檔!X1904)),INDEX(客戶主檔!$G:$G,加工項目查詢及料號更改!$A1904),"")</f>
        <v/>
      </c>
      <c r="D1904" t="str" cm="1">
        <f t="array" ref="D1904">IF(ISNUMBER(SEARCH($N$3,客戶主檔!Y1904)),INDEX(客戶主檔!$G:$G,加工項目查詢及料號更改!$A1904),"")</f>
        <v/>
      </c>
      <c r="E1904" t="str" cm="1">
        <f t="array" ref="E1904">IF(ISNUMBER(SEARCH($N$3,客戶主檔!Z1904)),INDEX(客戶主檔!$G:$G,加工項目查詢及料號更改!$A1904),"")</f>
        <v/>
      </c>
      <c r="J1904" t="str">
        <f t="array" aca="1" ref="J1904" ca="1">IF(ROW()&gt;COUNTA($F$3:$I$3100),"",INDIRECT(TEXT(RIGHT(SMALL(IF($F$3:$I$3100="",999999,COLUMN($F$3:$I$3100)*10001+ROW($F$3:$I$3100)*100),ROW()),4),"!R00!C00"),))</f>
        <v/>
      </c>
      <c r="K1904" t="str">
        <f ca="1">IF(COUNTIF($J$1:J1904, J1904)&lt;&gt;1,"",J1904)</f>
        <v/>
      </c>
    </row>
    <row r="1905" spans="1:11" x14ac:dyDescent="0.25">
      <c r="A1905">
        <f>ROW()</f>
        <v>1905</v>
      </c>
      <c r="B1905" t="str" cm="1">
        <f t="array" ref="B1905">IF(ISNUMBER(SEARCH($N$3,客戶主檔!W1905)),INDEX(客戶主檔!$G:$G,加工項目查詢及料號更改!$A1905),"")</f>
        <v/>
      </c>
      <c r="C1905" t="str" cm="1">
        <f t="array" ref="C1905">IF(ISNUMBER(SEARCH($N$3,客戶主檔!X1905)),INDEX(客戶主檔!$G:$G,加工項目查詢及料號更改!$A1905),"")</f>
        <v/>
      </c>
      <c r="D1905" t="str" cm="1">
        <f t="array" ref="D1905">IF(ISNUMBER(SEARCH($N$3,客戶主檔!Y1905)),INDEX(客戶主檔!$G:$G,加工項目查詢及料號更改!$A1905),"")</f>
        <v/>
      </c>
      <c r="E1905" t="str" cm="1">
        <f t="array" ref="E1905">IF(ISNUMBER(SEARCH($N$3,客戶主檔!Z1905)),INDEX(客戶主檔!$G:$G,加工項目查詢及料號更改!$A1905),"")</f>
        <v/>
      </c>
      <c r="J1905" t="str">
        <f t="array" aca="1" ref="J1905" ca="1">IF(ROW()&gt;COUNTA($F$3:$I$3100),"",INDIRECT(TEXT(RIGHT(SMALL(IF($F$3:$I$3100="",999999,COLUMN($F$3:$I$3100)*10001+ROW($F$3:$I$3100)*100),ROW()),4),"!R00!C00"),))</f>
        <v/>
      </c>
      <c r="K1905" t="str">
        <f ca="1">IF(COUNTIF($J$1:J1905, J1905)&lt;&gt;1,"",J1905)</f>
        <v/>
      </c>
    </row>
    <row r="1906" spans="1:11" x14ac:dyDescent="0.25">
      <c r="A1906">
        <f>ROW()</f>
        <v>1906</v>
      </c>
      <c r="B1906" t="str" cm="1">
        <f t="array" ref="B1906">IF(ISNUMBER(SEARCH($N$3,客戶主檔!W1906)),INDEX(客戶主檔!$G:$G,加工項目查詢及料號更改!$A1906),"")</f>
        <v/>
      </c>
      <c r="C1906" t="str" cm="1">
        <f t="array" ref="C1906">IF(ISNUMBER(SEARCH($N$3,客戶主檔!X1906)),INDEX(客戶主檔!$G:$G,加工項目查詢及料號更改!$A1906),"")</f>
        <v/>
      </c>
      <c r="D1906" t="str" cm="1">
        <f t="array" ref="D1906">IF(ISNUMBER(SEARCH($N$3,客戶主檔!Y1906)),INDEX(客戶主檔!$G:$G,加工項目查詢及料號更改!$A1906),"")</f>
        <v/>
      </c>
      <c r="E1906" t="str" cm="1">
        <f t="array" ref="E1906">IF(ISNUMBER(SEARCH($N$3,客戶主檔!Z1906)),INDEX(客戶主檔!$G:$G,加工項目查詢及料號更改!$A1906),"")</f>
        <v/>
      </c>
      <c r="J1906" t="str">
        <f t="array" aca="1" ref="J1906" ca="1">IF(ROW()&gt;COUNTA($F$3:$I$3100),"",INDIRECT(TEXT(RIGHT(SMALL(IF($F$3:$I$3100="",999999,COLUMN($F$3:$I$3100)*10001+ROW($F$3:$I$3100)*100),ROW()),4),"!R00!C00"),))</f>
        <v/>
      </c>
      <c r="K1906" t="str">
        <f ca="1">IF(COUNTIF($J$1:J1906, J1906)&lt;&gt;1,"",J1906)</f>
        <v/>
      </c>
    </row>
    <row r="1907" spans="1:11" x14ac:dyDescent="0.25">
      <c r="A1907">
        <f>ROW()</f>
        <v>1907</v>
      </c>
      <c r="B1907" t="str" cm="1">
        <f t="array" ref="B1907">IF(ISNUMBER(SEARCH($N$3,客戶主檔!W1907)),INDEX(客戶主檔!$G:$G,加工項目查詢及料號更改!$A1907),"")</f>
        <v/>
      </c>
      <c r="C1907" t="str" cm="1">
        <f t="array" ref="C1907">IF(ISNUMBER(SEARCH($N$3,客戶主檔!X1907)),INDEX(客戶主檔!$G:$G,加工項目查詢及料號更改!$A1907),"")</f>
        <v/>
      </c>
      <c r="D1907" t="str" cm="1">
        <f t="array" ref="D1907">IF(ISNUMBER(SEARCH($N$3,客戶主檔!Y1907)),INDEX(客戶主檔!$G:$G,加工項目查詢及料號更改!$A1907),"")</f>
        <v/>
      </c>
      <c r="E1907" t="str" cm="1">
        <f t="array" ref="E1907">IF(ISNUMBER(SEARCH($N$3,客戶主檔!Z1907)),INDEX(客戶主檔!$G:$G,加工項目查詢及料號更改!$A1907),"")</f>
        <v/>
      </c>
      <c r="J1907" t="str">
        <f t="array" aca="1" ref="J1907" ca="1">IF(ROW()&gt;COUNTA($F$3:$I$3100),"",INDIRECT(TEXT(RIGHT(SMALL(IF($F$3:$I$3100="",999999,COLUMN($F$3:$I$3100)*10001+ROW($F$3:$I$3100)*100),ROW()),4),"!R00!C00"),))</f>
        <v/>
      </c>
      <c r="K1907" t="str">
        <f ca="1">IF(COUNTIF($J$1:J1907, J1907)&lt;&gt;1,"",J1907)</f>
        <v/>
      </c>
    </row>
    <row r="1908" spans="1:11" x14ac:dyDescent="0.25">
      <c r="A1908">
        <f>ROW()</f>
        <v>1908</v>
      </c>
      <c r="B1908" t="str" cm="1">
        <f t="array" ref="B1908">IF(ISNUMBER(SEARCH($N$3,客戶主檔!W1908)),INDEX(客戶主檔!$G:$G,加工項目查詢及料號更改!$A1908),"")</f>
        <v/>
      </c>
      <c r="C1908" t="str" cm="1">
        <f t="array" ref="C1908">IF(ISNUMBER(SEARCH($N$3,客戶主檔!X1908)),INDEX(客戶主檔!$G:$G,加工項目查詢及料號更改!$A1908),"")</f>
        <v/>
      </c>
      <c r="D1908" t="str" cm="1">
        <f t="array" ref="D1908">IF(ISNUMBER(SEARCH($N$3,客戶主檔!Y1908)),INDEX(客戶主檔!$G:$G,加工項目查詢及料號更改!$A1908),"")</f>
        <v/>
      </c>
      <c r="E1908" t="str" cm="1">
        <f t="array" ref="E1908">IF(ISNUMBER(SEARCH($N$3,客戶主檔!Z1908)),INDEX(客戶主檔!$G:$G,加工項目查詢及料號更改!$A1908),"")</f>
        <v/>
      </c>
      <c r="J1908" t="str">
        <f t="array" aca="1" ref="J1908" ca="1">IF(ROW()&gt;COUNTA($F$3:$I$3100),"",INDIRECT(TEXT(RIGHT(SMALL(IF($F$3:$I$3100="",999999,COLUMN($F$3:$I$3100)*10001+ROW($F$3:$I$3100)*100),ROW()),4),"!R00!C00"),))</f>
        <v/>
      </c>
      <c r="K1908" t="str">
        <f ca="1">IF(COUNTIF($J$1:J1908, J1908)&lt;&gt;1,"",J1908)</f>
        <v/>
      </c>
    </row>
    <row r="1909" spans="1:11" x14ac:dyDescent="0.25">
      <c r="A1909">
        <f>ROW()</f>
        <v>1909</v>
      </c>
      <c r="B1909" t="str" cm="1">
        <f t="array" ref="B1909">IF(ISNUMBER(SEARCH($N$3,客戶主檔!W1909)),INDEX(客戶主檔!$G:$G,加工項目查詢及料號更改!$A1909),"")</f>
        <v/>
      </c>
      <c r="C1909" t="str" cm="1">
        <f t="array" ref="C1909">IF(ISNUMBER(SEARCH($N$3,客戶主檔!X1909)),INDEX(客戶主檔!$G:$G,加工項目查詢及料號更改!$A1909),"")</f>
        <v/>
      </c>
      <c r="D1909" t="str" cm="1">
        <f t="array" ref="D1909">IF(ISNUMBER(SEARCH($N$3,客戶主檔!Y1909)),INDEX(客戶主檔!$G:$G,加工項目查詢及料號更改!$A1909),"")</f>
        <v/>
      </c>
      <c r="E1909" t="str" cm="1">
        <f t="array" ref="E1909">IF(ISNUMBER(SEARCH($N$3,客戶主檔!Z1909)),INDEX(客戶主檔!$G:$G,加工項目查詢及料號更改!$A1909),"")</f>
        <v/>
      </c>
      <c r="J1909" t="str">
        <f t="array" aca="1" ref="J1909" ca="1">IF(ROW()&gt;COUNTA($F$3:$I$3100),"",INDIRECT(TEXT(RIGHT(SMALL(IF($F$3:$I$3100="",999999,COLUMN($F$3:$I$3100)*10001+ROW($F$3:$I$3100)*100),ROW()),4),"!R00!C00"),))</f>
        <v/>
      </c>
      <c r="K1909" t="str">
        <f ca="1">IF(COUNTIF($J$1:J1909, J1909)&lt;&gt;1,"",J1909)</f>
        <v/>
      </c>
    </row>
    <row r="1910" spans="1:11" x14ac:dyDescent="0.25">
      <c r="A1910">
        <f>ROW()</f>
        <v>1910</v>
      </c>
      <c r="B1910" t="str" cm="1">
        <f t="array" ref="B1910">IF(ISNUMBER(SEARCH($N$3,客戶主檔!W1910)),INDEX(客戶主檔!$G:$G,加工項目查詢及料號更改!$A1910),"")</f>
        <v/>
      </c>
      <c r="C1910" t="str" cm="1">
        <f t="array" ref="C1910">IF(ISNUMBER(SEARCH($N$3,客戶主檔!X1910)),INDEX(客戶主檔!$G:$G,加工項目查詢及料號更改!$A1910),"")</f>
        <v/>
      </c>
      <c r="D1910" t="str" cm="1">
        <f t="array" ref="D1910">IF(ISNUMBER(SEARCH($N$3,客戶主檔!Y1910)),INDEX(客戶主檔!$G:$G,加工項目查詢及料號更改!$A1910),"")</f>
        <v/>
      </c>
      <c r="E1910" t="str" cm="1">
        <f t="array" ref="E1910">IF(ISNUMBER(SEARCH($N$3,客戶主檔!Z1910)),INDEX(客戶主檔!$G:$G,加工項目查詢及料號更改!$A1910),"")</f>
        <v/>
      </c>
      <c r="J1910" t="str">
        <f t="array" aca="1" ref="J1910" ca="1">IF(ROW()&gt;COUNTA($F$3:$I$3100),"",INDIRECT(TEXT(RIGHT(SMALL(IF($F$3:$I$3100="",999999,COLUMN($F$3:$I$3100)*10001+ROW($F$3:$I$3100)*100),ROW()),4),"!R00!C00"),))</f>
        <v/>
      </c>
      <c r="K1910" t="str">
        <f ca="1">IF(COUNTIF($J$1:J1910, J1910)&lt;&gt;1,"",J1910)</f>
        <v/>
      </c>
    </row>
    <row r="1911" spans="1:11" x14ac:dyDescent="0.25">
      <c r="A1911">
        <f>ROW()</f>
        <v>1911</v>
      </c>
      <c r="B1911" t="str" cm="1">
        <f t="array" ref="B1911">IF(ISNUMBER(SEARCH($N$3,客戶主檔!W1911)),INDEX(客戶主檔!$G:$G,加工項目查詢及料號更改!$A1911),"")</f>
        <v/>
      </c>
      <c r="C1911" t="str" cm="1">
        <f t="array" ref="C1911">IF(ISNUMBER(SEARCH($N$3,客戶主檔!X1911)),INDEX(客戶主檔!$G:$G,加工項目查詢及料號更改!$A1911),"")</f>
        <v/>
      </c>
      <c r="D1911" t="str" cm="1">
        <f t="array" ref="D1911">IF(ISNUMBER(SEARCH($N$3,客戶主檔!Y1911)),INDEX(客戶主檔!$G:$G,加工項目查詢及料號更改!$A1911),"")</f>
        <v/>
      </c>
      <c r="E1911" t="str" cm="1">
        <f t="array" ref="E1911">IF(ISNUMBER(SEARCH($N$3,客戶主檔!Z1911)),INDEX(客戶主檔!$G:$G,加工項目查詢及料號更改!$A1911),"")</f>
        <v/>
      </c>
      <c r="J1911" t="str">
        <f t="array" aca="1" ref="J1911" ca="1">IF(ROW()&gt;COUNTA($F$3:$I$3100),"",INDIRECT(TEXT(RIGHT(SMALL(IF($F$3:$I$3100="",999999,COLUMN($F$3:$I$3100)*10001+ROW($F$3:$I$3100)*100),ROW()),4),"!R00!C00"),))</f>
        <v/>
      </c>
      <c r="K1911" t="str">
        <f ca="1">IF(COUNTIF($J$1:J1911, J1911)&lt;&gt;1,"",J1911)</f>
        <v/>
      </c>
    </row>
    <row r="1912" spans="1:11" x14ac:dyDescent="0.25">
      <c r="A1912">
        <f>ROW()</f>
        <v>1912</v>
      </c>
      <c r="B1912" t="str" cm="1">
        <f t="array" ref="B1912">IF(ISNUMBER(SEARCH($N$3,客戶主檔!W1912)),INDEX(客戶主檔!$G:$G,加工項目查詢及料號更改!$A1912),"")</f>
        <v/>
      </c>
      <c r="C1912" t="str" cm="1">
        <f t="array" ref="C1912">IF(ISNUMBER(SEARCH($N$3,客戶主檔!X1912)),INDEX(客戶主檔!$G:$G,加工項目查詢及料號更改!$A1912),"")</f>
        <v/>
      </c>
      <c r="D1912" t="str" cm="1">
        <f t="array" ref="D1912">IF(ISNUMBER(SEARCH($N$3,客戶主檔!Y1912)),INDEX(客戶主檔!$G:$G,加工項目查詢及料號更改!$A1912),"")</f>
        <v/>
      </c>
      <c r="E1912" t="str" cm="1">
        <f t="array" ref="E1912">IF(ISNUMBER(SEARCH($N$3,客戶主檔!Z1912)),INDEX(客戶主檔!$G:$G,加工項目查詢及料號更改!$A1912),"")</f>
        <v/>
      </c>
      <c r="J1912" t="str">
        <f t="array" aca="1" ref="J1912" ca="1">IF(ROW()&gt;COUNTA($F$3:$I$3100),"",INDIRECT(TEXT(RIGHT(SMALL(IF($F$3:$I$3100="",999999,COLUMN($F$3:$I$3100)*10001+ROW($F$3:$I$3100)*100),ROW()),4),"!R00!C00"),))</f>
        <v/>
      </c>
      <c r="K1912" t="str">
        <f ca="1">IF(COUNTIF($J$1:J1912, J1912)&lt;&gt;1,"",J1912)</f>
        <v/>
      </c>
    </row>
    <row r="1913" spans="1:11" x14ac:dyDescent="0.25">
      <c r="A1913">
        <f>ROW()</f>
        <v>1913</v>
      </c>
      <c r="B1913" t="str" cm="1">
        <f t="array" ref="B1913">IF(ISNUMBER(SEARCH($N$3,客戶主檔!W1913)),INDEX(客戶主檔!$G:$G,加工項目查詢及料號更改!$A1913),"")</f>
        <v/>
      </c>
      <c r="C1913" t="str" cm="1">
        <f t="array" ref="C1913">IF(ISNUMBER(SEARCH($N$3,客戶主檔!X1913)),INDEX(客戶主檔!$G:$G,加工項目查詢及料號更改!$A1913),"")</f>
        <v/>
      </c>
      <c r="D1913" t="str" cm="1">
        <f t="array" ref="D1913">IF(ISNUMBER(SEARCH($N$3,客戶主檔!Y1913)),INDEX(客戶主檔!$G:$G,加工項目查詢及料號更改!$A1913),"")</f>
        <v/>
      </c>
      <c r="E1913" t="str" cm="1">
        <f t="array" ref="E1913">IF(ISNUMBER(SEARCH($N$3,客戶主檔!Z1913)),INDEX(客戶主檔!$G:$G,加工項目查詢及料號更改!$A1913),"")</f>
        <v/>
      </c>
      <c r="J1913" t="str">
        <f t="array" aca="1" ref="J1913" ca="1">IF(ROW()&gt;COUNTA($F$3:$I$3100),"",INDIRECT(TEXT(RIGHT(SMALL(IF($F$3:$I$3100="",999999,COLUMN($F$3:$I$3100)*10001+ROW($F$3:$I$3100)*100),ROW()),4),"!R00!C00"),))</f>
        <v/>
      </c>
      <c r="K1913" t="str">
        <f ca="1">IF(COUNTIF($J$1:J1913, J1913)&lt;&gt;1,"",J1913)</f>
        <v/>
      </c>
    </row>
    <row r="1914" spans="1:11" x14ac:dyDescent="0.25">
      <c r="A1914">
        <f>ROW()</f>
        <v>1914</v>
      </c>
      <c r="B1914" t="str" cm="1">
        <f t="array" ref="B1914">IF(ISNUMBER(SEARCH($N$3,客戶主檔!W1914)),INDEX(客戶主檔!$G:$G,加工項目查詢及料號更改!$A1914),"")</f>
        <v/>
      </c>
      <c r="C1914" t="str" cm="1">
        <f t="array" ref="C1914">IF(ISNUMBER(SEARCH($N$3,客戶主檔!X1914)),INDEX(客戶主檔!$G:$G,加工項目查詢及料號更改!$A1914),"")</f>
        <v/>
      </c>
      <c r="D1914" t="str" cm="1">
        <f t="array" ref="D1914">IF(ISNUMBER(SEARCH($N$3,客戶主檔!Y1914)),INDEX(客戶主檔!$G:$G,加工項目查詢及料號更改!$A1914),"")</f>
        <v/>
      </c>
      <c r="E1914" t="str" cm="1">
        <f t="array" ref="E1914">IF(ISNUMBER(SEARCH($N$3,客戶主檔!Z1914)),INDEX(客戶主檔!$G:$G,加工項目查詢及料號更改!$A1914),"")</f>
        <v/>
      </c>
      <c r="J1914" t="str">
        <f t="array" aca="1" ref="J1914" ca="1">IF(ROW()&gt;COUNTA($F$3:$I$3100),"",INDIRECT(TEXT(RIGHT(SMALL(IF($F$3:$I$3100="",999999,COLUMN($F$3:$I$3100)*10001+ROW($F$3:$I$3100)*100),ROW()),4),"!R00!C00"),))</f>
        <v/>
      </c>
      <c r="K1914" t="str">
        <f ca="1">IF(COUNTIF($J$1:J1914, J1914)&lt;&gt;1,"",J1914)</f>
        <v/>
      </c>
    </row>
    <row r="1915" spans="1:11" x14ac:dyDescent="0.25">
      <c r="A1915">
        <f>ROW()</f>
        <v>1915</v>
      </c>
      <c r="B1915" t="str" cm="1">
        <f t="array" ref="B1915">IF(ISNUMBER(SEARCH($N$3,客戶主檔!W1915)),INDEX(客戶主檔!$G:$G,加工項目查詢及料號更改!$A1915),"")</f>
        <v/>
      </c>
      <c r="C1915" t="str" cm="1">
        <f t="array" ref="C1915">IF(ISNUMBER(SEARCH($N$3,客戶主檔!X1915)),INDEX(客戶主檔!$G:$G,加工項目查詢及料號更改!$A1915),"")</f>
        <v/>
      </c>
      <c r="D1915" t="str" cm="1">
        <f t="array" ref="D1915">IF(ISNUMBER(SEARCH($N$3,客戶主檔!Y1915)),INDEX(客戶主檔!$G:$G,加工項目查詢及料號更改!$A1915),"")</f>
        <v/>
      </c>
      <c r="E1915" t="str" cm="1">
        <f t="array" ref="E1915">IF(ISNUMBER(SEARCH($N$3,客戶主檔!Z1915)),INDEX(客戶主檔!$G:$G,加工項目查詢及料號更改!$A1915),"")</f>
        <v/>
      </c>
      <c r="J1915" t="str">
        <f t="array" aca="1" ref="J1915" ca="1">IF(ROW()&gt;COUNTA($F$3:$I$3100),"",INDIRECT(TEXT(RIGHT(SMALL(IF($F$3:$I$3100="",999999,COLUMN($F$3:$I$3100)*10001+ROW($F$3:$I$3100)*100),ROW()),4),"!R00!C00"),))</f>
        <v/>
      </c>
      <c r="K1915" t="str">
        <f ca="1">IF(COUNTIF($J$1:J1915, J1915)&lt;&gt;1,"",J1915)</f>
        <v/>
      </c>
    </row>
    <row r="1916" spans="1:11" x14ac:dyDescent="0.25">
      <c r="A1916">
        <f>ROW()</f>
        <v>1916</v>
      </c>
      <c r="B1916" t="str" cm="1">
        <f t="array" ref="B1916">IF(ISNUMBER(SEARCH($N$3,客戶主檔!W1916)),INDEX(客戶主檔!$G:$G,加工項目查詢及料號更改!$A1916),"")</f>
        <v/>
      </c>
      <c r="C1916" t="str" cm="1">
        <f t="array" ref="C1916">IF(ISNUMBER(SEARCH($N$3,客戶主檔!X1916)),INDEX(客戶主檔!$G:$G,加工項目查詢及料號更改!$A1916),"")</f>
        <v/>
      </c>
      <c r="D1916" t="str" cm="1">
        <f t="array" ref="D1916">IF(ISNUMBER(SEARCH($N$3,客戶主檔!Y1916)),INDEX(客戶主檔!$G:$G,加工項目查詢及料號更改!$A1916),"")</f>
        <v/>
      </c>
      <c r="E1916" t="str" cm="1">
        <f t="array" ref="E1916">IF(ISNUMBER(SEARCH($N$3,客戶主檔!Z1916)),INDEX(客戶主檔!$G:$G,加工項目查詢及料號更改!$A1916),"")</f>
        <v/>
      </c>
      <c r="J1916" t="str">
        <f t="array" aca="1" ref="J1916" ca="1">IF(ROW()&gt;COUNTA($F$3:$I$3100),"",INDIRECT(TEXT(RIGHT(SMALL(IF($F$3:$I$3100="",999999,COLUMN($F$3:$I$3100)*10001+ROW($F$3:$I$3100)*100),ROW()),4),"!R00!C00"),))</f>
        <v/>
      </c>
      <c r="K1916" t="str">
        <f ca="1">IF(COUNTIF($J$1:J1916, J1916)&lt;&gt;1,"",J1916)</f>
        <v/>
      </c>
    </row>
    <row r="1917" spans="1:11" x14ac:dyDescent="0.25">
      <c r="A1917">
        <f>ROW()</f>
        <v>1917</v>
      </c>
      <c r="B1917" t="str" cm="1">
        <f t="array" ref="B1917">IF(ISNUMBER(SEARCH($N$3,客戶主檔!W1917)),INDEX(客戶主檔!$G:$G,加工項目查詢及料號更改!$A1917),"")</f>
        <v/>
      </c>
      <c r="C1917" t="str" cm="1">
        <f t="array" ref="C1917">IF(ISNUMBER(SEARCH($N$3,客戶主檔!X1917)),INDEX(客戶主檔!$G:$G,加工項目查詢及料號更改!$A1917),"")</f>
        <v/>
      </c>
      <c r="D1917" t="str" cm="1">
        <f t="array" ref="D1917">IF(ISNUMBER(SEARCH($N$3,客戶主檔!Y1917)),INDEX(客戶主檔!$G:$G,加工項目查詢及料號更改!$A1917),"")</f>
        <v/>
      </c>
      <c r="E1917" t="str" cm="1">
        <f t="array" ref="E1917">IF(ISNUMBER(SEARCH($N$3,客戶主檔!Z1917)),INDEX(客戶主檔!$G:$G,加工項目查詢及料號更改!$A1917),"")</f>
        <v/>
      </c>
      <c r="J1917" t="str">
        <f t="array" aca="1" ref="J1917" ca="1">IF(ROW()&gt;COUNTA($F$3:$I$3100),"",INDIRECT(TEXT(RIGHT(SMALL(IF($F$3:$I$3100="",999999,COLUMN($F$3:$I$3100)*10001+ROW($F$3:$I$3100)*100),ROW()),4),"!R00!C00"),))</f>
        <v/>
      </c>
      <c r="K1917" t="str">
        <f ca="1">IF(COUNTIF($J$1:J1917, J1917)&lt;&gt;1,"",J1917)</f>
        <v/>
      </c>
    </row>
    <row r="1918" spans="1:11" x14ac:dyDescent="0.25">
      <c r="A1918">
        <f>ROW()</f>
        <v>1918</v>
      </c>
      <c r="B1918" t="str" cm="1">
        <f t="array" ref="B1918">IF(ISNUMBER(SEARCH($N$3,客戶主檔!W1918)),INDEX(客戶主檔!$G:$G,加工項目查詢及料號更改!$A1918),"")</f>
        <v/>
      </c>
      <c r="C1918" t="str" cm="1">
        <f t="array" ref="C1918">IF(ISNUMBER(SEARCH($N$3,客戶主檔!X1918)),INDEX(客戶主檔!$G:$G,加工項目查詢及料號更改!$A1918),"")</f>
        <v/>
      </c>
      <c r="D1918" t="str" cm="1">
        <f t="array" ref="D1918">IF(ISNUMBER(SEARCH($N$3,客戶主檔!Y1918)),INDEX(客戶主檔!$G:$G,加工項目查詢及料號更改!$A1918),"")</f>
        <v/>
      </c>
      <c r="E1918" t="str" cm="1">
        <f t="array" ref="E1918">IF(ISNUMBER(SEARCH($N$3,客戶主檔!Z1918)),INDEX(客戶主檔!$G:$G,加工項目查詢及料號更改!$A1918),"")</f>
        <v/>
      </c>
      <c r="J1918" t="str">
        <f t="array" aca="1" ref="J1918" ca="1">IF(ROW()&gt;COUNTA($F$3:$I$3100),"",INDIRECT(TEXT(RIGHT(SMALL(IF($F$3:$I$3100="",999999,COLUMN($F$3:$I$3100)*10001+ROW($F$3:$I$3100)*100),ROW()),4),"!R00!C00"),))</f>
        <v/>
      </c>
      <c r="K1918" t="str">
        <f ca="1">IF(COUNTIF($J$1:J1918, J1918)&lt;&gt;1,"",J1918)</f>
        <v/>
      </c>
    </row>
    <row r="1919" spans="1:11" x14ac:dyDescent="0.25">
      <c r="A1919">
        <f>ROW()</f>
        <v>1919</v>
      </c>
      <c r="B1919" t="str" cm="1">
        <f t="array" ref="B1919">IF(ISNUMBER(SEARCH($N$3,客戶主檔!W1919)),INDEX(客戶主檔!$G:$G,加工項目查詢及料號更改!$A1919),"")</f>
        <v/>
      </c>
      <c r="C1919" t="str" cm="1">
        <f t="array" ref="C1919">IF(ISNUMBER(SEARCH($N$3,客戶主檔!X1919)),INDEX(客戶主檔!$G:$G,加工項目查詢及料號更改!$A1919),"")</f>
        <v/>
      </c>
      <c r="D1919" t="str" cm="1">
        <f t="array" ref="D1919">IF(ISNUMBER(SEARCH($N$3,客戶主檔!Y1919)),INDEX(客戶主檔!$G:$G,加工項目查詢及料號更改!$A1919),"")</f>
        <v/>
      </c>
      <c r="E1919" t="str" cm="1">
        <f t="array" ref="E1919">IF(ISNUMBER(SEARCH($N$3,客戶主檔!Z1919)),INDEX(客戶主檔!$G:$G,加工項目查詢及料號更改!$A1919),"")</f>
        <v/>
      </c>
      <c r="J1919" t="str">
        <f t="array" aca="1" ref="J1919" ca="1">IF(ROW()&gt;COUNTA($F$3:$I$3100),"",INDIRECT(TEXT(RIGHT(SMALL(IF($F$3:$I$3100="",999999,COLUMN($F$3:$I$3100)*10001+ROW($F$3:$I$3100)*100),ROW()),4),"!R00!C00"),))</f>
        <v/>
      </c>
      <c r="K1919" t="str">
        <f ca="1">IF(COUNTIF($J$1:J1919, J1919)&lt;&gt;1,"",J1919)</f>
        <v/>
      </c>
    </row>
    <row r="1920" spans="1:11" x14ac:dyDescent="0.25">
      <c r="A1920">
        <f>ROW()</f>
        <v>1920</v>
      </c>
      <c r="B1920" t="str" cm="1">
        <f t="array" ref="B1920">IF(ISNUMBER(SEARCH($N$3,客戶主檔!W1920)),INDEX(客戶主檔!$G:$G,加工項目查詢及料號更改!$A1920),"")</f>
        <v/>
      </c>
      <c r="C1920" t="str" cm="1">
        <f t="array" ref="C1920">IF(ISNUMBER(SEARCH($N$3,客戶主檔!X1920)),INDEX(客戶主檔!$G:$G,加工項目查詢及料號更改!$A1920),"")</f>
        <v/>
      </c>
      <c r="D1920" t="str" cm="1">
        <f t="array" ref="D1920">IF(ISNUMBER(SEARCH($N$3,客戶主檔!Y1920)),INDEX(客戶主檔!$G:$G,加工項目查詢及料號更改!$A1920),"")</f>
        <v/>
      </c>
      <c r="E1920" t="str" cm="1">
        <f t="array" ref="E1920">IF(ISNUMBER(SEARCH($N$3,客戶主檔!Z1920)),INDEX(客戶主檔!$G:$G,加工項目查詢及料號更改!$A1920),"")</f>
        <v/>
      </c>
      <c r="J1920" t="str">
        <f t="array" aca="1" ref="J1920" ca="1">IF(ROW()&gt;COUNTA($F$3:$I$3100),"",INDIRECT(TEXT(RIGHT(SMALL(IF($F$3:$I$3100="",999999,COLUMN($F$3:$I$3100)*10001+ROW($F$3:$I$3100)*100),ROW()),4),"!R00!C00"),))</f>
        <v/>
      </c>
      <c r="K1920" t="str">
        <f ca="1">IF(COUNTIF($J$1:J1920, J1920)&lt;&gt;1,"",J1920)</f>
        <v/>
      </c>
    </row>
    <row r="1921" spans="1:11" x14ac:dyDescent="0.25">
      <c r="A1921">
        <f>ROW()</f>
        <v>1921</v>
      </c>
      <c r="B1921" t="str" cm="1">
        <f t="array" ref="B1921">IF(ISNUMBER(SEARCH($N$3,客戶主檔!W1921)),INDEX(客戶主檔!$G:$G,加工項目查詢及料號更改!$A1921),"")</f>
        <v/>
      </c>
      <c r="C1921" t="str" cm="1">
        <f t="array" ref="C1921">IF(ISNUMBER(SEARCH($N$3,客戶主檔!X1921)),INDEX(客戶主檔!$G:$G,加工項目查詢及料號更改!$A1921),"")</f>
        <v/>
      </c>
      <c r="D1921" t="str" cm="1">
        <f t="array" ref="D1921">IF(ISNUMBER(SEARCH($N$3,客戶主檔!Y1921)),INDEX(客戶主檔!$G:$G,加工項目查詢及料號更改!$A1921),"")</f>
        <v/>
      </c>
      <c r="E1921" t="str" cm="1">
        <f t="array" ref="E1921">IF(ISNUMBER(SEARCH($N$3,客戶主檔!Z1921)),INDEX(客戶主檔!$G:$G,加工項目查詢及料號更改!$A1921),"")</f>
        <v/>
      </c>
      <c r="J1921" t="str">
        <f t="array" aca="1" ref="J1921" ca="1">IF(ROW()&gt;COUNTA($F$3:$I$3100),"",INDIRECT(TEXT(RIGHT(SMALL(IF($F$3:$I$3100="",999999,COLUMN($F$3:$I$3100)*10001+ROW($F$3:$I$3100)*100),ROW()),4),"!R00!C00"),))</f>
        <v/>
      </c>
      <c r="K1921" t="str">
        <f ca="1">IF(COUNTIF($J$1:J1921, J1921)&lt;&gt;1,"",J1921)</f>
        <v/>
      </c>
    </row>
    <row r="1922" spans="1:11" x14ac:dyDescent="0.25">
      <c r="A1922">
        <f>ROW()</f>
        <v>1922</v>
      </c>
      <c r="B1922" t="str" cm="1">
        <f t="array" ref="B1922">IF(ISNUMBER(SEARCH($N$3,客戶主檔!W1922)),INDEX(客戶主檔!$G:$G,加工項目查詢及料號更改!$A1922),"")</f>
        <v/>
      </c>
      <c r="C1922" t="str" cm="1">
        <f t="array" ref="C1922">IF(ISNUMBER(SEARCH($N$3,客戶主檔!X1922)),INDEX(客戶主檔!$G:$G,加工項目查詢及料號更改!$A1922),"")</f>
        <v/>
      </c>
      <c r="D1922" t="str" cm="1">
        <f t="array" ref="D1922">IF(ISNUMBER(SEARCH($N$3,客戶主檔!Y1922)),INDEX(客戶主檔!$G:$G,加工項目查詢及料號更改!$A1922),"")</f>
        <v/>
      </c>
      <c r="E1922" t="str" cm="1">
        <f t="array" ref="E1922">IF(ISNUMBER(SEARCH($N$3,客戶主檔!Z1922)),INDEX(客戶主檔!$G:$G,加工項目查詢及料號更改!$A1922),"")</f>
        <v/>
      </c>
      <c r="J1922" t="str">
        <f t="array" aca="1" ref="J1922" ca="1">IF(ROW()&gt;COUNTA($F$3:$I$3100),"",INDIRECT(TEXT(RIGHT(SMALL(IF($F$3:$I$3100="",999999,COLUMN($F$3:$I$3100)*10001+ROW($F$3:$I$3100)*100),ROW()),4),"!R00!C00"),))</f>
        <v/>
      </c>
      <c r="K1922" t="str">
        <f ca="1">IF(COUNTIF($J$1:J1922, J1922)&lt;&gt;1,"",J1922)</f>
        <v/>
      </c>
    </row>
    <row r="1923" spans="1:11" x14ac:dyDescent="0.25">
      <c r="A1923">
        <f>ROW()</f>
        <v>1923</v>
      </c>
      <c r="B1923" t="str" cm="1">
        <f t="array" ref="B1923">IF(ISNUMBER(SEARCH($N$3,客戶主檔!W1923)),INDEX(客戶主檔!$G:$G,加工項目查詢及料號更改!$A1923),"")</f>
        <v/>
      </c>
      <c r="C1923" t="str" cm="1">
        <f t="array" ref="C1923">IF(ISNUMBER(SEARCH($N$3,客戶主檔!X1923)),INDEX(客戶主檔!$G:$G,加工項目查詢及料號更改!$A1923),"")</f>
        <v/>
      </c>
      <c r="D1923" t="str" cm="1">
        <f t="array" ref="D1923">IF(ISNUMBER(SEARCH($N$3,客戶主檔!Y1923)),INDEX(客戶主檔!$G:$G,加工項目查詢及料號更改!$A1923),"")</f>
        <v/>
      </c>
      <c r="E1923" t="str" cm="1">
        <f t="array" ref="E1923">IF(ISNUMBER(SEARCH($N$3,客戶主檔!Z1923)),INDEX(客戶主檔!$G:$G,加工項目查詢及料號更改!$A1923),"")</f>
        <v/>
      </c>
      <c r="J1923" t="str">
        <f t="array" aca="1" ref="J1923" ca="1">IF(ROW()&gt;COUNTA($F$3:$I$3100),"",INDIRECT(TEXT(RIGHT(SMALL(IF($F$3:$I$3100="",999999,COLUMN($F$3:$I$3100)*10001+ROW($F$3:$I$3100)*100),ROW()),4),"!R00!C00"),))</f>
        <v/>
      </c>
      <c r="K1923" t="str">
        <f ca="1">IF(COUNTIF($J$1:J1923, J1923)&lt;&gt;1,"",J1923)</f>
        <v/>
      </c>
    </row>
    <row r="1924" spans="1:11" x14ac:dyDescent="0.25">
      <c r="A1924">
        <f>ROW()</f>
        <v>1924</v>
      </c>
      <c r="B1924" t="str" cm="1">
        <f t="array" ref="B1924">IF(ISNUMBER(SEARCH($N$3,客戶主檔!W1924)),INDEX(客戶主檔!$G:$G,加工項目查詢及料號更改!$A1924),"")</f>
        <v/>
      </c>
      <c r="C1924" t="str" cm="1">
        <f t="array" ref="C1924">IF(ISNUMBER(SEARCH($N$3,客戶主檔!X1924)),INDEX(客戶主檔!$G:$G,加工項目查詢及料號更改!$A1924),"")</f>
        <v/>
      </c>
      <c r="D1924" t="str" cm="1">
        <f t="array" ref="D1924">IF(ISNUMBER(SEARCH($N$3,客戶主檔!Y1924)),INDEX(客戶主檔!$G:$G,加工項目查詢及料號更改!$A1924),"")</f>
        <v/>
      </c>
      <c r="E1924" t="str" cm="1">
        <f t="array" ref="E1924">IF(ISNUMBER(SEARCH($N$3,客戶主檔!Z1924)),INDEX(客戶主檔!$G:$G,加工項目查詢及料號更改!$A1924),"")</f>
        <v/>
      </c>
      <c r="J1924" t="str">
        <f t="array" aca="1" ref="J1924" ca="1">IF(ROW()&gt;COUNTA($F$3:$I$3100),"",INDIRECT(TEXT(RIGHT(SMALL(IF($F$3:$I$3100="",999999,COLUMN($F$3:$I$3100)*10001+ROW($F$3:$I$3100)*100),ROW()),4),"!R00!C00"),))</f>
        <v/>
      </c>
      <c r="K1924" t="str">
        <f ca="1">IF(COUNTIF($J$1:J1924, J1924)&lt;&gt;1,"",J1924)</f>
        <v/>
      </c>
    </row>
    <row r="1925" spans="1:11" x14ac:dyDescent="0.25">
      <c r="A1925">
        <f>ROW()</f>
        <v>1925</v>
      </c>
      <c r="B1925" t="str" cm="1">
        <f t="array" ref="B1925">IF(ISNUMBER(SEARCH($N$3,客戶主檔!W1925)),INDEX(客戶主檔!$G:$G,加工項目查詢及料號更改!$A1925),"")</f>
        <v/>
      </c>
      <c r="C1925" t="str" cm="1">
        <f t="array" ref="C1925">IF(ISNUMBER(SEARCH($N$3,客戶主檔!X1925)),INDEX(客戶主檔!$G:$G,加工項目查詢及料號更改!$A1925),"")</f>
        <v/>
      </c>
      <c r="D1925" t="str" cm="1">
        <f t="array" ref="D1925">IF(ISNUMBER(SEARCH($N$3,客戶主檔!Y1925)),INDEX(客戶主檔!$G:$G,加工項目查詢及料號更改!$A1925),"")</f>
        <v/>
      </c>
      <c r="E1925" t="str" cm="1">
        <f t="array" ref="E1925">IF(ISNUMBER(SEARCH($N$3,客戶主檔!Z1925)),INDEX(客戶主檔!$G:$G,加工項目查詢及料號更改!$A1925),"")</f>
        <v/>
      </c>
      <c r="J1925" t="str">
        <f t="array" aca="1" ref="J1925" ca="1">IF(ROW()&gt;COUNTA($F$3:$I$3100),"",INDIRECT(TEXT(RIGHT(SMALL(IF($F$3:$I$3100="",999999,COLUMN($F$3:$I$3100)*10001+ROW($F$3:$I$3100)*100),ROW()),4),"!R00!C00"),))</f>
        <v/>
      </c>
      <c r="K1925" t="str">
        <f ca="1">IF(COUNTIF($J$1:J1925, J1925)&lt;&gt;1,"",J1925)</f>
        <v/>
      </c>
    </row>
    <row r="1926" spans="1:11" x14ac:dyDescent="0.25">
      <c r="A1926">
        <f>ROW()</f>
        <v>1926</v>
      </c>
      <c r="B1926" t="str" cm="1">
        <f t="array" ref="B1926">IF(ISNUMBER(SEARCH($N$3,客戶主檔!W1926)),INDEX(客戶主檔!$G:$G,加工項目查詢及料號更改!$A1926),"")</f>
        <v/>
      </c>
      <c r="C1926" t="str" cm="1">
        <f t="array" ref="C1926">IF(ISNUMBER(SEARCH($N$3,客戶主檔!X1926)),INDEX(客戶主檔!$G:$G,加工項目查詢及料號更改!$A1926),"")</f>
        <v/>
      </c>
      <c r="D1926" t="str" cm="1">
        <f t="array" ref="D1926">IF(ISNUMBER(SEARCH($N$3,客戶主檔!Y1926)),INDEX(客戶主檔!$G:$G,加工項目查詢及料號更改!$A1926),"")</f>
        <v/>
      </c>
      <c r="E1926" t="str" cm="1">
        <f t="array" ref="E1926">IF(ISNUMBER(SEARCH($N$3,客戶主檔!Z1926)),INDEX(客戶主檔!$G:$G,加工項目查詢及料號更改!$A1926),"")</f>
        <v/>
      </c>
      <c r="J1926" t="str">
        <f t="array" aca="1" ref="J1926" ca="1">IF(ROW()&gt;COUNTA($F$3:$I$3100),"",INDIRECT(TEXT(RIGHT(SMALL(IF($F$3:$I$3100="",999999,COLUMN($F$3:$I$3100)*10001+ROW($F$3:$I$3100)*100),ROW()),4),"!R00!C00"),))</f>
        <v/>
      </c>
      <c r="K1926" t="str">
        <f ca="1">IF(COUNTIF($J$1:J1926, J1926)&lt;&gt;1,"",J1926)</f>
        <v/>
      </c>
    </row>
    <row r="1927" spans="1:11" x14ac:dyDescent="0.25">
      <c r="A1927">
        <f>ROW()</f>
        <v>1927</v>
      </c>
      <c r="B1927" t="str" cm="1">
        <f t="array" ref="B1927">IF(ISNUMBER(SEARCH($N$3,客戶主檔!W1927)),INDEX(客戶主檔!$G:$G,加工項目查詢及料號更改!$A1927),"")</f>
        <v/>
      </c>
      <c r="C1927" t="str" cm="1">
        <f t="array" ref="C1927">IF(ISNUMBER(SEARCH($N$3,客戶主檔!X1927)),INDEX(客戶主檔!$G:$G,加工項目查詢及料號更改!$A1927),"")</f>
        <v/>
      </c>
      <c r="D1927" t="str" cm="1">
        <f t="array" ref="D1927">IF(ISNUMBER(SEARCH($N$3,客戶主檔!Y1927)),INDEX(客戶主檔!$G:$G,加工項目查詢及料號更改!$A1927),"")</f>
        <v/>
      </c>
      <c r="E1927" t="str" cm="1">
        <f t="array" ref="E1927">IF(ISNUMBER(SEARCH($N$3,客戶主檔!Z1927)),INDEX(客戶主檔!$G:$G,加工項目查詢及料號更改!$A1927),"")</f>
        <v/>
      </c>
      <c r="J1927" t="str">
        <f t="array" aca="1" ref="J1927" ca="1">IF(ROW()&gt;COUNTA($F$3:$I$3100),"",INDIRECT(TEXT(RIGHT(SMALL(IF($F$3:$I$3100="",999999,COLUMN($F$3:$I$3100)*10001+ROW($F$3:$I$3100)*100),ROW()),4),"!R00!C00"),))</f>
        <v/>
      </c>
      <c r="K1927" t="str">
        <f ca="1">IF(COUNTIF($J$1:J1927, J1927)&lt;&gt;1,"",J1927)</f>
        <v/>
      </c>
    </row>
    <row r="1928" spans="1:11" x14ac:dyDescent="0.25">
      <c r="A1928">
        <f>ROW()</f>
        <v>1928</v>
      </c>
      <c r="B1928" t="str" cm="1">
        <f t="array" ref="B1928">IF(ISNUMBER(SEARCH($N$3,客戶主檔!W1928)),INDEX(客戶主檔!$G:$G,加工項目查詢及料號更改!$A1928),"")</f>
        <v/>
      </c>
      <c r="C1928" t="str" cm="1">
        <f t="array" ref="C1928">IF(ISNUMBER(SEARCH($N$3,客戶主檔!X1928)),INDEX(客戶主檔!$G:$G,加工項目查詢及料號更改!$A1928),"")</f>
        <v/>
      </c>
      <c r="D1928" t="str" cm="1">
        <f t="array" ref="D1928">IF(ISNUMBER(SEARCH($N$3,客戶主檔!Y1928)),INDEX(客戶主檔!$G:$G,加工項目查詢及料號更改!$A1928),"")</f>
        <v/>
      </c>
      <c r="E1928" t="str" cm="1">
        <f t="array" ref="E1928">IF(ISNUMBER(SEARCH($N$3,客戶主檔!Z1928)),INDEX(客戶主檔!$G:$G,加工項目查詢及料號更改!$A1928),"")</f>
        <v/>
      </c>
      <c r="J1928" t="str">
        <f t="array" aca="1" ref="J1928" ca="1">IF(ROW()&gt;COUNTA($F$3:$I$3100),"",INDIRECT(TEXT(RIGHT(SMALL(IF($F$3:$I$3100="",999999,COLUMN($F$3:$I$3100)*10001+ROW($F$3:$I$3100)*100),ROW()),4),"!R00!C00"),))</f>
        <v/>
      </c>
      <c r="K1928" t="str">
        <f ca="1">IF(COUNTIF($J$1:J1928, J1928)&lt;&gt;1,"",J1928)</f>
        <v/>
      </c>
    </row>
    <row r="1929" spans="1:11" x14ac:dyDescent="0.25">
      <c r="A1929">
        <f>ROW()</f>
        <v>1929</v>
      </c>
      <c r="B1929" t="str" cm="1">
        <f t="array" ref="B1929">IF(ISNUMBER(SEARCH($N$3,客戶主檔!W1929)),INDEX(客戶主檔!$G:$G,加工項目查詢及料號更改!$A1929),"")</f>
        <v/>
      </c>
      <c r="C1929" t="str" cm="1">
        <f t="array" ref="C1929">IF(ISNUMBER(SEARCH($N$3,客戶主檔!X1929)),INDEX(客戶主檔!$G:$G,加工項目查詢及料號更改!$A1929),"")</f>
        <v/>
      </c>
      <c r="D1929" t="str" cm="1">
        <f t="array" ref="D1929">IF(ISNUMBER(SEARCH($N$3,客戶主檔!Y1929)),INDEX(客戶主檔!$G:$G,加工項目查詢及料號更改!$A1929),"")</f>
        <v/>
      </c>
      <c r="E1929" t="str" cm="1">
        <f t="array" ref="E1929">IF(ISNUMBER(SEARCH($N$3,客戶主檔!Z1929)),INDEX(客戶主檔!$G:$G,加工項目查詢及料號更改!$A1929),"")</f>
        <v/>
      </c>
      <c r="J1929" t="str">
        <f t="array" aca="1" ref="J1929" ca="1">IF(ROW()&gt;COUNTA($F$3:$I$3100),"",INDIRECT(TEXT(RIGHT(SMALL(IF($F$3:$I$3100="",999999,COLUMN($F$3:$I$3100)*10001+ROW($F$3:$I$3100)*100),ROW()),4),"!R00!C00"),))</f>
        <v/>
      </c>
      <c r="K1929" t="str">
        <f ca="1">IF(COUNTIF($J$1:J1929, J1929)&lt;&gt;1,"",J1929)</f>
        <v/>
      </c>
    </row>
    <row r="1930" spans="1:11" x14ac:dyDescent="0.25">
      <c r="A1930">
        <f>ROW()</f>
        <v>1930</v>
      </c>
      <c r="B1930" t="str" cm="1">
        <f t="array" ref="B1930">IF(ISNUMBER(SEARCH($N$3,客戶主檔!W1930)),INDEX(客戶主檔!$G:$G,加工項目查詢及料號更改!$A1930),"")</f>
        <v/>
      </c>
      <c r="C1930" t="str" cm="1">
        <f t="array" ref="C1930">IF(ISNUMBER(SEARCH($N$3,客戶主檔!X1930)),INDEX(客戶主檔!$G:$G,加工項目查詢及料號更改!$A1930),"")</f>
        <v/>
      </c>
      <c r="D1930" t="str" cm="1">
        <f t="array" ref="D1930">IF(ISNUMBER(SEARCH($N$3,客戶主檔!Y1930)),INDEX(客戶主檔!$G:$G,加工項目查詢及料號更改!$A1930),"")</f>
        <v/>
      </c>
      <c r="E1930" t="str" cm="1">
        <f t="array" ref="E1930">IF(ISNUMBER(SEARCH($N$3,客戶主檔!Z1930)),INDEX(客戶主檔!$G:$G,加工項目查詢及料號更改!$A1930),"")</f>
        <v/>
      </c>
      <c r="J1930" t="str">
        <f t="array" aca="1" ref="J1930" ca="1">IF(ROW()&gt;COUNTA($F$3:$I$3100),"",INDIRECT(TEXT(RIGHT(SMALL(IF($F$3:$I$3100="",999999,COLUMN($F$3:$I$3100)*10001+ROW($F$3:$I$3100)*100),ROW()),4),"!R00!C00"),))</f>
        <v/>
      </c>
      <c r="K1930" t="str">
        <f ca="1">IF(COUNTIF($J$1:J1930, J1930)&lt;&gt;1,"",J1930)</f>
        <v/>
      </c>
    </row>
    <row r="1931" spans="1:11" x14ac:dyDescent="0.25">
      <c r="A1931">
        <f>ROW()</f>
        <v>1931</v>
      </c>
      <c r="B1931" t="str" cm="1">
        <f t="array" ref="B1931">IF(ISNUMBER(SEARCH($N$3,客戶主檔!W1931)),INDEX(客戶主檔!$G:$G,加工項目查詢及料號更改!$A1931),"")</f>
        <v/>
      </c>
      <c r="C1931" t="str" cm="1">
        <f t="array" ref="C1931">IF(ISNUMBER(SEARCH($N$3,客戶主檔!X1931)),INDEX(客戶主檔!$G:$G,加工項目查詢及料號更改!$A1931),"")</f>
        <v/>
      </c>
      <c r="D1931" t="str" cm="1">
        <f t="array" ref="D1931">IF(ISNUMBER(SEARCH($N$3,客戶主檔!Y1931)),INDEX(客戶主檔!$G:$G,加工項目查詢及料號更改!$A1931),"")</f>
        <v/>
      </c>
      <c r="E1931" t="str" cm="1">
        <f t="array" ref="E1931">IF(ISNUMBER(SEARCH($N$3,客戶主檔!Z1931)),INDEX(客戶主檔!$G:$G,加工項目查詢及料號更改!$A1931),"")</f>
        <v/>
      </c>
      <c r="J1931" t="str">
        <f t="array" aca="1" ref="J1931" ca="1">IF(ROW()&gt;COUNTA($F$3:$I$3100),"",INDIRECT(TEXT(RIGHT(SMALL(IF($F$3:$I$3100="",999999,COLUMN($F$3:$I$3100)*10001+ROW($F$3:$I$3100)*100),ROW()),4),"!R00!C00"),))</f>
        <v/>
      </c>
      <c r="K1931" t="str">
        <f ca="1">IF(COUNTIF($J$1:J1931, J1931)&lt;&gt;1,"",J1931)</f>
        <v/>
      </c>
    </row>
    <row r="1932" spans="1:11" x14ac:dyDescent="0.25">
      <c r="A1932">
        <f>ROW()</f>
        <v>1932</v>
      </c>
      <c r="B1932" t="str" cm="1">
        <f t="array" ref="B1932">IF(ISNUMBER(SEARCH($N$3,客戶主檔!W1932)),INDEX(客戶主檔!$G:$G,加工項目查詢及料號更改!$A1932),"")</f>
        <v/>
      </c>
      <c r="C1932" t="str" cm="1">
        <f t="array" ref="C1932">IF(ISNUMBER(SEARCH($N$3,客戶主檔!X1932)),INDEX(客戶主檔!$G:$G,加工項目查詢及料號更改!$A1932),"")</f>
        <v/>
      </c>
      <c r="D1932" t="str" cm="1">
        <f t="array" ref="D1932">IF(ISNUMBER(SEARCH($N$3,客戶主檔!Y1932)),INDEX(客戶主檔!$G:$G,加工項目查詢及料號更改!$A1932),"")</f>
        <v/>
      </c>
      <c r="E1932" t="str" cm="1">
        <f t="array" ref="E1932">IF(ISNUMBER(SEARCH($N$3,客戶主檔!Z1932)),INDEX(客戶主檔!$G:$G,加工項目查詢及料號更改!$A1932),"")</f>
        <v/>
      </c>
      <c r="J1932" t="str">
        <f t="array" aca="1" ref="J1932" ca="1">IF(ROW()&gt;COUNTA($F$3:$I$3100),"",INDIRECT(TEXT(RIGHT(SMALL(IF($F$3:$I$3100="",999999,COLUMN($F$3:$I$3100)*10001+ROW($F$3:$I$3100)*100),ROW()),4),"!R00!C00"),))</f>
        <v/>
      </c>
      <c r="K1932" t="str">
        <f ca="1">IF(COUNTIF($J$1:J1932, J1932)&lt;&gt;1,"",J1932)</f>
        <v/>
      </c>
    </row>
    <row r="1933" spans="1:11" x14ac:dyDescent="0.25">
      <c r="A1933">
        <f>ROW()</f>
        <v>1933</v>
      </c>
      <c r="B1933" t="str" cm="1">
        <f t="array" ref="B1933">IF(ISNUMBER(SEARCH($N$3,客戶主檔!W1933)),INDEX(客戶主檔!$G:$G,加工項目查詢及料號更改!$A1933),"")</f>
        <v/>
      </c>
      <c r="C1933" t="str" cm="1">
        <f t="array" ref="C1933">IF(ISNUMBER(SEARCH($N$3,客戶主檔!X1933)),INDEX(客戶主檔!$G:$G,加工項目查詢及料號更改!$A1933),"")</f>
        <v/>
      </c>
      <c r="D1933" t="str" cm="1">
        <f t="array" ref="D1933">IF(ISNUMBER(SEARCH($N$3,客戶主檔!Y1933)),INDEX(客戶主檔!$G:$G,加工項目查詢及料號更改!$A1933),"")</f>
        <v/>
      </c>
      <c r="E1933" t="str" cm="1">
        <f t="array" ref="E1933">IF(ISNUMBER(SEARCH($N$3,客戶主檔!Z1933)),INDEX(客戶主檔!$G:$G,加工項目查詢及料號更改!$A1933),"")</f>
        <v/>
      </c>
      <c r="J1933" t="str">
        <f t="array" aca="1" ref="J1933" ca="1">IF(ROW()&gt;COUNTA($F$3:$I$3100),"",INDIRECT(TEXT(RIGHT(SMALL(IF($F$3:$I$3100="",999999,COLUMN($F$3:$I$3100)*10001+ROW($F$3:$I$3100)*100),ROW()),4),"!R00!C00"),))</f>
        <v/>
      </c>
      <c r="K1933" t="str">
        <f ca="1">IF(COUNTIF($J$1:J1933, J1933)&lt;&gt;1,"",J1933)</f>
        <v/>
      </c>
    </row>
    <row r="1934" spans="1:11" x14ac:dyDescent="0.25">
      <c r="A1934">
        <f>ROW()</f>
        <v>1934</v>
      </c>
      <c r="B1934" t="str" cm="1">
        <f t="array" ref="B1934">IF(ISNUMBER(SEARCH($N$3,客戶主檔!W1934)),INDEX(客戶主檔!$G:$G,加工項目查詢及料號更改!$A1934),"")</f>
        <v/>
      </c>
      <c r="C1934" t="str" cm="1">
        <f t="array" ref="C1934">IF(ISNUMBER(SEARCH($N$3,客戶主檔!X1934)),INDEX(客戶主檔!$G:$G,加工項目查詢及料號更改!$A1934),"")</f>
        <v/>
      </c>
      <c r="D1934" t="str" cm="1">
        <f t="array" ref="D1934">IF(ISNUMBER(SEARCH($N$3,客戶主檔!Y1934)),INDEX(客戶主檔!$G:$G,加工項目查詢及料號更改!$A1934),"")</f>
        <v/>
      </c>
      <c r="E1934" t="str" cm="1">
        <f t="array" ref="E1934">IF(ISNUMBER(SEARCH($N$3,客戶主檔!Z1934)),INDEX(客戶主檔!$G:$G,加工項目查詢及料號更改!$A1934),"")</f>
        <v/>
      </c>
      <c r="J1934" t="str">
        <f t="array" aca="1" ref="J1934" ca="1">IF(ROW()&gt;COUNTA($F$3:$I$3100),"",INDIRECT(TEXT(RIGHT(SMALL(IF($F$3:$I$3100="",999999,COLUMN($F$3:$I$3100)*10001+ROW($F$3:$I$3100)*100),ROW()),4),"!R00!C00"),))</f>
        <v/>
      </c>
      <c r="K1934" t="str">
        <f ca="1">IF(COUNTIF($J$1:J1934, J1934)&lt;&gt;1,"",J1934)</f>
        <v/>
      </c>
    </row>
    <row r="1935" spans="1:11" x14ac:dyDescent="0.25">
      <c r="A1935">
        <f>ROW()</f>
        <v>1935</v>
      </c>
      <c r="B1935" t="str" cm="1">
        <f t="array" ref="B1935">IF(ISNUMBER(SEARCH($N$3,客戶主檔!W1935)),INDEX(客戶主檔!$G:$G,加工項目查詢及料號更改!$A1935),"")</f>
        <v/>
      </c>
      <c r="C1935" t="str" cm="1">
        <f t="array" ref="C1935">IF(ISNUMBER(SEARCH($N$3,客戶主檔!X1935)),INDEX(客戶主檔!$G:$G,加工項目查詢及料號更改!$A1935),"")</f>
        <v/>
      </c>
      <c r="D1935" t="str" cm="1">
        <f t="array" ref="D1935">IF(ISNUMBER(SEARCH($N$3,客戶主檔!Y1935)),INDEX(客戶主檔!$G:$G,加工項目查詢及料號更改!$A1935),"")</f>
        <v/>
      </c>
      <c r="E1935" t="str" cm="1">
        <f t="array" ref="E1935">IF(ISNUMBER(SEARCH($N$3,客戶主檔!Z1935)),INDEX(客戶主檔!$G:$G,加工項目查詢及料號更改!$A1935),"")</f>
        <v/>
      </c>
      <c r="J1935" t="str">
        <f t="array" aca="1" ref="J1935" ca="1">IF(ROW()&gt;COUNTA($F$3:$I$3100),"",INDIRECT(TEXT(RIGHT(SMALL(IF($F$3:$I$3100="",999999,COLUMN($F$3:$I$3100)*10001+ROW($F$3:$I$3100)*100),ROW()),4),"!R00!C00"),))</f>
        <v/>
      </c>
      <c r="K1935" t="str">
        <f ca="1">IF(COUNTIF($J$1:J1935, J1935)&lt;&gt;1,"",J1935)</f>
        <v/>
      </c>
    </row>
    <row r="1936" spans="1:11" x14ac:dyDescent="0.25">
      <c r="A1936">
        <f>ROW()</f>
        <v>1936</v>
      </c>
      <c r="B1936" t="str" cm="1">
        <f t="array" ref="B1936">IF(ISNUMBER(SEARCH($N$3,客戶主檔!W1936)),INDEX(客戶主檔!$G:$G,加工項目查詢及料號更改!$A1936),"")</f>
        <v/>
      </c>
      <c r="C1936" t="str" cm="1">
        <f t="array" ref="C1936">IF(ISNUMBER(SEARCH($N$3,客戶主檔!X1936)),INDEX(客戶主檔!$G:$G,加工項目查詢及料號更改!$A1936),"")</f>
        <v/>
      </c>
      <c r="D1936" t="str" cm="1">
        <f t="array" ref="D1936">IF(ISNUMBER(SEARCH($N$3,客戶主檔!Y1936)),INDEX(客戶主檔!$G:$G,加工項目查詢及料號更改!$A1936),"")</f>
        <v/>
      </c>
      <c r="E1936" t="str" cm="1">
        <f t="array" ref="E1936">IF(ISNUMBER(SEARCH($N$3,客戶主檔!Z1936)),INDEX(客戶主檔!$G:$G,加工項目查詢及料號更改!$A1936),"")</f>
        <v/>
      </c>
      <c r="J1936" t="str">
        <f t="array" aca="1" ref="J1936" ca="1">IF(ROW()&gt;COUNTA($F$3:$I$3100),"",INDIRECT(TEXT(RIGHT(SMALL(IF($F$3:$I$3100="",999999,COLUMN($F$3:$I$3100)*10001+ROW($F$3:$I$3100)*100),ROW()),4),"!R00!C00"),))</f>
        <v/>
      </c>
      <c r="K1936" t="str">
        <f ca="1">IF(COUNTIF($J$1:J1936, J1936)&lt;&gt;1,"",J1936)</f>
        <v/>
      </c>
    </row>
    <row r="1937" spans="1:11" x14ac:dyDescent="0.25">
      <c r="A1937">
        <f>ROW()</f>
        <v>1937</v>
      </c>
      <c r="B1937" t="str" cm="1">
        <f t="array" ref="B1937">IF(ISNUMBER(SEARCH($N$3,客戶主檔!W1937)),INDEX(客戶主檔!$G:$G,加工項目查詢及料號更改!$A1937),"")</f>
        <v/>
      </c>
      <c r="C1937" t="str" cm="1">
        <f t="array" ref="C1937">IF(ISNUMBER(SEARCH($N$3,客戶主檔!X1937)),INDEX(客戶主檔!$G:$G,加工項目查詢及料號更改!$A1937),"")</f>
        <v/>
      </c>
      <c r="D1937" t="str" cm="1">
        <f t="array" ref="D1937">IF(ISNUMBER(SEARCH($N$3,客戶主檔!Y1937)),INDEX(客戶主檔!$G:$G,加工項目查詢及料號更改!$A1937),"")</f>
        <v/>
      </c>
      <c r="E1937" t="str" cm="1">
        <f t="array" ref="E1937">IF(ISNUMBER(SEARCH($N$3,客戶主檔!Z1937)),INDEX(客戶主檔!$G:$G,加工項目查詢及料號更改!$A1937),"")</f>
        <v/>
      </c>
      <c r="J1937" t="str">
        <f t="array" aca="1" ref="J1937" ca="1">IF(ROW()&gt;COUNTA($F$3:$I$3100),"",INDIRECT(TEXT(RIGHT(SMALL(IF($F$3:$I$3100="",999999,COLUMN($F$3:$I$3100)*10001+ROW($F$3:$I$3100)*100),ROW()),4),"!R00!C00"),))</f>
        <v/>
      </c>
      <c r="K1937" t="str">
        <f ca="1">IF(COUNTIF($J$1:J1937, J1937)&lt;&gt;1,"",J1937)</f>
        <v/>
      </c>
    </row>
    <row r="1938" spans="1:11" x14ac:dyDescent="0.25">
      <c r="A1938">
        <f>ROW()</f>
        <v>1938</v>
      </c>
      <c r="B1938" t="str" cm="1">
        <f t="array" ref="B1938">IF(ISNUMBER(SEARCH($N$3,客戶主檔!W1938)),INDEX(客戶主檔!$G:$G,加工項目查詢及料號更改!$A1938),"")</f>
        <v/>
      </c>
      <c r="C1938" t="str" cm="1">
        <f t="array" ref="C1938">IF(ISNUMBER(SEARCH($N$3,客戶主檔!X1938)),INDEX(客戶主檔!$G:$G,加工項目查詢及料號更改!$A1938),"")</f>
        <v/>
      </c>
      <c r="D1938" t="str" cm="1">
        <f t="array" ref="D1938">IF(ISNUMBER(SEARCH($N$3,客戶主檔!Y1938)),INDEX(客戶主檔!$G:$G,加工項目查詢及料號更改!$A1938),"")</f>
        <v/>
      </c>
      <c r="E1938" t="str" cm="1">
        <f t="array" ref="E1938">IF(ISNUMBER(SEARCH($N$3,客戶主檔!Z1938)),INDEX(客戶主檔!$G:$G,加工項目查詢及料號更改!$A1938),"")</f>
        <v/>
      </c>
      <c r="J1938" t="str">
        <f t="array" aca="1" ref="J1938" ca="1">IF(ROW()&gt;COUNTA($F$3:$I$3100),"",INDIRECT(TEXT(RIGHT(SMALL(IF($F$3:$I$3100="",999999,COLUMN($F$3:$I$3100)*10001+ROW($F$3:$I$3100)*100),ROW()),4),"!R00!C00"),))</f>
        <v/>
      </c>
      <c r="K1938" t="str">
        <f ca="1">IF(COUNTIF($J$1:J1938, J1938)&lt;&gt;1,"",J1938)</f>
        <v/>
      </c>
    </row>
    <row r="1939" spans="1:11" x14ac:dyDescent="0.25">
      <c r="A1939">
        <f>ROW()</f>
        <v>1939</v>
      </c>
      <c r="B1939" t="str" cm="1">
        <f t="array" ref="B1939">IF(ISNUMBER(SEARCH($N$3,客戶主檔!W1939)),INDEX(客戶主檔!$G:$G,加工項目查詢及料號更改!$A1939),"")</f>
        <v/>
      </c>
      <c r="C1939" t="str" cm="1">
        <f t="array" ref="C1939">IF(ISNUMBER(SEARCH($N$3,客戶主檔!X1939)),INDEX(客戶主檔!$G:$G,加工項目查詢及料號更改!$A1939),"")</f>
        <v/>
      </c>
      <c r="D1939" t="str" cm="1">
        <f t="array" ref="D1939">IF(ISNUMBER(SEARCH($N$3,客戶主檔!Y1939)),INDEX(客戶主檔!$G:$G,加工項目查詢及料號更改!$A1939),"")</f>
        <v/>
      </c>
      <c r="E1939" t="str" cm="1">
        <f t="array" ref="E1939">IF(ISNUMBER(SEARCH($N$3,客戶主檔!Z1939)),INDEX(客戶主檔!$G:$G,加工項目查詢及料號更改!$A1939),"")</f>
        <v/>
      </c>
      <c r="J1939" t="str">
        <f t="array" aca="1" ref="J1939" ca="1">IF(ROW()&gt;COUNTA($F$3:$I$3100),"",INDIRECT(TEXT(RIGHT(SMALL(IF($F$3:$I$3100="",999999,COLUMN($F$3:$I$3100)*10001+ROW($F$3:$I$3100)*100),ROW()),4),"!R00!C00"),))</f>
        <v/>
      </c>
      <c r="K1939" t="str">
        <f ca="1">IF(COUNTIF($J$1:J1939, J1939)&lt;&gt;1,"",J1939)</f>
        <v/>
      </c>
    </row>
    <row r="1940" spans="1:11" x14ac:dyDescent="0.25">
      <c r="A1940">
        <f>ROW()</f>
        <v>1940</v>
      </c>
      <c r="B1940" t="str" cm="1">
        <f t="array" ref="B1940">IF(ISNUMBER(SEARCH($N$3,客戶主檔!W1940)),INDEX(客戶主檔!$G:$G,加工項目查詢及料號更改!$A1940),"")</f>
        <v/>
      </c>
      <c r="C1940" t="str" cm="1">
        <f t="array" ref="C1940">IF(ISNUMBER(SEARCH($N$3,客戶主檔!X1940)),INDEX(客戶主檔!$G:$G,加工項目查詢及料號更改!$A1940),"")</f>
        <v/>
      </c>
      <c r="D1940" t="str" cm="1">
        <f t="array" ref="D1940">IF(ISNUMBER(SEARCH($N$3,客戶主檔!Y1940)),INDEX(客戶主檔!$G:$G,加工項目查詢及料號更改!$A1940),"")</f>
        <v/>
      </c>
      <c r="E1940" t="str" cm="1">
        <f t="array" ref="E1940">IF(ISNUMBER(SEARCH($N$3,客戶主檔!Z1940)),INDEX(客戶主檔!$G:$G,加工項目查詢及料號更改!$A1940),"")</f>
        <v/>
      </c>
      <c r="J1940" t="str">
        <f t="array" aca="1" ref="J1940" ca="1">IF(ROW()&gt;COUNTA($F$3:$I$3100),"",INDIRECT(TEXT(RIGHT(SMALL(IF($F$3:$I$3100="",999999,COLUMN($F$3:$I$3100)*10001+ROW($F$3:$I$3100)*100),ROW()),4),"!R00!C00"),))</f>
        <v/>
      </c>
      <c r="K1940" t="str">
        <f ca="1">IF(COUNTIF($J$1:J1940, J1940)&lt;&gt;1,"",J1940)</f>
        <v/>
      </c>
    </row>
    <row r="1941" spans="1:11" x14ac:dyDescent="0.25">
      <c r="A1941">
        <f>ROW()</f>
        <v>1941</v>
      </c>
      <c r="B1941" t="str" cm="1">
        <f t="array" ref="B1941">IF(ISNUMBER(SEARCH($N$3,客戶主檔!W1941)),INDEX(客戶主檔!$G:$G,加工項目查詢及料號更改!$A1941),"")</f>
        <v/>
      </c>
      <c r="C1941" t="str" cm="1">
        <f t="array" ref="C1941">IF(ISNUMBER(SEARCH($N$3,客戶主檔!X1941)),INDEX(客戶主檔!$G:$G,加工項目查詢及料號更改!$A1941),"")</f>
        <v/>
      </c>
      <c r="D1941" t="str" cm="1">
        <f t="array" ref="D1941">IF(ISNUMBER(SEARCH($N$3,客戶主檔!Y1941)),INDEX(客戶主檔!$G:$G,加工項目查詢及料號更改!$A1941),"")</f>
        <v/>
      </c>
      <c r="E1941" t="str" cm="1">
        <f t="array" ref="E1941">IF(ISNUMBER(SEARCH($N$3,客戶主檔!Z1941)),INDEX(客戶主檔!$G:$G,加工項目查詢及料號更改!$A1941),"")</f>
        <v/>
      </c>
      <c r="J1941" t="str">
        <f t="array" aca="1" ref="J1941" ca="1">IF(ROW()&gt;COUNTA($F$3:$I$3100),"",INDIRECT(TEXT(RIGHT(SMALL(IF($F$3:$I$3100="",999999,COLUMN($F$3:$I$3100)*10001+ROW($F$3:$I$3100)*100),ROW()),4),"!R00!C00"),))</f>
        <v/>
      </c>
      <c r="K1941" t="str">
        <f ca="1">IF(COUNTIF($J$1:J1941, J1941)&lt;&gt;1,"",J1941)</f>
        <v/>
      </c>
    </row>
    <row r="1942" spans="1:11" x14ac:dyDescent="0.25">
      <c r="A1942">
        <f>ROW()</f>
        <v>1942</v>
      </c>
      <c r="B1942" t="str" cm="1">
        <f t="array" ref="B1942">IF(ISNUMBER(SEARCH($N$3,客戶主檔!W1942)),INDEX(客戶主檔!$G:$G,加工項目查詢及料號更改!$A1942),"")</f>
        <v/>
      </c>
      <c r="C1942" t="str" cm="1">
        <f t="array" ref="C1942">IF(ISNUMBER(SEARCH($N$3,客戶主檔!X1942)),INDEX(客戶主檔!$G:$G,加工項目查詢及料號更改!$A1942),"")</f>
        <v/>
      </c>
      <c r="D1942" t="str" cm="1">
        <f t="array" ref="D1942">IF(ISNUMBER(SEARCH($N$3,客戶主檔!Y1942)),INDEX(客戶主檔!$G:$G,加工項目查詢及料號更改!$A1942),"")</f>
        <v/>
      </c>
      <c r="E1942" t="str" cm="1">
        <f t="array" ref="E1942">IF(ISNUMBER(SEARCH($N$3,客戶主檔!Z1942)),INDEX(客戶主檔!$G:$G,加工項目查詢及料號更改!$A1942),"")</f>
        <v/>
      </c>
      <c r="J1942" t="str">
        <f t="array" aca="1" ref="J1942" ca="1">IF(ROW()&gt;COUNTA($F$3:$I$3100),"",INDIRECT(TEXT(RIGHT(SMALL(IF($F$3:$I$3100="",999999,COLUMN($F$3:$I$3100)*10001+ROW($F$3:$I$3100)*100),ROW()),4),"!R00!C00"),))</f>
        <v/>
      </c>
      <c r="K1942" t="str">
        <f ca="1">IF(COUNTIF($J$1:J1942, J1942)&lt;&gt;1,"",J1942)</f>
        <v/>
      </c>
    </row>
    <row r="1943" spans="1:11" x14ac:dyDescent="0.25">
      <c r="A1943">
        <f>ROW()</f>
        <v>1943</v>
      </c>
      <c r="B1943" t="str" cm="1">
        <f t="array" ref="B1943">IF(ISNUMBER(SEARCH($N$3,客戶主檔!W1943)),INDEX(客戶主檔!$G:$G,加工項目查詢及料號更改!$A1943),"")</f>
        <v/>
      </c>
      <c r="C1943" t="str" cm="1">
        <f t="array" ref="C1943">IF(ISNUMBER(SEARCH($N$3,客戶主檔!X1943)),INDEX(客戶主檔!$G:$G,加工項目查詢及料號更改!$A1943),"")</f>
        <v/>
      </c>
      <c r="D1943" t="str" cm="1">
        <f t="array" ref="D1943">IF(ISNUMBER(SEARCH($N$3,客戶主檔!Y1943)),INDEX(客戶主檔!$G:$G,加工項目查詢及料號更改!$A1943),"")</f>
        <v/>
      </c>
      <c r="E1943" t="str" cm="1">
        <f t="array" ref="E1943">IF(ISNUMBER(SEARCH($N$3,客戶主檔!Z1943)),INDEX(客戶主檔!$G:$G,加工項目查詢及料號更改!$A1943),"")</f>
        <v/>
      </c>
      <c r="J1943" t="str">
        <f t="array" aca="1" ref="J1943" ca="1">IF(ROW()&gt;COUNTA($F$3:$I$3100),"",INDIRECT(TEXT(RIGHT(SMALL(IF($F$3:$I$3100="",999999,COLUMN($F$3:$I$3100)*10001+ROW($F$3:$I$3100)*100),ROW()),4),"!R00!C00"),))</f>
        <v/>
      </c>
      <c r="K1943" t="str">
        <f ca="1">IF(COUNTIF($J$1:J1943, J1943)&lt;&gt;1,"",J1943)</f>
        <v/>
      </c>
    </row>
    <row r="1944" spans="1:11" x14ac:dyDescent="0.25">
      <c r="A1944">
        <f>ROW()</f>
        <v>1944</v>
      </c>
      <c r="B1944" t="str" cm="1">
        <f t="array" ref="B1944">IF(ISNUMBER(SEARCH($N$3,客戶主檔!W1944)),INDEX(客戶主檔!$G:$G,加工項目查詢及料號更改!$A1944),"")</f>
        <v/>
      </c>
      <c r="C1944" t="str" cm="1">
        <f t="array" ref="C1944">IF(ISNUMBER(SEARCH($N$3,客戶主檔!X1944)),INDEX(客戶主檔!$G:$G,加工項目查詢及料號更改!$A1944),"")</f>
        <v/>
      </c>
      <c r="D1944" t="str" cm="1">
        <f t="array" ref="D1944">IF(ISNUMBER(SEARCH($N$3,客戶主檔!Y1944)),INDEX(客戶主檔!$G:$G,加工項目查詢及料號更改!$A1944),"")</f>
        <v/>
      </c>
      <c r="E1944" t="str" cm="1">
        <f t="array" ref="E1944">IF(ISNUMBER(SEARCH($N$3,客戶主檔!Z1944)),INDEX(客戶主檔!$G:$G,加工項目查詢及料號更改!$A1944),"")</f>
        <v/>
      </c>
      <c r="J1944" t="str">
        <f t="array" aca="1" ref="J1944" ca="1">IF(ROW()&gt;COUNTA($F$3:$I$3100),"",INDIRECT(TEXT(RIGHT(SMALL(IF($F$3:$I$3100="",999999,COLUMN($F$3:$I$3100)*10001+ROW($F$3:$I$3100)*100),ROW()),4),"!R00!C00"),))</f>
        <v/>
      </c>
      <c r="K1944" t="str">
        <f ca="1">IF(COUNTIF($J$1:J1944, J1944)&lt;&gt;1,"",J1944)</f>
        <v/>
      </c>
    </row>
    <row r="1945" spans="1:11" x14ac:dyDescent="0.25">
      <c r="A1945">
        <f>ROW()</f>
        <v>1945</v>
      </c>
      <c r="B1945" t="str" cm="1">
        <f t="array" ref="B1945">IF(ISNUMBER(SEARCH($N$3,客戶主檔!W1945)),INDEX(客戶主檔!$G:$G,加工項目查詢及料號更改!$A1945),"")</f>
        <v/>
      </c>
      <c r="C1945" t="str" cm="1">
        <f t="array" ref="C1945">IF(ISNUMBER(SEARCH($N$3,客戶主檔!X1945)),INDEX(客戶主檔!$G:$G,加工項目查詢及料號更改!$A1945),"")</f>
        <v/>
      </c>
      <c r="D1945" t="str" cm="1">
        <f t="array" ref="D1945">IF(ISNUMBER(SEARCH($N$3,客戶主檔!Y1945)),INDEX(客戶主檔!$G:$G,加工項目查詢及料號更改!$A1945),"")</f>
        <v/>
      </c>
      <c r="E1945" t="str" cm="1">
        <f t="array" ref="E1945">IF(ISNUMBER(SEARCH($N$3,客戶主檔!Z1945)),INDEX(客戶主檔!$G:$G,加工項目查詢及料號更改!$A1945),"")</f>
        <v/>
      </c>
      <c r="J1945" t="str">
        <f t="array" aca="1" ref="J1945" ca="1">IF(ROW()&gt;COUNTA($F$3:$I$3100),"",INDIRECT(TEXT(RIGHT(SMALL(IF($F$3:$I$3100="",999999,COLUMN($F$3:$I$3100)*10001+ROW($F$3:$I$3100)*100),ROW()),4),"!R00!C00"),))</f>
        <v/>
      </c>
      <c r="K1945" t="str">
        <f ca="1">IF(COUNTIF($J$1:J1945, J1945)&lt;&gt;1,"",J1945)</f>
        <v/>
      </c>
    </row>
    <row r="1946" spans="1:11" x14ac:dyDescent="0.25">
      <c r="A1946">
        <f>ROW()</f>
        <v>1946</v>
      </c>
      <c r="B1946" t="str" cm="1">
        <f t="array" ref="B1946">IF(ISNUMBER(SEARCH($N$3,客戶主檔!W1946)),INDEX(客戶主檔!$G:$G,加工項目查詢及料號更改!$A1946),"")</f>
        <v/>
      </c>
      <c r="C1946" t="str" cm="1">
        <f t="array" ref="C1946">IF(ISNUMBER(SEARCH($N$3,客戶主檔!X1946)),INDEX(客戶主檔!$G:$G,加工項目查詢及料號更改!$A1946),"")</f>
        <v/>
      </c>
      <c r="D1946" t="str" cm="1">
        <f t="array" ref="D1946">IF(ISNUMBER(SEARCH($N$3,客戶主檔!Y1946)),INDEX(客戶主檔!$G:$G,加工項目查詢及料號更改!$A1946),"")</f>
        <v/>
      </c>
      <c r="E1946" t="str" cm="1">
        <f t="array" ref="E1946">IF(ISNUMBER(SEARCH($N$3,客戶主檔!Z1946)),INDEX(客戶主檔!$G:$G,加工項目查詢及料號更改!$A1946),"")</f>
        <v/>
      </c>
      <c r="J1946" t="str">
        <f t="array" aca="1" ref="J1946" ca="1">IF(ROW()&gt;COUNTA($F$3:$I$3100),"",INDIRECT(TEXT(RIGHT(SMALL(IF($F$3:$I$3100="",999999,COLUMN($F$3:$I$3100)*10001+ROW($F$3:$I$3100)*100),ROW()),4),"!R00!C00"),))</f>
        <v/>
      </c>
      <c r="K1946" t="str">
        <f ca="1">IF(COUNTIF($J$1:J1946, J1946)&lt;&gt;1,"",J1946)</f>
        <v/>
      </c>
    </row>
    <row r="1947" spans="1:11" x14ac:dyDescent="0.25">
      <c r="A1947">
        <f>ROW()</f>
        <v>1947</v>
      </c>
      <c r="B1947" t="str" cm="1">
        <f t="array" ref="B1947">IF(ISNUMBER(SEARCH($N$3,客戶主檔!W1947)),INDEX(客戶主檔!$G:$G,加工項目查詢及料號更改!$A1947),"")</f>
        <v/>
      </c>
      <c r="C1947" t="str" cm="1">
        <f t="array" ref="C1947">IF(ISNUMBER(SEARCH($N$3,客戶主檔!X1947)),INDEX(客戶主檔!$G:$G,加工項目查詢及料號更改!$A1947),"")</f>
        <v/>
      </c>
      <c r="D1947" t="str" cm="1">
        <f t="array" ref="D1947">IF(ISNUMBER(SEARCH($N$3,客戶主檔!Y1947)),INDEX(客戶主檔!$G:$G,加工項目查詢及料號更改!$A1947),"")</f>
        <v/>
      </c>
      <c r="E1947" t="str" cm="1">
        <f t="array" ref="E1947">IF(ISNUMBER(SEARCH($N$3,客戶主檔!Z1947)),INDEX(客戶主檔!$G:$G,加工項目查詢及料號更改!$A1947),"")</f>
        <v/>
      </c>
      <c r="J1947" t="str">
        <f t="array" aca="1" ref="J1947" ca="1">IF(ROW()&gt;COUNTA($F$3:$I$3100),"",INDIRECT(TEXT(RIGHT(SMALL(IF($F$3:$I$3100="",999999,COLUMN($F$3:$I$3100)*10001+ROW($F$3:$I$3100)*100),ROW()),4),"!R00!C00"),))</f>
        <v/>
      </c>
      <c r="K1947" t="str">
        <f ca="1">IF(COUNTIF($J$1:J1947, J1947)&lt;&gt;1,"",J1947)</f>
        <v/>
      </c>
    </row>
    <row r="1948" spans="1:11" x14ac:dyDescent="0.25">
      <c r="A1948">
        <f>ROW()</f>
        <v>1948</v>
      </c>
      <c r="B1948" t="str" cm="1">
        <f t="array" ref="B1948">IF(ISNUMBER(SEARCH($N$3,客戶主檔!W1948)),INDEX(客戶主檔!$G:$G,加工項目查詢及料號更改!$A1948),"")</f>
        <v/>
      </c>
      <c r="C1948" t="str" cm="1">
        <f t="array" ref="C1948">IF(ISNUMBER(SEARCH($N$3,客戶主檔!X1948)),INDEX(客戶主檔!$G:$G,加工項目查詢及料號更改!$A1948),"")</f>
        <v/>
      </c>
      <c r="D1948" t="str" cm="1">
        <f t="array" ref="D1948">IF(ISNUMBER(SEARCH($N$3,客戶主檔!Y1948)),INDEX(客戶主檔!$G:$G,加工項目查詢及料號更改!$A1948),"")</f>
        <v/>
      </c>
      <c r="E1948" t="str" cm="1">
        <f t="array" ref="E1948">IF(ISNUMBER(SEARCH($N$3,客戶主檔!Z1948)),INDEX(客戶主檔!$G:$G,加工項目查詢及料號更改!$A1948),"")</f>
        <v/>
      </c>
      <c r="J1948" t="str">
        <f t="array" aca="1" ref="J1948" ca="1">IF(ROW()&gt;COUNTA($F$3:$I$3100),"",INDIRECT(TEXT(RIGHT(SMALL(IF($F$3:$I$3100="",999999,COLUMN($F$3:$I$3100)*10001+ROW($F$3:$I$3100)*100),ROW()),4),"!R00!C00"),))</f>
        <v/>
      </c>
      <c r="K1948" t="str">
        <f ca="1">IF(COUNTIF($J$1:J1948, J1948)&lt;&gt;1,"",J1948)</f>
        <v/>
      </c>
    </row>
    <row r="1949" spans="1:11" x14ac:dyDescent="0.25">
      <c r="A1949">
        <f>ROW()</f>
        <v>1949</v>
      </c>
      <c r="B1949" t="str" cm="1">
        <f t="array" ref="B1949">IF(ISNUMBER(SEARCH($N$3,客戶主檔!W1949)),INDEX(客戶主檔!$G:$G,加工項目查詢及料號更改!$A1949),"")</f>
        <v/>
      </c>
      <c r="C1949" t="str" cm="1">
        <f t="array" ref="C1949">IF(ISNUMBER(SEARCH($N$3,客戶主檔!X1949)),INDEX(客戶主檔!$G:$G,加工項目查詢及料號更改!$A1949),"")</f>
        <v/>
      </c>
      <c r="D1949" t="str" cm="1">
        <f t="array" ref="D1949">IF(ISNUMBER(SEARCH($N$3,客戶主檔!Y1949)),INDEX(客戶主檔!$G:$G,加工項目查詢及料號更改!$A1949),"")</f>
        <v/>
      </c>
      <c r="E1949" t="str" cm="1">
        <f t="array" ref="E1949">IF(ISNUMBER(SEARCH($N$3,客戶主檔!Z1949)),INDEX(客戶主檔!$G:$G,加工項目查詢及料號更改!$A1949),"")</f>
        <v/>
      </c>
      <c r="J1949" t="str">
        <f t="array" aca="1" ref="J1949" ca="1">IF(ROW()&gt;COUNTA($F$3:$I$3100),"",INDIRECT(TEXT(RIGHT(SMALL(IF($F$3:$I$3100="",999999,COLUMN($F$3:$I$3100)*10001+ROW($F$3:$I$3100)*100),ROW()),4),"!R00!C00"),))</f>
        <v/>
      </c>
      <c r="K1949" t="str">
        <f ca="1">IF(COUNTIF($J$1:J1949, J1949)&lt;&gt;1,"",J1949)</f>
        <v/>
      </c>
    </row>
    <row r="1950" spans="1:11" x14ac:dyDescent="0.25">
      <c r="A1950">
        <f>ROW()</f>
        <v>1950</v>
      </c>
      <c r="B1950" t="str" cm="1">
        <f t="array" ref="B1950">IF(ISNUMBER(SEARCH($N$3,客戶主檔!W1950)),INDEX(客戶主檔!$G:$G,加工項目查詢及料號更改!$A1950),"")</f>
        <v/>
      </c>
      <c r="C1950" t="str" cm="1">
        <f t="array" ref="C1950">IF(ISNUMBER(SEARCH($N$3,客戶主檔!X1950)),INDEX(客戶主檔!$G:$G,加工項目查詢及料號更改!$A1950),"")</f>
        <v/>
      </c>
      <c r="D1950" t="str" cm="1">
        <f t="array" ref="D1950">IF(ISNUMBER(SEARCH($N$3,客戶主檔!Y1950)),INDEX(客戶主檔!$G:$G,加工項目查詢及料號更改!$A1950),"")</f>
        <v/>
      </c>
      <c r="E1950" t="str" cm="1">
        <f t="array" ref="E1950">IF(ISNUMBER(SEARCH($N$3,客戶主檔!Z1950)),INDEX(客戶主檔!$G:$G,加工項目查詢及料號更改!$A1950),"")</f>
        <v/>
      </c>
      <c r="J1950" t="str">
        <f t="array" aca="1" ref="J1950" ca="1">IF(ROW()&gt;COUNTA($F$3:$I$3100),"",INDIRECT(TEXT(RIGHT(SMALL(IF($F$3:$I$3100="",999999,COLUMN($F$3:$I$3100)*10001+ROW($F$3:$I$3100)*100),ROW()),4),"!R00!C00"),))</f>
        <v/>
      </c>
      <c r="K1950" t="str">
        <f ca="1">IF(COUNTIF($J$1:J1950, J1950)&lt;&gt;1,"",J1950)</f>
        <v/>
      </c>
    </row>
    <row r="1951" spans="1:11" x14ac:dyDescent="0.25">
      <c r="A1951">
        <f>ROW()</f>
        <v>1951</v>
      </c>
      <c r="B1951" t="str" cm="1">
        <f t="array" ref="B1951">IF(ISNUMBER(SEARCH($N$3,客戶主檔!W1951)),INDEX(客戶主檔!$G:$G,加工項目查詢及料號更改!$A1951),"")</f>
        <v/>
      </c>
      <c r="C1951" t="str" cm="1">
        <f t="array" ref="C1951">IF(ISNUMBER(SEARCH($N$3,客戶主檔!X1951)),INDEX(客戶主檔!$G:$G,加工項目查詢及料號更改!$A1951),"")</f>
        <v/>
      </c>
      <c r="D1951" t="str" cm="1">
        <f t="array" ref="D1951">IF(ISNUMBER(SEARCH($N$3,客戶主檔!Y1951)),INDEX(客戶主檔!$G:$G,加工項目查詢及料號更改!$A1951),"")</f>
        <v/>
      </c>
      <c r="E1951" t="str" cm="1">
        <f t="array" ref="E1951">IF(ISNUMBER(SEARCH($N$3,客戶主檔!Z1951)),INDEX(客戶主檔!$G:$G,加工項目查詢及料號更改!$A1951),"")</f>
        <v/>
      </c>
      <c r="J1951" t="str">
        <f t="array" aca="1" ref="J1951" ca="1">IF(ROW()&gt;COUNTA($F$3:$I$3100),"",INDIRECT(TEXT(RIGHT(SMALL(IF($F$3:$I$3100="",999999,COLUMN($F$3:$I$3100)*10001+ROW($F$3:$I$3100)*100),ROW()),4),"!R00!C00"),))</f>
        <v/>
      </c>
      <c r="K1951" t="str">
        <f ca="1">IF(COUNTIF($J$1:J1951, J1951)&lt;&gt;1,"",J1951)</f>
        <v/>
      </c>
    </row>
    <row r="1952" spans="1:11" x14ac:dyDescent="0.25">
      <c r="A1952">
        <f>ROW()</f>
        <v>1952</v>
      </c>
      <c r="B1952" t="str" cm="1">
        <f t="array" ref="B1952">IF(ISNUMBER(SEARCH($N$3,客戶主檔!W1952)),INDEX(客戶主檔!$G:$G,加工項目查詢及料號更改!$A1952),"")</f>
        <v/>
      </c>
      <c r="C1952" t="str" cm="1">
        <f t="array" ref="C1952">IF(ISNUMBER(SEARCH($N$3,客戶主檔!X1952)),INDEX(客戶主檔!$G:$G,加工項目查詢及料號更改!$A1952),"")</f>
        <v/>
      </c>
      <c r="D1952" t="str" cm="1">
        <f t="array" ref="D1952">IF(ISNUMBER(SEARCH($N$3,客戶主檔!Y1952)),INDEX(客戶主檔!$G:$G,加工項目查詢及料號更改!$A1952),"")</f>
        <v/>
      </c>
      <c r="E1952" t="str" cm="1">
        <f t="array" ref="E1952">IF(ISNUMBER(SEARCH($N$3,客戶主檔!Z1952)),INDEX(客戶主檔!$G:$G,加工項目查詢及料號更改!$A1952),"")</f>
        <v/>
      </c>
      <c r="J1952" t="str">
        <f t="array" aca="1" ref="J1952" ca="1">IF(ROW()&gt;COUNTA($F$3:$I$3100),"",INDIRECT(TEXT(RIGHT(SMALL(IF($F$3:$I$3100="",999999,COLUMN($F$3:$I$3100)*10001+ROW($F$3:$I$3100)*100),ROW()),4),"!R00!C00"),))</f>
        <v/>
      </c>
      <c r="K1952" t="str">
        <f ca="1">IF(COUNTIF($J$1:J1952, J1952)&lt;&gt;1,"",J1952)</f>
        <v/>
      </c>
    </row>
    <row r="1953" spans="1:11" x14ac:dyDescent="0.25">
      <c r="A1953">
        <f>ROW()</f>
        <v>1953</v>
      </c>
      <c r="B1953" t="str" cm="1">
        <f t="array" ref="B1953">IF(ISNUMBER(SEARCH($N$3,客戶主檔!W1953)),INDEX(客戶主檔!$G:$G,加工項目查詢及料號更改!$A1953),"")</f>
        <v/>
      </c>
      <c r="C1953" t="str" cm="1">
        <f t="array" ref="C1953">IF(ISNUMBER(SEARCH($N$3,客戶主檔!X1953)),INDEX(客戶主檔!$G:$G,加工項目查詢及料號更改!$A1953),"")</f>
        <v/>
      </c>
      <c r="D1953" t="str" cm="1">
        <f t="array" ref="D1953">IF(ISNUMBER(SEARCH($N$3,客戶主檔!Y1953)),INDEX(客戶主檔!$G:$G,加工項目查詢及料號更改!$A1953),"")</f>
        <v/>
      </c>
      <c r="E1953" t="str" cm="1">
        <f t="array" ref="E1953">IF(ISNUMBER(SEARCH($N$3,客戶主檔!Z1953)),INDEX(客戶主檔!$G:$G,加工項目查詢及料號更改!$A1953),"")</f>
        <v/>
      </c>
      <c r="J1953" t="str">
        <f t="array" aca="1" ref="J1953" ca="1">IF(ROW()&gt;COUNTA($F$3:$I$3100),"",INDIRECT(TEXT(RIGHT(SMALL(IF($F$3:$I$3100="",999999,COLUMN($F$3:$I$3100)*10001+ROW($F$3:$I$3100)*100),ROW()),4),"!R00!C00"),))</f>
        <v/>
      </c>
      <c r="K1953" t="str">
        <f ca="1">IF(COUNTIF($J$1:J1953, J1953)&lt;&gt;1,"",J1953)</f>
        <v/>
      </c>
    </row>
    <row r="1954" spans="1:11" x14ac:dyDescent="0.25">
      <c r="A1954">
        <f>ROW()</f>
        <v>1954</v>
      </c>
      <c r="B1954" t="str" cm="1">
        <f t="array" ref="B1954">IF(ISNUMBER(SEARCH($N$3,客戶主檔!W1954)),INDEX(客戶主檔!$G:$G,加工項目查詢及料號更改!$A1954),"")</f>
        <v/>
      </c>
      <c r="C1954" t="str" cm="1">
        <f t="array" ref="C1954">IF(ISNUMBER(SEARCH($N$3,客戶主檔!X1954)),INDEX(客戶主檔!$G:$G,加工項目查詢及料號更改!$A1954),"")</f>
        <v/>
      </c>
      <c r="D1954" t="str" cm="1">
        <f t="array" ref="D1954">IF(ISNUMBER(SEARCH($N$3,客戶主檔!Y1954)),INDEX(客戶主檔!$G:$G,加工項目查詢及料號更改!$A1954),"")</f>
        <v/>
      </c>
      <c r="E1954" t="str" cm="1">
        <f t="array" ref="E1954">IF(ISNUMBER(SEARCH($N$3,客戶主檔!Z1954)),INDEX(客戶主檔!$G:$G,加工項目查詢及料號更改!$A1954),"")</f>
        <v/>
      </c>
      <c r="J1954" t="str">
        <f t="array" aca="1" ref="J1954" ca="1">IF(ROW()&gt;COUNTA($F$3:$I$3100),"",INDIRECT(TEXT(RIGHT(SMALL(IF($F$3:$I$3100="",999999,COLUMN($F$3:$I$3100)*10001+ROW($F$3:$I$3100)*100),ROW()),4),"!R00!C00"),))</f>
        <v/>
      </c>
      <c r="K1954" t="str">
        <f ca="1">IF(COUNTIF($J$1:J1954, J1954)&lt;&gt;1,"",J1954)</f>
        <v/>
      </c>
    </row>
    <row r="1955" spans="1:11" x14ac:dyDescent="0.25">
      <c r="A1955">
        <f>ROW()</f>
        <v>1955</v>
      </c>
      <c r="B1955" t="str" cm="1">
        <f t="array" ref="B1955">IF(ISNUMBER(SEARCH($N$3,客戶主檔!W1955)),INDEX(客戶主檔!$G:$G,加工項目查詢及料號更改!$A1955),"")</f>
        <v/>
      </c>
      <c r="C1955" t="str" cm="1">
        <f t="array" ref="C1955">IF(ISNUMBER(SEARCH($N$3,客戶主檔!X1955)),INDEX(客戶主檔!$G:$G,加工項目查詢及料號更改!$A1955),"")</f>
        <v/>
      </c>
      <c r="D1955" t="str" cm="1">
        <f t="array" ref="D1955">IF(ISNUMBER(SEARCH($N$3,客戶主檔!Y1955)),INDEX(客戶主檔!$G:$G,加工項目查詢及料號更改!$A1955),"")</f>
        <v/>
      </c>
      <c r="E1955" t="str" cm="1">
        <f t="array" ref="E1955">IF(ISNUMBER(SEARCH($N$3,客戶主檔!Z1955)),INDEX(客戶主檔!$G:$G,加工項目查詢及料號更改!$A1955),"")</f>
        <v/>
      </c>
      <c r="J1955" t="str">
        <f t="array" aca="1" ref="J1955" ca="1">IF(ROW()&gt;COUNTA($F$3:$I$3100),"",INDIRECT(TEXT(RIGHT(SMALL(IF($F$3:$I$3100="",999999,COLUMN($F$3:$I$3100)*10001+ROW($F$3:$I$3100)*100),ROW()),4),"!R00!C00"),))</f>
        <v/>
      </c>
      <c r="K1955" t="str">
        <f ca="1">IF(COUNTIF($J$1:J1955, J1955)&lt;&gt;1,"",J1955)</f>
        <v/>
      </c>
    </row>
    <row r="1956" spans="1:11" x14ac:dyDescent="0.25">
      <c r="A1956">
        <f>ROW()</f>
        <v>1956</v>
      </c>
      <c r="B1956" t="str" cm="1">
        <f t="array" ref="B1956">IF(ISNUMBER(SEARCH($N$3,客戶主檔!W1956)),INDEX(客戶主檔!$G:$G,加工項目查詢及料號更改!$A1956),"")</f>
        <v/>
      </c>
      <c r="C1956" t="str" cm="1">
        <f t="array" ref="C1956">IF(ISNUMBER(SEARCH($N$3,客戶主檔!X1956)),INDEX(客戶主檔!$G:$G,加工項目查詢及料號更改!$A1956),"")</f>
        <v/>
      </c>
      <c r="D1956" t="str" cm="1">
        <f t="array" ref="D1956">IF(ISNUMBER(SEARCH($N$3,客戶主檔!Y1956)),INDEX(客戶主檔!$G:$G,加工項目查詢及料號更改!$A1956),"")</f>
        <v/>
      </c>
      <c r="E1956" t="str" cm="1">
        <f t="array" ref="E1956">IF(ISNUMBER(SEARCH($N$3,客戶主檔!Z1956)),INDEX(客戶主檔!$G:$G,加工項目查詢及料號更改!$A1956),"")</f>
        <v/>
      </c>
      <c r="J1956" t="str">
        <f t="array" aca="1" ref="J1956" ca="1">IF(ROW()&gt;COUNTA($F$3:$I$3100),"",INDIRECT(TEXT(RIGHT(SMALL(IF($F$3:$I$3100="",999999,COLUMN($F$3:$I$3100)*10001+ROW($F$3:$I$3100)*100),ROW()),4),"!R00!C00"),))</f>
        <v/>
      </c>
      <c r="K1956" t="str">
        <f ca="1">IF(COUNTIF($J$1:J1956, J1956)&lt;&gt;1,"",J1956)</f>
        <v/>
      </c>
    </row>
    <row r="1957" spans="1:11" x14ac:dyDescent="0.25">
      <c r="A1957">
        <f>ROW()</f>
        <v>1957</v>
      </c>
      <c r="B1957" t="str" cm="1">
        <f t="array" ref="B1957">IF(ISNUMBER(SEARCH($N$3,客戶主檔!W1957)),INDEX(客戶主檔!$G:$G,加工項目查詢及料號更改!$A1957),"")</f>
        <v/>
      </c>
      <c r="C1957" t="str" cm="1">
        <f t="array" ref="C1957">IF(ISNUMBER(SEARCH($N$3,客戶主檔!X1957)),INDEX(客戶主檔!$G:$G,加工項目查詢及料號更改!$A1957),"")</f>
        <v/>
      </c>
      <c r="D1957" t="str" cm="1">
        <f t="array" ref="D1957">IF(ISNUMBER(SEARCH($N$3,客戶主檔!Y1957)),INDEX(客戶主檔!$G:$G,加工項目查詢及料號更改!$A1957),"")</f>
        <v/>
      </c>
      <c r="E1957" t="str" cm="1">
        <f t="array" ref="E1957">IF(ISNUMBER(SEARCH($N$3,客戶主檔!Z1957)),INDEX(客戶主檔!$G:$G,加工項目查詢及料號更改!$A1957),"")</f>
        <v/>
      </c>
      <c r="J1957" t="str">
        <f t="array" aca="1" ref="J1957" ca="1">IF(ROW()&gt;COUNTA($F$3:$I$3100),"",INDIRECT(TEXT(RIGHT(SMALL(IF($F$3:$I$3100="",999999,COLUMN($F$3:$I$3100)*10001+ROW($F$3:$I$3100)*100),ROW()),4),"!R00!C00"),))</f>
        <v/>
      </c>
      <c r="K1957" t="str">
        <f ca="1">IF(COUNTIF($J$1:J1957, J1957)&lt;&gt;1,"",J1957)</f>
        <v/>
      </c>
    </row>
    <row r="1958" spans="1:11" x14ac:dyDescent="0.25">
      <c r="A1958">
        <f>ROW()</f>
        <v>1958</v>
      </c>
      <c r="B1958" t="str" cm="1">
        <f t="array" ref="B1958">IF(ISNUMBER(SEARCH($N$3,客戶主檔!W1958)),INDEX(客戶主檔!$G:$G,加工項目查詢及料號更改!$A1958),"")</f>
        <v/>
      </c>
      <c r="C1958" t="str" cm="1">
        <f t="array" ref="C1958">IF(ISNUMBER(SEARCH($N$3,客戶主檔!X1958)),INDEX(客戶主檔!$G:$G,加工項目查詢及料號更改!$A1958),"")</f>
        <v/>
      </c>
      <c r="D1958" t="str" cm="1">
        <f t="array" ref="D1958">IF(ISNUMBER(SEARCH($N$3,客戶主檔!Y1958)),INDEX(客戶主檔!$G:$G,加工項目查詢及料號更改!$A1958),"")</f>
        <v/>
      </c>
      <c r="E1958" t="str" cm="1">
        <f t="array" ref="E1958">IF(ISNUMBER(SEARCH($N$3,客戶主檔!Z1958)),INDEX(客戶主檔!$G:$G,加工項目查詢及料號更改!$A1958),"")</f>
        <v/>
      </c>
      <c r="J1958" t="str">
        <f t="array" aca="1" ref="J1958" ca="1">IF(ROW()&gt;COUNTA($F$3:$I$3100),"",INDIRECT(TEXT(RIGHT(SMALL(IF($F$3:$I$3100="",999999,COLUMN($F$3:$I$3100)*10001+ROW($F$3:$I$3100)*100),ROW()),4),"!R00!C00"),))</f>
        <v/>
      </c>
      <c r="K1958" t="str">
        <f ca="1">IF(COUNTIF($J$1:J1958, J1958)&lt;&gt;1,"",J1958)</f>
        <v/>
      </c>
    </row>
    <row r="1959" spans="1:11" x14ac:dyDescent="0.25">
      <c r="A1959">
        <f>ROW()</f>
        <v>1959</v>
      </c>
      <c r="B1959" t="str" cm="1">
        <f t="array" ref="B1959">IF(ISNUMBER(SEARCH($N$3,客戶主檔!W1959)),INDEX(客戶主檔!$G:$G,加工項目查詢及料號更改!$A1959),"")</f>
        <v/>
      </c>
      <c r="C1959" t="str" cm="1">
        <f t="array" ref="C1959">IF(ISNUMBER(SEARCH($N$3,客戶主檔!X1959)),INDEX(客戶主檔!$G:$G,加工項目查詢及料號更改!$A1959),"")</f>
        <v/>
      </c>
      <c r="D1959" t="str" cm="1">
        <f t="array" ref="D1959">IF(ISNUMBER(SEARCH($N$3,客戶主檔!Y1959)),INDEX(客戶主檔!$G:$G,加工項目查詢及料號更改!$A1959),"")</f>
        <v/>
      </c>
      <c r="E1959" t="str" cm="1">
        <f t="array" ref="E1959">IF(ISNUMBER(SEARCH($N$3,客戶主檔!Z1959)),INDEX(客戶主檔!$G:$G,加工項目查詢及料號更改!$A1959),"")</f>
        <v/>
      </c>
      <c r="J1959" t="str">
        <f t="array" aca="1" ref="J1959" ca="1">IF(ROW()&gt;COUNTA($F$3:$I$3100),"",INDIRECT(TEXT(RIGHT(SMALL(IF($F$3:$I$3100="",999999,COLUMN($F$3:$I$3100)*10001+ROW($F$3:$I$3100)*100),ROW()),4),"!R00!C00"),))</f>
        <v/>
      </c>
      <c r="K1959" t="str">
        <f ca="1">IF(COUNTIF($J$1:J1959, J1959)&lt;&gt;1,"",J1959)</f>
        <v/>
      </c>
    </row>
    <row r="1960" spans="1:11" x14ac:dyDescent="0.25">
      <c r="A1960">
        <f>ROW()</f>
        <v>1960</v>
      </c>
      <c r="B1960" t="str" cm="1">
        <f t="array" ref="B1960">IF(ISNUMBER(SEARCH($N$3,客戶主檔!W1960)),INDEX(客戶主檔!$G:$G,加工項目查詢及料號更改!$A1960),"")</f>
        <v/>
      </c>
      <c r="C1960" t="str" cm="1">
        <f t="array" ref="C1960">IF(ISNUMBER(SEARCH($N$3,客戶主檔!X1960)),INDEX(客戶主檔!$G:$G,加工項目查詢及料號更改!$A1960),"")</f>
        <v/>
      </c>
      <c r="D1960" t="str" cm="1">
        <f t="array" ref="D1960">IF(ISNUMBER(SEARCH($N$3,客戶主檔!Y1960)),INDEX(客戶主檔!$G:$G,加工項目查詢及料號更改!$A1960),"")</f>
        <v/>
      </c>
      <c r="E1960" t="str" cm="1">
        <f t="array" ref="E1960">IF(ISNUMBER(SEARCH($N$3,客戶主檔!Z1960)),INDEX(客戶主檔!$G:$G,加工項目查詢及料號更改!$A1960),"")</f>
        <v/>
      </c>
      <c r="J1960" t="str">
        <f t="array" aca="1" ref="J1960" ca="1">IF(ROW()&gt;COUNTA($F$3:$I$3100),"",INDIRECT(TEXT(RIGHT(SMALL(IF($F$3:$I$3100="",999999,COLUMN($F$3:$I$3100)*10001+ROW($F$3:$I$3100)*100),ROW()),4),"!R00!C00"),))</f>
        <v/>
      </c>
      <c r="K1960" t="str">
        <f ca="1">IF(COUNTIF($J$1:J1960, J1960)&lt;&gt;1,"",J1960)</f>
        <v/>
      </c>
    </row>
    <row r="1961" spans="1:11" x14ac:dyDescent="0.25">
      <c r="A1961">
        <f>ROW()</f>
        <v>1961</v>
      </c>
      <c r="B1961" t="str" cm="1">
        <f t="array" ref="B1961">IF(ISNUMBER(SEARCH($N$3,客戶主檔!W1961)),INDEX(客戶主檔!$G:$G,加工項目查詢及料號更改!$A1961),"")</f>
        <v/>
      </c>
      <c r="C1961" t="str" cm="1">
        <f t="array" ref="C1961">IF(ISNUMBER(SEARCH($N$3,客戶主檔!X1961)),INDEX(客戶主檔!$G:$G,加工項目查詢及料號更改!$A1961),"")</f>
        <v/>
      </c>
      <c r="D1961" t="str" cm="1">
        <f t="array" ref="D1961">IF(ISNUMBER(SEARCH($N$3,客戶主檔!Y1961)),INDEX(客戶主檔!$G:$G,加工項目查詢及料號更改!$A1961),"")</f>
        <v/>
      </c>
      <c r="E1961" t="str" cm="1">
        <f t="array" ref="E1961">IF(ISNUMBER(SEARCH($N$3,客戶主檔!Z1961)),INDEX(客戶主檔!$G:$G,加工項目查詢及料號更改!$A1961),"")</f>
        <v/>
      </c>
      <c r="J1961" t="str">
        <f t="array" aca="1" ref="J1961" ca="1">IF(ROW()&gt;COUNTA($F$3:$I$3100),"",INDIRECT(TEXT(RIGHT(SMALL(IF($F$3:$I$3100="",999999,COLUMN($F$3:$I$3100)*10001+ROW($F$3:$I$3100)*100),ROW()),4),"!R00!C00"),))</f>
        <v/>
      </c>
      <c r="K1961" t="str">
        <f ca="1">IF(COUNTIF($J$1:J1961, J1961)&lt;&gt;1,"",J1961)</f>
        <v/>
      </c>
    </row>
    <row r="1962" spans="1:11" x14ac:dyDescent="0.25">
      <c r="A1962">
        <f>ROW()</f>
        <v>1962</v>
      </c>
      <c r="B1962" t="str" cm="1">
        <f t="array" ref="B1962">IF(ISNUMBER(SEARCH($N$3,客戶主檔!W1962)),INDEX(客戶主檔!$G:$G,加工項目查詢及料號更改!$A1962),"")</f>
        <v/>
      </c>
      <c r="C1962" t="str" cm="1">
        <f t="array" ref="C1962">IF(ISNUMBER(SEARCH($N$3,客戶主檔!X1962)),INDEX(客戶主檔!$G:$G,加工項目查詢及料號更改!$A1962),"")</f>
        <v/>
      </c>
      <c r="D1962" t="str" cm="1">
        <f t="array" ref="D1962">IF(ISNUMBER(SEARCH($N$3,客戶主檔!Y1962)),INDEX(客戶主檔!$G:$G,加工項目查詢及料號更改!$A1962),"")</f>
        <v/>
      </c>
      <c r="E1962" t="str" cm="1">
        <f t="array" ref="E1962">IF(ISNUMBER(SEARCH($N$3,客戶主檔!Z1962)),INDEX(客戶主檔!$G:$G,加工項目查詢及料號更改!$A1962),"")</f>
        <v/>
      </c>
      <c r="J1962" t="str">
        <f t="array" aca="1" ref="J1962" ca="1">IF(ROW()&gt;COUNTA($F$3:$I$3100),"",INDIRECT(TEXT(RIGHT(SMALL(IF($F$3:$I$3100="",999999,COLUMN($F$3:$I$3100)*10001+ROW($F$3:$I$3100)*100),ROW()),4),"!R00!C00"),))</f>
        <v/>
      </c>
      <c r="K1962" t="str">
        <f ca="1">IF(COUNTIF($J$1:J1962, J1962)&lt;&gt;1,"",J1962)</f>
        <v/>
      </c>
    </row>
    <row r="1963" spans="1:11" x14ac:dyDescent="0.25">
      <c r="A1963">
        <f>ROW()</f>
        <v>1963</v>
      </c>
      <c r="B1963" t="str" cm="1">
        <f t="array" ref="B1963">IF(ISNUMBER(SEARCH($N$3,客戶主檔!W1963)),INDEX(客戶主檔!$G:$G,加工項目查詢及料號更改!$A1963),"")</f>
        <v/>
      </c>
      <c r="C1963" t="str" cm="1">
        <f t="array" ref="C1963">IF(ISNUMBER(SEARCH($N$3,客戶主檔!X1963)),INDEX(客戶主檔!$G:$G,加工項目查詢及料號更改!$A1963),"")</f>
        <v/>
      </c>
      <c r="D1963" t="str" cm="1">
        <f t="array" ref="D1963">IF(ISNUMBER(SEARCH($N$3,客戶主檔!Y1963)),INDEX(客戶主檔!$G:$G,加工項目查詢及料號更改!$A1963),"")</f>
        <v/>
      </c>
      <c r="E1963" t="str" cm="1">
        <f t="array" ref="E1963">IF(ISNUMBER(SEARCH($N$3,客戶主檔!Z1963)),INDEX(客戶主檔!$G:$G,加工項目查詢及料號更改!$A1963),"")</f>
        <v/>
      </c>
      <c r="J1963" t="str">
        <f t="array" aca="1" ref="J1963" ca="1">IF(ROW()&gt;COUNTA($F$3:$I$3100),"",INDIRECT(TEXT(RIGHT(SMALL(IF($F$3:$I$3100="",999999,COLUMN($F$3:$I$3100)*10001+ROW($F$3:$I$3100)*100),ROW()),4),"!R00!C00"),))</f>
        <v/>
      </c>
      <c r="K1963" t="str">
        <f ca="1">IF(COUNTIF($J$1:J1963, J1963)&lt;&gt;1,"",J1963)</f>
        <v/>
      </c>
    </row>
    <row r="1964" spans="1:11" x14ac:dyDescent="0.25">
      <c r="A1964">
        <f>ROW()</f>
        <v>1964</v>
      </c>
      <c r="B1964" t="str" cm="1">
        <f t="array" ref="B1964">IF(ISNUMBER(SEARCH($N$3,客戶主檔!W1964)),INDEX(客戶主檔!$G:$G,加工項目查詢及料號更改!$A1964),"")</f>
        <v/>
      </c>
      <c r="C1964" t="str" cm="1">
        <f t="array" ref="C1964">IF(ISNUMBER(SEARCH($N$3,客戶主檔!X1964)),INDEX(客戶主檔!$G:$G,加工項目查詢及料號更改!$A1964),"")</f>
        <v/>
      </c>
      <c r="D1964" t="str" cm="1">
        <f t="array" ref="D1964">IF(ISNUMBER(SEARCH($N$3,客戶主檔!Y1964)),INDEX(客戶主檔!$G:$G,加工項目查詢及料號更改!$A1964),"")</f>
        <v/>
      </c>
      <c r="E1964" t="str" cm="1">
        <f t="array" ref="E1964">IF(ISNUMBER(SEARCH($N$3,客戶主檔!Z1964)),INDEX(客戶主檔!$G:$G,加工項目查詢及料號更改!$A1964),"")</f>
        <v/>
      </c>
      <c r="J1964" t="str">
        <f t="array" aca="1" ref="J1964" ca="1">IF(ROW()&gt;COUNTA($F$3:$I$3100),"",INDIRECT(TEXT(RIGHT(SMALL(IF($F$3:$I$3100="",999999,COLUMN($F$3:$I$3100)*10001+ROW($F$3:$I$3100)*100),ROW()),4),"!R00!C00"),))</f>
        <v/>
      </c>
      <c r="K1964" t="str">
        <f ca="1">IF(COUNTIF($J$1:J1964, J1964)&lt;&gt;1,"",J1964)</f>
        <v/>
      </c>
    </row>
    <row r="1965" spans="1:11" x14ac:dyDescent="0.25">
      <c r="A1965">
        <f>ROW()</f>
        <v>1965</v>
      </c>
      <c r="B1965" t="str" cm="1">
        <f t="array" ref="B1965">IF(ISNUMBER(SEARCH($N$3,客戶主檔!W1965)),INDEX(客戶主檔!$G:$G,加工項目查詢及料號更改!$A1965),"")</f>
        <v/>
      </c>
      <c r="C1965" t="str" cm="1">
        <f t="array" ref="C1965">IF(ISNUMBER(SEARCH($N$3,客戶主檔!X1965)),INDEX(客戶主檔!$G:$G,加工項目查詢及料號更改!$A1965),"")</f>
        <v/>
      </c>
      <c r="D1965" t="str" cm="1">
        <f t="array" ref="D1965">IF(ISNUMBER(SEARCH($N$3,客戶主檔!Y1965)),INDEX(客戶主檔!$G:$G,加工項目查詢及料號更改!$A1965),"")</f>
        <v/>
      </c>
      <c r="E1965" t="str" cm="1">
        <f t="array" ref="E1965">IF(ISNUMBER(SEARCH($N$3,客戶主檔!Z1965)),INDEX(客戶主檔!$G:$G,加工項目查詢及料號更改!$A1965),"")</f>
        <v/>
      </c>
      <c r="J1965" t="str">
        <f t="array" aca="1" ref="J1965" ca="1">IF(ROW()&gt;COUNTA($F$3:$I$3100),"",INDIRECT(TEXT(RIGHT(SMALL(IF($F$3:$I$3100="",999999,COLUMN($F$3:$I$3100)*10001+ROW($F$3:$I$3100)*100),ROW()),4),"!R00!C00"),))</f>
        <v/>
      </c>
      <c r="K1965" t="str">
        <f ca="1">IF(COUNTIF($J$1:J1965, J1965)&lt;&gt;1,"",J1965)</f>
        <v/>
      </c>
    </row>
    <row r="1966" spans="1:11" x14ac:dyDescent="0.25">
      <c r="A1966">
        <f>ROW()</f>
        <v>1966</v>
      </c>
      <c r="B1966" t="str" cm="1">
        <f t="array" ref="B1966">IF(ISNUMBER(SEARCH($N$3,客戶主檔!W1966)),INDEX(客戶主檔!$G:$G,加工項目查詢及料號更改!$A1966),"")</f>
        <v/>
      </c>
      <c r="C1966" t="str" cm="1">
        <f t="array" ref="C1966">IF(ISNUMBER(SEARCH($N$3,客戶主檔!X1966)),INDEX(客戶主檔!$G:$G,加工項目查詢及料號更改!$A1966),"")</f>
        <v/>
      </c>
      <c r="D1966" t="str" cm="1">
        <f t="array" ref="D1966">IF(ISNUMBER(SEARCH($N$3,客戶主檔!Y1966)),INDEX(客戶主檔!$G:$G,加工項目查詢及料號更改!$A1966),"")</f>
        <v/>
      </c>
      <c r="E1966" t="str" cm="1">
        <f t="array" ref="E1966">IF(ISNUMBER(SEARCH($N$3,客戶主檔!Z1966)),INDEX(客戶主檔!$G:$G,加工項目查詢及料號更改!$A1966),"")</f>
        <v/>
      </c>
      <c r="J1966" t="str">
        <f t="array" aca="1" ref="J1966" ca="1">IF(ROW()&gt;COUNTA($F$3:$I$3100),"",INDIRECT(TEXT(RIGHT(SMALL(IF($F$3:$I$3100="",999999,COLUMN($F$3:$I$3100)*10001+ROW($F$3:$I$3100)*100),ROW()),4),"!R00!C00"),))</f>
        <v/>
      </c>
      <c r="K1966" t="str">
        <f ca="1">IF(COUNTIF($J$1:J1966, J1966)&lt;&gt;1,"",J1966)</f>
        <v/>
      </c>
    </row>
    <row r="1967" spans="1:11" x14ac:dyDescent="0.25">
      <c r="A1967">
        <f>ROW()</f>
        <v>1967</v>
      </c>
      <c r="B1967" t="str" cm="1">
        <f t="array" ref="B1967">IF(ISNUMBER(SEARCH($N$3,客戶主檔!W1967)),INDEX(客戶主檔!$G:$G,加工項目查詢及料號更改!$A1967),"")</f>
        <v/>
      </c>
      <c r="C1967" t="str" cm="1">
        <f t="array" ref="C1967">IF(ISNUMBER(SEARCH($N$3,客戶主檔!X1967)),INDEX(客戶主檔!$G:$G,加工項目查詢及料號更改!$A1967),"")</f>
        <v/>
      </c>
      <c r="D1967" t="str" cm="1">
        <f t="array" ref="D1967">IF(ISNUMBER(SEARCH($N$3,客戶主檔!Y1967)),INDEX(客戶主檔!$G:$G,加工項目查詢及料號更改!$A1967),"")</f>
        <v/>
      </c>
      <c r="E1967" t="str" cm="1">
        <f t="array" ref="E1967">IF(ISNUMBER(SEARCH($N$3,客戶主檔!Z1967)),INDEX(客戶主檔!$G:$G,加工項目查詢及料號更改!$A1967),"")</f>
        <v/>
      </c>
      <c r="J1967" t="str">
        <f t="array" aca="1" ref="J1967" ca="1">IF(ROW()&gt;COUNTA($F$3:$I$3100),"",INDIRECT(TEXT(RIGHT(SMALL(IF($F$3:$I$3100="",999999,COLUMN($F$3:$I$3100)*10001+ROW($F$3:$I$3100)*100),ROW()),4),"!R00!C00"),))</f>
        <v/>
      </c>
      <c r="K1967" t="str">
        <f ca="1">IF(COUNTIF($J$1:J1967, J1967)&lt;&gt;1,"",J1967)</f>
        <v/>
      </c>
    </row>
    <row r="1968" spans="1:11" x14ac:dyDescent="0.25">
      <c r="A1968">
        <f>ROW()</f>
        <v>1968</v>
      </c>
      <c r="B1968" t="str" cm="1">
        <f t="array" ref="B1968">IF(ISNUMBER(SEARCH($N$3,客戶主檔!W1968)),INDEX(客戶主檔!$G:$G,加工項目查詢及料號更改!$A1968),"")</f>
        <v/>
      </c>
      <c r="C1968" t="str" cm="1">
        <f t="array" ref="C1968">IF(ISNUMBER(SEARCH($N$3,客戶主檔!X1968)),INDEX(客戶主檔!$G:$G,加工項目查詢及料號更改!$A1968),"")</f>
        <v/>
      </c>
      <c r="D1968" t="str" cm="1">
        <f t="array" ref="D1968">IF(ISNUMBER(SEARCH($N$3,客戶主檔!Y1968)),INDEX(客戶主檔!$G:$G,加工項目查詢及料號更改!$A1968),"")</f>
        <v/>
      </c>
      <c r="E1968" t="str" cm="1">
        <f t="array" ref="E1968">IF(ISNUMBER(SEARCH($N$3,客戶主檔!Z1968)),INDEX(客戶主檔!$G:$G,加工項目查詢及料號更改!$A1968),"")</f>
        <v/>
      </c>
      <c r="J1968" t="str">
        <f t="array" aca="1" ref="J1968" ca="1">IF(ROW()&gt;COUNTA($F$3:$I$3100),"",INDIRECT(TEXT(RIGHT(SMALL(IF($F$3:$I$3100="",999999,COLUMN($F$3:$I$3100)*10001+ROW($F$3:$I$3100)*100),ROW()),4),"!R00!C00"),))</f>
        <v/>
      </c>
      <c r="K1968" t="str">
        <f ca="1">IF(COUNTIF($J$1:J1968, J1968)&lt;&gt;1,"",J1968)</f>
        <v/>
      </c>
    </row>
    <row r="1969" spans="1:11" x14ac:dyDescent="0.25">
      <c r="A1969">
        <f>ROW()</f>
        <v>1969</v>
      </c>
      <c r="B1969" t="str" cm="1">
        <f t="array" ref="B1969">IF(ISNUMBER(SEARCH($N$3,客戶主檔!W1969)),INDEX(客戶主檔!$G:$G,加工項目查詢及料號更改!$A1969),"")</f>
        <v/>
      </c>
      <c r="C1969" t="str" cm="1">
        <f t="array" ref="C1969">IF(ISNUMBER(SEARCH($N$3,客戶主檔!X1969)),INDEX(客戶主檔!$G:$G,加工項目查詢及料號更改!$A1969),"")</f>
        <v/>
      </c>
      <c r="D1969" t="str" cm="1">
        <f t="array" ref="D1969">IF(ISNUMBER(SEARCH($N$3,客戶主檔!Y1969)),INDEX(客戶主檔!$G:$G,加工項目查詢及料號更改!$A1969),"")</f>
        <v/>
      </c>
      <c r="E1969" t="str" cm="1">
        <f t="array" ref="E1969">IF(ISNUMBER(SEARCH($N$3,客戶主檔!Z1969)),INDEX(客戶主檔!$G:$G,加工項目查詢及料號更改!$A1969),"")</f>
        <v/>
      </c>
      <c r="J1969" t="str">
        <f t="array" aca="1" ref="J1969" ca="1">IF(ROW()&gt;COUNTA($F$3:$I$3100),"",INDIRECT(TEXT(RIGHT(SMALL(IF($F$3:$I$3100="",999999,COLUMN($F$3:$I$3100)*10001+ROW($F$3:$I$3100)*100),ROW()),4),"!R00!C00"),))</f>
        <v/>
      </c>
      <c r="K1969" t="str">
        <f ca="1">IF(COUNTIF($J$1:J1969, J1969)&lt;&gt;1,"",J1969)</f>
        <v/>
      </c>
    </row>
    <row r="1970" spans="1:11" x14ac:dyDescent="0.25">
      <c r="A1970">
        <f>ROW()</f>
        <v>1970</v>
      </c>
      <c r="B1970" t="str" cm="1">
        <f t="array" ref="B1970">IF(ISNUMBER(SEARCH($N$3,客戶主檔!W1970)),INDEX(客戶主檔!$G:$G,加工項目查詢及料號更改!$A1970),"")</f>
        <v/>
      </c>
      <c r="C1970" t="str" cm="1">
        <f t="array" ref="C1970">IF(ISNUMBER(SEARCH($N$3,客戶主檔!X1970)),INDEX(客戶主檔!$G:$G,加工項目查詢及料號更改!$A1970),"")</f>
        <v/>
      </c>
      <c r="D1970" t="str" cm="1">
        <f t="array" ref="D1970">IF(ISNUMBER(SEARCH($N$3,客戶主檔!Y1970)),INDEX(客戶主檔!$G:$G,加工項目查詢及料號更改!$A1970),"")</f>
        <v/>
      </c>
      <c r="E1970" t="str" cm="1">
        <f t="array" ref="E1970">IF(ISNUMBER(SEARCH($N$3,客戶主檔!Z1970)),INDEX(客戶主檔!$G:$G,加工項目查詢及料號更改!$A1970),"")</f>
        <v/>
      </c>
      <c r="J1970" t="str">
        <f t="array" aca="1" ref="J1970" ca="1">IF(ROW()&gt;COUNTA($F$3:$I$3100),"",INDIRECT(TEXT(RIGHT(SMALL(IF($F$3:$I$3100="",999999,COLUMN($F$3:$I$3100)*10001+ROW($F$3:$I$3100)*100),ROW()),4),"!R00!C00"),))</f>
        <v/>
      </c>
      <c r="K1970" t="str">
        <f ca="1">IF(COUNTIF($J$1:J1970, J1970)&lt;&gt;1,"",J1970)</f>
        <v/>
      </c>
    </row>
    <row r="1971" spans="1:11" x14ac:dyDescent="0.25">
      <c r="A1971">
        <f>ROW()</f>
        <v>1971</v>
      </c>
      <c r="B1971" t="str" cm="1">
        <f t="array" ref="B1971">IF(ISNUMBER(SEARCH($N$3,客戶主檔!W1971)),INDEX(客戶主檔!$G:$G,加工項目查詢及料號更改!$A1971),"")</f>
        <v/>
      </c>
      <c r="C1971" t="str" cm="1">
        <f t="array" ref="C1971">IF(ISNUMBER(SEARCH($N$3,客戶主檔!X1971)),INDEX(客戶主檔!$G:$G,加工項目查詢及料號更改!$A1971),"")</f>
        <v/>
      </c>
      <c r="D1971" t="str" cm="1">
        <f t="array" ref="D1971">IF(ISNUMBER(SEARCH($N$3,客戶主檔!Y1971)),INDEX(客戶主檔!$G:$G,加工項目查詢及料號更改!$A1971),"")</f>
        <v/>
      </c>
      <c r="E1971" t="str" cm="1">
        <f t="array" ref="E1971">IF(ISNUMBER(SEARCH($N$3,客戶主檔!Z1971)),INDEX(客戶主檔!$G:$G,加工項目查詢及料號更改!$A1971),"")</f>
        <v/>
      </c>
      <c r="J1971" t="str">
        <f t="array" aca="1" ref="J1971" ca="1">IF(ROW()&gt;COUNTA($F$3:$I$3100),"",INDIRECT(TEXT(RIGHT(SMALL(IF($F$3:$I$3100="",999999,COLUMN($F$3:$I$3100)*10001+ROW($F$3:$I$3100)*100),ROW()),4),"!R00!C00"),))</f>
        <v/>
      </c>
      <c r="K1971" t="str">
        <f ca="1">IF(COUNTIF($J$1:J1971, J1971)&lt;&gt;1,"",J1971)</f>
        <v/>
      </c>
    </row>
    <row r="1972" spans="1:11" x14ac:dyDescent="0.25">
      <c r="A1972">
        <f>ROW()</f>
        <v>1972</v>
      </c>
      <c r="B1972" t="str" cm="1">
        <f t="array" ref="B1972">IF(ISNUMBER(SEARCH($N$3,客戶主檔!W1972)),INDEX(客戶主檔!$G:$G,加工項目查詢及料號更改!$A1972),"")</f>
        <v/>
      </c>
      <c r="C1972" t="str" cm="1">
        <f t="array" ref="C1972">IF(ISNUMBER(SEARCH($N$3,客戶主檔!X1972)),INDEX(客戶主檔!$G:$G,加工項目查詢及料號更改!$A1972),"")</f>
        <v/>
      </c>
      <c r="D1972" t="str" cm="1">
        <f t="array" ref="D1972">IF(ISNUMBER(SEARCH($N$3,客戶主檔!Y1972)),INDEX(客戶主檔!$G:$G,加工項目查詢及料號更改!$A1972),"")</f>
        <v/>
      </c>
      <c r="E1972" t="str" cm="1">
        <f t="array" ref="E1972">IF(ISNUMBER(SEARCH($N$3,客戶主檔!Z1972)),INDEX(客戶主檔!$G:$G,加工項目查詢及料號更改!$A1972),"")</f>
        <v/>
      </c>
      <c r="J1972" t="str">
        <f t="array" aca="1" ref="J1972" ca="1">IF(ROW()&gt;COUNTA($F$3:$I$3100),"",INDIRECT(TEXT(RIGHT(SMALL(IF($F$3:$I$3100="",999999,COLUMN($F$3:$I$3100)*10001+ROW($F$3:$I$3100)*100),ROW()),4),"!R00!C00"),))</f>
        <v/>
      </c>
      <c r="K1972" t="str">
        <f ca="1">IF(COUNTIF($J$1:J1972, J1972)&lt;&gt;1,"",J1972)</f>
        <v/>
      </c>
    </row>
    <row r="1973" spans="1:11" x14ac:dyDescent="0.25">
      <c r="A1973">
        <f>ROW()</f>
        <v>1973</v>
      </c>
      <c r="B1973" t="str" cm="1">
        <f t="array" ref="B1973">IF(ISNUMBER(SEARCH($N$3,客戶主檔!W1973)),INDEX(客戶主檔!$G:$G,加工項目查詢及料號更改!$A1973),"")</f>
        <v/>
      </c>
      <c r="C1973" t="str" cm="1">
        <f t="array" ref="C1973">IF(ISNUMBER(SEARCH($N$3,客戶主檔!X1973)),INDEX(客戶主檔!$G:$G,加工項目查詢及料號更改!$A1973),"")</f>
        <v/>
      </c>
      <c r="D1973" t="str" cm="1">
        <f t="array" ref="D1973">IF(ISNUMBER(SEARCH($N$3,客戶主檔!Y1973)),INDEX(客戶主檔!$G:$G,加工項目查詢及料號更改!$A1973),"")</f>
        <v/>
      </c>
      <c r="E1973" t="str" cm="1">
        <f t="array" ref="E1973">IF(ISNUMBER(SEARCH($N$3,客戶主檔!Z1973)),INDEX(客戶主檔!$G:$G,加工項目查詢及料號更改!$A1973),"")</f>
        <v/>
      </c>
      <c r="J1973" t="str">
        <f t="array" aca="1" ref="J1973" ca="1">IF(ROW()&gt;COUNTA($F$3:$I$3100),"",INDIRECT(TEXT(RIGHT(SMALL(IF($F$3:$I$3100="",999999,COLUMN($F$3:$I$3100)*10001+ROW($F$3:$I$3100)*100),ROW()),4),"!R00!C00"),))</f>
        <v/>
      </c>
      <c r="K1973" t="str">
        <f ca="1">IF(COUNTIF($J$1:J1973, J1973)&lt;&gt;1,"",J1973)</f>
        <v/>
      </c>
    </row>
    <row r="1974" spans="1:11" x14ac:dyDescent="0.25">
      <c r="A1974">
        <f>ROW()</f>
        <v>1974</v>
      </c>
      <c r="B1974" t="str" cm="1">
        <f t="array" ref="B1974">IF(ISNUMBER(SEARCH($N$3,客戶主檔!W1974)),INDEX(客戶主檔!$G:$G,加工項目查詢及料號更改!$A1974),"")</f>
        <v/>
      </c>
      <c r="C1974" t="str" cm="1">
        <f t="array" ref="C1974">IF(ISNUMBER(SEARCH($N$3,客戶主檔!X1974)),INDEX(客戶主檔!$G:$G,加工項目查詢及料號更改!$A1974),"")</f>
        <v/>
      </c>
      <c r="D1974" t="str" cm="1">
        <f t="array" ref="D1974">IF(ISNUMBER(SEARCH($N$3,客戶主檔!Y1974)),INDEX(客戶主檔!$G:$G,加工項目查詢及料號更改!$A1974),"")</f>
        <v/>
      </c>
      <c r="E1974" t="str" cm="1">
        <f t="array" ref="E1974">IF(ISNUMBER(SEARCH($N$3,客戶主檔!Z1974)),INDEX(客戶主檔!$G:$G,加工項目查詢及料號更改!$A1974),"")</f>
        <v/>
      </c>
      <c r="J1974" t="str">
        <f t="array" aca="1" ref="J1974" ca="1">IF(ROW()&gt;COUNTA($F$3:$I$3100),"",INDIRECT(TEXT(RIGHT(SMALL(IF($F$3:$I$3100="",999999,COLUMN($F$3:$I$3100)*10001+ROW($F$3:$I$3100)*100),ROW()),4),"!R00!C00"),))</f>
        <v/>
      </c>
      <c r="K1974" t="str">
        <f ca="1">IF(COUNTIF($J$1:J1974, J1974)&lt;&gt;1,"",J1974)</f>
        <v/>
      </c>
    </row>
    <row r="1975" spans="1:11" x14ac:dyDescent="0.25">
      <c r="A1975">
        <f>ROW()</f>
        <v>1975</v>
      </c>
      <c r="B1975" t="str" cm="1">
        <f t="array" ref="B1975">IF(ISNUMBER(SEARCH($N$3,客戶主檔!W1975)),INDEX(客戶主檔!$G:$G,加工項目查詢及料號更改!$A1975),"")</f>
        <v/>
      </c>
      <c r="C1975" t="str" cm="1">
        <f t="array" ref="C1975">IF(ISNUMBER(SEARCH($N$3,客戶主檔!X1975)),INDEX(客戶主檔!$G:$G,加工項目查詢及料號更改!$A1975),"")</f>
        <v/>
      </c>
      <c r="D1975" t="str" cm="1">
        <f t="array" ref="D1975">IF(ISNUMBER(SEARCH($N$3,客戶主檔!Y1975)),INDEX(客戶主檔!$G:$G,加工項目查詢及料號更改!$A1975),"")</f>
        <v/>
      </c>
      <c r="E1975" t="str" cm="1">
        <f t="array" ref="E1975">IF(ISNUMBER(SEARCH($N$3,客戶主檔!Z1975)),INDEX(客戶主檔!$G:$G,加工項目查詢及料號更改!$A1975),"")</f>
        <v/>
      </c>
      <c r="J1975" t="str">
        <f t="array" aca="1" ref="J1975" ca="1">IF(ROW()&gt;COUNTA($F$3:$I$3100),"",INDIRECT(TEXT(RIGHT(SMALL(IF($F$3:$I$3100="",999999,COLUMN($F$3:$I$3100)*10001+ROW($F$3:$I$3100)*100),ROW()),4),"!R00!C00"),))</f>
        <v/>
      </c>
      <c r="K1975" t="str">
        <f ca="1">IF(COUNTIF($J$1:J1975, J1975)&lt;&gt;1,"",J1975)</f>
        <v/>
      </c>
    </row>
    <row r="1976" spans="1:11" x14ac:dyDescent="0.25">
      <c r="A1976">
        <f>ROW()</f>
        <v>1976</v>
      </c>
      <c r="B1976" t="str" cm="1">
        <f t="array" ref="B1976">IF(ISNUMBER(SEARCH($N$3,客戶主檔!W1976)),INDEX(客戶主檔!$G:$G,加工項目查詢及料號更改!$A1976),"")</f>
        <v/>
      </c>
      <c r="C1976" t="str" cm="1">
        <f t="array" ref="C1976">IF(ISNUMBER(SEARCH($N$3,客戶主檔!X1976)),INDEX(客戶主檔!$G:$G,加工項目查詢及料號更改!$A1976),"")</f>
        <v/>
      </c>
      <c r="D1976" t="str" cm="1">
        <f t="array" ref="D1976">IF(ISNUMBER(SEARCH($N$3,客戶主檔!Y1976)),INDEX(客戶主檔!$G:$G,加工項目查詢及料號更改!$A1976),"")</f>
        <v/>
      </c>
      <c r="E1976" t="str" cm="1">
        <f t="array" ref="E1976">IF(ISNUMBER(SEARCH($N$3,客戶主檔!Z1976)),INDEX(客戶主檔!$G:$G,加工項目查詢及料號更改!$A1976),"")</f>
        <v/>
      </c>
      <c r="J1976" t="str">
        <f t="array" aca="1" ref="J1976" ca="1">IF(ROW()&gt;COUNTA($F$3:$I$3100),"",INDIRECT(TEXT(RIGHT(SMALL(IF($F$3:$I$3100="",999999,COLUMN($F$3:$I$3100)*10001+ROW($F$3:$I$3100)*100),ROW()),4),"!R00!C00"),))</f>
        <v/>
      </c>
      <c r="K1976" t="str">
        <f ca="1">IF(COUNTIF($J$1:J1976, J1976)&lt;&gt;1,"",J1976)</f>
        <v/>
      </c>
    </row>
    <row r="1977" spans="1:11" x14ac:dyDescent="0.25">
      <c r="A1977">
        <f>ROW()</f>
        <v>1977</v>
      </c>
      <c r="B1977" t="str" cm="1">
        <f t="array" ref="B1977">IF(ISNUMBER(SEARCH($N$3,客戶主檔!W1977)),INDEX(客戶主檔!$G:$G,加工項目查詢及料號更改!$A1977),"")</f>
        <v/>
      </c>
      <c r="C1977" t="str" cm="1">
        <f t="array" ref="C1977">IF(ISNUMBER(SEARCH($N$3,客戶主檔!X1977)),INDEX(客戶主檔!$G:$G,加工項目查詢及料號更改!$A1977),"")</f>
        <v/>
      </c>
      <c r="D1977" t="str" cm="1">
        <f t="array" ref="D1977">IF(ISNUMBER(SEARCH($N$3,客戶主檔!Y1977)),INDEX(客戶主檔!$G:$G,加工項目查詢及料號更改!$A1977),"")</f>
        <v/>
      </c>
      <c r="E1977" t="str" cm="1">
        <f t="array" ref="E1977">IF(ISNUMBER(SEARCH($N$3,客戶主檔!Z1977)),INDEX(客戶主檔!$G:$G,加工項目查詢及料號更改!$A1977),"")</f>
        <v/>
      </c>
      <c r="J1977" t="str">
        <f t="array" aca="1" ref="J1977" ca="1">IF(ROW()&gt;COUNTA($F$3:$I$3100),"",INDIRECT(TEXT(RIGHT(SMALL(IF($F$3:$I$3100="",999999,COLUMN($F$3:$I$3100)*10001+ROW($F$3:$I$3100)*100),ROW()),4),"!R00!C00"),))</f>
        <v/>
      </c>
      <c r="K1977" t="str">
        <f ca="1">IF(COUNTIF($J$1:J1977, J1977)&lt;&gt;1,"",J1977)</f>
        <v/>
      </c>
    </row>
    <row r="1978" spans="1:11" x14ac:dyDescent="0.25">
      <c r="A1978">
        <f>ROW()</f>
        <v>1978</v>
      </c>
      <c r="B1978" t="str" cm="1">
        <f t="array" ref="B1978">IF(ISNUMBER(SEARCH($N$3,客戶主檔!W1978)),INDEX(客戶主檔!$G:$G,加工項目查詢及料號更改!$A1978),"")</f>
        <v/>
      </c>
      <c r="C1978" t="str" cm="1">
        <f t="array" ref="C1978">IF(ISNUMBER(SEARCH($N$3,客戶主檔!X1978)),INDEX(客戶主檔!$G:$G,加工項目查詢及料號更改!$A1978),"")</f>
        <v/>
      </c>
      <c r="D1978" t="str" cm="1">
        <f t="array" ref="D1978">IF(ISNUMBER(SEARCH($N$3,客戶主檔!Y1978)),INDEX(客戶主檔!$G:$G,加工項目查詢及料號更改!$A1978),"")</f>
        <v/>
      </c>
      <c r="E1978" t="str" cm="1">
        <f t="array" ref="E1978">IF(ISNUMBER(SEARCH($N$3,客戶主檔!Z1978)),INDEX(客戶主檔!$G:$G,加工項目查詢及料號更改!$A1978),"")</f>
        <v/>
      </c>
      <c r="J1978" t="str">
        <f t="array" aca="1" ref="J1978" ca="1">IF(ROW()&gt;COUNTA($F$3:$I$3100),"",INDIRECT(TEXT(RIGHT(SMALL(IF($F$3:$I$3100="",999999,COLUMN($F$3:$I$3100)*10001+ROW($F$3:$I$3100)*100),ROW()),4),"!R00!C00"),))</f>
        <v/>
      </c>
      <c r="K1978" t="str">
        <f ca="1">IF(COUNTIF($J$1:J1978, J1978)&lt;&gt;1,"",J1978)</f>
        <v/>
      </c>
    </row>
    <row r="1979" spans="1:11" x14ac:dyDescent="0.25">
      <c r="A1979">
        <f>ROW()</f>
        <v>1979</v>
      </c>
      <c r="B1979" t="str" cm="1">
        <f t="array" ref="B1979">IF(ISNUMBER(SEARCH($N$3,客戶主檔!W1979)),INDEX(客戶主檔!$G:$G,加工項目查詢及料號更改!$A1979),"")</f>
        <v/>
      </c>
      <c r="C1979" t="str" cm="1">
        <f t="array" ref="C1979">IF(ISNUMBER(SEARCH($N$3,客戶主檔!X1979)),INDEX(客戶主檔!$G:$G,加工項目查詢及料號更改!$A1979),"")</f>
        <v/>
      </c>
      <c r="D1979" t="str" cm="1">
        <f t="array" ref="D1979">IF(ISNUMBER(SEARCH($N$3,客戶主檔!Y1979)),INDEX(客戶主檔!$G:$G,加工項目查詢及料號更改!$A1979),"")</f>
        <v/>
      </c>
      <c r="E1979" t="str" cm="1">
        <f t="array" ref="E1979">IF(ISNUMBER(SEARCH($N$3,客戶主檔!Z1979)),INDEX(客戶主檔!$G:$G,加工項目查詢及料號更改!$A1979),"")</f>
        <v/>
      </c>
      <c r="J1979" t="str">
        <f t="array" aca="1" ref="J1979" ca="1">IF(ROW()&gt;COUNTA($F$3:$I$3100),"",INDIRECT(TEXT(RIGHT(SMALL(IF($F$3:$I$3100="",999999,COLUMN($F$3:$I$3100)*10001+ROW($F$3:$I$3100)*100),ROW()),4),"!R00!C00"),))</f>
        <v/>
      </c>
      <c r="K1979" t="str">
        <f ca="1">IF(COUNTIF($J$1:J1979, J1979)&lt;&gt;1,"",J1979)</f>
        <v/>
      </c>
    </row>
    <row r="1980" spans="1:11" x14ac:dyDescent="0.25">
      <c r="A1980">
        <f>ROW()</f>
        <v>1980</v>
      </c>
      <c r="B1980" t="str" cm="1">
        <f t="array" ref="B1980">IF(ISNUMBER(SEARCH($N$3,客戶主檔!W1980)),INDEX(客戶主檔!$G:$G,加工項目查詢及料號更改!$A1980),"")</f>
        <v/>
      </c>
      <c r="C1980" t="str" cm="1">
        <f t="array" ref="C1980">IF(ISNUMBER(SEARCH($N$3,客戶主檔!X1980)),INDEX(客戶主檔!$G:$G,加工項目查詢及料號更改!$A1980),"")</f>
        <v/>
      </c>
      <c r="D1980" t="str" cm="1">
        <f t="array" ref="D1980">IF(ISNUMBER(SEARCH($N$3,客戶主檔!Y1980)),INDEX(客戶主檔!$G:$G,加工項目查詢及料號更改!$A1980),"")</f>
        <v/>
      </c>
      <c r="E1980" t="str" cm="1">
        <f t="array" ref="E1980">IF(ISNUMBER(SEARCH($N$3,客戶主檔!Z1980)),INDEX(客戶主檔!$G:$G,加工項目查詢及料號更改!$A1980),"")</f>
        <v/>
      </c>
      <c r="J1980" t="str">
        <f t="array" aca="1" ref="J1980" ca="1">IF(ROW()&gt;COUNTA($F$3:$I$3100),"",INDIRECT(TEXT(RIGHT(SMALL(IF($F$3:$I$3100="",999999,COLUMN($F$3:$I$3100)*10001+ROW($F$3:$I$3100)*100),ROW()),4),"!R00!C00"),))</f>
        <v/>
      </c>
      <c r="K1980" t="str">
        <f ca="1">IF(COUNTIF($J$1:J1980, J1980)&lt;&gt;1,"",J1980)</f>
        <v/>
      </c>
    </row>
    <row r="1981" spans="1:11" x14ac:dyDescent="0.25">
      <c r="A1981">
        <f>ROW()</f>
        <v>1981</v>
      </c>
      <c r="B1981" t="str" cm="1">
        <f t="array" ref="B1981">IF(ISNUMBER(SEARCH($N$3,客戶主檔!W1981)),INDEX(客戶主檔!$G:$G,加工項目查詢及料號更改!$A1981),"")</f>
        <v/>
      </c>
      <c r="C1981" t="str" cm="1">
        <f t="array" ref="C1981">IF(ISNUMBER(SEARCH($N$3,客戶主檔!X1981)),INDEX(客戶主檔!$G:$G,加工項目查詢及料號更改!$A1981),"")</f>
        <v/>
      </c>
      <c r="D1981" t="str" cm="1">
        <f t="array" ref="D1981">IF(ISNUMBER(SEARCH($N$3,客戶主檔!Y1981)),INDEX(客戶主檔!$G:$G,加工項目查詢及料號更改!$A1981),"")</f>
        <v/>
      </c>
      <c r="E1981" t="str" cm="1">
        <f t="array" ref="E1981">IF(ISNUMBER(SEARCH($N$3,客戶主檔!Z1981)),INDEX(客戶主檔!$G:$G,加工項目查詢及料號更改!$A1981),"")</f>
        <v/>
      </c>
      <c r="J1981" t="str">
        <f t="array" aca="1" ref="J1981" ca="1">IF(ROW()&gt;COUNTA($F$3:$I$3100),"",INDIRECT(TEXT(RIGHT(SMALL(IF($F$3:$I$3100="",999999,COLUMN($F$3:$I$3100)*10001+ROW($F$3:$I$3100)*100),ROW()),4),"!R00!C00"),))</f>
        <v/>
      </c>
      <c r="K1981" t="str">
        <f ca="1">IF(COUNTIF($J$1:J1981, J1981)&lt;&gt;1,"",J1981)</f>
        <v/>
      </c>
    </row>
    <row r="1982" spans="1:11" x14ac:dyDescent="0.25">
      <c r="A1982">
        <f>ROW()</f>
        <v>1982</v>
      </c>
      <c r="B1982" t="str" cm="1">
        <f t="array" ref="B1982">IF(ISNUMBER(SEARCH($N$3,客戶主檔!W1982)),INDEX(客戶主檔!$G:$G,加工項目查詢及料號更改!$A1982),"")</f>
        <v/>
      </c>
      <c r="C1982" t="str" cm="1">
        <f t="array" ref="C1982">IF(ISNUMBER(SEARCH($N$3,客戶主檔!X1982)),INDEX(客戶主檔!$G:$G,加工項目查詢及料號更改!$A1982),"")</f>
        <v/>
      </c>
      <c r="D1982" t="str" cm="1">
        <f t="array" ref="D1982">IF(ISNUMBER(SEARCH($N$3,客戶主檔!Y1982)),INDEX(客戶主檔!$G:$G,加工項目查詢及料號更改!$A1982),"")</f>
        <v/>
      </c>
      <c r="E1982" t="str" cm="1">
        <f t="array" ref="E1982">IF(ISNUMBER(SEARCH($N$3,客戶主檔!Z1982)),INDEX(客戶主檔!$G:$G,加工項目查詢及料號更改!$A1982),"")</f>
        <v/>
      </c>
      <c r="J1982" t="str">
        <f t="array" aca="1" ref="J1982" ca="1">IF(ROW()&gt;COUNTA($F$3:$I$3100),"",INDIRECT(TEXT(RIGHT(SMALL(IF($F$3:$I$3100="",999999,COLUMN($F$3:$I$3100)*10001+ROW($F$3:$I$3100)*100),ROW()),4),"!R00!C00"),))</f>
        <v/>
      </c>
      <c r="K1982" t="str">
        <f ca="1">IF(COUNTIF($J$1:J1982, J1982)&lt;&gt;1,"",J1982)</f>
        <v/>
      </c>
    </row>
    <row r="1983" spans="1:11" x14ac:dyDescent="0.25">
      <c r="A1983">
        <f>ROW()</f>
        <v>1983</v>
      </c>
      <c r="B1983" t="str" cm="1">
        <f t="array" ref="B1983">IF(ISNUMBER(SEARCH($N$3,客戶主檔!W1983)),INDEX(客戶主檔!$G:$G,加工項目查詢及料號更改!$A1983),"")</f>
        <v/>
      </c>
      <c r="C1983" t="str" cm="1">
        <f t="array" ref="C1983">IF(ISNUMBER(SEARCH($N$3,客戶主檔!X1983)),INDEX(客戶主檔!$G:$G,加工項目查詢及料號更改!$A1983),"")</f>
        <v/>
      </c>
      <c r="D1983" t="str" cm="1">
        <f t="array" ref="D1983">IF(ISNUMBER(SEARCH($N$3,客戶主檔!Y1983)),INDEX(客戶主檔!$G:$G,加工項目查詢及料號更改!$A1983),"")</f>
        <v/>
      </c>
      <c r="E1983" t="str" cm="1">
        <f t="array" ref="E1983">IF(ISNUMBER(SEARCH($N$3,客戶主檔!Z1983)),INDEX(客戶主檔!$G:$G,加工項目查詢及料號更改!$A1983),"")</f>
        <v/>
      </c>
      <c r="J1983" t="str">
        <f t="array" aca="1" ref="J1983" ca="1">IF(ROW()&gt;COUNTA($F$3:$I$3100),"",INDIRECT(TEXT(RIGHT(SMALL(IF($F$3:$I$3100="",999999,COLUMN($F$3:$I$3100)*10001+ROW($F$3:$I$3100)*100),ROW()),4),"!R00!C00"),))</f>
        <v/>
      </c>
      <c r="K1983" t="str">
        <f ca="1">IF(COUNTIF($J$1:J1983, J1983)&lt;&gt;1,"",J1983)</f>
        <v/>
      </c>
    </row>
    <row r="1984" spans="1:11" x14ac:dyDescent="0.25">
      <c r="A1984">
        <f>ROW()</f>
        <v>1984</v>
      </c>
      <c r="B1984" t="str" cm="1">
        <f t="array" ref="B1984">IF(ISNUMBER(SEARCH($N$3,客戶主檔!W1984)),INDEX(客戶主檔!$G:$G,加工項目查詢及料號更改!$A1984),"")</f>
        <v/>
      </c>
      <c r="C1984" t="str" cm="1">
        <f t="array" ref="C1984">IF(ISNUMBER(SEARCH($N$3,客戶主檔!X1984)),INDEX(客戶主檔!$G:$G,加工項目查詢及料號更改!$A1984),"")</f>
        <v/>
      </c>
      <c r="D1984" t="str" cm="1">
        <f t="array" ref="D1984">IF(ISNUMBER(SEARCH($N$3,客戶主檔!Y1984)),INDEX(客戶主檔!$G:$G,加工項目查詢及料號更改!$A1984),"")</f>
        <v/>
      </c>
      <c r="E1984" t="str" cm="1">
        <f t="array" ref="E1984">IF(ISNUMBER(SEARCH($N$3,客戶主檔!Z1984)),INDEX(客戶主檔!$G:$G,加工項目查詢及料號更改!$A1984),"")</f>
        <v/>
      </c>
      <c r="J1984" t="str">
        <f t="array" aca="1" ref="J1984" ca="1">IF(ROW()&gt;COUNTA($F$3:$I$3100),"",INDIRECT(TEXT(RIGHT(SMALL(IF($F$3:$I$3100="",999999,COLUMN($F$3:$I$3100)*10001+ROW($F$3:$I$3100)*100),ROW()),4),"!R00!C00"),))</f>
        <v/>
      </c>
      <c r="K1984" t="str">
        <f ca="1">IF(COUNTIF($J$1:J1984, J1984)&lt;&gt;1,"",J1984)</f>
        <v/>
      </c>
    </row>
    <row r="1985" spans="1:11" x14ac:dyDescent="0.25">
      <c r="A1985">
        <f>ROW()</f>
        <v>1985</v>
      </c>
      <c r="B1985" t="str" cm="1">
        <f t="array" ref="B1985">IF(ISNUMBER(SEARCH($N$3,客戶主檔!W1985)),INDEX(客戶主檔!$G:$G,加工項目查詢及料號更改!$A1985),"")</f>
        <v/>
      </c>
      <c r="C1985" t="str" cm="1">
        <f t="array" ref="C1985">IF(ISNUMBER(SEARCH($N$3,客戶主檔!X1985)),INDEX(客戶主檔!$G:$G,加工項目查詢及料號更改!$A1985),"")</f>
        <v/>
      </c>
      <c r="D1985" t="str" cm="1">
        <f t="array" ref="D1985">IF(ISNUMBER(SEARCH($N$3,客戶主檔!Y1985)),INDEX(客戶主檔!$G:$G,加工項目查詢及料號更改!$A1985),"")</f>
        <v/>
      </c>
      <c r="E1985" t="str" cm="1">
        <f t="array" ref="E1985">IF(ISNUMBER(SEARCH($N$3,客戶主檔!Z1985)),INDEX(客戶主檔!$G:$G,加工項目查詢及料號更改!$A1985),"")</f>
        <v/>
      </c>
      <c r="J1985" t="str">
        <f t="array" aca="1" ref="J1985" ca="1">IF(ROW()&gt;COUNTA($F$3:$I$3100),"",INDIRECT(TEXT(RIGHT(SMALL(IF($F$3:$I$3100="",999999,COLUMN($F$3:$I$3100)*10001+ROW($F$3:$I$3100)*100),ROW()),4),"!R00!C00"),))</f>
        <v/>
      </c>
      <c r="K1985" t="str">
        <f ca="1">IF(COUNTIF($J$1:J1985, J1985)&lt;&gt;1,"",J1985)</f>
        <v/>
      </c>
    </row>
    <row r="1986" spans="1:11" x14ac:dyDescent="0.25">
      <c r="A1986">
        <f>ROW()</f>
        <v>1986</v>
      </c>
      <c r="B1986" t="str" cm="1">
        <f t="array" ref="B1986">IF(ISNUMBER(SEARCH($N$3,客戶主檔!W1986)),INDEX(客戶主檔!$G:$G,加工項目查詢及料號更改!$A1986),"")</f>
        <v/>
      </c>
      <c r="C1986" t="str" cm="1">
        <f t="array" ref="C1986">IF(ISNUMBER(SEARCH($N$3,客戶主檔!X1986)),INDEX(客戶主檔!$G:$G,加工項目查詢及料號更改!$A1986),"")</f>
        <v/>
      </c>
      <c r="D1986" t="str" cm="1">
        <f t="array" ref="D1986">IF(ISNUMBER(SEARCH($N$3,客戶主檔!Y1986)),INDEX(客戶主檔!$G:$G,加工項目查詢及料號更改!$A1986),"")</f>
        <v/>
      </c>
      <c r="E1986" t="str" cm="1">
        <f t="array" ref="E1986">IF(ISNUMBER(SEARCH($N$3,客戶主檔!Z1986)),INDEX(客戶主檔!$G:$G,加工項目查詢及料號更改!$A1986),"")</f>
        <v/>
      </c>
      <c r="J1986" t="str">
        <f t="array" aca="1" ref="J1986" ca="1">IF(ROW()&gt;COUNTA($F$3:$I$3100),"",INDIRECT(TEXT(RIGHT(SMALL(IF($F$3:$I$3100="",999999,COLUMN($F$3:$I$3100)*10001+ROW($F$3:$I$3100)*100),ROW()),4),"!R00!C00"),))</f>
        <v/>
      </c>
      <c r="K1986" t="str">
        <f ca="1">IF(COUNTIF($J$1:J1986, J1986)&lt;&gt;1,"",J1986)</f>
        <v/>
      </c>
    </row>
    <row r="1987" spans="1:11" x14ac:dyDescent="0.25">
      <c r="A1987">
        <f>ROW()</f>
        <v>1987</v>
      </c>
      <c r="B1987" t="str" cm="1">
        <f t="array" ref="B1987">IF(ISNUMBER(SEARCH($N$3,客戶主檔!W1987)),INDEX(客戶主檔!$G:$G,加工項目查詢及料號更改!$A1987),"")</f>
        <v/>
      </c>
      <c r="C1987" t="str" cm="1">
        <f t="array" ref="C1987">IF(ISNUMBER(SEARCH($N$3,客戶主檔!X1987)),INDEX(客戶主檔!$G:$G,加工項目查詢及料號更改!$A1987),"")</f>
        <v/>
      </c>
      <c r="D1987" t="str" cm="1">
        <f t="array" ref="D1987">IF(ISNUMBER(SEARCH($N$3,客戶主檔!Y1987)),INDEX(客戶主檔!$G:$G,加工項目查詢及料號更改!$A1987),"")</f>
        <v/>
      </c>
      <c r="E1987" t="str" cm="1">
        <f t="array" ref="E1987">IF(ISNUMBER(SEARCH($N$3,客戶主檔!Z1987)),INDEX(客戶主檔!$G:$G,加工項目查詢及料號更改!$A1987),"")</f>
        <v/>
      </c>
      <c r="J1987" t="str">
        <f t="array" aca="1" ref="J1987" ca="1">IF(ROW()&gt;COUNTA($F$3:$I$3100),"",INDIRECT(TEXT(RIGHT(SMALL(IF($F$3:$I$3100="",999999,COLUMN($F$3:$I$3100)*10001+ROW($F$3:$I$3100)*100),ROW()),4),"!R00!C00"),))</f>
        <v/>
      </c>
      <c r="K1987" t="str">
        <f ca="1">IF(COUNTIF($J$1:J1987, J1987)&lt;&gt;1,"",J1987)</f>
        <v/>
      </c>
    </row>
    <row r="1988" spans="1:11" x14ac:dyDescent="0.25">
      <c r="A1988">
        <f>ROW()</f>
        <v>1988</v>
      </c>
      <c r="B1988" t="str" cm="1">
        <f t="array" ref="B1988">IF(ISNUMBER(SEARCH($N$3,客戶主檔!W1988)),INDEX(客戶主檔!$G:$G,加工項目查詢及料號更改!$A1988),"")</f>
        <v/>
      </c>
      <c r="C1988" t="str" cm="1">
        <f t="array" ref="C1988">IF(ISNUMBER(SEARCH($N$3,客戶主檔!X1988)),INDEX(客戶主檔!$G:$G,加工項目查詢及料號更改!$A1988),"")</f>
        <v/>
      </c>
      <c r="D1988" t="str" cm="1">
        <f t="array" ref="D1988">IF(ISNUMBER(SEARCH($N$3,客戶主檔!Y1988)),INDEX(客戶主檔!$G:$G,加工項目查詢及料號更改!$A1988),"")</f>
        <v/>
      </c>
      <c r="E1988" t="str" cm="1">
        <f t="array" ref="E1988">IF(ISNUMBER(SEARCH($N$3,客戶主檔!Z1988)),INDEX(客戶主檔!$G:$G,加工項目查詢及料號更改!$A1988),"")</f>
        <v/>
      </c>
      <c r="J1988" t="str">
        <f t="array" aca="1" ref="J1988" ca="1">IF(ROW()&gt;COUNTA($F$3:$I$3100),"",INDIRECT(TEXT(RIGHT(SMALL(IF($F$3:$I$3100="",999999,COLUMN($F$3:$I$3100)*10001+ROW($F$3:$I$3100)*100),ROW()),4),"!R00!C00"),))</f>
        <v/>
      </c>
      <c r="K1988" t="str">
        <f ca="1">IF(COUNTIF($J$1:J1988, J1988)&lt;&gt;1,"",J1988)</f>
        <v/>
      </c>
    </row>
    <row r="1989" spans="1:11" x14ac:dyDescent="0.25">
      <c r="A1989">
        <f>ROW()</f>
        <v>1989</v>
      </c>
      <c r="B1989" t="str" cm="1">
        <f t="array" ref="B1989">IF(ISNUMBER(SEARCH($N$3,客戶主檔!W1989)),INDEX(客戶主檔!$G:$G,加工項目查詢及料號更改!$A1989),"")</f>
        <v/>
      </c>
      <c r="C1989" t="str" cm="1">
        <f t="array" ref="C1989">IF(ISNUMBER(SEARCH($N$3,客戶主檔!X1989)),INDEX(客戶主檔!$G:$G,加工項目查詢及料號更改!$A1989),"")</f>
        <v/>
      </c>
      <c r="D1989" t="str" cm="1">
        <f t="array" ref="D1989">IF(ISNUMBER(SEARCH($N$3,客戶主檔!Y1989)),INDEX(客戶主檔!$G:$G,加工項目查詢及料號更改!$A1989),"")</f>
        <v/>
      </c>
      <c r="E1989" t="str" cm="1">
        <f t="array" ref="E1989">IF(ISNUMBER(SEARCH($N$3,客戶主檔!Z1989)),INDEX(客戶主檔!$G:$G,加工項目查詢及料號更改!$A1989),"")</f>
        <v/>
      </c>
      <c r="J1989" t="str">
        <f t="array" aca="1" ref="J1989" ca="1">IF(ROW()&gt;COUNTA($F$3:$I$3100),"",INDIRECT(TEXT(RIGHT(SMALL(IF($F$3:$I$3100="",999999,COLUMN($F$3:$I$3100)*10001+ROW($F$3:$I$3100)*100),ROW()),4),"!R00!C00"),))</f>
        <v/>
      </c>
      <c r="K1989" t="str">
        <f ca="1">IF(COUNTIF($J$1:J1989, J1989)&lt;&gt;1,"",J1989)</f>
        <v/>
      </c>
    </row>
    <row r="1990" spans="1:11" x14ac:dyDescent="0.25">
      <c r="A1990">
        <f>ROW()</f>
        <v>1990</v>
      </c>
      <c r="B1990" t="str" cm="1">
        <f t="array" ref="B1990">IF(ISNUMBER(SEARCH($N$3,客戶主檔!W1990)),INDEX(客戶主檔!$G:$G,加工項目查詢及料號更改!$A1990),"")</f>
        <v/>
      </c>
      <c r="C1990" t="str" cm="1">
        <f t="array" ref="C1990">IF(ISNUMBER(SEARCH($N$3,客戶主檔!X1990)),INDEX(客戶主檔!$G:$G,加工項目查詢及料號更改!$A1990),"")</f>
        <v/>
      </c>
      <c r="D1990" t="str" cm="1">
        <f t="array" ref="D1990">IF(ISNUMBER(SEARCH($N$3,客戶主檔!Y1990)),INDEX(客戶主檔!$G:$G,加工項目查詢及料號更改!$A1990),"")</f>
        <v/>
      </c>
      <c r="E1990" t="str" cm="1">
        <f t="array" ref="E1990">IF(ISNUMBER(SEARCH($N$3,客戶主檔!Z1990)),INDEX(客戶主檔!$G:$G,加工項目查詢及料號更改!$A1990),"")</f>
        <v/>
      </c>
      <c r="J1990" t="str">
        <f t="array" aca="1" ref="J1990" ca="1">IF(ROW()&gt;COUNTA($F$3:$I$3100),"",INDIRECT(TEXT(RIGHT(SMALL(IF($F$3:$I$3100="",999999,COLUMN($F$3:$I$3100)*10001+ROW($F$3:$I$3100)*100),ROW()),4),"!R00!C00"),))</f>
        <v/>
      </c>
      <c r="K1990" t="str">
        <f ca="1">IF(COUNTIF($J$1:J1990, J1990)&lt;&gt;1,"",J1990)</f>
        <v/>
      </c>
    </row>
    <row r="1991" spans="1:11" x14ac:dyDescent="0.25">
      <c r="A1991">
        <f>ROW()</f>
        <v>1991</v>
      </c>
      <c r="B1991" t="str" cm="1">
        <f t="array" ref="B1991">IF(ISNUMBER(SEARCH($N$3,客戶主檔!W1991)),INDEX(客戶主檔!$G:$G,加工項目查詢及料號更改!$A1991),"")</f>
        <v/>
      </c>
      <c r="C1991" t="str" cm="1">
        <f t="array" ref="C1991">IF(ISNUMBER(SEARCH($N$3,客戶主檔!X1991)),INDEX(客戶主檔!$G:$G,加工項目查詢及料號更改!$A1991),"")</f>
        <v/>
      </c>
      <c r="D1991" t="str" cm="1">
        <f t="array" ref="D1991">IF(ISNUMBER(SEARCH($N$3,客戶主檔!Y1991)),INDEX(客戶主檔!$G:$G,加工項目查詢及料號更改!$A1991),"")</f>
        <v/>
      </c>
      <c r="E1991" t="str" cm="1">
        <f t="array" ref="E1991">IF(ISNUMBER(SEARCH($N$3,客戶主檔!Z1991)),INDEX(客戶主檔!$G:$G,加工項目查詢及料號更改!$A1991),"")</f>
        <v/>
      </c>
      <c r="J1991" t="str">
        <f t="array" aca="1" ref="J1991" ca="1">IF(ROW()&gt;COUNTA($F$3:$I$3100),"",INDIRECT(TEXT(RIGHT(SMALL(IF($F$3:$I$3100="",999999,COLUMN($F$3:$I$3100)*10001+ROW($F$3:$I$3100)*100),ROW()),4),"!R00!C00"),))</f>
        <v/>
      </c>
      <c r="K1991" t="str">
        <f ca="1">IF(COUNTIF($J$1:J1991, J1991)&lt;&gt;1,"",J1991)</f>
        <v/>
      </c>
    </row>
    <row r="1992" spans="1:11" x14ac:dyDescent="0.25">
      <c r="A1992">
        <f>ROW()</f>
        <v>1992</v>
      </c>
      <c r="B1992" t="str" cm="1">
        <f t="array" ref="B1992">IF(ISNUMBER(SEARCH($N$3,客戶主檔!W1992)),INDEX(客戶主檔!$G:$G,加工項目查詢及料號更改!$A1992),"")</f>
        <v/>
      </c>
      <c r="C1992" t="str" cm="1">
        <f t="array" ref="C1992">IF(ISNUMBER(SEARCH($N$3,客戶主檔!X1992)),INDEX(客戶主檔!$G:$G,加工項目查詢及料號更改!$A1992),"")</f>
        <v/>
      </c>
      <c r="D1992" t="str" cm="1">
        <f t="array" ref="D1992">IF(ISNUMBER(SEARCH($N$3,客戶主檔!Y1992)),INDEX(客戶主檔!$G:$G,加工項目查詢及料號更改!$A1992),"")</f>
        <v/>
      </c>
      <c r="E1992" t="str" cm="1">
        <f t="array" ref="E1992">IF(ISNUMBER(SEARCH($N$3,客戶主檔!Z1992)),INDEX(客戶主檔!$G:$G,加工項目查詢及料號更改!$A1992),"")</f>
        <v/>
      </c>
      <c r="J1992" t="str">
        <f t="array" aca="1" ref="J1992" ca="1">IF(ROW()&gt;COUNTA($F$3:$I$3100),"",INDIRECT(TEXT(RIGHT(SMALL(IF($F$3:$I$3100="",999999,COLUMN($F$3:$I$3100)*10001+ROW($F$3:$I$3100)*100),ROW()),4),"!R00!C00"),))</f>
        <v/>
      </c>
      <c r="K1992" t="str">
        <f ca="1">IF(COUNTIF($J$1:J1992, J1992)&lt;&gt;1,"",J1992)</f>
        <v/>
      </c>
    </row>
    <row r="1993" spans="1:11" x14ac:dyDescent="0.25">
      <c r="A1993">
        <f>ROW()</f>
        <v>1993</v>
      </c>
      <c r="B1993" t="str" cm="1">
        <f t="array" ref="B1993">IF(ISNUMBER(SEARCH($N$3,客戶主檔!W1993)),INDEX(客戶主檔!$G:$G,加工項目查詢及料號更改!$A1993),"")</f>
        <v/>
      </c>
      <c r="C1993" t="str" cm="1">
        <f t="array" ref="C1993">IF(ISNUMBER(SEARCH($N$3,客戶主檔!X1993)),INDEX(客戶主檔!$G:$G,加工項目查詢及料號更改!$A1993),"")</f>
        <v/>
      </c>
      <c r="D1993" t="str" cm="1">
        <f t="array" ref="D1993">IF(ISNUMBER(SEARCH($N$3,客戶主檔!Y1993)),INDEX(客戶主檔!$G:$G,加工項目查詢及料號更改!$A1993),"")</f>
        <v/>
      </c>
      <c r="E1993" t="str" cm="1">
        <f t="array" ref="E1993">IF(ISNUMBER(SEARCH($N$3,客戶主檔!Z1993)),INDEX(客戶主檔!$G:$G,加工項目查詢及料號更改!$A1993),"")</f>
        <v/>
      </c>
      <c r="J1993" t="str">
        <f t="array" aca="1" ref="J1993" ca="1">IF(ROW()&gt;COUNTA($F$3:$I$3100),"",INDIRECT(TEXT(RIGHT(SMALL(IF($F$3:$I$3100="",999999,COLUMN($F$3:$I$3100)*10001+ROW($F$3:$I$3100)*100),ROW()),4),"!R00!C00"),))</f>
        <v/>
      </c>
      <c r="K1993" t="str">
        <f ca="1">IF(COUNTIF($J$1:J1993, J1993)&lt;&gt;1,"",J1993)</f>
        <v/>
      </c>
    </row>
    <row r="1994" spans="1:11" x14ac:dyDescent="0.25">
      <c r="A1994">
        <f>ROW()</f>
        <v>1994</v>
      </c>
      <c r="B1994" t="str" cm="1">
        <f t="array" ref="B1994">IF(ISNUMBER(SEARCH($N$3,客戶主檔!W1994)),INDEX(客戶主檔!$G:$G,加工項目查詢及料號更改!$A1994),"")</f>
        <v/>
      </c>
      <c r="C1994" t="str" cm="1">
        <f t="array" ref="C1994">IF(ISNUMBER(SEARCH($N$3,客戶主檔!X1994)),INDEX(客戶主檔!$G:$G,加工項目查詢及料號更改!$A1994),"")</f>
        <v/>
      </c>
      <c r="D1994" t="str" cm="1">
        <f t="array" ref="D1994">IF(ISNUMBER(SEARCH($N$3,客戶主檔!Y1994)),INDEX(客戶主檔!$G:$G,加工項目查詢及料號更改!$A1994),"")</f>
        <v/>
      </c>
      <c r="E1994" t="str" cm="1">
        <f t="array" ref="E1994">IF(ISNUMBER(SEARCH($N$3,客戶主檔!Z1994)),INDEX(客戶主檔!$G:$G,加工項目查詢及料號更改!$A1994),"")</f>
        <v/>
      </c>
      <c r="J1994" t="str">
        <f t="array" aca="1" ref="J1994" ca="1">IF(ROW()&gt;COUNTA($F$3:$I$3100),"",INDIRECT(TEXT(RIGHT(SMALL(IF($F$3:$I$3100="",999999,COLUMN($F$3:$I$3100)*10001+ROW($F$3:$I$3100)*100),ROW()),4),"!R00!C00"),))</f>
        <v/>
      </c>
      <c r="K1994" t="str">
        <f ca="1">IF(COUNTIF($J$1:J1994, J1994)&lt;&gt;1,"",J1994)</f>
        <v/>
      </c>
    </row>
    <row r="1995" spans="1:11" x14ac:dyDescent="0.25">
      <c r="A1995">
        <f>ROW()</f>
        <v>1995</v>
      </c>
      <c r="B1995" t="str" cm="1">
        <f t="array" ref="B1995">IF(ISNUMBER(SEARCH($N$3,客戶主檔!W1995)),INDEX(客戶主檔!$G:$G,加工項目查詢及料號更改!$A1995),"")</f>
        <v/>
      </c>
      <c r="C1995" t="str" cm="1">
        <f t="array" ref="C1995">IF(ISNUMBER(SEARCH($N$3,客戶主檔!X1995)),INDEX(客戶主檔!$G:$G,加工項目查詢及料號更改!$A1995),"")</f>
        <v/>
      </c>
      <c r="D1995" t="str" cm="1">
        <f t="array" ref="D1995">IF(ISNUMBER(SEARCH($N$3,客戶主檔!Y1995)),INDEX(客戶主檔!$G:$G,加工項目查詢及料號更改!$A1995),"")</f>
        <v/>
      </c>
      <c r="E1995" t="str" cm="1">
        <f t="array" ref="E1995">IF(ISNUMBER(SEARCH($N$3,客戶主檔!Z1995)),INDEX(客戶主檔!$G:$G,加工項目查詢及料號更改!$A1995),"")</f>
        <v/>
      </c>
      <c r="J1995" t="str">
        <f t="array" aca="1" ref="J1995" ca="1">IF(ROW()&gt;COUNTA($F$3:$I$3100),"",INDIRECT(TEXT(RIGHT(SMALL(IF($F$3:$I$3100="",999999,COLUMN($F$3:$I$3100)*10001+ROW($F$3:$I$3100)*100),ROW()),4),"!R00!C00"),))</f>
        <v/>
      </c>
      <c r="K1995" t="str">
        <f ca="1">IF(COUNTIF($J$1:J1995, J1995)&lt;&gt;1,"",J1995)</f>
        <v/>
      </c>
    </row>
    <row r="1996" spans="1:11" x14ac:dyDescent="0.25">
      <c r="A1996">
        <f>ROW()</f>
        <v>1996</v>
      </c>
      <c r="B1996" t="str" cm="1">
        <f t="array" ref="B1996">IF(ISNUMBER(SEARCH($N$3,客戶主檔!W1996)),INDEX(客戶主檔!$G:$G,加工項目查詢及料號更改!$A1996),"")</f>
        <v/>
      </c>
      <c r="C1996" t="str" cm="1">
        <f t="array" ref="C1996">IF(ISNUMBER(SEARCH($N$3,客戶主檔!X1996)),INDEX(客戶主檔!$G:$G,加工項目查詢及料號更改!$A1996),"")</f>
        <v/>
      </c>
      <c r="D1996" t="str" cm="1">
        <f t="array" ref="D1996">IF(ISNUMBER(SEARCH($N$3,客戶主檔!Y1996)),INDEX(客戶主檔!$G:$G,加工項目查詢及料號更改!$A1996),"")</f>
        <v/>
      </c>
      <c r="E1996" t="str" cm="1">
        <f t="array" ref="E1996">IF(ISNUMBER(SEARCH($N$3,客戶主檔!Z1996)),INDEX(客戶主檔!$G:$G,加工項目查詢及料號更改!$A1996),"")</f>
        <v/>
      </c>
      <c r="J1996" t="str">
        <f t="array" aca="1" ref="J1996" ca="1">IF(ROW()&gt;COUNTA($F$3:$I$3100),"",INDIRECT(TEXT(RIGHT(SMALL(IF($F$3:$I$3100="",999999,COLUMN($F$3:$I$3100)*10001+ROW($F$3:$I$3100)*100),ROW()),4),"!R00!C00"),))</f>
        <v/>
      </c>
      <c r="K1996" t="str">
        <f ca="1">IF(COUNTIF($J$1:J1996, J1996)&lt;&gt;1,"",J1996)</f>
        <v/>
      </c>
    </row>
    <row r="1997" spans="1:11" x14ac:dyDescent="0.25">
      <c r="A1997">
        <f>ROW()</f>
        <v>1997</v>
      </c>
      <c r="B1997" t="str" cm="1">
        <f t="array" ref="B1997">IF(ISNUMBER(SEARCH($N$3,客戶主檔!W1997)),INDEX(客戶主檔!$G:$G,加工項目查詢及料號更改!$A1997),"")</f>
        <v/>
      </c>
      <c r="C1997" t="str" cm="1">
        <f t="array" ref="C1997">IF(ISNUMBER(SEARCH($N$3,客戶主檔!X1997)),INDEX(客戶主檔!$G:$G,加工項目查詢及料號更改!$A1997),"")</f>
        <v/>
      </c>
      <c r="D1997" t="str" cm="1">
        <f t="array" ref="D1997">IF(ISNUMBER(SEARCH($N$3,客戶主檔!Y1997)),INDEX(客戶主檔!$G:$G,加工項目查詢及料號更改!$A1997),"")</f>
        <v/>
      </c>
      <c r="E1997" t="str" cm="1">
        <f t="array" ref="E1997">IF(ISNUMBER(SEARCH($N$3,客戶主檔!Z1997)),INDEX(客戶主檔!$G:$G,加工項目查詢及料號更改!$A1997),"")</f>
        <v/>
      </c>
      <c r="J1997" t="str">
        <f t="array" aca="1" ref="J1997" ca="1">IF(ROW()&gt;COUNTA($F$3:$I$3100),"",INDIRECT(TEXT(RIGHT(SMALL(IF($F$3:$I$3100="",999999,COLUMN($F$3:$I$3100)*10001+ROW($F$3:$I$3100)*100),ROW()),4),"!R00!C00"),))</f>
        <v/>
      </c>
      <c r="K1997" t="str">
        <f ca="1">IF(COUNTIF($J$1:J1997, J1997)&lt;&gt;1,"",J1997)</f>
        <v/>
      </c>
    </row>
    <row r="1998" spans="1:11" x14ac:dyDescent="0.25">
      <c r="A1998">
        <f>ROW()</f>
        <v>1998</v>
      </c>
      <c r="B1998" t="str" cm="1">
        <f t="array" ref="B1998">IF(ISNUMBER(SEARCH($N$3,客戶主檔!W1998)),INDEX(客戶主檔!$G:$G,加工項目查詢及料號更改!$A1998),"")</f>
        <v/>
      </c>
      <c r="C1998" t="str" cm="1">
        <f t="array" ref="C1998">IF(ISNUMBER(SEARCH($N$3,客戶主檔!X1998)),INDEX(客戶主檔!$G:$G,加工項目查詢及料號更改!$A1998),"")</f>
        <v/>
      </c>
      <c r="D1998" t="str" cm="1">
        <f t="array" ref="D1998">IF(ISNUMBER(SEARCH($N$3,客戶主檔!Y1998)),INDEX(客戶主檔!$G:$G,加工項目查詢及料號更改!$A1998),"")</f>
        <v/>
      </c>
      <c r="E1998" t="str" cm="1">
        <f t="array" ref="E1998">IF(ISNUMBER(SEARCH($N$3,客戶主檔!Z1998)),INDEX(客戶主檔!$G:$G,加工項目查詢及料號更改!$A1998),"")</f>
        <v/>
      </c>
      <c r="J1998" t="str">
        <f t="array" aca="1" ref="J1998" ca="1">IF(ROW()&gt;COUNTA($F$3:$I$3100),"",INDIRECT(TEXT(RIGHT(SMALL(IF($F$3:$I$3100="",999999,COLUMN($F$3:$I$3100)*10001+ROW($F$3:$I$3100)*100),ROW()),4),"!R00!C00"),))</f>
        <v/>
      </c>
      <c r="K1998" t="str">
        <f ca="1">IF(COUNTIF($J$1:J1998, J1998)&lt;&gt;1,"",J1998)</f>
        <v/>
      </c>
    </row>
    <row r="1999" spans="1:11" x14ac:dyDescent="0.25">
      <c r="A1999">
        <f>ROW()</f>
        <v>1999</v>
      </c>
      <c r="B1999" t="str" cm="1">
        <f t="array" ref="B1999">IF(ISNUMBER(SEARCH($N$3,客戶主檔!W1999)),INDEX(客戶主檔!$G:$G,加工項目查詢及料號更改!$A1999),"")</f>
        <v/>
      </c>
      <c r="C1999" t="str" cm="1">
        <f t="array" ref="C1999">IF(ISNUMBER(SEARCH($N$3,客戶主檔!X1999)),INDEX(客戶主檔!$G:$G,加工項目查詢及料號更改!$A1999),"")</f>
        <v/>
      </c>
      <c r="D1999" t="str" cm="1">
        <f t="array" ref="D1999">IF(ISNUMBER(SEARCH($N$3,客戶主檔!Y1999)),INDEX(客戶主檔!$G:$G,加工項目查詢及料號更改!$A1999),"")</f>
        <v/>
      </c>
      <c r="E1999" t="str" cm="1">
        <f t="array" ref="E1999">IF(ISNUMBER(SEARCH($N$3,客戶主檔!Z1999)),INDEX(客戶主檔!$G:$G,加工項目查詢及料號更改!$A1999),"")</f>
        <v/>
      </c>
      <c r="J1999" t="str">
        <f t="array" aca="1" ref="J1999" ca="1">IF(ROW()&gt;COUNTA($F$3:$I$3100),"",INDIRECT(TEXT(RIGHT(SMALL(IF($F$3:$I$3100="",999999,COLUMN($F$3:$I$3100)*10001+ROW($F$3:$I$3100)*100),ROW()),4),"!R00!C00"),))</f>
        <v/>
      </c>
      <c r="K1999" t="str">
        <f ca="1">IF(COUNTIF($J$1:J1999, J1999)&lt;&gt;1,"",J1999)</f>
        <v/>
      </c>
    </row>
    <row r="2000" spans="1:11" x14ac:dyDescent="0.25">
      <c r="A2000">
        <f>ROW()</f>
        <v>2000</v>
      </c>
      <c r="B2000" t="str" cm="1">
        <f t="array" ref="B2000">IF(ISNUMBER(SEARCH($N$3,客戶主檔!W2000)),INDEX(客戶主檔!$G:$G,加工項目查詢及料號更改!$A2000),"")</f>
        <v/>
      </c>
      <c r="C2000" t="str" cm="1">
        <f t="array" ref="C2000">IF(ISNUMBER(SEARCH($N$3,客戶主檔!X2000)),INDEX(客戶主檔!$G:$G,加工項目查詢及料號更改!$A2000),"")</f>
        <v/>
      </c>
      <c r="D2000" t="str" cm="1">
        <f t="array" ref="D2000">IF(ISNUMBER(SEARCH($N$3,客戶主檔!Y2000)),INDEX(客戶主檔!$G:$G,加工項目查詢及料號更改!$A2000),"")</f>
        <v/>
      </c>
      <c r="E2000" t="str" cm="1">
        <f t="array" ref="E2000">IF(ISNUMBER(SEARCH($N$3,客戶主檔!Z2000)),INDEX(客戶主檔!$G:$G,加工項目查詢及料號更改!$A2000),"")</f>
        <v/>
      </c>
      <c r="J2000" t="str">
        <f t="array" aca="1" ref="J2000" ca="1">IF(ROW()&gt;COUNTA($F$3:$I$3100),"",INDIRECT(TEXT(RIGHT(SMALL(IF($F$3:$I$3100="",999999,COLUMN($F$3:$I$3100)*10001+ROW($F$3:$I$3100)*100),ROW()),4),"!R00!C00"),))</f>
        <v/>
      </c>
      <c r="K2000" t="str">
        <f ca="1">IF(COUNTIF($J$1:J2000, J2000)&lt;&gt;1,"",J2000)</f>
        <v/>
      </c>
    </row>
    <row r="2001" spans="1:11" x14ac:dyDescent="0.25">
      <c r="A2001">
        <f>ROW()</f>
        <v>2001</v>
      </c>
      <c r="C2001" t="str" cm="1">
        <f t="array" ref="C2001">IF(ISNUMBER(SEARCH($N$3,客戶主檔!X2001)),INDEX(客戶主檔!$G:$G,加工項目查詢及料號更改!$A2001),"")</f>
        <v/>
      </c>
      <c r="D2001" t="str" cm="1">
        <f t="array" ref="D2001">IF(ISNUMBER(SEARCH($N$3,客戶主檔!Y2001)),INDEX(客戶主檔!$G:$G,加工項目查詢及料號更改!$A2001),"")</f>
        <v/>
      </c>
      <c r="E2001" t="str" cm="1">
        <f t="array" ref="E2001">IF(ISNUMBER(SEARCH($N$3,客戶主檔!Z2001)),INDEX(客戶主檔!$G:$G,加工項目查詢及料號更改!$A2001),"")</f>
        <v/>
      </c>
      <c r="J2001" t="str">
        <f t="array" aca="1" ref="J2001" ca="1">IF(ROW()&gt;COUNTA($F$3:$I$3100),"",INDIRECT(TEXT(RIGHT(SMALL(IF($F$3:$I$3100="",999999,COLUMN($F$3:$I$3100)*10001+ROW($F$3:$I$3100)*100),ROW()),4),"!R00!C00"),))</f>
        <v/>
      </c>
      <c r="K2001" t="str">
        <f ca="1">IF(COUNTIF($J$1:J2001, J2001)&lt;&gt;1,"",J2001)</f>
        <v/>
      </c>
    </row>
    <row r="2002" spans="1:11" x14ac:dyDescent="0.25">
      <c r="A2002">
        <f>ROW()</f>
        <v>2002</v>
      </c>
      <c r="C2002" t="str" cm="1">
        <f t="array" ref="C2002">IF(ISNUMBER(SEARCH($N$3,客戶主檔!X2002)),INDEX(客戶主檔!$G:$G,加工項目查詢及料號更改!$A2002),"")</f>
        <v/>
      </c>
      <c r="D2002" t="str" cm="1">
        <f t="array" ref="D2002">IF(ISNUMBER(SEARCH($N$3,客戶主檔!Y2002)),INDEX(客戶主檔!$G:$G,加工項目查詢及料號更改!$A2002),"")</f>
        <v/>
      </c>
      <c r="E2002" t="str" cm="1">
        <f t="array" ref="E2002">IF(ISNUMBER(SEARCH($N$3,客戶主檔!Z2002)),INDEX(客戶主檔!$G:$G,加工項目查詢及料號更改!$A2002),"")</f>
        <v/>
      </c>
      <c r="J2002" t="str">
        <f t="array" aca="1" ref="J2002" ca="1">IF(ROW()&gt;COUNTA($F$3:$I$3100),"",INDIRECT(TEXT(RIGHT(SMALL(IF($F$3:$I$3100="",999999,COLUMN($F$3:$I$3100)*10001+ROW($F$3:$I$3100)*100),ROW()),4),"!R00!C00"),))</f>
        <v/>
      </c>
      <c r="K2002" t="str">
        <f ca="1">IF(COUNTIF($J$1:J2002, J2002)&lt;&gt;1,"",J2002)</f>
        <v/>
      </c>
    </row>
    <row r="2003" spans="1:11" x14ac:dyDescent="0.25">
      <c r="A2003">
        <f>ROW()</f>
        <v>2003</v>
      </c>
      <c r="C2003" t="str" cm="1">
        <f t="array" ref="C2003">IF(ISNUMBER(SEARCH($N$3,客戶主檔!X2003)),INDEX(客戶主檔!$G:$G,加工項目查詢及料號更改!$A2003),"")</f>
        <v/>
      </c>
      <c r="D2003" t="str" cm="1">
        <f t="array" ref="D2003">IF(ISNUMBER(SEARCH($N$3,客戶主檔!Y2003)),INDEX(客戶主檔!$G:$G,加工項目查詢及料號更改!$A2003),"")</f>
        <v/>
      </c>
      <c r="E2003" t="str" cm="1">
        <f t="array" ref="E2003">IF(ISNUMBER(SEARCH($N$3,客戶主檔!Z2003)),INDEX(客戶主檔!$G:$G,加工項目查詢及料號更改!$A2003),"")</f>
        <v/>
      </c>
      <c r="J2003" t="str">
        <f t="array" aca="1" ref="J2003" ca="1">IF(ROW()&gt;COUNTA($F$3:$I$3100),"",INDIRECT(TEXT(RIGHT(SMALL(IF($F$3:$I$3100="",999999,COLUMN($F$3:$I$3100)*10001+ROW($F$3:$I$3100)*100),ROW()),4),"!R00!C00"),))</f>
        <v/>
      </c>
      <c r="K2003" t="str">
        <f ca="1">IF(COUNTIF($J$1:J2003, J2003)&lt;&gt;1,"",J2003)</f>
        <v/>
      </c>
    </row>
    <row r="2004" spans="1:11" x14ac:dyDescent="0.25">
      <c r="A2004">
        <f>ROW()</f>
        <v>2004</v>
      </c>
      <c r="C2004" t="str" cm="1">
        <f t="array" ref="C2004">IF(ISNUMBER(SEARCH($N$3,客戶主檔!X2004)),INDEX(客戶主檔!$G:$G,加工項目查詢及料號更改!$A2004),"")</f>
        <v/>
      </c>
      <c r="D2004" t="str" cm="1">
        <f t="array" ref="D2004">IF(ISNUMBER(SEARCH($N$3,客戶主檔!Y2004)),INDEX(客戶主檔!$G:$G,加工項目查詢及料號更改!$A2004),"")</f>
        <v/>
      </c>
      <c r="E2004" t="str" cm="1">
        <f t="array" ref="E2004">IF(ISNUMBER(SEARCH($N$3,客戶主檔!Z2004)),INDEX(客戶主檔!$G:$G,加工項目查詢及料號更改!$A2004),"")</f>
        <v/>
      </c>
      <c r="J2004" t="str">
        <f t="array" aca="1" ref="J2004" ca="1">IF(ROW()&gt;COUNTA($F$3:$I$3100),"",INDIRECT(TEXT(RIGHT(SMALL(IF($F$3:$I$3100="",999999,COLUMN($F$3:$I$3100)*10001+ROW($F$3:$I$3100)*100),ROW()),4),"!R00!C00"),))</f>
        <v/>
      </c>
      <c r="K2004" t="str">
        <f ca="1">IF(COUNTIF($J$1:J2004, J2004)&lt;&gt;1,"",J2004)</f>
        <v/>
      </c>
    </row>
    <row r="2005" spans="1:11" x14ac:dyDescent="0.25">
      <c r="A2005">
        <f>ROW()</f>
        <v>2005</v>
      </c>
      <c r="C2005" t="str" cm="1">
        <f t="array" ref="C2005">IF(ISNUMBER(SEARCH($N$3,客戶主檔!X2005)),INDEX(客戶主檔!$G:$G,加工項目查詢及料號更改!$A2005),"")</f>
        <v/>
      </c>
      <c r="D2005" t="str" cm="1">
        <f t="array" ref="D2005">IF(ISNUMBER(SEARCH($N$3,客戶主檔!Y2005)),INDEX(客戶主檔!$G:$G,加工項目查詢及料號更改!$A2005),"")</f>
        <v/>
      </c>
      <c r="E2005" t="str" cm="1">
        <f t="array" ref="E2005">IF(ISNUMBER(SEARCH($N$3,客戶主檔!Z2005)),INDEX(客戶主檔!$G:$G,加工項目查詢及料號更改!$A2005),"")</f>
        <v/>
      </c>
      <c r="J2005" t="str">
        <f t="array" aca="1" ref="J2005" ca="1">IF(ROW()&gt;COUNTA($F$3:$I$3100),"",INDIRECT(TEXT(RIGHT(SMALL(IF($F$3:$I$3100="",999999,COLUMN($F$3:$I$3100)*10001+ROW($F$3:$I$3100)*100),ROW()),4),"!R00!C00"),))</f>
        <v/>
      </c>
      <c r="K2005" t="str">
        <f ca="1">IF(COUNTIF($J$1:J2005, J2005)&lt;&gt;1,"",J2005)</f>
        <v/>
      </c>
    </row>
    <row r="2006" spans="1:11" x14ac:dyDescent="0.25">
      <c r="A2006">
        <f>ROW()</f>
        <v>2006</v>
      </c>
      <c r="C2006" t="str" cm="1">
        <f t="array" ref="C2006">IF(ISNUMBER(SEARCH($N$3,客戶主檔!X2006)),INDEX(客戶主檔!$G:$G,加工項目查詢及料號更改!$A2006),"")</f>
        <v/>
      </c>
      <c r="D2006" t="str" cm="1">
        <f t="array" ref="D2006">IF(ISNUMBER(SEARCH($N$3,客戶主檔!Y2006)),INDEX(客戶主檔!$G:$G,加工項目查詢及料號更改!$A2006),"")</f>
        <v/>
      </c>
      <c r="E2006" t="str" cm="1">
        <f t="array" ref="E2006">IF(ISNUMBER(SEARCH($N$3,客戶主檔!Z2006)),INDEX(客戶主檔!$G:$G,加工項目查詢及料號更改!$A2006),"")</f>
        <v/>
      </c>
      <c r="J2006" t="str">
        <f t="array" aca="1" ref="J2006" ca="1">IF(ROW()&gt;COUNTA($F$3:$I$3100),"",INDIRECT(TEXT(RIGHT(SMALL(IF($F$3:$I$3100="",999999,COLUMN($F$3:$I$3100)*10001+ROW($F$3:$I$3100)*100),ROW()),4),"!R00!C00"),))</f>
        <v/>
      </c>
      <c r="K2006" t="str">
        <f ca="1">IF(COUNTIF($J$1:J2006, J2006)&lt;&gt;1,"",J2006)</f>
        <v/>
      </c>
    </row>
    <row r="2007" spans="1:11" x14ac:dyDescent="0.25">
      <c r="A2007">
        <f>ROW()</f>
        <v>2007</v>
      </c>
      <c r="C2007" t="str" cm="1">
        <f t="array" ref="C2007">IF(ISNUMBER(SEARCH($N$3,客戶主檔!X2007)),INDEX(客戶主檔!$G:$G,加工項目查詢及料號更改!$A2007),"")</f>
        <v/>
      </c>
      <c r="D2007" t="str" cm="1">
        <f t="array" ref="D2007">IF(ISNUMBER(SEARCH($N$3,客戶主檔!Y2007)),INDEX(客戶主檔!$G:$G,加工項目查詢及料號更改!$A2007),"")</f>
        <v/>
      </c>
      <c r="E2007" t="str" cm="1">
        <f t="array" ref="E2007">IF(ISNUMBER(SEARCH($N$3,客戶主檔!Z2007)),INDEX(客戶主檔!$G:$G,加工項目查詢及料號更改!$A2007),"")</f>
        <v/>
      </c>
      <c r="J2007" t="str">
        <f t="array" aca="1" ref="J2007" ca="1">IF(ROW()&gt;COUNTA($F$3:$I$3100),"",INDIRECT(TEXT(RIGHT(SMALL(IF($F$3:$I$3100="",999999,COLUMN($F$3:$I$3100)*10001+ROW($F$3:$I$3100)*100),ROW()),4),"!R00!C00"),))</f>
        <v/>
      </c>
      <c r="K2007" t="str">
        <f ca="1">IF(COUNTIF($J$1:J2007, J2007)&lt;&gt;1,"",J2007)</f>
        <v/>
      </c>
    </row>
    <row r="2008" spans="1:11" x14ac:dyDescent="0.25">
      <c r="A2008">
        <f>ROW()</f>
        <v>2008</v>
      </c>
      <c r="C2008" t="str" cm="1">
        <f t="array" ref="C2008">IF(ISNUMBER(SEARCH($N$3,客戶主檔!X2008)),INDEX(客戶主檔!$G:$G,加工項目查詢及料號更改!$A2008),"")</f>
        <v/>
      </c>
      <c r="D2008" t="str" cm="1">
        <f t="array" ref="D2008">IF(ISNUMBER(SEARCH($N$3,客戶主檔!Y2008)),INDEX(客戶主檔!$G:$G,加工項目查詢及料號更改!$A2008),"")</f>
        <v/>
      </c>
      <c r="E2008" t="str" cm="1">
        <f t="array" ref="E2008">IF(ISNUMBER(SEARCH($N$3,客戶主檔!Z2008)),INDEX(客戶主檔!$G:$G,加工項目查詢及料號更改!$A2008),"")</f>
        <v/>
      </c>
      <c r="J2008" t="str">
        <f t="array" aca="1" ref="J2008" ca="1">IF(ROW()&gt;COUNTA($F$3:$I$3100),"",INDIRECT(TEXT(RIGHT(SMALL(IF($F$3:$I$3100="",999999,COLUMN($F$3:$I$3100)*10001+ROW($F$3:$I$3100)*100),ROW()),4),"!R00!C00"),))</f>
        <v/>
      </c>
      <c r="K2008" t="str">
        <f ca="1">IF(COUNTIF($J$1:J2008, J2008)&lt;&gt;1,"",J2008)</f>
        <v/>
      </c>
    </row>
    <row r="2009" spans="1:11" x14ac:dyDescent="0.25">
      <c r="A2009">
        <f>ROW()</f>
        <v>2009</v>
      </c>
      <c r="C2009" t="str" cm="1">
        <f t="array" ref="C2009">IF(ISNUMBER(SEARCH($N$3,客戶主檔!X2009)),INDEX(客戶主檔!$G:$G,加工項目查詢及料號更改!$A2009),"")</f>
        <v/>
      </c>
      <c r="D2009" t="str" cm="1">
        <f t="array" ref="D2009">IF(ISNUMBER(SEARCH($N$3,客戶主檔!Y2009)),INDEX(客戶主檔!$G:$G,加工項目查詢及料號更改!$A2009),"")</f>
        <v/>
      </c>
      <c r="E2009" t="str" cm="1">
        <f t="array" ref="E2009">IF(ISNUMBER(SEARCH($N$3,客戶主檔!Z2009)),INDEX(客戶主檔!$G:$G,加工項目查詢及料號更改!$A2009),"")</f>
        <v/>
      </c>
      <c r="J2009" t="str">
        <f t="array" aca="1" ref="J2009" ca="1">IF(ROW()&gt;COUNTA($F$3:$I$3100),"",INDIRECT(TEXT(RIGHT(SMALL(IF($F$3:$I$3100="",999999,COLUMN($F$3:$I$3100)*10001+ROW($F$3:$I$3100)*100),ROW()),4),"!R00!C00"),))</f>
        <v/>
      </c>
      <c r="K2009" t="str">
        <f ca="1">IF(COUNTIF($J$1:J2009, J2009)&lt;&gt;1,"",J2009)</f>
        <v/>
      </c>
    </row>
    <row r="2010" spans="1:11" x14ac:dyDescent="0.25">
      <c r="A2010">
        <f>ROW()</f>
        <v>2010</v>
      </c>
      <c r="C2010" t="str" cm="1">
        <f t="array" ref="C2010">IF(ISNUMBER(SEARCH($N$3,客戶主檔!X2010)),INDEX(客戶主檔!$G:$G,加工項目查詢及料號更改!$A2010),"")</f>
        <v/>
      </c>
      <c r="D2010" t="str" cm="1">
        <f t="array" ref="D2010">IF(ISNUMBER(SEARCH($N$3,客戶主檔!Y2010)),INDEX(客戶主檔!$G:$G,加工項目查詢及料號更改!$A2010),"")</f>
        <v/>
      </c>
      <c r="E2010" t="str" cm="1">
        <f t="array" ref="E2010">IF(ISNUMBER(SEARCH($N$3,客戶主檔!Z2010)),INDEX(客戶主檔!$G:$G,加工項目查詢及料號更改!$A2010),"")</f>
        <v/>
      </c>
      <c r="J2010" t="str">
        <f t="array" aca="1" ref="J2010" ca="1">IF(ROW()&gt;COUNTA($F$3:$I$3100),"",INDIRECT(TEXT(RIGHT(SMALL(IF($F$3:$I$3100="",999999,COLUMN($F$3:$I$3100)*10001+ROW($F$3:$I$3100)*100),ROW()),4),"!R00!C00"),))</f>
        <v/>
      </c>
      <c r="K2010" t="str">
        <f ca="1">IF(COUNTIF($J$1:J2010, J2010)&lt;&gt;1,"",J2010)</f>
        <v/>
      </c>
    </row>
    <row r="2011" spans="1:11" x14ac:dyDescent="0.25">
      <c r="A2011">
        <f>ROW()</f>
        <v>2011</v>
      </c>
      <c r="C2011" t="str" cm="1">
        <f t="array" ref="C2011">IF(ISNUMBER(SEARCH($N$3,客戶主檔!X2011)),INDEX(客戶主檔!$G:$G,加工項目查詢及料號更改!$A2011),"")</f>
        <v/>
      </c>
      <c r="D2011" t="str" cm="1">
        <f t="array" ref="D2011">IF(ISNUMBER(SEARCH($N$3,客戶主檔!Y2011)),INDEX(客戶主檔!$G:$G,加工項目查詢及料號更改!$A2011),"")</f>
        <v/>
      </c>
      <c r="E2011" t="str" cm="1">
        <f t="array" ref="E2011">IF(ISNUMBER(SEARCH($N$3,客戶主檔!Z2011)),INDEX(客戶主檔!$G:$G,加工項目查詢及料號更改!$A2011),"")</f>
        <v/>
      </c>
      <c r="J2011" t="str">
        <f t="array" aca="1" ref="J2011" ca="1">IF(ROW()&gt;COUNTA($F$3:$I$3100),"",INDIRECT(TEXT(RIGHT(SMALL(IF($F$3:$I$3100="",999999,COLUMN($F$3:$I$3100)*10001+ROW($F$3:$I$3100)*100),ROW()),4),"!R00!C00"),))</f>
        <v/>
      </c>
      <c r="K2011" t="str">
        <f ca="1">IF(COUNTIF($J$1:J2011, J2011)&lt;&gt;1,"",J2011)</f>
        <v/>
      </c>
    </row>
    <row r="2012" spans="1:11" x14ac:dyDescent="0.25">
      <c r="A2012">
        <f>ROW()</f>
        <v>2012</v>
      </c>
      <c r="C2012" t="str" cm="1">
        <f t="array" ref="C2012">IF(ISNUMBER(SEARCH($N$3,客戶主檔!X2012)),INDEX(客戶主檔!$G:$G,加工項目查詢及料號更改!$A2012),"")</f>
        <v/>
      </c>
      <c r="D2012" t="str" cm="1">
        <f t="array" ref="D2012">IF(ISNUMBER(SEARCH($N$3,客戶主檔!Y2012)),INDEX(客戶主檔!$G:$G,加工項目查詢及料號更改!$A2012),"")</f>
        <v/>
      </c>
      <c r="E2012" t="str" cm="1">
        <f t="array" ref="E2012">IF(ISNUMBER(SEARCH($N$3,客戶主檔!Z2012)),INDEX(客戶主檔!$G:$G,加工項目查詢及料號更改!$A2012),"")</f>
        <v/>
      </c>
      <c r="J2012" t="str">
        <f t="array" aca="1" ref="J2012" ca="1">IF(ROW()&gt;COUNTA($F$3:$I$3100),"",INDIRECT(TEXT(RIGHT(SMALL(IF($F$3:$I$3100="",999999,COLUMN($F$3:$I$3100)*10001+ROW($F$3:$I$3100)*100),ROW()),4),"!R00!C00"),))</f>
        <v/>
      </c>
      <c r="K2012" t="str">
        <f ca="1">IF(COUNTIF($J$1:J2012, J2012)&lt;&gt;1,"",J2012)</f>
        <v/>
      </c>
    </row>
    <row r="2013" spans="1:11" x14ac:dyDescent="0.25">
      <c r="A2013">
        <f>ROW()</f>
        <v>2013</v>
      </c>
      <c r="C2013" t="str" cm="1">
        <f t="array" ref="C2013">IF(ISNUMBER(SEARCH($N$3,客戶主檔!X2013)),INDEX(客戶主檔!$G:$G,加工項目查詢及料號更改!$A2013),"")</f>
        <v/>
      </c>
      <c r="D2013" t="str" cm="1">
        <f t="array" ref="D2013">IF(ISNUMBER(SEARCH($N$3,客戶主檔!Y2013)),INDEX(客戶主檔!$G:$G,加工項目查詢及料號更改!$A2013),"")</f>
        <v/>
      </c>
      <c r="E2013" t="str" cm="1">
        <f t="array" ref="E2013">IF(ISNUMBER(SEARCH($N$3,客戶主檔!Z2013)),INDEX(客戶主檔!$G:$G,加工項目查詢及料號更改!$A2013),"")</f>
        <v/>
      </c>
      <c r="J2013" t="str">
        <f t="array" aca="1" ref="J2013" ca="1">IF(ROW()&gt;COUNTA($F$3:$I$3100),"",INDIRECT(TEXT(RIGHT(SMALL(IF($F$3:$I$3100="",999999,COLUMN($F$3:$I$3100)*10001+ROW($F$3:$I$3100)*100),ROW()),4),"!R00!C00"),))</f>
        <v/>
      </c>
      <c r="K2013" t="str">
        <f ca="1">IF(COUNTIF($J$1:J2013, J2013)&lt;&gt;1,"",J2013)</f>
        <v/>
      </c>
    </row>
    <row r="2014" spans="1:11" x14ac:dyDescent="0.25">
      <c r="A2014">
        <f>ROW()</f>
        <v>2014</v>
      </c>
      <c r="C2014" t="str" cm="1">
        <f t="array" ref="C2014">IF(ISNUMBER(SEARCH($N$3,客戶主檔!X2014)),INDEX(客戶主檔!$G:$G,加工項目查詢及料號更改!$A2014),"")</f>
        <v/>
      </c>
      <c r="D2014" t="str" cm="1">
        <f t="array" ref="D2014">IF(ISNUMBER(SEARCH($N$3,客戶主檔!Y2014)),INDEX(客戶主檔!$G:$G,加工項目查詢及料號更改!$A2014),"")</f>
        <v/>
      </c>
      <c r="E2014" t="str" cm="1">
        <f t="array" ref="E2014">IF(ISNUMBER(SEARCH($N$3,客戶主檔!Z2014)),INDEX(客戶主檔!$G:$G,加工項目查詢及料號更改!$A2014),"")</f>
        <v/>
      </c>
      <c r="J2014" t="str">
        <f t="array" aca="1" ref="J2014" ca="1">IF(ROW()&gt;COUNTA($F$3:$I$3100),"",INDIRECT(TEXT(RIGHT(SMALL(IF($F$3:$I$3100="",999999,COLUMN($F$3:$I$3100)*10001+ROW($F$3:$I$3100)*100),ROW()),4),"!R00!C00"),))</f>
        <v/>
      </c>
      <c r="K2014" t="str">
        <f ca="1">IF(COUNTIF($J$1:J2014, J2014)&lt;&gt;1,"",J2014)</f>
        <v/>
      </c>
    </row>
    <row r="2015" spans="1:11" x14ac:dyDescent="0.25">
      <c r="A2015">
        <f>ROW()</f>
        <v>2015</v>
      </c>
      <c r="C2015" t="str" cm="1">
        <f t="array" ref="C2015">IF(ISNUMBER(SEARCH($N$3,客戶主檔!X2015)),INDEX(客戶主檔!$G:$G,加工項目查詢及料號更改!$A2015),"")</f>
        <v/>
      </c>
      <c r="D2015" t="str" cm="1">
        <f t="array" ref="D2015">IF(ISNUMBER(SEARCH($N$3,客戶主檔!Y2015)),INDEX(客戶主檔!$G:$G,加工項目查詢及料號更改!$A2015),"")</f>
        <v/>
      </c>
      <c r="E2015" t="str" cm="1">
        <f t="array" ref="E2015">IF(ISNUMBER(SEARCH($N$3,客戶主檔!Z2015)),INDEX(客戶主檔!$G:$G,加工項目查詢及料號更改!$A2015),"")</f>
        <v/>
      </c>
      <c r="J2015" t="str">
        <f t="array" aca="1" ref="J2015" ca="1">IF(ROW()&gt;COUNTA($F$3:$I$3100),"",INDIRECT(TEXT(RIGHT(SMALL(IF($F$3:$I$3100="",999999,COLUMN($F$3:$I$3100)*10001+ROW($F$3:$I$3100)*100),ROW()),4),"!R00!C00"),))</f>
        <v/>
      </c>
      <c r="K2015" t="str">
        <f ca="1">IF(COUNTIF($J$1:J2015, J2015)&lt;&gt;1,"",J2015)</f>
        <v/>
      </c>
    </row>
    <row r="2016" spans="1:11" x14ac:dyDescent="0.25">
      <c r="A2016">
        <f>ROW()</f>
        <v>2016</v>
      </c>
      <c r="C2016" t="str" cm="1">
        <f t="array" ref="C2016">IF(ISNUMBER(SEARCH($N$3,客戶主檔!X2016)),INDEX(客戶主檔!$G:$G,加工項目查詢及料號更改!$A2016),"")</f>
        <v/>
      </c>
      <c r="D2016" t="str" cm="1">
        <f t="array" ref="D2016">IF(ISNUMBER(SEARCH($N$3,客戶主檔!Y2016)),INDEX(客戶主檔!$G:$G,加工項目查詢及料號更改!$A2016),"")</f>
        <v/>
      </c>
      <c r="E2016" t="str" cm="1">
        <f t="array" ref="E2016">IF(ISNUMBER(SEARCH($N$3,客戶主檔!Z2016)),INDEX(客戶主檔!$G:$G,加工項目查詢及料號更改!$A2016),"")</f>
        <v/>
      </c>
      <c r="J2016" t="str">
        <f t="array" aca="1" ref="J2016" ca="1">IF(ROW()&gt;COUNTA($F$3:$I$3100),"",INDIRECT(TEXT(RIGHT(SMALL(IF($F$3:$I$3100="",999999,COLUMN($F$3:$I$3100)*10001+ROW($F$3:$I$3100)*100),ROW()),4),"!R00!C00"),))</f>
        <v/>
      </c>
      <c r="K2016" t="str">
        <f ca="1">IF(COUNTIF($J$1:J2016, J2016)&lt;&gt;1,"",J2016)</f>
        <v/>
      </c>
    </row>
    <row r="2017" spans="1:11" x14ac:dyDescent="0.25">
      <c r="A2017">
        <f>ROW()</f>
        <v>2017</v>
      </c>
      <c r="C2017" t="str" cm="1">
        <f t="array" ref="C2017">IF(ISNUMBER(SEARCH($N$3,客戶主檔!X2017)),INDEX(客戶主檔!$G:$G,加工項目查詢及料號更改!$A2017),"")</f>
        <v/>
      </c>
      <c r="D2017" t="str" cm="1">
        <f t="array" ref="D2017">IF(ISNUMBER(SEARCH($N$3,客戶主檔!Y2017)),INDEX(客戶主檔!$G:$G,加工項目查詢及料號更改!$A2017),"")</f>
        <v/>
      </c>
      <c r="E2017" t="str" cm="1">
        <f t="array" ref="E2017">IF(ISNUMBER(SEARCH($N$3,客戶主檔!Z2017)),INDEX(客戶主檔!$G:$G,加工項目查詢及料號更改!$A2017),"")</f>
        <v/>
      </c>
      <c r="J2017" t="str">
        <f t="array" aca="1" ref="J2017" ca="1">IF(ROW()&gt;COUNTA($F$3:$I$3100),"",INDIRECT(TEXT(RIGHT(SMALL(IF($F$3:$I$3100="",999999,COLUMN($F$3:$I$3100)*10001+ROW($F$3:$I$3100)*100),ROW()),4),"!R00!C00"),))</f>
        <v/>
      </c>
      <c r="K2017" t="str">
        <f ca="1">IF(COUNTIF($J$1:J2017, J2017)&lt;&gt;1,"",J2017)</f>
        <v/>
      </c>
    </row>
    <row r="2018" spans="1:11" x14ac:dyDescent="0.25">
      <c r="A2018">
        <f>ROW()</f>
        <v>2018</v>
      </c>
      <c r="C2018" t="str" cm="1">
        <f t="array" ref="C2018">IF(ISNUMBER(SEARCH($N$3,客戶主檔!X2018)),INDEX(客戶主檔!$G:$G,加工項目查詢及料號更改!$A2018),"")</f>
        <v/>
      </c>
      <c r="D2018" t="str" cm="1">
        <f t="array" ref="D2018">IF(ISNUMBER(SEARCH($N$3,客戶主檔!Y2018)),INDEX(客戶主檔!$G:$G,加工項目查詢及料號更改!$A2018),"")</f>
        <v/>
      </c>
      <c r="E2018" t="str" cm="1">
        <f t="array" ref="E2018">IF(ISNUMBER(SEARCH($N$3,客戶主檔!Z2018)),INDEX(客戶主檔!$G:$G,加工項目查詢及料號更改!$A2018),"")</f>
        <v/>
      </c>
      <c r="J2018" t="str">
        <f t="array" aca="1" ref="J2018" ca="1">IF(ROW()&gt;COUNTA($F$3:$I$3100),"",INDIRECT(TEXT(RIGHT(SMALL(IF($F$3:$I$3100="",999999,COLUMN($F$3:$I$3100)*10001+ROW($F$3:$I$3100)*100),ROW()),4),"!R00!C00"),))</f>
        <v/>
      </c>
      <c r="K2018" t="str">
        <f ca="1">IF(COUNTIF($J$1:J2018, J2018)&lt;&gt;1,"",J2018)</f>
        <v/>
      </c>
    </row>
    <row r="2019" spans="1:11" x14ac:dyDescent="0.25">
      <c r="A2019">
        <f>ROW()</f>
        <v>2019</v>
      </c>
      <c r="C2019" t="str" cm="1">
        <f t="array" ref="C2019">IF(ISNUMBER(SEARCH($N$3,客戶主檔!X2019)),INDEX(客戶主檔!$G:$G,加工項目查詢及料號更改!$A2019),"")</f>
        <v/>
      </c>
      <c r="D2019" t="str" cm="1">
        <f t="array" ref="D2019">IF(ISNUMBER(SEARCH($N$3,客戶主檔!Y2019)),INDEX(客戶主檔!$G:$G,加工項目查詢及料號更改!$A2019),"")</f>
        <v/>
      </c>
      <c r="E2019" t="str" cm="1">
        <f t="array" ref="E2019">IF(ISNUMBER(SEARCH($N$3,客戶主檔!Z2019)),INDEX(客戶主檔!$G:$G,加工項目查詢及料號更改!$A2019),"")</f>
        <v/>
      </c>
      <c r="J2019" t="str">
        <f t="array" aca="1" ref="J2019" ca="1">IF(ROW()&gt;COUNTA($F$3:$I$3100),"",INDIRECT(TEXT(RIGHT(SMALL(IF($F$3:$I$3100="",999999,COLUMN($F$3:$I$3100)*10001+ROW($F$3:$I$3100)*100),ROW()),4),"!R00!C00"),))</f>
        <v/>
      </c>
      <c r="K2019" t="str">
        <f ca="1">IF(COUNTIF($J$1:J2019, J2019)&lt;&gt;1,"",J2019)</f>
        <v/>
      </c>
    </row>
    <row r="2020" spans="1:11" x14ac:dyDescent="0.25">
      <c r="A2020">
        <f>ROW()</f>
        <v>2020</v>
      </c>
      <c r="C2020" t="str" cm="1">
        <f t="array" ref="C2020">IF(ISNUMBER(SEARCH($N$3,客戶主檔!X2020)),INDEX(客戶主檔!$G:$G,加工項目查詢及料號更改!$A2020),"")</f>
        <v/>
      </c>
      <c r="D2020" t="str" cm="1">
        <f t="array" ref="D2020">IF(ISNUMBER(SEARCH($N$3,客戶主檔!Y2020)),INDEX(客戶主檔!$G:$G,加工項目查詢及料號更改!$A2020),"")</f>
        <v/>
      </c>
      <c r="E2020" t="str" cm="1">
        <f t="array" ref="E2020">IF(ISNUMBER(SEARCH($N$3,客戶主檔!Z2020)),INDEX(客戶主檔!$G:$G,加工項目查詢及料號更改!$A2020),"")</f>
        <v/>
      </c>
      <c r="J2020" t="str">
        <f t="array" aca="1" ref="J2020" ca="1">IF(ROW()&gt;COUNTA($F$3:$I$3100),"",INDIRECT(TEXT(RIGHT(SMALL(IF($F$3:$I$3100="",999999,COLUMN($F$3:$I$3100)*10001+ROW($F$3:$I$3100)*100),ROW()),4),"!R00!C00"),))</f>
        <v/>
      </c>
      <c r="K2020" t="str">
        <f ca="1">IF(COUNTIF($J$1:J2020, J2020)&lt;&gt;1,"",J2020)</f>
        <v/>
      </c>
    </row>
    <row r="2021" spans="1:11" x14ac:dyDescent="0.25">
      <c r="A2021">
        <f>ROW()</f>
        <v>2021</v>
      </c>
      <c r="C2021" t="str" cm="1">
        <f t="array" ref="C2021">IF(ISNUMBER(SEARCH($N$3,客戶主檔!X2021)),INDEX(客戶主檔!$G:$G,加工項目查詢及料號更改!$A2021),"")</f>
        <v/>
      </c>
      <c r="D2021" t="str" cm="1">
        <f t="array" ref="D2021">IF(ISNUMBER(SEARCH($N$3,客戶主檔!Y2021)),INDEX(客戶主檔!$G:$G,加工項目查詢及料號更改!$A2021),"")</f>
        <v/>
      </c>
      <c r="E2021" t="str" cm="1">
        <f t="array" ref="E2021">IF(ISNUMBER(SEARCH($N$3,客戶主檔!Z2021)),INDEX(客戶主檔!$G:$G,加工項目查詢及料號更改!$A2021),"")</f>
        <v/>
      </c>
      <c r="J2021" t="str">
        <f t="array" aca="1" ref="J2021" ca="1">IF(ROW()&gt;COUNTA($F$3:$I$3100),"",INDIRECT(TEXT(RIGHT(SMALL(IF($F$3:$I$3100="",999999,COLUMN($F$3:$I$3100)*10001+ROW($F$3:$I$3100)*100),ROW()),4),"!R00!C00"),))</f>
        <v/>
      </c>
      <c r="K2021" t="str">
        <f ca="1">IF(COUNTIF($J$1:J2021, J2021)&lt;&gt;1,"",J2021)</f>
        <v/>
      </c>
    </row>
    <row r="2022" spans="1:11" x14ac:dyDescent="0.25">
      <c r="A2022">
        <f>ROW()</f>
        <v>2022</v>
      </c>
      <c r="C2022" t="str" cm="1">
        <f t="array" ref="C2022">IF(ISNUMBER(SEARCH($N$3,客戶主檔!X2022)),INDEX(客戶主檔!$G:$G,加工項目查詢及料號更改!$A2022),"")</f>
        <v/>
      </c>
      <c r="D2022" t="str" cm="1">
        <f t="array" ref="D2022">IF(ISNUMBER(SEARCH($N$3,客戶主檔!Y2022)),INDEX(客戶主檔!$G:$G,加工項目查詢及料號更改!$A2022),"")</f>
        <v/>
      </c>
      <c r="E2022" t="str" cm="1">
        <f t="array" ref="E2022">IF(ISNUMBER(SEARCH($N$3,客戶主檔!Z2022)),INDEX(客戶主檔!$G:$G,加工項目查詢及料號更改!$A2022),"")</f>
        <v/>
      </c>
      <c r="J2022" t="str">
        <f t="array" aca="1" ref="J2022" ca="1">IF(ROW()&gt;COUNTA($F$3:$I$3100),"",INDIRECT(TEXT(RIGHT(SMALL(IF($F$3:$I$3100="",999999,COLUMN($F$3:$I$3100)*10001+ROW($F$3:$I$3100)*100),ROW()),4),"!R00!C00"),))</f>
        <v/>
      </c>
      <c r="K2022" t="str">
        <f ca="1">IF(COUNTIF($J$1:J2022, J2022)&lt;&gt;1,"",J2022)</f>
        <v/>
      </c>
    </row>
    <row r="2023" spans="1:11" x14ac:dyDescent="0.25">
      <c r="A2023">
        <f>ROW()</f>
        <v>2023</v>
      </c>
      <c r="C2023" t="str" cm="1">
        <f t="array" ref="C2023">IF(ISNUMBER(SEARCH($N$3,客戶主檔!X2023)),INDEX(客戶主檔!$G:$G,加工項目查詢及料號更改!$A2023),"")</f>
        <v/>
      </c>
      <c r="D2023" t="str" cm="1">
        <f t="array" ref="D2023">IF(ISNUMBER(SEARCH($N$3,客戶主檔!Y2023)),INDEX(客戶主檔!$G:$G,加工項目查詢及料號更改!$A2023),"")</f>
        <v/>
      </c>
      <c r="E2023" t="str" cm="1">
        <f t="array" ref="E2023">IF(ISNUMBER(SEARCH($N$3,客戶主檔!Z2023)),INDEX(客戶主檔!$G:$G,加工項目查詢及料號更改!$A2023),"")</f>
        <v/>
      </c>
      <c r="J2023" t="str">
        <f t="array" aca="1" ref="J2023" ca="1">IF(ROW()&gt;COUNTA($F$3:$I$3100),"",INDIRECT(TEXT(RIGHT(SMALL(IF($F$3:$I$3100="",999999,COLUMN($F$3:$I$3100)*10001+ROW($F$3:$I$3100)*100),ROW()),4),"!R00!C00"),))</f>
        <v/>
      </c>
      <c r="K2023" t="str">
        <f ca="1">IF(COUNTIF($J$1:J2023, J2023)&lt;&gt;1,"",J2023)</f>
        <v/>
      </c>
    </row>
    <row r="2024" spans="1:11" x14ac:dyDescent="0.25">
      <c r="A2024">
        <f>ROW()</f>
        <v>2024</v>
      </c>
      <c r="C2024" t="str" cm="1">
        <f t="array" ref="C2024">IF(ISNUMBER(SEARCH($N$3,客戶主檔!X2024)),INDEX(客戶主檔!$G:$G,加工項目查詢及料號更改!$A2024),"")</f>
        <v/>
      </c>
      <c r="D2024" t="str" cm="1">
        <f t="array" ref="D2024">IF(ISNUMBER(SEARCH($N$3,客戶主檔!Y2024)),INDEX(客戶主檔!$G:$G,加工項目查詢及料號更改!$A2024),"")</f>
        <v/>
      </c>
      <c r="E2024" t="str" cm="1">
        <f t="array" ref="E2024">IF(ISNUMBER(SEARCH($N$3,客戶主檔!Z2024)),INDEX(客戶主檔!$G:$G,加工項目查詢及料號更改!$A2024),"")</f>
        <v/>
      </c>
      <c r="J2024" t="str">
        <f t="array" aca="1" ref="J2024" ca="1">IF(ROW()&gt;COUNTA($F$3:$I$3100),"",INDIRECT(TEXT(RIGHT(SMALL(IF($F$3:$I$3100="",999999,COLUMN($F$3:$I$3100)*10001+ROW($F$3:$I$3100)*100),ROW()),4),"!R00!C00"),))</f>
        <v/>
      </c>
      <c r="K2024" t="str">
        <f ca="1">IF(COUNTIF($J$1:J2024, J2024)&lt;&gt;1,"",J2024)</f>
        <v/>
      </c>
    </row>
    <row r="2025" spans="1:11" x14ac:dyDescent="0.25">
      <c r="A2025">
        <f>ROW()</f>
        <v>2025</v>
      </c>
      <c r="C2025" t="str" cm="1">
        <f t="array" ref="C2025">IF(ISNUMBER(SEARCH($N$3,客戶主檔!X2025)),INDEX(客戶主檔!$G:$G,加工項目查詢及料號更改!$A2025),"")</f>
        <v/>
      </c>
      <c r="D2025" t="str" cm="1">
        <f t="array" ref="D2025">IF(ISNUMBER(SEARCH($N$3,客戶主檔!Y2025)),INDEX(客戶主檔!$G:$G,加工項目查詢及料號更改!$A2025),"")</f>
        <v/>
      </c>
      <c r="E2025" t="str" cm="1">
        <f t="array" ref="E2025">IF(ISNUMBER(SEARCH($N$3,客戶主檔!Z2025)),INDEX(客戶主檔!$G:$G,加工項目查詢及料號更改!$A2025),"")</f>
        <v/>
      </c>
      <c r="J2025" t="str">
        <f t="array" aca="1" ref="J2025" ca="1">IF(ROW()&gt;COUNTA($F$3:$I$3100),"",INDIRECT(TEXT(RIGHT(SMALL(IF($F$3:$I$3100="",999999,COLUMN($F$3:$I$3100)*10001+ROW($F$3:$I$3100)*100),ROW()),4),"!R00!C00"),))</f>
        <v/>
      </c>
      <c r="K2025" t="str">
        <f ca="1">IF(COUNTIF($J$1:J2025, J2025)&lt;&gt;1,"",J2025)</f>
        <v/>
      </c>
    </row>
    <row r="2026" spans="1:11" x14ac:dyDescent="0.25">
      <c r="A2026">
        <f>ROW()</f>
        <v>2026</v>
      </c>
      <c r="C2026" t="str" cm="1">
        <f t="array" ref="C2026">IF(ISNUMBER(SEARCH($N$3,客戶主檔!X2026)),INDEX(客戶主檔!$G:$G,加工項目查詢及料號更改!$A2026),"")</f>
        <v/>
      </c>
      <c r="D2026" t="str" cm="1">
        <f t="array" ref="D2026">IF(ISNUMBER(SEARCH($N$3,客戶主檔!Y2026)),INDEX(客戶主檔!$G:$G,加工項目查詢及料號更改!$A2026),"")</f>
        <v/>
      </c>
      <c r="E2026" t="str" cm="1">
        <f t="array" ref="E2026">IF(ISNUMBER(SEARCH($N$3,客戶主檔!Z2026)),INDEX(客戶主檔!$G:$G,加工項目查詢及料號更改!$A2026),"")</f>
        <v/>
      </c>
      <c r="J2026" t="str">
        <f t="array" aca="1" ref="J2026" ca="1">IF(ROW()&gt;COUNTA($F$3:$I$3100),"",INDIRECT(TEXT(RIGHT(SMALL(IF($F$3:$I$3100="",999999,COLUMN($F$3:$I$3100)*10001+ROW($F$3:$I$3100)*100),ROW()),4),"!R00!C00"),))</f>
        <v/>
      </c>
      <c r="K2026" t="str">
        <f ca="1">IF(COUNTIF($J$1:J2026, J2026)&lt;&gt;1,"",J2026)</f>
        <v/>
      </c>
    </row>
    <row r="2027" spans="1:11" x14ac:dyDescent="0.25">
      <c r="A2027">
        <f>ROW()</f>
        <v>2027</v>
      </c>
      <c r="C2027" t="str" cm="1">
        <f t="array" ref="C2027">IF(ISNUMBER(SEARCH($N$3,客戶主檔!X2027)),INDEX(客戶主檔!$G:$G,加工項目查詢及料號更改!$A2027),"")</f>
        <v/>
      </c>
      <c r="D2027" t="str" cm="1">
        <f t="array" ref="D2027">IF(ISNUMBER(SEARCH($N$3,客戶主檔!Y2027)),INDEX(客戶主檔!$G:$G,加工項目查詢及料號更改!$A2027),"")</f>
        <v/>
      </c>
      <c r="E2027" t="str" cm="1">
        <f t="array" ref="E2027">IF(ISNUMBER(SEARCH($N$3,客戶主檔!Z2027)),INDEX(客戶主檔!$G:$G,加工項目查詢及料號更改!$A2027),"")</f>
        <v/>
      </c>
      <c r="J2027" t="str">
        <f t="array" aca="1" ref="J2027" ca="1">IF(ROW()&gt;COUNTA($F$3:$I$3100),"",INDIRECT(TEXT(RIGHT(SMALL(IF($F$3:$I$3100="",999999,COLUMN($F$3:$I$3100)*10001+ROW($F$3:$I$3100)*100),ROW()),4),"!R00!C00"),))</f>
        <v/>
      </c>
      <c r="K2027" t="str">
        <f ca="1">IF(COUNTIF($J$1:J2027, J2027)&lt;&gt;1,"",J2027)</f>
        <v/>
      </c>
    </row>
    <row r="2028" spans="1:11" x14ac:dyDescent="0.25">
      <c r="A2028">
        <f>ROW()</f>
        <v>2028</v>
      </c>
      <c r="C2028" t="str" cm="1">
        <f t="array" ref="C2028">IF(ISNUMBER(SEARCH($N$3,客戶主檔!X2028)),INDEX(客戶主檔!$G:$G,加工項目查詢及料號更改!$A2028),"")</f>
        <v/>
      </c>
      <c r="D2028" t="str" cm="1">
        <f t="array" ref="D2028">IF(ISNUMBER(SEARCH($N$3,客戶主檔!Y2028)),INDEX(客戶主檔!$G:$G,加工項目查詢及料號更改!$A2028),"")</f>
        <v/>
      </c>
      <c r="E2028" t="str" cm="1">
        <f t="array" ref="E2028">IF(ISNUMBER(SEARCH($N$3,客戶主檔!Z2028)),INDEX(客戶主檔!$G:$G,加工項目查詢及料號更改!$A2028),"")</f>
        <v/>
      </c>
      <c r="J2028" t="str">
        <f t="array" aca="1" ref="J2028" ca="1">IF(ROW()&gt;COUNTA($F$3:$I$3100),"",INDIRECT(TEXT(RIGHT(SMALL(IF($F$3:$I$3100="",999999,COLUMN($F$3:$I$3100)*10001+ROW($F$3:$I$3100)*100),ROW()),4),"!R00!C00"),))</f>
        <v/>
      </c>
      <c r="K2028" t="str">
        <f ca="1">IF(COUNTIF($J$1:J2028, J2028)&lt;&gt;1,"",J2028)</f>
        <v/>
      </c>
    </row>
    <row r="2029" spans="1:11" x14ac:dyDescent="0.25">
      <c r="A2029">
        <f>ROW()</f>
        <v>2029</v>
      </c>
      <c r="C2029" t="str" cm="1">
        <f t="array" ref="C2029">IF(ISNUMBER(SEARCH($N$3,客戶主檔!X2029)),INDEX(客戶主檔!$G:$G,加工項目查詢及料號更改!$A2029),"")</f>
        <v/>
      </c>
      <c r="D2029" t="str" cm="1">
        <f t="array" ref="D2029">IF(ISNUMBER(SEARCH($N$3,客戶主檔!Y2029)),INDEX(客戶主檔!$G:$G,加工項目查詢及料號更改!$A2029),"")</f>
        <v/>
      </c>
      <c r="E2029" t="str" cm="1">
        <f t="array" ref="E2029">IF(ISNUMBER(SEARCH($N$3,客戶主檔!Z2029)),INDEX(客戶主檔!$G:$G,加工項目查詢及料號更改!$A2029),"")</f>
        <v/>
      </c>
      <c r="J2029" t="str">
        <f t="array" aca="1" ref="J2029" ca="1">IF(ROW()&gt;COUNTA($F$3:$I$3100),"",INDIRECT(TEXT(RIGHT(SMALL(IF($F$3:$I$3100="",999999,COLUMN($F$3:$I$3100)*10001+ROW($F$3:$I$3100)*100),ROW()),4),"!R00!C00"),))</f>
        <v/>
      </c>
      <c r="K2029" t="str">
        <f ca="1">IF(COUNTIF($J$1:J2029, J2029)&lt;&gt;1,"",J2029)</f>
        <v/>
      </c>
    </row>
    <row r="2030" spans="1:11" x14ac:dyDescent="0.25">
      <c r="A2030">
        <f>ROW()</f>
        <v>2030</v>
      </c>
      <c r="C2030" t="str" cm="1">
        <f t="array" ref="C2030">IF(ISNUMBER(SEARCH($N$3,客戶主檔!X2030)),INDEX(客戶主檔!$G:$G,加工項目查詢及料號更改!$A2030),"")</f>
        <v/>
      </c>
      <c r="D2030" t="str" cm="1">
        <f t="array" ref="D2030">IF(ISNUMBER(SEARCH($N$3,客戶主檔!Y2030)),INDEX(客戶主檔!$G:$G,加工項目查詢及料號更改!$A2030),"")</f>
        <v/>
      </c>
      <c r="E2030" t="str" cm="1">
        <f t="array" ref="E2030">IF(ISNUMBER(SEARCH($N$3,客戶主檔!Z2030)),INDEX(客戶主檔!$G:$G,加工項目查詢及料號更改!$A2030),"")</f>
        <v/>
      </c>
      <c r="J2030" t="str">
        <f t="array" aca="1" ref="J2030" ca="1">IF(ROW()&gt;COUNTA($F$3:$I$3100),"",INDIRECT(TEXT(RIGHT(SMALL(IF($F$3:$I$3100="",999999,COLUMN($F$3:$I$3100)*10001+ROW($F$3:$I$3100)*100),ROW()),4),"!R00!C00"),))</f>
        <v/>
      </c>
      <c r="K2030" t="str">
        <f ca="1">IF(COUNTIF($J$1:J2030, J2030)&lt;&gt;1,"",J2030)</f>
        <v/>
      </c>
    </row>
    <row r="2031" spans="1:11" x14ac:dyDescent="0.25">
      <c r="A2031">
        <f>ROW()</f>
        <v>2031</v>
      </c>
      <c r="C2031" t="str" cm="1">
        <f t="array" ref="C2031">IF(ISNUMBER(SEARCH($N$3,客戶主檔!X2031)),INDEX(客戶主檔!$G:$G,加工項目查詢及料號更改!$A2031),"")</f>
        <v/>
      </c>
      <c r="D2031" t="str" cm="1">
        <f t="array" ref="D2031">IF(ISNUMBER(SEARCH($N$3,客戶主檔!Y2031)),INDEX(客戶主檔!$G:$G,加工項目查詢及料號更改!$A2031),"")</f>
        <v/>
      </c>
      <c r="E2031" t="str" cm="1">
        <f t="array" ref="E2031">IF(ISNUMBER(SEARCH($N$3,客戶主檔!Z2031)),INDEX(客戶主檔!$G:$G,加工項目查詢及料號更改!$A2031),"")</f>
        <v/>
      </c>
      <c r="J2031" t="str">
        <f t="array" aca="1" ref="J2031" ca="1">IF(ROW()&gt;COUNTA($F$3:$I$3100),"",INDIRECT(TEXT(RIGHT(SMALL(IF($F$3:$I$3100="",999999,COLUMN($F$3:$I$3100)*10001+ROW($F$3:$I$3100)*100),ROW()),4),"!R00!C00"),))</f>
        <v/>
      </c>
      <c r="K2031" t="str">
        <f ca="1">IF(COUNTIF($J$1:J2031, J2031)&lt;&gt;1,"",J2031)</f>
        <v/>
      </c>
    </row>
    <row r="2032" spans="1:11" x14ac:dyDescent="0.25">
      <c r="A2032">
        <f>ROW()</f>
        <v>2032</v>
      </c>
      <c r="C2032" t="str" cm="1">
        <f t="array" ref="C2032">IF(ISNUMBER(SEARCH($N$3,客戶主檔!X2032)),INDEX(客戶主檔!$G:$G,加工項目查詢及料號更改!$A2032),"")</f>
        <v/>
      </c>
      <c r="D2032" t="str" cm="1">
        <f t="array" ref="D2032">IF(ISNUMBER(SEARCH($N$3,客戶主檔!Y2032)),INDEX(客戶主檔!$G:$G,加工項目查詢及料號更改!$A2032),"")</f>
        <v/>
      </c>
      <c r="E2032" t="str" cm="1">
        <f t="array" ref="E2032">IF(ISNUMBER(SEARCH($N$3,客戶主檔!Z2032)),INDEX(客戶主檔!$G:$G,加工項目查詢及料號更改!$A2032),"")</f>
        <v/>
      </c>
      <c r="J2032" t="str">
        <f t="array" aca="1" ref="J2032" ca="1">IF(ROW()&gt;COUNTA($F$3:$I$3100),"",INDIRECT(TEXT(RIGHT(SMALL(IF($F$3:$I$3100="",999999,COLUMN($F$3:$I$3100)*10001+ROW($F$3:$I$3100)*100),ROW()),4),"!R00!C00"),))</f>
        <v/>
      </c>
      <c r="K2032" t="str">
        <f ca="1">IF(COUNTIF($J$1:J2032, J2032)&lt;&gt;1,"",J2032)</f>
        <v/>
      </c>
    </row>
    <row r="2033" spans="1:11" x14ac:dyDescent="0.25">
      <c r="A2033">
        <f>ROW()</f>
        <v>2033</v>
      </c>
      <c r="C2033" t="str" cm="1">
        <f t="array" ref="C2033">IF(ISNUMBER(SEARCH($N$3,客戶主檔!X2033)),INDEX(客戶主檔!$G:$G,加工項目查詢及料號更改!$A2033),"")</f>
        <v/>
      </c>
      <c r="D2033" t="str" cm="1">
        <f t="array" ref="D2033">IF(ISNUMBER(SEARCH($N$3,客戶主檔!Y2033)),INDEX(客戶主檔!$G:$G,加工項目查詢及料號更改!$A2033),"")</f>
        <v/>
      </c>
      <c r="E2033" t="str" cm="1">
        <f t="array" ref="E2033">IF(ISNUMBER(SEARCH($N$3,客戶主檔!Z2033)),INDEX(客戶主檔!$G:$G,加工項目查詢及料號更改!$A2033),"")</f>
        <v/>
      </c>
      <c r="J2033" t="str">
        <f t="array" aca="1" ref="J2033" ca="1">IF(ROW()&gt;COUNTA($F$3:$I$3100),"",INDIRECT(TEXT(RIGHT(SMALL(IF($F$3:$I$3100="",999999,COLUMN($F$3:$I$3100)*10001+ROW($F$3:$I$3100)*100),ROW()),4),"!R00!C00"),))</f>
        <v/>
      </c>
      <c r="K2033" t="str">
        <f ca="1">IF(COUNTIF($J$1:J2033, J2033)&lt;&gt;1,"",J2033)</f>
        <v/>
      </c>
    </row>
    <row r="2034" spans="1:11" x14ac:dyDescent="0.25">
      <c r="A2034">
        <f>ROW()</f>
        <v>2034</v>
      </c>
      <c r="C2034" t="str" cm="1">
        <f t="array" ref="C2034">IF(ISNUMBER(SEARCH($N$3,客戶主檔!X2034)),INDEX(客戶主檔!$G:$G,加工項目查詢及料號更改!$A2034),"")</f>
        <v/>
      </c>
      <c r="D2034" t="str" cm="1">
        <f t="array" ref="D2034">IF(ISNUMBER(SEARCH($N$3,客戶主檔!Y2034)),INDEX(客戶主檔!$G:$G,加工項目查詢及料號更改!$A2034),"")</f>
        <v/>
      </c>
      <c r="E2034" t="str" cm="1">
        <f t="array" ref="E2034">IF(ISNUMBER(SEARCH($N$3,客戶主檔!Z2034)),INDEX(客戶主檔!$G:$G,加工項目查詢及料號更改!$A2034),"")</f>
        <v/>
      </c>
      <c r="J2034" t="str">
        <f t="array" aca="1" ref="J2034" ca="1">IF(ROW()&gt;COUNTA($F$3:$I$3100),"",INDIRECT(TEXT(RIGHT(SMALL(IF($F$3:$I$3100="",999999,COLUMN($F$3:$I$3100)*10001+ROW($F$3:$I$3100)*100),ROW()),4),"!R00!C00"),))</f>
        <v/>
      </c>
      <c r="K2034" t="str">
        <f ca="1">IF(COUNTIF($J$1:J2034, J2034)&lt;&gt;1,"",J2034)</f>
        <v/>
      </c>
    </row>
    <row r="2035" spans="1:11" x14ac:dyDescent="0.25">
      <c r="A2035">
        <f>ROW()</f>
        <v>2035</v>
      </c>
      <c r="C2035" t="str" cm="1">
        <f t="array" ref="C2035">IF(ISNUMBER(SEARCH($N$3,客戶主檔!X2035)),INDEX(客戶主檔!$G:$G,加工項目查詢及料號更改!$A2035),"")</f>
        <v/>
      </c>
      <c r="D2035" t="str" cm="1">
        <f t="array" ref="D2035">IF(ISNUMBER(SEARCH($N$3,客戶主檔!Y2035)),INDEX(客戶主檔!$G:$G,加工項目查詢及料號更改!$A2035),"")</f>
        <v/>
      </c>
      <c r="E2035" t="str" cm="1">
        <f t="array" ref="E2035">IF(ISNUMBER(SEARCH($N$3,客戶主檔!Z2035)),INDEX(客戶主檔!$G:$G,加工項目查詢及料號更改!$A2035),"")</f>
        <v/>
      </c>
      <c r="J2035" t="str">
        <f t="array" aca="1" ref="J2035" ca="1">IF(ROW()&gt;COUNTA($F$3:$I$3100),"",INDIRECT(TEXT(RIGHT(SMALL(IF($F$3:$I$3100="",999999,COLUMN($F$3:$I$3100)*10001+ROW($F$3:$I$3100)*100),ROW()),4),"!R00!C00"),))</f>
        <v/>
      </c>
      <c r="K2035" t="str">
        <f ca="1">IF(COUNTIF($J$1:J2035, J2035)&lt;&gt;1,"",J2035)</f>
        <v/>
      </c>
    </row>
    <row r="2036" spans="1:11" x14ac:dyDescent="0.25">
      <c r="A2036">
        <f>ROW()</f>
        <v>2036</v>
      </c>
      <c r="C2036" t="str" cm="1">
        <f t="array" ref="C2036">IF(ISNUMBER(SEARCH($N$3,客戶主檔!X2036)),INDEX(客戶主檔!$G:$G,加工項目查詢及料號更改!$A2036),"")</f>
        <v/>
      </c>
      <c r="D2036" t="str" cm="1">
        <f t="array" ref="D2036">IF(ISNUMBER(SEARCH($N$3,客戶主檔!Y2036)),INDEX(客戶主檔!$G:$G,加工項目查詢及料號更改!$A2036),"")</f>
        <v/>
      </c>
      <c r="E2036" t="str" cm="1">
        <f t="array" ref="E2036">IF(ISNUMBER(SEARCH($N$3,客戶主檔!Z2036)),INDEX(客戶主檔!$G:$G,加工項目查詢及料號更改!$A2036),"")</f>
        <v/>
      </c>
      <c r="J2036" t="str">
        <f t="array" aca="1" ref="J2036" ca="1">IF(ROW()&gt;COUNTA($F$3:$I$3100),"",INDIRECT(TEXT(RIGHT(SMALL(IF($F$3:$I$3100="",999999,COLUMN($F$3:$I$3100)*10001+ROW($F$3:$I$3100)*100),ROW()),4),"!R00!C00"),))</f>
        <v/>
      </c>
      <c r="K2036" t="str">
        <f ca="1">IF(COUNTIF($J$1:J2036, J2036)&lt;&gt;1,"",J2036)</f>
        <v/>
      </c>
    </row>
    <row r="2037" spans="1:11" x14ac:dyDescent="0.25">
      <c r="A2037">
        <f>ROW()</f>
        <v>2037</v>
      </c>
      <c r="C2037" t="str" cm="1">
        <f t="array" ref="C2037">IF(ISNUMBER(SEARCH($N$3,客戶主檔!X2037)),INDEX(客戶主檔!$G:$G,加工項目查詢及料號更改!$A2037),"")</f>
        <v/>
      </c>
      <c r="D2037" t="str" cm="1">
        <f t="array" ref="D2037">IF(ISNUMBER(SEARCH($N$3,客戶主檔!Y2037)),INDEX(客戶主檔!$G:$G,加工項目查詢及料號更改!$A2037),"")</f>
        <v/>
      </c>
      <c r="E2037" t="str" cm="1">
        <f t="array" ref="E2037">IF(ISNUMBER(SEARCH($N$3,客戶主檔!Z2037)),INDEX(客戶主檔!$G:$G,加工項目查詢及料號更改!$A2037),"")</f>
        <v/>
      </c>
      <c r="J2037" t="str">
        <f t="array" aca="1" ref="J2037" ca="1">IF(ROW()&gt;COUNTA($F$3:$I$3100),"",INDIRECT(TEXT(RIGHT(SMALL(IF($F$3:$I$3100="",999999,COLUMN($F$3:$I$3100)*10001+ROW($F$3:$I$3100)*100),ROW()),4),"!R00!C00"),))</f>
        <v/>
      </c>
      <c r="K2037" t="str">
        <f ca="1">IF(COUNTIF($J$1:J2037, J2037)&lt;&gt;1,"",J2037)</f>
        <v/>
      </c>
    </row>
    <row r="2038" spans="1:11" x14ac:dyDescent="0.25">
      <c r="A2038">
        <f>ROW()</f>
        <v>2038</v>
      </c>
      <c r="C2038" t="str" cm="1">
        <f t="array" ref="C2038">IF(ISNUMBER(SEARCH($N$3,客戶主檔!X2038)),INDEX(客戶主檔!$G:$G,加工項目查詢及料號更改!$A2038),"")</f>
        <v/>
      </c>
      <c r="D2038" t="str" cm="1">
        <f t="array" ref="D2038">IF(ISNUMBER(SEARCH($N$3,客戶主檔!Y2038)),INDEX(客戶主檔!$G:$G,加工項目查詢及料號更改!$A2038),"")</f>
        <v/>
      </c>
      <c r="E2038" t="str" cm="1">
        <f t="array" ref="E2038">IF(ISNUMBER(SEARCH($N$3,客戶主檔!Z2038)),INDEX(客戶主檔!$G:$G,加工項目查詢及料號更改!$A2038),"")</f>
        <v/>
      </c>
      <c r="J2038" t="str">
        <f t="array" aca="1" ref="J2038" ca="1">IF(ROW()&gt;COUNTA($F$3:$I$3100),"",INDIRECT(TEXT(RIGHT(SMALL(IF($F$3:$I$3100="",999999,COLUMN($F$3:$I$3100)*10001+ROW($F$3:$I$3100)*100),ROW()),4),"!R00!C00"),))</f>
        <v/>
      </c>
      <c r="K2038" t="str">
        <f ca="1">IF(COUNTIF($J$1:J2038, J2038)&lt;&gt;1,"",J2038)</f>
        <v/>
      </c>
    </row>
    <row r="2039" spans="1:11" x14ac:dyDescent="0.25">
      <c r="A2039">
        <f>ROW()</f>
        <v>2039</v>
      </c>
      <c r="C2039" t="str" cm="1">
        <f t="array" ref="C2039">IF(ISNUMBER(SEARCH($N$3,客戶主檔!X2039)),INDEX(客戶主檔!$G:$G,加工項目查詢及料號更改!$A2039),"")</f>
        <v/>
      </c>
      <c r="D2039" t="str" cm="1">
        <f t="array" ref="D2039">IF(ISNUMBER(SEARCH($N$3,客戶主檔!Y2039)),INDEX(客戶主檔!$G:$G,加工項目查詢及料號更改!$A2039),"")</f>
        <v/>
      </c>
      <c r="E2039" t="str" cm="1">
        <f t="array" ref="E2039">IF(ISNUMBER(SEARCH($N$3,客戶主檔!Z2039)),INDEX(客戶主檔!$G:$G,加工項目查詢及料號更改!$A2039),"")</f>
        <v/>
      </c>
      <c r="J2039" t="str">
        <f t="array" aca="1" ref="J2039" ca="1">IF(ROW()&gt;COUNTA($F$3:$I$3100),"",INDIRECT(TEXT(RIGHT(SMALL(IF($F$3:$I$3100="",999999,COLUMN($F$3:$I$3100)*10001+ROW($F$3:$I$3100)*100),ROW()),4),"!R00!C00"),))</f>
        <v/>
      </c>
      <c r="K2039" t="str">
        <f ca="1">IF(COUNTIF($J$1:J2039, J2039)&lt;&gt;1,"",J2039)</f>
        <v/>
      </c>
    </row>
    <row r="2040" spans="1:11" x14ac:dyDescent="0.25">
      <c r="A2040">
        <f>ROW()</f>
        <v>2040</v>
      </c>
      <c r="C2040" t="str" cm="1">
        <f t="array" ref="C2040">IF(ISNUMBER(SEARCH($N$3,客戶主檔!X2040)),INDEX(客戶主檔!$G:$G,加工項目查詢及料號更改!$A2040),"")</f>
        <v/>
      </c>
      <c r="D2040" t="str" cm="1">
        <f t="array" ref="D2040">IF(ISNUMBER(SEARCH($N$3,客戶主檔!Y2040)),INDEX(客戶主檔!$G:$G,加工項目查詢及料號更改!$A2040),"")</f>
        <v/>
      </c>
      <c r="E2040" t="str" cm="1">
        <f t="array" ref="E2040">IF(ISNUMBER(SEARCH($N$3,客戶主檔!Z2040)),INDEX(客戶主檔!$G:$G,加工項目查詢及料號更改!$A2040),"")</f>
        <v/>
      </c>
      <c r="J2040" t="str">
        <f t="array" aca="1" ref="J2040" ca="1">IF(ROW()&gt;COUNTA($F$3:$I$3100),"",INDIRECT(TEXT(RIGHT(SMALL(IF($F$3:$I$3100="",999999,COLUMN($F$3:$I$3100)*10001+ROW($F$3:$I$3100)*100),ROW()),4),"!R00!C00"),))</f>
        <v/>
      </c>
      <c r="K2040" t="str">
        <f ca="1">IF(COUNTIF($J$1:J2040, J2040)&lt;&gt;1,"",J2040)</f>
        <v/>
      </c>
    </row>
    <row r="2041" spans="1:11" x14ac:dyDescent="0.25">
      <c r="A2041">
        <f>ROW()</f>
        <v>2041</v>
      </c>
      <c r="C2041" t="str" cm="1">
        <f t="array" ref="C2041">IF(ISNUMBER(SEARCH($N$3,客戶主檔!X2041)),INDEX(客戶主檔!$G:$G,加工項目查詢及料號更改!$A2041),"")</f>
        <v/>
      </c>
      <c r="D2041" t="str" cm="1">
        <f t="array" ref="D2041">IF(ISNUMBER(SEARCH($N$3,客戶主檔!Y2041)),INDEX(客戶主檔!$G:$G,加工項目查詢及料號更改!$A2041),"")</f>
        <v/>
      </c>
      <c r="E2041" t="str" cm="1">
        <f t="array" ref="E2041">IF(ISNUMBER(SEARCH($N$3,客戶主檔!Z2041)),INDEX(客戶主檔!$G:$G,加工項目查詢及料號更改!$A2041),"")</f>
        <v/>
      </c>
      <c r="J2041" t="str">
        <f t="array" aca="1" ref="J2041" ca="1">IF(ROW()&gt;COUNTA($F$3:$I$3100),"",INDIRECT(TEXT(RIGHT(SMALL(IF($F$3:$I$3100="",999999,COLUMN($F$3:$I$3100)*10001+ROW($F$3:$I$3100)*100),ROW()),4),"!R00!C00"),))</f>
        <v/>
      </c>
      <c r="K2041" t="str">
        <f ca="1">IF(COUNTIF($J$1:J2041, J2041)&lt;&gt;1,"",J2041)</f>
        <v/>
      </c>
    </row>
    <row r="2042" spans="1:11" x14ac:dyDescent="0.25">
      <c r="A2042">
        <f>ROW()</f>
        <v>2042</v>
      </c>
      <c r="C2042" t="str" cm="1">
        <f t="array" ref="C2042">IF(ISNUMBER(SEARCH($N$3,客戶主檔!X2042)),INDEX(客戶主檔!$G:$G,加工項目查詢及料號更改!$A2042),"")</f>
        <v/>
      </c>
      <c r="D2042" t="str" cm="1">
        <f t="array" ref="D2042">IF(ISNUMBER(SEARCH($N$3,客戶主檔!Y2042)),INDEX(客戶主檔!$G:$G,加工項目查詢及料號更改!$A2042),"")</f>
        <v/>
      </c>
      <c r="E2042" t="str" cm="1">
        <f t="array" ref="E2042">IF(ISNUMBER(SEARCH($N$3,客戶主檔!Z2042)),INDEX(客戶主檔!$G:$G,加工項目查詢及料號更改!$A2042),"")</f>
        <v/>
      </c>
      <c r="J2042" t="str">
        <f t="array" aca="1" ref="J2042" ca="1">IF(ROW()&gt;COUNTA($F$3:$I$3100),"",INDIRECT(TEXT(RIGHT(SMALL(IF($F$3:$I$3100="",999999,COLUMN($F$3:$I$3100)*10001+ROW($F$3:$I$3100)*100),ROW()),4),"!R00!C00"),))</f>
        <v/>
      </c>
      <c r="K2042" t="str">
        <f ca="1">IF(COUNTIF($J$1:J2042, J2042)&lt;&gt;1,"",J2042)</f>
        <v/>
      </c>
    </row>
    <row r="2043" spans="1:11" x14ac:dyDescent="0.25">
      <c r="A2043">
        <f>ROW()</f>
        <v>2043</v>
      </c>
      <c r="C2043" t="str" cm="1">
        <f t="array" ref="C2043">IF(ISNUMBER(SEARCH($N$3,客戶主檔!X2043)),INDEX(客戶主檔!$G:$G,加工項目查詢及料號更改!$A2043),"")</f>
        <v/>
      </c>
      <c r="D2043" t="str" cm="1">
        <f t="array" ref="D2043">IF(ISNUMBER(SEARCH($N$3,客戶主檔!Y2043)),INDEX(客戶主檔!$G:$G,加工項目查詢及料號更改!$A2043),"")</f>
        <v/>
      </c>
      <c r="E2043" t="str" cm="1">
        <f t="array" ref="E2043">IF(ISNUMBER(SEARCH($N$3,客戶主檔!Z2043)),INDEX(客戶主檔!$G:$G,加工項目查詢及料號更改!$A2043),"")</f>
        <v/>
      </c>
      <c r="J2043" t="str">
        <f t="array" aca="1" ref="J2043" ca="1">IF(ROW()&gt;COUNTA($F$3:$I$3100),"",INDIRECT(TEXT(RIGHT(SMALL(IF($F$3:$I$3100="",999999,COLUMN($F$3:$I$3100)*10001+ROW($F$3:$I$3100)*100),ROW()),4),"!R00!C00"),))</f>
        <v/>
      </c>
      <c r="K2043" t="str">
        <f ca="1">IF(COUNTIF($J$1:J2043, J2043)&lt;&gt;1,"",J2043)</f>
        <v/>
      </c>
    </row>
    <row r="2044" spans="1:11" x14ac:dyDescent="0.25">
      <c r="A2044">
        <f>ROW()</f>
        <v>2044</v>
      </c>
      <c r="C2044" t="str" cm="1">
        <f t="array" ref="C2044">IF(ISNUMBER(SEARCH($N$3,客戶主檔!X2044)),INDEX(客戶主檔!$G:$G,加工項目查詢及料號更改!$A2044),"")</f>
        <v/>
      </c>
      <c r="D2044" t="str" cm="1">
        <f t="array" ref="D2044">IF(ISNUMBER(SEARCH($N$3,客戶主檔!Y2044)),INDEX(客戶主檔!$G:$G,加工項目查詢及料號更改!$A2044),"")</f>
        <v/>
      </c>
      <c r="E2044" t="str" cm="1">
        <f t="array" ref="E2044">IF(ISNUMBER(SEARCH($N$3,客戶主檔!Z2044)),INDEX(客戶主檔!$G:$G,加工項目查詢及料號更改!$A2044),"")</f>
        <v/>
      </c>
      <c r="J2044" t="str">
        <f t="array" aca="1" ref="J2044" ca="1">IF(ROW()&gt;COUNTA($F$3:$I$3100),"",INDIRECT(TEXT(RIGHT(SMALL(IF($F$3:$I$3100="",999999,COLUMN($F$3:$I$3100)*10001+ROW($F$3:$I$3100)*100),ROW()),4),"!R00!C00"),))</f>
        <v/>
      </c>
      <c r="K2044" t="str">
        <f ca="1">IF(COUNTIF($J$1:J2044, J2044)&lt;&gt;1,"",J2044)</f>
        <v/>
      </c>
    </row>
    <row r="2045" spans="1:11" x14ac:dyDescent="0.25">
      <c r="A2045">
        <f>ROW()</f>
        <v>2045</v>
      </c>
      <c r="C2045" t="str" cm="1">
        <f t="array" ref="C2045">IF(ISNUMBER(SEARCH($N$3,客戶主檔!X2045)),INDEX(客戶主檔!$G:$G,加工項目查詢及料號更改!$A2045),"")</f>
        <v/>
      </c>
      <c r="D2045" t="str" cm="1">
        <f t="array" ref="D2045">IF(ISNUMBER(SEARCH($N$3,客戶主檔!Y2045)),INDEX(客戶主檔!$G:$G,加工項目查詢及料號更改!$A2045),"")</f>
        <v/>
      </c>
      <c r="E2045" t="str" cm="1">
        <f t="array" ref="E2045">IF(ISNUMBER(SEARCH($N$3,客戶主檔!Z2045)),INDEX(客戶主檔!$G:$G,加工項目查詢及料號更改!$A2045),"")</f>
        <v/>
      </c>
      <c r="J2045" t="str">
        <f t="array" aca="1" ref="J2045" ca="1">IF(ROW()&gt;COUNTA($F$3:$I$3100),"",INDIRECT(TEXT(RIGHT(SMALL(IF($F$3:$I$3100="",999999,COLUMN($F$3:$I$3100)*10001+ROW($F$3:$I$3100)*100),ROW()),4),"!R00!C00"),))</f>
        <v/>
      </c>
      <c r="K2045" t="str">
        <f ca="1">IF(COUNTIF($J$1:J2045, J2045)&lt;&gt;1,"",J2045)</f>
        <v/>
      </c>
    </row>
    <row r="2046" spans="1:11" x14ac:dyDescent="0.25">
      <c r="A2046">
        <f>ROW()</f>
        <v>2046</v>
      </c>
      <c r="C2046" t="str" cm="1">
        <f t="array" ref="C2046">IF(ISNUMBER(SEARCH($N$3,客戶主檔!X2046)),INDEX(客戶主檔!$G:$G,加工項目查詢及料號更改!$A2046),"")</f>
        <v/>
      </c>
      <c r="D2046" t="str" cm="1">
        <f t="array" ref="D2046">IF(ISNUMBER(SEARCH($N$3,客戶主檔!Y2046)),INDEX(客戶主檔!$G:$G,加工項目查詢及料號更改!$A2046),"")</f>
        <v/>
      </c>
      <c r="E2046" t="str" cm="1">
        <f t="array" ref="E2046">IF(ISNUMBER(SEARCH($N$3,客戶主檔!Z2046)),INDEX(客戶主檔!$G:$G,加工項目查詢及料號更改!$A2046),"")</f>
        <v/>
      </c>
      <c r="J2046" t="str">
        <f t="array" aca="1" ref="J2046" ca="1">IF(ROW()&gt;COUNTA($F$3:$I$3100),"",INDIRECT(TEXT(RIGHT(SMALL(IF($F$3:$I$3100="",999999,COLUMN($F$3:$I$3100)*10001+ROW($F$3:$I$3100)*100),ROW()),4),"!R00!C00"),))</f>
        <v/>
      </c>
      <c r="K2046" t="str">
        <f ca="1">IF(COUNTIF($J$1:J2046, J2046)&lt;&gt;1,"",J2046)</f>
        <v/>
      </c>
    </row>
    <row r="2047" spans="1:11" x14ac:dyDescent="0.25">
      <c r="A2047">
        <f>ROW()</f>
        <v>2047</v>
      </c>
      <c r="C2047" t="str" cm="1">
        <f t="array" ref="C2047">IF(ISNUMBER(SEARCH($N$3,客戶主檔!X2047)),INDEX(客戶主檔!$G:$G,加工項目查詢及料號更改!$A2047),"")</f>
        <v/>
      </c>
      <c r="D2047" t="str" cm="1">
        <f t="array" ref="D2047">IF(ISNUMBER(SEARCH($N$3,客戶主檔!Y2047)),INDEX(客戶主檔!$G:$G,加工項目查詢及料號更改!$A2047),"")</f>
        <v/>
      </c>
      <c r="E2047" t="str" cm="1">
        <f t="array" ref="E2047">IF(ISNUMBER(SEARCH($N$3,客戶主檔!Z2047)),INDEX(客戶主檔!$G:$G,加工項目查詢及料號更改!$A2047),"")</f>
        <v/>
      </c>
      <c r="J2047" t="str">
        <f t="array" aca="1" ref="J2047" ca="1">IF(ROW()&gt;COUNTA($F$3:$I$3100),"",INDIRECT(TEXT(RIGHT(SMALL(IF($F$3:$I$3100="",999999,COLUMN($F$3:$I$3100)*10001+ROW($F$3:$I$3100)*100),ROW()),4),"!R00!C00"),))</f>
        <v/>
      </c>
      <c r="K2047" t="str">
        <f ca="1">IF(COUNTIF($J$1:J2047, J2047)&lt;&gt;1,"",J2047)</f>
        <v/>
      </c>
    </row>
    <row r="2048" spans="1:11" x14ac:dyDescent="0.25">
      <c r="A2048">
        <f>ROW()</f>
        <v>2048</v>
      </c>
      <c r="C2048" t="str" cm="1">
        <f t="array" ref="C2048">IF(ISNUMBER(SEARCH($N$3,客戶主檔!X2048)),INDEX(客戶主檔!$G:$G,加工項目查詢及料號更改!$A2048),"")</f>
        <v/>
      </c>
      <c r="D2048" t="str" cm="1">
        <f t="array" ref="D2048">IF(ISNUMBER(SEARCH($N$3,客戶主檔!Y2048)),INDEX(客戶主檔!$G:$G,加工項目查詢及料號更改!$A2048),"")</f>
        <v/>
      </c>
      <c r="E2048" t="str" cm="1">
        <f t="array" ref="E2048">IF(ISNUMBER(SEARCH($N$3,客戶主檔!Z2048)),INDEX(客戶主檔!$G:$G,加工項目查詢及料號更改!$A2048),"")</f>
        <v/>
      </c>
      <c r="J2048" t="str">
        <f t="array" aca="1" ref="J2048" ca="1">IF(ROW()&gt;COUNTA($F$3:$I$3100),"",INDIRECT(TEXT(RIGHT(SMALL(IF($F$3:$I$3100="",999999,COLUMN($F$3:$I$3100)*10001+ROW($F$3:$I$3100)*100),ROW()),4),"!R00!C00"),))</f>
        <v/>
      </c>
      <c r="K2048" t="str">
        <f ca="1">IF(COUNTIF($J$1:J2048, J2048)&lt;&gt;1,"",J2048)</f>
        <v/>
      </c>
    </row>
    <row r="2049" spans="1:11" x14ac:dyDescent="0.25">
      <c r="A2049">
        <f>ROW()</f>
        <v>2049</v>
      </c>
      <c r="C2049" t="str" cm="1">
        <f t="array" ref="C2049">IF(ISNUMBER(SEARCH($N$3,客戶主檔!X2049)),INDEX(客戶主檔!$G:$G,加工項目查詢及料號更改!$A2049),"")</f>
        <v/>
      </c>
      <c r="D2049" t="str" cm="1">
        <f t="array" ref="D2049">IF(ISNUMBER(SEARCH($N$3,客戶主檔!Y2049)),INDEX(客戶主檔!$G:$G,加工項目查詢及料號更改!$A2049),"")</f>
        <v/>
      </c>
      <c r="E2049" t="str" cm="1">
        <f t="array" ref="E2049">IF(ISNUMBER(SEARCH($N$3,客戶主檔!Z2049)),INDEX(客戶主檔!$G:$G,加工項目查詢及料號更改!$A2049),"")</f>
        <v/>
      </c>
      <c r="J2049" t="str">
        <f t="array" aca="1" ref="J2049" ca="1">IF(ROW()&gt;COUNTA($F$3:$I$3100),"",INDIRECT(TEXT(RIGHT(SMALL(IF($F$3:$I$3100="",999999,COLUMN($F$3:$I$3100)*10001+ROW($F$3:$I$3100)*100),ROW()),4),"!R00!C00"),))</f>
        <v/>
      </c>
      <c r="K2049" t="str">
        <f ca="1">IF(COUNTIF($J$1:J2049, J2049)&lt;&gt;1,"",J2049)</f>
        <v/>
      </c>
    </row>
    <row r="2050" spans="1:11" x14ac:dyDescent="0.25">
      <c r="A2050">
        <f>ROW()</f>
        <v>2050</v>
      </c>
      <c r="C2050" t="str" cm="1">
        <f t="array" ref="C2050">IF(ISNUMBER(SEARCH($N$3,客戶主檔!X2050)),INDEX(客戶主檔!$G:$G,加工項目查詢及料號更改!$A2050),"")</f>
        <v/>
      </c>
      <c r="D2050" t="str" cm="1">
        <f t="array" ref="D2050">IF(ISNUMBER(SEARCH($N$3,客戶主檔!Y2050)),INDEX(客戶主檔!$G:$G,加工項目查詢及料號更改!$A2050),"")</f>
        <v/>
      </c>
      <c r="E2050" t="str" cm="1">
        <f t="array" ref="E2050">IF(ISNUMBER(SEARCH($N$3,客戶主檔!Z2050)),INDEX(客戶主檔!$G:$G,加工項目查詢及料號更改!$A2050),"")</f>
        <v/>
      </c>
      <c r="J2050" t="str">
        <f t="array" aca="1" ref="J2050" ca="1">IF(ROW()&gt;COUNTA($F$3:$I$3100),"",INDIRECT(TEXT(RIGHT(SMALL(IF($F$3:$I$3100="",999999,COLUMN($F$3:$I$3100)*10001+ROW($F$3:$I$3100)*100),ROW()),4),"!R00!C00"),))</f>
        <v/>
      </c>
      <c r="K2050" t="str">
        <f ca="1">IF(COUNTIF($J$1:J2050, J2050)&lt;&gt;1,"",J2050)</f>
        <v/>
      </c>
    </row>
    <row r="2051" spans="1:11" x14ac:dyDescent="0.25">
      <c r="A2051">
        <f>ROW()</f>
        <v>2051</v>
      </c>
      <c r="C2051" t="str" cm="1">
        <f t="array" ref="C2051">IF(ISNUMBER(SEARCH($N$3,客戶主檔!X2051)),INDEX(客戶主檔!$G:$G,加工項目查詢及料號更改!$A2051),"")</f>
        <v/>
      </c>
      <c r="D2051" t="str" cm="1">
        <f t="array" ref="D2051">IF(ISNUMBER(SEARCH($N$3,客戶主檔!Y2051)),INDEX(客戶主檔!$G:$G,加工項目查詢及料號更改!$A2051),"")</f>
        <v/>
      </c>
      <c r="E2051" t="str" cm="1">
        <f t="array" ref="E2051">IF(ISNUMBER(SEARCH($N$3,客戶主檔!Z2051)),INDEX(客戶主檔!$G:$G,加工項目查詢及料號更改!$A2051),"")</f>
        <v/>
      </c>
      <c r="J2051" t="str">
        <f t="array" aca="1" ref="J2051" ca="1">IF(ROW()&gt;COUNTA($F$3:$I$3100),"",INDIRECT(TEXT(RIGHT(SMALL(IF($F$3:$I$3100="",999999,COLUMN($F$3:$I$3100)*10001+ROW($F$3:$I$3100)*100),ROW()),4),"!R00!C00"),))</f>
        <v/>
      </c>
      <c r="K2051" t="str">
        <f ca="1">IF(COUNTIF($J$1:J2051, J2051)&lt;&gt;1,"",J2051)</f>
        <v/>
      </c>
    </row>
    <row r="2052" spans="1:11" x14ac:dyDescent="0.25">
      <c r="A2052">
        <f>ROW()</f>
        <v>2052</v>
      </c>
      <c r="C2052" t="str" cm="1">
        <f t="array" ref="C2052">IF(ISNUMBER(SEARCH($N$3,客戶主檔!X2052)),INDEX(客戶主檔!$G:$G,加工項目查詢及料號更改!$A2052),"")</f>
        <v/>
      </c>
      <c r="D2052" t="str" cm="1">
        <f t="array" ref="D2052">IF(ISNUMBER(SEARCH($N$3,客戶主檔!Y2052)),INDEX(客戶主檔!$G:$G,加工項目查詢及料號更改!$A2052),"")</f>
        <v/>
      </c>
      <c r="E2052" t="str" cm="1">
        <f t="array" ref="E2052">IF(ISNUMBER(SEARCH($N$3,客戶主檔!Z2052)),INDEX(客戶主檔!$G:$G,加工項目查詢及料號更改!$A2052),"")</f>
        <v/>
      </c>
      <c r="J2052" t="str">
        <f t="array" aca="1" ref="J2052" ca="1">IF(ROW()&gt;COUNTA($F$3:$I$3100),"",INDIRECT(TEXT(RIGHT(SMALL(IF($F$3:$I$3100="",999999,COLUMN($F$3:$I$3100)*10001+ROW($F$3:$I$3100)*100),ROW()),4),"!R00!C00"),))</f>
        <v/>
      </c>
      <c r="K2052" t="str">
        <f ca="1">IF(COUNTIF($J$1:J2052, J2052)&lt;&gt;1,"",J2052)</f>
        <v/>
      </c>
    </row>
    <row r="2053" spans="1:11" x14ac:dyDescent="0.25">
      <c r="A2053">
        <f>ROW()</f>
        <v>2053</v>
      </c>
      <c r="C2053" t="str" cm="1">
        <f t="array" ref="C2053">IF(ISNUMBER(SEARCH($N$3,客戶主檔!X2053)),INDEX(客戶主檔!$G:$G,加工項目查詢及料號更改!$A2053),"")</f>
        <v/>
      </c>
      <c r="D2053" t="str" cm="1">
        <f t="array" ref="D2053">IF(ISNUMBER(SEARCH($N$3,客戶主檔!Y2053)),INDEX(客戶主檔!$G:$G,加工項目查詢及料號更改!$A2053),"")</f>
        <v/>
      </c>
      <c r="E2053" t="str" cm="1">
        <f t="array" ref="E2053">IF(ISNUMBER(SEARCH($N$3,客戶主檔!Z2053)),INDEX(客戶主檔!$G:$G,加工項目查詢及料號更改!$A2053),"")</f>
        <v/>
      </c>
      <c r="J2053" t="str">
        <f t="array" aca="1" ref="J2053" ca="1">IF(ROW()&gt;COUNTA($F$3:$I$3100),"",INDIRECT(TEXT(RIGHT(SMALL(IF($F$3:$I$3100="",999999,COLUMN($F$3:$I$3100)*10001+ROW($F$3:$I$3100)*100),ROW()),4),"!R00!C00"),))</f>
        <v/>
      </c>
      <c r="K2053" t="str">
        <f ca="1">IF(COUNTIF($J$1:J2053, J2053)&lt;&gt;1,"",J2053)</f>
        <v/>
      </c>
    </row>
    <row r="2054" spans="1:11" x14ac:dyDescent="0.25">
      <c r="A2054">
        <f>ROW()</f>
        <v>2054</v>
      </c>
      <c r="C2054" t="str" cm="1">
        <f t="array" ref="C2054">IF(ISNUMBER(SEARCH($N$3,客戶主檔!X2054)),INDEX(客戶主檔!$G:$G,加工項目查詢及料號更改!$A2054),"")</f>
        <v/>
      </c>
      <c r="D2054" t="str" cm="1">
        <f t="array" ref="D2054">IF(ISNUMBER(SEARCH($N$3,客戶主檔!Y2054)),INDEX(客戶主檔!$G:$G,加工項目查詢及料號更改!$A2054),"")</f>
        <v/>
      </c>
      <c r="E2054" t="str" cm="1">
        <f t="array" ref="E2054">IF(ISNUMBER(SEARCH($N$3,客戶主檔!Z2054)),INDEX(客戶主檔!$G:$G,加工項目查詢及料號更改!$A2054),"")</f>
        <v/>
      </c>
      <c r="J2054" t="str">
        <f t="array" aca="1" ref="J2054" ca="1">IF(ROW()&gt;COUNTA($F$3:$I$3100),"",INDIRECT(TEXT(RIGHT(SMALL(IF($F$3:$I$3100="",999999,COLUMN($F$3:$I$3100)*10001+ROW($F$3:$I$3100)*100),ROW()),4),"!R00!C00"),))</f>
        <v/>
      </c>
      <c r="K2054" t="str">
        <f ca="1">IF(COUNTIF($J$1:J2054, J2054)&lt;&gt;1,"",J2054)</f>
        <v/>
      </c>
    </row>
    <row r="2055" spans="1:11" x14ac:dyDescent="0.25">
      <c r="A2055">
        <f>ROW()</f>
        <v>2055</v>
      </c>
      <c r="C2055" t="str" cm="1">
        <f t="array" ref="C2055">IF(ISNUMBER(SEARCH($N$3,客戶主檔!X2055)),INDEX(客戶主檔!$G:$G,加工項目查詢及料號更改!$A2055),"")</f>
        <v/>
      </c>
      <c r="D2055" t="str" cm="1">
        <f t="array" ref="D2055">IF(ISNUMBER(SEARCH($N$3,客戶主檔!Y2055)),INDEX(客戶主檔!$G:$G,加工項目查詢及料號更改!$A2055),"")</f>
        <v/>
      </c>
      <c r="E2055" t="str" cm="1">
        <f t="array" ref="E2055">IF(ISNUMBER(SEARCH($N$3,客戶主檔!Z2055)),INDEX(客戶主檔!$G:$G,加工項目查詢及料號更改!$A2055),"")</f>
        <v/>
      </c>
      <c r="J2055" t="str">
        <f t="array" aca="1" ref="J2055" ca="1">IF(ROW()&gt;COUNTA($F$3:$I$3100),"",INDIRECT(TEXT(RIGHT(SMALL(IF($F$3:$I$3100="",999999,COLUMN($F$3:$I$3100)*10001+ROW($F$3:$I$3100)*100),ROW()),4),"!R00!C00"),))</f>
        <v/>
      </c>
      <c r="K2055" t="str">
        <f ca="1">IF(COUNTIF($J$1:J2055, J2055)&lt;&gt;1,"",J2055)</f>
        <v/>
      </c>
    </row>
    <row r="2056" spans="1:11" x14ac:dyDescent="0.25">
      <c r="A2056">
        <f>ROW()</f>
        <v>2056</v>
      </c>
      <c r="C2056" t="str" cm="1">
        <f t="array" ref="C2056">IF(ISNUMBER(SEARCH($N$3,客戶主檔!X2056)),INDEX(客戶主檔!$G:$G,加工項目查詢及料號更改!$A2056),"")</f>
        <v/>
      </c>
      <c r="D2056" t="str" cm="1">
        <f t="array" ref="D2056">IF(ISNUMBER(SEARCH($N$3,客戶主檔!Y2056)),INDEX(客戶主檔!$G:$G,加工項目查詢及料號更改!$A2056),"")</f>
        <v/>
      </c>
      <c r="E2056" t="str" cm="1">
        <f t="array" ref="E2056">IF(ISNUMBER(SEARCH($N$3,客戶主檔!Z2056)),INDEX(客戶主檔!$G:$G,加工項目查詢及料號更改!$A2056),"")</f>
        <v/>
      </c>
      <c r="J2056" t="str">
        <f t="array" aca="1" ref="J2056" ca="1">IF(ROW()&gt;COUNTA($F$3:$I$3100),"",INDIRECT(TEXT(RIGHT(SMALL(IF($F$3:$I$3100="",999999,COLUMN($F$3:$I$3100)*10001+ROW($F$3:$I$3100)*100),ROW()),4),"!R00!C00"),))</f>
        <v/>
      </c>
      <c r="K2056" t="str">
        <f ca="1">IF(COUNTIF($J$1:J2056, J2056)&lt;&gt;1,"",J2056)</f>
        <v/>
      </c>
    </row>
    <row r="2057" spans="1:11" x14ac:dyDescent="0.25">
      <c r="A2057">
        <f>ROW()</f>
        <v>2057</v>
      </c>
      <c r="C2057" t="str" cm="1">
        <f t="array" ref="C2057">IF(ISNUMBER(SEARCH($N$3,客戶主檔!X2057)),INDEX(客戶主檔!$G:$G,加工項目查詢及料號更改!$A2057),"")</f>
        <v/>
      </c>
      <c r="D2057" t="str" cm="1">
        <f t="array" ref="D2057">IF(ISNUMBER(SEARCH($N$3,客戶主檔!Y2057)),INDEX(客戶主檔!$G:$G,加工項目查詢及料號更改!$A2057),"")</f>
        <v/>
      </c>
      <c r="E2057" t="str" cm="1">
        <f t="array" ref="E2057">IF(ISNUMBER(SEARCH($N$3,客戶主檔!Z2057)),INDEX(客戶主檔!$G:$G,加工項目查詢及料號更改!$A2057),"")</f>
        <v/>
      </c>
      <c r="J2057" t="str">
        <f t="array" aca="1" ref="J2057" ca="1">IF(ROW()&gt;COUNTA($F$3:$I$3100),"",INDIRECT(TEXT(RIGHT(SMALL(IF($F$3:$I$3100="",999999,COLUMN($F$3:$I$3100)*10001+ROW($F$3:$I$3100)*100),ROW()),4),"!R00!C00"),))</f>
        <v/>
      </c>
      <c r="K2057" t="str">
        <f ca="1">IF(COUNTIF($J$1:J2057, J2057)&lt;&gt;1,"",J2057)</f>
        <v/>
      </c>
    </row>
    <row r="2058" spans="1:11" x14ac:dyDescent="0.25">
      <c r="A2058">
        <f>ROW()</f>
        <v>2058</v>
      </c>
      <c r="C2058" t="str" cm="1">
        <f t="array" ref="C2058">IF(ISNUMBER(SEARCH($N$3,客戶主檔!X2058)),INDEX(客戶主檔!$G:$G,加工項目查詢及料號更改!$A2058),"")</f>
        <v/>
      </c>
      <c r="D2058" t="str" cm="1">
        <f t="array" ref="D2058">IF(ISNUMBER(SEARCH($N$3,客戶主檔!Y2058)),INDEX(客戶主檔!$G:$G,加工項目查詢及料號更改!$A2058),"")</f>
        <v/>
      </c>
      <c r="E2058" t="str" cm="1">
        <f t="array" ref="E2058">IF(ISNUMBER(SEARCH($N$3,客戶主檔!Z2058)),INDEX(客戶主檔!$G:$G,加工項目查詢及料號更改!$A2058),"")</f>
        <v/>
      </c>
      <c r="J2058" t="str">
        <f t="array" aca="1" ref="J2058" ca="1">IF(ROW()&gt;COUNTA($F$3:$I$3100),"",INDIRECT(TEXT(RIGHT(SMALL(IF($F$3:$I$3100="",999999,COLUMN($F$3:$I$3100)*10001+ROW($F$3:$I$3100)*100),ROW()),4),"!R00!C00"),))</f>
        <v/>
      </c>
      <c r="K2058" t="str">
        <f ca="1">IF(COUNTIF($J$1:J2058, J2058)&lt;&gt;1,"",J2058)</f>
        <v/>
      </c>
    </row>
    <row r="2059" spans="1:11" x14ac:dyDescent="0.25">
      <c r="A2059">
        <f>ROW()</f>
        <v>2059</v>
      </c>
      <c r="C2059" t="str" cm="1">
        <f t="array" ref="C2059">IF(ISNUMBER(SEARCH($N$3,客戶主檔!X2059)),INDEX(客戶主檔!$G:$G,加工項目查詢及料號更改!$A2059),"")</f>
        <v/>
      </c>
      <c r="D2059" t="str" cm="1">
        <f t="array" ref="D2059">IF(ISNUMBER(SEARCH($N$3,客戶主檔!Y2059)),INDEX(客戶主檔!$G:$G,加工項目查詢及料號更改!$A2059),"")</f>
        <v/>
      </c>
      <c r="E2059" t="str" cm="1">
        <f t="array" ref="E2059">IF(ISNUMBER(SEARCH($N$3,客戶主檔!Z2059)),INDEX(客戶主檔!$G:$G,加工項目查詢及料號更改!$A2059),"")</f>
        <v/>
      </c>
      <c r="J2059" t="str">
        <f t="array" aca="1" ref="J2059" ca="1">IF(ROW()&gt;COUNTA($F$3:$I$3100),"",INDIRECT(TEXT(RIGHT(SMALL(IF($F$3:$I$3100="",999999,COLUMN($F$3:$I$3100)*10001+ROW($F$3:$I$3100)*100),ROW()),4),"!R00!C00"),))</f>
        <v/>
      </c>
      <c r="K2059" t="str">
        <f ca="1">IF(COUNTIF($J$1:J2059, J2059)&lt;&gt;1,"",J2059)</f>
        <v/>
      </c>
    </row>
    <row r="2060" spans="1:11" x14ac:dyDescent="0.25">
      <c r="A2060">
        <f>ROW()</f>
        <v>2060</v>
      </c>
      <c r="C2060" t="str" cm="1">
        <f t="array" ref="C2060">IF(ISNUMBER(SEARCH($N$3,客戶主檔!X2060)),INDEX(客戶主檔!$G:$G,加工項目查詢及料號更改!$A2060),"")</f>
        <v/>
      </c>
      <c r="D2060" t="str" cm="1">
        <f t="array" ref="D2060">IF(ISNUMBER(SEARCH($N$3,客戶主檔!Y2060)),INDEX(客戶主檔!$G:$G,加工項目查詢及料號更改!$A2060),"")</f>
        <v/>
      </c>
      <c r="E2060" t="str" cm="1">
        <f t="array" ref="E2060">IF(ISNUMBER(SEARCH($N$3,客戶主檔!Z2060)),INDEX(客戶主檔!$G:$G,加工項目查詢及料號更改!$A2060),"")</f>
        <v/>
      </c>
      <c r="J2060" t="str">
        <f t="array" aca="1" ref="J2060" ca="1">IF(ROW()&gt;COUNTA($F$3:$I$3100),"",INDIRECT(TEXT(RIGHT(SMALL(IF($F$3:$I$3100="",999999,COLUMN($F$3:$I$3100)*10001+ROW($F$3:$I$3100)*100),ROW()),4),"!R00!C00"),))</f>
        <v/>
      </c>
      <c r="K2060" t="str">
        <f ca="1">IF(COUNTIF($J$1:J2060, J2060)&lt;&gt;1,"",J2060)</f>
        <v/>
      </c>
    </row>
    <row r="2061" spans="1:11" x14ac:dyDescent="0.25">
      <c r="A2061">
        <f>ROW()</f>
        <v>2061</v>
      </c>
      <c r="C2061" t="str" cm="1">
        <f t="array" ref="C2061">IF(ISNUMBER(SEARCH($N$3,客戶主檔!X2061)),INDEX(客戶主檔!$G:$G,加工項目查詢及料號更改!$A2061),"")</f>
        <v/>
      </c>
      <c r="D2061" t="str" cm="1">
        <f t="array" ref="D2061">IF(ISNUMBER(SEARCH($N$3,客戶主檔!Y2061)),INDEX(客戶主檔!$G:$G,加工項目查詢及料號更改!$A2061),"")</f>
        <v/>
      </c>
      <c r="E2061" t="str" cm="1">
        <f t="array" ref="E2061">IF(ISNUMBER(SEARCH($N$3,客戶主檔!Z2061)),INDEX(客戶主檔!$G:$G,加工項目查詢及料號更改!$A2061),"")</f>
        <v/>
      </c>
      <c r="J2061" t="str">
        <f t="array" aca="1" ref="J2061" ca="1">IF(ROW()&gt;COUNTA($F$3:$I$3100),"",INDIRECT(TEXT(RIGHT(SMALL(IF($F$3:$I$3100="",999999,COLUMN($F$3:$I$3100)*10001+ROW($F$3:$I$3100)*100),ROW()),4),"!R00!C00"),))</f>
        <v/>
      </c>
      <c r="K2061" t="str">
        <f ca="1">IF(COUNTIF($J$1:J2061, J2061)&lt;&gt;1,"",J2061)</f>
        <v/>
      </c>
    </row>
    <row r="2062" spans="1:11" x14ac:dyDescent="0.25">
      <c r="A2062">
        <f>ROW()</f>
        <v>2062</v>
      </c>
      <c r="C2062" t="str" cm="1">
        <f t="array" ref="C2062">IF(ISNUMBER(SEARCH($N$3,客戶主檔!X2062)),INDEX(客戶主檔!$G:$G,加工項目查詢及料號更改!$A2062),"")</f>
        <v/>
      </c>
      <c r="D2062" t="str" cm="1">
        <f t="array" ref="D2062">IF(ISNUMBER(SEARCH($N$3,客戶主檔!Y2062)),INDEX(客戶主檔!$G:$G,加工項目查詢及料號更改!$A2062),"")</f>
        <v/>
      </c>
      <c r="E2062" t="str" cm="1">
        <f t="array" ref="E2062">IF(ISNUMBER(SEARCH($N$3,客戶主檔!Z2062)),INDEX(客戶主檔!$G:$G,加工項目查詢及料號更改!$A2062),"")</f>
        <v/>
      </c>
      <c r="J2062" t="str">
        <f t="array" aca="1" ref="J2062" ca="1">IF(ROW()&gt;COUNTA($F$3:$I$3100),"",INDIRECT(TEXT(RIGHT(SMALL(IF($F$3:$I$3100="",999999,COLUMN($F$3:$I$3100)*10001+ROW($F$3:$I$3100)*100),ROW()),4),"!R00!C00"),))</f>
        <v/>
      </c>
      <c r="K2062" t="str">
        <f ca="1">IF(COUNTIF($J$1:J2062, J2062)&lt;&gt;1,"",J2062)</f>
        <v/>
      </c>
    </row>
    <row r="2063" spans="1:11" x14ac:dyDescent="0.25">
      <c r="A2063">
        <f>ROW()</f>
        <v>2063</v>
      </c>
      <c r="C2063" t="str" cm="1">
        <f t="array" ref="C2063">IF(ISNUMBER(SEARCH($N$3,客戶主檔!X2063)),INDEX(客戶主檔!$G:$G,加工項目查詢及料號更改!$A2063),"")</f>
        <v/>
      </c>
      <c r="D2063" t="str" cm="1">
        <f t="array" ref="D2063">IF(ISNUMBER(SEARCH($N$3,客戶主檔!Y2063)),INDEX(客戶主檔!$G:$G,加工項目查詢及料號更改!$A2063),"")</f>
        <v/>
      </c>
      <c r="E2063" t="str" cm="1">
        <f t="array" ref="E2063">IF(ISNUMBER(SEARCH($N$3,客戶主檔!Z2063)),INDEX(客戶主檔!$G:$G,加工項目查詢及料號更改!$A2063),"")</f>
        <v/>
      </c>
      <c r="J2063" t="str">
        <f t="array" aca="1" ref="J2063" ca="1">IF(ROW()&gt;COUNTA($F$3:$I$3100),"",INDIRECT(TEXT(RIGHT(SMALL(IF($F$3:$I$3100="",999999,COLUMN($F$3:$I$3100)*10001+ROW($F$3:$I$3100)*100),ROW()),4),"!R00!C00"),))</f>
        <v/>
      </c>
      <c r="K2063" t="str">
        <f ca="1">IF(COUNTIF($J$1:J2063, J2063)&lt;&gt;1,"",J2063)</f>
        <v/>
      </c>
    </row>
    <row r="2064" spans="1:11" x14ac:dyDescent="0.25">
      <c r="A2064">
        <f>ROW()</f>
        <v>2064</v>
      </c>
      <c r="C2064" t="str" cm="1">
        <f t="array" ref="C2064">IF(ISNUMBER(SEARCH($N$3,客戶主檔!X2064)),INDEX(客戶主檔!$G:$G,加工項目查詢及料號更改!$A2064),"")</f>
        <v/>
      </c>
      <c r="D2064" t="str" cm="1">
        <f t="array" ref="D2064">IF(ISNUMBER(SEARCH($N$3,客戶主檔!Y2064)),INDEX(客戶主檔!$G:$G,加工項目查詢及料號更改!$A2064),"")</f>
        <v/>
      </c>
      <c r="E2064" t="str" cm="1">
        <f t="array" ref="E2064">IF(ISNUMBER(SEARCH($N$3,客戶主檔!Z2064)),INDEX(客戶主檔!$G:$G,加工項目查詢及料號更改!$A2064),"")</f>
        <v/>
      </c>
      <c r="J2064" t="str">
        <f t="array" aca="1" ref="J2064" ca="1">IF(ROW()&gt;COUNTA($F$3:$I$3100),"",INDIRECT(TEXT(RIGHT(SMALL(IF($F$3:$I$3100="",999999,COLUMN($F$3:$I$3100)*10001+ROW($F$3:$I$3100)*100),ROW()),4),"!R00!C00"),))</f>
        <v/>
      </c>
      <c r="K2064" t="str">
        <f ca="1">IF(COUNTIF($J$1:J2064, J2064)&lt;&gt;1,"",J2064)</f>
        <v/>
      </c>
    </row>
    <row r="2065" spans="1:11" x14ac:dyDescent="0.25">
      <c r="A2065">
        <f>ROW()</f>
        <v>2065</v>
      </c>
      <c r="C2065" t="str" cm="1">
        <f t="array" ref="C2065">IF(ISNUMBER(SEARCH($N$3,客戶主檔!X2065)),INDEX(客戶主檔!$G:$G,加工項目查詢及料號更改!$A2065),"")</f>
        <v/>
      </c>
      <c r="D2065" t="str" cm="1">
        <f t="array" ref="D2065">IF(ISNUMBER(SEARCH($N$3,客戶主檔!Y2065)),INDEX(客戶主檔!$G:$G,加工項目查詢及料號更改!$A2065),"")</f>
        <v/>
      </c>
      <c r="E2065" t="str" cm="1">
        <f t="array" ref="E2065">IF(ISNUMBER(SEARCH($N$3,客戶主檔!Z2065)),INDEX(客戶主檔!$G:$G,加工項目查詢及料號更改!$A2065),"")</f>
        <v/>
      </c>
      <c r="J2065" t="str">
        <f t="array" aca="1" ref="J2065" ca="1">IF(ROW()&gt;COUNTA($F$3:$I$3100),"",INDIRECT(TEXT(RIGHT(SMALL(IF($F$3:$I$3100="",999999,COLUMN($F$3:$I$3100)*10001+ROW($F$3:$I$3100)*100),ROW()),4),"!R00!C00"),))</f>
        <v/>
      </c>
      <c r="K2065" t="str">
        <f ca="1">IF(COUNTIF($J$1:J2065, J2065)&lt;&gt;1,"",J2065)</f>
        <v/>
      </c>
    </row>
    <row r="2066" spans="1:11" x14ac:dyDescent="0.25">
      <c r="A2066">
        <f>ROW()</f>
        <v>2066</v>
      </c>
      <c r="C2066" t="str" cm="1">
        <f t="array" ref="C2066">IF(ISNUMBER(SEARCH($N$3,客戶主檔!X2066)),INDEX(客戶主檔!$G:$G,加工項目查詢及料號更改!$A2066),"")</f>
        <v/>
      </c>
      <c r="D2066" t="str" cm="1">
        <f t="array" ref="D2066">IF(ISNUMBER(SEARCH($N$3,客戶主檔!Y2066)),INDEX(客戶主檔!$G:$G,加工項目查詢及料號更改!$A2066),"")</f>
        <v/>
      </c>
      <c r="E2066" t="str" cm="1">
        <f t="array" ref="E2066">IF(ISNUMBER(SEARCH($N$3,客戶主檔!Z2066)),INDEX(客戶主檔!$G:$G,加工項目查詢及料號更改!$A2066),"")</f>
        <v/>
      </c>
      <c r="J2066" t="str">
        <f t="array" aca="1" ref="J2066" ca="1">IF(ROW()&gt;COUNTA($F$3:$I$3100),"",INDIRECT(TEXT(RIGHT(SMALL(IF($F$3:$I$3100="",999999,COLUMN($F$3:$I$3100)*10001+ROW($F$3:$I$3100)*100),ROW()),4),"!R00!C00"),))</f>
        <v/>
      </c>
      <c r="K2066" t="str">
        <f ca="1">IF(COUNTIF($J$1:J2066, J2066)&lt;&gt;1,"",J2066)</f>
        <v/>
      </c>
    </row>
    <row r="2067" spans="1:11" x14ac:dyDescent="0.25">
      <c r="A2067">
        <f>ROW()</f>
        <v>2067</v>
      </c>
      <c r="C2067" t="str" cm="1">
        <f t="array" ref="C2067">IF(ISNUMBER(SEARCH($N$3,客戶主檔!X2067)),INDEX(客戶主檔!$G:$G,加工項目查詢及料號更改!$A2067),"")</f>
        <v/>
      </c>
      <c r="D2067" t="str" cm="1">
        <f t="array" ref="D2067">IF(ISNUMBER(SEARCH($N$3,客戶主檔!Y2067)),INDEX(客戶主檔!$G:$G,加工項目查詢及料號更改!$A2067),"")</f>
        <v/>
      </c>
      <c r="E2067" t="str" cm="1">
        <f t="array" ref="E2067">IF(ISNUMBER(SEARCH($N$3,客戶主檔!Z2067)),INDEX(客戶主檔!$G:$G,加工項目查詢及料號更改!$A2067),"")</f>
        <v/>
      </c>
      <c r="J2067" t="str">
        <f t="array" aca="1" ref="J2067" ca="1">IF(ROW()&gt;COUNTA($F$3:$I$3100),"",INDIRECT(TEXT(RIGHT(SMALL(IF($F$3:$I$3100="",999999,COLUMN($F$3:$I$3100)*10001+ROW($F$3:$I$3100)*100),ROW()),4),"!R00!C00"),))</f>
        <v/>
      </c>
      <c r="K2067" t="str">
        <f ca="1">IF(COUNTIF($J$1:J2067, J2067)&lt;&gt;1,"",J2067)</f>
        <v/>
      </c>
    </row>
    <row r="2068" spans="1:11" x14ac:dyDescent="0.25">
      <c r="A2068">
        <f>ROW()</f>
        <v>2068</v>
      </c>
      <c r="C2068" t="str" cm="1">
        <f t="array" ref="C2068">IF(ISNUMBER(SEARCH($N$3,客戶主檔!X2068)),INDEX(客戶主檔!$G:$G,加工項目查詢及料號更改!$A2068),"")</f>
        <v/>
      </c>
      <c r="D2068" t="str" cm="1">
        <f t="array" ref="D2068">IF(ISNUMBER(SEARCH($N$3,客戶主檔!Y2068)),INDEX(客戶主檔!$G:$G,加工項目查詢及料號更改!$A2068),"")</f>
        <v/>
      </c>
      <c r="E2068" t="str" cm="1">
        <f t="array" ref="E2068">IF(ISNUMBER(SEARCH($N$3,客戶主檔!Z2068)),INDEX(客戶主檔!$G:$G,加工項目查詢及料號更改!$A2068),"")</f>
        <v/>
      </c>
      <c r="J2068" t="str">
        <f t="array" aca="1" ref="J2068" ca="1">IF(ROW()&gt;COUNTA($F$3:$I$3100),"",INDIRECT(TEXT(RIGHT(SMALL(IF($F$3:$I$3100="",999999,COLUMN($F$3:$I$3100)*10001+ROW($F$3:$I$3100)*100),ROW()),4),"!R00!C00"),))</f>
        <v/>
      </c>
      <c r="K2068" t="str">
        <f ca="1">IF(COUNTIF($J$1:J2068, J2068)&lt;&gt;1,"",J2068)</f>
        <v/>
      </c>
    </row>
    <row r="2069" spans="1:11" x14ac:dyDescent="0.25">
      <c r="A2069">
        <f>ROW()</f>
        <v>2069</v>
      </c>
      <c r="C2069" t="str" cm="1">
        <f t="array" ref="C2069">IF(ISNUMBER(SEARCH($N$3,客戶主檔!X2069)),INDEX(客戶主檔!$G:$G,加工項目查詢及料號更改!$A2069),"")</f>
        <v/>
      </c>
      <c r="D2069" t="str" cm="1">
        <f t="array" ref="D2069">IF(ISNUMBER(SEARCH($N$3,客戶主檔!Y2069)),INDEX(客戶主檔!$G:$G,加工項目查詢及料號更改!$A2069),"")</f>
        <v/>
      </c>
      <c r="E2069" t="str" cm="1">
        <f t="array" ref="E2069">IF(ISNUMBER(SEARCH($N$3,客戶主檔!Z2069)),INDEX(客戶主檔!$G:$G,加工項目查詢及料號更改!$A2069),"")</f>
        <v/>
      </c>
      <c r="J2069" t="str">
        <f t="array" aca="1" ref="J2069" ca="1">IF(ROW()&gt;COUNTA($F$3:$I$3100),"",INDIRECT(TEXT(RIGHT(SMALL(IF($F$3:$I$3100="",999999,COLUMN($F$3:$I$3100)*10001+ROW($F$3:$I$3100)*100),ROW()),4),"!R00!C00"),))</f>
        <v/>
      </c>
      <c r="K2069" t="str">
        <f ca="1">IF(COUNTIF($J$1:J2069, J2069)&lt;&gt;1,"",J2069)</f>
        <v/>
      </c>
    </row>
    <row r="2070" spans="1:11" x14ac:dyDescent="0.25">
      <c r="A2070">
        <f>ROW()</f>
        <v>2070</v>
      </c>
      <c r="C2070" t="str" cm="1">
        <f t="array" ref="C2070">IF(ISNUMBER(SEARCH($N$3,客戶主檔!X2070)),INDEX(客戶主檔!$G:$G,加工項目查詢及料號更改!$A2070),"")</f>
        <v/>
      </c>
      <c r="D2070" t="str" cm="1">
        <f t="array" ref="D2070">IF(ISNUMBER(SEARCH($N$3,客戶主檔!Y2070)),INDEX(客戶主檔!$G:$G,加工項目查詢及料號更改!$A2070),"")</f>
        <v/>
      </c>
      <c r="E2070" t="str" cm="1">
        <f t="array" ref="E2070">IF(ISNUMBER(SEARCH($N$3,客戶主檔!Z2070)),INDEX(客戶主檔!$G:$G,加工項目查詢及料號更改!$A2070),"")</f>
        <v/>
      </c>
      <c r="J2070" t="str">
        <f t="array" aca="1" ref="J2070" ca="1">IF(ROW()&gt;COUNTA($F$3:$I$3100),"",INDIRECT(TEXT(RIGHT(SMALL(IF($F$3:$I$3100="",999999,COLUMN($F$3:$I$3100)*10001+ROW($F$3:$I$3100)*100),ROW()),4),"!R00!C00"),))</f>
        <v/>
      </c>
      <c r="K2070" t="str">
        <f ca="1">IF(COUNTIF($J$1:J2070, J2070)&lt;&gt;1,"",J2070)</f>
        <v/>
      </c>
    </row>
    <row r="2071" spans="1:11" x14ac:dyDescent="0.25">
      <c r="A2071">
        <f>ROW()</f>
        <v>2071</v>
      </c>
      <c r="C2071" t="str" cm="1">
        <f t="array" ref="C2071">IF(ISNUMBER(SEARCH($N$3,客戶主檔!X2071)),INDEX(客戶主檔!$G:$G,加工項目查詢及料號更改!$A2071),"")</f>
        <v/>
      </c>
      <c r="D2071" t="str" cm="1">
        <f t="array" ref="D2071">IF(ISNUMBER(SEARCH($N$3,客戶主檔!Y2071)),INDEX(客戶主檔!$G:$G,加工項目查詢及料號更改!$A2071),"")</f>
        <v/>
      </c>
      <c r="E2071" t="str" cm="1">
        <f t="array" ref="E2071">IF(ISNUMBER(SEARCH($N$3,客戶主檔!Z2071)),INDEX(客戶主檔!$G:$G,加工項目查詢及料號更改!$A2071),"")</f>
        <v/>
      </c>
      <c r="J2071" t="str">
        <f t="array" aca="1" ref="J2071" ca="1">IF(ROW()&gt;COUNTA($F$3:$I$3100),"",INDIRECT(TEXT(RIGHT(SMALL(IF($F$3:$I$3100="",999999,COLUMN($F$3:$I$3100)*10001+ROW($F$3:$I$3100)*100),ROW()),4),"!R00!C00"),))</f>
        <v/>
      </c>
      <c r="K2071" t="str">
        <f ca="1">IF(COUNTIF($J$1:J2071, J2071)&lt;&gt;1,"",J2071)</f>
        <v/>
      </c>
    </row>
    <row r="2072" spans="1:11" x14ac:dyDescent="0.25">
      <c r="A2072">
        <f>ROW()</f>
        <v>2072</v>
      </c>
      <c r="C2072" t="str" cm="1">
        <f t="array" ref="C2072">IF(ISNUMBER(SEARCH($N$3,客戶主檔!X2072)),INDEX(客戶主檔!$G:$G,加工項目查詢及料號更改!$A2072),"")</f>
        <v/>
      </c>
      <c r="D2072" t="str" cm="1">
        <f t="array" ref="D2072">IF(ISNUMBER(SEARCH($N$3,客戶主檔!Y2072)),INDEX(客戶主檔!$G:$G,加工項目查詢及料號更改!$A2072),"")</f>
        <v/>
      </c>
      <c r="E2072" t="str" cm="1">
        <f t="array" ref="E2072">IF(ISNUMBER(SEARCH($N$3,客戶主檔!Z2072)),INDEX(客戶主檔!$G:$G,加工項目查詢及料號更改!$A2072),"")</f>
        <v/>
      </c>
      <c r="J2072" t="str">
        <f t="array" aca="1" ref="J2072" ca="1">IF(ROW()&gt;COUNTA($F$3:$I$3100),"",INDIRECT(TEXT(RIGHT(SMALL(IF($F$3:$I$3100="",999999,COLUMN($F$3:$I$3100)*10001+ROW($F$3:$I$3100)*100),ROW()),4),"!R00!C00"),))</f>
        <v/>
      </c>
      <c r="K2072" t="str">
        <f ca="1">IF(COUNTIF($J$1:J2072, J2072)&lt;&gt;1,"",J2072)</f>
        <v/>
      </c>
    </row>
    <row r="2073" spans="1:11" x14ac:dyDescent="0.25">
      <c r="A2073">
        <f>ROW()</f>
        <v>2073</v>
      </c>
      <c r="C2073" t="str" cm="1">
        <f t="array" ref="C2073">IF(ISNUMBER(SEARCH($N$3,客戶主檔!X2073)),INDEX(客戶主檔!$G:$G,加工項目查詢及料號更改!$A2073),"")</f>
        <v/>
      </c>
      <c r="D2073" t="str" cm="1">
        <f t="array" ref="D2073">IF(ISNUMBER(SEARCH($N$3,客戶主檔!Y2073)),INDEX(客戶主檔!$G:$G,加工項目查詢及料號更改!$A2073),"")</f>
        <v/>
      </c>
      <c r="E2073" t="str" cm="1">
        <f t="array" ref="E2073">IF(ISNUMBER(SEARCH($N$3,客戶主檔!Z2073)),INDEX(客戶主檔!$G:$G,加工項目查詢及料號更改!$A2073),"")</f>
        <v/>
      </c>
      <c r="J2073" t="str">
        <f t="array" aca="1" ref="J2073" ca="1">IF(ROW()&gt;COUNTA($F$3:$I$3100),"",INDIRECT(TEXT(RIGHT(SMALL(IF($F$3:$I$3100="",999999,COLUMN($F$3:$I$3100)*10001+ROW($F$3:$I$3100)*100),ROW()),4),"!R00!C00"),))</f>
        <v/>
      </c>
      <c r="K2073" t="str">
        <f ca="1">IF(COUNTIF($J$1:J2073, J2073)&lt;&gt;1,"",J2073)</f>
        <v/>
      </c>
    </row>
    <row r="2074" spans="1:11" x14ac:dyDescent="0.25">
      <c r="A2074">
        <f>ROW()</f>
        <v>2074</v>
      </c>
      <c r="C2074" t="str" cm="1">
        <f t="array" ref="C2074">IF(ISNUMBER(SEARCH($N$3,客戶主檔!X2074)),INDEX(客戶主檔!$G:$G,加工項目查詢及料號更改!$A2074),"")</f>
        <v/>
      </c>
      <c r="D2074" t="str" cm="1">
        <f t="array" ref="D2074">IF(ISNUMBER(SEARCH($N$3,客戶主檔!Y2074)),INDEX(客戶主檔!$G:$G,加工項目查詢及料號更改!$A2074),"")</f>
        <v/>
      </c>
      <c r="E2074" t="str" cm="1">
        <f t="array" ref="E2074">IF(ISNUMBER(SEARCH($N$3,客戶主檔!Z2074)),INDEX(客戶主檔!$G:$G,加工項目查詢及料號更改!$A2074),"")</f>
        <v/>
      </c>
      <c r="J2074" t="str">
        <f t="array" aca="1" ref="J2074" ca="1">IF(ROW()&gt;COUNTA($F$3:$I$3100),"",INDIRECT(TEXT(RIGHT(SMALL(IF($F$3:$I$3100="",999999,COLUMN($F$3:$I$3100)*10001+ROW($F$3:$I$3100)*100),ROW()),4),"!R00!C00"),))</f>
        <v/>
      </c>
      <c r="K2074" t="str">
        <f ca="1">IF(COUNTIF($J$1:J2074, J2074)&lt;&gt;1,"",J2074)</f>
        <v/>
      </c>
    </row>
    <row r="2075" spans="1:11" x14ac:dyDescent="0.25">
      <c r="A2075">
        <f>ROW()</f>
        <v>2075</v>
      </c>
      <c r="C2075" t="str" cm="1">
        <f t="array" ref="C2075">IF(ISNUMBER(SEARCH($N$3,客戶主檔!X2075)),INDEX(客戶主檔!$G:$G,加工項目查詢及料號更改!$A2075),"")</f>
        <v/>
      </c>
      <c r="D2075" t="str" cm="1">
        <f t="array" ref="D2075">IF(ISNUMBER(SEARCH($N$3,客戶主檔!Y2075)),INDEX(客戶主檔!$G:$G,加工項目查詢及料號更改!$A2075),"")</f>
        <v/>
      </c>
      <c r="E2075" t="str" cm="1">
        <f t="array" ref="E2075">IF(ISNUMBER(SEARCH($N$3,客戶主檔!Z2075)),INDEX(客戶主檔!$G:$G,加工項目查詢及料號更改!$A2075),"")</f>
        <v/>
      </c>
      <c r="J2075" t="str">
        <f t="array" aca="1" ref="J2075" ca="1">IF(ROW()&gt;COUNTA($F$3:$I$3100),"",INDIRECT(TEXT(RIGHT(SMALL(IF($F$3:$I$3100="",999999,COLUMN($F$3:$I$3100)*10001+ROW($F$3:$I$3100)*100),ROW()),4),"!R00!C00"),))</f>
        <v/>
      </c>
      <c r="K2075" t="str">
        <f ca="1">IF(COUNTIF($J$1:J2075, J2075)&lt;&gt;1,"",J2075)</f>
        <v/>
      </c>
    </row>
    <row r="2076" spans="1:11" x14ac:dyDescent="0.25">
      <c r="A2076">
        <f>ROW()</f>
        <v>2076</v>
      </c>
      <c r="C2076" t="str" cm="1">
        <f t="array" ref="C2076">IF(ISNUMBER(SEARCH($N$3,客戶主檔!X2076)),INDEX(客戶主檔!$G:$G,加工項目查詢及料號更改!$A2076),"")</f>
        <v/>
      </c>
      <c r="D2076" t="str" cm="1">
        <f t="array" ref="D2076">IF(ISNUMBER(SEARCH($N$3,客戶主檔!Y2076)),INDEX(客戶主檔!$G:$G,加工項目查詢及料號更改!$A2076),"")</f>
        <v/>
      </c>
      <c r="E2076" t="str" cm="1">
        <f t="array" ref="E2076">IF(ISNUMBER(SEARCH($N$3,客戶主檔!Z2076)),INDEX(客戶主檔!$G:$G,加工項目查詢及料號更改!$A2076),"")</f>
        <v/>
      </c>
      <c r="J2076" t="str">
        <f t="array" aca="1" ref="J2076" ca="1">IF(ROW()&gt;COUNTA($F$3:$I$3100),"",INDIRECT(TEXT(RIGHT(SMALL(IF($F$3:$I$3100="",999999,COLUMN($F$3:$I$3100)*10001+ROW($F$3:$I$3100)*100),ROW()),4),"!R00!C00"),))</f>
        <v/>
      </c>
      <c r="K2076" t="str">
        <f ca="1">IF(COUNTIF($J$1:J2076, J2076)&lt;&gt;1,"",J2076)</f>
        <v/>
      </c>
    </row>
    <row r="2077" spans="1:11" x14ac:dyDescent="0.25">
      <c r="A2077">
        <f>ROW()</f>
        <v>2077</v>
      </c>
      <c r="C2077" t="str" cm="1">
        <f t="array" ref="C2077">IF(ISNUMBER(SEARCH($N$3,客戶主檔!X2077)),INDEX(客戶主檔!$G:$G,加工項目查詢及料號更改!$A2077),"")</f>
        <v/>
      </c>
      <c r="D2077" t="str" cm="1">
        <f t="array" ref="D2077">IF(ISNUMBER(SEARCH($N$3,客戶主檔!Y2077)),INDEX(客戶主檔!$G:$G,加工項目查詢及料號更改!$A2077),"")</f>
        <v/>
      </c>
      <c r="E2077" t="str" cm="1">
        <f t="array" ref="E2077">IF(ISNUMBER(SEARCH($N$3,客戶主檔!Z2077)),INDEX(客戶主檔!$G:$G,加工項目查詢及料號更改!$A2077),"")</f>
        <v/>
      </c>
      <c r="J2077" t="str">
        <f t="array" aca="1" ref="J2077" ca="1">IF(ROW()&gt;COUNTA($F$3:$I$3100),"",INDIRECT(TEXT(RIGHT(SMALL(IF($F$3:$I$3100="",999999,COLUMN($F$3:$I$3100)*10001+ROW($F$3:$I$3100)*100),ROW()),4),"!R00!C00"),))</f>
        <v/>
      </c>
      <c r="K2077" t="str">
        <f ca="1">IF(COUNTIF($J$1:J2077, J2077)&lt;&gt;1,"",J2077)</f>
        <v/>
      </c>
    </row>
    <row r="2078" spans="1:11" x14ac:dyDescent="0.25">
      <c r="A2078">
        <f>ROW()</f>
        <v>2078</v>
      </c>
      <c r="C2078" t="str" cm="1">
        <f t="array" ref="C2078">IF(ISNUMBER(SEARCH($N$3,客戶主檔!X2078)),INDEX(客戶主檔!$G:$G,加工項目查詢及料號更改!$A2078),"")</f>
        <v/>
      </c>
      <c r="D2078" t="str" cm="1">
        <f t="array" ref="D2078">IF(ISNUMBER(SEARCH($N$3,客戶主檔!Y2078)),INDEX(客戶主檔!$G:$G,加工項目查詢及料號更改!$A2078),"")</f>
        <v/>
      </c>
      <c r="E2078" t="str" cm="1">
        <f t="array" ref="E2078">IF(ISNUMBER(SEARCH($N$3,客戶主檔!Z2078)),INDEX(客戶主檔!$G:$G,加工項目查詢及料號更改!$A2078),"")</f>
        <v/>
      </c>
      <c r="J2078" t="str">
        <f t="array" aca="1" ref="J2078" ca="1">IF(ROW()&gt;COUNTA($F$3:$I$3100),"",INDIRECT(TEXT(RIGHT(SMALL(IF($F$3:$I$3100="",999999,COLUMN($F$3:$I$3100)*10001+ROW($F$3:$I$3100)*100),ROW()),4),"!R00!C00"),))</f>
        <v/>
      </c>
      <c r="K2078" t="str">
        <f ca="1">IF(COUNTIF($J$1:J2078, J2078)&lt;&gt;1,"",J2078)</f>
        <v/>
      </c>
    </row>
    <row r="2079" spans="1:11" x14ac:dyDescent="0.25">
      <c r="A2079">
        <f>ROW()</f>
        <v>2079</v>
      </c>
      <c r="C2079" t="str" cm="1">
        <f t="array" ref="C2079">IF(ISNUMBER(SEARCH($N$3,客戶主檔!X2079)),INDEX(客戶主檔!$G:$G,加工項目查詢及料號更改!$A2079),"")</f>
        <v/>
      </c>
      <c r="D2079" t="str" cm="1">
        <f t="array" ref="D2079">IF(ISNUMBER(SEARCH($N$3,客戶主檔!Y2079)),INDEX(客戶主檔!$G:$G,加工項目查詢及料號更改!$A2079),"")</f>
        <v/>
      </c>
      <c r="E2079" t="str" cm="1">
        <f t="array" ref="E2079">IF(ISNUMBER(SEARCH($N$3,客戶主檔!Z2079)),INDEX(客戶主檔!$G:$G,加工項目查詢及料號更改!$A2079),"")</f>
        <v/>
      </c>
      <c r="J2079" t="str">
        <f t="array" aca="1" ref="J2079" ca="1">IF(ROW()&gt;COUNTA($F$3:$I$3100),"",INDIRECT(TEXT(RIGHT(SMALL(IF($F$3:$I$3100="",999999,COLUMN($F$3:$I$3100)*10001+ROW($F$3:$I$3100)*100),ROW()),4),"!R00!C00"),))</f>
        <v/>
      </c>
      <c r="K2079" t="str">
        <f ca="1">IF(COUNTIF($J$1:J2079, J2079)&lt;&gt;1,"",J2079)</f>
        <v/>
      </c>
    </row>
    <row r="2080" spans="1:11" x14ac:dyDescent="0.25">
      <c r="A2080">
        <f>ROW()</f>
        <v>2080</v>
      </c>
      <c r="C2080" t="str" cm="1">
        <f t="array" ref="C2080">IF(ISNUMBER(SEARCH($N$3,客戶主檔!X2080)),INDEX(客戶主檔!$G:$G,加工項目查詢及料號更改!$A2080),"")</f>
        <v/>
      </c>
      <c r="D2080" t="str" cm="1">
        <f t="array" ref="D2080">IF(ISNUMBER(SEARCH($N$3,客戶主檔!Y2080)),INDEX(客戶主檔!$G:$G,加工項目查詢及料號更改!$A2080),"")</f>
        <v/>
      </c>
      <c r="E2080" t="str" cm="1">
        <f t="array" ref="E2080">IF(ISNUMBER(SEARCH($N$3,客戶主檔!Z2080)),INDEX(客戶主檔!$G:$G,加工項目查詢及料號更改!$A2080),"")</f>
        <v/>
      </c>
      <c r="J2080" t="str">
        <f t="array" aca="1" ref="J2080" ca="1">IF(ROW()&gt;COUNTA($F$3:$I$3100),"",INDIRECT(TEXT(RIGHT(SMALL(IF($F$3:$I$3100="",999999,COLUMN($F$3:$I$3100)*10001+ROW($F$3:$I$3100)*100),ROW()),4),"!R00!C00"),))</f>
        <v/>
      </c>
      <c r="K2080" t="str">
        <f ca="1">IF(COUNTIF($J$1:J2080, J2080)&lt;&gt;1,"",J2080)</f>
        <v/>
      </c>
    </row>
    <row r="2081" spans="1:11" x14ac:dyDescent="0.25">
      <c r="A2081">
        <f>ROW()</f>
        <v>2081</v>
      </c>
      <c r="C2081" t="str" cm="1">
        <f t="array" ref="C2081">IF(ISNUMBER(SEARCH($N$3,客戶主檔!X2081)),INDEX(客戶主檔!$G:$G,加工項目查詢及料號更改!$A2081),"")</f>
        <v/>
      </c>
      <c r="D2081" t="str" cm="1">
        <f t="array" ref="D2081">IF(ISNUMBER(SEARCH($N$3,客戶主檔!Y2081)),INDEX(客戶主檔!$G:$G,加工項目查詢及料號更改!$A2081),"")</f>
        <v/>
      </c>
      <c r="E2081" t="str" cm="1">
        <f t="array" ref="E2081">IF(ISNUMBER(SEARCH($N$3,客戶主檔!Z2081)),INDEX(客戶主檔!$G:$G,加工項目查詢及料號更改!$A2081),"")</f>
        <v/>
      </c>
      <c r="J2081" t="str">
        <f t="array" aca="1" ref="J2081" ca="1">IF(ROW()&gt;COUNTA($F$3:$I$3100),"",INDIRECT(TEXT(RIGHT(SMALL(IF($F$3:$I$3100="",999999,COLUMN($F$3:$I$3100)*10001+ROW($F$3:$I$3100)*100),ROW()),4),"!R00!C00"),))</f>
        <v/>
      </c>
      <c r="K2081" t="str">
        <f ca="1">IF(COUNTIF($J$1:J2081, J2081)&lt;&gt;1,"",J2081)</f>
        <v/>
      </c>
    </row>
    <row r="2082" spans="1:11" x14ac:dyDescent="0.25">
      <c r="A2082">
        <f>ROW()</f>
        <v>2082</v>
      </c>
      <c r="C2082" t="str" cm="1">
        <f t="array" ref="C2082">IF(ISNUMBER(SEARCH($N$3,客戶主檔!X2082)),INDEX(客戶主檔!$G:$G,加工項目查詢及料號更改!$A2082),"")</f>
        <v/>
      </c>
      <c r="D2082" t="str" cm="1">
        <f t="array" ref="D2082">IF(ISNUMBER(SEARCH($N$3,客戶主檔!Y2082)),INDEX(客戶主檔!$G:$G,加工項目查詢及料號更改!$A2082),"")</f>
        <v/>
      </c>
      <c r="E2082" t="str" cm="1">
        <f t="array" ref="E2082">IF(ISNUMBER(SEARCH($N$3,客戶主檔!Z2082)),INDEX(客戶主檔!$G:$G,加工項目查詢及料號更改!$A2082),"")</f>
        <v/>
      </c>
      <c r="J2082" t="str">
        <f t="array" aca="1" ref="J2082" ca="1">IF(ROW()&gt;COUNTA($F$3:$I$3100),"",INDIRECT(TEXT(RIGHT(SMALL(IF($F$3:$I$3100="",999999,COLUMN($F$3:$I$3100)*10001+ROW($F$3:$I$3100)*100),ROW()),4),"!R00!C00"),))</f>
        <v/>
      </c>
      <c r="K2082" t="str">
        <f ca="1">IF(COUNTIF($J$1:J2082, J2082)&lt;&gt;1,"",J2082)</f>
        <v/>
      </c>
    </row>
    <row r="2083" spans="1:11" x14ac:dyDescent="0.25">
      <c r="A2083">
        <f>ROW()</f>
        <v>2083</v>
      </c>
      <c r="C2083" t="str" cm="1">
        <f t="array" ref="C2083">IF(ISNUMBER(SEARCH($N$3,客戶主檔!X2083)),INDEX(客戶主檔!$G:$G,加工項目查詢及料號更改!$A2083),"")</f>
        <v/>
      </c>
      <c r="D2083" t="str" cm="1">
        <f t="array" ref="D2083">IF(ISNUMBER(SEARCH($N$3,客戶主檔!Y2083)),INDEX(客戶主檔!$G:$G,加工項目查詢及料號更改!$A2083),"")</f>
        <v/>
      </c>
      <c r="E2083" t="str" cm="1">
        <f t="array" ref="E2083">IF(ISNUMBER(SEARCH($N$3,客戶主檔!Z2083)),INDEX(客戶主檔!$G:$G,加工項目查詢及料號更改!$A2083),"")</f>
        <v/>
      </c>
      <c r="J2083" t="str">
        <f t="array" aca="1" ref="J2083" ca="1">IF(ROW()&gt;COUNTA($F$3:$I$3100),"",INDIRECT(TEXT(RIGHT(SMALL(IF($F$3:$I$3100="",999999,COLUMN($F$3:$I$3100)*10001+ROW($F$3:$I$3100)*100),ROW()),4),"!R00!C00"),))</f>
        <v/>
      </c>
      <c r="K2083" t="str">
        <f ca="1">IF(COUNTIF($J$1:J2083, J2083)&lt;&gt;1,"",J2083)</f>
        <v/>
      </c>
    </row>
    <row r="2084" spans="1:11" x14ac:dyDescent="0.25">
      <c r="A2084">
        <f>ROW()</f>
        <v>2084</v>
      </c>
      <c r="C2084" t="str" cm="1">
        <f t="array" ref="C2084">IF(ISNUMBER(SEARCH($N$3,客戶主檔!X2084)),INDEX(客戶主檔!$G:$G,加工項目查詢及料號更改!$A2084),"")</f>
        <v/>
      </c>
      <c r="D2084" t="str" cm="1">
        <f t="array" ref="D2084">IF(ISNUMBER(SEARCH($N$3,客戶主檔!Y2084)),INDEX(客戶主檔!$G:$G,加工項目查詢及料號更改!$A2084),"")</f>
        <v/>
      </c>
      <c r="E2084" t="str" cm="1">
        <f t="array" ref="E2084">IF(ISNUMBER(SEARCH($N$3,客戶主檔!Z2084)),INDEX(客戶主檔!$G:$G,加工項目查詢及料號更改!$A2084),"")</f>
        <v/>
      </c>
      <c r="J2084" t="str">
        <f t="array" aca="1" ref="J2084" ca="1">IF(ROW()&gt;COUNTA($F$3:$I$3100),"",INDIRECT(TEXT(RIGHT(SMALL(IF($F$3:$I$3100="",999999,COLUMN($F$3:$I$3100)*10001+ROW($F$3:$I$3100)*100),ROW()),4),"!R00!C00"),))</f>
        <v/>
      </c>
      <c r="K2084" t="str">
        <f ca="1">IF(COUNTIF($J$1:J2084, J2084)&lt;&gt;1,"",J2084)</f>
        <v/>
      </c>
    </row>
    <row r="2085" spans="1:11" x14ac:dyDescent="0.25">
      <c r="A2085">
        <f>ROW()</f>
        <v>2085</v>
      </c>
      <c r="C2085" t="str" cm="1">
        <f t="array" ref="C2085">IF(ISNUMBER(SEARCH($N$3,客戶主檔!X2085)),INDEX(客戶主檔!$G:$G,加工項目查詢及料號更改!$A2085),"")</f>
        <v/>
      </c>
      <c r="D2085" t="str" cm="1">
        <f t="array" ref="D2085">IF(ISNUMBER(SEARCH($N$3,客戶主檔!Y2085)),INDEX(客戶主檔!$G:$G,加工項目查詢及料號更改!$A2085),"")</f>
        <v/>
      </c>
      <c r="E2085" t="str" cm="1">
        <f t="array" ref="E2085">IF(ISNUMBER(SEARCH($N$3,客戶主檔!Z2085)),INDEX(客戶主檔!$G:$G,加工項目查詢及料號更改!$A2085),"")</f>
        <v/>
      </c>
      <c r="J2085" t="str">
        <f t="array" aca="1" ref="J2085" ca="1">IF(ROW()&gt;COUNTA($F$3:$I$3100),"",INDIRECT(TEXT(RIGHT(SMALL(IF($F$3:$I$3100="",999999,COLUMN($F$3:$I$3100)*10001+ROW($F$3:$I$3100)*100),ROW()),4),"!R00!C00"),))</f>
        <v/>
      </c>
      <c r="K2085" t="str">
        <f ca="1">IF(COUNTIF($J$1:J2085, J2085)&lt;&gt;1,"",J2085)</f>
        <v/>
      </c>
    </row>
    <row r="2086" spans="1:11" x14ac:dyDescent="0.25">
      <c r="A2086">
        <f>ROW()</f>
        <v>2086</v>
      </c>
      <c r="C2086" t="str" cm="1">
        <f t="array" ref="C2086">IF(ISNUMBER(SEARCH($N$3,客戶主檔!X2086)),INDEX(客戶主檔!$G:$G,加工項目查詢及料號更改!$A2086),"")</f>
        <v/>
      </c>
      <c r="D2086" t="str" cm="1">
        <f t="array" ref="D2086">IF(ISNUMBER(SEARCH($N$3,客戶主檔!Y2086)),INDEX(客戶主檔!$G:$G,加工項目查詢及料號更改!$A2086),"")</f>
        <v/>
      </c>
      <c r="E2086" t="str" cm="1">
        <f t="array" ref="E2086">IF(ISNUMBER(SEARCH($N$3,客戶主檔!Z2086)),INDEX(客戶主檔!$G:$G,加工項目查詢及料號更改!$A2086),"")</f>
        <v/>
      </c>
      <c r="J2086" t="str">
        <f t="array" aca="1" ref="J2086" ca="1">IF(ROW()&gt;COUNTA($F$3:$I$3100),"",INDIRECT(TEXT(RIGHT(SMALL(IF($F$3:$I$3100="",999999,COLUMN($F$3:$I$3100)*10001+ROW($F$3:$I$3100)*100),ROW()),4),"!R00!C00"),))</f>
        <v/>
      </c>
      <c r="K2086" t="str">
        <f ca="1">IF(COUNTIF($J$1:J2086, J2086)&lt;&gt;1,"",J2086)</f>
        <v/>
      </c>
    </row>
    <row r="2087" spans="1:11" x14ac:dyDescent="0.25">
      <c r="A2087">
        <f>ROW()</f>
        <v>2087</v>
      </c>
      <c r="C2087" t="str" cm="1">
        <f t="array" ref="C2087">IF(ISNUMBER(SEARCH($N$3,客戶主檔!X2087)),INDEX(客戶主檔!$G:$G,加工項目查詢及料號更改!$A2087),"")</f>
        <v/>
      </c>
      <c r="D2087" t="str" cm="1">
        <f t="array" ref="D2087">IF(ISNUMBER(SEARCH($N$3,客戶主檔!Y2087)),INDEX(客戶主檔!$G:$G,加工項目查詢及料號更改!$A2087),"")</f>
        <v/>
      </c>
      <c r="E2087" t="str" cm="1">
        <f t="array" ref="E2087">IF(ISNUMBER(SEARCH($N$3,客戶主檔!Z2087)),INDEX(客戶主檔!$G:$G,加工項目查詢及料號更改!$A2087),"")</f>
        <v/>
      </c>
      <c r="J2087" t="str">
        <f t="array" aca="1" ref="J2087" ca="1">IF(ROW()&gt;COUNTA($F$3:$I$3100),"",INDIRECT(TEXT(RIGHT(SMALL(IF($F$3:$I$3100="",999999,COLUMN($F$3:$I$3100)*10001+ROW($F$3:$I$3100)*100),ROW()),4),"!R00!C00"),))</f>
        <v/>
      </c>
      <c r="K2087" t="str">
        <f ca="1">IF(COUNTIF($J$1:J2087, J2087)&lt;&gt;1,"",J2087)</f>
        <v/>
      </c>
    </row>
    <row r="2088" spans="1:11" x14ac:dyDescent="0.25">
      <c r="A2088">
        <f>ROW()</f>
        <v>2088</v>
      </c>
      <c r="C2088" t="str" cm="1">
        <f t="array" ref="C2088">IF(ISNUMBER(SEARCH($N$3,客戶主檔!X2088)),INDEX(客戶主檔!$G:$G,加工項目查詢及料號更改!$A2088),"")</f>
        <v/>
      </c>
      <c r="D2088" t="str" cm="1">
        <f t="array" ref="D2088">IF(ISNUMBER(SEARCH($N$3,客戶主檔!Y2088)),INDEX(客戶主檔!$G:$G,加工項目查詢及料號更改!$A2088),"")</f>
        <v/>
      </c>
      <c r="E2088" t="str" cm="1">
        <f t="array" ref="E2088">IF(ISNUMBER(SEARCH($N$3,客戶主檔!Z2088)),INDEX(客戶主檔!$G:$G,加工項目查詢及料號更改!$A2088),"")</f>
        <v/>
      </c>
      <c r="J2088" t="str">
        <f t="array" aca="1" ref="J2088" ca="1">IF(ROW()&gt;COUNTA($F$3:$I$3100),"",INDIRECT(TEXT(RIGHT(SMALL(IF($F$3:$I$3100="",999999,COLUMN($F$3:$I$3100)*10001+ROW($F$3:$I$3100)*100),ROW()),4),"!R00!C00"),))</f>
        <v/>
      </c>
      <c r="K2088" t="str">
        <f ca="1">IF(COUNTIF($J$1:J2088, J2088)&lt;&gt;1,"",J2088)</f>
        <v/>
      </c>
    </row>
    <row r="2089" spans="1:11" x14ac:dyDescent="0.25">
      <c r="A2089">
        <f>ROW()</f>
        <v>2089</v>
      </c>
      <c r="C2089" t="str" cm="1">
        <f t="array" ref="C2089">IF(ISNUMBER(SEARCH($N$3,客戶主檔!X2089)),INDEX(客戶主檔!$G:$G,加工項目查詢及料號更改!$A2089),"")</f>
        <v/>
      </c>
      <c r="D2089" t="str" cm="1">
        <f t="array" ref="D2089">IF(ISNUMBER(SEARCH($N$3,客戶主檔!Y2089)),INDEX(客戶主檔!$G:$G,加工項目查詢及料號更改!$A2089),"")</f>
        <v/>
      </c>
      <c r="E2089" t="str" cm="1">
        <f t="array" ref="E2089">IF(ISNUMBER(SEARCH($N$3,客戶主檔!Z2089)),INDEX(客戶主檔!$G:$G,加工項目查詢及料號更改!$A2089),"")</f>
        <v/>
      </c>
      <c r="J2089" t="str">
        <f t="array" aca="1" ref="J2089" ca="1">IF(ROW()&gt;COUNTA($F$3:$I$3100),"",INDIRECT(TEXT(RIGHT(SMALL(IF($F$3:$I$3100="",999999,COLUMN($F$3:$I$3100)*10001+ROW($F$3:$I$3100)*100),ROW()),4),"!R00!C00"),))</f>
        <v/>
      </c>
      <c r="K2089" t="str">
        <f ca="1">IF(COUNTIF($J$1:J2089, J2089)&lt;&gt;1,"",J2089)</f>
        <v/>
      </c>
    </row>
    <row r="2090" spans="1:11" x14ac:dyDescent="0.25">
      <c r="A2090">
        <f>ROW()</f>
        <v>2090</v>
      </c>
      <c r="C2090" t="str" cm="1">
        <f t="array" ref="C2090">IF(ISNUMBER(SEARCH($N$3,客戶主檔!X2090)),INDEX(客戶主檔!$G:$G,加工項目查詢及料號更改!$A2090),"")</f>
        <v/>
      </c>
      <c r="D2090" t="str" cm="1">
        <f t="array" ref="D2090">IF(ISNUMBER(SEARCH($N$3,客戶主檔!Y2090)),INDEX(客戶主檔!$G:$G,加工項目查詢及料號更改!$A2090),"")</f>
        <v/>
      </c>
      <c r="E2090" t="str" cm="1">
        <f t="array" ref="E2090">IF(ISNUMBER(SEARCH($N$3,客戶主檔!Z2090)),INDEX(客戶主檔!$G:$G,加工項目查詢及料號更改!$A2090),"")</f>
        <v/>
      </c>
      <c r="J2090" t="str">
        <f t="array" aca="1" ref="J2090" ca="1">IF(ROW()&gt;COUNTA($F$3:$I$3100),"",INDIRECT(TEXT(RIGHT(SMALL(IF($F$3:$I$3100="",999999,COLUMN($F$3:$I$3100)*10001+ROW($F$3:$I$3100)*100),ROW()),4),"!R00!C00"),))</f>
        <v/>
      </c>
      <c r="K2090" t="str">
        <f ca="1">IF(COUNTIF($J$1:J2090, J2090)&lt;&gt;1,"",J2090)</f>
        <v/>
      </c>
    </row>
    <row r="2091" spans="1:11" x14ac:dyDescent="0.25">
      <c r="A2091">
        <f>ROW()</f>
        <v>2091</v>
      </c>
      <c r="C2091" t="str" cm="1">
        <f t="array" ref="C2091">IF(ISNUMBER(SEARCH($N$3,客戶主檔!X2091)),INDEX(客戶主檔!$G:$G,加工項目查詢及料號更改!$A2091),"")</f>
        <v/>
      </c>
      <c r="D2091" t="str" cm="1">
        <f t="array" ref="D2091">IF(ISNUMBER(SEARCH($N$3,客戶主檔!Y2091)),INDEX(客戶主檔!$G:$G,加工項目查詢及料號更改!$A2091),"")</f>
        <v/>
      </c>
      <c r="E2091" t="str" cm="1">
        <f t="array" ref="E2091">IF(ISNUMBER(SEARCH($N$3,客戶主檔!Z2091)),INDEX(客戶主檔!$G:$G,加工項目查詢及料號更改!$A2091),"")</f>
        <v/>
      </c>
      <c r="J2091" t="str">
        <f t="array" aca="1" ref="J2091" ca="1">IF(ROW()&gt;COUNTA($F$3:$I$3100),"",INDIRECT(TEXT(RIGHT(SMALL(IF($F$3:$I$3100="",999999,COLUMN($F$3:$I$3100)*10001+ROW($F$3:$I$3100)*100),ROW()),4),"!R00!C00"),))</f>
        <v/>
      </c>
      <c r="K2091" t="str">
        <f ca="1">IF(COUNTIF($J$1:J2091, J2091)&lt;&gt;1,"",J2091)</f>
        <v/>
      </c>
    </row>
    <row r="2092" spans="1:11" x14ac:dyDescent="0.25">
      <c r="A2092">
        <f>ROW()</f>
        <v>2092</v>
      </c>
      <c r="C2092" t="str" cm="1">
        <f t="array" ref="C2092">IF(ISNUMBER(SEARCH($N$3,客戶主檔!X2092)),INDEX(客戶主檔!$G:$G,加工項目查詢及料號更改!$A2092),"")</f>
        <v/>
      </c>
      <c r="D2092" t="str" cm="1">
        <f t="array" ref="D2092">IF(ISNUMBER(SEARCH($N$3,客戶主檔!Y2092)),INDEX(客戶主檔!$G:$G,加工項目查詢及料號更改!$A2092),"")</f>
        <v/>
      </c>
      <c r="E2092" t="str" cm="1">
        <f t="array" ref="E2092">IF(ISNUMBER(SEARCH($N$3,客戶主檔!Z2092)),INDEX(客戶主檔!$G:$G,加工項目查詢及料號更改!$A2092),"")</f>
        <v/>
      </c>
      <c r="J2092" t="str">
        <f t="array" aca="1" ref="J2092" ca="1">IF(ROW()&gt;COUNTA($F$3:$I$3100),"",INDIRECT(TEXT(RIGHT(SMALL(IF($F$3:$I$3100="",999999,COLUMN($F$3:$I$3100)*10001+ROW($F$3:$I$3100)*100),ROW()),4),"!R00!C00"),))</f>
        <v/>
      </c>
      <c r="K2092" t="str">
        <f ca="1">IF(COUNTIF($J$1:J2092, J2092)&lt;&gt;1,"",J2092)</f>
        <v/>
      </c>
    </row>
    <row r="2093" spans="1:11" x14ac:dyDescent="0.25">
      <c r="A2093">
        <f>ROW()</f>
        <v>2093</v>
      </c>
      <c r="C2093" t="str" cm="1">
        <f t="array" ref="C2093">IF(ISNUMBER(SEARCH($N$3,客戶主檔!X2093)),INDEX(客戶主檔!$G:$G,加工項目查詢及料號更改!$A2093),"")</f>
        <v/>
      </c>
      <c r="D2093" t="str" cm="1">
        <f t="array" ref="D2093">IF(ISNUMBER(SEARCH($N$3,客戶主檔!Y2093)),INDEX(客戶主檔!$G:$G,加工項目查詢及料號更改!$A2093),"")</f>
        <v/>
      </c>
      <c r="E2093" t="str" cm="1">
        <f t="array" ref="E2093">IF(ISNUMBER(SEARCH($N$3,客戶主檔!Z2093)),INDEX(客戶主檔!$G:$G,加工項目查詢及料號更改!$A2093),"")</f>
        <v/>
      </c>
      <c r="J2093" t="str">
        <f t="array" aca="1" ref="J2093" ca="1">IF(ROW()&gt;COUNTA($F$3:$I$3100),"",INDIRECT(TEXT(RIGHT(SMALL(IF($F$3:$I$3100="",999999,COLUMN($F$3:$I$3100)*10001+ROW($F$3:$I$3100)*100),ROW()),4),"!R00!C00"),))</f>
        <v/>
      </c>
      <c r="K2093" t="str">
        <f ca="1">IF(COUNTIF($J$1:J2093, J2093)&lt;&gt;1,"",J2093)</f>
        <v/>
      </c>
    </row>
    <row r="2094" spans="1:11" x14ac:dyDescent="0.25">
      <c r="A2094">
        <f>ROW()</f>
        <v>2094</v>
      </c>
      <c r="C2094" t="str" cm="1">
        <f t="array" ref="C2094">IF(ISNUMBER(SEARCH($N$3,客戶主檔!X2094)),INDEX(客戶主檔!$G:$G,加工項目查詢及料號更改!$A2094),"")</f>
        <v/>
      </c>
      <c r="D2094" t="str" cm="1">
        <f t="array" ref="D2094">IF(ISNUMBER(SEARCH($N$3,客戶主檔!Y2094)),INDEX(客戶主檔!$G:$G,加工項目查詢及料號更改!$A2094),"")</f>
        <v/>
      </c>
      <c r="E2094" t="str" cm="1">
        <f t="array" ref="E2094">IF(ISNUMBER(SEARCH($N$3,客戶主檔!Z2094)),INDEX(客戶主檔!$G:$G,加工項目查詢及料號更改!$A2094),"")</f>
        <v/>
      </c>
      <c r="J2094" t="str">
        <f t="array" aca="1" ref="J2094" ca="1">IF(ROW()&gt;COUNTA($F$3:$I$3100),"",INDIRECT(TEXT(RIGHT(SMALL(IF($F$3:$I$3100="",999999,COLUMN($F$3:$I$3100)*10001+ROW($F$3:$I$3100)*100),ROW()),4),"!R00!C00"),))</f>
        <v/>
      </c>
      <c r="K2094" t="str">
        <f ca="1">IF(COUNTIF($J$1:J2094, J2094)&lt;&gt;1,"",J2094)</f>
        <v/>
      </c>
    </row>
    <row r="2095" spans="1:11" x14ac:dyDescent="0.25">
      <c r="A2095">
        <f>ROW()</f>
        <v>2095</v>
      </c>
      <c r="C2095" t="str" cm="1">
        <f t="array" ref="C2095">IF(ISNUMBER(SEARCH($N$3,客戶主檔!X2095)),INDEX(客戶主檔!$G:$G,加工項目查詢及料號更改!$A2095),"")</f>
        <v/>
      </c>
      <c r="D2095" t="str" cm="1">
        <f t="array" ref="D2095">IF(ISNUMBER(SEARCH($N$3,客戶主檔!Y2095)),INDEX(客戶主檔!$G:$G,加工項目查詢及料號更改!$A2095),"")</f>
        <v/>
      </c>
      <c r="E2095" t="str" cm="1">
        <f t="array" ref="E2095">IF(ISNUMBER(SEARCH($N$3,客戶主檔!Z2095)),INDEX(客戶主檔!$G:$G,加工項目查詢及料號更改!$A2095),"")</f>
        <v/>
      </c>
      <c r="J2095" t="str">
        <f t="array" aca="1" ref="J2095" ca="1">IF(ROW()&gt;COUNTA($F$3:$I$3100),"",INDIRECT(TEXT(RIGHT(SMALL(IF($F$3:$I$3100="",999999,COLUMN($F$3:$I$3100)*10001+ROW($F$3:$I$3100)*100),ROW()),4),"!R00!C00"),))</f>
        <v/>
      </c>
      <c r="K2095" t="str">
        <f ca="1">IF(COUNTIF($J$1:J2095, J2095)&lt;&gt;1,"",J2095)</f>
        <v/>
      </c>
    </row>
    <row r="2096" spans="1:11" x14ac:dyDescent="0.25">
      <c r="A2096">
        <f>ROW()</f>
        <v>2096</v>
      </c>
      <c r="C2096" t="str" cm="1">
        <f t="array" ref="C2096">IF(ISNUMBER(SEARCH($N$3,客戶主檔!X2096)),INDEX(客戶主檔!$G:$G,加工項目查詢及料號更改!$A2096),"")</f>
        <v/>
      </c>
      <c r="D2096" t="str" cm="1">
        <f t="array" ref="D2096">IF(ISNUMBER(SEARCH($N$3,客戶主檔!Y2096)),INDEX(客戶主檔!$G:$G,加工項目查詢及料號更改!$A2096),"")</f>
        <v/>
      </c>
      <c r="E2096" t="str" cm="1">
        <f t="array" ref="E2096">IF(ISNUMBER(SEARCH($N$3,客戶主檔!Z2096)),INDEX(客戶主檔!$G:$G,加工項目查詢及料號更改!$A2096),"")</f>
        <v/>
      </c>
      <c r="J2096" t="str">
        <f t="array" aca="1" ref="J2096" ca="1">IF(ROW()&gt;COUNTA($F$3:$I$3100),"",INDIRECT(TEXT(RIGHT(SMALL(IF($F$3:$I$3100="",999999,COLUMN($F$3:$I$3100)*10001+ROW($F$3:$I$3100)*100),ROW()),4),"!R00!C00"),))</f>
        <v/>
      </c>
      <c r="K2096" t="str">
        <f ca="1">IF(COUNTIF($J$1:J2096, J2096)&lt;&gt;1,"",J2096)</f>
        <v/>
      </c>
    </row>
    <row r="2097" spans="1:11" x14ac:dyDescent="0.25">
      <c r="A2097">
        <f>ROW()</f>
        <v>2097</v>
      </c>
      <c r="C2097" t="str" cm="1">
        <f t="array" ref="C2097">IF(ISNUMBER(SEARCH($N$3,客戶主檔!X2097)),INDEX(客戶主檔!$G:$G,加工項目查詢及料號更改!$A2097),"")</f>
        <v/>
      </c>
      <c r="D2097" t="str" cm="1">
        <f t="array" ref="D2097">IF(ISNUMBER(SEARCH($N$3,客戶主檔!Y2097)),INDEX(客戶主檔!$G:$G,加工項目查詢及料號更改!$A2097),"")</f>
        <v/>
      </c>
      <c r="E2097" t="str" cm="1">
        <f t="array" ref="E2097">IF(ISNUMBER(SEARCH($N$3,客戶主檔!Z2097)),INDEX(客戶主檔!$G:$G,加工項目查詢及料號更改!$A2097),"")</f>
        <v/>
      </c>
      <c r="J2097" t="str">
        <f t="array" aca="1" ref="J2097" ca="1">IF(ROW()&gt;COUNTA($F$3:$I$3100),"",INDIRECT(TEXT(RIGHT(SMALL(IF($F$3:$I$3100="",999999,COLUMN($F$3:$I$3100)*10001+ROW($F$3:$I$3100)*100),ROW()),4),"!R00!C00"),))</f>
        <v/>
      </c>
      <c r="K2097" t="str">
        <f ca="1">IF(COUNTIF($J$1:J2097, J2097)&lt;&gt;1,"",J2097)</f>
        <v/>
      </c>
    </row>
    <row r="2098" spans="1:11" x14ac:dyDescent="0.25">
      <c r="A2098">
        <f>ROW()</f>
        <v>2098</v>
      </c>
      <c r="C2098" t="str" cm="1">
        <f t="array" ref="C2098">IF(ISNUMBER(SEARCH($N$3,客戶主檔!X2098)),INDEX(客戶主檔!$G:$G,加工項目查詢及料號更改!$A2098),"")</f>
        <v/>
      </c>
      <c r="D2098" t="str" cm="1">
        <f t="array" ref="D2098">IF(ISNUMBER(SEARCH($N$3,客戶主檔!Y2098)),INDEX(客戶主檔!$G:$G,加工項目查詢及料號更改!$A2098),"")</f>
        <v/>
      </c>
      <c r="E2098" t="str" cm="1">
        <f t="array" ref="E2098">IF(ISNUMBER(SEARCH($N$3,客戶主檔!Z2098)),INDEX(客戶主檔!$G:$G,加工項目查詢及料號更改!$A2098),"")</f>
        <v/>
      </c>
      <c r="J2098" t="str">
        <f t="array" aca="1" ref="J2098" ca="1">IF(ROW()&gt;COUNTA($F$3:$I$3100),"",INDIRECT(TEXT(RIGHT(SMALL(IF($F$3:$I$3100="",999999,COLUMN($F$3:$I$3100)*10001+ROW($F$3:$I$3100)*100),ROW()),4),"!R00!C00"),))</f>
        <v/>
      </c>
      <c r="K2098" t="str">
        <f ca="1">IF(COUNTIF($J$1:J2098, J2098)&lt;&gt;1,"",J2098)</f>
        <v/>
      </c>
    </row>
    <row r="2099" spans="1:11" x14ac:dyDescent="0.25">
      <c r="A2099">
        <f>ROW()</f>
        <v>2099</v>
      </c>
      <c r="C2099" t="str" cm="1">
        <f t="array" ref="C2099">IF(ISNUMBER(SEARCH($N$3,客戶主檔!X2099)),INDEX(客戶主檔!$G:$G,加工項目查詢及料號更改!$A2099),"")</f>
        <v/>
      </c>
      <c r="D2099" t="str" cm="1">
        <f t="array" ref="D2099">IF(ISNUMBER(SEARCH($N$3,客戶主檔!Y2099)),INDEX(客戶主檔!$G:$G,加工項目查詢及料號更改!$A2099),"")</f>
        <v/>
      </c>
      <c r="E2099" t="str" cm="1">
        <f t="array" ref="E2099">IF(ISNUMBER(SEARCH($N$3,客戶主檔!Z2099)),INDEX(客戶主檔!$G:$G,加工項目查詢及料號更改!$A2099),"")</f>
        <v/>
      </c>
      <c r="J2099" t="str">
        <f t="array" aca="1" ref="J2099" ca="1">IF(ROW()&gt;COUNTA($F$3:$I$3100),"",INDIRECT(TEXT(RIGHT(SMALL(IF($F$3:$I$3100="",999999,COLUMN($F$3:$I$3100)*10001+ROW($F$3:$I$3100)*100),ROW()),4),"!R00!C00"),))</f>
        <v/>
      </c>
      <c r="K2099" t="str">
        <f ca="1">IF(COUNTIF($J$1:J2099, J2099)&lt;&gt;1,"",J2099)</f>
        <v/>
      </c>
    </row>
    <row r="2100" spans="1:11" x14ac:dyDescent="0.25">
      <c r="A2100">
        <f>ROW()</f>
        <v>2100</v>
      </c>
      <c r="C2100" t="str" cm="1">
        <f t="array" ref="C2100">IF(ISNUMBER(SEARCH($N$3,客戶主檔!X2100)),INDEX(客戶主檔!$G:$G,加工項目查詢及料號更改!$A2100),"")</f>
        <v/>
      </c>
      <c r="D2100" t="str" cm="1">
        <f t="array" ref="D2100">IF(ISNUMBER(SEARCH($N$3,客戶主檔!Y2100)),INDEX(客戶主檔!$G:$G,加工項目查詢及料號更改!$A2100),"")</f>
        <v/>
      </c>
      <c r="E2100" t="str" cm="1">
        <f t="array" ref="E2100">IF(ISNUMBER(SEARCH($N$3,客戶主檔!Z2100)),INDEX(客戶主檔!$G:$G,加工項目查詢及料號更改!$A2100),"")</f>
        <v/>
      </c>
      <c r="J2100" t="str">
        <f t="array" aca="1" ref="J2100" ca="1">IF(ROW()&gt;COUNTA($F$3:$I$3100),"",INDIRECT(TEXT(RIGHT(SMALL(IF($F$3:$I$3100="",999999,COLUMN($F$3:$I$3100)*10001+ROW($F$3:$I$3100)*100),ROW()),4),"!R00!C00"),))</f>
        <v/>
      </c>
      <c r="K2100" t="str">
        <f ca="1">IF(COUNTIF($J$1:J2100, J2100)&lt;&gt;1,"",J2100)</f>
        <v/>
      </c>
    </row>
    <row r="2101" spans="1:11" x14ac:dyDescent="0.25">
      <c r="A2101">
        <f>ROW()</f>
        <v>2101</v>
      </c>
      <c r="C2101" t="str" cm="1">
        <f t="array" ref="C2101">IF(ISNUMBER(SEARCH($N$3,客戶主檔!X2101)),INDEX(客戶主檔!$G:$G,加工項目查詢及料號更改!$A2101),"")</f>
        <v/>
      </c>
      <c r="D2101" t="str" cm="1">
        <f t="array" ref="D2101">IF(ISNUMBER(SEARCH($N$3,客戶主檔!Y2101)),INDEX(客戶主檔!$G:$G,加工項目查詢及料號更改!$A2101),"")</f>
        <v/>
      </c>
      <c r="E2101" t="str" cm="1">
        <f t="array" ref="E2101">IF(ISNUMBER(SEARCH($N$3,客戶主檔!Z2101)),INDEX(客戶主檔!$G:$G,加工項目查詢及料號更改!$A2101),"")</f>
        <v/>
      </c>
      <c r="J2101" t="str">
        <f t="array" aca="1" ref="J2101" ca="1">IF(ROW()&gt;COUNTA($F$3:$I$3100),"",INDIRECT(TEXT(RIGHT(SMALL(IF($F$3:$I$3100="",999999,COLUMN($F$3:$I$3100)*10001+ROW($F$3:$I$3100)*100),ROW()),4),"!R00!C00"),))</f>
        <v/>
      </c>
      <c r="K2101" t="str">
        <f ca="1">IF(COUNTIF($J$1:J2101, J2101)&lt;&gt;1,"",J2101)</f>
        <v/>
      </c>
    </row>
    <row r="2102" spans="1:11" x14ac:dyDescent="0.25">
      <c r="A2102">
        <f>ROW()</f>
        <v>2102</v>
      </c>
      <c r="C2102" t="str" cm="1">
        <f t="array" ref="C2102">IF(ISNUMBER(SEARCH($N$3,客戶主檔!X2102)),INDEX(客戶主檔!$G:$G,加工項目查詢及料號更改!$A2102),"")</f>
        <v/>
      </c>
      <c r="D2102" t="str" cm="1">
        <f t="array" ref="D2102">IF(ISNUMBER(SEARCH($N$3,客戶主檔!Y2102)),INDEX(客戶主檔!$G:$G,加工項目查詢及料號更改!$A2102),"")</f>
        <v/>
      </c>
      <c r="E2102" t="str" cm="1">
        <f t="array" ref="E2102">IF(ISNUMBER(SEARCH($N$3,客戶主檔!Z2102)),INDEX(客戶主檔!$G:$G,加工項目查詢及料號更改!$A2102),"")</f>
        <v/>
      </c>
      <c r="J2102" t="str">
        <f t="array" aca="1" ref="J2102" ca="1">IF(ROW()&gt;COUNTA($F$3:$I$3100),"",INDIRECT(TEXT(RIGHT(SMALL(IF($F$3:$I$3100="",999999,COLUMN($F$3:$I$3100)*10001+ROW($F$3:$I$3100)*100),ROW()),4),"!R00!C00"),))</f>
        <v/>
      </c>
      <c r="K2102" t="str">
        <f ca="1">IF(COUNTIF($J$1:J2102, J2102)&lt;&gt;1,"",J2102)</f>
        <v/>
      </c>
    </row>
    <row r="2103" spans="1:11" x14ac:dyDescent="0.25">
      <c r="A2103">
        <f>ROW()</f>
        <v>2103</v>
      </c>
      <c r="C2103" t="str" cm="1">
        <f t="array" ref="C2103">IF(ISNUMBER(SEARCH($N$3,客戶主檔!X2103)),INDEX(客戶主檔!$G:$G,加工項目查詢及料號更改!$A2103),"")</f>
        <v/>
      </c>
      <c r="D2103" t="str" cm="1">
        <f t="array" ref="D2103">IF(ISNUMBER(SEARCH($N$3,客戶主檔!Y2103)),INDEX(客戶主檔!$G:$G,加工項目查詢及料號更改!$A2103),"")</f>
        <v/>
      </c>
      <c r="E2103" t="str" cm="1">
        <f t="array" ref="E2103">IF(ISNUMBER(SEARCH($N$3,客戶主檔!Z2103)),INDEX(客戶主檔!$G:$G,加工項目查詢及料號更改!$A2103),"")</f>
        <v/>
      </c>
      <c r="J2103" t="str">
        <f t="array" aca="1" ref="J2103" ca="1">IF(ROW()&gt;COUNTA($F$3:$I$3100),"",INDIRECT(TEXT(RIGHT(SMALL(IF($F$3:$I$3100="",999999,COLUMN($F$3:$I$3100)*10001+ROW($F$3:$I$3100)*100),ROW()),4),"!R00!C00"),))</f>
        <v/>
      </c>
      <c r="K2103" t="str">
        <f ca="1">IF(COUNTIF($J$1:J2103, J2103)&lt;&gt;1,"",J2103)</f>
        <v/>
      </c>
    </row>
    <row r="2104" spans="1:11" x14ac:dyDescent="0.25">
      <c r="A2104">
        <f>ROW()</f>
        <v>2104</v>
      </c>
      <c r="C2104" t="str" cm="1">
        <f t="array" ref="C2104">IF(ISNUMBER(SEARCH($N$3,客戶主檔!X2104)),INDEX(客戶主檔!$G:$G,加工項目查詢及料號更改!$A2104),"")</f>
        <v/>
      </c>
      <c r="D2104" t="str" cm="1">
        <f t="array" ref="D2104">IF(ISNUMBER(SEARCH($N$3,客戶主檔!Y2104)),INDEX(客戶主檔!$G:$G,加工項目查詢及料號更改!$A2104),"")</f>
        <v/>
      </c>
      <c r="E2104" t="str" cm="1">
        <f t="array" ref="E2104">IF(ISNUMBER(SEARCH($N$3,客戶主檔!Z2104)),INDEX(客戶主檔!$G:$G,加工項目查詢及料號更改!$A2104),"")</f>
        <v/>
      </c>
      <c r="J2104" t="str">
        <f t="array" aca="1" ref="J2104" ca="1">IF(ROW()&gt;COUNTA($F$3:$I$3100),"",INDIRECT(TEXT(RIGHT(SMALL(IF($F$3:$I$3100="",999999,COLUMN($F$3:$I$3100)*10001+ROW($F$3:$I$3100)*100),ROW()),4),"!R00!C00"),))</f>
        <v/>
      </c>
      <c r="K2104" t="str">
        <f ca="1">IF(COUNTIF($J$1:J2104, J2104)&lt;&gt;1,"",J2104)</f>
        <v/>
      </c>
    </row>
    <row r="2105" spans="1:11" x14ac:dyDescent="0.25">
      <c r="A2105">
        <f>ROW()</f>
        <v>2105</v>
      </c>
      <c r="C2105" t="str" cm="1">
        <f t="array" ref="C2105">IF(ISNUMBER(SEARCH($N$3,客戶主檔!X2105)),INDEX(客戶主檔!$G:$G,加工項目查詢及料號更改!$A2105),"")</f>
        <v/>
      </c>
      <c r="D2105" t="str" cm="1">
        <f t="array" ref="D2105">IF(ISNUMBER(SEARCH($N$3,客戶主檔!Y2105)),INDEX(客戶主檔!$G:$G,加工項目查詢及料號更改!$A2105),"")</f>
        <v/>
      </c>
      <c r="E2105" t="str" cm="1">
        <f t="array" ref="E2105">IF(ISNUMBER(SEARCH($N$3,客戶主檔!Z2105)),INDEX(客戶主檔!$G:$G,加工項目查詢及料號更改!$A2105),"")</f>
        <v/>
      </c>
      <c r="J2105" t="str">
        <f t="array" aca="1" ref="J2105" ca="1">IF(ROW()&gt;COUNTA($F$3:$I$3100),"",INDIRECT(TEXT(RIGHT(SMALL(IF($F$3:$I$3100="",999999,COLUMN($F$3:$I$3100)*10001+ROW($F$3:$I$3100)*100),ROW()),4),"!R00!C00"),))</f>
        <v/>
      </c>
      <c r="K2105" t="str">
        <f ca="1">IF(COUNTIF($J$1:J2105, J2105)&lt;&gt;1,"",J2105)</f>
        <v/>
      </c>
    </row>
    <row r="2106" spans="1:11" x14ac:dyDescent="0.25">
      <c r="A2106">
        <f>ROW()</f>
        <v>2106</v>
      </c>
      <c r="C2106" t="str" cm="1">
        <f t="array" ref="C2106">IF(ISNUMBER(SEARCH($N$3,客戶主檔!X2106)),INDEX(客戶主檔!$G:$G,加工項目查詢及料號更改!$A2106),"")</f>
        <v/>
      </c>
      <c r="D2106" t="str" cm="1">
        <f t="array" ref="D2106">IF(ISNUMBER(SEARCH($N$3,客戶主檔!Y2106)),INDEX(客戶主檔!$G:$G,加工項目查詢及料號更改!$A2106),"")</f>
        <v/>
      </c>
      <c r="E2106" t="str" cm="1">
        <f t="array" ref="E2106">IF(ISNUMBER(SEARCH($N$3,客戶主檔!Z2106)),INDEX(客戶主檔!$G:$G,加工項目查詢及料號更改!$A2106),"")</f>
        <v/>
      </c>
      <c r="J2106" t="str">
        <f t="array" aca="1" ref="J2106" ca="1">IF(ROW()&gt;COUNTA($F$3:$I$3100),"",INDIRECT(TEXT(RIGHT(SMALL(IF($F$3:$I$3100="",999999,COLUMN($F$3:$I$3100)*10001+ROW($F$3:$I$3100)*100),ROW()),4),"!R00!C00"),))</f>
        <v/>
      </c>
      <c r="K2106" t="str">
        <f ca="1">IF(COUNTIF($J$1:J2106, J2106)&lt;&gt;1,"",J2106)</f>
        <v/>
      </c>
    </row>
    <row r="2107" spans="1:11" x14ac:dyDescent="0.25">
      <c r="A2107">
        <f>ROW()</f>
        <v>2107</v>
      </c>
      <c r="C2107" t="str" cm="1">
        <f t="array" ref="C2107">IF(ISNUMBER(SEARCH($N$3,客戶主檔!X2107)),INDEX(客戶主檔!$G:$G,加工項目查詢及料號更改!$A2107),"")</f>
        <v/>
      </c>
      <c r="D2107" t="str" cm="1">
        <f t="array" ref="D2107">IF(ISNUMBER(SEARCH($N$3,客戶主檔!Y2107)),INDEX(客戶主檔!$G:$G,加工項目查詢及料號更改!$A2107),"")</f>
        <v/>
      </c>
      <c r="E2107" t="str" cm="1">
        <f t="array" ref="E2107">IF(ISNUMBER(SEARCH($N$3,客戶主檔!Z2107)),INDEX(客戶主檔!$G:$G,加工項目查詢及料號更改!$A2107),"")</f>
        <v/>
      </c>
      <c r="J2107" t="str">
        <f t="array" aca="1" ref="J2107" ca="1">IF(ROW()&gt;COUNTA($F$3:$I$3100),"",INDIRECT(TEXT(RIGHT(SMALL(IF($F$3:$I$3100="",999999,COLUMN($F$3:$I$3100)*10001+ROW($F$3:$I$3100)*100),ROW()),4),"!R00!C00"),))</f>
        <v/>
      </c>
      <c r="K2107" t="str">
        <f ca="1">IF(COUNTIF($J$1:J2107, J2107)&lt;&gt;1,"",J2107)</f>
        <v/>
      </c>
    </row>
    <row r="2108" spans="1:11" x14ac:dyDescent="0.25">
      <c r="A2108">
        <f>ROW()</f>
        <v>2108</v>
      </c>
      <c r="C2108" t="str" cm="1">
        <f t="array" ref="C2108">IF(ISNUMBER(SEARCH($N$3,客戶主檔!X2108)),INDEX(客戶主檔!$G:$G,加工項目查詢及料號更改!$A2108),"")</f>
        <v/>
      </c>
      <c r="D2108" t="str" cm="1">
        <f t="array" ref="D2108">IF(ISNUMBER(SEARCH($N$3,客戶主檔!Y2108)),INDEX(客戶主檔!$G:$G,加工項目查詢及料號更改!$A2108),"")</f>
        <v/>
      </c>
      <c r="E2108" t="str" cm="1">
        <f t="array" ref="E2108">IF(ISNUMBER(SEARCH($N$3,客戶主檔!Z2108)),INDEX(客戶主檔!$G:$G,加工項目查詢及料號更改!$A2108),"")</f>
        <v/>
      </c>
      <c r="J2108" t="str">
        <f t="array" aca="1" ref="J2108" ca="1">IF(ROW()&gt;COUNTA($F$3:$I$3100),"",INDIRECT(TEXT(RIGHT(SMALL(IF($F$3:$I$3100="",999999,COLUMN($F$3:$I$3100)*10001+ROW($F$3:$I$3100)*100),ROW()),4),"!R00!C00"),))</f>
        <v/>
      </c>
      <c r="K2108" t="str">
        <f ca="1">IF(COUNTIF($J$1:J2108, J2108)&lt;&gt;1,"",J2108)</f>
        <v/>
      </c>
    </row>
    <row r="2109" spans="1:11" x14ac:dyDescent="0.25">
      <c r="A2109">
        <f>ROW()</f>
        <v>2109</v>
      </c>
      <c r="C2109" t="str" cm="1">
        <f t="array" ref="C2109">IF(ISNUMBER(SEARCH($N$3,客戶主檔!X2109)),INDEX(客戶主檔!$G:$G,加工項目查詢及料號更改!$A2109),"")</f>
        <v/>
      </c>
      <c r="D2109" t="str" cm="1">
        <f t="array" ref="D2109">IF(ISNUMBER(SEARCH($N$3,客戶主檔!Y2109)),INDEX(客戶主檔!$G:$G,加工項目查詢及料號更改!$A2109),"")</f>
        <v/>
      </c>
      <c r="E2109" t="str" cm="1">
        <f t="array" ref="E2109">IF(ISNUMBER(SEARCH($N$3,客戶主檔!Z2109)),INDEX(客戶主檔!$G:$G,加工項目查詢及料號更改!$A2109),"")</f>
        <v/>
      </c>
      <c r="J2109" t="str">
        <f t="array" aca="1" ref="J2109" ca="1">IF(ROW()&gt;COUNTA($F$3:$I$3100),"",INDIRECT(TEXT(RIGHT(SMALL(IF($F$3:$I$3100="",999999,COLUMN($F$3:$I$3100)*10001+ROW($F$3:$I$3100)*100),ROW()),4),"!R00!C00"),))</f>
        <v/>
      </c>
      <c r="K2109" t="str">
        <f ca="1">IF(COUNTIF($J$1:J2109, J2109)&lt;&gt;1,"",J2109)</f>
        <v/>
      </c>
    </row>
    <row r="2110" spans="1:11" x14ac:dyDescent="0.25">
      <c r="A2110">
        <f>ROW()</f>
        <v>2110</v>
      </c>
      <c r="C2110" t="str" cm="1">
        <f t="array" ref="C2110">IF(ISNUMBER(SEARCH($N$3,客戶主檔!X2110)),INDEX(客戶主檔!$G:$G,加工項目查詢及料號更改!$A2110),"")</f>
        <v/>
      </c>
      <c r="D2110" t="str" cm="1">
        <f t="array" ref="D2110">IF(ISNUMBER(SEARCH($N$3,客戶主檔!Y2110)),INDEX(客戶主檔!$G:$G,加工項目查詢及料號更改!$A2110),"")</f>
        <v/>
      </c>
      <c r="E2110" t="str" cm="1">
        <f t="array" ref="E2110">IF(ISNUMBER(SEARCH($N$3,客戶主檔!Z2110)),INDEX(客戶主檔!$G:$G,加工項目查詢及料號更改!$A2110),"")</f>
        <v/>
      </c>
      <c r="J2110" t="str">
        <f t="array" aca="1" ref="J2110" ca="1">IF(ROW()&gt;COUNTA($F$3:$I$3100),"",INDIRECT(TEXT(RIGHT(SMALL(IF($F$3:$I$3100="",999999,COLUMN($F$3:$I$3100)*10001+ROW($F$3:$I$3100)*100),ROW()),4),"!R00!C00"),))</f>
        <v/>
      </c>
      <c r="K2110" t="str">
        <f ca="1">IF(COUNTIF($J$1:J2110, J2110)&lt;&gt;1,"",J2110)</f>
        <v/>
      </c>
    </row>
    <row r="2111" spans="1:11" x14ac:dyDescent="0.25">
      <c r="A2111">
        <f>ROW()</f>
        <v>2111</v>
      </c>
      <c r="C2111" t="str" cm="1">
        <f t="array" ref="C2111">IF(ISNUMBER(SEARCH($N$3,客戶主檔!X2111)),INDEX(客戶主檔!$G:$G,加工項目查詢及料號更改!$A2111),"")</f>
        <v/>
      </c>
      <c r="D2111" t="str" cm="1">
        <f t="array" ref="D2111">IF(ISNUMBER(SEARCH($N$3,客戶主檔!Y2111)),INDEX(客戶主檔!$G:$G,加工項目查詢及料號更改!$A2111),"")</f>
        <v/>
      </c>
      <c r="E2111" t="str" cm="1">
        <f t="array" ref="E2111">IF(ISNUMBER(SEARCH($N$3,客戶主檔!Z2111)),INDEX(客戶主檔!$G:$G,加工項目查詢及料號更改!$A2111),"")</f>
        <v/>
      </c>
      <c r="J2111" t="str">
        <f t="array" aca="1" ref="J2111" ca="1">IF(ROW()&gt;COUNTA($F$3:$I$3100),"",INDIRECT(TEXT(RIGHT(SMALL(IF($F$3:$I$3100="",999999,COLUMN($F$3:$I$3100)*10001+ROW($F$3:$I$3100)*100),ROW()),4),"!R00!C00"),))</f>
        <v/>
      </c>
      <c r="K2111" t="str">
        <f ca="1">IF(COUNTIF($J$1:J2111, J2111)&lt;&gt;1,"",J2111)</f>
        <v/>
      </c>
    </row>
    <row r="2112" spans="1:11" x14ac:dyDescent="0.25">
      <c r="A2112">
        <f>ROW()</f>
        <v>2112</v>
      </c>
      <c r="C2112" t="str" cm="1">
        <f t="array" ref="C2112">IF(ISNUMBER(SEARCH($N$3,客戶主檔!X2112)),INDEX(客戶主檔!$G:$G,加工項目查詢及料號更改!$A2112),"")</f>
        <v/>
      </c>
      <c r="D2112" t="str" cm="1">
        <f t="array" ref="D2112">IF(ISNUMBER(SEARCH($N$3,客戶主檔!Y2112)),INDEX(客戶主檔!$G:$G,加工項目查詢及料號更改!$A2112),"")</f>
        <v/>
      </c>
      <c r="E2112" t="str" cm="1">
        <f t="array" ref="E2112">IF(ISNUMBER(SEARCH($N$3,客戶主檔!Z2112)),INDEX(客戶主檔!$G:$G,加工項目查詢及料號更改!$A2112),"")</f>
        <v/>
      </c>
      <c r="J2112" t="str">
        <f t="array" aca="1" ref="J2112" ca="1">IF(ROW()&gt;COUNTA($F$3:$I$3100),"",INDIRECT(TEXT(RIGHT(SMALL(IF($F$3:$I$3100="",999999,COLUMN($F$3:$I$3100)*10001+ROW($F$3:$I$3100)*100),ROW()),4),"!R00!C00"),))</f>
        <v/>
      </c>
      <c r="K2112" t="str">
        <f ca="1">IF(COUNTIF($J$1:J2112, J2112)&lt;&gt;1,"",J2112)</f>
        <v/>
      </c>
    </row>
    <row r="2113" spans="1:11" x14ac:dyDescent="0.25">
      <c r="A2113">
        <f>ROW()</f>
        <v>2113</v>
      </c>
      <c r="C2113" t="str" cm="1">
        <f t="array" ref="C2113">IF(ISNUMBER(SEARCH($N$3,客戶主檔!X2113)),INDEX(客戶主檔!$G:$G,加工項目查詢及料號更改!$A2113),"")</f>
        <v/>
      </c>
      <c r="D2113" t="str" cm="1">
        <f t="array" ref="D2113">IF(ISNUMBER(SEARCH($N$3,客戶主檔!Y2113)),INDEX(客戶主檔!$G:$G,加工項目查詢及料號更改!$A2113),"")</f>
        <v/>
      </c>
      <c r="E2113" t="str" cm="1">
        <f t="array" ref="E2113">IF(ISNUMBER(SEARCH($N$3,客戶主檔!Z2113)),INDEX(客戶主檔!$G:$G,加工項目查詢及料號更改!$A2113),"")</f>
        <v/>
      </c>
      <c r="J2113" t="str">
        <f t="array" aca="1" ref="J2113" ca="1">IF(ROW()&gt;COUNTA($F$3:$I$3100),"",INDIRECT(TEXT(RIGHT(SMALL(IF($F$3:$I$3100="",999999,COLUMN($F$3:$I$3100)*10001+ROW($F$3:$I$3100)*100),ROW()),4),"!R00!C00"),))</f>
        <v/>
      </c>
      <c r="K2113" t="str">
        <f ca="1">IF(COUNTIF($J$1:J2113, J2113)&lt;&gt;1,"",J2113)</f>
        <v/>
      </c>
    </row>
    <row r="2114" spans="1:11" x14ac:dyDescent="0.25">
      <c r="A2114">
        <f>ROW()</f>
        <v>2114</v>
      </c>
      <c r="C2114" t="str" cm="1">
        <f t="array" ref="C2114">IF(ISNUMBER(SEARCH($N$3,客戶主檔!X2114)),INDEX(客戶主檔!$G:$G,加工項目查詢及料號更改!$A2114),"")</f>
        <v/>
      </c>
      <c r="D2114" t="str" cm="1">
        <f t="array" ref="D2114">IF(ISNUMBER(SEARCH($N$3,客戶主檔!Y2114)),INDEX(客戶主檔!$G:$G,加工項目查詢及料號更改!$A2114),"")</f>
        <v/>
      </c>
      <c r="E2114" t="str" cm="1">
        <f t="array" ref="E2114">IF(ISNUMBER(SEARCH($N$3,客戶主檔!Z2114)),INDEX(客戶主檔!$G:$G,加工項目查詢及料號更改!$A2114),"")</f>
        <v/>
      </c>
      <c r="J2114" t="str">
        <f t="array" aca="1" ref="J2114" ca="1">IF(ROW()&gt;COUNTA($F$3:$I$3100),"",INDIRECT(TEXT(RIGHT(SMALL(IF($F$3:$I$3100="",999999,COLUMN($F$3:$I$3100)*10001+ROW($F$3:$I$3100)*100),ROW()),4),"!R00!C00"),))</f>
        <v/>
      </c>
      <c r="K2114" t="str">
        <f ca="1">IF(COUNTIF($J$1:J2114, J2114)&lt;&gt;1,"",J2114)</f>
        <v/>
      </c>
    </row>
    <row r="2115" spans="1:11" x14ac:dyDescent="0.25">
      <c r="A2115">
        <f>ROW()</f>
        <v>2115</v>
      </c>
      <c r="C2115" t="str" cm="1">
        <f t="array" ref="C2115">IF(ISNUMBER(SEARCH($N$3,客戶主檔!X2115)),INDEX(客戶主檔!$G:$G,加工項目查詢及料號更改!$A2115),"")</f>
        <v/>
      </c>
      <c r="D2115" t="str" cm="1">
        <f t="array" ref="D2115">IF(ISNUMBER(SEARCH($N$3,客戶主檔!Y2115)),INDEX(客戶主檔!$G:$G,加工項目查詢及料號更改!$A2115),"")</f>
        <v/>
      </c>
      <c r="E2115" t="str" cm="1">
        <f t="array" ref="E2115">IF(ISNUMBER(SEARCH($N$3,客戶主檔!Z2115)),INDEX(客戶主檔!$G:$G,加工項目查詢及料號更改!$A2115),"")</f>
        <v/>
      </c>
      <c r="J2115" t="str">
        <f t="array" aca="1" ref="J2115" ca="1">IF(ROW()&gt;COUNTA($F$3:$I$3100),"",INDIRECT(TEXT(RIGHT(SMALL(IF($F$3:$I$3100="",999999,COLUMN($F$3:$I$3100)*10001+ROW($F$3:$I$3100)*100),ROW()),4),"!R00!C00"),))</f>
        <v/>
      </c>
      <c r="K2115" t="str">
        <f ca="1">IF(COUNTIF($J$1:J2115, J2115)&lt;&gt;1,"",J2115)</f>
        <v/>
      </c>
    </row>
    <row r="2116" spans="1:11" x14ac:dyDescent="0.25">
      <c r="A2116">
        <f>ROW()</f>
        <v>2116</v>
      </c>
      <c r="C2116" t="str" cm="1">
        <f t="array" ref="C2116">IF(ISNUMBER(SEARCH($N$3,客戶主檔!X2116)),INDEX(客戶主檔!$G:$G,加工項目查詢及料號更改!$A2116),"")</f>
        <v/>
      </c>
      <c r="D2116" t="str" cm="1">
        <f t="array" ref="D2116">IF(ISNUMBER(SEARCH($N$3,客戶主檔!Y2116)),INDEX(客戶主檔!$G:$G,加工項目查詢及料號更改!$A2116),"")</f>
        <v/>
      </c>
      <c r="E2116" t="str" cm="1">
        <f t="array" ref="E2116">IF(ISNUMBER(SEARCH($N$3,客戶主檔!Z2116)),INDEX(客戶主檔!$G:$G,加工項目查詢及料號更改!$A2116),"")</f>
        <v/>
      </c>
      <c r="J2116" t="str">
        <f t="array" aca="1" ref="J2116" ca="1">IF(ROW()&gt;COUNTA($F$3:$I$3100),"",INDIRECT(TEXT(RIGHT(SMALL(IF($F$3:$I$3100="",999999,COLUMN($F$3:$I$3100)*10001+ROW($F$3:$I$3100)*100),ROW()),4),"!R00!C00"),))</f>
        <v/>
      </c>
      <c r="K2116" t="str">
        <f ca="1">IF(COUNTIF($J$1:J2116, J2116)&lt;&gt;1,"",J2116)</f>
        <v/>
      </c>
    </row>
    <row r="2117" spans="1:11" x14ac:dyDescent="0.25">
      <c r="A2117">
        <f>ROW()</f>
        <v>2117</v>
      </c>
      <c r="C2117" t="str" cm="1">
        <f t="array" ref="C2117">IF(ISNUMBER(SEARCH($N$3,客戶主檔!X2117)),INDEX(客戶主檔!$G:$G,加工項目查詢及料號更改!$A2117),"")</f>
        <v/>
      </c>
      <c r="D2117" t="str" cm="1">
        <f t="array" ref="D2117">IF(ISNUMBER(SEARCH($N$3,客戶主檔!Y2117)),INDEX(客戶主檔!$G:$G,加工項目查詢及料號更改!$A2117),"")</f>
        <v/>
      </c>
      <c r="E2117" t="str" cm="1">
        <f t="array" ref="E2117">IF(ISNUMBER(SEARCH($N$3,客戶主檔!Z2117)),INDEX(客戶主檔!$G:$G,加工項目查詢及料號更改!$A2117),"")</f>
        <v/>
      </c>
      <c r="J2117" t="str">
        <f t="array" aca="1" ref="J2117" ca="1">IF(ROW()&gt;COUNTA($F$3:$I$3100),"",INDIRECT(TEXT(RIGHT(SMALL(IF($F$3:$I$3100="",999999,COLUMN($F$3:$I$3100)*10001+ROW($F$3:$I$3100)*100),ROW()),4),"!R00!C00"),))</f>
        <v/>
      </c>
      <c r="K2117" t="str">
        <f ca="1">IF(COUNTIF($J$1:J2117, J2117)&lt;&gt;1,"",J2117)</f>
        <v/>
      </c>
    </row>
    <row r="2118" spans="1:11" x14ac:dyDescent="0.25">
      <c r="A2118">
        <f>ROW()</f>
        <v>2118</v>
      </c>
      <c r="C2118" t="str" cm="1">
        <f t="array" ref="C2118">IF(ISNUMBER(SEARCH($N$3,客戶主檔!X2118)),INDEX(客戶主檔!$G:$G,加工項目查詢及料號更改!$A2118),"")</f>
        <v/>
      </c>
      <c r="D2118" t="str" cm="1">
        <f t="array" ref="D2118">IF(ISNUMBER(SEARCH($N$3,客戶主檔!Y2118)),INDEX(客戶主檔!$G:$G,加工項目查詢及料號更改!$A2118),"")</f>
        <v/>
      </c>
      <c r="E2118" t="str" cm="1">
        <f t="array" ref="E2118">IF(ISNUMBER(SEARCH($N$3,客戶主檔!Z2118)),INDEX(客戶主檔!$G:$G,加工項目查詢及料號更改!$A2118),"")</f>
        <v/>
      </c>
      <c r="J2118" t="str">
        <f t="array" aca="1" ref="J2118" ca="1">IF(ROW()&gt;COUNTA($F$3:$I$3100),"",INDIRECT(TEXT(RIGHT(SMALL(IF($F$3:$I$3100="",999999,COLUMN($F$3:$I$3100)*10001+ROW($F$3:$I$3100)*100),ROW()),4),"!R00!C00"),))</f>
        <v/>
      </c>
      <c r="K2118" t="str">
        <f ca="1">IF(COUNTIF($J$1:J2118, J2118)&lt;&gt;1,"",J2118)</f>
        <v/>
      </c>
    </row>
    <row r="2119" spans="1:11" x14ac:dyDescent="0.25">
      <c r="A2119">
        <f>ROW()</f>
        <v>2119</v>
      </c>
      <c r="C2119" t="str" cm="1">
        <f t="array" ref="C2119">IF(ISNUMBER(SEARCH($N$3,客戶主檔!X2119)),INDEX(客戶主檔!$G:$G,加工項目查詢及料號更改!$A2119),"")</f>
        <v/>
      </c>
      <c r="D2119" t="str" cm="1">
        <f t="array" ref="D2119">IF(ISNUMBER(SEARCH($N$3,客戶主檔!Y2119)),INDEX(客戶主檔!$G:$G,加工項目查詢及料號更改!$A2119),"")</f>
        <v/>
      </c>
      <c r="E2119" t="str" cm="1">
        <f t="array" ref="E2119">IF(ISNUMBER(SEARCH($N$3,客戶主檔!Z2119)),INDEX(客戶主檔!$G:$G,加工項目查詢及料號更改!$A2119),"")</f>
        <v/>
      </c>
      <c r="J2119" t="str">
        <f t="array" aca="1" ref="J2119" ca="1">IF(ROW()&gt;COUNTA($F$3:$I$3100),"",INDIRECT(TEXT(RIGHT(SMALL(IF($F$3:$I$3100="",999999,COLUMN($F$3:$I$3100)*10001+ROW($F$3:$I$3100)*100),ROW()),4),"!R00!C00"),))</f>
        <v/>
      </c>
      <c r="K2119" t="str">
        <f ca="1">IF(COUNTIF($J$1:J2119, J2119)&lt;&gt;1,"",J2119)</f>
        <v/>
      </c>
    </row>
    <row r="2120" spans="1:11" x14ac:dyDescent="0.25">
      <c r="A2120">
        <f>ROW()</f>
        <v>2120</v>
      </c>
      <c r="C2120" t="str" cm="1">
        <f t="array" ref="C2120">IF(ISNUMBER(SEARCH($N$3,客戶主檔!X2120)),INDEX(客戶主檔!$G:$G,加工項目查詢及料號更改!$A2120),"")</f>
        <v/>
      </c>
      <c r="D2120" t="str" cm="1">
        <f t="array" ref="D2120">IF(ISNUMBER(SEARCH($N$3,客戶主檔!Y2120)),INDEX(客戶主檔!$G:$G,加工項目查詢及料號更改!$A2120),"")</f>
        <v/>
      </c>
      <c r="E2120" t="str" cm="1">
        <f t="array" ref="E2120">IF(ISNUMBER(SEARCH($N$3,客戶主檔!Z2120)),INDEX(客戶主檔!$G:$G,加工項目查詢及料號更改!$A2120),"")</f>
        <v/>
      </c>
      <c r="J2120" t="str">
        <f t="array" aca="1" ref="J2120" ca="1">IF(ROW()&gt;COUNTA($F$3:$I$3100),"",INDIRECT(TEXT(RIGHT(SMALL(IF($F$3:$I$3100="",999999,COLUMN($F$3:$I$3100)*10001+ROW($F$3:$I$3100)*100),ROW()),4),"!R00!C00"),))</f>
        <v/>
      </c>
      <c r="K2120" t="str">
        <f ca="1">IF(COUNTIF($J$1:J2120, J2120)&lt;&gt;1,"",J2120)</f>
        <v/>
      </c>
    </row>
    <row r="2121" spans="1:11" x14ac:dyDescent="0.25">
      <c r="A2121">
        <f>ROW()</f>
        <v>2121</v>
      </c>
      <c r="C2121" t="str" cm="1">
        <f t="array" ref="C2121">IF(ISNUMBER(SEARCH($N$3,客戶主檔!X2121)),INDEX(客戶主檔!$G:$G,加工項目查詢及料號更改!$A2121),"")</f>
        <v/>
      </c>
      <c r="D2121" t="str" cm="1">
        <f t="array" ref="D2121">IF(ISNUMBER(SEARCH($N$3,客戶主檔!Y2121)),INDEX(客戶主檔!$G:$G,加工項目查詢及料號更改!$A2121),"")</f>
        <v/>
      </c>
      <c r="E2121" t="str" cm="1">
        <f t="array" ref="E2121">IF(ISNUMBER(SEARCH($N$3,客戶主檔!Z2121)),INDEX(客戶主檔!$G:$G,加工項目查詢及料號更改!$A2121),"")</f>
        <v/>
      </c>
      <c r="J2121" t="str">
        <f t="array" aca="1" ref="J2121" ca="1">IF(ROW()&gt;COUNTA($F$3:$I$3100),"",INDIRECT(TEXT(RIGHT(SMALL(IF($F$3:$I$3100="",999999,COLUMN($F$3:$I$3100)*10001+ROW($F$3:$I$3100)*100),ROW()),4),"!R00!C00"),))</f>
        <v/>
      </c>
      <c r="K2121" t="str">
        <f ca="1">IF(COUNTIF($J$1:J2121, J2121)&lt;&gt;1,"",J2121)</f>
        <v/>
      </c>
    </row>
    <row r="2122" spans="1:11" x14ac:dyDescent="0.25">
      <c r="A2122">
        <f>ROW()</f>
        <v>2122</v>
      </c>
      <c r="C2122" t="str" cm="1">
        <f t="array" ref="C2122">IF(ISNUMBER(SEARCH($N$3,客戶主檔!X2122)),INDEX(客戶主檔!$G:$G,加工項目查詢及料號更改!$A2122),"")</f>
        <v/>
      </c>
      <c r="D2122" t="str" cm="1">
        <f t="array" ref="D2122">IF(ISNUMBER(SEARCH($N$3,客戶主檔!Y2122)),INDEX(客戶主檔!$G:$G,加工項目查詢及料號更改!$A2122),"")</f>
        <v/>
      </c>
      <c r="E2122" t="str" cm="1">
        <f t="array" ref="E2122">IF(ISNUMBER(SEARCH($N$3,客戶主檔!Z2122)),INDEX(客戶主檔!$G:$G,加工項目查詢及料號更改!$A2122),"")</f>
        <v/>
      </c>
      <c r="J2122" t="str">
        <f t="array" aca="1" ref="J2122" ca="1">IF(ROW()&gt;COUNTA($F$3:$I$3100),"",INDIRECT(TEXT(RIGHT(SMALL(IF($F$3:$I$3100="",999999,COLUMN($F$3:$I$3100)*10001+ROW($F$3:$I$3100)*100),ROW()),4),"!R00!C00"),))</f>
        <v/>
      </c>
      <c r="K2122" t="str">
        <f ca="1">IF(COUNTIF($J$1:J2122, J2122)&lt;&gt;1,"",J2122)</f>
        <v/>
      </c>
    </row>
    <row r="2123" spans="1:11" x14ac:dyDescent="0.25">
      <c r="A2123">
        <f>ROW()</f>
        <v>2123</v>
      </c>
      <c r="C2123" t="str" cm="1">
        <f t="array" ref="C2123">IF(ISNUMBER(SEARCH($N$3,客戶主檔!X2123)),INDEX(客戶主檔!$G:$G,加工項目查詢及料號更改!$A2123),"")</f>
        <v/>
      </c>
      <c r="D2123" t="str" cm="1">
        <f t="array" ref="D2123">IF(ISNUMBER(SEARCH($N$3,客戶主檔!Y2123)),INDEX(客戶主檔!$G:$G,加工項目查詢及料號更改!$A2123),"")</f>
        <v/>
      </c>
      <c r="E2123" t="str" cm="1">
        <f t="array" ref="E2123">IF(ISNUMBER(SEARCH($N$3,客戶主檔!Z2123)),INDEX(客戶主檔!$G:$G,加工項目查詢及料號更改!$A2123),"")</f>
        <v/>
      </c>
      <c r="J2123" t="str">
        <f t="array" aca="1" ref="J2123" ca="1">IF(ROW()&gt;COUNTA($F$3:$I$3100),"",INDIRECT(TEXT(RIGHT(SMALL(IF($F$3:$I$3100="",999999,COLUMN($F$3:$I$3100)*10001+ROW($F$3:$I$3100)*100),ROW()),4),"!R00!C00"),))</f>
        <v/>
      </c>
      <c r="K2123" t="str">
        <f ca="1">IF(COUNTIF($J$1:J2123, J2123)&lt;&gt;1,"",J2123)</f>
        <v/>
      </c>
    </row>
    <row r="2124" spans="1:11" x14ac:dyDescent="0.25">
      <c r="A2124">
        <f>ROW()</f>
        <v>2124</v>
      </c>
      <c r="C2124" t="str" cm="1">
        <f t="array" ref="C2124">IF(ISNUMBER(SEARCH($N$3,客戶主檔!X2124)),INDEX(客戶主檔!$G:$G,加工項目查詢及料號更改!$A2124),"")</f>
        <v/>
      </c>
      <c r="D2124" t="str" cm="1">
        <f t="array" ref="D2124">IF(ISNUMBER(SEARCH($N$3,客戶主檔!Y2124)),INDEX(客戶主檔!$G:$G,加工項目查詢及料號更改!$A2124),"")</f>
        <v/>
      </c>
      <c r="E2124" t="str" cm="1">
        <f t="array" ref="E2124">IF(ISNUMBER(SEARCH($N$3,客戶主檔!Z2124)),INDEX(客戶主檔!$G:$G,加工項目查詢及料號更改!$A2124),"")</f>
        <v/>
      </c>
      <c r="J2124" t="str">
        <f t="array" aca="1" ref="J2124" ca="1">IF(ROW()&gt;COUNTA($F$3:$I$3100),"",INDIRECT(TEXT(RIGHT(SMALL(IF($F$3:$I$3100="",999999,COLUMN($F$3:$I$3100)*10001+ROW($F$3:$I$3100)*100),ROW()),4),"!R00!C00"),))</f>
        <v/>
      </c>
      <c r="K2124" t="str">
        <f ca="1">IF(COUNTIF($J$1:J2124, J2124)&lt;&gt;1,"",J2124)</f>
        <v/>
      </c>
    </row>
    <row r="2125" spans="1:11" x14ac:dyDescent="0.25">
      <c r="A2125">
        <f>ROW()</f>
        <v>2125</v>
      </c>
      <c r="C2125" t="str" cm="1">
        <f t="array" ref="C2125">IF(ISNUMBER(SEARCH($N$3,客戶主檔!X2125)),INDEX(客戶主檔!$G:$G,加工項目查詢及料號更改!$A2125),"")</f>
        <v/>
      </c>
      <c r="D2125" t="str" cm="1">
        <f t="array" ref="D2125">IF(ISNUMBER(SEARCH($N$3,客戶主檔!Y2125)),INDEX(客戶主檔!$G:$G,加工項目查詢及料號更改!$A2125),"")</f>
        <v/>
      </c>
      <c r="E2125" t="str" cm="1">
        <f t="array" ref="E2125">IF(ISNUMBER(SEARCH($N$3,客戶主檔!Z2125)),INDEX(客戶主檔!$G:$G,加工項目查詢及料號更改!$A2125),"")</f>
        <v/>
      </c>
      <c r="J2125" t="str">
        <f t="array" aca="1" ref="J2125" ca="1">IF(ROW()&gt;COUNTA($F$3:$I$3100),"",INDIRECT(TEXT(RIGHT(SMALL(IF($F$3:$I$3100="",999999,COLUMN($F$3:$I$3100)*10001+ROW($F$3:$I$3100)*100),ROW()),4),"!R00!C00"),))</f>
        <v/>
      </c>
      <c r="K2125" t="str">
        <f ca="1">IF(COUNTIF($J$1:J2125, J2125)&lt;&gt;1,"",J2125)</f>
        <v/>
      </c>
    </row>
    <row r="2126" spans="1:11" x14ac:dyDescent="0.25">
      <c r="A2126">
        <f>ROW()</f>
        <v>2126</v>
      </c>
      <c r="C2126" t="str" cm="1">
        <f t="array" ref="C2126">IF(ISNUMBER(SEARCH($N$3,客戶主檔!X2126)),INDEX(客戶主檔!$G:$G,加工項目查詢及料號更改!$A2126),"")</f>
        <v/>
      </c>
      <c r="D2126" t="str" cm="1">
        <f t="array" ref="D2126">IF(ISNUMBER(SEARCH($N$3,客戶主檔!Y2126)),INDEX(客戶主檔!$G:$G,加工項目查詢及料號更改!$A2126),"")</f>
        <v/>
      </c>
      <c r="E2126" t="str" cm="1">
        <f t="array" ref="E2126">IF(ISNUMBER(SEARCH($N$3,客戶主檔!Z2126)),INDEX(客戶主檔!$G:$G,加工項目查詢及料號更改!$A2126),"")</f>
        <v/>
      </c>
      <c r="J2126" t="str">
        <f t="array" aca="1" ref="J2126" ca="1">IF(ROW()&gt;COUNTA($F$3:$I$3100),"",INDIRECT(TEXT(RIGHT(SMALL(IF($F$3:$I$3100="",999999,COLUMN($F$3:$I$3100)*10001+ROW($F$3:$I$3100)*100),ROW()),4),"!R00!C00"),))</f>
        <v/>
      </c>
      <c r="K2126" t="str">
        <f ca="1">IF(COUNTIF($J$1:J2126, J2126)&lt;&gt;1,"",J2126)</f>
        <v/>
      </c>
    </row>
    <row r="2127" spans="1:11" x14ac:dyDescent="0.25">
      <c r="A2127">
        <f>ROW()</f>
        <v>2127</v>
      </c>
      <c r="C2127" t="str" cm="1">
        <f t="array" ref="C2127">IF(ISNUMBER(SEARCH($N$3,客戶主檔!X2127)),INDEX(客戶主檔!$G:$G,加工項目查詢及料號更改!$A2127),"")</f>
        <v/>
      </c>
      <c r="D2127" t="str" cm="1">
        <f t="array" ref="D2127">IF(ISNUMBER(SEARCH($N$3,客戶主檔!Y2127)),INDEX(客戶主檔!$G:$G,加工項目查詢及料號更改!$A2127),"")</f>
        <v/>
      </c>
      <c r="E2127" t="str" cm="1">
        <f t="array" ref="E2127">IF(ISNUMBER(SEARCH($N$3,客戶主檔!Z2127)),INDEX(客戶主檔!$G:$G,加工項目查詢及料號更改!$A2127),"")</f>
        <v/>
      </c>
      <c r="J2127" t="str">
        <f t="array" aca="1" ref="J2127" ca="1">IF(ROW()&gt;COUNTA($F$3:$I$3100),"",INDIRECT(TEXT(RIGHT(SMALL(IF($F$3:$I$3100="",999999,COLUMN($F$3:$I$3100)*10001+ROW($F$3:$I$3100)*100),ROW()),4),"!R00!C00"),))</f>
        <v/>
      </c>
      <c r="K2127" t="str">
        <f ca="1">IF(COUNTIF($J$1:J2127, J2127)&lt;&gt;1,"",J2127)</f>
        <v/>
      </c>
    </row>
    <row r="2128" spans="1:11" x14ac:dyDescent="0.25">
      <c r="A2128">
        <f>ROW()</f>
        <v>2128</v>
      </c>
      <c r="C2128" t="str" cm="1">
        <f t="array" ref="C2128">IF(ISNUMBER(SEARCH($N$3,客戶主檔!X2128)),INDEX(客戶主檔!$G:$G,加工項目查詢及料號更改!$A2128),"")</f>
        <v/>
      </c>
      <c r="D2128" t="str" cm="1">
        <f t="array" ref="D2128">IF(ISNUMBER(SEARCH($N$3,客戶主檔!Y2128)),INDEX(客戶主檔!$G:$G,加工項目查詢及料號更改!$A2128),"")</f>
        <v/>
      </c>
      <c r="E2128" t="str" cm="1">
        <f t="array" ref="E2128">IF(ISNUMBER(SEARCH($N$3,客戶主檔!Z2128)),INDEX(客戶主檔!$G:$G,加工項目查詢及料號更改!$A2128),"")</f>
        <v/>
      </c>
      <c r="J2128" t="str">
        <f t="array" aca="1" ref="J2128" ca="1">IF(ROW()&gt;COUNTA($F$3:$I$3100),"",INDIRECT(TEXT(RIGHT(SMALL(IF($F$3:$I$3100="",999999,COLUMN($F$3:$I$3100)*10001+ROW($F$3:$I$3100)*100),ROW()),4),"!R00!C00"),))</f>
        <v/>
      </c>
      <c r="K2128" t="str">
        <f ca="1">IF(COUNTIF($J$1:J2128, J2128)&lt;&gt;1,"",J2128)</f>
        <v/>
      </c>
    </row>
    <row r="2129" spans="1:11" x14ac:dyDescent="0.25">
      <c r="A2129">
        <f>ROW()</f>
        <v>2129</v>
      </c>
      <c r="C2129" t="str" cm="1">
        <f t="array" ref="C2129">IF(ISNUMBER(SEARCH($N$3,客戶主檔!X2129)),INDEX(客戶主檔!$G:$G,加工項目查詢及料號更改!$A2129),"")</f>
        <v/>
      </c>
      <c r="D2129" t="str" cm="1">
        <f t="array" ref="D2129">IF(ISNUMBER(SEARCH($N$3,客戶主檔!Y2129)),INDEX(客戶主檔!$G:$G,加工項目查詢及料號更改!$A2129),"")</f>
        <v/>
      </c>
      <c r="E2129" t="str" cm="1">
        <f t="array" ref="E2129">IF(ISNUMBER(SEARCH($N$3,客戶主檔!Z2129)),INDEX(客戶主檔!$G:$G,加工項目查詢及料號更改!$A2129),"")</f>
        <v/>
      </c>
      <c r="J2129" t="str">
        <f t="array" aca="1" ref="J2129" ca="1">IF(ROW()&gt;COUNTA($F$3:$I$3100),"",INDIRECT(TEXT(RIGHT(SMALL(IF($F$3:$I$3100="",999999,COLUMN($F$3:$I$3100)*10001+ROW($F$3:$I$3100)*100),ROW()),4),"!R00!C00"),))</f>
        <v/>
      </c>
      <c r="K2129" t="str">
        <f ca="1">IF(COUNTIF($J$1:J2129, J2129)&lt;&gt;1,"",J2129)</f>
        <v/>
      </c>
    </row>
    <row r="2130" spans="1:11" x14ac:dyDescent="0.25">
      <c r="A2130">
        <f>ROW()</f>
        <v>2130</v>
      </c>
      <c r="C2130" t="str" cm="1">
        <f t="array" ref="C2130">IF(ISNUMBER(SEARCH($N$3,客戶主檔!X2130)),INDEX(客戶主檔!$G:$G,加工項目查詢及料號更改!$A2130),"")</f>
        <v/>
      </c>
      <c r="D2130" t="str" cm="1">
        <f t="array" ref="D2130">IF(ISNUMBER(SEARCH($N$3,客戶主檔!Y2130)),INDEX(客戶主檔!$G:$G,加工項目查詢及料號更改!$A2130),"")</f>
        <v/>
      </c>
      <c r="E2130" t="str" cm="1">
        <f t="array" ref="E2130">IF(ISNUMBER(SEARCH($N$3,客戶主檔!Z2130)),INDEX(客戶主檔!$G:$G,加工項目查詢及料號更改!$A2130),"")</f>
        <v/>
      </c>
      <c r="J2130" t="str">
        <f t="array" aca="1" ref="J2130" ca="1">IF(ROW()&gt;COUNTA($F$3:$I$3100),"",INDIRECT(TEXT(RIGHT(SMALL(IF($F$3:$I$3100="",999999,COLUMN($F$3:$I$3100)*10001+ROW($F$3:$I$3100)*100),ROW()),4),"!R00!C00"),))</f>
        <v/>
      </c>
      <c r="K2130" t="str">
        <f ca="1">IF(COUNTIF($J$1:J2130, J2130)&lt;&gt;1,"",J2130)</f>
        <v/>
      </c>
    </row>
    <row r="2131" spans="1:11" x14ac:dyDescent="0.25">
      <c r="A2131">
        <f>ROW()</f>
        <v>2131</v>
      </c>
      <c r="C2131" t="str" cm="1">
        <f t="array" ref="C2131">IF(ISNUMBER(SEARCH($N$3,客戶主檔!X2131)),INDEX(客戶主檔!$G:$G,加工項目查詢及料號更改!$A2131),"")</f>
        <v/>
      </c>
      <c r="D2131" t="str" cm="1">
        <f t="array" ref="D2131">IF(ISNUMBER(SEARCH($N$3,客戶主檔!Y2131)),INDEX(客戶主檔!$G:$G,加工項目查詢及料號更改!$A2131),"")</f>
        <v/>
      </c>
      <c r="E2131" t="str" cm="1">
        <f t="array" ref="E2131">IF(ISNUMBER(SEARCH($N$3,客戶主檔!Z2131)),INDEX(客戶主檔!$G:$G,加工項目查詢及料號更改!$A2131),"")</f>
        <v/>
      </c>
      <c r="J2131" t="str">
        <f t="array" aca="1" ref="J2131" ca="1">IF(ROW()&gt;COUNTA($F$3:$I$3100),"",INDIRECT(TEXT(RIGHT(SMALL(IF($F$3:$I$3100="",999999,COLUMN($F$3:$I$3100)*10001+ROW($F$3:$I$3100)*100),ROW()),4),"!R00!C00"),))</f>
        <v/>
      </c>
      <c r="K2131" t="str">
        <f ca="1">IF(COUNTIF($J$1:J2131, J2131)&lt;&gt;1,"",J2131)</f>
        <v/>
      </c>
    </row>
    <row r="2132" spans="1:11" x14ac:dyDescent="0.25">
      <c r="A2132">
        <f>ROW()</f>
        <v>2132</v>
      </c>
      <c r="C2132" t="str" cm="1">
        <f t="array" ref="C2132">IF(ISNUMBER(SEARCH($N$3,客戶主檔!X2132)),INDEX(客戶主檔!$G:$G,加工項目查詢及料號更改!$A2132),"")</f>
        <v/>
      </c>
      <c r="D2132" t="str" cm="1">
        <f t="array" ref="D2132">IF(ISNUMBER(SEARCH($N$3,客戶主檔!Y2132)),INDEX(客戶主檔!$G:$G,加工項目查詢及料號更改!$A2132),"")</f>
        <v/>
      </c>
      <c r="E2132" t="str" cm="1">
        <f t="array" ref="E2132">IF(ISNUMBER(SEARCH($N$3,客戶主檔!Z2132)),INDEX(客戶主檔!$G:$G,加工項目查詢及料號更改!$A2132),"")</f>
        <v/>
      </c>
      <c r="J2132" t="str">
        <f t="array" aca="1" ref="J2132" ca="1">IF(ROW()&gt;COUNTA($F$3:$I$3100),"",INDIRECT(TEXT(RIGHT(SMALL(IF($F$3:$I$3100="",999999,COLUMN($F$3:$I$3100)*10001+ROW($F$3:$I$3100)*100),ROW()),4),"!R00!C00"),))</f>
        <v/>
      </c>
      <c r="K2132" t="str">
        <f ca="1">IF(COUNTIF($J$1:J2132, J2132)&lt;&gt;1,"",J2132)</f>
        <v/>
      </c>
    </row>
    <row r="2133" spans="1:11" x14ac:dyDescent="0.25">
      <c r="A2133">
        <f>ROW()</f>
        <v>2133</v>
      </c>
      <c r="C2133" t="str" cm="1">
        <f t="array" ref="C2133">IF(ISNUMBER(SEARCH($N$3,客戶主檔!X2133)),INDEX(客戶主檔!$G:$G,加工項目查詢及料號更改!$A2133),"")</f>
        <v/>
      </c>
      <c r="D2133" t="str" cm="1">
        <f t="array" ref="D2133">IF(ISNUMBER(SEARCH($N$3,客戶主檔!Y2133)),INDEX(客戶主檔!$G:$G,加工項目查詢及料號更改!$A2133),"")</f>
        <v/>
      </c>
      <c r="E2133" t="str" cm="1">
        <f t="array" ref="E2133">IF(ISNUMBER(SEARCH($N$3,客戶主檔!Z2133)),INDEX(客戶主檔!$G:$G,加工項目查詢及料號更改!$A2133),"")</f>
        <v/>
      </c>
      <c r="J2133" t="str">
        <f t="array" aca="1" ref="J2133" ca="1">IF(ROW()&gt;COUNTA($F$3:$I$3100),"",INDIRECT(TEXT(RIGHT(SMALL(IF($F$3:$I$3100="",999999,COLUMN($F$3:$I$3100)*10001+ROW($F$3:$I$3100)*100),ROW()),4),"!R00!C00"),))</f>
        <v/>
      </c>
      <c r="K2133" t="str">
        <f ca="1">IF(COUNTIF($J$1:J2133, J2133)&lt;&gt;1,"",J2133)</f>
        <v/>
      </c>
    </row>
    <row r="2134" spans="1:11" x14ac:dyDescent="0.25">
      <c r="A2134">
        <f>ROW()</f>
        <v>2134</v>
      </c>
      <c r="C2134" t="str" cm="1">
        <f t="array" ref="C2134">IF(ISNUMBER(SEARCH($N$3,客戶主檔!X2134)),INDEX(客戶主檔!$G:$G,加工項目查詢及料號更改!$A2134),"")</f>
        <v/>
      </c>
      <c r="D2134" t="str" cm="1">
        <f t="array" ref="D2134">IF(ISNUMBER(SEARCH($N$3,客戶主檔!Y2134)),INDEX(客戶主檔!$G:$G,加工項目查詢及料號更改!$A2134),"")</f>
        <v/>
      </c>
      <c r="E2134" t="str" cm="1">
        <f t="array" ref="E2134">IF(ISNUMBER(SEARCH($N$3,客戶主檔!Z2134)),INDEX(客戶主檔!$G:$G,加工項目查詢及料號更改!$A2134),"")</f>
        <v/>
      </c>
      <c r="J2134" t="str">
        <f t="array" aca="1" ref="J2134" ca="1">IF(ROW()&gt;COUNTA($F$3:$I$3100),"",INDIRECT(TEXT(RIGHT(SMALL(IF($F$3:$I$3100="",999999,COLUMN($F$3:$I$3100)*10001+ROW($F$3:$I$3100)*100),ROW()),4),"!R00!C00"),))</f>
        <v/>
      </c>
      <c r="K2134" t="str">
        <f ca="1">IF(COUNTIF($J$1:J2134, J2134)&lt;&gt;1,"",J2134)</f>
        <v/>
      </c>
    </row>
    <row r="2135" spans="1:11" x14ac:dyDescent="0.25">
      <c r="A2135">
        <f>ROW()</f>
        <v>2135</v>
      </c>
      <c r="C2135" t="str" cm="1">
        <f t="array" ref="C2135">IF(ISNUMBER(SEARCH($N$3,客戶主檔!X2135)),INDEX(客戶主檔!$G:$G,加工項目查詢及料號更改!$A2135),"")</f>
        <v/>
      </c>
      <c r="D2135" t="str" cm="1">
        <f t="array" ref="D2135">IF(ISNUMBER(SEARCH($N$3,客戶主檔!Y2135)),INDEX(客戶主檔!$G:$G,加工項目查詢及料號更改!$A2135),"")</f>
        <v/>
      </c>
      <c r="E2135" t="str" cm="1">
        <f t="array" ref="E2135">IF(ISNUMBER(SEARCH($N$3,客戶主檔!Z2135)),INDEX(客戶主檔!$G:$G,加工項目查詢及料號更改!$A2135),"")</f>
        <v/>
      </c>
      <c r="J2135" t="str">
        <f t="array" aca="1" ref="J2135" ca="1">IF(ROW()&gt;COUNTA($F$3:$I$3100),"",INDIRECT(TEXT(RIGHT(SMALL(IF($F$3:$I$3100="",999999,COLUMN($F$3:$I$3100)*10001+ROW($F$3:$I$3100)*100),ROW()),4),"!R00!C00"),))</f>
        <v/>
      </c>
      <c r="K2135" t="str">
        <f ca="1">IF(COUNTIF($J$1:J2135, J2135)&lt;&gt;1,"",J2135)</f>
        <v/>
      </c>
    </row>
    <row r="2136" spans="1:11" x14ac:dyDescent="0.25">
      <c r="A2136">
        <f>ROW()</f>
        <v>2136</v>
      </c>
      <c r="C2136" t="str" cm="1">
        <f t="array" ref="C2136">IF(ISNUMBER(SEARCH($N$3,客戶主檔!X2136)),INDEX(客戶主檔!$G:$G,加工項目查詢及料號更改!$A2136),"")</f>
        <v/>
      </c>
      <c r="D2136" t="str" cm="1">
        <f t="array" ref="D2136">IF(ISNUMBER(SEARCH($N$3,客戶主檔!Y2136)),INDEX(客戶主檔!$G:$G,加工項目查詢及料號更改!$A2136),"")</f>
        <v/>
      </c>
      <c r="E2136" t="str" cm="1">
        <f t="array" ref="E2136">IF(ISNUMBER(SEARCH($N$3,客戶主檔!Z2136)),INDEX(客戶主檔!$G:$G,加工項目查詢及料號更改!$A2136),"")</f>
        <v/>
      </c>
      <c r="J2136" t="str">
        <f t="array" aca="1" ref="J2136" ca="1">IF(ROW()&gt;COUNTA($F$3:$I$3100),"",INDIRECT(TEXT(RIGHT(SMALL(IF($F$3:$I$3100="",999999,COLUMN($F$3:$I$3100)*10001+ROW($F$3:$I$3100)*100),ROW()),4),"!R00!C00"),))</f>
        <v/>
      </c>
      <c r="K2136" t="str">
        <f ca="1">IF(COUNTIF($J$1:J2136, J2136)&lt;&gt;1,"",J2136)</f>
        <v/>
      </c>
    </row>
    <row r="2137" spans="1:11" x14ac:dyDescent="0.25">
      <c r="A2137">
        <f>ROW()</f>
        <v>2137</v>
      </c>
      <c r="C2137" t="str" cm="1">
        <f t="array" ref="C2137">IF(ISNUMBER(SEARCH($N$3,客戶主檔!X2137)),INDEX(客戶主檔!$G:$G,加工項目查詢及料號更改!$A2137),"")</f>
        <v/>
      </c>
      <c r="D2137" t="str" cm="1">
        <f t="array" ref="D2137">IF(ISNUMBER(SEARCH($N$3,客戶主檔!Y2137)),INDEX(客戶主檔!$G:$G,加工項目查詢及料號更改!$A2137),"")</f>
        <v/>
      </c>
      <c r="E2137" t="str" cm="1">
        <f t="array" ref="E2137">IF(ISNUMBER(SEARCH($N$3,客戶主檔!Z2137)),INDEX(客戶主檔!$G:$G,加工項目查詢及料號更改!$A2137),"")</f>
        <v/>
      </c>
      <c r="J2137" t="str">
        <f t="array" aca="1" ref="J2137" ca="1">IF(ROW()&gt;COUNTA($F$3:$I$3100),"",INDIRECT(TEXT(RIGHT(SMALL(IF($F$3:$I$3100="",999999,COLUMN($F$3:$I$3100)*10001+ROW($F$3:$I$3100)*100),ROW()),4),"!R00!C00"),))</f>
        <v/>
      </c>
      <c r="K2137" t="str">
        <f ca="1">IF(COUNTIF($J$1:J2137, J2137)&lt;&gt;1,"",J2137)</f>
        <v/>
      </c>
    </row>
    <row r="2138" spans="1:11" x14ac:dyDescent="0.25">
      <c r="A2138">
        <f>ROW()</f>
        <v>2138</v>
      </c>
      <c r="C2138" t="str" cm="1">
        <f t="array" ref="C2138">IF(ISNUMBER(SEARCH($N$3,客戶主檔!X2138)),INDEX(客戶主檔!$G:$G,加工項目查詢及料號更改!$A2138),"")</f>
        <v/>
      </c>
      <c r="D2138" t="str" cm="1">
        <f t="array" ref="D2138">IF(ISNUMBER(SEARCH($N$3,客戶主檔!Y2138)),INDEX(客戶主檔!$G:$G,加工項目查詢及料號更改!$A2138),"")</f>
        <v/>
      </c>
      <c r="E2138" t="str" cm="1">
        <f t="array" ref="E2138">IF(ISNUMBER(SEARCH($N$3,客戶主檔!Z2138)),INDEX(客戶主檔!$G:$G,加工項目查詢及料號更改!$A2138),"")</f>
        <v/>
      </c>
      <c r="J2138" t="str">
        <f t="array" aca="1" ref="J2138" ca="1">IF(ROW()&gt;COUNTA($F$3:$I$3100),"",INDIRECT(TEXT(RIGHT(SMALL(IF($F$3:$I$3100="",999999,COLUMN($F$3:$I$3100)*10001+ROW($F$3:$I$3100)*100),ROW()),4),"!R00!C00"),))</f>
        <v/>
      </c>
      <c r="K2138" t="str">
        <f ca="1">IF(COUNTIF($J$1:J2138, J2138)&lt;&gt;1,"",J2138)</f>
        <v/>
      </c>
    </row>
    <row r="2139" spans="1:11" x14ac:dyDescent="0.25">
      <c r="A2139">
        <f>ROW()</f>
        <v>2139</v>
      </c>
      <c r="C2139" t="str" cm="1">
        <f t="array" ref="C2139">IF(ISNUMBER(SEARCH($N$3,客戶主檔!X2139)),INDEX(客戶主檔!$G:$G,加工項目查詢及料號更改!$A2139),"")</f>
        <v/>
      </c>
      <c r="D2139" t="str" cm="1">
        <f t="array" ref="D2139">IF(ISNUMBER(SEARCH($N$3,客戶主檔!Y2139)),INDEX(客戶主檔!$G:$G,加工項目查詢及料號更改!$A2139),"")</f>
        <v/>
      </c>
      <c r="E2139" t="str" cm="1">
        <f t="array" ref="E2139">IF(ISNUMBER(SEARCH($N$3,客戶主檔!Z2139)),INDEX(客戶主檔!$G:$G,加工項目查詢及料號更改!$A2139),"")</f>
        <v/>
      </c>
      <c r="J2139" t="str">
        <f t="array" aca="1" ref="J2139" ca="1">IF(ROW()&gt;COUNTA($F$3:$I$3100),"",INDIRECT(TEXT(RIGHT(SMALL(IF($F$3:$I$3100="",999999,COLUMN($F$3:$I$3100)*10001+ROW($F$3:$I$3100)*100),ROW()),4),"!R00!C00"),))</f>
        <v/>
      </c>
      <c r="K2139" t="str">
        <f ca="1">IF(COUNTIF($J$1:J2139, J2139)&lt;&gt;1,"",J2139)</f>
        <v/>
      </c>
    </row>
    <row r="2140" spans="1:11" x14ac:dyDescent="0.25">
      <c r="A2140">
        <f>ROW()</f>
        <v>2140</v>
      </c>
      <c r="C2140" t="str" cm="1">
        <f t="array" ref="C2140">IF(ISNUMBER(SEARCH($N$3,客戶主檔!X2140)),INDEX(客戶主檔!$G:$G,加工項目查詢及料號更改!$A2140),"")</f>
        <v/>
      </c>
      <c r="D2140" t="str" cm="1">
        <f t="array" ref="D2140">IF(ISNUMBER(SEARCH($N$3,客戶主檔!Y2140)),INDEX(客戶主檔!$G:$G,加工項目查詢及料號更改!$A2140),"")</f>
        <v/>
      </c>
      <c r="E2140" t="str" cm="1">
        <f t="array" ref="E2140">IF(ISNUMBER(SEARCH($N$3,客戶主檔!Z2140)),INDEX(客戶主檔!$G:$G,加工項目查詢及料號更改!$A2140),"")</f>
        <v/>
      </c>
      <c r="J2140" t="str">
        <f t="array" aca="1" ref="J2140" ca="1">IF(ROW()&gt;COUNTA($F$3:$I$3100),"",INDIRECT(TEXT(RIGHT(SMALL(IF($F$3:$I$3100="",999999,COLUMN($F$3:$I$3100)*10001+ROW($F$3:$I$3100)*100),ROW()),4),"!R00!C00"),))</f>
        <v/>
      </c>
      <c r="K2140" t="str">
        <f ca="1">IF(COUNTIF($J$1:J2140, J2140)&lt;&gt;1,"",J2140)</f>
        <v/>
      </c>
    </row>
    <row r="2141" spans="1:11" x14ac:dyDescent="0.25">
      <c r="A2141">
        <f>ROW()</f>
        <v>2141</v>
      </c>
      <c r="C2141" t="str" cm="1">
        <f t="array" ref="C2141">IF(ISNUMBER(SEARCH($N$3,客戶主檔!X2141)),INDEX(客戶主檔!$G:$G,加工項目查詢及料號更改!$A2141),"")</f>
        <v/>
      </c>
      <c r="D2141" t="str" cm="1">
        <f t="array" ref="D2141">IF(ISNUMBER(SEARCH($N$3,客戶主檔!Y2141)),INDEX(客戶主檔!$G:$G,加工項目查詢及料號更改!$A2141),"")</f>
        <v/>
      </c>
      <c r="E2141" t="str" cm="1">
        <f t="array" ref="E2141">IF(ISNUMBER(SEARCH($N$3,客戶主檔!Z2141)),INDEX(客戶主檔!$G:$G,加工項目查詢及料號更改!$A2141),"")</f>
        <v/>
      </c>
      <c r="J2141" t="str">
        <f t="array" aca="1" ref="J2141" ca="1">IF(ROW()&gt;COUNTA($F$3:$I$3100),"",INDIRECT(TEXT(RIGHT(SMALL(IF($F$3:$I$3100="",999999,COLUMN($F$3:$I$3100)*10001+ROW($F$3:$I$3100)*100),ROW()),4),"!R00!C00"),))</f>
        <v/>
      </c>
      <c r="K2141" t="str">
        <f ca="1">IF(COUNTIF($J$1:J2141, J2141)&lt;&gt;1,"",J2141)</f>
        <v/>
      </c>
    </row>
    <row r="2142" spans="1:11" x14ac:dyDescent="0.25">
      <c r="A2142">
        <f>ROW()</f>
        <v>2142</v>
      </c>
      <c r="C2142" t="str" cm="1">
        <f t="array" ref="C2142">IF(ISNUMBER(SEARCH($N$3,客戶主檔!X2142)),INDEX(客戶主檔!$G:$G,加工項目查詢及料號更改!$A2142),"")</f>
        <v/>
      </c>
      <c r="D2142" t="str" cm="1">
        <f t="array" ref="D2142">IF(ISNUMBER(SEARCH($N$3,客戶主檔!Y2142)),INDEX(客戶主檔!$G:$G,加工項目查詢及料號更改!$A2142),"")</f>
        <v/>
      </c>
      <c r="E2142" t="str" cm="1">
        <f t="array" ref="E2142">IF(ISNUMBER(SEARCH($N$3,客戶主檔!Z2142)),INDEX(客戶主檔!$G:$G,加工項目查詢及料號更改!$A2142),"")</f>
        <v/>
      </c>
      <c r="J2142" t="str">
        <f t="array" aca="1" ref="J2142" ca="1">IF(ROW()&gt;COUNTA($F$3:$I$3100),"",INDIRECT(TEXT(RIGHT(SMALL(IF($F$3:$I$3100="",999999,COLUMN($F$3:$I$3100)*10001+ROW($F$3:$I$3100)*100),ROW()),4),"!R00!C00"),))</f>
        <v/>
      </c>
      <c r="K2142" t="str">
        <f ca="1">IF(COUNTIF($J$1:J2142, J2142)&lt;&gt;1,"",J2142)</f>
        <v/>
      </c>
    </row>
    <row r="2143" spans="1:11" x14ac:dyDescent="0.25">
      <c r="A2143">
        <f>ROW()</f>
        <v>2143</v>
      </c>
      <c r="C2143" t="str" cm="1">
        <f t="array" ref="C2143">IF(ISNUMBER(SEARCH($N$3,客戶主檔!X2143)),INDEX(客戶主檔!$G:$G,加工項目查詢及料號更改!$A2143),"")</f>
        <v/>
      </c>
      <c r="D2143" t="str" cm="1">
        <f t="array" ref="D2143">IF(ISNUMBER(SEARCH($N$3,客戶主檔!Y2143)),INDEX(客戶主檔!$G:$G,加工項目查詢及料號更改!$A2143),"")</f>
        <v/>
      </c>
      <c r="E2143" t="str" cm="1">
        <f t="array" ref="E2143">IF(ISNUMBER(SEARCH($N$3,客戶主檔!Z2143)),INDEX(客戶主檔!$G:$G,加工項目查詢及料號更改!$A2143),"")</f>
        <v/>
      </c>
      <c r="J2143" t="str">
        <f t="array" aca="1" ref="J2143" ca="1">IF(ROW()&gt;COUNTA($F$3:$I$3100),"",INDIRECT(TEXT(RIGHT(SMALL(IF($F$3:$I$3100="",999999,COLUMN($F$3:$I$3100)*10001+ROW($F$3:$I$3100)*100),ROW()),4),"!R00!C00"),))</f>
        <v/>
      </c>
      <c r="K2143" t="str">
        <f ca="1">IF(COUNTIF($J$1:J2143, J2143)&lt;&gt;1,"",J2143)</f>
        <v/>
      </c>
    </row>
    <row r="2144" spans="1:11" x14ac:dyDescent="0.25">
      <c r="A2144">
        <f>ROW()</f>
        <v>2144</v>
      </c>
      <c r="C2144" t="str" cm="1">
        <f t="array" ref="C2144">IF(ISNUMBER(SEARCH($N$3,客戶主檔!X2144)),INDEX(客戶主檔!$G:$G,加工項目查詢及料號更改!$A2144),"")</f>
        <v/>
      </c>
      <c r="D2144" t="str" cm="1">
        <f t="array" ref="D2144">IF(ISNUMBER(SEARCH($N$3,客戶主檔!Y2144)),INDEX(客戶主檔!$G:$G,加工項目查詢及料號更改!$A2144),"")</f>
        <v/>
      </c>
      <c r="E2144" t="str" cm="1">
        <f t="array" ref="E2144">IF(ISNUMBER(SEARCH($N$3,客戶主檔!Z2144)),INDEX(客戶主檔!$G:$G,加工項目查詢及料號更改!$A2144),"")</f>
        <v/>
      </c>
      <c r="J2144" t="str">
        <f t="array" aca="1" ref="J2144" ca="1">IF(ROW()&gt;COUNTA($F$3:$I$3100),"",INDIRECT(TEXT(RIGHT(SMALL(IF($F$3:$I$3100="",999999,COLUMN($F$3:$I$3100)*10001+ROW($F$3:$I$3100)*100),ROW()),4),"!R00!C00"),))</f>
        <v/>
      </c>
      <c r="K2144" t="str">
        <f ca="1">IF(COUNTIF($J$1:J2144, J2144)&lt;&gt;1,"",J2144)</f>
        <v/>
      </c>
    </row>
    <row r="2145" spans="1:11" x14ac:dyDescent="0.25">
      <c r="A2145">
        <f>ROW()</f>
        <v>2145</v>
      </c>
      <c r="C2145" t="str" cm="1">
        <f t="array" ref="C2145">IF(ISNUMBER(SEARCH($N$3,客戶主檔!X2145)),INDEX(客戶主檔!$G:$G,加工項目查詢及料號更改!$A2145),"")</f>
        <v/>
      </c>
      <c r="D2145" t="str" cm="1">
        <f t="array" ref="D2145">IF(ISNUMBER(SEARCH($N$3,客戶主檔!Y2145)),INDEX(客戶主檔!$G:$G,加工項目查詢及料號更改!$A2145),"")</f>
        <v/>
      </c>
      <c r="E2145" t="str" cm="1">
        <f t="array" ref="E2145">IF(ISNUMBER(SEARCH($N$3,客戶主檔!Z2145)),INDEX(客戶主檔!$G:$G,加工項目查詢及料號更改!$A2145),"")</f>
        <v/>
      </c>
      <c r="J2145" t="str">
        <f t="array" aca="1" ref="J2145" ca="1">IF(ROW()&gt;COUNTA($F$3:$I$3100),"",INDIRECT(TEXT(RIGHT(SMALL(IF($F$3:$I$3100="",999999,COLUMN($F$3:$I$3100)*10001+ROW($F$3:$I$3100)*100),ROW()),4),"!R00!C00"),))</f>
        <v/>
      </c>
      <c r="K2145" t="str">
        <f ca="1">IF(COUNTIF($J$1:J2145, J2145)&lt;&gt;1,"",J2145)</f>
        <v/>
      </c>
    </row>
    <row r="2146" spans="1:11" x14ac:dyDescent="0.25">
      <c r="A2146">
        <f>ROW()</f>
        <v>2146</v>
      </c>
      <c r="C2146" t="str" cm="1">
        <f t="array" ref="C2146">IF(ISNUMBER(SEARCH($N$3,客戶主檔!X2146)),INDEX(客戶主檔!$G:$G,加工項目查詢及料號更改!$A2146),"")</f>
        <v/>
      </c>
      <c r="D2146" t="str" cm="1">
        <f t="array" ref="D2146">IF(ISNUMBER(SEARCH($N$3,客戶主檔!Y2146)),INDEX(客戶主檔!$G:$G,加工項目查詢及料號更改!$A2146),"")</f>
        <v/>
      </c>
      <c r="E2146" t="str" cm="1">
        <f t="array" ref="E2146">IF(ISNUMBER(SEARCH($N$3,客戶主檔!Z2146)),INDEX(客戶主檔!$G:$G,加工項目查詢及料號更改!$A2146),"")</f>
        <v/>
      </c>
      <c r="J2146" t="str">
        <f t="array" aca="1" ref="J2146" ca="1">IF(ROW()&gt;COUNTA($F$3:$I$3100),"",INDIRECT(TEXT(RIGHT(SMALL(IF($F$3:$I$3100="",999999,COLUMN($F$3:$I$3100)*10001+ROW($F$3:$I$3100)*100),ROW()),4),"!R00!C00"),))</f>
        <v/>
      </c>
      <c r="K2146" t="str">
        <f ca="1">IF(COUNTIF($J$1:J2146, J2146)&lt;&gt;1,"",J2146)</f>
        <v/>
      </c>
    </row>
    <row r="2147" spans="1:11" x14ac:dyDescent="0.25">
      <c r="A2147">
        <f>ROW()</f>
        <v>2147</v>
      </c>
      <c r="C2147" t="str" cm="1">
        <f t="array" ref="C2147">IF(ISNUMBER(SEARCH($N$3,客戶主檔!X2147)),INDEX(客戶主檔!$G:$G,加工項目查詢及料號更改!$A2147),"")</f>
        <v/>
      </c>
      <c r="D2147" t="str" cm="1">
        <f t="array" ref="D2147">IF(ISNUMBER(SEARCH($N$3,客戶主檔!Y2147)),INDEX(客戶主檔!$G:$G,加工項目查詢及料號更改!$A2147),"")</f>
        <v/>
      </c>
      <c r="E2147" t="str" cm="1">
        <f t="array" ref="E2147">IF(ISNUMBER(SEARCH($N$3,客戶主檔!Z2147)),INDEX(客戶主檔!$G:$G,加工項目查詢及料號更改!$A2147),"")</f>
        <v/>
      </c>
      <c r="J2147" t="str">
        <f t="array" aca="1" ref="J2147" ca="1">IF(ROW()&gt;COUNTA($F$3:$I$3100),"",INDIRECT(TEXT(RIGHT(SMALL(IF($F$3:$I$3100="",999999,COLUMN($F$3:$I$3100)*10001+ROW($F$3:$I$3100)*100),ROW()),4),"!R00!C00"),))</f>
        <v/>
      </c>
      <c r="K2147" t="str">
        <f ca="1">IF(COUNTIF($J$1:J2147, J2147)&lt;&gt;1,"",J2147)</f>
        <v/>
      </c>
    </row>
    <row r="2148" spans="1:11" x14ac:dyDescent="0.25">
      <c r="A2148">
        <f>ROW()</f>
        <v>2148</v>
      </c>
      <c r="C2148" t="str" cm="1">
        <f t="array" ref="C2148">IF(ISNUMBER(SEARCH($N$3,客戶主檔!X2148)),INDEX(客戶主檔!$G:$G,加工項目查詢及料號更改!$A2148),"")</f>
        <v/>
      </c>
      <c r="D2148" t="str" cm="1">
        <f t="array" ref="D2148">IF(ISNUMBER(SEARCH($N$3,客戶主檔!Y2148)),INDEX(客戶主檔!$G:$G,加工項目查詢及料號更改!$A2148),"")</f>
        <v/>
      </c>
      <c r="E2148" t="str" cm="1">
        <f t="array" ref="E2148">IF(ISNUMBER(SEARCH($N$3,客戶主檔!Z2148)),INDEX(客戶主檔!$G:$G,加工項目查詢及料號更改!$A2148),"")</f>
        <v/>
      </c>
      <c r="J2148" t="str">
        <f t="array" aca="1" ref="J2148" ca="1">IF(ROW()&gt;COUNTA($F$3:$I$3100),"",INDIRECT(TEXT(RIGHT(SMALL(IF($F$3:$I$3100="",999999,COLUMN($F$3:$I$3100)*10001+ROW($F$3:$I$3100)*100),ROW()),4),"!R00!C00"),))</f>
        <v/>
      </c>
      <c r="K2148" t="str">
        <f ca="1">IF(COUNTIF($J$1:J2148, J2148)&lt;&gt;1,"",J2148)</f>
        <v/>
      </c>
    </row>
    <row r="2149" spans="1:11" x14ac:dyDescent="0.25">
      <c r="A2149">
        <f>ROW()</f>
        <v>2149</v>
      </c>
      <c r="C2149" t="str" cm="1">
        <f t="array" ref="C2149">IF(ISNUMBER(SEARCH($N$3,客戶主檔!X2149)),INDEX(客戶主檔!$G:$G,加工項目查詢及料號更改!$A2149),"")</f>
        <v/>
      </c>
      <c r="D2149" t="str" cm="1">
        <f t="array" ref="D2149">IF(ISNUMBER(SEARCH($N$3,客戶主檔!Y2149)),INDEX(客戶主檔!$G:$G,加工項目查詢及料號更改!$A2149),"")</f>
        <v/>
      </c>
      <c r="E2149" t="str" cm="1">
        <f t="array" ref="E2149">IF(ISNUMBER(SEARCH($N$3,客戶主檔!Z2149)),INDEX(客戶主檔!$G:$G,加工項目查詢及料號更改!$A2149),"")</f>
        <v/>
      </c>
      <c r="J2149" t="str">
        <f t="array" aca="1" ref="J2149" ca="1">IF(ROW()&gt;COUNTA($F$3:$I$3100),"",INDIRECT(TEXT(RIGHT(SMALL(IF($F$3:$I$3100="",999999,COLUMN($F$3:$I$3100)*10001+ROW($F$3:$I$3100)*100),ROW()),4),"!R00!C00"),))</f>
        <v/>
      </c>
      <c r="K2149" t="str">
        <f ca="1">IF(COUNTIF($J$1:J2149, J2149)&lt;&gt;1,"",J2149)</f>
        <v/>
      </c>
    </row>
    <row r="2150" spans="1:11" x14ac:dyDescent="0.25">
      <c r="A2150">
        <f>ROW()</f>
        <v>2150</v>
      </c>
      <c r="C2150" t="str" cm="1">
        <f t="array" ref="C2150">IF(ISNUMBER(SEARCH($N$3,客戶主檔!X2150)),INDEX(客戶主檔!$G:$G,加工項目查詢及料號更改!$A2150),"")</f>
        <v/>
      </c>
      <c r="D2150" t="str" cm="1">
        <f t="array" ref="D2150">IF(ISNUMBER(SEARCH($N$3,客戶主檔!Y2150)),INDEX(客戶主檔!$G:$G,加工項目查詢及料號更改!$A2150),"")</f>
        <v/>
      </c>
      <c r="E2150" t="str" cm="1">
        <f t="array" ref="E2150">IF(ISNUMBER(SEARCH($N$3,客戶主檔!Z2150)),INDEX(客戶主檔!$G:$G,加工項目查詢及料號更改!$A2150),"")</f>
        <v/>
      </c>
      <c r="J2150" t="str">
        <f t="array" aca="1" ref="J2150" ca="1">IF(ROW()&gt;COUNTA($F$3:$I$3100),"",INDIRECT(TEXT(RIGHT(SMALL(IF($F$3:$I$3100="",999999,COLUMN($F$3:$I$3100)*10001+ROW($F$3:$I$3100)*100),ROW()),4),"!R00!C00"),))</f>
        <v/>
      </c>
      <c r="K2150" t="str">
        <f ca="1">IF(COUNTIF($J$1:J2150, J2150)&lt;&gt;1,"",J2150)</f>
        <v/>
      </c>
    </row>
    <row r="2151" spans="1:11" x14ac:dyDescent="0.25">
      <c r="A2151">
        <f>ROW()</f>
        <v>2151</v>
      </c>
      <c r="C2151" t="str" cm="1">
        <f t="array" ref="C2151">IF(ISNUMBER(SEARCH($N$3,客戶主檔!X2151)),INDEX(客戶主檔!$G:$G,加工項目查詢及料號更改!$A2151),"")</f>
        <v/>
      </c>
      <c r="D2151" t="str" cm="1">
        <f t="array" ref="D2151">IF(ISNUMBER(SEARCH($N$3,客戶主檔!Y2151)),INDEX(客戶主檔!$G:$G,加工項目查詢及料號更改!$A2151),"")</f>
        <v/>
      </c>
      <c r="E2151" t="str" cm="1">
        <f t="array" ref="E2151">IF(ISNUMBER(SEARCH($N$3,客戶主檔!Z2151)),INDEX(客戶主檔!$G:$G,加工項目查詢及料號更改!$A2151),"")</f>
        <v/>
      </c>
      <c r="J2151" t="str">
        <f t="array" aca="1" ref="J2151" ca="1">IF(ROW()&gt;COUNTA($F$3:$I$3100),"",INDIRECT(TEXT(RIGHT(SMALL(IF($F$3:$I$3100="",999999,COLUMN($F$3:$I$3100)*10001+ROW($F$3:$I$3100)*100),ROW()),4),"!R00!C00"),))</f>
        <v/>
      </c>
      <c r="K2151" t="str">
        <f ca="1">IF(COUNTIF($J$1:J2151, J2151)&lt;&gt;1,"",J2151)</f>
        <v/>
      </c>
    </row>
    <row r="2152" spans="1:11" x14ac:dyDescent="0.25">
      <c r="A2152">
        <f>ROW()</f>
        <v>2152</v>
      </c>
      <c r="C2152" t="str" cm="1">
        <f t="array" ref="C2152">IF(ISNUMBER(SEARCH($N$3,客戶主檔!X2152)),INDEX(客戶主檔!$G:$G,加工項目查詢及料號更改!$A2152),"")</f>
        <v/>
      </c>
      <c r="D2152" t="str" cm="1">
        <f t="array" ref="D2152">IF(ISNUMBER(SEARCH($N$3,客戶主檔!Y2152)),INDEX(客戶主檔!$G:$G,加工項目查詢及料號更改!$A2152),"")</f>
        <v/>
      </c>
      <c r="E2152" t="str" cm="1">
        <f t="array" ref="E2152">IF(ISNUMBER(SEARCH($N$3,客戶主檔!Z2152)),INDEX(客戶主檔!$G:$G,加工項目查詢及料號更改!$A2152),"")</f>
        <v/>
      </c>
      <c r="J2152" t="str">
        <f t="array" aca="1" ref="J2152" ca="1">IF(ROW()&gt;COUNTA($F$3:$I$3100),"",INDIRECT(TEXT(RIGHT(SMALL(IF($F$3:$I$3100="",999999,COLUMN($F$3:$I$3100)*10001+ROW($F$3:$I$3100)*100),ROW()),4),"!R00!C00"),))</f>
        <v/>
      </c>
      <c r="K2152" t="str">
        <f ca="1">IF(COUNTIF($J$1:J2152, J2152)&lt;&gt;1,"",J2152)</f>
        <v/>
      </c>
    </row>
    <row r="2153" spans="1:11" x14ac:dyDescent="0.25">
      <c r="A2153">
        <f>ROW()</f>
        <v>2153</v>
      </c>
      <c r="C2153" t="str" cm="1">
        <f t="array" ref="C2153">IF(ISNUMBER(SEARCH($N$3,客戶主檔!X2153)),INDEX(客戶主檔!$G:$G,加工項目查詢及料號更改!$A2153),"")</f>
        <v/>
      </c>
      <c r="D2153" t="str" cm="1">
        <f t="array" ref="D2153">IF(ISNUMBER(SEARCH($N$3,客戶主檔!Y2153)),INDEX(客戶主檔!$G:$G,加工項目查詢及料號更改!$A2153),"")</f>
        <v/>
      </c>
      <c r="E2153" t="str" cm="1">
        <f t="array" ref="E2153">IF(ISNUMBER(SEARCH($N$3,客戶主檔!Z2153)),INDEX(客戶主檔!$G:$G,加工項目查詢及料號更改!$A2153),"")</f>
        <v/>
      </c>
      <c r="J2153" t="str">
        <f t="array" aca="1" ref="J2153" ca="1">IF(ROW()&gt;COUNTA($F$3:$I$3100),"",INDIRECT(TEXT(RIGHT(SMALL(IF($F$3:$I$3100="",999999,COLUMN($F$3:$I$3100)*10001+ROW($F$3:$I$3100)*100),ROW()),4),"!R00!C00"),))</f>
        <v/>
      </c>
      <c r="K2153" t="str">
        <f ca="1">IF(COUNTIF($J$1:J2153, J2153)&lt;&gt;1,"",J2153)</f>
        <v/>
      </c>
    </row>
    <row r="2154" spans="1:11" x14ac:dyDescent="0.25">
      <c r="A2154">
        <f>ROW()</f>
        <v>2154</v>
      </c>
      <c r="C2154" t="str" cm="1">
        <f t="array" ref="C2154">IF(ISNUMBER(SEARCH($N$3,客戶主檔!X2154)),INDEX(客戶主檔!$G:$G,加工項目查詢及料號更改!$A2154),"")</f>
        <v/>
      </c>
      <c r="D2154" t="str" cm="1">
        <f t="array" ref="D2154">IF(ISNUMBER(SEARCH($N$3,客戶主檔!Y2154)),INDEX(客戶主檔!$G:$G,加工項目查詢及料號更改!$A2154),"")</f>
        <v/>
      </c>
      <c r="E2154" t="str" cm="1">
        <f t="array" ref="E2154">IF(ISNUMBER(SEARCH($N$3,客戶主檔!Z2154)),INDEX(客戶主檔!$G:$G,加工項目查詢及料號更改!$A2154),"")</f>
        <v/>
      </c>
      <c r="J2154" t="str">
        <f t="array" aca="1" ref="J2154" ca="1">IF(ROW()&gt;COUNTA($F$3:$I$3100),"",INDIRECT(TEXT(RIGHT(SMALL(IF($F$3:$I$3100="",999999,COLUMN($F$3:$I$3100)*10001+ROW($F$3:$I$3100)*100),ROW()),4),"!R00!C00"),))</f>
        <v/>
      </c>
      <c r="K2154" t="str">
        <f ca="1">IF(COUNTIF($J$1:J2154, J2154)&lt;&gt;1,"",J2154)</f>
        <v/>
      </c>
    </row>
    <row r="2155" spans="1:11" x14ac:dyDescent="0.25">
      <c r="A2155">
        <f>ROW()</f>
        <v>2155</v>
      </c>
      <c r="C2155" t="str" cm="1">
        <f t="array" ref="C2155">IF(ISNUMBER(SEARCH($N$3,客戶主檔!X2155)),INDEX(客戶主檔!$G:$G,加工項目查詢及料號更改!$A2155),"")</f>
        <v/>
      </c>
      <c r="D2155" t="str" cm="1">
        <f t="array" ref="D2155">IF(ISNUMBER(SEARCH($N$3,客戶主檔!Y2155)),INDEX(客戶主檔!$G:$G,加工項目查詢及料號更改!$A2155),"")</f>
        <v/>
      </c>
      <c r="E2155" t="str" cm="1">
        <f t="array" ref="E2155">IF(ISNUMBER(SEARCH($N$3,客戶主檔!Z2155)),INDEX(客戶主檔!$G:$G,加工項目查詢及料號更改!$A2155),"")</f>
        <v/>
      </c>
      <c r="J2155" t="str">
        <f t="array" aca="1" ref="J2155" ca="1">IF(ROW()&gt;COUNTA($F$3:$I$3100),"",INDIRECT(TEXT(RIGHT(SMALL(IF($F$3:$I$3100="",999999,COLUMN($F$3:$I$3100)*10001+ROW($F$3:$I$3100)*100),ROW()),4),"!R00!C00"),))</f>
        <v/>
      </c>
      <c r="K2155" t="str">
        <f ca="1">IF(COUNTIF($J$1:J2155, J2155)&lt;&gt;1,"",J2155)</f>
        <v/>
      </c>
    </row>
    <row r="2156" spans="1:11" x14ac:dyDescent="0.25">
      <c r="A2156">
        <f>ROW()</f>
        <v>2156</v>
      </c>
      <c r="C2156" t="str" cm="1">
        <f t="array" ref="C2156">IF(ISNUMBER(SEARCH($N$3,客戶主檔!X2156)),INDEX(客戶主檔!$G:$G,加工項目查詢及料號更改!$A2156),"")</f>
        <v/>
      </c>
      <c r="D2156" t="str" cm="1">
        <f t="array" ref="D2156">IF(ISNUMBER(SEARCH($N$3,客戶主檔!Y2156)),INDEX(客戶主檔!$G:$G,加工項目查詢及料號更改!$A2156),"")</f>
        <v/>
      </c>
      <c r="E2156" t="str" cm="1">
        <f t="array" ref="E2156">IF(ISNUMBER(SEARCH($N$3,客戶主檔!Z2156)),INDEX(客戶主檔!$G:$G,加工項目查詢及料號更改!$A2156),"")</f>
        <v/>
      </c>
      <c r="J2156" t="str">
        <f t="array" aca="1" ref="J2156" ca="1">IF(ROW()&gt;COUNTA($F$3:$I$3100),"",INDIRECT(TEXT(RIGHT(SMALL(IF($F$3:$I$3100="",999999,COLUMN($F$3:$I$3100)*10001+ROW($F$3:$I$3100)*100),ROW()),4),"!R00!C00"),))</f>
        <v/>
      </c>
      <c r="K2156" t="str">
        <f ca="1">IF(COUNTIF($J$1:J2156, J2156)&lt;&gt;1,"",J2156)</f>
        <v/>
      </c>
    </row>
    <row r="2157" spans="1:11" x14ac:dyDescent="0.25">
      <c r="A2157">
        <f>ROW()</f>
        <v>2157</v>
      </c>
      <c r="C2157" t="str" cm="1">
        <f t="array" ref="C2157">IF(ISNUMBER(SEARCH($N$3,客戶主檔!X2157)),INDEX(客戶主檔!$G:$G,加工項目查詢及料號更改!$A2157),"")</f>
        <v/>
      </c>
      <c r="D2157" t="str" cm="1">
        <f t="array" ref="D2157">IF(ISNUMBER(SEARCH($N$3,客戶主檔!Y2157)),INDEX(客戶主檔!$G:$G,加工項目查詢及料號更改!$A2157),"")</f>
        <v/>
      </c>
      <c r="E2157" t="str" cm="1">
        <f t="array" ref="E2157">IF(ISNUMBER(SEARCH($N$3,客戶主檔!Z2157)),INDEX(客戶主檔!$G:$G,加工項目查詢及料號更改!$A2157),"")</f>
        <v/>
      </c>
      <c r="J2157" t="str">
        <f t="array" aca="1" ref="J2157" ca="1">IF(ROW()&gt;COUNTA($F$3:$I$3100),"",INDIRECT(TEXT(RIGHT(SMALL(IF($F$3:$I$3100="",999999,COLUMN($F$3:$I$3100)*10001+ROW($F$3:$I$3100)*100),ROW()),4),"!R00!C00"),))</f>
        <v/>
      </c>
      <c r="K2157" t="str">
        <f ca="1">IF(COUNTIF($J$1:J2157, J2157)&lt;&gt;1,"",J2157)</f>
        <v/>
      </c>
    </row>
    <row r="2158" spans="1:11" x14ac:dyDescent="0.25">
      <c r="A2158">
        <f>ROW()</f>
        <v>2158</v>
      </c>
      <c r="C2158" t="str" cm="1">
        <f t="array" ref="C2158">IF(ISNUMBER(SEARCH($N$3,客戶主檔!X2158)),INDEX(客戶主檔!$G:$G,加工項目查詢及料號更改!$A2158),"")</f>
        <v/>
      </c>
      <c r="D2158" t="str" cm="1">
        <f t="array" ref="D2158">IF(ISNUMBER(SEARCH($N$3,客戶主檔!Y2158)),INDEX(客戶主檔!$G:$G,加工項目查詢及料號更改!$A2158),"")</f>
        <v/>
      </c>
      <c r="E2158" t="str" cm="1">
        <f t="array" ref="E2158">IF(ISNUMBER(SEARCH($N$3,客戶主檔!Z2158)),INDEX(客戶主檔!$G:$G,加工項目查詢及料號更改!$A2158),"")</f>
        <v/>
      </c>
      <c r="J2158" t="str">
        <f t="array" aca="1" ref="J2158" ca="1">IF(ROW()&gt;COUNTA($F$3:$I$3100),"",INDIRECT(TEXT(RIGHT(SMALL(IF($F$3:$I$3100="",999999,COLUMN($F$3:$I$3100)*10001+ROW($F$3:$I$3100)*100),ROW()),4),"!R00!C00"),))</f>
        <v/>
      </c>
      <c r="K2158" t="str">
        <f ca="1">IF(COUNTIF($J$1:J2158, J2158)&lt;&gt;1,"",J2158)</f>
        <v/>
      </c>
    </row>
    <row r="2159" spans="1:11" x14ac:dyDescent="0.25">
      <c r="A2159">
        <f>ROW()</f>
        <v>2159</v>
      </c>
      <c r="C2159" t="str" cm="1">
        <f t="array" ref="C2159">IF(ISNUMBER(SEARCH($N$3,客戶主檔!X2159)),INDEX(客戶主檔!$G:$G,加工項目查詢及料號更改!$A2159),"")</f>
        <v/>
      </c>
      <c r="D2159" t="str" cm="1">
        <f t="array" ref="D2159">IF(ISNUMBER(SEARCH($N$3,客戶主檔!Y2159)),INDEX(客戶主檔!$G:$G,加工項目查詢及料號更改!$A2159),"")</f>
        <v/>
      </c>
      <c r="E2159" t="str" cm="1">
        <f t="array" ref="E2159">IF(ISNUMBER(SEARCH($N$3,客戶主檔!Z2159)),INDEX(客戶主檔!$G:$G,加工項目查詢及料號更改!$A2159),"")</f>
        <v/>
      </c>
      <c r="J2159" t="str">
        <f t="array" aca="1" ref="J2159" ca="1">IF(ROW()&gt;COUNTA($F$3:$I$3100),"",INDIRECT(TEXT(RIGHT(SMALL(IF($F$3:$I$3100="",999999,COLUMN($F$3:$I$3100)*10001+ROW($F$3:$I$3100)*100),ROW()),4),"!R00!C00"),))</f>
        <v/>
      </c>
      <c r="K2159" t="str">
        <f ca="1">IF(COUNTIF($J$1:J2159, J2159)&lt;&gt;1,"",J2159)</f>
        <v/>
      </c>
    </row>
    <row r="2160" spans="1:11" x14ac:dyDescent="0.25">
      <c r="A2160">
        <f>ROW()</f>
        <v>2160</v>
      </c>
      <c r="C2160" t="str" cm="1">
        <f t="array" ref="C2160">IF(ISNUMBER(SEARCH($N$3,客戶主檔!X2160)),INDEX(客戶主檔!$G:$G,加工項目查詢及料號更改!$A2160),"")</f>
        <v/>
      </c>
      <c r="D2160" t="str" cm="1">
        <f t="array" ref="D2160">IF(ISNUMBER(SEARCH($N$3,客戶主檔!Y2160)),INDEX(客戶主檔!$G:$G,加工項目查詢及料號更改!$A2160),"")</f>
        <v/>
      </c>
      <c r="E2160" t="str" cm="1">
        <f t="array" ref="E2160">IF(ISNUMBER(SEARCH($N$3,客戶主檔!Z2160)),INDEX(客戶主檔!$G:$G,加工項目查詢及料號更改!$A2160),"")</f>
        <v/>
      </c>
      <c r="J2160" t="str">
        <f t="array" aca="1" ref="J2160" ca="1">IF(ROW()&gt;COUNTA($F$3:$I$3100),"",INDIRECT(TEXT(RIGHT(SMALL(IF($F$3:$I$3100="",999999,COLUMN($F$3:$I$3100)*10001+ROW($F$3:$I$3100)*100),ROW()),4),"!R00!C00"),))</f>
        <v/>
      </c>
      <c r="K2160" t="str">
        <f ca="1">IF(COUNTIF($J$1:J2160, J2160)&lt;&gt;1,"",J2160)</f>
        <v/>
      </c>
    </row>
    <row r="2161" spans="1:11" x14ac:dyDescent="0.25">
      <c r="A2161">
        <f>ROW()</f>
        <v>2161</v>
      </c>
      <c r="C2161" t="str" cm="1">
        <f t="array" ref="C2161">IF(ISNUMBER(SEARCH($N$3,客戶主檔!X2161)),INDEX(客戶主檔!$G:$G,加工項目查詢及料號更改!$A2161),"")</f>
        <v/>
      </c>
      <c r="D2161" t="str" cm="1">
        <f t="array" ref="D2161">IF(ISNUMBER(SEARCH($N$3,客戶主檔!Y2161)),INDEX(客戶主檔!$G:$G,加工項目查詢及料號更改!$A2161),"")</f>
        <v/>
      </c>
      <c r="E2161" t="str" cm="1">
        <f t="array" ref="E2161">IF(ISNUMBER(SEARCH($N$3,客戶主檔!Z2161)),INDEX(客戶主檔!$G:$G,加工項目查詢及料號更改!$A2161),"")</f>
        <v/>
      </c>
      <c r="J2161" t="str">
        <f t="array" aca="1" ref="J2161" ca="1">IF(ROW()&gt;COUNTA($F$3:$I$3100),"",INDIRECT(TEXT(RIGHT(SMALL(IF($F$3:$I$3100="",999999,COLUMN($F$3:$I$3100)*10001+ROW($F$3:$I$3100)*100),ROW()),4),"!R00!C00"),))</f>
        <v/>
      </c>
      <c r="K2161" t="str">
        <f ca="1">IF(COUNTIF($J$1:J2161, J2161)&lt;&gt;1,"",J2161)</f>
        <v/>
      </c>
    </row>
    <row r="2162" spans="1:11" x14ac:dyDescent="0.25">
      <c r="A2162">
        <f>ROW()</f>
        <v>2162</v>
      </c>
      <c r="C2162" t="str" cm="1">
        <f t="array" ref="C2162">IF(ISNUMBER(SEARCH($N$3,客戶主檔!X2162)),INDEX(客戶主檔!$G:$G,加工項目查詢及料號更改!$A2162),"")</f>
        <v/>
      </c>
      <c r="D2162" t="str" cm="1">
        <f t="array" ref="D2162">IF(ISNUMBER(SEARCH($N$3,客戶主檔!Y2162)),INDEX(客戶主檔!$G:$G,加工項目查詢及料號更改!$A2162),"")</f>
        <v/>
      </c>
      <c r="E2162" t="str" cm="1">
        <f t="array" ref="E2162">IF(ISNUMBER(SEARCH($N$3,客戶主檔!Z2162)),INDEX(客戶主檔!$G:$G,加工項目查詢及料號更改!$A2162),"")</f>
        <v/>
      </c>
      <c r="J2162" t="str">
        <f t="array" aca="1" ref="J2162" ca="1">IF(ROW()&gt;COUNTA($F$3:$I$3100),"",INDIRECT(TEXT(RIGHT(SMALL(IF($F$3:$I$3100="",999999,COLUMN($F$3:$I$3100)*10001+ROW($F$3:$I$3100)*100),ROW()),4),"!R00!C00"),))</f>
        <v/>
      </c>
      <c r="K2162" t="str">
        <f ca="1">IF(COUNTIF($J$1:J2162, J2162)&lt;&gt;1,"",J2162)</f>
        <v/>
      </c>
    </row>
    <row r="2163" spans="1:11" x14ac:dyDescent="0.25">
      <c r="A2163">
        <f>ROW()</f>
        <v>2163</v>
      </c>
      <c r="C2163" t="str" cm="1">
        <f t="array" ref="C2163">IF(ISNUMBER(SEARCH($N$3,客戶主檔!X2163)),INDEX(客戶主檔!$G:$G,加工項目查詢及料號更改!$A2163),"")</f>
        <v/>
      </c>
      <c r="D2163" t="str" cm="1">
        <f t="array" ref="D2163">IF(ISNUMBER(SEARCH($N$3,客戶主檔!Y2163)),INDEX(客戶主檔!$G:$G,加工項目查詢及料號更改!$A2163),"")</f>
        <v/>
      </c>
      <c r="E2163" t="str" cm="1">
        <f t="array" ref="E2163">IF(ISNUMBER(SEARCH($N$3,客戶主檔!Z2163)),INDEX(客戶主檔!$G:$G,加工項目查詢及料號更改!$A2163),"")</f>
        <v/>
      </c>
      <c r="J2163" t="str">
        <f t="array" aca="1" ref="J2163" ca="1">IF(ROW()&gt;COUNTA($F$3:$I$3100),"",INDIRECT(TEXT(RIGHT(SMALL(IF($F$3:$I$3100="",999999,COLUMN($F$3:$I$3100)*10001+ROW($F$3:$I$3100)*100),ROW()),4),"!R00!C00"),))</f>
        <v/>
      </c>
      <c r="K2163" t="str">
        <f ca="1">IF(COUNTIF($J$1:J2163, J2163)&lt;&gt;1,"",J2163)</f>
        <v/>
      </c>
    </row>
    <row r="2164" spans="1:11" x14ac:dyDescent="0.25">
      <c r="A2164">
        <f>ROW()</f>
        <v>2164</v>
      </c>
      <c r="C2164" t="str" cm="1">
        <f t="array" ref="C2164">IF(ISNUMBER(SEARCH($N$3,客戶主檔!X2164)),INDEX(客戶主檔!$G:$G,加工項目查詢及料號更改!$A2164),"")</f>
        <v/>
      </c>
      <c r="D2164" t="str" cm="1">
        <f t="array" ref="D2164">IF(ISNUMBER(SEARCH($N$3,客戶主檔!Y2164)),INDEX(客戶主檔!$G:$G,加工項目查詢及料號更改!$A2164),"")</f>
        <v/>
      </c>
      <c r="E2164" t="str" cm="1">
        <f t="array" ref="E2164">IF(ISNUMBER(SEARCH($N$3,客戶主檔!Z2164)),INDEX(客戶主檔!$G:$G,加工項目查詢及料號更改!$A2164),"")</f>
        <v/>
      </c>
      <c r="J2164" t="str">
        <f t="array" aca="1" ref="J2164" ca="1">IF(ROW()&gt;COUNTA($F$3:$I$3100),"",INDIRECT(TEXT(RIGHT(SMALL(IF($F$3:$I$3100="",999999,COLUMN($F$3:$I$3100)*10001+ROW($F$3:$I$3100)*100),ROW()),4),"!R00!C00"),))</f>
        <v/>
      </c>
      <c r="K2164" t="str">
        <f ca="1">IF(COUNTIF($J$1:J2164, J2164)&lt;&gt;1,"",J2164)</f>
        <v/>
      </c>
    </row>
    <row r="2165" spans="1:11" x14ac:dyDescent="0.25">
      <c r="A2165">
        <f>ROW()</f>
        <v>2165</v>
      </c>
      <c r="C2165" t="str" cm="1">
        <f t="array" ref="C2165">IF(ISNUMBER(SEARCH($N$3,客戶主檔!X2165)),INDEX(客戶主檔!$G:$G,加工項目查詢及料號更改!$A2165),"")</f>
        <v/>
      </c>
      <c r="D2165" t="str" cm="1">
        <f t="array" ref="D2165">IF(ISNUMBER(SEARCH($N$3,客戶主檔!Y2165)),INDEX(客戶主檔!$G:$G,加工項目查詢及料號更改!$A2165),"")</f>
        <v/>
      </c>
      <c r="E2165" t="str" cm="1">
        <f t="array" ref="E2165">IF(ISNUMBER(SEARCH($N$3,客戶主檔!Z2165)),INDEX(客戶主檔!$G:$G,加工項目查詢及料號更改!$A2165),"")</f>
        <v/>
      </c>
      <c r="J2165" t="str">
        <f t="array" aca="1" ref="J2165" ca="1">IF(ROW()&gt;COUNTA($F$3:$I$3100),"",INDIRECT(TEXT(RIGHT(SMALL(IF($F$3:$I$3100="",999999,COLUMN($F$3:$I$3100)*10001+ROW($F$3:$I$3100)*100),ROW()),4),"!R00!C00"),))</f>
        <v/>
      </c>
      <c r="K2165" t="str">
        <f ca="1">IF(COUNTIF($J$1:J2165, J2165)&lt;&gt;1,"",J2165)</f>
        <v/>
      </c>
    </row>
    <row r="2166" spans="1:11" x14ac:dyDescent="0.25">
      <c r="A2166">
        <f>ROW()</f>
        <v>2166</v>
      </c>
      <c r="C2166" t="str" cm="1">
        <f t="array" ref="C2166">IF(ISNUMBER(SEARCH($N$3,客戶主檔!X2166)),INDEX(客戶主檔!$G:$G,加工項目查詢及料號更改!$A2166),"")</f>
        <v/>
      </c>
      <c r="D2166" t="str" cm="1">
        <f t="array" ref="D2166">IF(ISNUMBER(SEARCH($N$3,客戶主檔!Y2166)),INDEX(客戶主檔!$G:$G,加工項目查詢及料號更改!$A2166),"")</f>
        <v/>
      </c>
      <c r="E2166" t="str" cm="1">
        <f t="array" ref="E2166">IF(ISNUMBER(SEARCH($N$3,客戶主檔!Z2166)),INDEX(客戶主檔!$G:$G,加工項目查詢及料號更改!$A2166),"")</f>
        <v/>
      </c>
      <c r="J2166" t="str">
        <f t="array" aca="1" ref="J2166" ca="1">IF(ROW()&gt;COUNTA($F$3:$I$3100),"",INDIRECT(TEXT(RIGHT(SMALL(IF($F$3:$I$3100="",999999,COLUMN($F$3:$I$3100)*10001+ROW($F$3:$I$3100)*100),ROW()),4),"!R00!C00"),))</f>
        <v/>
      </c>
      <c r="K2166" t="str">
        <f ca="1">IF(COUNTIF($J$1:J2166, J2166)&lt;&gt;1,"",J2166)</f>
        <v/>
      </c>
    </row>
    <row r="2167" spans="1:11" x14ac:dyDescent="0.25">
      <c r="A2167">
        <f>ROW()</f>
        <v>2167</v>
      </c>
      <c r="C2167" t="str" cm="1">
        <f t="array" ref="C2167">IF(ISNUMBER(SEARCH($N$3,客戶主檔!X2167)),INDEX(客戶主檔!$G:$G,加工項目查詢及料號更改!$A2167),"")</f>
        <v/>
      </c>
      <c r="D2167" t="str" cm="1">
        <f t="array" ref="D2167">IF(ISNUMBER(SEARCH($N$3,客戶主檔!Y2167)),INDEX(客戶主檔!$G:$G,加工項目查詢及料號更改!$A2167),"")</f>
        <v/>
      </c>
      <c r="E2167" t="str" cm="1">
        <f t="array" ref="E2167">IF(ISNUMBER(SEARCH($N$3,客戶主檔!Z2167)),INDEX(客戶主檔!$G:$G,加工項目查詢及料號更改!$A2167),"")</f>
        <v/>
      </c>
      <c r="J2167" t="str">
        <f t="array" aca="1" ref="J2167" ca="1">IF(ROW()&gt;COUNTA($F$3:$I$3100),"",INDIRECT(TEXT(RIGHT(SMALL(IF($F$3:$I$3100="",999999,COLUMN($F$3:$I$3100)*10001+ROW($F$3:$I$3100)*100),ROW()),4),"!R00!C00"),))</f>
        <v/>
      </c>
      <c r="K2167" t="str">
        <f ca="1">IF(COUNTIF($J$1:J2167, J2167)&lt;&gt;1,"",J2167)</f>
        <v/>
      </c>
    </row>
    <row r="2168" spans="1:11" x14ac:dyDescent="0.25">
      <c r="A2168">
        <f>ROW()</f>
        <v>2168</v>
      </c>
      <c r="C2168" t="str" cm="1">
        <f t="array" ref="C2168">IF(ISNUMBER(SEARCH($N$3,客戶主檔!X2168)),INDEX(客戶主檔!$G:$G,加工項目查詢及料號更改!$A2168),"")</f>
        <v/>
      </c>
      <c r="D2168" t="str" cm="1">
        <f t="array" ref="D2168">IF(ISNUMBER(SEARCH($N$3,客戶主檔!Y2168)),INDEX(客戶主檔!$G:$G,加工項目查詢及料號更改!$A2168),"")</f>
        <v/>
      </c>
      <c r="E2168" t="str" cm="1">
        <f t="array" ref="E2168">IF(ISNUMBER(SEARCH($N$3,客戶主檔!Z2168)),INDEX(客戶主檔!$G:$G,加工項目查詢及料號更改!$A2168),"")</f>
        <v/>
      </c>
      <c r="J2168" t="str">
        <f t="array" aca="1" ref="J2168" ca="1">IF(ROW()&gt;COUNTA($F$3:$I$3100),"",INDIRECT(TEXT(RIGHT(SMALL(IF($F$3:$I$3100="",999999,COLUMN($F$3:$I$3100)*10001+ROW($F$3:$I$3100)*100),ROW()),4),"!R00!C00"),))</f>
        <v/>
      </c>
      <c r="K2168" t="str">
        <f ca="1">IF(COUNTIF($J$1:J2168, J2168)&lt;&gt;1,"",J2168)</f>
        <v/>
      </c>
    </row>
    <row r="2169" spans="1:11" x14ac:dyDescent="0.25">
      <c r="A2169">
        <f>ROW()</f>
        <v>2169</v>
      </c>
      <c r="C2169" t="str" cm="1">
        <f t="array" ref="C2169">IF(ISNUMBER(SEARCH($N$3,客戶主檔!X2169)),INDEX(客戶主檔!$G:$G,加工項目查詢及料號更改!$A2169),"")</f>
        <v/>
      </c>
      <c r="D2169" t="str" cm="1">
        <f t="array" ref="D2169">IF(ISNUMBER(SEARCH($N$3,客戶主檔!Y2169)),INDEX(客戶主檔!$G:$G,加工項目查詢及料號更改!$A2169),"")</f>
        <v/>
      </c>
      <c r="E2169" t="str" cm="1">
        <f t="array" ref="E2169">IF(ISNUMBER(SEARCH($N$3,客戶主檔!Z2169)),INDEX(客戶主檔!$G:$G,加工項目查詢及料號更改!$A2169),"")</f>
        <v/>
      </c>
      <c r="J2169" t="str">
        <f t="array" aca="1" ref="J2169" ca="1">IF(ROW()&gt;COUNTA($F$3:$I$3100),"",INDIRECT(TEXT(RIGHT(SMALL(IF($F$3:$I$3100="",999999,COLUMN($F$3:$I$3100)*10001+ROW($F$3:$I$3100)*100),ROW()),4),"!R00!C00"),))</f>
        <v/>
      </c>
      <c r="K2169" t="str">
        <f ca="1">IF(COUNTIF($J$1:J2169, J2169)&lt;&gt;1,"",J2169)</f>
        <v/>
      </c>
    </row>
    <row r="2170" spans="1:11" x14ac:dyDescent="0.25">
      <c r="A2170">
        <f>ROW()</f>
        <v>2170</v>
      </c>
      <c r="C2170" t="str" cm="1">
        <f t="array" ref="C2170">IF(ISNUMBER(SEARCH($N$3,客戶主檔!X2170)),INDEX(客戶主檔!$G:$G,加工項目查詢及料號更改!$A2170),"")</f>
        <v/>
      </c>
      <c r="D2170" t="str" cm="1">
        <f t="array" ref="D2170">IF(ISNUMBER(SEARCH($N$3,客戶主檔!Y2170)),INDEX(客戶主檔!$G:$G,加工項目查詢及料號更改!$A2170),"")</f>
        <v/>
      </c>
      <c r="E2170" t="str" cm="1">
        <f t="array" ref="E2170">IF(ISNUMBER(SEARCH($N$3,客戶主檔!Z2170)),INDEX(客戶主檔!$G:$G,加工項目查詢及料號更改!$A2170),"")</f>
        <v/>
      </c>
      <c r="J2170" t="str">
        <f t="array" aca="1" ref="J2170" ca="1">IF(ROW()&gt;COUNTA($F$3:$I$3100),"",INDIRECT(TEXT(RIGHT(SMALL(IF($F$3:$I$3100="",999999,COLUMN($F$3:$I$3100)*10001+ROW($F$3:$I$3100)*100),ROW()),4),"!R00!C00"),))</f>
        <v/>
      </c>
      <c r="K2170" t="str">
        <f ca="1">IF(COUNTIF($J$1:J2170, J2170)&lt;&gt;1,"",J2170)</f>
        <v/>
      </c>
    </row>
    <row r="2171" spans="1:11" x14ac:dyDescent="0.25">
      <c r="A2171">
        <f>ROW()</f>
        <v>2171</v>
      </c>
      <c r="C2171" t="str" cm="1">
        <f t="array" ref="C2171">IF(ISNUMBER(SEARCH($N$3,客戶主檔!X2171)),INDEX(客戶主檔!$G:$G,加工項目查詢及料號更改!$A2171),"")</f>
        <v/>
      </c>
      <c r="D2171" t="str" cm="1">
        <f t="array" ref="D2171">IF(ISNUMBER(SEARCH($N$3,客戶主檔!Y2171)),INDEX(客戶主檔!$G:$G,加工項目查詢及料號更改!$A2171),"")</f>
        <v/>
      </c>
      <c r="E2171" t="str" cm="1">
        <f t="array" ref="E2171">IF(ISNUMBER(SEARCH($N$3,客戶主檔!Z2171)),INDEX(客戶主檔!$G:$G,加工項目查詢及料號更改!$A2171),"")</f>
        <v/>
      </c>
      <c r="J2171" t="str">
        <f t="array" aca="1" ref="J2171" ca="1">IF(ROW()&gt;COUNTA($F$3:$I$3100),"",INDIRECT(TEXT(RIGHT(SMALL(IF($F$3:$I$3100="",999999,COLUMN($F$3:$I$3100)*10001+ROW($F$3:$I$3100)*100),ROW()),4),"!R00!C00"),))</f>
        <v/>
      </c>
      <c r="K2171" t="str">
        <f ca="1">IF(COUNTIF($J$1:J2171, J2171)&lt;&gt;1,"",J2171)</f>
        <v/>
      </c>
    </row>
    <row r="2172" spans="1:11" x14ac:dyDescent="0.25">
      <c r="A2172">
        <f>ROW()</f>
        <v>2172</v>
      </c>
      <c r="C2172" t="str" cm="1">
        <f t="array" ref="C2172">IF(ISNUMBER(SEARCH($N$3,客戶主檔!X2172)),INDEX(客戶主檔!$G:$G,加工項目查詢及料號更改!$A2172),"")</f>
        <v/>
      </c>
      <c r="D2172" t="str" cm="1">
        <f t="array" ref="D2172">IF(ISNUMBER(SEARCH($N$3,客戶主檔!Y2172)),INDEX(客戶主檔!$G:$G,加工項目查詢及料號更改!$A2172),"")</f>
        <v/>
      </c>
      <c r="E2172" t="str" cm="1">
        <f t="array" ref="E2172">IF(ISNUMBER(SEARCH($N$3,客戶主檔!Z2172)),INDEX(客戶主檔!$G:$G,加工項目查詢及料號更改!$A2172),"")</f>
        <v/>
      </c>
      <c r="J2172" t="str">
        <f t="array" aca="1" ref="J2172" ca="1">IF(ROW()&gt;COUNTA($F$3:$I$3100),"",INDIRECT(TEXT(RIGHT(SMALL(IF($F$3:$I$3100="",999999,COLUMN($F$3:$I$3100)*10001+ROW($F$3:$I$3100)*100),ROW()),4),"!R00!C00"),))</f>
        <v/>
      </c>
      <c r="K2172" t="str">
        <f ca="1">IF(COUNTIF($J$1:J2172, J2172)&lt;&gt;1,"",J2172)</f>
        <v/>
      </c>
    </row>
    <row r="2173" spans="1:11" x14ac:dyDescent="0.25">
      <c r="A2173">
        <f>ROW()</f>
        <v>2173</v>
      </c>
      <c r="C2173" t="str" cm="1">
        <f t="array" ref="C2173">IF(ISNUMBER(SEARCH($N$3,客戶主檔!X2173)),INDEX(客戶主檔!$G:$G,加工項目查詢及料號更改!$A2173),"")</f>
        <v/>
      </c>
      <c r="D2173" t="str" cm="1">
        <f t="array" ref="D2173">IF(ISNUMBER(SEARCH($N$3,客戶主檔!Y2173)),INDEX(客戶主檔!$G:$G,加工項目查詢及料號更改!$A2173),"")</f>
        <v/>
      </c>
      <c r="E2173" t="str" cm="1">
        <f t="array" ref="E2173">IF(ISNUMBER(SEARCH($N$3,客戶主檔!Z2173)),INDEX(客戶主檔!$G:$G,加工項目查詢及料號更改!$A2173),"")</f>
        <v/>
      </c>
      <c r="J2173" t="str">
        <f t="array" aca="1" ref="J2173" ca="1">IF(ROW()&gt;COUNTA($F$3:$I$3100),"",INDIRECT(TEXT(RIGHT(SMALL(IF($F$3:$I$3100="",999999,COLUMN($F$3:$I$3100)*10001+ROW($F$3:$I$3100)*100),ROW()),4),"!R00!C00"),))</f>
        <v/>
      </c>
      <c r="K2173" t="str">
        <f ca="1">IF(COUNTIF($J$1:J2173, J2173)&lt;&gt;1,"",J2173)</f>
        <v/>
      </c>
    </row>
    <row r="2174" spans="1:11" x14ac:dyDescent="0.25">
      <c r="A2174">
        <f>ROW()</f>
        <v>2174</v>
      </c>
      <c r="C2174" t="str" cm="1">
        <f t="array" ref="C2174">IF(ISNUMBER(SEARCH($N$3,客戶主檔!X2174)),INDEX(客戶主檔!$G:$G,加工項目查詢及料號更改!$A2174),"")</f>
        <v/>
      </c>
      <c r="D2174" t="str" cm="1">
        <f t="array" ref="D2174">IF(ISNUMBER(SEARCH($N$3,客戶主檔!Y2174)),INDEX(客戶主檔!$G:$G,加工項目查詢及料號更改!$A2174),"")</f>
        <v/>
      </c>
      <c r="E2174" t="str" cm="1">
        <f t="array" ref="E2174">IF(ISNUMBER(SEARCH($N$3,客戶主檔!Z2174)),INDEX(客戶主檔!$G:$G,加工項目查詢及料號更改!$A2174),"")</f>
        <v/>
      </c>
      <c r="J2174" t="str">
        <f t="array" aca="1" ref="J2174" ca="1">IF(ROW()&gt;COUNTA($F$3:$I$3100),"",INDIRECT(TEXT(RIGHT(SMALL(IF($F$3:$I$3100="",999999,COLUMN($F$3:$I$3100)*10001+ROW($F$3:$I$3100)*100),ROW()),4),"!R00!C00"),))</f>
        <v/>
      </c>
      <c r="K2174" t="str">
        <f ca="1">IF(COUNTIF($J$1:J2174, J2174)&lt;&gt;1,"",J2174)</f>
        <v/>
      </c>
    </row>
    <row r="2175" spans="1:11" x14ac:dyDescent="0.25">
      <c r="A2175">
        <f>ROW()</f>
        <v>2175</v>
      </c>
      <c r="C2175" t="str" cm="1">
        <f t="array" ref="C2175">IF(ISNUMBER(SEARCH($N$3,客戶主檔!X2175)),INDEX(客戶主檔!$G:$G,加工項目查詢及料號更改!$A2175),"")</f>
        <v/>
      </c>
      <c r="D2175" t="str" cm="1">
        <f t="array" ref="D2175">IF(ISNUMBER(SEARCH($N$3,客戶主檔!Y2175)),INDEX(客戶主檔!$G:$G,加工項目查詢及料號更改!$A2175),"")</f>
        <v/>
      </c>
      <c r="E2175" t="str" cm="1">
        <f t="array" ref="E2175">IF(ISNUMBER(SEARCH($N$3,客戶主檔!Z2175)),INDEX(客戶主檔!$G:$G,加工項目查詢及料號更改!$A2175),"")</f>
        <v/>
      </c>
      <c r="J2175" t="str">
        <f t="array" aca="1" ref="J2175" ca="1">IF(ROW()&gt;COUNTA($F$3:$I$3100),"",INDIRECT(TEXT(RIGHT(SMALL(IF($F$3:$I$3100="",999999,COLUMN($F$3:$I$3100)*10001+ROW($F$3:$I$3100)*100),ROW()),4),"!R00!C00"),))</f>
        <v/>
      </c>
      <c r="K2175" t="str">
        <f ca="1">IF(COUNTIF($J$1:J2175, J2175)&lt;&gt;1,"",J2175)</f>
        <v/>
      </c>
    </row>
    <row r="2176" spans="1:11" x14ac:dyDescent="0.25">
      <c r="A2176">
        <f>ROW()</f>
        <v>2176</v>
      </c>
      <c r="C2176" t="str" cm="1">
        <f t="array" ref="C2176">IF(ISNUMBER(SEARCH($N$3,客戶主檔!X2176)),INDEX(客戶主檔!$G:$G,加工項目查詢及料號更改!$A2176),"")</f>
        <v/>
      </c>
      <c r="D2176" t="str" cm="1">
        <f t="array" ref="D2176">IF(ISNUMBER(SEARCH($N$3,客戶主檔!Y2176)),INDEX(客戶主檔!$G:$G,加工項目查詢及料號更改!$A2176),"")</f>
        <v/>
      </c>
      <c r="E2176" t="str" cm="1">
        <f t="array" ref="E2176">IF(ISNUMBER(SEARCH($N$3,客戶主檔!Z2176)),INDEX(客戶主檔!$G:$G,加工項目查詢及料號更改!$A2176),"")</f>
        <v/>
      </c>
      <c r="J2176" t="str">
        <f t="array" aca="1" ref="J2176" ca="1">IF(ROW()&gt;COUNTA($F$3:$I$3100),"",INDIRECT(TEXT(RIGHT(SMALL(IF($F$3:$I$3100="",999999,COLUMN($F$3:$I$3100)*10001+ROW($F$3:$I$3100)*100),ROW()),4),"!R00!C00"),))</f>
        <v/>
      </c>
      <c r="K2176" t="str">
        <f ca="1">IF(COUNTIF($J$1:J2176, J2176)&lt;&gt;1,"",J2176)</f>
        <v/>
      </c>
    </row>
    <row r="2177" spans="1:11" x14ac:dyDescent="0.25">
      <c r="A2177">
        <f>ROW()</f>
        <v>2177</v>
      </c>
      <c r="C2177" t="str" cm="1">
        <f t="array" ref="C2177">IF(ISNUMBER(SEARCH($N$3,客戶主檔!X2177)),INDEX(客戶主檔!$G:$G,加工項目查詢及料號更改!$A2177),"")</f>
        <v/>
      </c>
      <c r="D2177" t="str" cm="1">
        <f t="array" ref="D2177">IF(ISNUMBER(SEARCH($N$3,客戶主檔!Y2177)),INDEX(客戶主檔!$G:$G,加工項目查詢及料號更改!$A2177),"")</f>
        <v/>
      </c>
      <c r="E2177" t="str" cm="1">
        <f t="array" ref="E2177">IF(ISNUMBER(SEARCH($N$3,客戶主檔!Z2177)),INDEX(客戶主檔!$G:$G,加工項目查詢及料號更改!$A2177),"")</f>
        <v/>
      </c>
      <c r="J2177" t="str">
        <f t="array" aca="1" ref="J2177" ca="1">IF(ROW()&gt;COUNTA($F$3:$I$3100),"",INDIRECT(TEXT(RIGHT(SMALL(IF($F$3:$I$3100="",999999,COLUMN($F$3:$I$3100)*10001+ROW($F$3:$I$3100)*100),ROW()),4),"!R00!C00"),))</f>
        <v/>
      </c>
      <c r="K2177" t="str">
        <f ca="1">IF(COUNTIF($J$1:J2177, J2177)&lt;&gt;1,"",J2177)</f>
        <v/>
      </c>
    </row>
    <row r="2178" spans="1:11" x14ac:dyDescent="0.25">
      <c r="A2178">
        <f>ROW()</f>
        <v>2178</v>
      </c>
      <c r="C2178" t="str" cm="1">
        <f t="array" ref="C2178">IF(ISNUMBER(SEARCH($N$3,客戶主檔!X2178)),INDEX(客戶主檔!$G:$G,加工項目查詢及料號更改!$A2178),"")</f>
        <v/>
      </c>
      <c r="D2178" t="str" cm="1">
        <f t="array" ref="D2178">IF(ISNUMBER(SEARCH($N$3,客戶主檔!Y2178)),INDEX(客戶主檔!$G:$G,加工項目查詢及料號更改!$A2178),"")</f>
        <v/>
      </c>
      <c r="E2178" t="str" cm="1">
        <f t="array" ref="E2178">IF(ISNUMBER(SEARCH($N$3,客戶主檔!Z2178)),INDEX(客戶主檔!$G:$G,加工項目查詢及料號更改!$A2178),"")</f>
        <v/>
      </c>
      <c r="J2178" t="str">
        <f t="array" aca="1" ref="J2178" ca="1">IF(ROW()&gt;COUNTA($F$3:$I$3100),"",INDIRECT(TEXT(RIGHT(SMALL(IF($F$3:$I$3100="",999999,COLUMN($F$3:$I$3100)*10001+ROW($F$3:$I$3100)*100),ROW()),4),"!R00!C00"),))</f>
        <v/>
      </c>
      <c r="K2178" t="str">
        <f ca="1">IF(COUNTIF($J$1:J2178, J2178)&lt;&gt;1,"",J2178)</f>
        <v/>
      </c>
    </row>
    <row r="2179" spans="1:11" x14ac:dyDescent="0.25">
      <c r="A2179">
        <f>ROW()</f>
        <v>2179</v>
      </c>
      <c r="C2179" t="str" cm="1">
        <f t="array" ref="C2179">IF(ISNUMBER(SEARCH($N$3,客戶主檔!X2179)),INDEX(客戶主檔!$G:$G,加工項目查詢及料號更改!$A2179),"")</f>
        <v/>
      </c>
      <c r="D2179" t="str" cm="1">
        <f t="array" ref="D2179">IF(ISNUMBER(SEARCH($N$3,客戶主檔!Y2179)),INDEX(客戶主檔!$G:$G,加工項目查詢及料號更改!$A2179),"")</f>
        <v/>
      </c>
      <c r="E2179" t="str" cm="1">
        <f t="array" ref="E2179">IF(ISNUMBER(SEARCH($N$3,客戶主檔!Z2179)),INDEX(客戶主檔!$G:$G,加工項目查詢及料號更改!$A2179),"")</f>
        <v/>
      </c>
      <c r="J2179" t="str">
        <f t="array" aca="1" ref="J2179" ca="1">IF(ROW()&gt;COUNTA($F$3:$I$3100),"",INDIRECT(TEXT(RIGHT(SMALL(IF($F$3:$I$3100="",999999,COLUMN($F$3:$I$3100)*10001+ROW($F$3:$I$3100)*100),ROW()),4),"!R00!C00"),))</f>
        <v/>
      </c>
      <c r="K2179" t="str">
        <f ca="1">IF(COUNTIF($J$1:J2179, J2179)&lt;&gt;1,"",J2179)</f>
        <v/>
      </c>
    </row>
    <row r="2180" spans="1:11" x14ac:dyDescent="0.25">
      <c r="A2180">
        <f>ROW()</f>
        <v>2180</v>
      </c>
      <c r="C2180" t="str" cm="1">
        <f t="array" ref="C2180">IF(ISNUMBER(SEARCH($N$3,客戶主檔!X2180)),INDEX(客戶主檔!$G:$G,加工項目查詢及料號更改!$A2180),"")</f>
        <v/>
      </c>
      <c r="D2180" t="str" cm="1">
        <f t="array" ref="D2180">IF(ISNUMBER(SEARCH($N$3,客戶主檔!Y2180)),INDEX(客戶主檔!$G:$G,加工項目查詢及料號更改!$A2180),"")</f>
        <v/>
      </c>
      <c r="E2180" t="str" cm="1">
        <f t="array" ref="E2180">IF(ISNUMBER(SEARCH($N$3,客戶主檔!Z2180)),INDEX(客戶主檔!$G:$G,加工項目查詢及料號更改!$A2180),"")</f>
        <v/>
      </c>
      <c r="J2180" t="str">
        <f t="array" aca="1" ref="J2180" ca="1">IF(ROW()&gt;COUNTA($F$3:$I$3100),"",INDIRECT(TEXT(RIGHT(SMALL(IF($F$3:$I$3100="",999999,COLUMN($F$3:$I$3100)*10001+ROW($F$3:$I$3100)*100),ROW()),4),"!R00!C00"),))</f>
        <v/>
      </c>
      <c r="K2180" t="str">
        <f ca="1">IF(COUNTIF($J$1:J2180, J2180)&lt;&gt;1,"",J2180)</f>
        <v/>
      </c>
    </row>
    <row r="2181" spans="1:11" x14ac:dyDescent="0.25">
      <c r="A2181">
        <f>ROW()</f>
        <v>2181</v>
      </c>
      <c r="C2181" t="str" cm="1">
        <f t="array" ref="C2181">IF(ISNUMBER(SEARCH($N$3,客戶主檔!X2181)),INDEX(客戶主檔!$G:$G,加工項目查詢及料號更改!$A2181),"")</f>
        <v/>
      </c>
      <c r="D2181" t="str" cm="1">
        <f t="array" ref="D2181">IF(ISNUMBER(SEARCH($N$3,客戶主檔!Y2181)),INDEX(客戶主檔!$G:$G,加工項目查詢及料號更改!$A2181),"")</f>
        <v/>
      </c>
      <c r="E2181" t="str" cm="1">
        <f t="array" ref="E2181">IF(ISNUMBER(SEARCH($N$3,客戶主檔!Z2181)),INDEX(客戶主檔!$G:$G,加工項目查詢及料號更改!$A2181),"")</f>
        <v/>
      </c>
      <c r="J2181" t="str">
        <f t="array" aca="1" ref="J2181" ca="1">IF(ROW()&gt;COUNTA($F$3:$I$3100),"",INDIRECT(TEXT(RIGHT(SMALL(IF($F$3:$I$3100="",999999,COLUMN($F$3:$I$3100)*10001+ROW($F$3:$I$3100)*100),ROW()),4),"!R00!C00"),))</f>
        <v/>
      </c>
      <c r="K2181" t="str">
        <f ca="1">IF(COUNTIF($J$1:J2181, J2181)&lt;&gt;1,"",J2181)</f>
        <v/>
      </c>
    </row>
    <row r="2182" spans="1:11" x14ac:dyDescent="0.25">
      <c r="A2182">
        <f>ROW()</f>
        <v>2182</v>
      </c>
      <c r="C2182" t="str" cm="1">
        <f t="array" ref="C2182">IF(ISNUMBER(SEARCH($N$3,客戶主檔!X2182)),INDEX(客戶主檔!$G:$G,加工項目查詢及料號更改!$A2182),"")</f>
        <v/>
      </c>
      <c r="D2182" t="str" cm="1">
        <f t="array" ref="D2182">IF(ISNUMBER(SEARCH($N$3,客戶主檔!Y2182)),INDEX(客戶主檔!$G:$G,加工項目查詢及料號更改!$A2182),"")</f>
        <v/>
      </c>
      <c r="E2182" t="str" cm="1">
        <f t="array" ref="E2182">IF(ISNUMBER(SEARCH($N$3,客戶主檔!Z2182)),INDEX(客戶主檔!$G:$G,加工項目查詢及料號更改!$A2182),"")</f>
        <v/>
      </c>
      <c r="J2182" t="str">
        <f t="array" aca="1" ref="J2182" ca="1">IF(ROW()&gt;COUNTA($F$3:$I$3100),"",INDIRECT(TEXT(RIGHT(SMALL(IF($F$3:$I$3100="",999999,COLUMN($F$3:$I$3100)*10001+ROW($F$3:$I$3100)*100),ROW()),4),"!R00!C00"),))</f>
        <v/>
      </c>
      <c r="K2182" t="str">
        <f ca="1">IF(COUNTIF($J$1:J2182, J2182)&lt;&gt;1,"",J2182)</f>
        <v/>
      </c>
    </row>
    <row r="2183" spans="1:11" x14ac:dyDescent="0.25">
      <c r="A2183">
        <f>ROW()</f>
        <v>2183</v>
      </c>
      <c r="C2183" t="str" cm="1">
        <f t="array" ref="C2183">IF(ISNUMBER(SEARCH($N$3,客戶主檔!X2183)),INDEX(客戶主檔!$G:$G,加工項目查詢及料號更改!$A2183),"")</f>
        <v/>
      </c>
      <c r="D2183" t="str" cm="1">
        <f t="array" ref="D2183">IF(ISNUMBER(SEARCH($N$3,客戶主檔!Y2183)),INDEX(客戶主檔!$G:$G,加工項目查詢及料號更改!$A2183),"")</f>
        <v/>
      </c>
      <c r="E2183" t="str" cm="1">
        <f t="array" ref="E2183">IF(ISNUMBER(SEARCH($N$3,客戶主檔!Z2183)),INDEX(客戶主檔!$G:$G,加工項目查詢及料號更改!$A2183),"")</f>
        <v/>
      </c>
      <c r="J2183" t="str">
        <f t="array" aca="1" ref="J2183" ca="1">IF(ROW()&gt;COUNTA($F$3:$I$3100),"",INDIRECT(TEXT(RIGHT(SMALL(IF($F$3:$I$3100="",999999,COLUMN($F$3:$I$3100)*10001+ROW($F$3:$I$3100)*100),ROW()),4),"!R00!C00"),))</f>
        <v/>
      </c>
      <c r="K2183" t="str">
        <f ca="1">IF(COUNTIF($J$1:J2183, J2183)&lt;&gt;1,"",J2183)</f>
        <v/>
      </c>
    </row>
    <row r="2184" spans="1:11" x14ac:dyDescent="0.25">
      <c r="A2184">
        <f>ROW()</f>
        <v>2184</v>
      </c>
      <c r="C2184" t="str" cm="1">
        <f t="array" ref="C2184">IF(ISNUMBER(SEARCH($N$3,客戶主檔!X2184)),INDEX(客戶主檔!$G:$G,加工項目查詢及料號更改!$A2184),"")</f>
        <v/>
      </c>
      <c r="D2184" t="str" cm="1">
        <f t="array" ref="D2184">IF(ISNUMBER(SEARCH($N$3,客戶主檔!Y2184)),INDEX(客戶主檔!$G:$G,加工項目查詢及料號更改!$A2184),"")</f>
        <v/>
      </c>
      <c r="E2184" t="str" cm="1">
        <f t="array" ref="E2184">IF(ISNUMBER(SEARCH($N$3,客戶主檔!Z2184)),INDEX(客戶主檔!$G:$G,加工項目查詢及料號更改!$A2184),"")</f>
        <v/>
      </c>
      <c r="J2184" t="str">
        <f t="array" aca="1" ref="J2184" ca="1">IF(ROW()&gt;COUNTA($F$3:$I$3100),"",INDIRECT(TEXT(RIGHT(SMALL(IF($F$3:$I$3100="",999999,COLUMN($F$3:$I$3100)*10001+ROW($F$3:$I$3100)*100),ROW()),4),"!R00!C00"),))</f>
        <v/>
      </c>
      <c r="K2184" t="str">
        <f ca="1">IF(COUNTIF($J$1:J2184, J2184)&lt;&gt;1,"",J2184)</f>
        <v/>
      </c>
    </row>
    <row r="2185" spans="1:11" x14ac:dyDescent="0.25">
      <c r="A2185">
        <f>ROW()</f>
        <v>2185</v>
      </c>
      <c r="C2185" t="str" cm="1">
        <f t="array" ref="C2185">IF(ISNUMBER(SEARCH($N$3,客戶主檔!X2185)),INDEX(客戶主檔!$G:$G,加工項目查詢及料號更改!$A2185),"")</f>
        <v/>
      </c>
      <c r="D2185" t="str" cm="1">
        <f t="array" ref="D2185">IF(ISNUMBER(SEARCH($N$3,客戶主檔!Y2185)),INDEX(客戶主檔!$G:$G,加工項目查詢及料號更改!$A2185),"")</f>
        <v/>
      </c>
      <c r="E2185" t="str" cm="1">
        <f t="array" ref="E2185">IF(ISNUMBER(SEARCH($N$3,客戶主檔!Z2185)),INDEX(客戶主檔!$G:$G,加工項目查詢及料號更改!$A2185),"")</f>
        <v/>
      </c>
      <c r="J2185" t="str">
        <f t="array" aca="1" ref="J2185" ca="1">IF(ROW()&gt;COUNTA($F$3:$I$3100),"",INDIRECT(TEXT(RIGHT(SMALL(IF($F$3:$I$3100="",999999,COLUMN($F$3:$I$3100)*10001+ROW($F$3:$I$3100)*100),ROW()),4),"!R00!C00"),))</f>
        <v/>
      </c>
      <c r="K2185" t="str">
        <f ca="1">IF(COUNTIF($J$1:J2185, J2185)&lt;&gt;1,"",J2185)</f>
        <v/>
      </c>
    </row>
    <row r="2186" spans="1:11" x14ac:dyDescent="0.25">
      <c r="A2186">
        <f>ROW()</f>
        <v>2186</v>
      </c>
      <c r="C2186" t="str" cm="1">
        <f t="array" ref="C2186">IF(ISNUMBER(SEARCH($N$3,客戶主檔!X2186)),INDEX(客戶主檔!$G:$G,加工項目查詢及料號更改!$A2186),"")</f>
        <v/>
      </c>
      <c r="D2186" t="str" cm="1">
        <f t="array" ref="D2186">IF(ISNUMBER(SEARCH($N$3,客戶主檔!Y2186)),INDEX(客戶主檔!$G:$G,加工項目查詢及料號更改!$A2186),"")</f>
        <v/>
      </c>
      <c r="E2186" t="str" cm="1">
        <f t="array" ref="E2186">IF(ISNUMBER(SEARCH($N$3,客戶主檔!Z2186)),INDEX(客戶主檔!$G:$G,加工項目查詢及料號更改!$A2186),"")</f>
        <v/>
      </c>
      <c r="J2186" t="str">
        <f t="array" aca="1" ref="J2186" ca="1">IF(ROW()&gt;COUNTA($F$3:$I$3100),"",INDIRECT(TEXT(RIGHT(SMALL(IF($F$3:$I$3100="",999999,COLUMN($F$3:$I$3100)*10001+ROW($F$3:$I$3100)*100),ROW()),4),"!R00!C00"),))</f>
        <v/>
      </c>
      <c r="K2186" t="str">
        <f ca="1">IF(COUNTIF($J$1:J2186, J2186)&lt;&gt;1,"",J2186)</f>
        <v/>
      </c>
    </row>
    <row r="2187" spans="1:11" x14ac:dyDescent="0.25">
      <c r="A2187">
        <f>ROW()</f>
        <v>2187</v>
      </c>
      <c r="C2187" t="str" cm="1">
        <f t="array" ref="C2187">IF(ISNUMBER(SEARCH($N$3,客戶主檔!X2187)),INDEX(客戶主檔!$G:$G,加工項目查詢及料號更改!$A2187),"")</f>
        <v/>
      </c>
      <c r="D2187" t="str" cm="1">
        <f t="array" ref="D2187">IF(ISNUMBER(SEARCH($N$3,客戶主檔!Y2187)),INDEX(客戶主檔!$G:$G,加工項目查詢及料號更改!$A2187),"")</f>
        <v/>
      </c>
      <c r="E2187" t="str" cm="1">
        <f t="array" ref="E2187">IF(ISNUMBER(SEARCH($N$3,客戶主檔!Z2187)),INDEX(客戶主檔!$G:$G,加工項目查詢及料號更改!$A2187),"")</f>
        <v/>
      </c>
      <c r="J2187" t="str">
        <f t="array" aca="1" ref="J2187" ca="1">IF(ROW()&gt;COUNTA($F$3:$I$3100),"",INDIRECT(TEXT(RIGHT(SMALL(IF($F$3:$I$3100="",999999,COLUMN($F$3:$I$3100)*10001+ROW($F$3:$I$3100)*100),ROW()),4),"!R00!C00"),))</f>
        <v/>
      </c>
      <c r="K2187" t="str">
        <f ca="1">IF(COUNTIF($J$1:J2187, J2187)&lt;&gt;1,"",J2187)</f>
        <v/>
      </c>
    </row>
    <row r="2188" spans="1:11" x14ac:dyDescent="0.25">
      <c r="A2188">
        <f>ROW()</f>
        <v>2188</v>
      </c>
      <c r="C2188" t="str" cm="1">
        <f t="array" ref="C2188">IF(ISNUMBER(SEARCH($N$3,客戶主檔!X2188)),INDEX(客戶主檔!$G:$G,加工項目查詢及料號更改!$A2188),"")</f>
        <v/>
      </c>
      <c r="D2188" t="str" cm="1">
        <f t="array" ref="D2188">IF(ISNUMBER(SEARCH($N$3,客戶主檔!Y2188)),INDEX(客戶主檔!$G:$G,加工項目查詢及料號更改!$A2188),"")</f>
        <v/>
      </c>
      <c r="E2188" t="str" cm="1">
        <f t="array" ref="E2188">IF(ISNUMBER(SEARCH($N$3,客戶主檔!Z2188)),INDEX(客戶主檔!$G:$G,加工項目查詢及料號更改!$A2188),"")</f>
        <v/>
      </c>
      <c r="J2188" t="str">
        <f t="array" aca="1" ref="J2188" ca="1">IF(ROW()&gt;COUNTA($F$3:$I$3100),"",INDIRECT(TEXT(RIGHT(SMALL(IF($F$3:$I$3100="",999999,COLUMN($F$3:$I$3100)*10001+ROW($F$3:$I$3100)*100),ROW()),4),"!R00!C00"),))</f>
        <v/>
      </c>
      <c r="K2188" t="str">
        <f ca="1">IF(COUNTIF($J$1:J2188, J2188)&lt;&gt;1,"",J2188)</f>
        <v/>
      </c>
    </row>
    <row r="2189" spans="1:11" x14ac:dyDescent="0.25">
      <c r="A2189">
        <f>ROW()</f>
        <v>2189</v>
      </c>
      <c r="C2189" t="str" cm="1">
        <f t="array" ref="C2189">IF(ISNUMBER(SEARCH($N$3,客戶主檔!X2189)),INDEX(客戶主檔!$G:$G,加工項目查詢及料號更改!$A2189),"")</f>
        <v/>
      </c>
      <c r="D2189" t="str" cm="1">
        <f t="array" ref="D2189">IF(ISNUMBER(SEARCH($N$3,客戶主檔!Y2189)),INDEX(客戶主檔!$G:$G,加工項目查詢及料號更改!$A2189),"")</f>
        <v/>
      </c>
      <c r="E2189" t="str" cm="1">
        <f t="array" ref="E2189">IF(ISNUMBER(SEARCH($N$3,客戶主檔!Z2189)),INDEX(客戶主檔!$G:$G,加工項目查詢及料號更改!$A2189),"")</f>
        <v/>
      </c>
      <c r="J2189" t="str">
        <f t="array" aca="1" ref="J2189" ca="1">IF(ROW()&gt;COUNTA($F$3:$I$3100),"",INDIRECT(TEXT(RIGHT(SMALL(IF($F$3:$I$3100="",999999,COLUMN($F$3:$I$3100)*10001+ROW($F$3:$I$3100)*100),ROW()),4),"!R00!C00"),))</f>
        <v/>
      </c>
      <c r="K2189" t="str">
        <f ca="1">IF(COUNTIF($J$1:J2189, J2189)&lt;&gt;1,"",J2189)</f>
        <v/>
      </c>
    </row>
    <row r="2190" spans="1:11" x14ac:dyDescent="0.25">
      <c r="A2190">
        <f>ROW()</f>
        <v>2190</v>
      </c>
      <c r="C2190" t="str" cm="1">
        <f t="array" ref="C2190">IF(ISNUMBER(SEARCH($N$3,客戶主檔!X2190)),INDEX(客戶主檔!$G:$G,加工項目查詢及料號更改!$A2190),"")</f>
        <v/>
      </c>
      <c r="D2190" t="str" cm="1">
        <f t="array" ref="D2190">IF(ISNUMBER(SEARCH($N$3,客戶主檔!Y2190)),INDEX(客戶主檔!$G:$G,加工項目查詢及料號更改!$A2190),"")</f>
        <v/>
      </c>
      <c r="E2190" t="str" cm="1">
        <f t="array" ref="E2190">IF(ISNUMBER(SEARCH($N$3,客戶主檔!Z2190)),INDEX(客戶主檔!$G:$G,加工項目查詢及料號更改!$A2190),"")</f>
        <v/>
      </c>
      <c r="J2190" t="str">
        <f t="array" aca="1" ref="J2190" ca="1">IF(ROW()&gt;COUNTA($F$3:$I$3100),"",INDIRECT(TEXT(RIGHT(SMALL(IF($F$3:$I$3100="",999999,COLUMN($F$3:$I$3100)*10001+ROW($F$3:$I$3100)*100),ROW()),4),"!R00!C00"),))</f>
        <v/>
      </c>
      <c r="K2190" t="str">
        <f ca="1">IF(COUNTIF($J$1:J2190, J2190)&lt;&gt;1,"",J2190)</f>
        <v/>
      </c>
    </row>
    <row r="2191" spans="1:11" x14ac:dyDescent="0.25">
      <c r="A2191">
        <f>ROW()</f>
        <v>2191</v>
      </c>
      <c r="C2191" t="str" cm="1">
        <f t="array" ref="C2191">IF(ISNUMBER(SEARCH($N$3,客戶主檔!X2191)),INDEX(客戶主檔!$G:$G,加工項目查詢及料號更改!$A2191),"")</f>
        <v/>
      </c>
      <c r="D2191" t="str" cm="1">
        <f t="array" ref="D2191">IF(ISNUMBER(SEARCH($N$3,客戶主檔!Y2191)),INDEX(客戶主檔!$G:$G,加工項目查詢及料號更改!$A2191),"")</f>
        <v/>
      </c>
      <c r="E2191" t="str" cm="1">
        <f t="array" ref="E2191">IF(ISNUMBER(SEARCH($N$3,客戶主檔!Z2191)),INDEX(客戶主檔!$G:$G,加工項目查詢及料號更改!$A2191),"")</f>
        <v/>
      </c>
      <c r="J2191" t="str">
        <f t="array" aca="1" ref="J2191" ca="1">IF(ROW()&gt;COUNTA($F$3:$I$3100),"",INDIRECT(TEXT(RIGHT(SMALL(IF($F$3:$I$3100="",999999,COLUMN($F$3:$I$3100)*10001+ROW($F$3:$I$3100)*100),ROW()),4),"!R00!C00"),))</f>
        <v/>
      </c>
      <c r="K2191" t="str">
        <f ca="1">IF(COUNTIF($J$1:J2191, J2191)&lt;&gt;1,"",J2191)</f>
        <v/>
      </c>
    </row>
    <row r="2192" spans="1:11" x14ac:dyDescent="0.25">
      <c r="A2192">
        <f>ROW()</f>
        <v>2192</v>
      </c>
      <c r="C2192" t="str" cm="1">
        <f t="array" ref="C2192">IF(ISNUMBER(SEARCH($N$3,客戶主檔!X2192)),INDEX(客戶主檔!$G:$G,加工項目查詢及料號更改!$A2192),"")</f>
        <v/>
      </c>
      <c r="D2192" t="str" cm="1">
        <f t="array" ref="D2192">IF(ISNUMBER(SEARCH($N$3,客戶主檔!Y2192)),INDEX(客戶主檔!$G:$G,加工項目查詢及料號更改!$A2192),"")</f>
        <v/>
      </c>
      <c r="E2192" t="str" cm="1">
        <f t="array" ref="E2192">IF(ISNUMBER(SEARCH($N$3,客戶主檔!Z2192)),INDEX(客戶主檔!$G:$G,加工項目查詢及料號更改!$A2192),"")</f>
        <v/>
      </c>
      <c r="J2192" t="str">
        <f t="array" aca="1" ref="J2192" ca="1">IF(ROW()&gt;COUNTA($F$3:$I$3100),"",INDIRECT(TEXT(RIGHT(SMALL(IF($F$3:$I$3100="",999999,COLUMN($F$3:$I$3100)*10001+ROW($F$3:$I$3100)*100),ROW()),4),"!R00!C00"),))</f>
        <v/>
      </c>
      <c r="K2192" t="str">
        <f ca="1">IF(COUNTIF($J$1:J2192, J2192)&lt;&gt;1,"",J2192)</f>
        <v/>
      </c>
    </row>
    <row r="2193" spans="1:11" x14ac:dyDescent="0.25">
      <c r="A2193">
        <f>ROW()</f>
        <v>2193</v>
      </c>
      <c r="C2193" t="str" cm="1">
        <f t="array" ref="C2193">IF(ISNUMBER(SEARCH($N$3,客戶主檔!X2193)),INDEX(客戶主檔!$G:$G,加工項目查詢及料號更改!$A2193),"")</f>
        <v/>
      </c>
      <c r="D2193" t="str" cm="1">
        <f t="array" ref="D2193">IF(ISNUMBER(SEARCH($N$3,客戶主檔!Y2193)),INDEX(客戶主檔!$G:$G,加工項目查詢及料號更改!$A2193),"")</f>
        <v/>
      </c>
      <c r="E2193" t="str" cm="1">
        <f t="array" ref="E2193">IF(ISNUMBER(SEARCH($N$3,客戶主檔!Z2193)),INDEX(客戶主檔!$G:$G,加工項目查詢及料號更改!$A2193),"")</f>
        <v/>
      </c>
      <c r="J2193" t="str">
        <f t="array" aca="1" ref="J2193" ca="1">IF(ROW()&gt;COUNTA($F$3:$I$3100),"",INDIRECT(TEXT(RIGHT(SMALL(IF($F$3:$I$3100="",999999,COLUMN($F$3:$I$3100)*10001+ROW($F$3:$I$3100)*100),ROW()),4),"!R00!C00"),))</f>
        <v/>
      </c>
      <c r="K2193" t="str">
        <f ca="1">IF(COUNTIF($J$1:J2193, J2193)&lt;&gt;1,"",J2193)</f>
        <v/>
      </c>
    </row>
    <row r="2194" spans="1:11" x14ac:dyDescent="0.25">
      <c r="A2194">
        <f>ROW()</f>
        <v>2194</v>
      </c>
      <c r="C2194" t="str" cm="1">
        <f t="array" ref="C2194">IF(ISNUMBER(SEARCH($N$3,客戶主檔!X2194)),INDEX(客戶主檔!$G:$G,加工項目查詢及料號更改!$A2194),"")</f>
        <v/>
      </c>
      <c r="D2194" t="str" cm="1">
        <f t="array" ref="D2194">IF(ISNUMBER(SEARCH($N$3,客戶主檔!Y2194)),INDEX(客戶主檔!$G:$G,加工項目查詢及料號更改!$A2194),"")</f>
        <v/>
      </c>
      <c r="E2194" t="str" cm="1">
        <f t="array" ref="E2194">IF(ISNUMBER(SEARCH($N$3,客戶主檔!Z2194)),INDEX(客戶主檔!$G:$G,加工項目查詢及料號更改!$A2194),"")</f>
        <v/>
      </c>
      <c r="J2194" t="str">
        <f t="array" aca="1" ref="J2194" ca="1">IF(ROW()&gt;COUNTA($F$3:$I$3100),"",INDIRECT(TEXT(RIGHT(SMALL(IF($F$3:$I$3100="",999999,COLUMN($F$3:$I$3100)*10001+ROW($F$3:$I$3100)*100),ROW()),4),"!R00!C00"),))</f>
        <v/>
      </c>
      <c r="K2194" t="str">
        <f ca="1">IF(COUNTIF($J$1:J2194, J2194)&lt;&gt;1,"",J2194)</f>
        <v/>
      </c>
    </row>
    <row r="2195" spans="1:11" x14ac:dyDescent="0.25">
      <c r="A2195">
        <f>ROW()</f>
        <v>2195</v>
      </c>
      <c r="C2195" t="str" cm="1">
        <f t="array" ref="C2195">IF(ISNUMBER(SEARCH($N$3,客戶主檔!X2195)),INDEX(客戶主檔!$G:$G,加工項目查詢及料號更改!$A2195),"")</f>
        <v/>
      </c>
      <c r="D2195" t="str" cm="1">
        <f t="array" ref="D2195">IF(ISNUMBER(SEARCH($N$3,客戶主檔!Y2195)),INDEX(客戶主檔!$G:$G,加工項目查詢及料號更改!$A2195),"")</f>
        <v/>
      </c>
      <c r="E2195" t="str" cm="1">
        <f t="array" ref="E2195">IF(ISNUMBER(SEARCH($N$3,客戶主檔!Z2195)),INDEX(客戶主檔!$G:$G,加工項目查詢及料號更改!$A2195),"")</f>
        <v/>
      </c>
      <c r="J2195" t="str">
        <f t="array" aca="1" ref="J2195" ca="1">IF(ROW()&gt;COUNTA($F$3:$I$3100),"",INDIRECT(TEXT(RIGHT(SMALL(IF($F$3:$I$3100="",999999,COLUMN($F$3:$I$3100)*10001+ROW($F$3:$I$3100)*100),ROW()),4),"!R00!C00"),))</f>
        <v/>
      </c>
      <c r="K2195" t="str">
        <f ca="1">IF(COUNTIF($J$1:J2195, J2195)&lt;&gt;1,"",J2195)</f>
        <v/>
      </c>
    </row>
    <row r="2196" spans="1:11" x14ac:dyDescent="0.25">
      <c r="A2196">
        <f>ROW()</f>
        <v>2196</v>
      </c>
      <c r="C2196" t="str" cm="1">
        <f t="array" ref="C2196">IF(ISNUMBER(SEARCH($N$3,客戶主檔!X2196)),INDEX(客戶主檔!$G:$G,加工項目查詢及料號更改!$A2196),"")</f>
        <v/>
      </c>
      <c r="D2196" t="str" cm="1">
        <f t="array" ref="D2196">IF(ISNUMBER(SEARCH($N$3,客戶主檔!Y2196)),INDEX(客戶主檔!$G:$G,加工項目查詢及料號更改!$A2196),"")</f>
        <v/>
      </c>
      <c r="E2196" t="str" cm="1">
        <f t="array" ref="E2196">IF(ISNUMBER(SEARCH($N$3,客戶主檔!Z2196)),INDEX(客戶主檔!$G:$G,加工項目查詢及料號更改!$A2196),"")</f>
        <v/>
      </c>
      <c r="J2196" t="str">
        <f t="array" aca="1" ref="J2196" ca="1">IF(ROW()&gt;COUNTA($F$3:$I$3100),"",INDIRECT(TEXT(RIGHT(SMALL(IF($F$3:$I$3100="",999999,COLUMN($F$3:$I$3100)*10001+ROW($F$3:$I$3100)*100),ROW()),4),"!R00!C00"),))</f>
        <v/>
      </c>
      <c r="K2196" t="str">
        <f ca="1">IF(COUNTIF($J$1:J2196, J2196)&lt;&gt;1,"",J2196)</f>
        <v/>
      </c>
    </row>
    <row r="2197" spans="1:11" x14ac:dyDescent="0.25">
      <c r="A2197">
        <f>ROW()</f>
        <v>2197</v>
      </c>
      <c r="C2197" t="str" cm="1">
        <f t="array" ref="C2197">IF(ISNUMBER(SEARCH($N$3,客戶主檔!X2197)),INDEX(客戶主檔!$G:$G,加工項目查詢及料號更改!$A2197),"")</f>
        <v/>
      </c>
      <c r="D2197" t="str" cm="1">
        <f t="array" ref="D2197">IF(ISNUMBER(SEARCH($N$3,客戶主檔!Y2197)),INDEX(客戶主檔!$G:$G,加工項目查詢及料號更改!$A2197),"")</f>
        <v/>
      </c>
      <c r="E2197" t="str" cm="1">
        <f t="array" ref="E2197">IF(ISNUMBER(SEARCH($N$3,客戶主檔!Z2197)),INDEX(客戶主檔!$G:$G,加工項目查詢及料號更改!$A2197),"")</f>
        <v/>
      </c>
      <c r="J2197" t="str">
        <f t="array" aca="1" ref="J2197" ca="1">IF(ROW()&gt;COUNTA($F$3:$I$3100),"",INDIRECT(TEXT(RIGHT(SMALL(IF($F$3:$I$3100="",999999,COLUMN($F$3:$I$3100)*10001+ROW($F$3:$I$3100)*100),ROW()),4),"!R00!C00"),))</f>
        <v/>
      </c>
      <c r="K2197" t="str">
        <f ca="1">IF(COUNTIF($J$1:J2197, J2197)&lt;&gt;1,"",J2197)</f>
        <v/>
      </c>
    </row>
    <row r="2198" spans="1:11" x14ac:dyDescent="0.25">
      <c r="A2198">
        <f>ROW()</f>
        <v>2198</v>
      </c>
      <c r="C2198" t="str" cm="1">
        <f t="array" ref="C2198">IF(ISNUMBER(SEARCH($N$3,客戶主檔!X2198)),INDEX(客戶主檔!$G:$G,加工項目查詢及料號更改!$A2198),"")</f>
        <v/>
      </c>
      <c r="D2198" t="str" cm="1">
        <f t="array" ref="D2198">IF(ISNUMBER(SEARCH($N$3,客戶主檔!Y2198)),INDEX(客戶主檔!$G:$G,加工項目查詢及料號更改!$A2198),"")</f>
        <v/>
      </c>
      <c r="E2198" t="str" cm="1">
        <f t="array" ref="E2198">IF(ISNUMBER(SEARCH($N$3,客戶主檔!Z2198)),INDEX(客戶主檔!$G:$G,加工項目查詢及料號更改!$A2198),"")</f>
        <v/>
      </c>
      <c r="J2198" t="str">
        <f t="array" aca="1" ref="J2198" ca="1">IF(ROW()&gt;COUNTA($F$3:$I$3100),"",INDIRECT(TEXT(RIGHT(SMALL(IF($F$3:$I$3100="",999999,COLUMN($F$3:$I$3100)*10001+ROW($F$3:$I$3100)*100),ROW()),4),"!R00!C00"),))</f>
        <v/>
      </c>
      <c r="K2198" t="str">
        <f ca="1">IF(COUNTIF($J$1:J2198, J2198)&lt;&gt;1,"",J2198)</f>
        <v/>
      </c>
    </row>
    <row r="2199" spans="1:11" x14ac:dyDescent="0.25">
      <c r="A2199">
        <f>ROW()</f>
        <v>2199</v>
      </c>
      <c r="C2199" t="str" cm="1">
        <f t="array" ref="C2199">IF(ISNUMBER(SEARCH($N$3,客戶主檔!X2199)),INDEX(客戶主檔!$G:$G,加工項目查詢及料號更改!$A2199),"")</f>
        <v/>
      </c>
      <c r="D2199" t="str" cm="1">
        <f t="array" ref="D2199">IF(ISNUMBER(SEARCH($N$3,客戶主檔!Y2199)),INDEX(客戶主檔!$G:$G,加工項目查詢及料號更改!$A2199),"")</f>
        <v/>
      </c>
      <c r="E2199" t="str" cm="1">
        <f t="array" ref="E2199">IF(ISNUMBER(SEARCH($N$3,客戶主檔!Z2199)),INDEX(客戶主檔!$G:$G,加工項目查詢及料號更改!$A2199),"")</f>
        <v/>
      </c>
      <c r="J2199" t="str">
        <f t="array" aca="1" ref="J2199" ca="1">IF(ROW()&gt;COUNTA($F$3:$I$3100),"",INDIRECT(TEXT(RIGHT(SMALL(IF($F$3:$I$3100="",999999,COLUMN($F$3:$I$3100)*10001+ROW($F$3:$I$3100)*100),ROW()),4),"!R00!C00"),))</f>
        <v/>
      </c>
      <c r="K2199" t="str">
        <f ca="1">IF(COUNTIF($J$1:J2199, J2199)&lt;&gt;1,"",J2199)</f>
        <v/>
      </c>
    </row>
    <row r="2200" spans="1:11" x14ac:dyDescent="0.25">
      <c r="A2200">
        <f>ROW()</f>
        <v>2200</v>
      </c>
      <c r="C2200" t="str" cm="1">
        <f t="array" ref="C2200">IF(ISNUMBER(SEARCH($N$3,客戶主檔!X2200)),INDEX(客戶主檔!$G:$G,加工項目查詢及料號更改!$A2200),"")</f>
        <v/>
      </c>
      <c r="D2200" t="str" cm="1">
        <f t="array" ref="D2200">IF(ISNUMBER(SEARCH($N$3,客戶主檔!Y2200)),INDEX(客戶主檔!$G:$G,加工項目查詢及料號更改!$A2200),"")</f>
        <v/>
      </c>
      <c r="E2200" t="str" cm="1">
        <f t="array" ref="E2200">IF(ISNUMBER(SEARCH($N$3,客戶主檔!Z2200)),INDEX(客戶主檔!$G:$G,加工項目查詢及料號更改!$A2200),"")</f>
        <v/>
      </c>
      <c r="J2200" t="str">
        <f t="array" aca="1" ref="J2200" ca="1">IF(ROW()&gt;COUNTA($F$3:$I$3100),"",INDIRECT(TEXT(RIGHT(SMALL(IF($F$3:$I$3100="",999999,COLUMN($F$3:$I$3100)*10001+ROW($F$3:$I$3100)*100),ROW()),4),"!R00!C00"),))</f>
        <v/>
      </c>
      <c r="K2200" t="str">
        <f ca="1">IF(COUNTIF($J$1:J2200, J2200)&lt;&gt;1,"",J2200)</f>
        <v/>
      </c>
    </row>
    <row r="2201" spans="1:11" x14ac:dyDescent="0.25">
      <c r="A2201">
        <f>ROW()</f>
        <v>2201</v>
      </c>
      <c r="C2201" t="str" cm="1">
        <f t="array" ref="C2201">IF(ISNUMBER(SEARCH($N$3,客戶主檔!X2201)),INDEX(客戶主檔!$G:$G,加工項目查詢及料號更改!$A2201),"")</f>
        <v/>
      </c>
      <c r="D2201" t="str" cm="1">
        <f t="array" ref="D2201">IF(ISNUMBER(SEARCH($N$3,客戶主檔!Y2201)),INDEX(客戶主檔!$G:$G,加工項目查詢及料號更改!$A2201),"")</f>
        <v/>
      </c>
      <c r="E2201" t="str" cm="1">
        <f t="array" ref="E2201">IF(ISNUMBER(SEARCH($N$3,客戶主檔!Z2201)),INDEX(客戶主檔!$G:$G,加工項目查詢及料號更改!$A2201),"")</f>
        <v/>
      </c>
      <c r="J2201" t="str">
        <f t="array" aca="1" ref="J2201" ca="1">IF(ROW()&gt;COUNTA($F$3:$I$3100),"",INDIRECT(TEXT(RIGHT(SMALL(IF($F$3:$I$3100="",999999,COLUMN($F$3:$I$3100)*10001+ROW($F$3:$I$3100)*100),ROW()),4),"!R00!C00"),))</f>
        <v/>
      </c>
      <c r="K2201" t="str">
        <f ca="1">IF(COUNTIF($J$1:J2201, J2201)&lt;&gt;1,"",J2201)</f>
        <v/>
      </c>
    </row>
    <row r="2202" spans="1:11" x14ac:dyDescent="0.25">
      <c r="A2202">
        <f>ROW()</f>
        <v>2202</v>
      </c>
      <c r="C2202" t="str" cm="1">
        <f t="array" ref="C2202">IF(ISNUMBER(SEARCH($N$3,客戶主檔!X2202)),INDEX(客戶主檔!$G:$G,加工項目查詢及料號更改!$A2202),"")</f>
        <v/>
      </c>
      <c r="D2202" t="str" cm="1">
        <f t="array" ref="D2202">IF(ISNUMBER(SEARCH($N$3,客戶主檔!Y2202)),INDEX(客戶主檔!$G:$G,加工項目查詢及料號更改!$A2202),"")</f>
        <v/>
      </c>
      <c r="E2202" t="str" cm="1">
        <f t="array" ref="E2202">IF(ISNUMBER(SEARCH($N$3,客戶主檔!Z2202)),INDEX(客戶主檔!$G:$G,加工項目查詢及料號更改!$A2202),"")</f>
        <v/>
      </c>
      <c r="J2202" t="str">
        <f t="array" aca="1" ref="J2202" ca="1">IF(ROW()&gt;COUNTA($F$3:$I$3100),"",INDIRECT(TEXT(RIGHT(SMALL(IF($F$3:$I$3100="",999999,COLUMN($F$3:$I$3100)*10001+ROW($F$3:$I$3100)*100),ROW()),4),"!R00!C00"),))</f>
        <v/>
      </c>
      <c r="K2202" t="str">
        <f ca="1">IF(COUNTIF($J$1:J2202, J2202)&lt;&gt;1,"",J2202)</f>
        <v/>
      </c>
    </row>
    <row r="2203" spans="1:11" x14ac:dyDescent="0.25">
      <c r="A2203">
        <f>ROW()</f>
        <v>2203</v>
      </c>
      <c r="C2203" t="str" cm="1">
        <f t="array" ref="C2203">IF(ISNUMBER(SEARCH($N$3,客戶主檔!X2203)),INDEX(客戶主檔!$G:$G,加工項目查詢及料號更改!$A2203),"")</f>
        <v/>
      </c>
      <c r="D2203" t="str" cm="1">
        <f t="array" ref="D2203">IF(ISNUMBER(SEARCH($N$3,客戶主檔!Y2203)),INDEX(客戶主檔!$G:$G,加工項目查詢及料號更改!$A2203),"")</f>
        <v/>
      </c>
      <c r="E2203" t="str" cm="1">
        <f t="array" ref="E2203">IF(ISNUMBER(SEARCH($N$3,客戶主檔!Z2203)),INDEX(客戶主檔!$G:$G,加工項目查詢及料號更改!$A2203),"")</f>
        <v/>
      </c>
      <c r="J2203" t="str">
        <f t="array" aca="1" ref="J2203" ca="1">IF(ROW()&gt;COUNTA($F$3:$I$3100),"",INDIRECT(TEXT(RIGHT(SMALL(IF($F$3:$I$3100="",999999,COLUMN($F$3:$I$3100)*10001+ROW($F$3:$I$3100)*100),ROW()),4),"!R00!C00"),))</f>
        <v/>
      </c>
      <c r="K2203" t="str">
        <f ca="1">IF(COUNTIF($J$1:J2203, J2203)&lt;&gt;1,"",J2203)</f>
        <v/>
      </c>
    </row>
    <row r="2204" spans="1:11" x14ac:dyDescent="0.25">
      <c r="A2204">
        <f>ROW()</f>
        <v>2204</v>
      </c>
      <c r="C2204" t="str" cm="1">
        <f t="array" ref="C2204">IF(ISNUMBER(SEARCH($N$3,客戶主檔!X2204)),INDEX(客戶主檔!$G:$G,加工項目查詢及料號更改!$A2204),"")</f>
        <v/>
      </c>
      <c r="D2204" t="str" cm="1">
        <f t="array" ref="D2204">IF(ISNUMBER(SEARCH($N$3,客戶主檔!Y2204)),INDEX(客戶主檔!$G:$G,加工項目查詢及料號更改!$A2204),"")</f>
        <v/>
      </c>
      <c r="E2204" t="str" cm="1">
        <f t="array" ref="E2204">IF(ISNUMBER(SEARCH($N$3,客戶主檔!Z2204)),INDEX(客戶主檔!$G:$G,加工項目查詢及料號更改!$A2204),"")</f>
        <v/>
      </c>
      <c r="J2204" t="str">
        <f t="array" aca="1" ref="J2204" ca="1">IF(ROW()&gt;COUNTA($F$3:$I$3100),"",INDIRECT(TEXT(RIGHT(SMALL(IF($F$3:$I$3100="",999999,COLUMN($F$3:$I$3100)*10001+ROW($F$3:$I$3100)*100),ROW()),4),"!R00!C00"),))</f>
        <v/>
      </c>
      <c r="K2204" t="str">
        <f ca="1">IF(COUNTIF($J$1:J2204, J2204)&lt;&gt;1,"",J2204)</f>
        <v/>
      </c>
    </row>
    <row r="2205" spans="1:11" x14ac:dyDescent="0.25">
      <c r="A2205">
        <f>ROW()</f>
        <v>2205</v>
      </c>
      <c r="C2205" t="str" cm="1">
        <f t="array" ref="C2205">IF(ISNUMBER(SEARCH($N$3,客戶主檔!X2205)),INDEX(客戶主檔!$G:$G,加工項目查詢及料號更改!$A2205),"")</f>
        <v/>
      </c>
      <c r="D2205" t="str" cm="1">
        <f t="array" ref="D2205">IF(ISNUMBER(SEARCH($N$3,客戶主檔!Y2205)),INDEX(客戶主檔!$G:$G,加工項目查詢及料號更改!$A2205),"")</f>
        <v/>
      </c>
      <c r="E2205" t="str" cm="1">
        <f t="array" ref="E2205">IF(ISNUMBER(SEARCH($N$3,客戶主檔!Z2205)),INDEX(客戶主檔!$G:$G,加工項目查詢及料號更改!$A2205),"")</f>
        <v/>
      </c>
      <c r="J2205" t="str">
        <f t="array" aca="1" ref="J2205" ca="1">IF(ROW()&gt;COUNTA($F$3:$I$3100),"",INDIRECT(TEXT(RIGHT(SMALL(IF($F$3:$I$3100="",999999,COLUMN($F$3:$I$3100)*10001+ROW($F$3:$I$3100)*100),ROW()),4),"!R00!C00"),))</f>
        <v/>
      </c>
      <c r="K2205" t="str">
        <f ca="1">IF(COUNTIF($J$1:J2205, J2205)&lt;&gt;1,"",J2205)</f>
        <v/>
      </c>
    </row>
    <row r="2206" spans="1:11" x14ac:dyDescent="0.25">
      <c r="A2206">
        <f>ROW()</f>
        <v>2206</v>
      </c>
      <c r="C2206" t="str" cm="1">
        <f t="array" ref="C2206">IF(ISNUMBER(SEARCH($N$3,客戶主檔!X2206)),INDEX(客戶主檔!$G:$G,加工項目查詢及料號更改!$A2206),"")</f>
        <v/>
      </c>
      <c r="D2206" t="str" cm="1">
        <f t="array" ref="D2206">IF(ISNUMBER(SEARCH($N$3,客戶主檔!Y2206)),INDEX(客戶主檔!$G:$G,加工項目查詢及料號更改!$A2206),"")</f>
        <v/>
      </c>
      <c r="E2206" t="str" cm="1">
        <f t="array" ref="E2206">IF(ISNUMBER(SEARCH($N$3,客戶主檔!Z2206)),INDEX(客戶主檔!$G:$G,加工項目查詢及料號更改!$A2206),"")</f>
        <v/>
      </c>
      <c r="J2206" t="str">
        <f t="array" aca="1" ref="J2206" ca="1">IF(ROW()&gt;COUNTA($F$3:$I$3100),"",INDIRECT(TEXT(RIGHT(SMALL(IF($F$3:$I$3100="",999999,COLUMN($F$3:$I$3100)*10001+ROW($F$3:$I$3100)*100),ROW()),4),"!R00!C00"),))</f>
        <v/>
      </c>
      <c r="K2206" t="str">
        <f ca="1">IF(COUNTIF($J$1:J2206, J2206)&lt;&gt;1,"",J2206)</f>
        <v/>
      </c>
    </row>
    <row r="2207" spans="1:11" x14ac:dyDescent="0.25">
      <c r="A2207">
        <f>ROW()</f>
        <v>2207</v>
      </c>
      <c r="C2207" t="str" cm="1">
        <f t="array" ref="C2207">IF(ISNUMBER(SEARCH($N$3,客戶主檔!X2207)),INDEX(客戶主檔!$G:$G,加工項目查詢及料號更改!$A2207),"")</f>
        <v/>
      </c>
      <c r="D2207" t="str" cm="1">
        <f t="array" ref="D2207">IF(ISNUMBER(SEARCH($N$3,客戶主檔!Y2207)),INDEX(客戶主檔!$G:$G,加工項目查詢及料號更改!$A2207),"")</f>
        <v/>
      </c>
      <c r="E2207" t="str" cm="1">
        <f t="array" ref="E2207">IF(ISNUMBER(SEARCH($N$3,客戶主檔!Z2207)),INDEX(客戶主檔!$G:$G,加工項目查詢及料號更改!$A2207),"")</f>
        <v/>
      </c>
      <c r="J2207" t="str">
        <f t="array" aca="1" ref="J2207" ca="1">IF(ROW()&gt;COUNTA($F$3:$I$3100),"",INDIRECT(TEXT(RIGHT(SMALL(IF($F$3:$I$3100="",999999,COLUMN($F$3:$I$3100)*10001+ROW($F$3:$I$3100)*100),ROW()),4),"!R00!C00"),))</f>
        <v/>
      </c>
      <c r="K2207" t="str">
        <f ca="1">IF(COUNTIF($J$1:J2207, J2207)&lt;&gt;1,"",J2207)</f>
        <v/>
      </c>
    </row>
    <row r="2208" spans="1:11" x14ac:dyDescent="0.25">
      <c r="A2208">
        <f>ROW()</f>
        <v>2208</v>
      </c>
      <c r="C2208" t="str" cm="1">
        <f t="array" ref="C2208">IF(ISNUMBER(SEARCH($N$3,客戶主檔!X2208)),INDEX(客戶主檔!$G:$G,加工項目查詢及料號更改!$A2208),"")</f>
        <v/>
      </c>
      <c r="D2208" t="str" cm="1">
        <f t="array" ref="D2208">IF(ISNUMBER(SEARCH($N$3,客戶主檔!Y2208)),INDEX(客戶主檔!$G:$G,加工項目查詢及料號更改!$A2208),"")</f>
        <v/>
      </c>
      <c r="E2208" t="str" cm="1">
        <f t="array" ref="E2208">IF(ISNUMBER(SEARCH($N$3,客戶主檔!Z2208)),INDEX(客戶主檔!$G:$G,加工項目查詢及料號更改!$A2208),"")</f>
        <v/>
      </c>
      <c r="J2208" t="str">
        <f t="array" aca="1" ref="J2208" ca="1">IF(ROW()&gt;COUNTA($F$3:$I$3100),"",INDIRECT(TEXT(RIGHT(SMALL(IF($F$3:$I$3100="",999999,COLUMN($F$3:$I$3100)*10001+ROW($F$3:$I$3100)*100),ROW()),4),"!R00!C00"),))</f>
        <v/>
      </c>
      <c r="K2208" t="str">
        <f ca="1">IF(COUNTIF($J$1:J2208, J2208)&lt;&gt;1,"",J2208)</f>
        <v/>
      </c>
    </row>
    <row r="2209" spans="1:11" x14ac:dyDescent="0.25">
      <c r="A2209">
        <f>ROW()</f>
        <v>2209</v>
      </c>
      <c r="C2209" t="str" cm="1">
        <f t="array" ref="C2209">IF(ISNUMBER(SEARCH($N$3,客戶主檔!X2209)),INDEX(客戶主檔!$G:$G,加工項目查詢及料號更改!$A2209),"")</f>
        <v/>
      </c>
      <c r="D2209" t="str" cm="1">
        <f t="array" ref="D2209">IF(ISNUMBER(SEARCH($N$3,客戶主檔!Y2209)),INDEX(客戶主檔!$G:$G,加工項目查詢及料號更改!$A2209),"")</f>
        <v/>
      </c>
      <c r="E2209" t="str" cm="1">
        <f t="array" ref="E2209">IF(ISNUMBER(SEARCH($N$3,客戶主檔!Z2209)),INDEX(客戶主檔!$G:$G,加工項目查詢及料號更改!$A2209),"")</f>
        <v/>
      </c>
      <c r="J2209" t="str">
        <f t="array" aca="1" ref="J2209" ca="1">IF(ROW()&gt;COUNTA($F$3:$I$3100),"",INDIRECT(TEXT(RIGHT(SMALL(IF($F$3:$I$3100="",999999,COLUMN($F$3:$I$3100)*10001+ROW($F$3:$I$3100)*100),ROW()),4),"!R00!C00"),))</f>
        <v/>
      </c>
      <c r="K2209" t="str">
        <f ca="1">IF(COUNTIF($J$1:J2209, J2209)&lt;&gt;1,"",J2209)</f>
        <v/>
      </c>
    </row>
    <row r="2210" spans="1:11" x14ac:dyDescent="0.25">
      <c r="A2210">
        <f>ROW()</f>
        <v>2210</v>
      </c>
      <c r="C2210" t="str" cm="1">
        <f t="array" ref="C2210">IF(ISNUMBER(SEARCH($N$3,客戶主檔!X2210)),INDEX(客戶主檔!$G:$G,加工項目查詢及料號更改!$A2210),"")</f>
        <v/>
      </c>
      <c r="D2210" t="str" cm="1">
        <f t="array" ref="D2210">IF(ISNUMBER(SEARCH($N$3,客戶主檔!Y2210)),INDEX(客戶主檔!$G:$G,加工項目查詢及料號更改!$A2210),"")</f>
        <v/>
      </c>
      <c r="E2210" t="str" cm="1">
        <f t="array" ref="E2210">IF(ISNUMBER(SEARCH($N$3,客戶主檔!Z2210)),INDEX(客戶主檔!$G:$G,加工項目查詢及料號更改!$A2210),"")</f>
        <v/>
      </c>
      <c r="J2210" t="str">
        <f t="array" aca="1" ref="J2210" ca="1">IF(ROW()&gt;COUNTA($F$3:$I$3100),"",INDIRECT(TEXT(RIGHT(SMALL(IF($F$3:$I$3100="",999999,COLUMN($F$3:$I$3100)*10001+ROW($F$3:$I$3100)*100),ROW()),4),"!R00!C00"),))</f>
        <v/>
      </c>
      <c r="K2210" t="str">
        <f ca="1">IF(COUNTIF($J$1:J2210, J2210)&lt;&gt;1,"",J2210)</f>
        <v/>
      </c>
    </row>
    <row r="2211" spans="1:11" x14ac:dyDescent="0.25">
      <c r="A2211">
        <f>ROW()</f>
        <v>2211</v>
      </c>
      <c r="C2211" t="str" cm="1">
        <f t="array" ref="C2211">IF(ISNUMBER(SEARCH($N$3,客戶主檔!X2211)),INDEX(客戶主檔!$G:$G,加工項目查詢及料號更改!$A2211),"")</f>
        <v/>
      </c>
      <c r="D2211" t="str" cm="1">
        <f t="array" ref="D2211">IF(ISNUMBER(SEARCH($N$3,客戶主檔!Y2211)),INDEX(客戶主檔!$G:$G,加工項目查詢及料號更改!$A2211),"")</f>
        <v/>
      </c>
      <c r="E2211" t="str" cm="1">
        <f t="array" ref="E2211">IF(ISNUMBER(SEARCH($N$3,客戶主檔!Z2211)),INDEX(客戶主檔!$G:$G,加工項目查詢及料號更改!$A2211),"")</f>
        <v/>
      </c>
      <c r="J2211" t="str">
        <f t="array" aca="1" ref="J2211" ca="1">IF(ROW()&gt;COUNTA($F$3:$I$3100),"",INDIRECT(TEXT(RIGHT(SMALL(IF($F$3:$I$3100="",999999,COLUMN($F$3:$I$3100)*10001+ROW($F$3:$I$3100)*100),ROW()),4),"!R00!C00"),))</f>
        <v/>
      </c>
      <c r="K2211" t="str">
        <f ca="1">IF(COUNTIF($J$1:J2211, J2211)&lt;&gt;1,"",J2211)</f>
        <v/>
      </c>
    </row>
    <row r="2212" spans="1:11" x14ac:dyDescent="0.25">
      <c r="A2212">
        <f>ROW()</f>
        <v>2212</v>
      </c>
      <c r="C2212" t="str" cm="1">
        <f t="array" ref="C2212">IF(ISNUMBER(SEARCH($N$3,客戶主檔!X2212)),INDEX(客戶主檔!$G:$G,加工項目查詢及料號更改!$A2212),"")</f>
        <v/>
      </c>
      <c r="D2212" t="str" cm="1">
        <f t="array" ref="D2212">IF(ISNUMBER(SEARCH($N$3,客戶主檔!Y2212)),INDEX(客戶主檔!$G:$G,加工項目查詢及料號更改!$A2212),"")</f>
        <v/>
      </c>
      <c r="E2212" t="str" cm="1">
        <f t="array" ref="E2212">IF(ISNUMBER(SEARCH($N$3,客戶主檔!Z2212)),INDEX(客戶主檔!$G:$G,加工項目查詢及料號更改!$A2212),"")</f>
        <v/>
      </c>
      <c r="J2212" t="str">
        <f t="array" aca="1" ref="J2212" ca="1">IF(ROW()&gt;COUNTA($F$3:$I$3100),"",INDIRECT(TEXT(RIGHT(SMALL(IF($F$3:$I$3100="",999999,COLUMN($F$3:$I$3100)*10001+ROW($F$3:$I$3100)*100),ROW()),4),"!R00!C00"),))</f>
        <v/>
      </c>
      <c r="K2212" t="str">
        <f ca="1">IF(COUNTIF($J$1:J2212, J2212)&lt;&gt;1,"",J2212)</f>
        <v/>
      </c>
    </row>
    <row r="2213" spans="1:11" x14ac:dyDescent="0.25">
      <c r="A2213">
        <f>ROW()</f>
        <v>2213</v>
      </c>
      <c r="C2213" t="str" cm="1">
        <f t="array" ref="C2213">IF(ISNUMBER(SEARCH($N$3,客戶主檔!X2213)),INDEX(客戶主檔!$G:$G,加工項目查詢及料號更改!$A2213),"")</f>
        <v/>
      </c>
      <c r="D2213" t="str" cm="1">
        <f t="array" ref="D2213">IF(ISNUMBER(SEARCH($N$3,客戶主檔!Y2213)),INDEX(客戶主檔!$G:$G,加工項目查詢及料號更改!$A2213),"")</f>
        <v/>
      </c>
      <c r="E2213" t="str" cm="1">
        <f t="array" ref="E2213">IF(ISNUMBER(SEARCH($N$3,客戶主檔!Z2213)),INDEX(客戶主檔!$G:$G,加工項目查詢及料號更改!$A2213),"")</f>
        <v/>
      </c>
      <c r="J2213" t="str">
        <f t="array" aca="1" ref="J2213" ca="1">IF(ROW()&gt;COUNTA($F$3:$I$3100),"",INDIRECT(TEXT(RIGHT(SMALL(IF($F$3:$I$3100="",999999,COLUMN($F$3:$I$3100)*10001+ROW($F$3:$I$3100)*100),ROW()),4),"!R00!C00"),))</f>
        <v/>
      </c>
      <c r="K2213" t="str">
        <f ca="1">IF(COUNTIF($J$1:J2213, J2213)&lt;&gt;1,"",J2213)</f>
        <v/>
      </c>
    </row>
    <row r="2214" spans="1:11" x14ac:dyDescent="0.25">
      <c r="A2214">
        <f>ROW()</f>
        <v>2214</v>
      </c>
      <c r="C2214" t="str" cm="1">
        <f t="array" ref="C2214">IF(ISNUMBER(SEARCH($N$3,客戶主檔!X2214)),INDEX(客戶主檔!$G:$G,加工項目查詢及料號更改!$A2214),"")</f>
        <v/>
      </c>
      <c r="D2214" t="str" cm="1">
        <f t="array" ref="D2214">IF(ISNUMBER(SEARCH($N$3,客戶主檔!Y2214)),INDEX(客戶主檔!$G:$G,加工項目查詢及料號更改!$A2214),"")</f>
        <v/>
      </c>
      <c r="E2214" t="str" cm="1">
        <f t="array" ref="E2214">IF(ISNUMBER(SEARCH($N$3,客戶主檔!Z2214)),INDEX(客戶主檔!$G:$G,加工項目查詢及料號更改!$A2214),"")</f>
        <v/>
      </c>
      <c r="J2214" t="str">
        <f t="array" aca="1" ref="J2214" ca="1">IF(ROW()&gt;COUNTA($F$3:$I$3100),"",INDIRECT(TEXT(RIGHT(SMALL(IF($F$3:$I$3100="",999999,COLUMN($F$3:$I$3100)*10001+ROW($F$3:$I$3100)*100),ROW()),4),"!R00!C00"),))</f>
        <v/>
      </c>
      <c r="K2214" t="str">
        <f ca="1">IF(COUNTIF($J$1:J2214, J2214)&lt;&gt;1,"",J2214)</f>
        <v/>
      </c>
    </row>
    <row r="2215" spans="1:11" x14ac:dyDescent="0.25">
      <c r="A2215">
        <f>ROW()</f>
        <v>2215</v>
      </c>
      <c r="C2215" t="str" cm="1">
        <f t="array" ref="C2215">IF(ISNUMBER(SEARCH($N$3,客戶主檔!X2215)),INDEX(客戶主檔!$G:$G,加工項目查詢及料號更改!$A2215),"")</f>
        <v/>
      </c>
      <c r="D2215" t="str" cm="1">
        <f t="array" ref="D2215">IF(ISNUMBER(SEARCH($N$3,客戶主檔!Y2215)),INDEX(客戶主檔!$G:$G,加工項目查詢及料號更改!$A2215),"")</f>
        <v/>
      </c>
      <c r="E2215" t="str" cm="1">
        <f t="array" ref="E2215">IF(ISNUMBER(SEARCH($N$3,客戶主檔!Z2215)),INDEX(客戶主檔!$G:$G,加工項目查詢及料號更改!$A2215),"")</f>
        <v/>
      </c>
      <c r="J2215" t="str">
        <f t="array" aca="1" ref="J2215" ca="1">IF(ROW()&gt;COUNTA($F$3:$I$3100),"",INDIRECT(TEXT(RIGHT(SMALL(IF($F$3:$I$3100="",999999,COLUMN($F$3:$I$3100)*10001+ROW($F$3:$I$3100)*100),ROW()),4),"!R00!C00"),))</f>
        <v/>
      </c>
      <c r="K2215" t="str">
        <f ca="1">IF(COUNTIF($J$1:J2215, J2215)&lt;&gt;1,"",J2215)</f>
        <v/>
      </c>
    </row>
    <row r="2216" spans="1:11" x14ac:dyDescent="0.25">
      <c r="A2216">
        <f>ROW()</f>
        <v>2216</v>
      </c>
      <c r="C2216" t="str" cm="1">
        <f t="array" ref="C2216">IF(ISNUMBER(SEARCH($N$3,客戶主檔!X2216)),INDEX(客戶主檔!$G:$G,加工項目查詢及料號更改!$A2216),"")</f>
        <v/>
      </c>
      <c r="D2216" t="str" cm="1">
        <f t="array" ref="D2216">IF(ISNUMBER(SEARCH($N$3,客戶主檔!Y2216)),INDEX(客戶主檔!$G:$G,加工項目查詢及料號更改!$A2216),"")</f>
        <v/>
      </c>
      <c r="E2216" t="str" cm="1">
        <f t="array" ref="E2216">IF(ISNUMBER(SEARCH($N$3,客戶主檔!Z2216)),INDEX(客戶主檔!$G:$G,加工項目查詢及料號更改!$A2216),"")</f>
        <v/>
      </c>
      <c r="J2216" t="str">
        <f t="array" aca="1" ref="J2216" ca="1">IF(ROW()&gt;COUNTA($F$3:$I$3100),"",INDIRECT(TEXT(RIGHT(SMALL(IF($F$3:$I$3100="",999999,COLUMN($F$3:$I$3100)*10001+ROW($F$3:$I$3100)*100),ROW()),4),"!R00!C00"),))</f>
        <v/>
      </c>
      <c r="K2216" t="str">
        <f ca="1">IF(COUNTIF($J$1:J2216, J2216)&lt;&gt;1,"",J2216)</f>
        <v/>
      </c>
    </row>
    <row r="2217" spans="1:11" x14ac:dyDescent="0.25">
      <c r="A2217">
        <f>ROW()</f>
        <v>2217</v>
      </c>
      <c r="C2217" t="str" cm="1">
        <f t="array" ref="C2217">IF(ISNUMBER(SEARCH($N$3,客戶主檔!X2217)),INDEX(客戶主檔!$G:$G,加工項目查詢及料號更改!$A2217),"")</f>
        <v/>
      </c>
      <c r="D2217" t="str" cm="1">
        <f t="array" ref="D2217">IF(ISNUMBER(SEARCH($N$3,客戶主檔!Y2217)),INDEX(客戶主檔!$G:$G,加工項目查詢及料號更改!$A2217),"")</f>
        <v/>
      </c>
      <c r="E2217" t="str" cm="1">
        <f t="array" ref="E2217">IF(ISNUMBER(SEARCH($N$3,客戶主檔!Z2217)),INDEX(客戶主檔!$G:$G,加工項目查詢及料號更改!$A2217),"")</f>
        <v/>
      </c>
      <c r="J2217" t="str">
        <f t="array" aca="1" ref="J2217" ca="1">IF(ROW()&gt;COUNTA($F$3:$I$3100),"",INDIRECT(TEXT(RIGHT(SMALL(IF($F$3:$I$3100="",999999,COLUMN($F$3:$I$3100)*10001+ROW($F$3:$I$3100)*100),ROW()),4),"!R00!C00"),))</f>
        <v/>
      </c>
      <c r="K2217" t="str">
        <f ca="1">IF(COUNTIF($J$1:J2217, J2217)&lt;&gt;1,"",J2217)</f>
        <v/>
      </c>
    </row>
    <row r="2218" spans="1:11" x14ac:dyDescent="0.25">
      <c r="A2218">
        <f>ROW()</f>
        <v>2218</v>
      </c>
      <c r="C2218" t="str" cm="1">
        <f t="array" ref="C2218">IF(ISNUMBER(SEARCH($N$3,客戶主檔!X2218)),INDEX(客戶主檔!$G:$G,加工項目查詢及料號更改!$A2218),"")</f>
        <v/>
      </c>
      <c r="D2218" t="str" cm="1">
        <f t="array" ref="D2218">IF(ISNUMBER(SEARCH($N$3,客戶主檔!Y2218)),INDEX(客戶主檔!$G:$G,加工項目查詢及料號更改!$A2218),"")</f>
        <v/>
      </c>
      <c r="E2218" t="str" cm="1">
        <f t="array" ref="E2218">IF(ISNUMBER(SEARCH($N$3,客戶主檔!Z2218)),INDEX(客戶主檔!$G:$G,加工項目查詢及料號更改!$A2218),"")</f>
        <v/>
      </c>
      <c r="J2218" t="str">
        <f t="array" aca="1" ref="J2218" ca="1">IF(ROW()&gt;COUNTA($F$3:$I$3100),"",INDIRECT(TEXT(RIGHT(SMALL(IF($F$3:$I$3100="",999999,COLUMN($F$3:$I$3100)*10001+ROW($F$3:$I$3100)*100),ROW()),4),"!R00!C00"),))</f>
        <v/>
      </c>
      <c r="K2218" t="str">
        <f ca="1">IF(COUNTIF($J$1:J2218, J2218)&lt;&gt;1,"",J2218)</f>
        <v/>
      </c>
    </row>
    <row r="2219" spans="1:11" x14ac:dyDescent="0.25">
      <c r="A2219">
        <f>ROW()</f>
        <v>2219</v>
      </c>
      <c r="C2219" t="str" cm="1">
        <f t="array" ref="C2219">IF(ISNUMBER(SEARCH($N$3,客戶主檔!X2219)),INDEX(客戶主檔!$G:$G,加工項目查詢及料號更改!$A2219),"")</f>
        <v/>
      </c>
      <c r="D2219" t="str" cm="1">
        <f t="array" ref="D2219">IF(ISNUMBER(SEARCH($N$3,客戶主檔!Y2219)),INDEX(客戶主檔!$G:$G,加工項目查詢及料號更改!$A2219),"")</f>
        <v/>
      </c>
      <c r="E2219" t="str" cm="1">
        <f t="array" ref="E2219">IF(ISNUMBER(SEARCH($N$3,客戶主檔!Z2219)),INDEX(客戶主檔!$G:$G,加工項目查詢及料號更改!$A2219),"")</f>
        <v/>
      </c>
      <c r="J2219" t="str">
        <f t="array" aca="1" ref="J2219" ca="1">IF(ROW()&gt;COUNTA($F$3:$I$3100),"",INDIRECT(TEXT(RIGHT(SMALL(IF($F$3:$I$3100="",999999,COLUMN($F$3:$I$3100)*10001+ROW($F$3:$I$3100)*100),ROW()),4),"!R00!C00"),))</f>
        <v/>
      </c>
      <c r="K2219" t="str">
        <f ca="1">IF(COUNTIF($J$1:J2219, J2219)&lt;&gt;1,"",J2219)</f>
        <v/>
      </c>
    </row>
    <row r="2220" spans="1:11" x14ac:dyDescent="0.25">
      <c r="A2220">
        <f>ROW()</f>
        <v>2220</v>
      </c>
      <c r="C2220" t="str" cm="1">
        <f t="array" ref="C2220">IF(ISNUMBER(SEARCH($N$3,客戶主檔!X2220)),INDEX(客戶主檔!$G:$G,加工項目查詢及料號更改!$A2220),"")</f>
        <v/>
      </c>
      <c r="D2220" t="str" cm="1">
        <f t="array" ref="D2220">IF(ISNUMBER(SEARCH($N$3,客戶主檔!Y2220)),INDEX(客戶主檔!$G:$G,加工項目查詢及料號更改!$A2220),"")</f>
        <v/>
      </c>
      <c r="E2220" t="str" cm="1">
        <f t="array" ref="E2220">IF(ISNUMBER(SEARCH($N$3,客戶主檔!Z2220)),INDEX(客戶主檔!$G:$G,加工項目查詢及料號更改!$A2220),"")</f>
        <v/>
      </c>
      <c r="J2220" t="str">
        <f t="array" aca="1" ref="J2220" ca="1">IF(ROW()&gt;COUNTA($F$3:$I$3100),"",INDIRECT(TEXT(RIGHT(SMALL(IF($F$3:$I$3100="",999999,COLUMN($F$3:$I$3100)*10001+ROW($F$3:$I$3100)*100),ROW()),4),"!R00!C00"),))</f>
        <v/>
      </c>
      <c r="K2220" t="str">
        <f ca="1">IF(COUNTIF($J$1:J2220, J2220)&lt;&gt;1,"",J2220)</f>
        <v/>
      </c>
    </row>
    <row r="2221" spans="1:11" x14ac:dyDescent="0.25">
      <c r="A2221">
        <f>ROW()</f>
        <v>2221</v>
      </c>
      <c r="C2221" t="str" cm="1">
        <f t="array" ref="C2221">IF(ISNUMBER(SEARCH($N$3,客戶主檔!X2221)),INDEX(客戶主檔!$G:$G,加工項目查詢及料號更改!$A2221),"")</f>
        <v/>
      </c>
      <c r="D2221" t="str" cm="1">
        <f t="array" ref="D2221">IF(ISNUMBER(SEARCH($N$3,客戶主檔!Y2221)),INDEX(客戶主檔!$G:$G,加工項目查詢及料號更改!$A2221),"")</f>
        <v/>
      </c>
      <c r="E2221" t="str" cm="1">
        <f t="array" ref="E2221">IF(ISNUMBER(SEARCH($N$3,客戶主檔!Z2221)),INDEX(客戶主檔!$G:$G,加工項目查詢及料號更改!$A2221),"")</f>
        <v/>
      </c>
      <c r="J2221" t="str">
        <f t="array" aca="1" ref="J2221" ca="1">IF(ROW()&gt;COUNTA($F$3:$I$3100),"",INDIRECT(TEXT(RIGHT(SMALL(IF($F$3:$I$3100="",999999,COLUMN($F$3:$I$3100)*10001+ROW($F$3:$I$3100)*100),ROW()),4),"!R00!C00"),))</f>
        <v/>
      </c>
      <c r="K2221" t="str">
        <f ca="1">IF(COUNTIF($J$1:J2221, J2221)&lt;&gt;1,"",J2221)</f>
        <v/>
      </c>
    </row>
    <row r="2222" spans="1:11" x14ac:dyDescent="0.25">
      <c r="A2222">
        <f>ROW()</f>
        <v>2222</v>
      </c>
      <c r="C2222" t="str" cm="1">
        <f t="array" ref="C2222">IF(ISNUMBER(SEARCH($N$3,客戶主檔!X2222)),INDEX(客戶主檔!$G:$G,加工項目查詢及料號更改!$A2222),"")</f>
        <v/>
      </c>
      <c r="D2222" t="str" cm="1">
        <f t="array" ref="D2222">IF(ISNUMBER(SEARCH($N$3,客戶主檔!Y2222)),INDEX(客戶主檔!$G:$G,加工項目查詢及料號更改!$A2222),"")</f>
        <v/>
      </c>
      <c r="E2222" t="str" cm="1">
        <f t="array" ref="E2222">IF(ISNUMBER(SEARCH($N$3,客戶主檔!Z2222)),INDEX(客戶主檔!$G:$G,加工項目查詢及料號更改!$A2222),"")</f>
        <v/>
      </c>
      <c r="J2222" t="str">
        <f t="array" aca="1" ref="J2222" ca="1">IF(ROW()&gt;COUNTA($F$3:$I$3100),"",INDIRECT(TEXT(RIGHT(SMALL(IF($F$3:$I$3100="",999999,COLUMN($F$3:$I$3100)*10001+ROW($F$3:$I$3100)*100),ROW()),4),"!R00!C00"),))</f>
        <v/>
      </c>
      <c r="K2222" t="str">
        <f ca="1">IF(COUNTIF($J$1:J2222, J2222)&lt;&gt;1,"",J2222)</f>
        <v/>
      </c>
    </row>
    <row r="2223" spans="1:11" x14ac:dyDescent="0.25">
      <c r="A2223">
        <f>ROW()</f>
        <v>2223</v>
      </c>
      <c r="C2223" t="str" cm="1">
        <f t="array" ref="C2223">IF(ISNUMBER(SEARCH($N$3,客戶主檔!X2223)),INDEX(客戶主檔!$G:$G,加工項目查詢及料號更改!$A2223),"")</f>
        <v/>
      </c>
      <c r="D2223" t="str" cm="1">
        <f t="array" ref="D2223">IF(ISNUMBER(SEARCH($N$3,客戶主檔!Y2223)),INDEX(客戶主檔!$G:$G,加工項目查詢及料號更改!$A2223),"")</f>
        <v/>
      </c>
      <c r="E2223" t="str" cm="1">
        <f t="array" ref="E2223">IF(ISNUMBER(SEARCH($N$3,客戶主檔!Z2223)),INDEX(客戶主檔!$G:$G,加工項目查詢及料號更改!$A2223),"")</f>
        <v/>
      </c>
      <c r="J2223" t="str">
        <f t="array" aca="1" ref="J2223" ca="1">IF(ROW()&gt;COUNTA($F$3:$I$3100),"",INDIRECT(TEXT(RIGHT(SMALL(IF($F$3:$I$3100="",999999,COLUMN($F$3:$I$3100)*10001+ROW($F$3:$I$3100)*100),ROW()),4),"!R00!C00"),))</f>
        <v/>
      </c>
      <c r="K2223" t="str">
        <f ca="1">IF(COUNTIF($J$1:J2223, J2223)&lt;&gt;1,"",J2223)</f>
        <v/>
      </c>
    </row>
    <row r="2224" spans="1:11" x14ac:dyDescent="0.25">
      <c r="A2224">
        <f>ROW()</f>
        <v>2224</v>
      </c>
      <c r="C2224" t="str" cm="1">
        <f t="array" ref="C2224">IF(ISNUMBER(SEARCH($N$3,客戶主檔!X2224)),INDEX(客戶主檔!$G:$G,加工項目查詢及料號更改!$A2224),"")</f>
        <v/>
      </c>
      <c r="D2224" t="str" cm="1">
        <f t="array" ref="D2224">IF(ISNUMBER(SEARCH($N$3,客戶主檔!Y2224)),INDEX(客戶主檔!$G:$G,加工項目查詢及料號更改!$A2224),"")</f>
        <v/>
      </c>
      <c r="E2224" t="str" cm="1">
        <f t="array" ref="E2224">IF(ISNUMBER(SEARCH($N$3,客戶主檔!Z2224)),INDEX(客戶主檔!$G:$G,加工項目查詢及料號更改!$A2224),"")</f>
        <v/>
      </c>
      <c r="J2224" t="str">
        <f t="array" aca="1" ref="J2224" ca="1">IF(ROW()&gt;COUNTA($F$3:$I$3100),"",INDIRECT(TEXT(RIGHT(SMALL(IF($F$3:$I$3100="",999999,COLUMN($F$3:$I$3100)*10001+ROW($F$3:$I$3100)*100),ROW()),4),"!R00!C00"),))</f>
        <v/>
      </c>
      <c r="K2224" t="str">
        <f ca="1">IF(COUNTIF($J$1:J2224, J2224)&lt;&gt;1,"",J2224)</f>
        <v/>
      </c>
    </row>
    <row r="2225" spans="1:11" x14ac:dyDescent="0.25">
      <c r="A2225">
        <f>ROW()</f>
        <v>2225</v>
      </c>
      <c r="C2225" t="str" cm="1">
        <f t="array" ref="C2225">IF(ISNUMBER(SEARCH($N$3,客戶主檔!X2225)),INDEX(客戶主檔!$G:$G,加工項目查詢及料號更改!$A2225),"")</f>
        <v/>
      </c>
      <c r="D2225" t="str" cm="1">
        <f t="array" ref="D2225">IF(ISNUMBER(SEARCH($N$3,客戶主檔!Y2225)),INDEX(客戶主檔!$G:$G,加工項目查詢及料號更改!$A2225),"")</f>
        <v/>
      </c>
      <c r="E2225" t="str" cm="1">
        <f t="array" ref="E2225">IF(ISNUMBER(SEARCH($N$3,客戶主檔!Z2225)),INDEX(客戶主檔!$G:$G,加工項目查詢及料號更改!$A2225),"")</f>
        <v/>
      </c>
      <c r="J2225" t="str">
        <f t="array" aca="1" ref="J2225" ca="1">IF(ROW()&gt;COUNTA($F$3:$I$3100),"",INDIRECT(TEXT(RIGHT(SMALL(IF($F$3:$I$3100="",999999,COLUMN($F$3:$I$3100)*10001+ROW($F$3:$I$3100)*100),ROW()),4),"!R00!C00"),))</f>
        <v/>
      </c>
      <c r="K2225" t="str">
        <f ca="1">IF(COUNTIF($J$1:J2225, J2225)&lt;&gt;1,"",J2225)</f>
        <v/>
      </c>
    </row>
    <row r="2226" spans="1:11" x14ac:dyDescent="0.25">
      <c r="A2226">
        <f>ROW()</f>
        <v>2226</v>
      </c>
      <c r="C2226" t="str" cm="1">
        <f t="array" ref="C2226">IF(ISNUMBER(SEARCH($N$3,客戶主檔!X2226)),INDEX(客戶主檔!$G:$G,加工項目查詢及料號更改!$A2226),"")</f>
        <v/>
      </c>
      <c r="D2226" t="str" cm="1">
        <f t="array" ref="D2226">IF(ISNUMBER(SEARCH($N$3,客戶主檔!Y2226)),INDEX(客戶主檔!$G:$G,加工項目查詢及料號更改!$A2226),"")</f>
        <v/>
      </c>
      <c r="E2226" t="str" cm="1">
        <f t="array" ref="E2226">IF(ISNUMBER(SEARCH($N$3,客戶主檔!Z2226)),INDEX(客戶主檔!$G:$G,加工項目查詢及料號更改!$A2226),"")</f>
        <v/>
      </c>
      <c r="J2226" t="str">
        <f t="array" aca="1" ref="J2226" ca="1">IF(ROW()&gt;COUNTA($F$3:$I$3100),"",INDIRECT(TEXT(RIGHT(SMALL(IF($F$3:$I$3100="",999999,COLUMN($F$3:$I$3100)*10001+ROW($F$3:$I$3100)*100),ROW()),4),"!R00!C00"),))</f>
        <v/>
      </c>
      <c r="K2226" t="str">
        <f ca="1">IF(COUNTIF($J$1:J2226, J2226)&lt;&gt;1,"",J2226)</f>
        <v/>
      </c>
    </row>
    <row r="2227" spans="1:11" x14ac:dyDescent="0.25">
      <c r="A2227">
        <f>ROW()</f>
        <v>2227</v>
      </c>
      <c r="C2227" t="str" cm="1">
        <f t="array" ref="C2227">IF(ISNUMBER(SEARCH($N$3,客戶主檔!X2227)),INDEX(客戶主檔!$G:$G,加工項目查詢及料號更改!$A2227),"")</f>
        <v/>
      </c>
      <c r="D2227" t="str" cm="1">
        <f t="array" ref="D2227">IF(ISNUMBER(SEARCH($N$3,客戶主檔!Y2227)),INDEX(客戶主檔!$G:$G,加工項目查詢及料號更改!$A2227),"")</f>
        <v/>
      </c>
      <c r="E2227" t="str" cm="1">
        <f t="array" ref="E2227">IF(ISNUMBER(SEARCH($N$3,客戶主檔!Z2227)),INDEX(客戶主檔!$G:$G,加工項目查詢及料號更改!$A2227),"")</f>
        <v/>
      </c>
      <c r="J2227" t="str">
        <f t="array" aca="1" ref="J2227" ca="1">IF(ROW()&gt;COUNTA($F$3:$I$3100),"",INDIRECT(TEXT(RIGHT(SMALL(IF($F$3:$I$3100="",999999,COLUMN($F$3:$I$3100)*10001+ROW($F$3:$I$3100)*100),ROW()),4),"!R00!C00"),))</f>
        <v/>
      </c>
      <c r="K2227" t="str">
        <f ca="1">IF(COUNTIF($J$1:J2227, J2227)&lt;&gt;1,"",J2227)</f>
        <v/>
      </c>
    </row>
    <row r="2228" spans="1:11" x14ac:dyDescent="0.25">
      <c r="A2228">
        <f>ROW()</f>
        <v>2228</v>
      </c>
      <c r="C2228" t="str" cm="1">
        <f t="array" ref="C2228">IF(ISNUMBER(SEARCH($N$3,客戶主檔!X2228)),INDEX(客戶主檔!$G:$G,加工項目查詢及料號更改!$A2228),"")</f>
        <v/>
      </c>
      <c r="D2228" t="str" cm="1">
        <f t="array" ref="D2228">IF(ISNUMBER(SEARCH($N$3,客戶主檔!Y2228)),INDEX(客戶主檔!$G:$G,加工項目查詢及料號更改!$A2228),"")</f>
        <v/>
      </c>
      <c r="E2228" t="str" cm="1">
        <f t="array" ref="E2228">IF(ISNUMBER(SEARCH($N$3,客戶主檔!Z2228)),INDEX(客戶主檔!$G:$G,加工項目查詢及料號更改!$A2228),"")</f>
        <v/>
      </c>
      <c r="J2228" t="str">
        <f t="array" aca="1" ref="J2228" ca="1">IF(ROW()&gt;COUNTA($F$3:$I$3100),"",INDIRECT(TEXT(RIGHT(SMALL(IF($F$3:$I$3100="",999999,COLUMN($F$3:$I$3100)*10001+ROW($F$3:$I$3100)*100),ROW()),4),"!R00!C00"),))</f>
        <v/>
      </c>
      <c r="K2228" t="str">
        <f ca="1">IF(COUNTIF($J$1:J2228, J2228)&lt;&gt;1,"",J2228)</f>
        <v/>
      </c>
    </row>
    <row r="2229" spans="1:11" x14ac:dyDescent="0.25">
      <c r="A2229">
        <f>ROW()</f>
        <v>2229</v>
      </c>
      <c r="C2229" t="str" cm="1">
        <f t="array" ref="C2229">IF(ISNUMBER(SEARCH($N$3,客戶主檔!X2229)),INDEX(客戶主檔!$G:$G,加工項目查詢及料號更改!$A2229),"")</f>
        <v/>
      </c>
      <c r="D2229" t="str" cm="1">
        <f t="array" ref="D2229">IF(ISNUMBER(SEARCH($N$3,客戶主檔!Y2229)),INDEX(客戶主檔!$G:$G,加工項目查詢及料號更改!$A2229),"")</f>
        <v/>
      </c>
      <c r="E2229" t="str" cm="1">
        <f t="array" ref="E2229">IF(ISNUMBER(SEARCH($N$3,客戶主檔!Z2229)),INDEX(客戶主檔!$G:$G,加工項目查詢及料號更改!$A2229),"")</f>
        <v/>
      </c>
      <c r="J2229" t="str">
        <f t="array" aca="1" ref="J2229" ca="1">IF(ROW()&gt;COUNTA($F$3:$I$3100),"",INDIRECT(TEXT(RIGHT(SMALL(IF($F$3:$I$3100="",999999,COLUMN($F$3:$I$3100)*10001+ROW($F$3:$I$3100)*100),ROW()),4),"!R00!C00"),))</f>
        <v/>
      </c>
      <c r="K2229" t="str">
        <f ca="1">IF(COUNTIF($J$1:J2229, J2229)&lt;&gt;1,"",J2229)</f>
        <v/>
      </c>
    </row>
    <row r="2230" spans="1:11" x14ac:dyDescent="0.25">
      <c r="A2230">
        <f>ROW()</f>
        <v>2230</v>
      </c>
      <c r="C2230" t="str" cm="1">
        <f t="array" ref="C2230">IF(ISNUMBER(SEARCH($N$3,客戶主檔!X2230)),INDEX(客戶主檔!$G:$G,加工項目查詢及料號更改!$A2230),"")</f>
        <v/>
      </c>
      <c r="D2230" t="str" cm="1">
        <f t="array" ref="D2230">IF(ISNUMBER(SEARCH($N$3,客戶主檔!Y2230)),INDEX(客戶主檔!$G:$G,加工項目查詢及料號更改!$A2230),"")</f>
        <v/>
      </c>
      <c r="E2230" t="str" cm="1">
        <f t="array" ref="E2230">IF(ISNUMBER(SEARCH($N$3,客戶主檔!Z2230)),INDEX(客戶主檔!$G:$G,加工項目查詢及料號更改!$A2230),"")</f>
        <v/>
      </c>
      <c r="J2230" t="str">
        <f t="array" aca="1" ref="J2230" ca="1">IF(ROW()&gt;COUNTA($F$3:$I$3100),"",INDIRECT(TEXT(RIGHT(SMALL(IF($F$3:$I$3100="",999999,COLUMN($F$3:$I$3100)*10001+ROW($F$3:$I$3100)*100),ROW()),4),"!R00!C00"),))</f>
        <v/>
      </c>
      <c r="K2230" t="str">
        <f ca="1">IF(COUNTIF($J$1:J2230, J2230)&lt;&gt;1,"",J2230)</f>
        <v/>
      </c>
    </row>
    <row r="2231" spans="1:11" x14ac:dyDescent="0.25">
      <c r="A2231">
        <f>ROW()</f>
        <v>2231</v>
      </c>
      <c r="C2231" t="str" cm="1">
        <f t="array" ref="C2231">IF(ISNUMBER(SEARCH($N$3,客戶主檔!X2231)),INDEX(客戶主檔!$G:$G,加工項目查詢及料號更改!$A2231),"")</f>
        <v/>
      </c>
      <c r="D2231" t="str" cm="1">
        <f t="array" ref="D2231">IF(ISNUMBER(SEARCH($N$3,客戶主檔!Y2231)),INDEX(客戶主檔!$G:$G,加工項目查詢及料號更改!$A2231),"")</f>
        <v/>
      </c>
      <c r="E2231" t="str" cm="1">
        <f t="array" ref="E2231">IF(ISNUMBER(SEARCH($N$3,客戶主檔!Z2231)),INDEX(客戶主檔!$G:$G,加工項目查詢及料號更改!$A2231),"")</f>
        <v/>
      </c>
      <c r="J2231" t="str">
        <f t="array" aca="1" ref="J2231" ca="1">IF(ROW()&gt;COUNTA($F$3:$I$3100),"",INDIRECT(TEXT(RIGHT(SMALL(IF($F$3:$I$3100="",999999,COLUMN($F$3:$I$3100)*10001+ROW($F$3:$I$3100)*100),ROW()),4),"!R00!C00"),))</f>
        <v/>
      </c>
      <c r="K2231" t="str">
        <f ca="1">IF(COUNTIF($J$1:J2231, J2231)&lt;&gt;1,"",J2231)</f>
        <v/>
      </c>
    </row>
    <row r="2232" spans="1:11" x14ac:dyDescent="0.25">
      <c r="A2232">
        <f>ROW()</f>
        <v>2232</v>
      </c>
      <c r="C2232" t="str" cm="1">
        <f t="array" ref="C2232">IF(ISNUMBER(SEARCH($N$3,客戶主檔!X2232)),INDEX(客戶主檔!$G:$G,加工項目查詢及料號更改!$A2232),"")</f>
        <v/>
      </c>
      <c r="D2232" t="str" cm="1">
        <f t="array" ref="D2232">IF(ISNUMBER(SEARCH($N$3,客戶主檔!Y2232)),INDEX(客戶主檔!$G:$G,加工項目查詢及料號更改!$A2232),"")</f>
        <v/>
      </c>
      <c r="E2232" t="str" cm="1">
        <f t="array" ref="E2232">IF(ISNUMBER(SEARCH($N$3,客戶主檔!Z2232)),INDEX(客戶主檔!$G:$G,加工項目查詢及料號更改!$A2232),"")</f>
        <v/>
      </c>
      <c r="J2232" t="str">
        <f t="array" aca="1" ref="J2232" ca="1">IF(ROW()&gt;COUNTA($F$3:$I$3100),"",INDIRECT(TEXT(RIGHT(SMALL(IF($F$3:$I$3100="",999999,COLUMN($F$3:$I$3100)*10001+ROW($F$3:$I$3100)*100),ROW()),4),"!R00!C00"),))</f>
        <v/>
      </c>
      <c r="K2232" t="str">
        <f ca="1">IF(COUNTIF($J$1:J2232, J2232)&lt;&gt;1,"",J2232)</f>
        <v/>
      </c>
    </row>
    <row r="2233" spans="1:11" x14ac:dyDescent="0.25">
      <c r="A2233">
        <f>ROW()</f>
        <v>2233</v>
      </c>
      <c r="C2233" t="str" cm="1">
        <f t="array" ref="C2233">IF(ISNUMBER(SEARCH($N$3,客戶主檔!X2233)),INDEX(客戶主檔!$G:$G,加工項目查詢及料號更改!$A2233),"")</f>
        <v/>
      </c>
      <c r="D2233" t="str" cm="1">
        <f t="array" ref="D2233">IF(ISNUMBER(SEARCH($N$3,客戶主檔!Y2233)),INDEX(客戶主檔!$G:$G,加工項目查詢及料號更改!$A2233),"")</f>
        <v/>
      </c>
      <c r="E2233" t="str" cm="1">
        <f t="array" ref="E2233">IF(ISNUMBER(SEARCH($N$3,客戶主檔!Z2233)),INDEX(客戶主檔!$G:$G,加工項目查詢及料號更改!$A2233),"")</f>
        <v/>
      </c>
      <c r="J2233" t="str">
        <f t="array" aca="1" ref="J2233" ca="1">IF(ROW()&gt;COUNTA($F$3:$I$3100),"",INDIRECT(TEXT(RIGHT(SMALL(IF($F$3:$I$3100="",999999,COLUMN($F$3:$I$3100)*10001+ROW($F$3:$I$3100)*100),ROW()),4),"!R00!C00"),))</f>
        <v/>
      </c>
      <c r="K2233" t="str">
        <f ca="1">IF(COUNTIF($J$1:J2233, J2233)&lt;&gt;1,"",J2233)</f>
        <v/>
      </c>
    </row>
    <row r="2234" spans="1:11" x14ac:dyDescent="0.25">
      <c r="A2234">
        <f>ROW()</f>
        <v>2234</v>
      </c>
      <c r="C2234" t="str" cm="1">
        <f t="array" ref="C2234">IF(ISNUMBER(SEARCH($N$3,客戶主檔!X2234)),INDEX(客戶主檔!$G:$G,加工項目查詢及料號更改!$A2234),"")</f>
        <v/>
      </c>
      <c r="D2234" t="str" cm="1">
        <f t="array" ref="D2234">IF(ISNUMBER(SEARCH($N$3,客戶主檔!Y2234)),INDEX(客戶主檔!$G:$G,加工項目查詢及料號更改!$A2234),"")</f>
        <v/>
      </c>
      <c r="E2234" t="str" cm="1">
        <f t="array" ref="E2234">IF(ISNUMBER(SEARCH($N$3,客戶主檔!Z2234)),INDEX(客戶主檔!$G:$G,加工項目查詢及料號更改!$A2234),"")</f>
        <v/>
      </c>
      <c r="J2234" t="str">
        <f t="array" aca="1" ref="J2234" ca="1">IF(ROW()&gt;COUNTA($F$3:$I$3100),"",INDIRECT(TEXT(RIGHT(SMALL(IF($F$3:$I$3100="",999999,COLUMN($F$3:$I$3100)*10001+ROW($F$3:$I$3100)*100),ROW()),4),"!R00!C00"),))</f>
        <v/>
      </c>
      <c r="K2234" t="str">
        <f ca="1">IF(COUNTIF($J$1:J2234, J2234)&lt;&gt;1,"",J2234)</f>
        <v/>
      </c>
    </row>
    <row r="2235" spans="1:11" x14ac:dyDescent="0.25">
      <c r="A2235">
        <f>ROW()</f>
        <v>2235</v>
      </c>
      <c r="C2235" t="str" cm="1">
        <f t="array" ref="C2235">IF(ISNUMBER(SEARCH($N$3,客戶主檔!X2235)),INDEX(客戶主檔!$G:$G,加工項目查詢及料號更改!$A2235),"")</f>
        <v/>
      </c>
      <c r="D2235" t="str" cm="1">
        <f t="array" ref="D2235">IF(ISNUMBER(SEARCH($N$3,客戶主檔!Y2235)),INDEX(客戶主檔!$G:$G,加工項目查詢及料號更改!$A2235),"")</f>
        <v/>
      </c>
      <c r="E2235" t="str" cm="1">
        <f t="array" ref="E2235">IF(ISNUMBER(SEARCH($N$3,客戶主檔!Z2235)),INDEX(客戶主檔!$G:$G,加工項目查詢及料號更改!$A2235),"")</f>
        <v/>
      </c>
      <c r="J2235" t="str">
        <f t="array" aca="1" ref="J2235" ca="1">IF(ROW()&gt;COUNTA($F$3:$I$3100),"",INDIRECT(TEXT(RIGHT(SMALL(IF($F$3:$I$3100="",999999,COLUMN($F$3:$I$3100)*10001+ROW($F$3:$I$3100)*100),ROW()),4),"!R00!C00"),))</f>
        <v/>
      </c>
      <c r="K2235" t="str">
        <f ca="1">IF(COUNTIF($J$1:J2235, J2235)&lt;&gt;1,"",J2235)</f>
        <v/>
      </c>
    </row>
    <row r="2236" spans="1:11" x14ac:dyDescent="0.25">
      <c r="A2236">
        <f>ROW()</f>
        <v>2236</v>
      </c>
      <c r="C2236" t="str" cm="1">
        <f t="array" ref="C2236">IF(ISNUMBER(SEARCH($N$3,客戶主檔!X2236)),INDEX(客戶主檔!$G:$G,加工項目查詢及料號更改!$A2236),"")</f>
        <v/>
      </c>
      <c r="D2236" t="str" cm="1">
        <f t="array" ref="D2236">IF(ISNUMBER(SEARCH($N$3,客戶主檔!Y2236)),INDEX(客戶主檔!$G:$G,加工項目查詢及料號更改!$A2236),"")</f>
        <v/>
      </c>
      <c r="E2236" t="str" cm="1">
        <f t="array" ref="E2236">IF(ISNUMBER(SEARCH($N$3,客戶主檔!Z2236)),INDEX(客戶主檔!$G:$G,加工項目查詢及料號更改!$A2236),"")</f>
        <v/>
      </c>
      <c r="J2236" t="str">
        <f t="array" aca="1" ref="J2236" ca="1">IF(ROW()&gt;COUNTA($F$3:$I$3100),"",INDIRECT(TEXT(RIGHT(SMALL(IF($F$3:$I$3100="",999999,COLUMN($F$3:$I$3100)*10001+ROW($F$3:$I$3100)*100),ROW()),4),"!R00!C00"),))</f>
        <v/>
      </c>
      <c r="K2236" t="str">
        <f ca="1">IF(COUNTIF($J$1:J2236, J2236)&lt;&gt;1,"",J2236)</f>
        <v/>
      </c>
    </row>
    <row r="2237" spans="1:11" x14ac:dyDescent="0.25">
      <c r="A2237">
        <f>ROW()</f>
        <v>2237</v>
      </c>
      <c r="C2237" t="str" cm="1">
        <f t="array" ref="C2237">IF(ISNUMBER(SEARCH($N$3,客戶主檔!X2237)),INDEX(客戶主檔!$G:$G,加工項目查詢及料號更改!$A2237),"")</f>
        <v/>
      </c>
      <c r="D2237" t="str" cm="1">
        <f t="array" ref="D2237">IF(ISNUMBER(SEARCH($N$3,客戶主檔!Y2237)),INDEX(客戶主檔!$G:$G,加工項目查詢及料號更改!$A2237),"")</f>
        <v/>
      </c>
      <c r="E2237" t="str" cm="1">
        <f t="array" ref="E2237">IF(ISNUMBER(SEARCH($N$3,客戶主檔!Z2237)),INDEX(客戶主檔!$G:$G,加工項目查詢及料號更改!$A2237),"")</f>
        <v/>
      </c>
      <c r="J2237" t="str">
        <f t="array" aca="1" ref="J2237" ca="1">IF(ROW()&gt;COUNTA($F$3:$I$3100),"",INDIRECT(TEXT(RIGHT(SMALL(IF($F$3:$I$3100="",999999,COLUMN($F$3:$I$3100)*10001+ROW($F$3:$I$3100)*100),ROW()),4),"!R00!C00"),))</f>
        <v/>
      </c>
      <c r="K2237" t="str">
        <f ca="1">IF(COUNTIF($J$1:J2237, J2237)&lt;&gt;1,"",J2237)</f>
        <v/>
      </c>
    </row>
    <row r="2238" spans="1:11" x14ac:dyDescent="0.25">
      <c r="A2238">
        <f>ROW()</f>
        <v>2238</v>
      </c>
      <c r="C2238" t="str" cm="1">
        <f t="array" ref="C2238">IF(ISNUMBER(SEARCH($N$3,客戶主檔!X2238)),INDEX(客戶主檔!$G:$G,加工項目查詢及料號更改!$A2238),"")</f>
        <v/>
      </c>
      <c r="D2238" t="str" cm="1">
        <f t="array" ref="D2238">IF(ISNUMBER(SEARCH($N$3,客戶主檔!Y2238)),INDEX(客戶主檔!$G:$G,加工項目查詢及料號更改!$A2238),"")</f>
        <v/>
      </c>
      <c r="E2238" t="str" cm="1">
        <f t="array" ref="E2238">IF(ISNUMBER(SEARCH($N$3,客戶主檔!Z2238)),INDEX(客戶主檔!$G:$G,加工項目查詢及料號更改!$A2238),"")</f>
        <v/>
      </c>
      <c r="J2238" t="str">
        <f t="array" aca="1" ref="J2238" ca="1">IF(ROW()&gt;COUNTA($F$3:$I$3100),"",INDIRECT(TEXT(RIGHT(SMALL(IF($F$3:$I$3100="",999999,COLUMN($F$3:$I$3100)*10001+ROW($F$3:$I$3100)*100),ROW()),4),"!R00!C00"),))</f>
        <v/>
      </c>
      <c r="K2238" t="str">
        <f ca="1">IF(COUNTIF($J$1:J2238, J2238)&lt;&gt;1,"",J2238)</f>
        <v/>
      </c>
    </row>
    <row r="2239" spans="1:11" x14ac:dyDescent="0.25">
      <c r="A2239">
        <f>ROW()</f>
        <v>2239</v>
      </c>
      <c r="C2239" t="str" cm="1">
        <f t="array" ref="C2239">IF(ISNUMBER(SEARCH($N$3,客戶主檔!X2239)),INDEX(客戶主檔!$G:$G,加工項目查詢及料號更改!$A2239),"")</f>
        <v/>
      </c>
      <c r="D2239" t="str" cm="1">
        <f t="array" ref="D2239">IF(ISNUMBER(SEARCH($N$3,客戶主檔!Y2239)),INDEX(客戶主檔!$G:$G,加工項目查詢及料號更改!$A2239),"")</f>
        <v/>
      </c>
      <c r="E2239" t="str" cm="1">
        <f t="array" ref="E2239">IF(ISNUMBER(SEARCH($N$3,客戶主檔!Z2239)),INDEX(客戶主檔!$G:$G,加工項目查詢及料號更改!$A2239),"")</f>
        <v/>
      </c>
      <c r="J2239" t="str">
        <f t="array" aca="1" ref="J2239" ca="1">IF(ROW()&gt;COUNTA($F$3:$I$3100),"",INDIRECT(TEXT(RIGHT(SMALL(IF($F$3:$I$3100="",999999,COLUMN($F$3:$I$3100)*10001+ROW($F$3:$I$3100)*100),ROW()),4),"!R00!C00"),))</f>
        <v/>
      </c>
      <c r="K2239" t="str">
        <f ca="1">IF(COUNTIF($J$1:J2239, J2239)&lt;&gt;1,"",J2239)</f>
        <v/>
      </c>
    </row>
    <row r="2240" spans="1:11" x14ac:dyDescent="0.25">
      <c r="A2240">
        <f>ROW()</f>
        <v>2240</v>
      </c>
      <c r="C2240" t="str" cm="1">
        <f t="array" ref="C2240">IF(ISNUMBER(SEARCH($N$3,客戶主檔!X2240)),INDEX(客戶主檔!$G:$G,加工項目查詢及料號更改!$A2240),"")</f>
        <v/>
      </c>
      <c r="D2240" t="str" cm="1">
        <f t="array" ref="D2240">IF(ISNUMBER(SEARCH($N$3,客戶主檔!Y2240)),INDEX(客戶主檔!$G:$G,加工項目查詢及料號更改!$A2240),"")</f>
        <v/>
      </c>
      <c r="E2240" t="str" cm="1">
        <f t="array" ref="E2240">IF(ISNUMBER(SEARCH($N$3,客戶主檔!Z2240)),INDEX(客戶主檔!$G:$G,加工項目查詢及料號更改!$A2240),"")</f>
        <v/>
      </c>
      <c r="J2240" t="str">
        <f t="array" aca="1" ref="J2240" ca="1">IF(ROW()&gt;COUNTA($F$3:$I$3100),"",INDIRECT(TEXT(RIGHT(SMALL(IF($F$3:$I$3100="",999999,COLUMN($F$3:$I$3100)*10001+ROW($F$3:$I$3100)*100),ROW()),4),"!R00!C00"),))</f>
        <v/>
      </c>
      <c r="K2240" t="str">
        <f ca="1">IF(COUNTIF($J$1:J2240, J2240)&lt;&gt;1,"",J2240)</f>
        <v/>
      </c>
    </row>
    <row r="2241" spans="1:11" x14ac:dyDescent="0.25">
      <c r="A2241">
        <f>ROW()</f>
        <v>2241</v>
      </c>
      <c r="C2241" t="str" cm="1">
        <f t="array" ref="C2241">IF(ISNUMBER(SEARCH($N$3,客戶主檔!X2241)),INDEX(客戶主檔!$G:$G,加工項目查詢及料號更改!$A2241),"")</f>
        <v/>
      </c>
      <c r="D2241" t="str" cm="1">
        <f t="array" ref="D2241">IF(ISNUMBER(SEARCH($N$3,客戶主檔!Y2241)),INDEX(客戶主檔!$G:$G,加工項目查詢及料號更改!$A2241),"")</f>
        <v/>
      </c>
      <c r="E2241" t="str" cm="1">
        <f t="array" ref="E2241">IF(ISNUMBER(SEARCH($N$3,客戶主檔!Z2241)),INDEX(客戶主檔!$G:$G,加工項目查詢及料號更改!$A2241),"")</f>
        <v/>
      </c>
      <c r="J2241" t="str">
        <f t="array" aca="1" ref="J2241" ca="1">IF(ROW()&gt;COUNTA($F$3:$I$3100),"",INDIRECT(TEXT(RIGHT(SMALL(IF($F$3:$I$3100="",999999,COLUMN($F$3:$I$3100)*10001+ROW($F$3:$I$3100)*100),ROW()),4),"!R00!C00"),))</f>
        <v/>
      </c>
      <c r="K2241" t="str">
        <f ca="1">IF(COUNTIF($J$1:J2241, J2241)&lt;&gt;1,"",J2241)</f>
        <v/>
      </c>
    </row>
    <row r="2242" spans="1:11" x14ac:dyDescent="0.25">
      <c r="A2242">
        <f>ROW()</f>
        <v>2242</v>
      </c>
      <c r="C2242" t="str" cm="1">
        <f t="array" ref="C2242">IF(ISNUMBER(SEARCH($N$3,客戶主檔!X2242)),INDEX(客戶主檔!$G:$G,加工項目查詢及料號更改!$A2242),"")</f>
        <v/>
      </c>
      <c r="D2242" t="str" cm="1">
        <f t="array" ref="D2242">IF(ISNUMBER(SEARCH($N$3,客戶主檔!Y2242)),INDEX(客戶主檔!$G:$G,加工項目查詢及料號更改!$A2242),"")</f>
        <v/>
      </c>
      <c r="E2242" t="str" cm="1">
        <f t="array" ref="E2242">IF(ISNUMBER(SEARCH($N$3,客戶主檔!Z2242)),INDEX(客戶主檔!$G:$G,加工項目查詢及料號更改!$A2242),"")</f>
        <v/>
      </c>
      <c r="J2242" t="str">
        <f t="array" aca="1" ref="J2242" ca="1">IF(ROW()&gt;COUNTA($F$3:$I$3100),"",INDIRECT(TEXT(RIGHT(SMALL(IF($F$3:$I$3100="",999999,COLUMN($F$3:$I$3100)*10001+ROW($F$3:$I$3100)*100),ROW()),4),"!R00!C00"),))</f>
        <v/>
      </c>
      <c r="K2242" t="str">
        <f ca="1">IF(COUNTIF($J$1:J2242, J2242)&lt;&gt;1,"",J2242)</f>
        <v/>
      </c>
    </row>
    <row r="2243" spans="1:11" x14ac:dyDescent="0.25">
      <c r="A2243">
        <f>ROW()</f>
        <v>2243</v>
      </c>
      <c r="C2243" t="str" cm="1">
        <f t="array" ref="C2243">IF(ISNUMBER(SEARCH($N$3,客戶主檔!X2243)),INDEX(客戶主檔!$G:$G,加工項目查詢及料號更改!$A2243),"")</f>
        <v/>
      </c>
      <c r="D2243" t="str" cm="1">
        <f t="array" ref="D2243">IF(ISNUMBER(SEARCH($N$3,客戶主檔!Y2243)),INDEX(客戶主檔!$G:$G,加工項目查詢及料號更改!$A2243),"")</f>
        <v/>
      </c>
      <c r="E2243" t="str" cm="1">
        <f t="array" ref="E2243">IF(ISNUMBER(SEARCH($N$3,客戶主檔!Z2243)),INDEX(客戶主檔!$G:$G,加工項目查詢及料號更改!$A2243),"")</f>
        <v/>
      </c>
      <c r="J2243" t="str">
        <f t="array" aca="1" ref="J2243" ca="1">IF(ROW()&gt;COUNTA($F$3:$I$3100),"",INDIRECT(TEXT(RIGHT(SMALL(IF($F$3:$I$3100="",999999,COLUMN($F$3:$I$3100)*10001+ROW($F$3:$I$3100)*100),ROW()),4),"!R00!C00"),))</f>
        <v/>
      </c>
      <c r="K2243" t="str">
        <f ca="1">IF(COUNTIF($J$1:J2243, J2243)&lt;&gt;1,"",J2243)</f>
        <v/>
      </c>
    </row>
    <row r="2244" spans="1:11" x14ac:dyDescent="0.25">
      <c r="A2244">
        <f>ROW()</f>
        <v>2244</v>
      </c>
      <c r="C2244" t="str" cm="1">
        <f t="array" ref="C2244">IF(ISNUMBER(SEARCH($N$3,客戶主檔!X2244)),INDEX(客戶主檔!$G:$G,加工項目查詢及料號更改!$A2244),"")</f>
        <v/>
      </c>
      <c r="D2244" t="str" cm="1">
        <f t="array" ref="D2244">IF(ISNUMBER(SEARCH($N$3,客戶主檔!Y2244)),INDEX(客戶主檔!$G:$G,加工項目查詢及料號更改!$A2244),"")</f>
        <v/>
      </c>
      <c r="E2244" t="str" cm="1">
        <f t="array" ref="E2244">IF(ISNUMBER(SEARCH($N$3,客戶主檔!Z2244)),INDEX(客戶主檔!$G:$G,加工項目查詢及料號更改!$A2244),"")</f>
        <v/>
      </c>
      <c r="J2244" t="str">
        <f t="array" aca="1" ref="J2244" ca="1">IF(ROW()&gt;COUNTA($F$3:$I$3100),"",INDIRECT(TEXT(RIGHT(SMALL(IF($F$3:$I$3100="",999999,COLUMN($F$3:$I$3100)*10001+ROW($F$3:$I$3100)*100),ROW()),4),"!R00!C00"),))</f>
        <v/>
      </c>
      <c r="K2244" t="str">
        <f ca="1">IF(COUNTIF($J$1:J2244, J2244)&lt;&gt;1,"",J2244)</f>
        <v/>
      </c>
    </row>
    <row r="2245" spans="1:11" x14ac:dyDescent="0.25">
      <c r="A2245">
        <f>ROW()</f>
        <v>2245</v>
      </c>
      <c r="C2245" t="str" cm="1">
        <f t="array" ref="C2245">IF(ISNUMBER(SEARCH($N$3,客戶主檔!X2245)),INDEX(客戶主檔!$G:$G,加工項目查詢及料號更改!$A2245),"")</f>
        <v/>
      </c>
      <c r="D2245" t="str" cm="1">
        <f t="array" ref="D2245">IF(ISNUMBER(SEARCH($N$3,客戶主檔!Y2245)),INDEX(客戶主檔!$G:$G,加工項目查詢及料號更改!$A2245),"")</f>
        <v/>
      </c>
      <c r="E2245" t="str" cm="1">
        <f t="array" ref="E2245">IF(ISNUMBER(SEARCH($N$3,客戶主檔!Z2245)),INDEX(客戶主檔!$G:$G,加工項目查詢及料號更改!$A2245),"")</f>
        <v/>
      </c>
      <c r="J2245" t="str">
        <f t="array" aca="1" ref="J2245" ca="1">IF(ROW()&gt;COUNTA($F$3:$I$3100),"",INDIRECT(TEXT(RIGHT(SMALL(IF($F$3:$I$3100="",999999,COLUMN($F$3:$I$3100)*10001+ROW($F$3:$I$3100)*100),ROW()),4),"!R00!C00"),))</f>
        <v/>
      </c>
      <c r="K2245" t="str">
        <f ca="1">IF(COUNTIF($J$1:J2245, J2245)&lt;&gt;1,"",J2245)</f>
        <v/>
      </c>
    </row>
    <row r="2246" spans="1:11" x14ac:dyDescent="0.25">
      <c r="A2246">
        <f>ROW()</f>
        <v>2246</v>
      </c>
      <c r="C2246" t="str" cm="1">
        <f t="array" ref="C2246">IF(ISNUMBER(SEARCH($N$3,客戶主檔!X2246)),INDEX(客戶主檔!$G:$G,加工項目查詢及料號更改!$A2246),"")</f>
        <v/>
      </c>
      <c r="D2246" t="str" cm="1">
        <f t="array" ref="D2246">IF(ISNUMBER(SEARCH($N$3,客戶主檔!Y2246)),INDEX(客戶主檔!$G:$G,加工項目查詢及料號更改!$A2246),"")</f>
        <v/>
      </c>
      <c r="E2246" t="str" cm="1">
        <f t="array" ref="E2246">IF(ISNUMBER(SEARCH($N$3,客戶主檔!Z2246)),INDEX(客戶主檔!$G:$G,加工項目查詢及料號更改!$A2246),"")</f>
        <v/>
      </c>
      <c r="J2246" t="str">
        <f t="array" aca="1" ref="J2246" ca="1">IF(ROW()&gt;COUNTA($F$3:$I$3100),"",INDIRECT(TEXT(RIGHT(SMALL(IF($F$3:$I$3100="",999999,COLUMN($F$3:$I$3100)*10001+ROW($F$3:$I$3100)*100),ROW()),4),"!R00!C00"),))</f>
        <v/>
      </c>
      <c r="K2246" t="str">
        <f ca="1">IF(COUNTIF($J$1:J2246, J2246)&lt;&gt;1,"",J2246)</f>
        <v/>
      </c>
    </row>
    <row r="2247" spans="1:11" x14ac:dyDescent="0.25">
      <c r="A2247">
        <f>ROW()</f>
        <v>2247</v>
      </c>
      <c r="C2247" t="str" cm="1">
        <f t="array" ref="C2247">IF(ISNUMBER(SEARCH($N$3,客戶主檔!X2247)),INDEX(客戶主檔!$G:$G,加工項目查詢及料號更改!$A2247),"")</f>
        <v/>
      </c>
      <c r="D2247" t="str" cm="1">
        <f t="array" ref="D2247">IF(ISNUMBER(SEARCH($N$3,客戶主檔!Y2247)),INDEX(客戶主檔!$G:$G,加工項目查詢及料號更改!$A2247),"")</f>
        <v/>
      </c>
      <c r="E2247" t="str" cm="1">
        <f t="array" ref="E2247">IF(ISNUMBER(SEARCH($N$3,客戶主檔!Z2247)),INDEX(客戶主檔!$G:$G,加工項目查詢及料號更改!$A2247),"")</f>
        <v/>
      </c>
      <c r="J2247" t="str">
        <f t="array" aca="1" ref="J2247" ca="1">IF(ROW()&gt;COUNTA($F$3:$I$3100),"",INDIRECT(TEXT(RIGHT(SMALL(IF($F$3:$I$3100="",999999,COLUMN($F$3:$I$3100)*10001+ROW($F$3:$I$3100)*100),ROW()),4),"!R00!C00"),))</f>
        <v/>
      </c>
      <c r="K2247" t="str">
        <f ca="1">IF(COUNTIF($J$1:J2247, J2247)&lt;&gt;1,"",J2247)</f>
        <v/>
      </c>
    </row>
    <row r="2248" spans="1:11" x14ac:dyDescent="0.25">
      <c r="A2248">
        <f>ROW()</f>
        <v>2248</v>
      </c>
      <c r="C2248" t="str" cm="1">
        <f t="array" ref="C2248">IF(ISNUMBER(SEARCH($N$3,客戶主檔!X2248)),INDEX(客戶主檔!$G:$G,加工項目查詢及料號更改!$A2248),"")</f>
        <v/>
      </c>
      <c r="D2248" t="str" cm="1">
        <f t="array" ref="D2248">IF(ISNUMBER(SEARCH($N$3,客戶主檔!Y2248)),INDEX(客戶主檔!$G:$G,加工項目查詢及料號更改!$A2248),"")</f>
        <v/>
      </c>
      <c r="E2248" t="str" cm="1">
        <f t="array" ref="E2248">IF(ISNUMBER(SEARCH($N$3,客戶主檔!Z2248)),INDEX(客戶主檔!$G:$G,加工項目查詢及料號更改!$A2248),"")</f>
        <v/>
      </c>
      <c r="J2248" t="str">
        <f t="array" aca="1" ref="J2248" ca="1">IF(ROW()&gt;COUNTA($F$3:$I$3100),"",INDIRECT(TEXT(RIGHT(SMALL(IF($F$3:$I$3100="",999999,COLUMN($F$3:$I$3100)*10001+ROW($F$3:$I$3100)*100),ROW()),4),"!R00!C00"),))</f>
        <v/>
      </c>
      <c r="K2248" t="str">
        <f ca="1">IF(COUNTIF($J$1:J2248, J2248)&lt;&gt;1,"",J2248)</f>
        <v/>
      </c>
    </row>
    <row r="2249" spans="1:11" x14ac:dyDescent="0.25">
      <c r="A2249">
        <f>ROW()</f>
        <v>2249</v>
      </c>
      <c r="C2249" t="str" cm="1">
        <f t="array" ref="C2249">IF(ISNUMBER(SEARCH($N$3,客戶主檔!X2249)),INDEX(客戶主檔!$G:$G,加工項目查詢及料號更改!$A2249),"")</f>
        <v/>
      </c>
      <c r="D2249" t="str" cm="1">
        <f t="array" ref="D2249">IF(ISNUMBER(SEARCH($N$3,客戶主檔!Y2249)),INDEX(客戶主檔!$G:$G,加工項目查詢及料號更改!$A2249),"")</f>
        <v/>
      </c>
      <c r="E2249" t="str" cm="1">
        <f t="array" ref="E2249">IF(ISNUMBER(SEARCH($N$3,客戶主檔!Z2249)),INDEX(客戶主檔!$G:$G,加工項目查詢及料號更改!$A2249),"")</f>
        <v/>
      </c>
      <c r="J2249" t="str">
        <f t="array" aca="1" ref="J2249" ca="1">IF(ROW()&gt;COUNTA($F$3:$I$3100),"",INDIRECT(TEXT(RIGHT(SMALL(IF($F$3:$I$3100="",999999,COLUMN($F$3:$I$3100)*10001+ROW($F$3:$I$3100)*100),ROW()),4),"!R00!C00"),))</f>
        <v/>
      </c>
      <c r="K2249" t="str">
        <f ca="1">IF(COUNTIF($J$1:J2249, J2249)&lt;&gt;1,"",J2249)</f>
        <v/>
      </c>
    </row>
    <row r="2250" spans="1:11" x14ac:dyDescent="0.25">
      <c r="A2250">
        <f>ROW()</f>
        <v>2250</v>
      </c>
      <c r="C2250" t="str" cm="1">
        <f t="array" ref="C2250">IF(ISNUMBER(SEARCH($N$3,客戶主檔!X2250)),INDEX(客戶主檔!$G:$G,加工項目查詢及料號更改!$A2250),"")</f>
        <v/>
      </c>
      <c r="D2250" t="str" cm="1">
        <f t="array" ref="D2250">IF(ISNUMBER(SEARCH($N$3,客戶主檔!Y2250)),INDEX(客戶主檔!$G:$G,加工項目查詢及料號更改!$A2250),"")</f>
        <v/>
      </c>
      <c r="E2250" t="str" cm="1">
        <f t="array" ref="E2250">IF(ISNUMBER(SEARCH($N$3,客戶主檔!Z2250)),INDEX(客戶主檔!$G:$G,加工項目查詢及料號更改!$A2250),"")</f>
        <v/>
      </c>
      <c r="J2250" t="str">
        <f t="array" aca="1" ref="J2250" ca="1">IF(ROW()&gt;COUNTA($F$3:$I$3100),"",INDIRECT(TEXT(RIGHT(SMALL(IF($F$3:$I$3100="",999999,COLUMN($F$3:$I$3100)*10001+ROW($F$3:$I$3100)*100),ROW()),4),"!R00!C00"),))</f>
        <v/>
      </c>
      <c r="K2250" t="str">
        <f ca="1">IF(COUNTIF($J$1:J2250, J2250)&lt;&gt;1,"",J2250)</f>
        <v/>
      </c>
    </row>
    <row r="2251" spans="1:11" x14ac:dyDescent="0.25">
      <c r="A2251">
        <f>ROW()</f>
        <v>2251</v>
      </c>
      <c r="C2251" t="str" cm="1">
        <f t="array" ref="C2251">IF(ISNUMBER(SEARCH($N$3,客戶主檔!X2251)),INDEX(客戶主檔!$G:$G,加工項目查詢及料號更改!$A2251),"")</f>
        <v/>
      </c>
      <c r="D2251" t="str" cm="1">
        <f t="array" ref="D2251">IF(ISNUMBER(SEARCH($N$3,客戶主檔!Y2251)),INDEX(客戶主檔!$G:$G,加工項目查詢及料號更改!$A2251),"")</f>
        <v/>
      </c>
      <c r="E2251" t="str" cm="1">
        <f t="array" ref="E2251">IF(ISNUMBER(SEARCH($N$3,客戶主檔!Z2251)),INDEX(客戶主檔!$G:$G,加工項目查詢及料號更改!$A2251),"")</f>
        <v/>
      </c>
      <c r="J2251" t="str">
        <f t="array" aca="1" ref="J2251" ca="1">IF(ROW()&gt;COUNTA($F$3:$I$3100),"",INDIRECT(TEXT(RIGHT(SMALL(IF($F$3:$I$3100="",999999,COLUMN($F$3:$I$3100)*10001+ROW($F$3:$I$3100)*100),ROW()),4),"!R00!C00"),))</f>
        <v/>
      </c>
      <c r="K2251" t="str">
        <f ca="1">IF(COUNTIF($J$1:J2251, J2251)&lt;&gt;1,"",J2251)</f>
        <v/>
      </c>
    </row>
    <row r="2252" spans="1:11" x14ac:dyDescent="0.25">
      <c r="A2252">
        <f>ROW()</f>
        <v>2252</v>
      </c>
      <c r="C2252" t="str" cm="1">
        <f t="array" ref="C2252">IF(ISNUMBER(SEARCH($N$3,客戶主檔!X2252)),INDEX(客戶主檔!$G:$G,加工項目查詢及料號更改!$A2252),"")</f>
        <v/>
      </c>
      <c r="D2252" t="str" cm="1">
        <f t="array" ref="D2252">IF(ISNUMBER(SEARCH($N$3,客戶主檔!Y2252)),INDEX(客戶主檔!$G:$G,加工項目查詢及料號更改!$A2252),"")</f>
        <v/>
      </c>
      <c r="E2252" t="str" cm="1">
        <f t="array" ref="E2252">IF(ISNUMBER(SEARCH($N$3,客戶主檔!Z2252)),INDEX(客戶主檔!$G:$G,加工項目查詢及料號更改!$A2252),"")</f>
        <v/>
      </c>
      <c r="J2252" t="str">
        <f t="array" aca="1" ref="J2252" ca="1">IF(ROW()&gt;COUNTA($F$3:$I$3100),"",INDIRECT(TEXT(RIGHT(SMALL(IF($F$3:$I$3100="",999999,COLUMN($F$3:$I$3100)*10001+ROW($F$3:$I$3100)*100),ROW()),4),"!R00!C00"),))</f>
        <v/>
      </c>
      <c r="K2252" t="str">
        <f ca="1">IF(COUNTIF($J$1:J2252, J2252)&lt;&gt;1,"",J2252)</f>
        <v/>
      </c>
    </row>
    <row r="2253" spans="1:11" x14ac:dyDescent="0.25">
      <c r="A2253">
        <f>ROW()</f>
        <v>2253</v>
      </c>
      <c r="C2253" t="str" cm="1">
        <f t="array" ref="C2253">IF(ISNUMBER(SEARCH($N$3,客戶主檔!X2253)),INDEX(客戶主檔!$G:$G,加工項目查詢及料號更改!$A2253),"")</f>
        <v/>
      </c>
      <c r="D2253" t="str" cm="1">
        <f t="array" ref="D2253">IF(ISNUMBER(SEARCH($N$3,客戶主檔!Y2253)),INDEX(客戶主檔!$G:$G,加工項目查詢及料號更改!$A2253),"")</f>
        <v/>
      </c>
      <c r="E2253" t="str" cm="1">
        <f t="array" ref="E2253">IF(ISNUMBER(SEARCH($N$3,客戶主檔!Z2253)),INDEX(客戶主檔!$G:$G,加工項目查詢及料號更改!$A2253),"")</f>
        <v/>
      </c>
      <c r="J2253" t="str">
        <f t="array" aca="1" ref="J2253" ca="1">IF(ROW()&gt;COUNTA($F$3:$I$3100),"",INDIRECT(TEXT(RIGHT(SMALL(IF($F$3:$I$3100="",999999,COLUMN($F$3:$I$3100)*10001+ROW($F$3:$I$3100)*100),ROW()),4),"!R00!C00"),))</f>
        <v/>
      </c>
      <c r="K2253" t="str">
        <f ca="1">IF(COUNTIF($J$1:J2253, J2253)&lt;&gt;1,"",J2253)</f>
        <v/>
      </c>
    </row>
    <row r="2254" spans="1:11" x14ac:dyDescent="0.25">
      <c r="A2254">
        <f>ROW()</f>
        <v>2254</v>
      </c>
      <c r="C2254" t="str" cm="1">
        <f t="array" ref="C2254">IF(ISNUMBER(SEARCH($N$3,客戶主檔!X2254)),INDEX(客戶主檔!$G:$G,加工項目查詢及料號更改!$A2254),"")</f>
        <v/>
      </c>
      <c r="D2254" t="str" cm="1">
        <f t="array" ref="D2254">IF(ISNUMBER(SEARCH($N$3,客戶主檔!Y2254)),INDEX(客戶主檔!$G:$G,加工項目查詢及料號更改!$A2254),"")</f>
        <v/>
      </c>
      <c r="E2254" t="str" cm="1">
        <f t="array" ref="E2254">IF(ISNUMBER(SEARCH($N$3,客戶主檔!Z2254)),INDEX(客戶主檔!$G:$G,加工項目查詢及料號更改!$A2254),"")</f>
        <v/>
      </c>
      <c r="J2254" t="str">
        <f t="array" aca="1" ref="J2254" ca="1">IF(ROW()&gt;COUNTA($F$3:$I$3100),"",INDIRECT(TEXT(RIGHT(SMALL(IF($F$3:$I$3100="",999999,COLUMN($F$3:$I$3100)*10001+ROW($F$3:$I$3100)*100),ROW()),4),"!R00!C00"),))</f>
        <v/>
      </c>
      <c r="K2254" t="str">
        <f ca="1">IF(COUNTIF($J$1:J2254, J2254)&lt;&gt;1,"",J2254)</f>
        <v/>
      </c>
    </row>
    <row r="2255" spans="1:11" x14ac:dyDescent="0.25">
      <c r="A2255">
        <f>ROW()</f>
        <v>2255</v>
      </c>
      <c r="C2255" t="str" cm="1">
        <f t="array" ref="C2255">IF(ISNUMBER(SEARCH($N$3,客戶主檔!X2255)),INDEX(客戶主檔!$G:$G,加工項目查詢及料號更改!$A2255),"")</f>
        <v/>
      </c>
      <c r="D2255" t="str" cm="1">
        <f t="array" ref="D2255">IF(ISNUMBER(SEARCH($N$3,客戶主檔!Y2255)),INDEX(客戶主檔!$G:$G,加工項目查詢及料號更改!$A2255),"")</f>
        <v/>
      </c>
      <c r="E2255" t="str" cm="1">
        <f t="array" ref="E2255">IF(ISNUMBER(SEARCH($N$3,客戶主檔!Z2255)),INDEX(客戶主檔!$G:$G,加工項目查詢及料號更改!$A2255),"")</f>
        <v/>
      </c>
      <c r="J2255" t="str">
        <f t="array" aca="1" ref="J2255" ca="1">IF(ROW()&gt;COUNTA($F$3:$I$3100),"",INDIRECT(TEXT(RIGHT(SMALL(IF($F$3:$I$3100="",999999,COLUMN($F$3:$I$3100)*10001+ROW($F$3:$I$3100)*100),ROW()),4),"!R00!C00"),))</f>
        <v/>
      </c>
      <c r="K2255" t="str">
        <f ca="1">IF(COUNTIF($J$1:J2255, J2255)&lt;&gt;1,"",J2255)</f>
        <v/>
      </c>
    </row>
    <row r="2256" spans="1:11" x14ac:dyDescent="0.25">
      <c r="A2256">
        <f>ROW()</f>
        <v>2256</v>
      </c>
      <c r="C2256" t="str" cm="1">
        <f t="array" ref="C2256">IF(ISNUMBER(SEARCH($N$3,客戶主檔!X2256)),INDEX(客戶主檔!$G:$G,加工項目查詢及料號更改!$A2256),"")</f>
        <v/>
      </c>
      <c r="D2256" t="str" cm="1">
        <f t="array" ref="D2256">IF(ISNUMBER(SEARCH($N$3,客戶主檔!Y2256)),INDEX(客戶主檔!$G:$G,加工項目查詢及料號更改!$A2256),"")</f>
        <v/>
      </c>
      <c r="E2256" t="str" cm="1">
        <f t="array" ref="E2256">IF(ISNUMBER(SEARCH($N$3,客戶主檔!Z2256)),INDEX(客戶主檔!$G:$G,加工項目查詢及料號更改!$A2256),"")</f>
        <v/>
      </c>
      <c r="J2256" t="str">
        <f t="array" aca="1" ref="J2256" ca="1">IF(ROW()&gt;COUNTA($F$3:$I$3100),"",INDIRECT(TEXT(RIGHT(SMALL(IF($F$3:$I$3100="",999999,COLUMN($F$3:$I$3100)*10001+ROW($F$3:$I$3100)*100),ROW()),4),"!R00!C00"),))</f>
        <v/>
      </c>
      <c r="K2256" t="str">
        <f ca="1">IF(COUNTIF($J$1:J2256, J2256)&lt;&gt;1,"",J2256)</f>
        <v/>
      </c>
    </row>
    <row r="2257" spans="1:11" x14ac:dyDescent="0.25">
      <c r="A2257">
        <f>ROW()</f>
        <v>2257</v>
      </c>
      <c r="C2257" t="str" cm="1">
        <f t="array" ref="C2257">IF(ISNUMBER(SEARCH($N$3,客戶主檔!X2257)),INDEX(客戶主檔!$G:$G,加工項目查詢及料號更改!$A2257),"")</f>
        <v/>
      </c>
      <c r="D2257" t="str" cm="1">
        <f t="array" ref="D2257">IF(ISNUMBER(SEARCH($N$3,客戶主檔!Y2257)),INDEX(客戶主檔!$G:$G,加工項目查詢及料號更改!$A2257),"")</f>
        <v/>
      </c>
      <c r="E2257" t="str" cm="1">
        <f t="array" ref="E2257">IF(ISNUMBER(SEARCH($N$3,客戶主檔!Z2257)),INDEX(客戶主檔!$G:$G,加工項目查詢及料號更改!$A2257),"")</f>
        <v/>
      </c>
      <c r="J2257" t="str">
        <f t="array" aca="1" ref="J2257" ca="1">IF(ROW()&gt;COUNTA($F$3:$I$3100),"",INDIRECT(TEXT(RIGHT(SMALL(IF($F$3:$I$3100="",999999,COLUMN($F$3:$I$3100)*10001+ROW($F$3:$I$3100)*100),ROW()),4),"!R00!C00"),))</f>
        <v/>
      </c>
      <c r="K2257" t="str">
        <f ca="1">IF(COUNTIF($J$1:J2257, J2257)&lt;&gt;1,"",J2257)</f>
        <v/>
      </c>
    </row>
    <row r="2258" spans="1:11" x14ac:dyDescent="0.25">
      <c r="A2258">
        <f>ROW()</f>
        <v>2258</v>
      </c>
      <c r="C2258" t="str" cm="1">
        <f t="array" ref="C2258">IF(ISNUMBER(SEARCH($N$3,客戶主檔!X2258)),INDEX(客戶主檔!$G:$G,加工項目查詢及料號更改!$A2258),"")</f>
        <v/>
      </c>
      <c r="D2258" t="str" cm="1">
        <f t="array" ref="D2258">IF(ISNUMBER(SEARCH($N$3,客戶主檔!Y2258)),INDEX(客戶主檔!$G:$G,加工項目查詢及料號更改!$A2258),"")</f>
        <v/>
      </c>
      <c r="E2258" t="str" cm="1">
        <f t="array" ref="E2258">IF(ISNUMBER(SEARCH($N$3,客戶主檔!Z2258)),INDEX(客戶主檔!$G:$G,加工項目查詢及料號更改!$A2258),"")</f>
        <v/>
      </c>
      <c r="J2258" t="str">
        <f t="array" aca="1" ref="J2258" ca="1">IF(ROW()&gt;COUNTA($F$3:$I$3100),"",INDIRECT(TEXT(RIGHT(SMALL(IF($F$3:$I$3100="",999999,COLUMN($F$3:$I$3100)*10001+ROW($F$3:$I$3100)*100),ROW()),4),"!R00!C00"),))</f>
        <v/>
      </c>
      <c r="K2258" t="str">
        <f ca="1">IF(COUNTIF($J$1:J2258, J2258)&lt;&gt;1,"",J2258)</f>
        <v/>
      </c>
    </row>
    <row r="2259" spans="1:11" x14ac:dyDescent="0.25">
      <c r="A2259">
        <f>ROW()</f>
        <v>2259</v>
      </c>
      <c r="C2259" t="str" cm="1">
        <f t="array" ref="C2259">IF(ISNUMBER(SEARCH($N$3,客戶主檔!X2259)),INDEX(客戶主檔!$G:$G,加工項目查詢及料號更改!$A2259),"")</f>
        <v/>
      </c>
      <c r="D2259" t="str" cm="1">
        <f t="array" ref="D2259">IF(ISNUMBER(SEARCH($N$3,客戶主檔!Y2259)),INDEX(客戶主檔!$G:$G,加工項目查詢及料號更改!$A2259),"")</f>
        <v/>
      </c>
      <c r="E2259" t="str" cm="1">
        <f t="array" ref="E2259">IF(ISNUMBER(SEARCH($N$3,客戶主檔!Z2259)),INDEX(客戶主檔!$G:$G,加工項目查詢及料號更改!$A2259),"")</f>
        <v/>
      </c>
      <c r="J2259" t="str">
        <f t="array" aca="1" ref="J2259" ca="1">IF(ROW()&gt;COUNTA($F$3:$I$3100),"",INDIRECT(TEXT(RIGHT(SMALL(IF($F$3:$I$3100="",999999,COLUMN($F$3:$I$3100)*10001+ROW($F$3:$I$3100)*100),ROW()),4),"!R00!C00"),))</f>
        <v/>
      </c>
      <c r="K2259" t="str">
        <f ca="1">IF(COUNTIF($J$1:J2259, J2259)&lt;&gt;1,"",J2259)</f>
        <v/>
      </c>
    </row>
    <row r="2260" spans="1:11" x14ac:dyDescent="0.25">
      <c r="A2260">
        <f>ROW()</f>
        <v>2260</v>
      </c>
      <c r="C2260" t="str" cm="1">
        <f t="array" ref="C2260">IF(ISNUMBER(SEARCH($N$3,客戶主檔!X2260)),INDEX(客戶主檔!$G:$G,加工項目查詢及料號更改!$A2260),"")</f>
        <v/>
      </c>
      <c r="D2260" t="str" cm="1">
        <f t="array" ref="D2260">IF(ISNUMBER(SEARCH($N$3,客戶主檔!Y2260)),INDEX(客戶主檔!$G:$G,加工項目查詢及料號更改!$A2260),"")</f>
        <v/>
      </c>
      <c r="E2260" t="str" cm="1">
        <f t="array" ref="E2260">IF(ISNUMBER(SEARCH($N$3,客戶主檔!Z2260)),INDEX(客戶主檔!$G:$G,加工項目查詢及料號更改!$A2260),"")</f>
        <v/>
      </c>
      <c r="J2260" t="str">
        <f t="array" aca="1" ref="J2260" ca="1">IF(ROW()&gt;COUNTA($F$3:$I$3100),"",INDIRECT(TEXT(RIGHT(SMALL(IF($F$3:$I$3100="",999999,COLUMN($F$3:$I$3100)*10001+ROW($F$3:$I$3100)*100),ROW()),4),"!R00!C00"),))</f>
        <v/>
      </c>
      <c r="K2260" t="str">
        <f ca="1">IF(COUNTIF($J$1:J2260, J2260)&lt;&gt;1,"",J2260)</f>
        <v/>
      </c>
    </row>
    <row r="2261" spans="1:11" x14ac:dyDescent="0.25">
      <c r="A2261">
        <f>ROW()</f>
        <v>2261</v>
      </c>
      <c r="C2261" t="str" cm="1">
        <f t="array" ref="C2261">IF(ISNUMBER(SEARCH($N$3,客戶主檔!X2261)),INDEX(客戶主檔!$G:$G,加工項目查詢及料號更改!$A2261),"")</f>
        <v/>
      </c>
      <c r="D2261" t="str" cm="1">
        <f t="array" ref="D2261">IF(ISNUMBER(SEARCH($N$3,客戶主檔!Y2261)),INDEX(客戶主檔!$G:$G,加工項目查詢及料號更改!$A2261),"")</f>
        <v/>
      </c>
      <c r="E2261" t="str" cm="1">
        <f t="array" ref="E2261">IF(ISNUMBER(SEARCH($N$3,客戶主檔!Z2261)),INDEX(客戶主檔!$G:$G,加工項目查詢及料號更改!$A2261),"")</f>
        <v/>
      </c>
      <c r="J2261" t="str">
        <f t="array" aca="1" ref="J2261" ca="1">IF(ROW()&gt;COUNTA($F$3:$I$3100),"",INDIRECT(TEXT(RIGHT(SMALL(IF($F$3:$I$3100="",999999,COLUMN($F$3:$I$3100)*10001+ROW($F$3:$I$3100)*100),ROW()),4),"!R00!C00"),))</f>
        <v/>
      </c>
      <c r="K2261" t="str">
        <f ca="1">IF(COUNTIF($J$1:J2261, J2261)&lt;&gt;1,"",J2261)</f>
        <v/>
      </c>
    </row>
    <row r="2262" spans="1:11" x14ac:dyDescent="0.25">
      <c r="A2262">
        <f>ROW()</f>
        <v>2262</v>
      </c>
      <c r="C2262" t="str" cm="1">
        <f t="array" ref="C2262">IF(ISNUMBER(SEARCH($N$3,客戶主檔!X2262)),INDEX(客戶主檔!$G:$G,加工項目查詢及料號更改!$A2262),"")</f>
        <v/>
      </c>
      <c r="D2262" t="str" cm="1">
        <f t="array" ref="D2262">IF(ISNUMBER(SEARCH($N$3,客戶主檔!Y2262)),INDEX(客戶主檔!$G:$G,加工項目查詢及料號更改!$A2262),"")</f>
        <v/>
      </c>
      <c r="E2262" t="str" cm="1">
        <f t="array" ref="E2262">IF(ISNUMBER(SEARCH($N$3,客戶主檔!Z2262)),INDEX(客戶主檔!$G:$G,加工項目查詢及料號更改!$A2262),"")</f>
        <v/>
      </c>
      <c r="J2262" t="str">
        <f t="array" aca="1" ref="J2262" ca="1">IF(ROW()&gt;COUNTA($F$3:$I$3100),"",INDIRECT(TEXT(RIGHT(SMALL(IF($F$3:$I$3100="",999999,COLUMN($F$3:$I$3100)*10001+ROW($F$3:$I$3100)*100),ROW()),4),"!R00!C00"),))</f>
        <v/>
      </c>
      <c r="K2262" t="str">
        <f ca="1">IF(COUNTIF($J$1:J2262, J2262)&lt;&gt;1,"",J2262)</f>
        <v/>
      </c>
    </row>
    <row r="2263" spans="1:11" x14ac:dyDescent="0.25">
      <c r="A2263">
        <f>ROW()</f>
        <v>2263</v>
      </c>
      <c r="C2263" t="str" cm="1">
        <f t="array" ref="C2263">IF(ISNUMBER(SEARCH($N$3,客戶主檔!X2263)),INDEX(客戶主檔!$G:$G,加工項目查詢及料號更改!$A2263),"")</f>
        <v/>
      </c>
      <c r="D2263" t="str" cm="1">
        <f t="array" ref="D2263">IF(ISNUMBER(SEARCH($N$3,客戶主檔!Y2263)),INDEX(客戶主檔!$G:$G,加工項目查詢及料號更改!$A2263),"")</f>
        <v/>
      </c>
      <c r="E2263" t="str" cm="1">
        <f t="array" ref="E2263">IF(ISNUMBER(SEARCH($N$3,客戶主檔!Z2263)),INDEX(客戶主檔!$G:$G,加工項目查詢及料號更改!$A2263),"")</f>
        <v/>
      </c>
      <c r="J2263" t="str">
        <f t="array" aca="1" ref="J2263" ca="1">IF(ROW()&gt;COUNTA($F$3:$I$3100),"",INDIRECT(TEXT(RIGHT(SMALL(IF($F$3:$I$3100="",999999,COLUMN($F$3:$I$3100)*10001+ROW($F$3:$I$3100)*100),ROW()),4),"!R00!C00"),))</f>
        <v/>
      </c>
      <c r="K2263" t="str">
        <f ca="1">IF(COUNTIF($J$1:J2263, J2263)&lt;&gt;1,"",J2263)</f>
        <v/>
      </c>
    </row>
    <row r="2264" spans="1:11" x14ac:dyDescent="0.25">
      <c r="A2264">
        <f>ROW()</f>
        <v>2264</v>
      </c>
      <c r="C2264" t="str" cm="1">
        <f t="array" ref="C2264">IF(ISNUMBER(SEARCH($N$3,客戶主檔!X2264)),INDEX(客戶主檔!$G:$G,加工項目查詢及料號更改!$A2264),"")</f>
        <v/>
      </c>
      <c r="D2264" t="str" cm="1">
        <f t="array" ref="D2264">IF(ISNUMBER(SEARCH($N$3,客戶主檔!Y2264)),INDEX(客戶主檔!$G:$G,加工項目查詢及料號更改!$A2264),"")</f>
        <v/>
      </c>
      <c r="E2264" t="str" cm="1">
        <f t="array" ref="E2264">IF(ISNUMBER(SEARCH($N$3,客戶主檔!Z2264)),INDEX(客戶主檔!$G:$G,加工項目查詢及料號更改!$A2264),"")</f>
        <v/>
      </c>
      <c r="J2264" t="str">
        <f t="array" aca="1" ref="J2264" ca="1">IF(ROW()&gt;COUNTA($F$3:$I$3100),"",INDIRECT(TEXT(RIGHT(SMALL(IF($F$3:$I$3100="",999999,COLUMN($F$3:$I$3100)*10001+ROW($F$3:$I$3100)*100),ROW()),4),"!R00!C00"),))</f>
        <v/>
      </c>
      <c r="K2264" t="str">
        <f ca="1">IF(COUNTIF($J$1:J2264, J2264)&lt;&gt;1,"",J2264)</f>
        <v/>
      </c>
    </row>
    <row r="2265" spans="1:11" x14ac:dyDescent="0.25">
      <c r="A2265">
        <f>ROW()</f>
        <v>2265</v>
      </c>
      <c r="C2265" t="str" cm="1">
        <f t="array" ref="C2265">IF(ISNUMBER(SEARCH($N$3,客戶主檔!X2265)),INDEX(客戶主檔!$G:$G,加工項目查詢及料號更改!$A2265),"")</f>
        <v/>
      </c>
      <c r="D2265" t="str" cm="1">
        <f t="array" ref="D2265">IF(ISNUMBER(SEARCH($N$3,客戶主檔!Y2265)),INDEX(客戶主檔!$G:$G,加工項目查詢及料號更改!$A2265),"")</f>
        <v/>
      </c>
      <c r="E2265" t="str" cm="1">
        <f t="array" ref="E2265">IF(ISNUMBER(SEARCH($N$3,客戶主檔!Z2265)),INDEX(客戶主檔!$G:$G,加工項目查詢及料號更改!$A2265),"")</f>
        <v/>
      </c>
      <c r="J2265" t="str">
        <f t="array" aca="1" ref="J2265" ca="1">IF(ROW()&gt;COUNTA($F$3:$I$3100),"",INDIRECT(TEXT(RIGHT(SMALL(IF($F$3:$I$3100="",999999,COLUMN($F$3:$I$3100)*10001+ROW($F$3:$I$3100)*100),ROW()),4),"!R00!C00"),))</f>
        <v/>
      </c>
      <c r="K2265" t="str">
        <f ca="1">IF(COUNTIF($J$1:J2265, J2265)&lt;&gt;1,"",J2265)</f>
        <v/>
      </c>
    </row>
    <row r="2266" spans="1:11" x14ac:dyDescent="0.25">
      <c r="A2266">
        <f>ROW()</f>
        <v>2266</v>
      </c>
      <c r="C2266" t="str" cm="1">
        <f t="array" ref="C2266">IF(ISNUMBER(SEARCH($N$3,客戶主檔!X2266)),INDEX(客戶主檔!$G:$G,加工項目查詢及料號更改!$A2266),"")</f>
        <v/>
      </c>
      <c r="D2266" t="str" cm="1">
        <f t="array" ref="D2266">IF(ISNUMBER(SEARCH($N$3,客戶主檔!Y2266)),INDEX(客戶主檔!$G:$G,加工項目查詢及料號更改!$A2266),"")</f>
        <v/>
      </c>
      <c r="E2266" t="str" cm="1">
        <f t="array" ref="E2266">IF(ISNUMBER(SEARCH($N$3,客戶主檔!Z2266)),INDEX(客戶主檔!$G:$G,加工項目查詢及料號更改!$A2266),"")</f>
        <v/>
      </c>
      <c r="J2266" t="str">
        <f t="array" aca="1" ref="J2266" ca="1">IF(ROW()&gt;COUNTA($F$3:$I$3100),"",INDIRECT(TEXT(RIGHT(SMALL(IF($F$3:$I$3100="",999999,COLUMN($F$3:$I$3100)*10001+ROW($F$3:$I$3100)*100),ROW()),4),"!R00!C00"),))</f>
        <v/>
      </c>
      <c r="K2266" t="str">
        <f ca="1">IF(COUNTIF($J$1:J2266, J2266)&lt;&gt;1,"",J2266)</f>
        <v/>
      </c>
    </row>
    <row r="2267" spans="1:11" x14ac:dyDescent="0.25">
      <c r="A2267">
        <f>ROW()</f>
        <v>2267</v>
      </c>
      <c r="C2267" t="str" cm="1">
        <f t="array" ref="C2267">IF(ISNUMBER(SEARCH($N$3,客戶主檔!X2267)),INDEX(客戶主檔!$G:$G,加工項目查詢及料號更改!$A2267),"")</f>
        <v/>
      </c>
      <c r="D2267" t="str" cm="1">
        <f t="array" ref="D2267">IF(ISNUMBER(SEARCH($N$3,客戶主檔!Y2267)),INDEX(客戶主檔!$G:$G,加工項目查詢及料號更改!$A2267),"")</f>
        <v/>
      </c>
      <c r="E2267" t="str" cm="1">
        <f t="array" ref="E2267">IF(ISNUMBER(SEARCH($N$3,客戶主檔!Z2267)),INDEX(客戶主檔!$G:$G,加工項目查詢及料號更改!$A2267),"")</f>
        <v/>
      </c>
      <c r="J2267" t="str">
        <f t="array" aca="1" ref="J2267" ca="1">IF(ROW()&gt;COUNTA($F$3:$I$3100),"",INDIRECT(TEXT(RIGHT(SMALL(IF($F$3:$I$3100="",999999,COLUMN($F$3:$I$3100)*10001+ROW($F$3:$I$3100)*100),ROW()),4),"!R00!C00"),))</f>
        <v/>
      </c>
      <c r="K2267" t="str">
        <f ca="1">IF(COUNTIF($J$1:J2267, J2267)&lt;&gt;1,"",J2267)</f>
        <v/>
      </c>
    </row>
    <row r="2268" spans="1:11" x14ac:dyDescent="0.25">
      <c r="A2268">
        <f>ROW()</f>
        <v>2268</v>
      </c>
      <c r="C2268" t="str" cm="1">
        <f t="array" ref="C2268">IF(ISNUMBER(SEARCH($N$3,客戶主檔!X2268)),INDEX(客戶主檔!$G:$G,加工項目查詢及料號更改!$A2268),"")</f>
        <v/>
      </c>
      <c r="D2268" t="str" cm="1">
        <f t="array" ref="D2268">IF(ISNUMBER(SEARCH($N$3,客戶主檔!Y2268)),INDEX(客戶主檔!$G:$G,加工項目查詢及料號更改!$A2268),"")</f>
        <v/>
      </c>
      <c r="E2268" t="str" cm="1">
        <f t="array" ref="E2268">IF(ISNUMBER(SEARCH($N$3,客戶主檔!Z2268)),INDEX(客戶主檔!$G:$G,加工項目查詢及料號更改!$A2268),"")</f>
        <v/>
      </c>
      <c r="J2268" t="str">
        <f t="array" aca="1" ref="J2268" ca="1">IF(ROW()&gt;COUNTA($F$3:$I$3100),"",INDIRECT(TEXT(RIGHT(SMALL(IF($F$3:$I$3100="",999999,COLUMN($F$3:$I$3100)*10001+ROW($F$3:$I$3100)*100),ROW()),4),"!R00!C00"),))</f>
        <v/>
      </c>
      <c r="K2268" t="str">
        <f ca="1">IF(COUNTIF($J$1:J2268, J2268)&lt;&gt;1,"",J2268)</f>
        <v/>
      </c>
    </row>
    <row r="2269" spans="1:11" x14ac:dyDescent="0.25">
      <c r="A2269">
        <f>ROW()</f>
        <v>2269</v>
      </c>
      <c r="C2269" t="str" cm="1">
        <f t="array" ref="C2269">IF(ISNUMBER(SEARCH($N$3,客戶主檔!X2269)),INDEX(客戶主檔!$G:$G,加工項目查詢及料號更改!$A2269),"")</f>
        <v/>
      </c>
      <c r="D2269" t="str" cm="1">
        <f t="array" ref="D2269">IF(ISNUMBER(SEARCH($N$3,客戶主檔!Y2269)),INDEX(客戶主檔!$G:$G,加工項目查詢及料號更改!$A2269),"")</f>
        <v/>
      </c>
      <c r="E2269" t="str" cm="1">
        <f t="array" ref="E2269">IF(ISNUMBER(SEARCH($N$3,客戶主檔!Z2269)),INDEX(客戶主檔!$G:$G,加工項目查詢及料號更改!$A2269),"")</f>
        <v/>
      </c>
      <c r="J2269" t="str">
        <f t="array" aca="1" ref="J2269" ca="1">IF(ROW()&gt;COUNTA($F$3:$I$3100),"",INDIRECT(TEXT(RIGHT(SMALL(IF($F$3:$I$3100="",999999,COLUMN($F$3:$I$3100)*10001+ROW($F$3:$I$3100)*100),ROW()),4),"!R00!C00"),))</f>
        <v/>
      </c>
      <c r="K2269" t="str">
        <f ca="1">IF(COUNTIF($J$1:J2269, J2269)&lt;&gt;1,"",J2269)</f>
        <v/>
      </c>
    </row>
    <row r="2270" spans="1:11" x14ac:dyDescent="0.25">
      <c r="A2270">
        <f>ROW()</f>
        <v>2270</v>
      </c>
      <c r="C2270" t="str" cm="1">
        <f t="array" ref="C2270">IF(ISNUMBER(SEARCH($N$3,客戶主檔!X2270)),INDEX(客戶主檔!$G:$G,加工項目查詢及料號更改!$A2270),"")</f>
        <v/>
      </c>
      <c r="D2270" t="str" cm="1">
        <f t="array" ref="D2270">IF(ISNUMBER(SEARCH($N$3,客戶主檔!Y2270)),INDEX(客戶主檔!$G:$G,加工項目查詢及料號更改!$A2270),"")</f>
        <v/>
      </c>
      <c r="E2270" t="str" cm="1">
        <f t="array" ref="E2270">IF(ISNUMBER(SEARCH($N$3,客戶主檔!Z2270)),INDEX(客戶主檔!$G:$G,加工項目查詢及料號更改!$A2270),"")</f>
        <v/>
      </c>
      <c r="J2270" t="str">
        <f t="array" aca="1" ref="J2270" ca="1">IF(ROW()&gt;COUNTA($F$3:$I$3100),"",INDIRECT(TEXT(RIGHT(SMALL(IF($F$3:$I$3100="",999999,COLUMN($F$3:$I$3100)*10001+ROW($F$3:$I$3100)*100),ROW()),4),"!R00!C00"),))</f>
        <v/>
      </c>
      <c r="K2270" t="str">
        <f ca="1">IF(COUNTIF($J$1:J2270, J2270)&lt;&gt;1,"",J2270)</f>
        <v/>
      </c>
    </row>
    <row r="2271" spans="1:11" x14ac:dyDescent="0.25">
      <c r="A2271">
        <f>ROW()</f>
        <v>2271</v>
      </c>
      <c r="C2271" t="str" cm="1">
        <f t="array" ref="C2271">IF(ISNUMBER(SEARCH($N$3,客戶主檔!X2271)),INDEX(客戶主檔!$G:$G,加工項目查詢及料號更改!$A2271),"")</f>
        <v/>
      </c>
      <c r="D2271" t="str" cm="1">
        <f t="array" ref="D2271">IF(ISNUMBER(SEARCH($N$3,客戶主檔!Y2271)),INDEX(客戶主檔!$G:$G,加工項目查詢及料號更改!$A2271),"")</f>
        <v/>
      </c>
      <c r="E2271" t="str" cm="1">
        <f t="array" ref="E2271">IF(ISNUMBER(SEARCH($N$3,客戶主檔!Z2271)),INDEX(客戶主檔!$G:$G,加工項目查詢及料號更改!$A2271),"")</f>
        <v/>
      </c>
      <c r="J2271" t="str">
        <f t="array" aca="1" ref="J2271" ca="1">IF(ROW()&gt;COUNTA($F$3:$I$3100),"",INDIRECT(TEXT(RIGHT(SMALL(IF($F$3:$I$3100="",999999,COLUMN($F$3:$I$3100)*10001+ROW($F$3:$I$3100)*100),ROW()),4),"!R00!C00"),))</f>
        <v/>
      </c>
      <c r="K2271" t="str">
        <f ca="1">IF(COUNTIF($J$1:J2271, J2271)&lt;&gt;1,"",J2271)</f>
        <v/>
      </c>
    </row>
    <row r="2272" spans="1:11" x14ac:dyDescent="0.25">
      <c r="A2272">
        <f>ROW()</f>
        <v>2272</v>
      </c>
      <c r="C2272" t="str" cm="1">
        <f t="array" ref="C2272">IF(ISNUMBER(SEARCH($N$3,客戶主檔!X2272)),INDEX(客戶主檔!$G:$G,加工項目查詢及料號更改!$A2272),"")</f>
        <v/>
      </c>
      <c r="D2272" t="str" cm="1">
        <f t="array" ref="D2272">IF(ISNUMBER(SEARCH($N$3,客戶主檔!Y2272)),INDEX(客戶主檔!$G:$G,加工項目查詢及料號更改!$A2272),"")</f>
        <v/>
      </c>
      <c r="E2272" t="str" cm="1">
        <f t="array" ref="E2272">IF(ISNUMBER(SEARCH($N$3,客戶主檔!Z2272)),INDEX(客戶主檔!$G:$G,加工項目查詢及料號更改!$A2272),"")</f>
        <v/>
      </c>
      <c r="J2272" t="str">
        <f t="array" aca="1" ref="J2272" ca="1">IF(ROW()&gt;COUNTA($F$3:$I$3100),"",INDIRECT(TEXT(RIGHT(SMALL(IF($F$3:$I$3100="",999999,COLUMN($F$3:$I$3100)*10001+ROW($F$3:$I$3100)*100),ROW()),4),"!R00!C00"),))</f>
        <v/>
      </c>
      <c r="K2272" t="str">
        <f ca="1">IF(COUNTIF($J$1:J2272, J2272)&lt;&gt;1,"",J2272)</f>
        <v/>
      </c>
    </row>
    <row r="2273" spans="1:11" x14ac:dyDescent="0.25">
      <c r="A2273">
        <f>ROW()</f>
        <v>2273</v>
      </c>
      <c r="C2273" t="str" cm="1">
        <f t="array" ref="C2273">IF(ISNUMBER(SEARCH($N$3,客戶主檔!X2273)),INDEX(客戶主檔!$G:$G,加工項目查詢及料號更改!$A2273),"")</f>
        <v/>
      </c>
      <c r="D2273" t="str" cm="1">
        <f t="array" ref="D2273">IF(ISNUMBER(SEARCH($N$3,客戶主檔!Y2273)),INDEX(客戶主檔!$G:$G,加工項目查詢及料號更改!$A2273),"")</f>
        <v/>
      </c>
      <c r="E2273" t="str" cm="1">
        <f t="array" ref="E2273">IF(ISNUMBER(SEARCH($N$3,客戶主檔!Z2273)),INDEX(客戶主檔!$G:$G,加工項目查詢及料號更改!$A2273),"")</f>
        <v/>
      </c>
      <c r="J2273" t="str">
        <f t="array" aca="1" ref="J2273" ca="1">IF(ROW()&gt;COUNTA($F$3:$I$3100),"",INDIRECT(TEXT(RIGHT(SMALL(IF($F$3:$I$3100="",999999,COLUMN($F$3:$I$3100)*10001+ROW($F$3:$I$3100)*100),ROW()),4),"!R00!C00"),))</f>
        <v/>
      </c>
      <c r="K2273" t="str">
        <f ca="1">IF(COUNTIF($J$1:J2273, J2273)&lt;&gt;1,"",J2273)</f>
        <v/>
      </c>
    </row>
    <row r="2274" spans="1:11" x14ac:dyDescent="0.25">
      <c r="A2274">
        <f>ROW()</f>
        <v>2274</v>
      </c>
      <c r="C2274" t="str" cm="1">
        <f t="array" ref="C2274">IF(ISNUMBER(SEARCH($N$3,客戶主檔!X2274)),INDEX(客戶主檔!$G:$G,加工項目查詢及料號更改!$A2274),"")</f>
        <v/>
      </c>
      <c r="D2274" t="str" cm="1">
        <f t="array" ref="D2274">IF(ISNUMBER(SEARCH($N$3,客戶主檔!Y2274)),INDEX(客戶主檔!$G:$G,加工項目查詢及料號更改!$A2274),"")</f>
        <v/>
      </c>
      <c r="E2274" t="str" cm="1">
        <f t="array" ref="E2274">IF(ISNUMBER(SEARCH($N$3,客戶主檔!Z2274)),INDEX(客戶主檔!$G:$G,加工項目查詢及料號更改!$A2274),"")</f>
        <v/>
      </c>
      <c r="J2274" t="str">
        <f t="array" aca="1" ref="J2274" ca="1">IF(ROW()&gt;COUNTA($F$3:$I$3100),"",INDIRECT(TEXT(RIGHT(SMALL(IF($F$3:$I$3100="",999999,COLUMN($F$3:$I$3100)*10001+ROW($F$3:$I$3100)*100),ROW()),4),"!R00!C00"),))</f>
        <v/>
      </c>
      <c r="K2274" t="str">
        <f ca="1">IF(COUNTIF($J$1:J2274, J2274)&lt;&gt;1,"",J2274)</f>
        <v/>
      </c>
    </row>
    <row r="2275" spans="1:11" x14ac:dyDescent="0.25">
      <c r="A2275">
        <f>ROW()</f>
        <v>2275</v>
      </c>
      <c r="C2275" t="str" cm="1">
        <f t="array" ref="C2275">IF(ISNUMBER(SEARCH($N$3,客戶主檔!X2275)),INDEX(客戶主檔!$G:$G,加工項目查詢及料號更改!$A2275),"")</f>
        <v/>
      </c>
      <c r="D2275" t="str" cm="1">
        <f t="array" ref="D2275">IF(ISNUMBER(SEARCH($N$3,客戶主檔!Y2275)),INDEX(客戶主檔!$G:$G,加工項目查詢及料號更改!$A2275),"")</f>
        <v/>
      </c>
      <c r="E2275" t="str" cm="1">
        <f t="array" ref="E2275">IF(ISNUMBER(SEARCH($N$3,客戶主檔!Z2275)),INDEX(客戶主檔!$G:$G,加工項目查詢及料號更改!$A2275),"")</f>
        <v/>
      </c>
      <c r="J2275" t="str">
        <f t="array" aca="1" ref="J2275" ca="1">IF(ROW()&gt;COUNTA($F$3:$I$3100),"",INDIRECT(TEXT(RIGHT(SMALL(IF($F$3:$I$3100="",999999,COLUMN($F$3:$I$3100)*10001+ROW($F$3:$I$3100)*100),ROW()),4),"!R00!C00"),))</f>
        <v/>
      </c>
      <c r="K2275" t="str">
        <f ca="1">IF(COUNTIF($J$1:J2275, J2275)&lt;&gt;1,"",J2275)</f>
        <v/>
      </c>
    </row>
    <row r="2276" spans="1:11" x14ac:dyDescent="0.25">
      <c r="A2276">
        <f>ROW()</f>
        <v>2276</v>
      </c>
      <c r="C2276" t="str" cm="1">
        <f t="array" ref="C2276">IF(ISNUMBER(SEARCH($N$3,客戶主檔!X2276)),INDEX(客戶主檔!$G:$G,加工項目查詢及料號更改!$A2276),"")</f>
        <v/>
      </c>
      <c r="D2276" t="str" cm="1">
        <f t="array" ref="D2276">IF(ISNUMBER(SEARCH($N$3,客戶主檔!Y2276)),INDEX(客戶主檔!$G:$G,加工項目查詢及料號更改!$A2276),"")</f>
        <v/>
      </c>
      <c r="E2276" t="str" cm="1">
        <f t="array" ref="E2276">IF(ISNUMBER(SEARCH($N$3,客戶主檔!Z2276)),INDEX(客戶主檔!$G:$G,加工項目查詢及料號更改!$A2276),"")</f>
        <v/>
      </c>
      <c r="J2276" t="str">
        <f t="array" aca="1" ref="J2276" ca="1">IF(ROW()&gt;COUNTA($F$3:$I$3100),"",INDIRECT(TEXT(RIGHT(SMALL(IF($F$3:$I$3100="",999999,COLUMN($F$3:$I$3100)*10001+ROW($F$3:$I$3100)*100),ROW()),4),"!R00!C00"),))</f>
        <v/>
      </c>
      <c r="K2276" t="str">
        <f ca="1">IF(COUNTIF($J$1:J2276, J2276)&lt;&gt;1,"",J2276)</f>
        <v/>
      </c>
    </row>
    <row r="2277" spans="1:11" x14ac:dyDescent="0.25">
      <c r="A2277">
        <f>ROW()</f>
        <v>2277</v>
      </c>
      <c r="C2277" t="str" cm="1">
        <f t="array" ref="C2277">IF(ISNUMBER(SEARCH($N$3,客戶主檔!X2277)),INDEX(客戶主檔!$G:$G,加工項目查詢及料號更改!$A2277),"")</f>
        <v/>
      </c>
      <c r="D2277" t="str" cm="1">
        <f t="array" ref="D2277">IF(ISNUMBER(SEARCH($N$3,客戶主檔!Y2277)),INDEX(客戶主檔!$G:$G,加工項目查詢及料號更改!$A2277),"")</f>
        <v/>
      </c>
      <c r="E2277" t="str" cm="1">
        <f t="array" ref="E2277">IF(ISNUMBER(SEARCH($N$3,客戶主檔!Z2277)),INDEX(客戶主檔!$G:$G,加工項目查詢及料號更改!$A2277),"")</f>
        <v/>
      </c>
      <c r="J2277" t="str">
        <f t="array" aca="1" ref="J2277" ca="1">IF(ROW()&gt;COUNTA($F$3:$I$3100),"",INDIRECT(TEXT(RIGHT(SMALL(IF($F$3:$I$3100="",999999,COLUMN($F$3:$I$3100)*10001+ROW($F$3:$I$3100)*100),ROW()),4),"!R00!C00"),))</f>
        <v/>
      </c>
      <c r="K2277" t="str">
        <f ca="1">IF(COUNTIF($J$1:J2277, J2277)&lt;&gt;1,"",J2277)</f>
        <v/>
      </c>
    </row>
    <row r="2278" spans="1:11" x14ac:dyDescent="0.25">
      <c r="A2278">
        <f>ROW()</f>
        <v>2278</v>
      </c>
      <c r="C2278" t="str" cm="1">
        <f t="array" ref="C2278">IF(ISNUMBER(SEARCH($N$3,客戶主檔!X2278)),INDEX(客戶主檔!$G:$G,加工項目查詢及料號更改!$A2278),"")</f>
        <v/>
      </c>
      <c r="D2278" t="str" cm="1">
        <f t="array" ref="D2278">IF(ISNUMBER(SEARCH($N$3,客戶主檔!Y2278)),INDEX(客戶主檔!$G:$G,加工項目查詢及料號更改!$A2278),"")</f>
        <v/>
      </c>
      <c r="E2278" t="str" cm="1">
        <f t="array" ref="E2278">IF(ISNUMBER(SEARCH($N$3,客戶主檔!Z2278)),INDEX(客戶主檔!$G:$G,加工項目查詢及料號更改!$A2278),"")</f>
        <v/>
      </c>
      <c r="J2278" t="str">
        <f t="array" aca="1" ref="J2278" ca="1">IF(ROW()&gt;COUNTA($F$3:$I$3100),"",INDIRECT(TEXT(RIGHT(SMALL(IF($F$3:$I$3100="",999999,COLUMN($F$3:$I$3100)*10001+ROW($F$3:$I$3100)*100),ROW()),4),"!R00!C00"),))</f>
        <v/>
      </c>
      <c r="K2278" t="str">
        <f ca="1">IF(COUNTIF($J$1:J2278, J2278)&lt;&gt;1,"",J2278)</f>
        <v/>
      </c>
    </row>
    <row r="2279" spans="1:11" x14ac:dyDescent="0.25">
      <c r="A2279">
        <f>ROW()</f>
        <v>2279</v>
      </c>
      <c r="C2279" t="str" cm="1">
        <f t="array" ref="C2279">IF(ISNUMBER(SEARCH($N$3,客戶主檔!X2279)),INDEX(客戶主檔!$G:$G,加工項目查詢及料號更改!$A2279),"")</f>
        <v/>
      </c>
      <c r="D2279" t="str" cm="1">
        <f t="array" ref="D2279">IF(ISNUMBER(SEARCH($N$3,客戶主檔!Y2279)),INDEX(客戶主檔!$G:$G,加工項目查詢及料號更改!$A2279),"")</f>
        <v/>
      </c>
      <c r="E2279" t="str" cm="1">
        <f t="array" ref="E2279">IF(ISNUMBER(SEARCH($N$3,客戶主檔!Z2279)),INDEX(客戶主檔!$G:$G,加工項目查詢及料號更改!$A2279),"")</f>
        <v/>
      </c>
      <c r="J2279" t="str">
        <f t="array" aca="1" ref="J2279" ca="1">IF(ROW()&gt;COUNTA($F$3:$I$3100),"",INDIRECT(TEXT(RIGHT(SMALL(IF($F$3:$I$3100="",999999,COLUMN($F$3:$I$3100)*10001+ROW($F$3:$I$3100)*100),ROW()),4),"!R00!C00"),))</f>
        <v/>
      </c>
      <c r="K2279" t="str">
        <f ca="1">IF(COUNTIF($J$1:J2279, J2279)&lt;&gt;1,"",J2279)</f>
        <v/>
      </c>
    </row>
    <row r="2280" spans="1:11" x14ac:dyDescent="0.25">
      <c r="A2280">
        <f>ROW()</f>
        <v>2280</v>
      </c>
      <c r="C2280" t="str" cm="1">
        <f t="array" ref="C2280">IF(ISNUMBER(SEARCH($N$3,客戶主檔!X2280)),INDEX(客戶主檔!$G:$G,加工項目查詢及料號更改!$A2280),"")</f>
        <v/>
      </c>
      <c r="D2280" t="str" cm="1">
        <f t="array" ref="D2280">IF(ISNUMBER(SEARCH($N$3,客戶主檔!Y2280)),INDEX(客戶主檔!$G:$G,加工項目查詢及料號更改!$A2280),"")</f>
        <v/>
      </c>
      <c r="E2280" t="str" cm="1">
        <f t="array" ref="E2280">IF(ISNUMBER(SEARCH($N$3,客戶主檔!Z2280)),INDEX(客戶主檔!$G:$G,加工項目查詢及料號更改!$A2280),"")</f>
        <v/>
      </c>
      <c r="J2280" t="str">
        <f t="array" aca="1" ref="J2280" ca="1">IF(ROW()&gt;COUNTA($F$3:$I$3100),"",INDIRECT(TEXT(RIGHT(SMALL(IF($F$3:$I$3100="",999999,COLUMN($F$3:$I$3100)*10001+ROW($F$3:$I$3100)*100),ROW()),4),"!R00!C00"),))</f>
        <v/>
      </c>
      <c r="K2280" t="str">
        <f ca="1">IF(COUNTIF($J$1:J2280, J2280)&lt;&gt;1,"",J2280)</f>
        <v/>
      </c>
    </row>
    <row r="2281" spans="1:11" x14ac:dyDescent="0.25">
      <c r="A2281">
        <f>ROW()</f>
        <v>2281</v>
      </c>
      <c r="C2281" t="str" cm="1">
        <f t="array" ref="C2281">IF(ISNUMBER(SEARCH($N$3,客戶主檔!X2281)),INDEX(客戶主檔!$G:$G,加工項目查詢及料號更改!$A2281),"")</f>
        <v/>
      </c>
      <c r="D2281" t="str" cm="1">
        <f t="array" ref="D2281">IF(ISNUMBER(SEARCH($N$3,客戶主檔!Y2281)),INDEX(客戶主檔!$G:$G,加工項目查詢及料號更改!$A2281),"")</f>
        <v/>
      </c>
      <c r="E2281" t="str" cm="1">
        <f t="array" ref="E2281">IF(ISNUMBER(SEARCH($N$3,客戶主檔!Z2281)),INDEX(客戶主檔!$G:$G,加工項目查詢及料號更改!$A2281),"")</f>
        <v/>
      </c>
      <c r="J2281" t="str">
        <f t="array" aca="1" ref="J2281" ca="1">IF(ROW()&gt;COUNTA($F$3:$I$3100),"",INDIRECT(TEXT(RIGHT(SMALL(IF($F$3:$I$3100="",999999,COLUMN($F$3:$I$3100)*10001+ROW($F$3:$I$3100)*100),ROW()),4),"!R00!C00"),))</f>
        <v/>
      </c>
      <c r="K2281" t="str">
        <f ca="1">IF(COUNTIF($J$1:J2281, J2281)&lt;&gt;1,"",J2281)</f>
        <v/>
      </c>
    </row>
    <row r="2282" spans="1:11" x14ac:dyDescent="0.25">
      <c r="A2282">
        <f>ROW()</f>
        <v>2282</v>
      </c>
      <c r="C2282" t="str" cm="1">
        <f t="array" ref="C2282">IF(ISNUMBER(SEARCH($N$3,客戶主檔!X2282)),INDEX(客戶主檔!$G:$G,加工項目查詢及料號更改!$A2282),"")</f>
        <v/>
      </c>
      <c r="D2282" t="str" cm="1">
        <f t="array" ref="D2282">IF(ISNUMBER(SEARCH($N$3,客戶主檔!Y2282)),INDEX(客戶主檔!$G:$G,加工項目查詢及料號更改!$A2282),"")</f>
        <v/>
      </c>
      <c r="E2282" t="str" cm="1">
        <f t="array" ref="E2282">IF(ISNUMBER(SEARCH($N$3,客戶主檔!Z2282)),INDEX(客戶主檔!$G:$G,加工項目查詢及料號更改!$A2282),"")</f>
        <v/>
      </c>
      <c r="J2282" t="str">
        <f t="array" aca="1" ref="J2282" ca="1">IF(ROW()&gt;COUNTA($F$3:$I$3100),"",INDIRECT(TEXT(RIGHT(SMALL(IF($F$3:$I$3100="",999999,COLUMN($F$3:$I$3100)*10001+ROW($F$3:$I$3100)*100),ROW()),4),"!R00!C00"),))</f>
        <v/>
      </c>
      <c r="K2282" t="str">
        <f ca="1">IF(COUNTIF($J$1:J2282, J2282)&lt;&gt;1,"",J2282)</f>
        <v/>
      </c>
    </row>
    <row r="2283" spans="1:11" x14ac:dyDescent="0.25">
      <c r="A2283">
        <f>ROW()</f>
        <v>2283</v>
      </c>
      <c r="C2283" t="str" cm="1">
        <f t="array" ref="C2283">IF(ISNUMBER(SEARCH($N$3,客戶主檔!X2283)),INDEX(客戶主檔!$G:$G,加工項目查詢及料號更改!$A2283),"")</f>
        <v/>
      </c>
      <c r="D2283" t="str" cm="1">
        <f t="array" ref="D2283">IF(ISNUMBER(SEARCH($N$3,客戶主檔!Y2283)),INDEX(客戶主檔!$G:$G,加工項目查詢及料號更改!$A2283),"")</f>
        <v/>
      </c>
      <c r="E2283" t="str" cm="1">
        <f t="array" ref="E2283">IF(ISNUMBER(SEARCH($N$3,客戶主檔!Z2283)),INDEX(客戶主檔!$G:$G,加工項目查詢及料號更改!$A2283),"")</f>
        <v/>
      </c>
      <c r="J2283" t="str">
        <f t="array" aca="1" ref="J2283" ca="1">IF(ROW()&gt;COUNTA($F$3:$I$3100),"",INDIRECT(TEXT(RIGHT(SMALL(IF($F$3:$I$3100="",999999,COLUMN($F$3:$I$3100)*10001+ROW($F$3:$I$3100)*100),ROW()),4),"!R00!C00"),))</f>
        <v/>
      </c>
      <c r="K2283" t="str">
        <f ca="1">IF(COUNTIF($J$1:J2283, J2283)&lt;&gt;1,"",J2283)</f>
        <v/>
      </c>
    </row>
    <row r="2284" spans="1:11" x14ac:dyDescent="0.25">
      <c r="A2284">
        <f>ROW()</f>
        <v>2284</v>
      </c>
      <c r="C2284" t="str" cm="1">
        <f t="array" ref="C2284">IF(ISNUMBER(SEARCH($N$3,客戶主檔!X2284)),INDEX(客戶主檔!$G:$G,加工項目查詢及料號更改!$A2284),"")</f>
        <v/>
      </c>
      <c r="D2284" t="str" cm="1">
        <f t="array" ref="D2284">IF(ISNUMBER(SEARCH($N$3,客戶主檔!Y2284)),INDEX(客戶主檔!$G:$G,加工項目查詢及料號更改!$A2284),"")</f>
        <v/>
      </c>
      <c r="E2284" t="str" cm="1">
        <f t="array" ref="E2284">IF(ISNUMBER(SEARCH($N$3,客戶主檔!Z2284)),INDEX(客戶主檔!$G:$G,加工項目查詢及料號更改!$A2284),"")</f>
        <v/>
      </c>
      <c r="J2284" t="str">
        <f t="array" aca="1" ref="J2284" ca="1">IF(ROW()&gt;COUNTA($F$3:$I$3100),"",INDIRECT(TEXT(RIGHT(SMALL(IF($F$3:$I$3100="",999999,COLUMN($F$3:$I$3100)*10001+ROW($F$3:$I$3100)*100),ROW()),4),"!R00!C00"),))</f>
        <v/>
      </c>
      <c r="K2284" t="str">
        <f ca="1">IF(COUNTIF($J$1:J2284, J2284)&lt;&gt;1,"",J2284)</f>
        <v/>
      </c>
    </row>
    <row r="2285" spans="1:11" x14ac:dyDescent="0.25">
      <c r="A2285">
        <f>ROW()</f>
        <v>2285</v>
      </c>
      <c r="C2285" t="str" cm="1">
        <f t="array" ref="C2285">IF(ISNUMBER(SEARCH($N$3,客戶主檔!X2285)),INDEX(客戶主檔!$G:$G,加工項目查詢及料號更改!$A2285),"")</f>
        <v/>
      </c>
      <c r="D2285" t="str" cm="1">
        <f t="array" ref="D2285">IF(ISNUMBER(SEARCH($N$3,客戶主檔!Y2285)),INDEX(客戶主檔!$G:$G,加工項目查詢及料號更改!$A2285),"")</f>
        <v/>
      </c>
      <c r="E2285" t="str" cm="1">
        <f t="array" ref="E2285">IF(ISNUMBER(SEARCH($N$3,客戶主檔!Z2285)),INDEX(客戶主檔!$G:$G,加工項目查詢及料號更改!$A2285),"")</f>
        <v/>
      </c>
      <c r="J2285" t="str">
        <f t="array" aca="1" ref="J2285" ca="1">IF(ROW()&gt;COUNTA($F$3:$I$3100),"",INDIRECT(TEXT(RIGHT(SMALL(IF($F$3:$I$3100="",999999,COLUMN($F$3:$I$3100)*10001+ROW($F$3:$I$3100)*100),ROW()),4),"!R00!C00"),))</f>
        <v/>
      </c>
      <c r="K2285" t="str">
        <f ca="1">IF(COUNTIF($J$1:J2285, J2285)&lt;&gt;1,"",J2285)</f>
        <v/>
      </c>
    </row>
    <row r="2286" spans="1:11" x14ac:dyDescent="0.25">
      <c r="A2286">
        <f>ROW()</f>
        <v>2286</v>
      </c>
      <c r="C2286" t="str" cm="1">
        <f t="array" ref="C2286">IF(ISNUMBER(SEARCH($N$3,客戶主檔!X2286)),INDEX(客戶主檔!$G:$G,加工項目查詢及料號更改!$A2286),"")</f>
        <v/>
      </c>
      <c r="D2286" t="str" cm="1">
        <f t="array" ref="D2286">IF(ISNUMBER(SEARCH($N$3,客戶主檔!Y2286)),INDEX(客戶主檔!$G:$G,加工項目查詢及料號更改!$A2286),"")</f>
        <v/>
      </c>
      <c r="E2286" t="str" cm="1">
        <f t="array" ref="E2286">IF(ISNUMBER(SEARCH($N$3,客戶主檔!Z2286)),INDEX(客戶主檔!$G:$G,加工項目查詢及料號更改!$A2286),"")</f>
        <v/>
      </c>
      <c r="J2286" t="str">
        <f t="array" aca="1" ref="J2286" ca="1">IF(ROW()&gt;COUNTA($F$3:$I$3100),"",INDIRECT(TEXT(RIGHT(SMALL(IF($F$3:$I$3100="",999999,COLUMN($F$3:$I$3100)*10001+ROW($F$3:$I$3100)*100),ROW()),4),"!R00!C00"),))</f>
        <v/>
      </c>
      <c r="K2286" t="str">
        <f ca="1">IF(COUNTIF($J$1:J2286, J2286)&lt;&gt;1,"",J2286)</f>
        <v/>
      </c>
    </row>
    <row r="2287" spans="1:11" x14ac:dyDescent="0.25">
      <c r="A2287">
        <f>ROW()</f>
        <v>2287</v>
      </c>
      <c r="C2287" t="str" cm="1">
        <f t="array" ref="C2287">IF(ISNUMBER(SEARCH($N$3,客戶主檔!X2287)),INDEX(客戶主檔!$G:$G,加工項目查詢及料號更改!$A2287),"")</f>
        <v/>
      </c>
      <c r="D2287" t="str" cm="1">
        <f t="array" ref="D2287">IF(ISNUMBER(SEARCH($N$3,客戶主檔!Y2287)),INDEX(客戶主檔!$G:$G,加工項目查詢及料號更改!$A2287),"")</f>
        <v/>
      </c>
      <c r="E2287" t="str" cm="1">
        <f t="array" ref="E2287">IF(ISNUMBER(SEARCH($N$3,客戶主檔!Z2287)),INDEX(客戶主檔!$G:$G,加工項目查詢及料號更改!$A2287),"")</f>
        <v/>
      </c>
      <c r="J2287" t="str">
        <f t="array" aca="1" ref="J2287" ca="1">IF(ROW()&gt;COUNTA($F$3:$I$3100),"",INDIRECT(TEXT(RIGHT(SMALL(IF($F$3:$I$3100="",999999,COLUMN($F$3:$I$3100)*10001+ROW($F$3:$I$3100)*100),ROW()),4),"!R00!C00"),))</f>
        <v/>
      </c>
      <c r="K2287" t="str">
        <f ca="1">IF(COUNTIF($J$1:J2287, J2287)&lt;&gt;1,"",J2287)</f>
        <v/>
      </c>
    </row>
    <row r="2288" spans="1:11" x14ac:dyDescent="0.25">
      <c r="A2288">
        <f>ROW()</f>
        <v>2288</v>
      </c>
      <c r="C2288" t="str" cm="1">
        <f t="array" ref="C2288">IF(ISNUMBER(SEARCH($N$3,客戶主檔!X2288)),INDEX(客戶主檔!$G:$G,加工項目查詢及料號更改!$A2288),"")</f>
        <v/>
      </c>
      <c r="D2288" t="str" cm="1">
        <f t="array" ref="D2288">IF(ISNUMBER(SEARCH($N$3,客戶主檔!Y2288)),INDEX(客戶主檔!$G:$G,加工項目查詢及料號更改!$A2288),"")</f>
        <v/>
      </c>
      <c r="E2288" t="str" cm="1">
        <f t="array" ref="E2288">IF(ISNUMBER(SEARCH($N$3,客戶主檔!Z2288)),INDEX(客戶主檔!$G:$G,加工項目查詢及料號更改!$A2288),"")</f>
        <v/>
      </c>
      <c r="J2288" t="str">
        <f t="array" aca="1" ref="J2288" ca="1">IF(ROW()&gt;COUNTA($F$3:$I$3100),"",INDIRECT(TEXT(RIGHT(SMALL(IF($F$3:$I$3100="",999999,COLUMN($F$3:$I$3100)*10001+ROW($F$3:$I$3100)*100),ROW()),4),"!R00!C00"),))</f>
        <v/>
      </c>
      <c r="K2288" t="str">
        <f ca="1">IF(COUNTIF($J$1:J2288, J2288)&lt;&gt;1,"",J2288)</f>
        <v/>
      </c>
    </row>
    <row r="2289" spans="1:11" x14ac:dyDescent="0.25">
      <c r="A2289">
        <f>ROW()</f>
        <v>2289</v>
      </c>
      <c r="C2289" t="str" cm="1">
        <f t="array" ref="C2289">IF(ISNUMBER(SEARCH($N$3,客戶主檔!X2289)),INDEX(客戶主檔!$G:$G,加工項目查詢及料號更改!$A2289),"")</f>
        <v/>
      </c>
      <c r="D2289" t="str" cm="1">
        <f t="array" ref="D2289">IF(ISNUMBER(SEARCH($N$3,客戶主檔!Y2289)),INDEX(客戶主檔!$G:$G,加工項目查詢及料號更改!$A2289),"")</f>
        <v/>
      </c>
      <c r="E2289" t="str" cm="1">
        <f t="array" ref="E2289">IF(ISNUMBER(SEARCH($N$3,客戶主檔!Z2289)),INDEX(客戶主檔!$G:$G,加工項目查詢及料號更改!$A2289),"")</f>
        <v/>
      </c>
      <c r="J2289" t="str">
        <f t="array" aca="1" ref="J2289" ca="1">IF(ROW()&gt;COUNTA($F$3:$I$3100),"",INDIRECT(TEXT(RIGHT(SMALL(IF($F$3:$I$3100="",999999,COLUMN($F$3:$I$3100)*10001+ROW($F$3:$I$3100)*100),ROW()),4),"!R00!C00"),))</f>
        <v/>
      </c>
      <c r="K2289" t="str">
        <f ca="1">IF(COUNTIF($J$1:J2289, J2289)&lt;&gt;1,"",J2289)</f>
        <v/>
      </c>
    </row>
    <row r="2290" spans="1:11" x14ac:dyDescent="0.25">
      <c r="A2290">
        <f>ROW()</f>
        <v>2290</v>
      </c>
      <c r="C2290" t="str" cm="1">
        <f t="array" ref="C2290">IF(ISNUMBER(SEARCH($N$3,客戶主檔!X2290)),INDEX(客戶主檔!$G:$G,加工項目查詢及料號更改!$A2290),"")</f>
        <v/>
      </c>
      <c r="D2290" t="str" cm="1">
        <f t="array" ref="D2290">IF(ISNUMBER(SEARCH($N$3,客戶主檔!Y2290)),INDEX(客戶主檔!$G:$G,加工項目查詢及料號更改!$A2290),"")</f>
        <v/>
      </c>
      <c r="E2290" t="str" cm="1">
        <f t="array" ref="E2290">IF(ISNUMBER(SEARCH($N$3,客戶主檔!Z2290)),INDEX(客戶主檔!$G:$G,加工項目查詢及料號更改!$A2290),"")</f>
        <v/>
      </c>
      <c r="J2290" t="str">
        <f t="array" aca="1" ref="J2290" ca="1">IF(ROW()&gt;COUNTA($F$3:$I$3100),"",INDIRECT(TEXT(RIGHT(SMALL(IF($F$3:$I$3100="",999999,COLUMN($F$3:$I$3100)*10001+ROW($F$3:$I$3100)*100),ROW()),4),"!R00!C00"),))</f>
        <v/>
      </c>
      <c r="K2290" t="str">
        <f ca="1">IF(COUNTIF($J$1:J2290, J2290)&lt;&gt;1,"",J2290)</f>
        <v/>
      </c>
    </row>
    <row r="2291" spans="1:11" x14ac:dyDescent="0.25">
      <c r="A2291">
        <f>ROW()</f>
        <v>2291</v>
      </c>
      <c r="C2291" t="str" cm="1">
        <f t="array" ref="C2291">IF(ISNUMBER(SEARCH($N$3,客戶主檔!X2291)),INDEX(客戶主檔!$G:$G,加工項目查詢及料號更改!$A2291),"")</f>
        <v/>
      </c>
      <c r="D2291" t="str" cm="1">
        <f t="array" ref="D2291">IF(ISNUMBER(SEARCH($N$3,客戶主檔!Y2291)),INDEX(客戶主檔!$G:$G,加工項目查詢及料號更改!$A2291),"")</f>
        <v/>
      </c>
      <c r="E2291" t="str" cm="1">
        <f t="array" ref="E2291">IF(ISNUMBER(SEARCH($N$3,客戶主檔!Z2291)),INDEX(客戶主檔!$G:$G,加工項目查詢及料號更改!$A2291),"")</f>
        <v/>
      </c>
      <c r="J2291" t="str">
        <f t="array" aca="1" ref="J2291" ca="1">IF(ROW()&gt;COUNTA($F$3:$I$3100),"",INDIRECT(TEXT(RIGHT(SMALL(IF($F$3:$I$3100="",999999,COLUMN($F$3:$I$3100)*10001+ROW($F$3:$I$3100)*100),ROW()),4),"!R00!C00"),))</f>
        <v/>
      </c>
      <c r="K2291" t="str">
        <f ca="1">IF(COUNTIF($J$1:J2291, J2291)&lt;&gt;1,"",J2291)</f>
        <v/>
      </c>
    </row>
    <row r="2292" spans="1:11" x14ac:dyDescent="0.25">
      <c r="A2292">
        <f>ROW()</f>
        <v>2292</v>
      </c>
      <c r="C2292" t="str" cm="1">
        <f t="array" ref="C2292">IF(ISNUMBER(SEARCH($N$3,客戶主檔!X2292)),INDEX(客戶主檔!$G:$G,加工項目查詢及料號更改!$A2292),"")</f>
        <v/>
      </c>
      <c r="D2292" t="str" cm="1">
        <f t="array" ref="D2292">IF(ISNUMBER(SEARCH($N$3,客戶主檔!Y2292)),INDEX(客戶主檔!$G:$G,加工項目查詢及料號更改!$A2292),"")</f>
        <v/>
      </c>
      <c r="E2292" t="str" cm="1">
        <f t="array" ref="E2292">IF(ISNUMBER(SEARCH($N$3,客戶主檔!Z2292)),INDEX(客戶主檔!$G:$G,加工項目查詢及料號更改!$A2292),"")</f>
        <v/>
      </c>
      <c r="J2292" t="str">
        <f t="array" aca="1" ref="J2292" ca="1">IF(ROW()&gt;COUNTA($F$3:$I$3100),"",INDIRECT(TEXT(RIGHT(SMALL(IF($F$3:$I$3100="",999999,COLUMN($F$3:$I$3100)*10001+ROW($F$3:$I$3100)*100),ROW()),4),"!R00!C00"),))</f>
        <v/>
      </c>
      <c r="K2292" t="str">
        <f ca="1">IF(COUNTIF($J$1:J2292, J2292)&lt;&gt;1,"",J2292)</f>
        <v/>
      </c>
    </row>
    <row r="2293" spans="1:11" x14ac:dyDescent="0.25">
      <c r="A2293">
        <f>ROW()</f>
        <v>2293</v>
      </c>
      <c r="C2293" t="str" cm="1">
        <f t="array" ref="C2293">IF(ISNUMBER(SEARCH($N$3,客戶主檔!X2293)),INDEX(客戶主檔!$G:$G,加工項目查詢及料號更改!$A2293),"")</f>
        <v/>
      </c>
      <c r="D2293" t="str" cm="1">
        <f t="array" ref="D2293">IF(ISNUMBER(SEARCH($N$3,客戶主檔!Y2293)),INDEX(客戶主檔!$G:$G,加工項目查詢及料號更改!$A2293),"")</f>
        <v/>
      </c>
      <c r="E2293" t="str" cm="1">
        <f t="array" ref="E2293">IF(ISNUMBER(SEARCH($N$3,客戶主檔!Z2293)),INDEX(客戶主檔!$G:$G,加工項目查詢及料號更改!$A2293),"")</f>
        <v/>
      </c>
      <c r="J2293" t="str">
        <f t="array" aca="1" ref="J2293" ca="1">IF(ROW()&gt;COUNTA($F$3:$I$3100),"",INDIRECT(TEXT(RIGHT(SMALL(IF($F$3:$I$3100="",999999,COLUMN($F$3:$I$3100)*10001+ROW($F$3:$I$3100)*100),ROW()),4),"!R00!C00"),))</f>
        <v/>
      </c>
      <c r="K2293" t="str">
        <f ca="1">IF(COUNTIF($J$1:J2293, J2293)&lt;&gt;1,"",J2293)</f>
        <v/>
      </c>
    </row>
    <row r="2294" spans="1:11" x14ac:dyDescent="0.25">
      <c r="A2294">
        <f>ROW()</f>
        <v>2294</v>
      </c>
      <c r="C2294" t="str" cm="1">
        <f t="array" ref="C2294">IF(ISNUMBER(SEARCH($N$3,客戶主檔!X2294)),INDEX(客戶主檔!$G:$G,加工項目查詢及料號更改!$A2294),"")</f>
        <v/>
      </c>
      <c r="D2294" t="str" cm="1">
        <f t="array" ref="D2294">IF(ISNUMBER(SEARCH($N$3,客戶主檔!Y2294)),INDEX(客戶主檔!$G:$G,加工項目查詢及料號更改!$A2294),"")</f>
        <v/>
      </c>
      <c r="E2294" t="str" cm="1">
        <f t="array" ref="E2294">IF(ISNUMBER(SEARCH($N$3,客戶主檔!Z2294)),INDEX(客戶主檔!$G:$G,加工項目查詢及料號更改!$A2294),"")</f>
        <v/>
      </c>
      <c r="J2294" t="str">
        <f t="array" aca="1" ref="J2294" ca="1">IF(ROW()&gt;COUNTA($F$3:$I$3100),"",INDIRECT(TEXT(RIGHT(SMALL(IF($F$3:$I$3100="",999999,COLUMN($F$3:$I$3100)*10001+ROW($F$3:$I$3100)*100),ROW()),4),"!R00!C00"),))</f>
        <v/>
      </c>
      <c r="K2294" t="str">
        <f ca="1">IF(COUNTIF($J$1:J2294, J2294)&lt;&gt;1,"",J2294)</f>
        <v/>
      </c>
    </row>
    <row r="2295" spans="1:11" x14ac:dyDescent="0.25">
      <c r="A2295">
        <f>ROW()</f>
        <v>2295</v>
      </c>
      <c r="C2295" t="str" cm="1">
        <f t="array" ref="C2295">IF(ISNUMBER(SEARCH($N$3,客戶主檔!X2295)),INDEX(客戶主檔!$G:$G,加工項目查詢及料號更改!$A2295),"")</f>
        <v/>
      </c>
      <c r="D2295" t="str" cm="1">
        <f t="array" ref="D2295">IF(ISNUMBER(SEARCH($N$3,客戶主檔!Y2295)),INDEX(客戶主檔!$G:$G,加工項目查詢及料號更改!$A2295),"")</f>
        <v/>
      </c>
      <c r="E2295" t="str" cm="1">
        <f t="array" ref="E2295">IF(ISNUMBER(SEARCH($N$3,客戶主檔!Z2295)),INDEX(客戶主檔!$G:$G,加工項目查詢及料號更改!$A2295),"")</f>
        <v/>
      </c>
      <c r="J2295" t="str">
        <f t="array" aca="1" ref="J2295" ca="1">IF(ROW()&gt;COUNTA($F$3:$I$3100),"",INDIRECT(TEXT(RIGHT(SMALL(IF($F$3:$I$3100="",999999,COLUMN($F$3:$I$3100)*10001+ROW($F$3:$I$3100)*100),ROW()),4),"!R00!C00"),))</f>
        <v/>
      </c>
      <c r="K2295" t="str">
        <f ca="1">IF(COUNTIF($J$1:J2295, J2295)&lt;&gt;1,"",J2295)</f>
        <v/>
      </c>
    </row>
    <row r="2296" spans="1:11" x14ac:dyDescent="0.25">
      <c r="A2296">
        <f>ROW()</f>
        <v>2296</v>
      </c>
      <c r="C2296" t="str" cm="1">
        <f t="array" ref="C2296">IF(ISNUMBER(SEARCH($N$3,客戶主檔!X2296)),INDEX(客戶主檔!$G:$G,加工項目查詢及料號更改!$A2296),"")</f>
        <v/>
      </c>
      <c r="D2296" t="str" cm="1">
        <f t="array" ref="D2296">IF(ISNUMBER(SEARCH($N$3,客戶主檔!Y2296)),INDEX(客戶主檔!$G:$G,加工項目查詢及料號更改!$A2296),"")</f>
        <v/>
      </c>
      <c r="E2296" t="str" cm="1">
        <f t="array" ref="E2296">IF(ISNUMBER(SEARCH($N$3,客戶主檔!Z2296)),INDEX(客戶主檔!$G:$G,加工項目查詢及料號更改!$A2296),"")</f>
        <v/>
      </c>
      <c r="J2296" t="str">
        <f t="array" aca="1" ref="J2296" ca="1">IF(ROW()&gt;COUNTA($F$3:$I$3100),"",INDIRECT(TEXT(RIGHT(SMALL(IF($F$3:$I$3100="",999999,COLUMN($F$3:$I$3100)*10001+ROW($F$3:$I$3100)*100),ROW()),4),"!R00!C00"),))</f>
        <v/>
      </c>
      <c r="K2296" t="str">
        <f ca="1">IF(COUNTIF($J$1:J2296, J2296)&lt;&gt;1,"",J2296)</f>
        <v/>
      </c>
    </row>
    <row r="2297" spans="1:11" x14ac:dyDescent="0.25">
      <c r="A2297">
        <f>ROW()</f>
        <v>2297</v>
      </c>
      <c r="C2297" t="str" cm="1">
        <f t="array" ref="C2297">IF(ISNUMBER(SEARCH($N$3,客戶主檔!X2297)),INDEX(客戶主檔!$G:$G,加工項目查詢及料號更改!$A2297),"")</f>
        <v/>
      </c>
      <c r="D2297" t="str" cm="1">
        <f t="array" ref="D2297">IF(ISNUMBER(SEARCH($N$3,客戶主檔!Y2297)),INDEX(客戶主檔!$G:$G,加工項目查詢及料號更改!$A2297),"")</f>
        <v/>
      </c>
      <c r="E2297" t="str" cm="1">
        <f t="array" ref="E2297">IF(ISNUMBER(SEARCH($N$3,客戶主檔!Z2297)),INDEX(客戶主檔!$G:$G,加工項目查詢及料號更改!$A2297),"")</f>
        <v/>
      </c>
      <c r="J2297" t="str">
        <f t="array" aca="1" ref="J2297" ca="1">IF(ROW()&gt;COUNTA($F$3:$I$3100),"",INDIRECT(TEXT(RIGHT(SMALL(IF($F$3:$I$3100="",999999,COLUMN($F$3:$I$3100)*10001+ROW($F$3:$I$3100)*100),ROW()),4),"!R00!C00"),))</f>
        <v/>
      </c>
      <c r="K2297" t="str">
        <f ca="1">IF(COUNTIF($J$1:J2297, J2297)&lt;&gt;1,"",J2297)</f>
        <v/>
      </c>
    </row>
    <row r="2298" spans="1:11" x14ac:dyDescent="0.25">
      <c r="A2298">
        <f>ROW()</f>
        <v>2298</v>
      </c>
      <c r="C2298" t="str" cm="1">
        <f t="array" ref="C2298">IF(ISNUMBER(SEARCH($N$3,客戶主檔!X2298)),INDEX(客戶主檔!$G:$G,加工項目查詢及料號更改!$A2298),"")</f>
        <v/>
      </c>
      <c r="D2298" t="str" cm="1">
        <f t="array" ref="D2298">IF(ISNUMBER(SEARCH($N$3,客戶主檔!Y2298)),INDEX(客戶主檔!$G:$G,加工項目查詢及料號更改!$A2298),"")</f>
        <v/>
      </c>
      <c r="E2298" t="str" cm="1">
        <f t="array" ref="E2298">IF(ISNUMBER(SEARCH($N$3,客戶主檔!Z2298)),INDEX(客戶主檔!$G:$G,加工項目查詢及料號更改!$A2298),"")</f>
        <v/>
      </c>
      <c r="J2298" t="str">
        <f t="array" aca="1" ref="J2298" ca="1">IF(ROW()&gt;COUNTA($F$3:$I$3100),"",INDIRECT(TEXT(RIGHT(SMALL(IF($F$3:$I$3100="",999999,COLUMN($F$3:$I$3100)*10001+ROW($F$3:$I$3100)*100),ROW()),4),"!R00!C00"),))</f>
        <v/>
      </c>
      <c r="K2298" t="str">
        <f ca="1">IF(COUNTIF($J$1:J2298, J2298)&lt;&gt;1,"",J2298)</f>
        <v/>
      </c>
    </row>
    <row r="2299" spans="1:11" x14ac:dyDescent="0.25">
      <c r="A2299">
        <f>ROW()</f>
        <v>2299</v>
      </c>
      <c r="C2299" t="str" cm="1">
        <f t="array" ref="C2299">IF(ISNUMBER(SEARCH($N$3,客戶主檔!X2299)),INDEX(客戶主檔!$G:$G,加工項目查詢及料號更改!$A2299),"")</f>
        <v/>
      </c>
      <c r="D2299" t="str" cm="1">
        <f t="array" ref="D2299">IF(ISNUMBER(SEARCH($N$3,客戶主檔!Y2299)),INDEX(客戶主檔!$G:$G,加工項目查詢及料號更改!$A2299),"")</f>
        <v/>
      </c>
      <c r="E2299" t="str" cm="1">
        <f t="array" ref="E2299">IF(ISNUMBER(SEARCH($N$3,客戶主檔!Z2299)),INDEX(客戶主檔!$G:$G,加工項目查詢及料號更改!$A2299),"")</f>
        <v/>
      </c>
      <c r="J2299" t="str">
        <f t="array" aca="1" ref="J2299" ca="1">IF(ROW()&gt;COUNTA($F$3:$I$3100),"",INDIRECT(TEXT(RIGHT(SMALL(IF($F$3:$I$3100="",999999,COLUMN($F$3:$I$3100)*10001+ROW($F$3:$I$3100)*100),ROW()),4),"!R00!C00"),))</f>
        <v/>
      </c>
      <c r="K2299" t="str">
        <f ca="1">IF(COUNTIF($J$1:J2299, J2299)&lt;&gt;1,"",J2299)</f>
        <v/>
      </c>
    </row>
    <row r="2300" spans="1:11" x14ac:dyDescent="0.25">
      <c r="A2300">
        <f>ROW()</f>
        <v>2300</v>
      </c>
      <c r="C2300" t="str" cm="1">
        <f t="array" ref="C2300">IF(ISNUMBER(SEARCH($N$3,客戶主檔!X2300)),INDEX(客戶主檔!$G:$G,加工項目查詢及料號更改!$A2300),"")</f>
        <v/>
      </c>
      <c r="D2300" t="str" cm="1">
        <f t="array" ref="D2300">IF(ISNUMBER(SEARCH($N$3,客戶主檔!Y2300)),INDEX(客戶主檔!$G:$G,加工項目查詢及料號更改!$A2300),"")</f>
        <v/>
      </c>
      <c r="E2300" t="str" cm="1">
        <f t="array" ref="E2300">IF(ISNUMBER(SEARCH($N$3,客戶主檔!Z2300)),INDEX(客戶主檔!$G:$G,加工項目查詢及料號更改!$A2300),"")</f>
        <v/>
      </c>
      <c r="J2300" t="str">
        <f t="array" aca="1" ref="J2300" ca="1">IF(ROW()&gt;COUNTA($F$3:$I$3100),"",INDIRECT(TEXT(RIGHT(SMALL(IF($F$3:$I$3100="",999999,COLUMN($F$3:$I$3100)*10001+ROW($F$3:$I$3100)*100),ROW()),4),"!R00!C00"),))</f>
        <v/>
      </c>
      <c r="K2300" t="str">
        <f ca="1">IF(COUNTIF($J$1:J2300, J2300)&lt;&gt;1,"",J2300)</f>
        <v/>
      </c>
    </row>
    <row r="2301" spans="1:11" x14ac:dyDescent="0.25">
      <c r="A2301">
        <f>ROW()</f>
        <v>2301</v>
      </c>
      <c r="C2301" t="str" cm="1">
        <f t="array" ref="C2301">IF(ISNUMBER(SEARCH($N$3,客戶主檔!X2301)),INDEX(客戶主檔!$G:$G,加工項目查詢及料號更改!$A2301),"")</f>
        <v/>
      </c>
      <c r="D2301" t="str" cm="1">
        <f t="array" ref="D2301">IF(ISNUMBER(SEARCH($N$3,客戶主檔!Y2301)),INDEX(客戶主檔!$G:$G,加工項目查詢及料號更改!$A2301),"")</f>
        <v/>
      </c>
      <c r="E2301" t="str" cm="1">
        <f t="array" ref="E2301">IF(ISNUMBER(SEARCH($N$3,客戶主檔!Z2301)),INDEX(客戶主檔!$G:$G,加工項目查詢及料號更改!$A2301),"")</f>
        <v/>
      </c>
      <c r="J2301" t="str">
        <f t="array" aca="1" ref="J2301" ca="1">IF(ROW()&gt;COUNTA($F$3:$I$3100),"",INDIRECT(TEXT(RIGHT(SMALL(IF($F$3:$I$3100="",999999,COLUMN($F$3:$I$3100)*10001+ROW($F$3:$I$3100)*100),ROW()),4),"!R00!C00"),))</f>
        <v/>
      </c>
      <c r="K2301" t="str">
        <f ca="1">IF(COUNTIF($J$1:J2301, J2301)&lt;&gt;1,"",J2301)</f>
        <v/>
      </c>
    </row>
    <row r="2302" spans="1:11" x14ac:dyDescent="0.25">
      <c r="A2302">
        <f>ROW()</f>
        <v>2302</v>
      </c>
      <c r="C2302" t="str" cm="1">
        <f t="array" ref="C2302">IF(ISNUMBER(SEARCH($N$3,客戶主檔!X2302)),INDEX(客戶主檔!$G:$G,加工項目查詢及料號更改!$A2302),"")</f>
        <v/>
      </c>
      <c r="D2302" t="str" cm="1">
        <f t="array" ref="D2302">IF(ISNUMBER(SEARCH($N$3,客戶主檔!Y2302)),INDEX(客戶主檔!$G:$G,加工項目查詢及料號更改!$A2302),"")</f>
        <v/>
      </c>
      <c r="E2302" t="str" cm="1">
        <f t="array" ref="E2302">IF(ISNUMBER(SEARCH($N$3,客戶主檔!Z2302)),INDEX(客戶主檔!$G:$G,加工項目查詢及料號更改!$A2302),"")</f>
        <v/>
      </c>
      <c r="J2302" t="str">
        <f t="array" aca="1" ref="J2302" ca="1">IF(ROW()&gt;COUNTA($F$3:$I$3100),"",INDIRECT(TEXT(RIGHT(SMALL(IF($F$3:$I$3100="",999999,COLUMN($F$3:$I$3100)*10001+ROW($F$3:$I$3100)*100),ROW()),4),"!R00!C00"),))</f>
        <v/>
      </c>
      <c r="K2302" t="str">
        <f ca="1">IF(COUNTIF($J$1:J2302, J2302)&lt;&gt;1,"",J2302)</f>
        <v/>
      </c>
    </row>
    <row r="2303" spans="1:11" x14ac:dyDescent="0.25">
      <c r="A2303">
        <f>ROW()</f>
        <v>2303</v>
      </c>
      <c r="C2303" t="str" cm="1">
        <f t="array" ref="C2303">IF(ISNUMBER(SEARCH($N$3,客戶主檔!X2303)),INDEX(客戶主檔!$G:$G,加工項目查詢及料號更改!$A2303),"")</f>
        <v/>
      </c>
      <c r="D2303" t="str" cm="1">
        <f t="array" ref="D2303">IF(ISNUMBER(SEARCH($N$3,客戶主檔!Y2303)),INDEX(客戶主檔!$G:$G,加工項目查詢及料號更改!$A2303),"")</f>
        <v/>
      </c>
      <c r="E2303" t="str" cm="1">
        <f t="array" ref="E2303">IF(ISNUMBER(SEARCH($N$3,客戶主檔!Z2303)),INDEX(客戶主檔!$G:$G,加工項目查詢及料號更改!$A2303),"")</f>
        <v/>
      </c>
      <c r="J2303" t="str">
        <f t="array" aca="1" ref="J2303" ca="1">IF(ROW()&gt;COUNTA($F$3:$I$3100),"",INDIRECT(TEXT(RIGHT(SMALL(IF($F$3:$I$3100="",999999,COLUMN($F$3:$I$3100)*10001+ROW($F$3:$I$3100)*100),ROW()),4),"!R00!C00"),))</f>
        <v/>
      </c>
      <c r="K2303" t="str">
        <f ca="1">IF(COUNTIF($J$1:J2303, J2303)&lt;&gt;1,"",J2303)</f>
        <v/>
      </c>
    </row>
    <row r="2304" spans="1:11" x14ac:dyDescent="0.25">
      <c r="A2304">
        <f>ROW()</f>
        <v>2304</v>
      </c>
      <c r="C2304" t="str" cm="1">
        <f t="array" ref="C2304">IF(ISNUMBER(SEARCH($N$3,客戶主檔!X2304)),INDEX(客戶主檔!$G:$G,加工項目查詢及料號更改!$A2304),"")</f>
        <v/>
      </c>
      <c r="D2304" t="str" cm="1">
        <f t="array" ref="D2304">IF(ISNUMBER(SEARCH($N$3,客戶主檔!Y2304)),INDEX(客戶主檔!$G:$G,加工項目查詢及料號更改!$A2304),"")</f>
        <v/>
      </c>
      <c r="E2304" t="str" cm="1">
        <f t="array" ref="E2304">IF(ISNUMBER(SEARCH($N$3,客戶主檔!Z2304)),INDEX(客戶主檔!$G:$G,加工項目查詢及料號更改!$A2304),"")</f>
        <v/>
      </c>
      <c r="J2304" t="str">
        <f t="array" aca="1" ref="J2304" ca="1">IF(ROW()&gt;COUNTA($F$3:$I$3100),"",INDIRECT(TEXT(RIGHT(SMALL(IF($F$3:$I$3100="",999999,COLUMN($F$3:$I$3100)*10001+ROW($F$3:$I$3100)*100),ROW()),4),"!R00!C00"),))</f>
        <v/>
      </c>
      <c r="K2304" t="str">
        <f ca="1">IF(COUNTIF($J$1:J2304, J2304)&lt;&gt;1,"",J2304)</f>
        <v/>
      </c>
    </row>
    <row r="2305" spans="1:11" x14ac:dyDescent="0.25">
      <c r="A2305">
        <f>ROW()</f>
        <v>2305</v>
      </c>
      <c r="C2305" t="str" cm="1">
        <f t="array" ref="C2305">IF(ISNUMBER(SEARCH($N$3,客戶主檔!X2305)),INDEX(客戶主檔!$G:$G,加工項目查詢及料號更改!$A2305),"")</f>
        <v/>
      </c>
      <c r="D2305" t="str" cm="1">
        <f t="array" ref="D2305">IF(ISNUMBER(SEARCH($N$3,客戶主檔!Y2305)),INDEX(客戶主檔!$G:$G,加工項目查詢及料號更改!$A2305),"")</f>
        <v/>
      </c>
      <c r="E2305" t="str" cm="1">
        <f t="array" ref="E2305">IF(ISNUMBER(SEARCH($N$3,客戶主檔!Z2305)),INDEX(客戶主檔!$G:$G,加工項目查詢及料號更改!$A2305),"")</f>
        <v/>
      </c>
      <c r="J2305" t="str">
        <f t="array" aca="1" ref="J2305" ca="1">IF(ROW()&gt;COUNTA($F$3:$I$3100),"",INDIRECT(TEXT(RIGHT(SMALL(IF($F$3:$I$3100="",999999,COLUMN($F$3:$I$3100)*10001+ROW($F$3:$I$3100)*100),ROW()),4),"!R00!C00"),))</f>
        <v/>
      </c>
      <c r="K2305" t="str">
        <f ca="1">IF(COUNTIF($J$1:J2305, J2305)&lt;&gt;1,"",J2305)</f>
        <v/>
      </c>
    </row>
    <row r="2306" spans="1:11" x14ac:dyDescent="0.25">
      <c r="A2306">
        <f>ROW()</f>
        <v>2306</v>
      </c>
      <c r="C2306" t="str" cm="1">
        <f t="array" ref="C2306">IF(ISNUMBER(SEARCH($N$3,客戶主檔!X2306)),INDEX(客戶主檔!$G:$G,加工項目查詢及料號更改!$A2306),"")</f>
        <v/>
      </c>
      <c r="D2306" t="str" cm="1">
        <f t="array" ref="D2306">IF(ISNUMBER(SEARCH($N$3,客戶主檔!Y2306)),INDEX(客戶主檔!$G:$G,加工項目查詢及料號更改!$A2306),"")</f>
        <v/>
      </c>
      <c r="E2306" t="str" cm="1">
        <f t="array" ref="E2306">IF(ISNUMBER(SEARCH($N$3,客戶主檔!Z2306)),INDEX(客戶主檔!$G:$G,加工項目查詢及料號更改!$A2306),"")</f>
        <v/>
      </c>
      <c r="J2306" t="str">
        <f t="array" aca="1" ref="J2306" ca="1">IF(ROW()&gt;COUNTA($F$3:$I$3100),"",INDIRECT(TEXT(RIGHT(SMALL(IF($F$3:$I$3100="",999999,COLUMN($F$3:$I$3100)*10001+ROW($F$3:$I$3100)*100),ROW()),4),"!R00!C00"),))</f>
        <v/>
      </c>
      <c r="K2306" t="str">
        <f ca="1">IF(COUNTIF($J$1:J2306, J2306)&lt;&gt;1,"",J2306)</f>
        <v/>
      </c>
    </row>
    <row r="2307" spans="1:11" x14ac:dyDescent="0.25">
      <c r="A2307">
        <f>ROW()</f>
        <v>2307</v>
      </c>
      <c r="C2307" t="str" cm="1">
        <f t="array" ref="C2307">IF(ISNUMBER(SEARCH($N$3,客戶主檔!X2307)),INDEX(客戶主檔!$G:$G,加工項目查詢及料號更改!$A2307),"")</f>
        <v/>
      </c>
      <c r="D2307" t="str" cm="1">
        <f t="array" ref="D2307">IF(ISNUMBER(SEARCH($N$3,客戶主檔!Y2307)),INDEX(客戶主檔!$G:$G,加工項目查詢及料號更改!$A2307),"")</f>
        <v/>
      </c>
      <c r="E2307" t="str" cm="1">
        <f t="array" ref="E2307">IF(ISNUMBER(SEARCH($N$3,客戶主檔!Z2307)),INDEX(客戶主檔!$G:$G,加工項目查詢及料號更改!$A2307),"")</f>
        <v/>
      </c>
      <c r="J2307" t="str">
        <f t="array" aca="1" ref="J2307" ca="1">IF(ROW()&gt;COUNTA($F$3:$I$3100),"",INDIRECT(TEXT(RIGHT(SMALL(IF($F$3:$I$3100="",999999,COLUMN($F$3:$I$3100)*10001+ROW($F$3:$I$3100)*100),ROW()),4),"!R00!C00"),))</f>
        <v/>
      </c>
      <c r="K2307" t="str">
        <f ca="1">IF(COUNTIF($J$1:J2307, J2307)&lt;&gt;1,"",J2307)</f>
        <v/>
      </c>
    </row>
    <row r="2308" spans="1:11" x14ac:dyDescent="0.25">
      <c r="A2308">
        <f>ROW()</f>
        <v>2308</v>
      </c>
      <c r="C2308" t="str" cm="1">
        <f t="array" ref="C2308">IF(ISNUMBER(SEARCH($N$3,客戶主檔!X2308)),INDEX(客戶主檔!$G:$G,加工項目查詢及料號更改!$A2308),"")</f>
        <v/>
      </c>
      <c r="D2308" t="str" cm="1">
        <f t="array" ref="D2308">IF(ISNUMBER(SEARCH($N$3,客戶主檔!Y2308)),INDEX(客戶主檔!$G:$G,加工項目查詢及料號更改!$A2308),"")</f>
        <v/>
      </c>
      <c r="E2308" t="str" cm="1">
        <f t="array" ref="E2308">IF(ISNUMBER(SEARCH($N$3,客戶主檔!Z2308)),INDEX(客戶主檔!$G:$G,加工項目查詢及料號更改!$A2308),"")</f>
        <v/>
      </c>
      <c r="J2308" t="str">
        <f t="array" aca="1" ref="J2308" ca="1">IF(ROW()&gt;COUNTA($F$3:$I$3100),"",INDIRECT(TEXT(RIGHT(SMALL(IF($F$3:$I$3100="",999999,COLUMN($F$3:$I$3100)*10001+ROW($F$3:$I$3100)*100),ROW()),4),"!R00!C00"),))</f>
        <v/>
      </c>
      <c r="K2308" t="str">
        <f ca="1">IF(COUNTIF($J$1:J2308, J2308)&lt;&gt;1,"",J2308)</f>
        <v/>
      </c>
    </row>
    <row r="2309" spans="1:11" x14ac:dyDescent="0.25">
      <c r="A2309">
        <f>ROW()</f>
        <v>2309</v>
      </c>
      <c r="C2309" t="str" cm="1">
        <f t="array" ref="C2309">IF(ISNUMBER(SEARCH($N$3,客戶主檔!X2309)),INDEX(客戶主檔!$G:$G,加工項目查詢及料號更改!$A2309),"")</f>
        <v/>
      </c>
      <c r="D2309" t="str" cm="1">
        <f t="array" ref="D2309">IF(ISNUMBER(SEARCH($N$3,客戶主檔!Y2309)),INDEX(客戶主檔!$G:$G,加工項目查詢及料號更改!$A2309),"")</f>
        <v/>
      </c>
      <c r="E2309" t="str" cm="1">
        <f t="array" ref="E2309">IF(ISNUMBER(SEARCH($N$3,客戶主檔!Z2309)),INDEX(客戶主檔!$G:$G,加工項目查詢及料號更改!$A2309),"")</f>
        <v/>
      </c>
      <c r="J2309" t="str">
        <f t="array" aca="1" ref="J2309" ca="1">IF(ROW()&gt;COUNTA($F$3:$I$3100),"",INDIRECT(TEXT(RIGHT(SMALL(IF($F$3:$I$3100="",999999,COLUMN($F$3:$I$3100)*10001+ROW($F$3:$I$3100)*100),ROW()),4),"!R00!C00"),))</f>
        <v/>
      </c>
      <c r="K2309" t="str">
        <f ca="1">IF(COUNTIF($J$1:J2309, J2309)&lt;&gt;1,"",J2309)</f>
        <v/>
      </c>
    </row>
    <row r="2310" spans="1:11" x14ac:dyDescent="0.25">
      <c r="A2310">
        <f>ROW()</f>
        <v>2310</v>
      </c>
      <c r="C2310" t="str" cm="1">
        <f t="array" ref="C2310">IF(ISNUMBER(SEARCH($N$3,客戶主檔!X2310)),INDEX(客戶主檔!$G:$G,加工項目查詢及料號更改!$A2310),"")</f>
        <v/>
      </c>
      <c r="D2310" t="str" cm="1">
        <f t="array" ref="D2310">IF(ISNUMBER(SEARCH($N$3,客戶主檔!Y2310)),INDEX(客戶主檔!$G:$G,加工項目查詢及料號更改!$A2310),"")</f>
        <v/>
      </c>
      <c r="E2310" t="str" cm="1">
        <f t="array" ref="E2310">IF(ISNUMBER(SEARCH($N$3,客戶主檔!Z2310)),INDEX(客戶主檔!$G:$G,加工項目查詢及料號更改!$A2310),"")</f>
        <v/>
      </c>
      <c r="J2310" t="str">
        <f t="array" aca="1" ref="J2310" ca="1">IF(ROW()&gt;COUNTA($F$3:$I$3100),"",INDIRECT(TEXT(RIGHT(SMALL(IF($F$3:$I$3100="",999999,COLUMN($F$3:$I$3100)*10001+ROW($F$3:$I$3100)*100),ROW()),4),"!R00!C00"),))</f>
        <v/>
      </c>
      <c r="K2310" t="str">
        <f ca="1">IF(COUNTIF($J$1:J2310, J2310)&lt;&gt;1,"",J2310)</f>
        <v/>
      </c>
    </row>
    <row r="2311" spans="1:11" x14ac:dyDescent="0.25">
      <c r="A2311">
        <f>ROW()</f>
        <v>2311</v>
      </c>
      <c r="C2311" t="str" cm="1">
        <f t="array" ref="C2311">IF(ISNUMBER(SEARCH($N$3,客戶主檔!X2311)),INDEX(客戶主檔!$G:$G,加工項目查詢及料號更改!$A2311),"")</f>
        <v/>
      </c>
      <c r="D2311" t="str" cm="1">
        <f t="array" ref="D2311">IF(ISNUMBER(SEARCH($N$3,客戶主檔!Y2311)),INDEX(客戶主檔!$G:$G,加工項目查詢及料號更改!$A2311),"")</f>
        <v/>
      </c>
      <c r="E2311" t="str" cm="1">
        <f t="array" ref="E2311">IF(ISNUMBER(SEARCH($N$3,客戶主檔!Z2311)),INDEX(客戶主檔!$G:$G,加工項目查詢及料號更改!$A2311),"")</f>
        <v/>
      </c>
      <c r="J2311" t="str">
        <f t="array" aca="1" ref="J2311" ca="1">IF(ROW()&gt;COUNTA($F$3:$I$3100),"",INDIRECT(TEXT(RIGHT(SMALL(IF($F$3:$I$3100="",999999,COLUMN($F$3:$I$3100)*10001+ROW($F$3:$I$3100)*100),ROW()),4),"!R00!C00"),))</f>
        <v/>
      </c>
      <c r="K2311" t="str">
        <f ca="1">IF(COUNTIF($J$1:J2311, J2311)&lt;&gt;1,"",J2311)</f>
        <v/>
      </c>
    </row>
    <row r="2312" spans="1:11" x14ac:dyDescent="0.25">
      <c r="A2312">
        <f>ROW()</f>
        <v>2312</v>
      </c>
      <c r="C2312" t="str" cm="1">
        <f t="array" ref="C2312">IF(ISNUMBER(SEARCH($N$3,客戶主檔!X2312)),INDEX(客戶主檔!$G:$G,加工項目查詢及料號更改!$A2312),"")</f>
        <v/>
      </c>
      <c r="D2312" t="str" cm="1">
        <f t="array" ref="D2312">IF(ISNUMBER(SEARCH($N$3,客戶主檔!Y2312)),INDEX(客戶主檔!$G:$G,加工項目查詢及料號更改!$A2312),"")</f>
        <v/>
      </c>
      <c r="E2312" t="str" cm="1">
        <f t="array" ref="E2312">IF(ISNUMBER(SEARCH($N$3,客戶主檔!Z2312)),INDEX(客戶主檔!$G:$G,加工項目查詢及料號更改!$A2312),"")</f>
        <v/>
      </c>
      <c r="J2312" t="str">
        <f t="array" aca="1" ref="J2312" ca="1">IF(ROW()&gt;COUNTA($F$3:$I$3100),"",INDIRECT(TEXT(RIGHT(SMALL(IF($F$3:$I$3100="",999999,COLUMN($F$3:$I$3100)*10001+ROW($F$3:$I$3100)*100),ROW()),4),"!R00!C00"),))</f>
        <v/>
      </c>
      <c r="K2312" t="str">
        <f ca="1">IF(COUNTIF($J$1:J2312, J2312)&lt;&gt;1,"",J2312)</f>
        <v/>
      </c>
    </row>
    <row r="2313" spans="1:11" x14ac:dyDescent="0.25">
      <c r="A2313">
        <f>ROW()</f>
        <v>2313</v>
      </c>
      <c r="C2313" t="str" cm="1">
        <f t="array" ref="C2313">IF(ISNUMBER(SEARCH($N$3,客戶主檔!X2313)),INDEX(客戶主檔!$G:$G,加工項目查詢及料號更改!$A2313),"")</f>
        <v/>
      </c>
      <c r="D2313" t="str" cm="1">
        <f t="array" ref="D2313">IF(ISNUMBER(SEARCH($N$3,客戶主檔!Y2313)),INDEX(客戶主檔!$G:$G,加工項目查詢及料號更改!$A2313),"")</f>
        <v/>
      </c>
      <c r="E2313" t="str" cm="1">
        <f t="array" ref="E2313">IF(ISNUMBER(SEARCH($N$3,客戶主檔!Z2313)),INDEX(客戶主檔!$G:$G,加工項目查詢及料號更改!$A2313),"")</f>
        <v/>
      </c>
      <c r="J2313" t="str">
        <f t="array" aca="1" ref="J2313" ca="1">IF(ROW()&gt;COUNTA($F$3:$I$3100),"",INDIRECT(TEXT(RIGHT(SMALL(IF($F$3:$I$3100="",999999,COLUMN($F$3:$I$3100)*10001+ROW($F$3:$I$3100)*100),ROW()),4),"!R00!C00"),))</f>
        <v/>
      </c>
      <c r="K2313" t="str">
        <f ca="1">IF(COUNTIF($J$1:J2313, J2313)&lt;&gt;1,"",J2313)</f>
        <v/>
      </c>
    </row>
    <row r="2314" spans="1:11" x14ac:dyDescent="0.25">
      <c r="A2314">
        <f>ROW()</f>
        <v>2314</v>
      </c>
      <c r="C2314" t="str" cm="1">
        <f t="array" ref="C2314">IF(ISNUMBER(SEARCH($N$3,客戶主檔!X2314)),INDEX(客戶主檔!$G:$G,加工項目查詢及料號更改!$A2314),"")</f>
        <v/>
      </c>
      <c r="D2314" t="str" cm="1">
        <f t="array" ref="D2314">IF(ISNUMBER(SEARCH($N$3,客戶主檔!Y2314)),INDEX(客戶主檔!$G:$G,加工項目查詢及料號更改!$A2314),"")</f>
        <v/>
      </c>
      <c r="E2314" t="str" cm="1">
        <f t="array" ref="E2314">IF(ISNUMBER(SEARCH($N$3,客戶主檔!Z2314)),INDEX(客戶主檔!$G:$G,加工項目查詢及料號更改!$A2314),"")</f>
        <v/>
      </c>
      <c r="J2314" t="str">
        <f t="array" aca="1" ref="J2314" ca="1">IF(ROW()&gt;COUNTA($F$3:$I$3100),"",INDIRECT(TEXT(RIGHT(SMALL(IF($F$3:$I$3100="",999999,COLUMN($F$3:$I$3100)*10001+ROW($F$3:$I$3100)*100),ROW()),4),"!R00!C00"),))</f>
        <v/>
      </c>
      <c r="K2314" t="str">
        <f ca="1">IF(COUNTIF($J$1:J2314, J2314)&lt;&gt;1,"",J2314)</f>
        <v/>
      </c>
    </row>
    <row r="2315" spans="1:11" x14ac:dyDescent="0.25">
      <c r="A2315">
        <f>ROW()</f>
        <v>2315</v>
      </c>
      <c r="C2315" t="str" cm="1">
        <f t="array" ref="C2315">IF(ISNUMBER(SEARCH($N$3,客戶主檔!X2315)),INDEX(客戶主檔!$G:$G,加工項目查詢及料號更改!$A2315),"")</f>
        <v/>
      </c>
      <c r="D2315" t="str" cm="1">
        <f t="array" ref="D2315">IF(ISNUMBER(SEARCH($N$3,客戶主檔!Y2315)),INDEX(客戶主檔!$G:$G,加工項目查詢及料號更改!$A2315),"")</f>
        <v/>
      </c>
      <c r="E2315" t="str" cm="1">
        <f t="array" ref="E2315">IF(ISNUMBER(SEARCH($N$3,客戶主檔!Z2315)),INDEX(客戶主檔!$G:$G,加工項目查詢及料號更改!$A2315),"")</f>
        <v/>
      </c>
      <c r="J2315" t="str">
        <f t="array" aca="1" ref="J2315" ca="1">IF(ROW()&gt;COUNTA($F$3:$I$3100),"",INDIRECT(TEXT(RIGHT(SMALL(IF($F$3:$I$3100="",999999,COLUMN($F$3:$I$3100)*10001+ROW($F$3:$I$3100)*100),ROW()),4),"!R00!C00"),))</f>
        <v/>
      </c>
      <c r="K2315" t="str">
        <f ca="1">IF(COUNTIF($J$1:J2315, J2315)&lt;&gt;1,"",J2315)</f>
        <v/>
      </c>
    </row>
    <row r="2316" spans="1:11" x14ac:dyDescent="0.25">
      <c r="A2316">
        <f>ROW()</f>
        <v>2316</v>
      </c>
      <c r="C2316" t="str" cm="1">
        <f t="array" ref="C2316">IF(ISNUMBER(SEARCH($N$3,客戶主檔!X2316)),INDEX(客戶主檔!$G:$G,加工項目查詢及料號更改!$A2316),"")</f>
        <v/>
      </c>
      <c r="D2316" t="str" cm="1">
        <f t="array" ref="D2316">IF(ISNUMBER(SEARCH($N$3,客戶主檔!Y2316)),INDEX(客戶主檔!$G:$G,加工項目查詢及料號更改!$A2316),"")</f>
        <v/>
      </c>
      <c r="E2316" t="str" cm="1">
        <f t="array" ref="E2316">IF(ISNUMBER(SEARCH($N$3,客戶主檔!Z2316)),INDEX(客戶主檔!$G:$G,加工項目查詢及料號更改!$A2316),"")</f>
        <v/>
      </c>
      <c r="J2316" t="str">
        <f t="array" aca="1" ref="J2316" ca="1">IF(ROW()&gt;COUNTA($F$3:$I$3100),"",INDIRECT(TEXT(RIGHT(SMALL(IF($F$3:$I$3100="",999999,COLUMN($F$3:$I$3100)*10001+ROW($F$3:$I$3100)*100),ROW()),4),"!R00!C00"),))</f>
        <v/>
      </c>
      <c r="K2316" t="str">
        <f ca="1">IF(COUNTIF($J$1:J2316, J2316)&lt;&gt;1,"",J2316)</f>
        <v/>
      </c>
    </row>
    <row r="2317" spans="1:11" x14ac:dyDescent="0.25">
      <c r="A2317">
        <f>ROW()</f>
        <v>2317</v>
      </c>
      <c r="C2317" t="str" cm="1">
        <f t="array" ref="C2317">IF(ISNUMBER(SEARCH($N$3,客戶主檔!X2317)),INDEX(客戶主檔!$G:$G,加工項目查詢及料號更改!$A2317),"")</f>
        <v/>
      </c>
      <c r="D2317" t="str" cm="1">
        <f t="array" ref="D2317">IF(ISNUMBER(SEARCH($N$3,客戶主檔!Y2317)),INDEX(客戶主檔!$G:$G,加工項目查詢及料號更改!$A2317),"")</f>
        <v/>
      </c>
      <c r="E2317" t="str" cm="1">
        <f t="array" ref="E2317">IF(ISNUMBER(SEARCH($N$3,客戶主檔!Z2317)),INDEX(客戶主檔!$G:$G,加工項目查詢及料號更改!$A2317),"")</f>
        <v/>
      </c>
      <c r="J2317" t="str">
        <f t="array" aca="1" ref="J2317" ca="1">IF(ROW()&gt;COUNTA($F$3:$I$3100),"",INDIRECT(TEXT(RIGHT(SMALL(IF($F$3:$I$3100="",999999,COLUMN($F$3:$I$3100)*10001+ROW($F$3:$I$3100)*100),ROW()),4),"!R00!C00"),))</f>
        <v/>
      </c>
      <c r="K2317" t="str">
        <f ca="1">IF(COUNTIF($J$1:J2317, J2317)&lt;&gt;1,"",J2317)</f>
        <v/>
      </c>
    </row>
    <row r="2318" spans="1:11" x14ac:dyDescent="0.25">
      <c r="A2318">
        <f>ROW()</f>
        <v>2318</v>
      </c>
      <c r="C2318" t="str" cm="1">
        <f t="array" ref="C2318">IF(ISNUMBER(SEARCH($N$3,客戶主檔!X2318)),INDEX(客戶主檔!$G:$G,加工項目查詢及料號更改!$A2318),"")</f>
        <v/>
      </c>
      <c r="D2318" t="str" cm="1">
        <f t="array" ref="D2318">IF(ISNUMBER(SEARCH($N$3,客戶主檔!Y2318)),INDEX(客戶主檔!$G:$G,加工項目查詢及料號更改!$A2318),"")</f>
        <v/>
      </c>
      <c r="E2318" t="str" cm="1">
        <f t="array" ref="E2318">IF(ISNUMBER(SEARCH($N$3,客戶主檔!Z2318)),INDEX(客戶主檔!$G:$G,加工項目查詢及料號更改!$A2318),"")</f>
        <v/>
      </c>
      <c r="J2318" t="str">
        <f t="array" aca="1" ref="J2318" ca="1">IF(ROW()&gt;COUNTA($F$3:$I$3100),"",INDIRECT(TEXT(RIGHT(SMALL(IF($F$3:$I$3100="",999999,COLUMN($F$3:$I$3100)*10001+ROW($F$3:$I$3100)*100),ROW()),4),"!R00!C00"),))</f>
        <v/>
      </c>
      <c r="K2318" t="str">
        <f ca="1">IF(COUNTIF($J$1:J2318, J2318)&lt;&gt;1,"",J2318)</f>
        <v/>
      </c>
    </row>
    <row r="2319" spans="1:11" x14ac:dyDescent="0.25">
      <c r="A2319">
        <f>ROW()</f>
        <v>2319</v>
      </c>
      <c r="C2319" t="str" cm="1">
        <f t="array" ref="C2319">IF(ISNUMBER(SEARCH($N$3,客戶主檔!X2319)),INDEX(客戶主檔!$G:$G,加工項目查詢及料號更改!$A2319),"")</f>
        <v/>
      </c>
      <c r="D2319" t="str" cm="1">
        <f t="array" ref="D2319">IF(ISNUMBER(SEARCH($N$3,客戶主檔!Y2319)),INDEX(客戶主檔!$G:$G,加工項目查詢及料號更改!$A2319),"")</f>
        <v/>
      </c>
      <c r="E2319" t="str" cm="1">
        <f t="array" ref="E2319">IF(ISNUMBER(SEARCH($N$3,客戶主檔!Z2319)),INDEX(客戶主檔!$G:$G,加工項目查詢及料號更改!$A2319),"")</f>
        <v/>
      </c>
      <c r="J2319" t="str">
        <f t="array" aca="1" ref="J2319" ca="1">IF(ROW()&gt;COUNTA($F$3:$I$3100),"",INDIRECT(TEXT(RIGHT(SMALL(IF($F$3:$I$3100="",999999,COLUMN($F$3:$I$3100)*10001+ROW($F$3:$I$3100)*100),ROW()),4),"!R00!C00"),))</f>
        <v/>
      </c>
      <c r="K2319" t="str">
        <f ca="1">IF(COUNTIF($J$1:J2319, J2319)&lt;&gt;1,"",J2319)</f>
        <v/>
      </c>
    </row>
    <row r="2320" spans="1:11" x14ac:dyDescent="0.25">
      <c r="A2320">
        <f>ROW()</f>
        <v>2320</v>
      </c>
      <c r="C2320" t="str" cm="1">
        <f t="array" ref="C2320">IF(ISNUMBER(SEARCH($N$3,客戶主檔!X2320)),INDEX(客戶主檔!$G:$G,加工項目查詢及料號更改!$A2320),"")</f>
        <v/>
      </c>
      <c r="D2320" t="str" cm="1">
        <f t="array" ref="D2320">IF(ISNUMBER(SEARCH($N$3,客戶主檔!Y2320)),INDEX(客戶主檔!$G:$G,加工項目查詢及料號更改!$A2320),"")</f>
        <v/>
      </c>
      <c r="E2320" t="str" cm="1">
        <f t="array" ref="E2320">IF(ISNUMBER(SEARCH($N$3,客戶主檔!Z2320)),INDEX(客戶主檔!$G:$G,加工項目查詢及料號更改!$A2320),"")</f>
        <v/>
      </c>
      <c r="J2320" t="str">
        <f t="array" aca="1" ref="J2320" ca="1">IF(ROW()&gt;COUNTA($F$3:$I$3100),"",INDIRECT(TEXT(RIGHT(SMALL(IF($F$3:$I$3100="",999999,COLUMN($F$3:$I$3100)*10001+ROW($F$3:$I$3100)*100),ROW()),4),"!R00!C00"),))</f>
        <v/>
      </c>
      <c r="K2320" t="str">
        <f ca="1">IF(COUNTIF($J$1:J2320, J2320)&lt;&gt;1,"",J2320)</f>
        <v/>
      </c>
    </row>
    <row r="2321" spans="1:11" x14ac:dyDescent="0.25">
      <c r="A2321">
        <f>ROW()</f>
        <v>2321</v>
      </c>
      <c r="C2321" t="str" cm="1">
        <f t="array" ref="C2321">IF(ISNUMBER(SEARCH($N$3,客戶主檔!X2321)),INDEX(客戶主檔!$G:$G,加工項目查詢及料號更改!$A2321),"")</f>
        <v/>
      </c>
      <c r="D2321" t="str" cm="1">
        <f t="array" ref="D2321">IF(ISNUMBER(SEARCH($N$3,客戶主檔!Y2321)),INDEX(客戶主檔!$G:$G,加工項目查詢及料號更改!$A2321),"")</f>
        <v/>
      </c>
      <c r="E2321" t="str" cm="1">
        <f t="array" ref="E2321">IF(ISNUMBER(SEARCH($N$3,客戶主檔!Z2321)),INDEX(客戶主檔!$G:$G,加工項目查詢及料號更改!$A2321),"")</f>
        <v/>
      </c>
      <c r="J2321" t="str">
        <f t="array" aca="1" ref="J2321" ca="1">IF(ROW()&gt;COUNTA($F$3:$I$3100),"",INDIRECT(TEXT(RIGHT(SMALL(IF($F$3:$I$3100="",999999,COLUMN($F$3:$I$3100)*10001+ROW($F$3:$I$3100)*100),ROW()),4),"!R00!C00"),))</f>
        <v/>
      </c>
      <c r="K2321" t="str">
        <f ca="1">IF(COUNTIF($J$1:J2321, J2321)&lt;&gt;1,"",J2321)</f>
        <v/>
      </c>
    </row>
    <row r="2322" spans="1:11" x14ac:dyDescent="0.25">
      <c r="A2322">
        <f>ROW()</f>
        <v>2322</v>
      </c>
      <c r="C2322" t="str" cm="1">
        <f t="array" ref="C2322">IF(ISNUMBER(SEARCH($N$3,客戶主檔!X2322)),INDEX(客戶主檔!$G:$G,加工項目查詢及料號更改!$A2322),"")</f>
        <v/>
      </c>
      <c r="D2322" t="str" cm="1">
        <f t="array" ref="D2322">IF(ISNUMBER(SEARCH($N$3,客戶主檔!Y2322)),INDEX(客戶主檔!$G:$G,加工項目查詢及料號更改!$A2322),"")</f>
        <v/>
      </c>
      <c r="E2322" t="str" cm="1">
        <f t="array" ref="E2322">IF(ISNUMBER(SEARCH($N$3,客戶主檔!Z2322)),INDEX(客戶主檔!$G:$G,加工項目查詢及料號更改!$A2322),"")</f>
        <v/>
      </c>
      <c r="J2322" t="str">
        <f t="array" aca="1" ref="J2322" ca="1">IF(ROW()&gt;COUNTA($F$3:$I$3100),"",INDIRECT(TEXT(RIGHT(SMALL(IF($F$3:$I$3100="",999999,COLUMN($F$3:$I$3100)*10001+ROW($F$3:$I$3100)*100),ROW()),4),"!R00!C00"),))</f>
        <v/>
      </c>
      <c r="K2322" t="str">
        <f ca="1">IF(COUNTIF($J$1:J2322, J2322)&lt;&gt;1,"",J2322)</f>
        <v/>
      </c>
    </row>
    <row r="2323" spans="1:11" x14ac:dyDescent="0.25">
      <c r="A2323">
        <f>ROW()</f>
        <v>2323</v>
      </c>
      <c r="C2323" t="str" cm="1">
        <f t="array" ref="C2323">IF(ISNUMBER(SEARCH($N$3,客戶主檔!X2323)),INDEX(客戶主檔!$G:$G,加工項目查詢及料號更改!$A2323),"")</f>
        <v/>
      </c>
      <c r="D2323" t="str" cm="1">
        <f t="array" ref="D2323">IF(ISNUMBER(SEARCH($N$3,客戶主檔!Y2323)),INDEX(客戶主檔!$G:$G,加工項目查詢及料號更改!$A2323),"")</f>
        <v/>
      </c>
      <c r="E2323" t="str" cm="1">
        <f t="array" ref="E2323">IF(ISNUMBER(SEARCH($N$3,客戶主檔!Z2323)),INDEX(客戶主檔!$G:$G,加工項目查詢及料號更改!$A2323),"")</f>
        <v/>
      </c>
      <c r="J2323" t="str">
        <f t="array" aca="1" ref="J2323" ca="1">IF(ROW()&gt;COUNTA($F$3:$I$3100),"",INDIRECT(TEXT(RIGHT(SMALL(IF($F$3:$I$3100="",999999,COLUMN($F$3:$I$3100)*10001+ROW($F$3:$I$3100)*100),ROW()),4),"!R00!C00"),))</f>
        <v/>
      </c>
      <c r="K2323" t="str">
        <f ca="1">IF(COUNTIF($J$1:J2323, J2323)&lt;&gt;1,"",J2323)</f>
        <v/>
      </c>
    </row>
    <row r="2324" spans="1:11" x14ac:dyDescent="0.25">
      <c r="A2324">
        <f>ROW()</f>
        <v>2324</v>
      </c>
      <c r="C2324" t="str" cm="1">
        <f t="array" ref="C2324">IF(ISNUMBER(SEARCH($N$3,客戶主檔!X2324)),INDEX(客戶主檔!$G:$G,加工項目查詢及料號更改!$A2324),"")</f>
        <v/>
      </c>
      <c r="D2324" t="str" cm="1">
        <f t="array" ref="D2324">IF(ISNUMBER(SEARCH($N$3,客戶主檔!Y2324)),INDEX(客戶主檔!$G:$G,加工項目查詢及料號更改!$A2324),"")</f>
        <v/>
      </c>
      <c r="E2324" t="str" cm="1">
        <f t="array" ref="E2324">IF(ISNUMBER(SEARCH($N$3,客戶主檔!Z2324)),INDEX(客戶主檔!$G:$G,加工項目查詢及料號更改!$A2324),"")</f>
        <v/>
      </c>
      <c r="J2324" t="str">
        <f t="array" aca="1" ref="J2324" ca="1">IF(ROW()&gt;COUNTA($F$3:$I$3100),"",INDIRECT(TEXT(RIGHT(SMALL(IF($F$3:$I$3100="",999999,COLUMN($F$3:$I$3100)*10001+ROW($F$3:$I$3100)*100),ROW()),4),"!R00!C00"),))</f>
        <v/>
      </c>
      <c r="K2324" t="str">
        <f ca="1">IF(COUNTIF($J$1:J2324, J2324)&lt;&gt;1,"",J2324)</f>
        <v/>
      </c>
    </row>
    <row r="2325" spans="1:11" x14ac:dyDescent="0.25">
      <c r="A2325">
        <f>ROW()</f>
        <v>2325</v>
      </c>
      <c r="C2325" t="str" cm="1">
        <f t="array" ref="C2325">IF(ISNUMBER(SEARCH($N$3,客戶主檔!X2325)),INDEX(客戶主檔!$G:$G,加工項目查詢及料號更改!$A2325),"")</f>
        <v/>
      </c>
      <c r="D2325" t="str" cm="1">
        <f t="array" ref="D2325">IF(ISNUMBER(SEARCH($N$3,客戶主檔!Y2325)),INDEX(客戶主檔!$G:$G,加工項目查詢及料號更改!$A2325),"")</f>
        <v/>
      </c>
      <c r="E2325" t="str" cm="1">
        <f t="array" ref="E2325">IF(ISNUMBER(SEARCH($N$3,客戶主檔!Z2325)),INDEX(客戶主檔!$G:$G,加工項目查詢及料號更改!$A2325),"")</f>
        <v/>
      </c>
      <c r="J2325" t="str">
        <f t="array" aca="1" ref="J2325" ca="1">IF(ROW()&gt;COUNTA($F$3:$I$3100),"",INDIRECT(TEXT(RIGHT(SMALL(IF($F$3:$I$3100="",999999,COLUMN($F$3:$I$3100)*10001+ROW($F$3:$I$3100)*100),ROW()),4),"!R00!C00"),))</f>
        <v/>
      </c>
      <c r="K2325" t="str">
        <f ca="1">IF(COUNTIF($J$1:J2325, J2325)&lt;&gt;1,"",J2325)</f>
        <v/>
      </c>
    </row>
    <row r="2326" spans="1:11" x14ac:dyDescent="0.25">
      <c r="A2326">
        <f>ROW()</f>
        <v>2326</v>
      </c>
      <c r="C2326" t="str" cm="1">
        <f t="array" ref="C2326">IF(ISNUMBER(SEARCH($N$3,客戶主檔!X2326)),INDEX(客戶主檔!$G:$G,加工項目查詢及料號更改!$A2326),"")</f>
        <v/>
      </c>
      <c r="D2326" t="str" cm="1">
        <f t="array" ref="D2326">IF(ISNUMBER(SEARCH($N$3,客戶主檔!Y2326)),INDEX(客戶主檔!$G:$G,加工項目查詢及料號更改!$A2326),"")</f>
        <v/>
      </c>
      <c r="E2326" t="str" cm="1">
        <f t="array" ref="E2326">IF(ISNUMBER(SEARCH($N$3,客戶主檔!Z2326)),INDEX(客戶主檔!$G:$G,加工項目查詢及料號更改!$A2326),"")</f>
        <v/>
      </c>
      <c r="J2326" t="str">
        <f t="array" aca="1" ref="J2326" ca="1">IF(ROW()&gt;COUNTA($F$3:$I$3100),"",INDIRECT(TEXT(RIGHT(SMALL(IF($F$3:$I$3100="",999999,COLUMN($F$3:$I$3100)*10001+ROW($F$3:$I$3100)*100),ROW()),4),"!R00!C00"),))</f>
        <v/>
      </c>
      <c r="K2326" t="str">
        <f ca="1">IF(COUNTIF($J$1:J2326, J2326)&lt;&gt;1,"",J2326)</f>
        <v/>
      </c>
    </row>
    <row r="2327" spans="1:11" x14ac:dyDescent="0.25">
      <c r="A2327">
        <f>ROW()</f>
        <v>2327</v>
      </c>
      <c r="C2327" t="str" cm="1">
        <f t="array" ref="C2327">IF(ISNUMBER(SEARCH($N$3,客戶主檔!X2327)),INDEX(客戶主檔!$G:$G,加工項目查詢及料號更改!$A2327),"")</f>
        <v/>
      </c>
      <c r="D2327" t="str" cm="1">
        <f t="array" ref="D2327">IF(ISNUMBER(SEARCH($N$3,客戶主檔!Y2327)),INDEX(客戶主檔!$G:$G,加工項目查詢及料號更改!$A2327),"")</f>
        <v/>
      </c>
      <c r="E2327" t="str" cm="1">
        <f t="array" ref="E2327">IF(ISNUMBER(SEARCH($N$3,客戶主檔!Z2327)),INDEX(客戶主檔!$G:$G,加工項目查詢及料號更改!$A2327),"")</f>
        <v/>
      </c>
      <c r="J2327" t="str">
        <f t="array" aca="1" ref="J2327" ca="1">IF(ROW()&gt;COUNTA($F$3:$I$3100),"",INDIRECT(TEXT(RIGHT(SMALL(IF($F$3:$I$3100="",999999,COLUMN($F$3:$I$3100)*10001+ROW($F$3:$I$3100)*100),ROW()),4),"!R00!C00"),))</f>
        <v/>
      </c>
      <c r="K2327" t="str">
        <f ca="1">IF(COUNTIF($J$1:J2327, J2327)&lt;&gt;1,"",J2327)</f>
        <v/>
      </c>
    </row>
    <row r="2328" spans="1:11" x14ac:dyDescent="0.25">
      <c r="A2328">
        <f>ROW()</f>
        <v>2328</v>
      </c>
      <c r="C2328" t="str" cm="1">
        <f t="array" ref="C2328">IF(ISNUMBER(SEARCH($N$3,客戶主檔!X2328)),INDEX(客戶主檔!$G:$G,加工項目查詢及料號更改!$A2328),"")</f>
        <v/>
      </c>
      <c r="D2328" t="str" cm="1">
        <f t="array" ref="D2328">IF(ISNUMBER(SEARCH($N$3,客戶主檔!Y2328)),INDEX(客戶主檔!$G:$G,加工項目查詢及料號更改!$A2328),"")</f>
        <v/>
      </c>
      <c r="E2328" t="str" cm="1">
        <f t="array" ref="E2328">IF(ISNUMBER(SEARCH($N$3,客戶主檔!Z2328)),INDEX(客戶主檔!$G:$G,加工項目查詢及料號更改!$A2328),"")</f>
        <v/>
      </c>
      <c r="J2328" t="str">
        <f t="array" aca="1" ref="J2328" ca="1">IF(ROW()&gt;COUNTA($F$3:$I$3100),"",INDIRECT(TEXT(RIGHT(SMALL(IF($F$3:$I$3100="",999999,COLUMN($F$3:$I$3100)*10001+ROW($F$3:$I$3100)*100),ROW()),4),"!R00!C00"),))</f>
        <v/>
      </c>
      <c r="K2328" t="str">
        <f ca="1">IF(COUNTIF($J$1:J2328, J2328)&lt;&gt;1,"",J2328)</f>
        <v/>
      </c>
    </row>
    <row r="2329" spans="1:11" x14ac:dyDescent="0.25">
      <c r="A2329">
        <f>ROW()</f>
        <v>2329</v>
      </c>
      <c r="C2329" t="str" cm="1">
        <f t="array" ref="C2329">IF(ISNUMBER(SEARCH($N$3,客戶主檔!X2329)),INDEX(客戶主檔!$G:$G,加工項目查詢及料號更改!$A2329),"")</f>
        <v/>
      </c>
      <c r="D2329" t="str" cm="1">
        <f t="array" ref="D2329">IF(ISNUMBER(SEARCH($N$3,客戶主檔!Y2329)),INDEX(客戶主檔!$G:$G,加工項目查詢及料號更改!$A2329),"")</f>
        <v/>
      </c>
      <c r="E2329" t="str" cm="1">
        <f t="array" ref="E2329">IF(ISNUMBER(SEARCH($N$3,客戶主檔!Z2329)),INDEX(客戶主檔!$G:$G,加工項目查詢及料號更改!$A2329),"")</f>
        <v/>
      </c>
      <c r="J2329" t="str">
        <f t="array" aca="1" ref="J2329" ca="1">IF(ROW()&gt;COUNTA($F$3:$I$3100),"",INDIRECT(TEXT(RIGHT(SMALL(IF($F$3:$I$3100="",999999,COLUMN($F$3:$I$3100)*10001+ROW($F$3:$I$3100)*100),ROW()),4),"!R00!C00"),))</f>
        <v/>
      </c>
      <c r="K2329" t="str">
        <f ca="1">IF(COUNTIF($J$1:J2329, J2329)&lt;&gt;1,"",J2329)</f>
        <v/>
      </c>
    </row>
    <row r="2330" spans="1:11" x14ac:dyDescent="0.25">
      <c r="A2330">
        <f>ROW()</f>
        <v>2330</v>
      </c>
      <c r="C2330" t="str" cm="1">
        <f t="array" ref="C2330">IF(ISNUMBER(SEARCH($N$3,客戶主檔!X2330)),INDEX(客戶主檔!$G:$G,加工項目查詢及料號更改!$A2330),"")</f>
        <v/>
      </c>
      <c r="D2330" t="str" cm="1">
        <f t="array" ref="D2330">IF(ISNUMBER(SEARCH($N$3,客戶主檔!Y2330)),INDEX(客戶主檔!$G:$G,加工項目查詢及料號更改!$A2330),"")</f>
        <v/>
      </c>
      <c r="E2330" t="str" cm="1">
        <f t="array" ref="E2330">IF(ISNUMBER(SEARCH($N$3,客戶主檔!Z2330)),INDEX(客戶主檔!$G:$G,加工項目查詢及料號更改!$A2330),"")</f>
        <v/>
      </c>
      <c r="J2330" t="str">
        <f t="array" aca="1" ref="J2330" ca="1">IF(ROW()&gt;COUNTA($F$3:$I$3100),"",INDIRECT(TEXT(RIGHT(SMALL(IF($F$3:$I$3100="",999999,COLUMN($F$3:$I$3100)*10001+ROW($F$3:$I$3100)*100),ROW()),4),"!R00!C00"),))</f>
        <v/>
      </c>
      <c r="K2330" t="str">
        <f ca="1">IF(COUNTIF($J$1:J2330, J2330)&lt;&gt;1,"",J2330)</f>
        <v/>
      </c>
    </row>
    <row r="2331" spans="1:11" x14ac:dyDescent="0.25">
      <c r="A2331">
        <f>ROW()</f>
        <v>2331</v>
      </c>
      <c r="C2331" t="str" cm="1">
        <f t="array" ref="C2331">IF(ISNUMBER(SEARCH($N$3,客戶主檔!X2331)),INDEX(客戶主檔!$G:$G,加工項目查詢及料號更改!$A2331),"")</f>
        <v/>
      </c>
      <c r="D2331" t="str" cm="1">
        <f t="array" ref="D2331">IF(ISNUMBER(SEARCH($N$3,客戶主檔!Y2331)),INDEX(客戶主檔!$G:$G,加工項目查詢及料號更改!$A2331),"")</f>
        <v/>
      </c>
      <c r="E2331" t="str" cm="1">
        <f t="array" ref="E2331">IF(ISNUMBER(SEARCH($N$3,客戶主檔!Z2331)),INDEX(客戶主檔!$G:$G,加工項目查詢及料號更改!$A2331),"")</f>
        <v/>
      </c>
      <c r="J2331" t="str">
        <f t="array" aca="1" ref="J2331" ca="1">IF(ROW()&gt;COUNTA($F$3:$I$3100),"",INDIRECT(TEXT(RIGHT(SMALL(IF($F$3:$I$3100="",999999,COLUMN($F$3:$I$3100)*10001+ROW($F$3:$I$3100)*100),ROW()),4),"!R00!C00"),))</f>
        <v/>
      </c>
      <c r="K2331" t="str">
        <f ca="1">IF(COUNTIF($J$1:J2331, J2331)&lt;&gt;1,"",J2331)</f>
        <v/>
      </c>
    </row>
    <row r="2332" spans="1:11" x14ac:dyDescent="0.25">
      <c r="A2332">
        <f>ROW()</f>
        <v>2332</v>
      </c>
      <c r="C2332" t="str" cm="1">
        <f t="array" ref="C2332">IF(ISNUMBER(SEARCH($N$3,客戶主檔!X2332)),INDEX(客戶主檔!$G:$G,加工項目查詢及料號更改!$A2332),"")</f>
        <v/>
      </c>
      <c r="D2332" t="str" cm="1">
        <f t="array" ref="D2332">IF(ISNUMBER(SEARCH($N$3,客戶主檔!Y2332)),INDEX(客戶主檔!$G:$G,加工項目查詢及料號更改!$A2332),"")</f>
        <v/>
      </c>
      <c r="E2332" t="str" cm="1">
        <f t="array" ref="E2332">IF(ISNUMBER(SEARCH($N$3,客戶主檔!Z2332)),INDEX(客戶主檔!$G:$G,加工項目查詢及料號更改!$A2332),"")</f>
        <v/>
      </c>
      <c r="J2332" t="str">
        <f t="array" aca="1" ref="J2332" ca="1">IF(ROW()&gt;COUNTA($F$3:$I$3100),"",INDIRECT(TEXT(RIGHT(SMALL(IF($F$3:$I$3100="",999999,COLUMN($F$3:$I$3100)*10001+ROW($F$3:$I$3100)*100),ROW()),4),"!R00!C00"),))</f>
        <v/>
      </c>
      <c r="K2332" t="str">
        <f ca="1">IF(COUNTIF($J$1:J2332, J2332)&lt;&gt;1,"",J2332)</f>
        <v/>
      </c>
    </row>
    <row r="2333" spans="1:11" x14ac:dyDescent="0.25">
      <c r="A2333">
        <f>ROW()</f>
        <v>2333</v>
      </c>
      <c r="C2333" t="str" cm="1">
        <f t="array" ref="C2333">IF(ISNUMBER(SEARCH($N$3,客戶主檔!X2333)),INDEX(客戶主檔!$G:$G,加工項目查詢及料號更改!$A2333),"")</f>
        <v/>
      </c>
      <c r="D2333" t="str" cm="1">
        <f t="array" ref="D2333">IF(ISNUMBER(SEARCH($N$3,客戶主檔!Y2333)),INDEX(客戶主檔!$G:$G,加工項目查詢及料號更改!$A2333),"")</f>
        <v/>
      </c>
      <c r="E2333" t="str" cm="1">
        <f t="array" ref="E2333">IF(ISNUMBER(SEARCH($N$3,客戶主檔!Z2333)),INDEX(客戶主檔!$G:$G,加工項目查詢及料號更改!$A2333),"")</f>
        <v/>
      </c>
      <c r="J2333" t="str">
        <f t="array" aca="1" ref="J2333" ca="1">IF(ROW()&gt;COUNTA($F$3:$I$3100),"",INDIRECT(TEXT(RIGHT(SMALL(IF($F$3:$I$3100="",999999,COLUMN($F$3:$I$3100)*10001+ROW($F$3:$I$3100)*100),ROW()),4),"!R00!C00"),))</f>
        <v/>
      </c>
      <c r="K2333" t="str">
        <f ca="1">IF(COUNTIF($J$1:J2333, J2333)&lt;&gt;1,"",J2333)</f>
        <v/>
      </c>
    </row>
    <row r="2334" spans="1:11" x14ac:dyDescent="0.25">
      <c r="A2334">
        <f>ROW()</f>
        <v>2334</v>
      </c>
      <c r="C2334" t="str" cm="1">
        <f t="array" ref="C2334">IF(ISNUMBER(SEARCH($N$3,客戶主檔!X2334)),INDEX(客戶主檔!$G:$G,加工項目查詢及料號更改!$A2334),"")</f>
        <v/>
      </c>
      <c r="D2334" t="str" cm="1">
        <f t="array" ref="D2334">IF(ISNUMBER(SEARCH($N$3,客戶主檔!Y2334)),INDEX(客戶主檔!$G:$G,加工項目查詢及料號更改!$A2334),"")</f>
        <v/>
      </c>
      <c r="E2334" t="str" cm="1">
        <f t="array" ref="E2334">IF(ISNUMBER(SEARCH($N$3,客戶主檔!Z2334)),INDEX(客戶主檔!$G:$G,加工項目查詢及料號更改!$A2334),"")</f>
        <v/>
      </c>
      <c r="J2334" t="str">
        <f t="array" aca="1" ref="J2334" ca="1">IF(ROW()&gt;COUNTA($F$3:$I$3100),"",INDIRECT(TEXT(RIGHT(SMALL(IF($F$3:$I$3100="",999999,COLUMN($F$3:$I$3100)*10001+ROW($F$3:$I$3100)*100),ROW()),4),"!R00!C00"),))</f>
        <v/>
      </c>
      <c r="K2334" t="str">
        <f ca="1">IF(COUNTIF($J$1:J2334, J2334)&lt;&gt;1,"",J2334)</f>
        <v/>
      </c>
    </row>
    <row r="2335" spans="1:11" x14ac:dyDescent="0.25">
      <c r="A2335">
        <f>ROW()</f>
        <v>2335</v>
      </c>
      <c r="C2335" t="str" cm="1">
        <f t="array" ref="C2335">IF(ISNUMBER(SEARCH($N$3,客戶主檔!X2335)),INDEX(客戶主檔!$G:$G,加工項目查詢及料號更改!$A2335),"")</f>
        <v/>
      </c>
      <c r="D2335" t="str" cm="1">
        <f t="array" ref="D2335">IF(ISNUMBER(SEARCH($N$3,客戶主檔!Y2335)),INDEX(客戶主檔!$G:$G,加工項目查詢及料號更改!$A2335),"")</f>
        <v/>
      </c>
      <c r="E2335" t="str" cm="1">
        <f t="array" ref="E2335">IF(ISNUMBER(SEARCH($N$3,客戶主檔!Z2335)),INDEX(客戶主檔!$G:$G,加工項目查詢及料號更改!$A2335),"")</f>
        <v/>
      </c>
      <c r="J2335" t="str">
        <f t="array" aca="1" ref="J2335" ca="1">IF(ROW()&gt;COUNTA($F$3:$I$3100),"",INDIRECT(TEXT(RIGHT(SMALL(IF($F$3:$I$3100="",999999,COLUMN($F$3:$I$3100)*10001+ROW($F$3:$I$3100)*100),ROW()),4),"!R00!C00"),))</f>
        <v/>
      </c>
      <c r="K2335" t="str">
        <f ca="1">IF(COUNTIF($J$1:J2335, J2335)&lt;&gt;1,"",J2335)</f>
        <v/>
      </c>
    </row>
    <row r="2336" spans="1:11" x14ac:dyDescent="0.25">
      <c r="A2336">
        <f>ROW()</f>
        <v>2336</v>
      </c>
      <c r="C2336" t="str" cm="1">
        <f t="array" ref="C2336">IF(ISNUMBER(SEARCH($N$3,客戶主檔!X2336)),INDEX(客戶主檔!$G:$G,加工項目查詢及料號更改!$A2336),"")</f>
        <v/>
      </c>
      <c r="D2336" t="str" cm="1">
        <f t="array" ref="D2336">IF(ISNUMBER(SEARCH($N$3,客戶主檔!Y2336)),INDEX(客戶主檔!$G:$G,加工項目查詢及料號更改!$A2336),"")</f>
        <v/>
      </c>
      <c r="E2336" t="str" cm="1">
        <f t="array" ref="E2336">IF(ISNUMBER(SEARCH($N$3,客戶主檔!Z2336)),INDEX(客戶主檔!$G:$G,加工項目查詢及料號更改!$A2336),"")</f>
        <v/>
      </c>
      <c r="J2336" t="str">
        <f t="array" aca="1" ref="J2336" ca="1">IF(ROW()&gt;COUNTA($F$3:$I$3100),"",INDIRECT(TEXT(RIGHT(SMALL(IF($F$3:$I$3100="",999999,COLUMN($F$3:$I$3100)*10001+ROW($F$3:$I$3100)*100),ROW()),4),"!R00!C00"),))</f>
        <v/>
      </c>
      <c r="K2336" t="str">
        <f ca="1">IF(COUNTIF($J$1:J2336, J2336)&lt;&gt;1,"",J2336)</f>
        <v/>
      </c>
    </row>
    <row r="2337" spans="1:11" x14ac:dyDescent="0.25">
      <c r="A2337">
        <f>ROW()</f>
        <v>2337</v>
      </c>
      <c r="C2337" t="str" cm="1">
        <f t="array" ref="C2337">IF(ISNUMBER(SEARCH($N$3,客戶主檔!X2337)),INDEX(客戶主檔!$G:$G,加工項目查詢及料號更改!$A2337),"")</f>
        <v/>
      </c>
      <c r="D2337" t="str" cm="1">
        <f t="array" ref="D2337">IF(ISNUMBER(SEARCH($N$3,客戶主檔!Y2337)),INDEX(客戶主檔!$G:$G,加工項目查詢及料號更改!$A2337),"")</f>
        <v/>
      </c>
      <c r="E2337" t="str" cm="1">
        <f t="array" ref="E2337">IF(ISNUMBER(SEARCH($N$3,客戶主檔!Z2337)),INDEX(客戶主檔!$G:$G,加工項目查詢及料號更改!$A2337),"")</f>
        <v/>
      </c>
      <c r="J2337" t="str">
        <f t="array" aca="1" ref="J2337" ca="1">IF(ROW()&gt;COUNTA($F$3:$I$3100),"",INDIRECT(TEXT(RIGHT(SMALL(IF($F$3:$I$3100="",999999,COLUMN($F$3:$I$3100)*10001+ROW($F$3:$I$3100)*100),ROW()),4),"!R00!C00"),))</f>
        <v/>
      </c>
      <c r="K2337" t="str">
        <f ca="1">IF(COUNTIF($J$1:J2337, J2337)&lt;&gt;1,"",J2337)</f>
        <v/>
      </c>
    </row>
    <row r="2338" spans="1:11" x14ac:dyDescent="0.25">
      <c r="A2338">
        <f>ROW()</f>
        <v>2338</v>
      </c>
      <c r="C2338" t="str" cm="1">
        <f t="array" ref="C2338">IF(ISNUMBER(SEARCH($N$3,客戶主檔!X2338)),INDEX(客戶主檔!$G:$G,加工項目查詢及料號更改!$A2338),"")</f>
        <v/>
      </c>
      <c r="D2338" t="str" cm="1">
        <f t="array" ref="D2338">IF(ISNUMBER(SEARCH($N$3,客戶主檔!Y2338)),INDEX(客戶主檔!$G:$G,加工項目查詢及料號更改!$A2338),"")</f>
        <v/>
      </c>
      <c r="E2338" t="str" cm="1">
        <f t="array" ref="E2338">IF(ISNUMBER(SEARCH($N$3,客戶主檔!Z2338)),INDEX(客戶主檔!$G:$G,加工項目查詢及料號更改!$A2338),"")</f>
        <v/>
      </c>
      <c r="J2338" t="str">
        <f t="array" aca="1" ref="J2338" ca="1">IF(ROW()&gt;COUNTA($F$3:$I$3100),"",INDIRECT(TEXT(RIGHT(SMALL(IF($F$3:$I$3100="",999999,COLUMN($F$3:$I$3100)*10001+ROW($F$3:$I$3100)*100),ROW()),4),"!R00!C00"),))</f>
        <v/>
      </c>
      <c r="K2338" t="str">
        <f ca="1">IF(COUNTIF($J$1:J2338, J2338)&lt;&gt;1,"",J2338)</f>
        <v/>
      </c>
    </row>
    <row r="2339" spans="1:11" x14ac:dyDescent="0.25">
      <c r="A2339">
        <f>ROW()</f>
        <v>2339</v>
      </c>
      <c r="C2339" t="str" cm="1">
        <f t="array" ref="C2339">IF(ISNUMBER(SEARCH($N$3,客戶主檔!X2339)),INDEX(客戶主檔!$G:$G,加工項目查詢及料號更改!$A2339),"")</f>
        <v/>
      </c>
      <c r="D2339" t="str" cm="1">
        <f t="array" ref="D2339">IF(ISNUMBER(SEARCH($N$3,客戶主檔!Y2339)),INDEX(客戶主檔!$G:$G,加工項目查詢及料號更改!$A2339),"")</f>
        <v/>
      </c>
      <c r="E2339" t="str" cm="1">
        <f t="array" ref="E2339">IF(ISNUMBER(SEARCH($N$3,客戶主檔!Z2339)),INDEX(客戶主檔!$G:$G,加工項目查詢及料號更改!$A2339),"")</f>
        <v/>
      </c>
      <c r="J2339" t="str">
        <f t="array" aca="1" ref="J2339" ca="1">IF(ROW()&gt;COUNTA($F$3:$I$3100),"",INDIRECT(TEXT(RIGHT(SMALL(IF($F$3:$I$3100="",999999,COLUMN($F$3:$I$3100)*10001+ROW($F$3:$I$3100)*100),ROW()),4),"!R00!C00"),))</f>
        <v/>
      </c>
      <c r="K2339" t="str">
        <f ca="1">IF(COUNTIF($J$1:J2339, J2339)&lt;&gt;1,"",J2339)</f>
        <v/>
      </c>
    </row>
    <row r="2340" spans="1:11" x14ac:dyDescent="0.25">
      <c r="A2340">
        <f>ROW()</f>
        <v>2340</v>
      </c>
      <c r="C2340" t="str" cm="1">
        <f t="array" ref="C2340">IF(ISNUMBER(SEARCH($N$3,客戶主檔!X2340)),INDEX(客戶主檔!$G:$G,加工項目查詢及料號更改!$A2340),"")</f>
        <v/>
      </c>
      <c r="D2340" t="str" cm="1">
        <f t="array" ref="D2340">IF(ISNUMBER(SEARCH($N$3,客戶主檔!Y2340)),INDEX(客戶主檔!$G:$G,加工項目查詢及料號更改!$A2340),"")</f>
        <v/>
      </c>
      <c r="E2340" t="str" cm="1">
        <f t="array" ref="E2340">IF(ISNUMBER(SEARCH($N$3,客戶主檔!Z2340)),INDEX(客戶主檔!$G:$G,加工項目查詢及料號更改!$A2340),"")</f>
        <v/>
      </c>
      <c r="J2340" t="str">
        <f t="array" aca="1" ref="J2340" ca="1">IF(ROW()&gt;COUNTA($F$3:$I$3100),"",INDIRECT(TEXT(RIGHT(SMALL(IF($F$3:$I$3100="",999999,COLUMN($F$3:$I$3100)*10001+ROW($F$3:$I$3100)*100),ROW()),4),"!R00!C00"),))</f>
        <v/>
      </c>
      <c r="K2340" t="str">
        <f ca="1">IF(COUNTIF($J$1:J2340, J2340)&lt;&gt;1,"",J2340)</f>
        <v/>
      </c>
    </row>
    <row r="2341" spans="1:11" x14ac:dyDescent="0.25">
      <c r="A2341">
        <f>ROW()</f>
        <v>2341</v>
      </c>
      <c r="C2341" t="str" cm="1">
        <f t="array" ref="C2341">IF(ISNUMBER(SEARCH($N$3,客戶主檔!X2341)),INDEX(客戶主檔!$G:$G,加工項目查詢及料號更改!$A2341),"")</f>
        <v/>
      </c>
      <c r="D2341" t="str" cm="1">
        <f t="array" ref="D2341">IF(ISNUMBER(SEARCH($N$3,客戶主檔!Y2341)),INDEX(客戶主檔!$G:$G,加工項目查詢及料號更改!$A2341),"")</f>
        <v/>
      </c>
      <c r="E2341" t="str" cm="1">
        <f t="array" ref="E2341">IF(ISNUMBER(SEARCH($N$3,客戶主檔!Z2341)),INDEX(客戶主檔!$G:$G,加工項目查詢及料號更改!$A2341),"")</f>
        <v/>
      </c>
      <c r="J2341" t="str">
        <f t="array" aca="1" ref="J2341" ca="1">IF(ROW()&gt;COUNTA($F$3:$I$3100),"",INDIRECT(TEXT(RIGHT(SMALL(IF($F$3:$I$3100="",999999,COLUMN($F$3:$I$3100)*10001+ROW($F$3:$I$3100)*100),ROW()),4),"!R00!C00"),))</f>
        <v/>
      </c>
      <c r="K2341" t="str">
        <f ca="1">IF(COUNTIF($J$1:J2341, J2341)&lt;&gt;1,"",J2341)</f>
        <v/>
      </c>
    </row>
    <row r="2342" spans="1:11" x14ac:dyDescent="0.25">
      <c r="A2342">
        <f>ROW()</f>
        <v>2342</v>
      </c>
      <c r="C2342" t="str" cm="1">
        <f t="array" ref="C2342">IF(ISNUMBER(SEARCH($N$3,客戶主檔!X2342)),INDEX(客戶主檔!$G:$G,加工項目查詢及料號更改!$A2342),"")</f>
        <v/>
      </c>
      <c r="D2342" t="str" cm="1">
        <f t="array" ref="D2342">IF(ISNUMBER(SEARCH($N$3,客戶主檔!Y2342)),INDEX(客戶主檔!$G:$G,加工項目查詢及料號更改!$A2342),"")</f>
        <v/>
      </c>
      <c r="E2342" t="str" cm="1">
        <f t="array" ref="E2342">IF(ISNUMBER(SEARCH($N$3,客戶主檔!Z2342)),INDEX(客戶主檔!$G:$G,加工項目查詢及料號更改!$A2342),"")</f>
        <v/>
      </c>
      <c r="J2342" t="str">
        <f t="array" aca="1" ref="J2342" ca="1">IF(ROW()&gt;COUNTA($F$3:$I$3100),"",INDIRECT(TEXT(RIGHT(SMALL(IF($F$3:$I$3100="",999999,COLUMN($F$3:$I$3100)*10001+ROW($F$3:$I$3100)*100),ROW()),4),"!R00!C00"),))</f>
        <v/>
      </c>
      <c r="K2342" t="str">
        <f ca="1">IF(COUNTIF($J$1:J2342, J2342)&lt;&gt;1,"",J2342)</f>
        <v/>
      </c>
    </row>
    <row r="2343" spans="1:11" x14ac:dyDescent="0.25">
      <c r="A2343">
        <f>ROW()</f>
        <v>2343</v>
      </c>
      <c r="C2343" t="str" cm="1">
        <f t="array" ref="C2343">IF(ISNUMBER(SEARCH($N$3,客戶主檔!X2343)),INDEX(客戶主檔!$G:$G,加工項目查詢及料號更改!$A2343),"")</f>
        <v/>
      </c>
      <c r="D2343" t="str" cm="1">
        <f t="array" ref="D2343">IF(ISNUMBER(SEARCH($N$3,客戶主檔!Y2343)),INDEX(客戶主檔!$G:$G,加工項目查詢及料號更改!$A2343),"")</f>
        <v/>
      </c>
      <c r="E2343" t="str" cm="1">
        <f t="array" ref="E2343">IF(ISNUMBER(SEARCH($N$3,客戶主檔!Z2343)),INDEX(客戶主檔!$G:$G,加工項目查詢及料號更改!$A2343),"")</f>
        <v/>
      </c>
      <c r="J2343" t="str">
        <f t="array" aca="1" ref="J2343" ca="1">IF(ROW()&gt;COUNTA($F$3:$I$3100),"",INDIRECT(TEXT(RIGHT(SMALL(IF($F$3:$I$3100="",999999,COLUMN($F$3:$I$3100)*10001+ROW($F$3:$I$3100)*100),ROW()),4),"!R00!C00"),))</f>
        <v/>
      </c>
      <c r="K2343" t="str">
        <f ca="1">IF(COUNTIF($J$1:J2343, J2343)&lt;&gt;1,"",J2343)</f>
        <v/>
      </c>
    </row>
    <row r="2344" spans="1:11" x14ac:dyDescent="0.25">
      <c r="A2344">
        <f>ROW()</f>
        <v>2344</v>
      </c>
      <c r="C2344" t="str" cm="1">
        <f t="array" ref="C2344">IF(ISNUMBER(SEARCH($N$3,客戶主檔!X2344)),INDEX(客戶主檔!$G:$G,加工項目查詢及料號更改!$A2344),"")</f>
        <v/>
      </c>
      <c r="D2344" t="str" cm="1">
        <f t="array" ref="D2344">IF(ISNUMBER(SEARCH($N$3,客戶主檔!Y2344)),INDEX(客戶主檔!$G:$G,加工項目查詢及料號更改!$A2344),"")</f>
        <v/>
      </c>
      <c r="E2344" t="str" cm="1">
        <f t="array" ref="E2344">IF(ISNUMBER(SEARCH($N$3,客戶主檔!Z2344)),INDEX(客戶主檔!$G:$G,加工項目查詢及料號更改!$A2344),"")</f>
        <v/>
      </c>
      <c r="J2344" t="str">
        <f t="array" aca="1" ref="J2344" ca="1">IF(ROW()&gt;COUNTA($F$3:$I$3100),"",INDIRECT(TEXT(RIGHT(SMALL(IF($F$3:$I$3100="",999999,COLUMN($F$3:$I$3100)*10001+ROW($F$3:$I$3100)*100),ROW()),4),"!R00!C00"),))</f>
        <v/>
      </c>
      <c r="K2344" t="str">
        <f ca="1">IF(COUNTIF($J$1:J2344, J2344)&lt;&gt;1,"",J2344)</f>
        <v/>
      </c>
    </row>
    <row r="2345" spans="1:11" x14ac:dyDescent="0.25">
      <c r="A2345">
        <f>ROW()</f>
        <v>2345</v>
      </c>
      <c r="C2345" t="str" cm="1">
        <f t="array" ref="C2345">IF(ISNUMBER(SEARCH($N$3,客戶主檔!X2345)),INDEX(客戶主檔!$G:$G,加工項目查詢及料號更改!$A2345),"")</f>
        <v/>
      </c>
      <c r="D2345" t="str" cm="1">
        <f t="array" ref="D2345">IF(ISNUMBER(SEARCH($N$3,客戶主檔!Y2345)),INDEX(客戶主檔!$G:$G,加工項目查詢及料號更改!$A2345),"")</f>
        <v/>
      </c>
      <c r="E2345" t="str" cm="1">
        <f t="array" ref="E2345">IF(ISNUMBER(SEARCH($N$3,客戶主檔!Z2345)),INDEX(客戶主檔!$G:$G,加工項目查詢及料號更改!$A2345),"")</f>
        <v/>
      </c>
      <c r="J2345" t="str">
        <f t="array" aca="1" ref="J2345" ca="1">IF(ROW()&gt;COUNTA($F$3:$I$3100),"",INDIRECT(TEXT(RIGHT(SMALL(IF($F$3:$I$3100="",999999,COLUMN($F$3:$I$3100)*10001+ROW($F$3:$I$3100)*100),ROW()),4),"!R00!C00"),))</f>
        <v/>
      </c>
      <c r="K2345" t="str">
        <f ca="1">IF(COUNTIF($J$1:J2345, J2345)&lt;&gt;1,"",J2345)</f>
        <v/>
      </c>
    </row>
    <row r="2346" spans="1:11" x14ac:dyDescent="0.25">
      <c r="A2346">
        <f>ROW()</f>
        <v>2346</v>
      </c>
      <c r="C2346" t="str" cm="1">
        <f t="array" ref="C2346">IF(ISNUMBER(SEARCH($N$3,客戶主檔!X2346)),INDEX(客戶主檔!$G:$G,加工項目查詢及料號更改!$A2346),"")</f>
        <v/>
      </c>
      <c r="D2346" t="str" cm="1">
        <f t="array" ref="D2346">IF(ISNUMBER(SEARCH($N$3,客戶主檔!Y2346)),INDEX(客戶主檔!$G:$G,加工項目查詢及料號更改!$A2346),"")</f>
        <v/>
      </c>
      <c r="E2346" t="str" cm="1">
        <f t="array" ref="E2346">IF(ISNUMBER(SEARCH($N$3,客戶主檔!Z2346)),INDEX(客戶主檔!$G:$G,加工項目查詢及料號更改!$A2346),"")</f>
        <v/>
      </c>
      <c r="J2346" t="str">
        <f t="array" aca="1" ref="J2346" ca="1">IF(ROW()&gt;COUNTA($F$3:$I$3100),"",INDIRECT(TEXT(RIGHT(SMALL(IF($F$3:$I$3100="",999999,COLUMN($F$3:$I$3100)*10001+ROW($F$3:$I$3100)*100),ROW()),4),"!R00!C00"),))</f>
        <v/>
      </c>
      <c r="K2346" t="str">
        <f ca="1">IF(COUNTIF($J$1:J2346, J2346)&lt;&gt;1,"",J2346)</f>
        <v/>
      </c>
    </row>
    <row r="2347" spans="1:11" x14ac:dyDescent="0.25">
      <c r="A2347">
        <f>ROW()</f>
        <v>2347</v>
      </c>
      <c r="C2347" t="str" cm="1">
        <f t="array" ref="C2347">IF(ISNUMBER(SEARCH($N$3,客戶主檔!X2347)),INDEX(客戶主檔!$G:$G,加工項目查詢及料號更改!$A2347),"")</f>
        <v/>
      </c>
      <c r="D2347" t="str" cm="1">
        <f t="array" ref="D2347">IF(ISNUMBER(SEARCH($N$3,客戶主檔!Y2347)),INDEX(客戶主檔!$G:$G,加工項目查詢及料號更改!$A2347),"")</f>
        <v/>
      </c>
      <c r="E2347" t="str" cm="1">
        <f t="array" ref="E2347">IF(ISNUMBER(SEARCH($N$3,客戶主檔!Z2347)),INDEX(客戶主檔!$G:$G,加工項目查詢及料號更改!$A2347),"")</f>
        <v/>
      </c>
      <c r="J2347" t="str">
        <f t="array" aca="1" ref="J2347" ca="1">IF(ROW()&gt;COUNTA($F$3:$I$3100),"",INDIRECT(TEXT(RIGHT(SMALL(IF($F$3:$I$3100="",999999,COLUMN($F$3:$I$3100)*10001+ROW($F$3:$I$3100)*100),ROW()),4),"!R00!C00"),))</f>
        <v/>
      </c>
      <c r="K2347" t="str">
        <f ca="1">IF(COUNTIF($J$1:J2347, J2347)&lt;&gt;1,"",J2347)</f>
        <v/>
      </c>
    </row>
    <row r="2348" spans="1:11" x14ac:dyDescent="0.25">
      <c r="A2348">
        <f>ROW()</f>
        <v>2348</v>
      </c>
      <c r="C2348" t="str" cm="1">
        <f t="array" ref="C2348">IF(ISNUMBER(SEARCH($N$3,客戶主檔!X2348)),INDEX(客戶主檔!$G:$G,加工項目查詢及料號更改!$A2348),"")</f>
        <v/>
      </c>
      <c r="D2348" t="str" cm="1">
        <f t="array" ref="D2348">IF(ISNUMBER(SEARCH($N$3,客戶主檔!Y2348)),INDEX(客戶主檔!$G:$G,加工項目查詢及料號更改!$A2348),"")</f>
        <v/>
      </c>
      <c r="E2348" t="str" cm="1">
        <f t="array" ref="E2348">IF(ISNUMBER(SEARCH($N$3,客戶主檔!Z2348)),INDEX(客戶主檔!$G:$G,加工項目查詢及料號更改!$A2348),"")</f>
        <v/>
      </c>
      <c r="J2348" t="str">
        <f t="array" aca="1" ref="J2348" ca="1">IF(ROW()&gt;COUNTA($F$3:$I$3100),"",INDIRECT(TEXT(RIGHT(SMALL(IF($F$3:$I$3100="",999999,COLUMN($F$3:$I$3100)*10001+ROW($F$3:$I$3100)*100),ROW()),4),"!R00!C00"),))</f>
        <v/>
      </c>
      <c r="K2348" t="str">
        <f ca="1">IF(COUNTIF($J$1:J2348, J2348)&lt;&gt;1,"",J2348)</f>
        <v/>
      </c>
    </row>
    <row r="2349" spans="1:11" x14ac:dyDescent="0.25">
      <c r="A2349">
        <f>ROW()</f>
        <v>2349</v>
      </c>
      <c r="C2349" t="str" cm="1">
        <f t="array" ref="C2349">IF(ISNUMBER(SEARCH($N$3,客戶主檔!X2349)),INDEX(客戶主檔!$G:$G,加工項目查詢及料號更改!$A2349),"")</f>
        <v/>
      </c>
      <c r="D2349" t="str" cm="1">
        <f t="array" ref="D2349">IF(ISNUMBER(SEARCH($N$3,客戶主檔!Y2349)),INDEX(客戶主檔!$G:$G,加工項目查詢及料號更改!$A2349),"")</f>
        <v/>
      </c>
      <c r="E2349" t="str" cm="1">
        <f t="array" ref="E2349">IF(ISNUMBER(SEARCH($N$3,客戶主檔!Z2349)),INDEX(客戶主檔!$G:$G,加工項目查詢及料號更改!$A2349),"")</f>
        <v/>
      </c>
      <c r="J2349" t="str">
        <f t="array" aca="1" ref="J2349" ca="1">IF(ROW()&gt;COUNTA($F$3:$I$3100),"",INDIRECT(TEXT(RIGHT(SMALL(IF($F$3:$I$3100="",999999,COLUMN($F$3:$I$3100)*10001+ROW($F$3:$I$3100)*100),ROW()),4),"!R00!C00"),))</f>
        <v/>
      </c>
      <c r="K2349" t="str">
        <f ca="1">IF(COUNTIF($J$1:J2349, J2349)&lt;&gt;1,"",J2349)</f>
        <v/>
      </c>
    </row>
    <row r="2350" spans="1:11" x14ac:dyDescent="0.25">
      <c r="A2350">
        <f>ROW()</f>
        <v>2350</v>
      </c>
      <c r="C2350" t="str" cm="1">
        <f t="array" ref="C2350">IF(ISNUMBER(SEARCH($N$3,客戶主檔!X2350)),INDEX(客戶主檔!$G:$G,加工項目查詢及料號更改!$A2350),"")</f>
        <v/>
      </c>
      <c r="D2350" t="str" cm="1">
        <f t="array" ref="D2350">IF(ISNUMBER(SEARCH($N$3,客戶主檔!Y2350)),INDEX(客戶主檔!$G:$G,加工項目查詢及料號更改!$A2350),"")</f>
        <v/>
      </c>
      <c r="E2350" t="str" cm="1">
        <f t="array" ref="E2350">IF(ISNUMBER(SEARCH($N$3,客戶主檔!Z2350)),INDEX(客戶主檔!$G:$G,加工項目查詢及料號更改!$A2350),"")</f>
        <v/>
      </c>
      <c r="J2350" t="str">
        <f t="array" aca="1" ref="J2350" ca="1">IF(ROW()&gt;COUNTA($F$3:$I$3100),"",INDIRECT(TEXT(RIGHT(SMALL(IF($F$3:$I$3100="",999999,COLUMN($F$3:$I$3100)*10001+ROW($F$3:$I$3100)*100),ROW()),4),"!R00!C00"),))</f>
        <v/>
      </c>
      <c r="K2350" t="str">
        <f ca="1">IF(COUNTIF($J$1:J2350, J2350)&lt;&gt;1,"",J2350)</f>
        <v/>
      </c>
    </row>
    <row r="2351" spans="1:11" x14ac:dyDescent="0.25">
      <c r="A2351">
        <f>ROW()</f>
        <v>2351</v>
      </c>
      <c r="C2351" t="str" cm="1">
        <f t="array" ref="C2351">IF(ISNUMBER(SEARCH($N$3,客戶主檔!X2351)),INDEX(客戶主檔!$G:$G,加工項目查詢及料號更改!$A2351),"")</f>
        <v/>
      </c>
      <c r="D2351" t="str" cm="1">
        <f t="array" ref="D2351">IF(ISNUMBER(SEARCH($N$3,客戶主檔!Y2351)),INDEX(客戶主檔!$G:$G,加工項目查詢及料號更改!$A2351),"")</f>
        <v/>
      </c>
      <c r="E2351" t="str" cm="1">
        <f t="array" ref="E2351">IF(ISNUMBER(SEARCH($N$3,客戶主檔!Z2351)),INDEX(客戶主檔!$G:$G,加工項目查詢及料號更改!$A2351),"")</f>
        <v/>
      </c>
      <c r="J2351" t="str">
        <f t="array" aca="1" ref="J2351" ca="1">IF(ROW()&gt;COUNTA($F$3:$I$3100),"",INDIRECT(TEXT(RIGHT(SMALL(IF($F$3:$I$3100="",999999,COLUMN($F$3:$I$3100)*10001+ROW($F$3:$I$3100)*100),ROW()),4),"!R00!C00"),))</f>
        <v/>
      </c>
      <c r="K2351" t="str">
        <f ca="1">IF(COUNTIF($J$1:J2351, J2351)&lt;&gt;1,"",J2351)</f>
        <v/>
      </c>
    </row>
    <row r="2352" spans="1:11" x14ac:dyDescent="0.25">
      <c r="A2352">
        <f>ROW()</f>
        <v>2352</v>
      </c>
      <c r="C2352" t="str" cm="1">
        <f t="array" ref="C2352">IF(ISNUMBER(SEARCH($N$3,客戶主檔!X2352)),INDEX(客戶主檔!$G:$G,加工項目查詢及料號更改!$A2352),"")</f>
        <v/>
      </c>
      <c r="D2352" t="str" cm="1">
        <f t="array" ref="D2352">IF(ISNUMBER(SEARCH($N$3,客戶主檔!Y2352)),INDEX(客戶主檔!$G:$G,加工項目查詢及料號更改!$A2352),"")</f>
        <v/>
      </c>
      <c r="E2352" t="str" cm="1">
        <f t="array" ref="E2352">IF(ISNUMBER(SEARCH($N$3,客戶主檔!Z2352)),INDEX(客戶主檔!$G:$G,加工項目查詢及料號更改!$A2352),"")</f>
        <v/>
      </c>
      <c r="J2352" t="str">
        <f t="array" aca="1" ref="J2352" ca="1">IF(ROW()&gt;COUNTA($F$3:$I$3100),"",INDIRECT(TEXT(RIGHT(SMALL(IF($F$3:$I$3100="",999999,COLUMN($F$3:$I$3100)*10001+ROW($F$3:$I$3100)*100),ROW()),4),"!R00!C00"),))</f>
        <v/>
      </c>
      <c r="K2352" t="str">
        <f ca="1">IF(COUNTIF($J$1:J2352, J2352)&lt;&gt;1,"",J2352)</f>
        <v/>
      </c>
    </row>
    <row r="2353" spans="1:11" x14ac:dyDescent="0.25">
      <c r="A2353">
        <f>ROW()</f>
        <v>2353</v>
      </c>
      <c r="C2353" t="str" cm="1">
        <f t="array" ref="C2353">IF(ISNUMBER(SEARCH($N$3,客戶主檔!X2353)),INDEX(客戶主檔!$G:$G,加工項目查詢及料號更改!$A2353),"")</f>
        <v/>
      </c>
      <c r="D2353" t="str" cm="1">
        <f t="array" ref="D2353">IF(ISNUMBER(SEARCH($N$3,客戶主檔!Y2353)),INDEX(客戶主檔!$G:$G,加工項目查詢及料號更改!$A2353),"")</f>
        <v/>
      </c>
      <c r="E2353" t="str" cm="1">
        <f t="array" ref="E2353">IF(ISNUMBER(SEARCH($N$3,客戶主檔!Z2353)),INDEX(客戶主檔!$G:$G,加工項目查詢及料號更改!$A2353),"")</f>
        <v/>
      </c>
      <c r="J2353" t="str">
        <f t="array" aca="1" ref="J2353" ca="1">IF(ROW()&gt;COUNTA($F$3:$I$3100),"",INDIRECT(TEXT(RIGHT(SMALL(IF($F$3:$I$3100="",999999,COLUMN($F$3:$I$3100)*10001+ROW($F$3:$I$3100)*100),ROW()),4),"!R00!C00"),))</f>
        <v/>
      </c>
      <c r="K2353" t="str">
        <f ca="1">IF(COUNTIF($J$1:J2353, J2353)&lt;&gt;1,"",J2353)</f>
        <v/>
      </c>
    </row>
    <row r="2354" spans="1:11" x14ac:dyDescent="0.25">
      <c r="A2354">
        <f>ROW()</f>
        <v>2354</v>
      </c>
      <c r="C2354" t="str" cm="1">
        <f t="array" ref="C2354">IF(ISNUMBER(SEARCH($N$3,客戶主檔!X2354)),INDEX(客戶主檔!$G:$G,加工項目查詢及料號更改!$A2354),"")</f>
        <v/>
      </c>
      <c r="D2354" t="str" cm="1">
        <f t="array" ref="D2354">IF(ISNUMBER(SEARCH($N$3,客戶主檔!Y2354)),INDEX(客戶主檔!$G:$G,加工項目查詢及料號更改!$A2354),"")</f>
        <v/>
      </c>
      <c r="E2354" t="str" cm="1">
        <f t="array" ref="E2354">IF(ISNUMBER(SEARCH($N$3,客戶主檔!Z2354)),INDEX(客戶主檔!$G:$G,加工項目查詢及料號更改!$A2354),"")</f>
        <v/>
      </c>
      <c r="J2354" t="str">
        <f t="array" aca="1" ref="J2354" ca="1">IF(ROW()&gt;COUNTA($F$3:$I$3100),"",INDIRECT(TEXT(RIGHT(SMALL(IF($F$3:$I$3100="",999999,COLUMN($F$3:$I$3100)*10001+ROW($F$3:$I$3100)*100),ROW()),4),"!R00!C00"),))</f>
        <v/>
      </c>
      <c r="K2354" t="str">
        <f ca="1">IF(COUNTIF($J$1:J2354, J2354)&lt;&gt;1,"",J2354)</f>
        <v/>
      </c>
    </row>
    <row r="2355" spans="1:11" x14ac:dyDescent="0.25">
      <c r="A2355">
        <f>ROW()</f>
        <v>2355</v>
      </c>
      <c r="C2355" t="str" cm="1">
        <f t="array" ref="C2355">IF(ISNUMBER(SEARCH($N$3,客戶主檔!X2355)),INDEX(客戶主檔!$G:$G,加工項目查詢及料號更改!$A2355),"")</f>
        <v/>
      </c>
      <c r="D2355" t="str" cm="1">
        <f t="array" ref="D2355">IF(ISNUMBER(SEARCH($N$3,客戶主檔!Y2355)),INDEX(客戶主檔!$G:$G,加工項目查詢及料號更改!$A2355),"")</f>
        <v/>
      </c>
      <c r="E2355" t="str" cm="1">
        <f t="array" ref="E2355">IF(ISNUMBER(SEARCH($N$3,客戶主檔!Z2355)),INDEX(客戶主檔!$G:$G,加工項目查詢及料號更改!$A2355),"")</f>
        <v/>
      </c>
      <c r="J2355" t="str">
        <f t="array" aca="1" ref="J2355" ca="1">IF(ROW()&gt;COUNTA($F$3:$I$3100),"",INDIRECT(TEXT(RIGHT(SMALL(IF($F$3:$I$3100="",999999,COLUMN($F$3:$I$3100)*10001+ROW($F$3:$I$3100)*100),ROW()),4),"!R00!C00"),))</f>
        <v/>
      </c>
      <c r="K2355" t="str">
        <f ca="1">IF(COUNTIF($J$1:J2355, J2355)&lt;&gt;1,"",J2355)</f>
        <v/>
      </c>
    </row>
    <row r="2356" spans="1:11" x14ac:dyDescent="0.25">
      <c r="A2356">
        <f>ROW()</f>
        <v>2356</v>
      </c>
      <c r="C2356" t="str" cm="1">
        <f t="array" ref="C2356">IF(ISNUMBER(SEARCH($N$3,客戶主檔!X2356)),INDEX(客戶主檔!$G:$G,加工項目查詢及料號更改!$A2356),"")</f>
        <v/>
      </c>
      <c r="D2356" t="str" cm="1">
        <f t="array" ref="D2356">IF(ISNUMBER(SEARCH($N$3,客戶主檔!Y2356)),INDEX(客戶主檔!$G:$G,加工項目查詢及料號更改!$A2356),"")</f>
        <v/>
      </c>
      <c r="E2356" t="str" cm="1">
        <f t="array" ref="E2356">IF(ISNUMBER(SEARCH($N$3,客戶主檔!Z2356)),INDEX(客戶主檔!$G:$G,加工項目查詢及料號更改!$A2356),"")</f>
        <v/>
      </c>
      <c r="J2356" t="str">
        <f t="array" aca="1" ref="J2356" ca="1">IF(ROW()&gt;COUNTA($F$3:$I$3100),"",INDIRECT(TEXT(RIGHT(SMALL(IF($F$3:$I$3100="",999999,COLUMN($F$3:$I$3100)*10001+ROW($F$3:$I$3100)*100),ROW()),4),"!R00!C00"),))</f>
        <v/>
      </c>
      <c r="K2356" t="str">
        <f ca="1">IF(COUNTIF($J$1:J2356, J2356)&lt;&gt;1,"",J2356)</f>
        <v/>
      </c>
    </row>
    <row r="2357" spans="1:11" x14ac:dyDescent="0.25">
      <c r="A2357">
        <f>ROW()</f>
        <v>2357</v>
      </c>
      <c r="C2357" t="str" cm="1">
        <f t="array" ref="C2357">IF(ISNUMBER(SEARCH($N$3,客戶主檔!X2357)),INDEX(客戶主檔!$G:$G,加工項目查詢及料號更改!$A2357),"")</f>
        <v/>
      </c>
      <c r="D2357" t="str" cm="1">
        <f t="array" ref="D2357">IF(ISNUMBER(SEARCH($N$3,客戶主檔!Y2357)),INDEX(客戶主檔!$G:$G,加工項目查詢及料號更改!$A2357),"")</f>
        <v/>
      </c>
      <c r="E2357" t="str" cm="1">
        <f t="array" ref="E2357">IF(ISNUMBER(SEARCH($N$3,客戶主檔!Z2357)),INDEX(客戶主檔!$G:$G,加工項目查詢及料號更改!$A2357),"")</f>
        <v/>
      </c>
      <c r="J2357" t="str">
        <f t="array" aca="1" ref="J2357" ca="1">IF(ROW()&gt;COUNTA($F$3:$I$3100),"",INDIRECT(TEXT(RIGHT(SMALL(IF($F$3:$I$3100="",999999,COLUMN($F$3:$I$3100)*10001+ROW($F$3:$I$3100)*100),ROW()),4),"!R00!C00"),))</f>
        <v/>
      </c>
      <c r="K2357" t="str">
        <f ca="1">IF(COUNTIF($J$1:J2357, J2357)&lt;&gt;1,"",J2357)</f>
        <v/>
      </c>
    </row>
    <row r="2358" spans="1:11" x14ac:dyDescent="0.25">
      <c r="A2358">
        <f>ROW()</f>
        <v>2358</v>
      </c>
      <c r="C2358" t="str" cm="1">
        <f t="array" ref="C2358">IF(ISNUMBER(SEARCH($N$3,客戶主檔!X2358)),INDEX(客戶主檔!$G:$G,加工項目查詢及料號更改!$A2358),"")</f>
        <v/>
      </c>
      <c r="D2358" t="str" cm="1">
        <f t="array" ref="D2358">IF(ISNUMBER(SEARCH($N$3,客戶主檔!Y2358)),INDEX(客戶主檔!$G:$G,加工項目查詢及料號更改!$A2358),"")</f>
        <v/>
      </c>
      <c r="E2358" t="str" cm="1">
        <f t="array" ref="E2358">IF(ISNUMBER(SEARCH($N$3,客戶主檔!Z2358)),INDEX(客戶主檔!$G:$G,加工項目查詢及料號更改!$A2358),"")</f>
        <v/>
      </c>
      <c r="J2358" t="str">
        <f t="array" aca="1" ref="J2358" ca="1">IF(ROW()&gt;COUNTA($F$3:$I$3100),"",INDIRECT(TEXT(RIGHT(SMALL(IF($F$3:$I$3100="",999999,COLUMN($F$3:$I$3100)*10001+ROW($F$3:$I$3100)*100),ROW()),4),"!R00!C00"),))</f>
        <v/>
      </c>
      <c r="K2358" t="str">
        <f ca="1">IF(COUNTIF($J$1:J2358, J2358)&lt;&gt;1,"",J2358)</f>
        <v/>
      </c>
    </row>
    <row r="2359" spans="1:11" x14ac:dyDescent="0.25">
      <c r="A2359">
        <f>ROW()</f>
        <v>2359</v>
      </c>
      <c r="C2359" t="str" cm="1">
        <f t="array" ref="C2359">IF(ISNUMBER(SEARCH($N$3,客戶主檔!X2359)),INDEX(客戶主檔!$G:$G,加工項目查詢及料號更改!$A2359),"")</f>
        <v/>
      </c>
      <c r="D2359" t="str" cm="1">
        <f t="array" ref="D2359">IF(ISNUMBER(SEARCH($N$3,客戶主檔!Y2359)),INDEX(客戶主檔!$G:$G,加工項目查詢及料號更改!$A2359),"")</f>
        <v/>
      </c>
      <c r="E2359" t="str" cm="1">
        <f t="array" ref="E2359">IF(ISNUMBER(SEARCH($N$3,客戶主檔!Z2359)),INDEX(客戶主檔!$G:$G,加工項目查詢及料號更改!$A2359),"")</f>
        <v/>
      </c>
      <c r="J2359" t="str">
        <f t="array" aca="1" ref="J2359" ca="1">IF(ROW()&gt;COUNTA($F$3:$I$3100),"",INDIRECT(TEXT(RIGHT(SMALL(IF($F$3:$I$3100="",999999,COLUMN($F$3:$I$3100)*10001+ROW($F$3:$I$3100)*100),ROW()),4),"!R00!C00"),))</f>
        <v/>
      </c>
      <c r="K2359" t="str">
        <f ca="1">IF(COUNTIF($J$1:J2359, J2359)&lt;&gt;1,"",J2359)</f>
        <v/>
      </c>
    </row>
    <row r="2360" spans="1:11" x14ac:dyDescent="0.25">
      <c r="A2360">
        <f>ROW()</f>
        <v>2360</v>
      </c>
      <c r="C2360" t="str" cm="1">
        <f t="array" ref="C2360">IF(ISNUMBER(SEARCH($N$3,客戶主檔!X2360)),INDEX(客戶主檔!$G:$G,加工項目查詢及料號更改!$A2360),"")</f>
        <v/>
      </c>
      <c r="D2360" t="str" cm="1">
        <f t="array" ref="D2360">IF(ISNUMBER(SEARCH($N$3,客戶主檔!Y2360)),INDEX(客戶主檔!$G:$G,加工項目查詢及料號更改!$A2360),"")</f>
        <v/>
      </c>
      <c r="E2360" t="str" cm="1">
        <f t="array" ref="E2360">IF(ISNUMBER(SEARCH($N$3,客戶主檔!Z2360)),INDEX(客戶主檔!$G:$G,加工項目查詢及料號更改!$A2360),"")</f>
        <v/>
      </c>
      <c r="J2360" t="str">
        <f t="array" aca="1" ref="J2360" ca="1">IF(ROW()&gt;COUNTA($F$3:$I$3100),"",INDIRECT(TEXT(RIGHT(SMALL(IF($F$3:$I$3100="",999999,COLUMN($F$3:$I$3100)*10001+ROW($F$3:$I$3100)*100),ROW()),4),"!R00!C00"),))</f>
        <v/>
      </c>
      <c r="K2360" t="str">
        <f ca="1">IF(COUNTIF($J$1:J2360, J2360)&lt;&gt;1,"",J2360)</f>
        <v/>
      </c>
    </row>
    <row r="2361" spans="1:11" x14ac:dyDescent="0.25">
      <c r="A2361">
        <f>ROW()</f>
        <v>2361</v>
      </c>
      <c r="C2361" t="str" cm="1">
        <f t="array" ref="C2361">IF(ISNUMBER(SEARCH($N$3,客戶主檔!X2361)),INDEX(客戶主檔!$G:$G,加工項目查詢及料號更改!$A2361),"")</f>
        <v/>
      </c>
      <c r="D2361" t="str" cm="1">
        <f t="array" ref="D2361">IF(ISNUMBER(SEARCH($N$3,客戶主檔!Y2361)),INDEX(客戶主檔!$G:$G,加工項目查詢及料號更改!$A2361),"")</f>
        <v/>
      </c>
      <c r="E2361" t="str" cm="1">
        <f t="array" ref="E2361">IF(ISNUMBER(SEARCH($N$3,客戶主檔!Z2361)),INDEX(客戶主檔!$G:$G,加工項目查詢及料號更改!$A2361),"")</f>
        <v/>
      </c>
      <c r="J2361" t="str">
        <f t="array" aca="1" ref="J2361" ca="1">IF(ROW()&gt;COUNTA($F$3:$I$3100),"",INDIRECT(TEXT(RIGHT(SMALL(IF($F$3:$I$3100="",999999,COLUMN($F$3:$I$3100)*10001+ROW($F$3:$I$3100)*100),ROW()),4),"!R00!C00"),))</f>
        <v/>
      </c>
      <c r="K2361" t="str">
        <f ca="1">IF(COUNTIF($J$1:J2361, J2361)&lt;&gt;1,"",J2361)</f>
        <v/>
      </c>
    </row>
    <row r="2362" spans="1:11" x14ac:dyDescent="0.25">
      <c r="A2362">
        <f>ROW()</f>
        <v>2362</v>
      </c>
      <c r="C2362" t="str" cm="1">
        <f t="array" ref="C2362">IF(ISNUMBER(SEARCH($N$3,客戶主檔!X2362)),INDEX(客戶主檔!$G:$G,加工項目查詢及料號更改!$A2362),"")</f>
        <v/>
      </c>
      <c r="D2362" t="str" cm="1">
        <f t="array" ref="D2362">IF(ISNUMBER(SEARCH($N$3,客戶主檔!Y2362)),INDEX(客戶主檔!$G:$G,加工項目查詢及料號更改!$A2362),"")</f>
        <v/>
      </c>
      <c r="E2362" t="str" cm="1">
        <f t="array" ref="E2362">IF(ISNUMBER(SEARCH($N$3,客戶主檔!Z2362)),INDEX(客戶主檔!$G:$G,加工項目查詢及料號更改!$A2362),"")</f>
        <v/>
      </c>
      <c r="J2362" t="str">
        <f t="array" aca="1" ref="J2362" ca="1">IF(ROW()&gt;COUNTA($F$3:$I$3100),"",INDIRECT(TEXT(RIGHT(SMALL(IF($F$3:$I$3100="",999999,COLUMN($F$3:$I$3100)*10001+ROW($F$3:$I$3100)*100),ROW()),4),"!R00!C00"),))</f>
        <v/>
      </c>
      <c r="K2362" t="str">
        <f ca="1">IF(COUNTIF($J$1:J2362, J2362)&lt;&gt;1,"",J2362)</f>
        <v/>
      </c>
    </row>
    <row r="2363" spans="1:11" x14ac:dyDescent="0.25">
      <c r="A2363">
        <f>ROW()</f>
        <v>2363</v>
      </c>
      <c r="C2363" t="str" cm="1">
        <f t="array" ref="C2363">IF(ISNUMBER(SEARCH($N$3,客戶主檔!X2363)),INDEX(客戶主檔!$G:$G,加工項目查詢及料號更改!$A2363),"")</f>
        <v/>
      </c>
      <c r="D2363" t="str" cm="1">
        <f t="array" ref="D2363">IF(ISNUMBER(SEARCH($N$3,客戶主檔!Y2363)),INDEX(客戶主檔!$G:$G,加工項目查詢及料號更改!$A2363),"")</f>
        <v/>
      </c>
      <c r="E2363" t="str" cm="1">
        <f t="array" ref="E2363">IF(ISNUMBER(SEARCH($N$3,客戶主檔!Z2363)),INDEX(客戶主檔!$G:$G,加工項目查詢及料號更改!$A2363),"")</f>
        <v/>
      </c>
      <c r="J2363" t="str">
        <f t="array" aca="1" ref="J2363" ca="1">IF(ROW()&gt;COUNTA($F$3:$I$3100),"",INDIRECT(TEXT(RIGHT(SMALL(IF($F$3:$I$3100="",999999,COLUMN($F$3:$I$3100)*10001+ROW($F$3:$I$3100)*100),ROW()),4),"!R00!C00"),))</f>
        <v/>
      </c>
      <c r="K2363" t="str">
        <f ca="1">IF(COUNTIF($J$1:J2363, J2363)&lt;&gt;1,"",J2363)</f>
        <v/>
      </c>
    </row>
    <row r="2364" spans="1:11" x14ac:dyDescent="0.25">
      <c r="A2364">
        <f>ROW()</f>
        <v>2364</v>
      </c>
      <c r="C2364" t="str" cm="1">
        <f t="array" ref="C2364">IF(ISNUMBER(SEARCH($N$3,客戶主檔!X2364)),INDEX(客戶主檔!$G:$G,加工項目查詢及料號更改!$A2364),"")</f>
        <v/>
      </c>
      <c r="D2364" t="str" cm="1">
        <f t="array" ref="D2364">IF(ISNUMBER(SEARCH($N$3,客戶主檔!Y2364)),INDEX(客戶主檔!$G:$G,加工項目查詢及料號更改!$A2364),"")</f>
        <v/>
      </c>
      <c r="E2364" t="str" cm="1">
        <f t="array" ref="E2364">IF(ISNUMBER(SEARCH($N$3,客戶主檔!Z2364)),INDEX(客戶主檔!$G:$G,加工項目查詢及料號更改!$A2364),"")</f>
        <v/>
      </c>
      <c r="J2364" t="str">
        <f t="array" aca="1" ref="J2364" ca="1">IF(ROW()&gt;COUNTA($F$3:$I$3100),"",INDIRECT(TEXT(RIGHT(SMALL(IF($F$3:$I$3100="",999999,COLUMN($F$3:$I$3100)*10001+ROW($F$3:$I$3100)*100),ROW()),4),"!R00!C00"),))</f>
        <v/>
      </c>
      <c r="K2364" t="str">
        <f ca="1">IF(COUNTIF($J$1:J2364, J2364)&lt;&gt;1,"",J2364)</f>
        <v/>
      </c>
    </row>
    <row r="2365" spans="1:11" x14ac:dyDescent="0.25">
      <c r="A2365">
        <f>ROW()</f>
        <v>2365</v>
      </c>
      <c r="C2365" t="str" cm="1">
        <f t="array" ref="C2365">IF(ISNUMBER(SEARCH($N$3,客戶主檔!X2365)),INDEX(客戶主檔!$G:$G,加工項目查詢及料號更改!$A2365),"")</f>
        <v/>
      </c>
      <c r="D2365" t="str" cm="1">
        <f t="array" ref="D2365">IF(ISNUMBER(SEARCH($N$3,客戶主檔!Y2365)),INDEX(客戶主檔!$G:$G,加工項目查詢及料號更改!$A2365),"")</f>
        <v/>
      </c>
      <c r="E2365" t="str" cm="1">
        <f t="array" ref="E2365">IF(ISNUMBER(SEARCH($N$3,客戶主檔!Z2365)),INDEX(客戶主檔!$G:$G,加工項目查詢及料號更改!$A2365),"")</f>
        <v/>
      </c>
      <c r="J2365" t="str">
        <f t="array" aca="1" ref="J2365" ca="1">IF(ROW()&gt;COUNTA($F$3:$I$3100),"",INDIRECT(TEXT(RIGHT(SMALL(IF($F$3:$I$3100="",999999,COLUMN($F$3:$I$3100)*10001+ROW($F$3:$I$3100)*100),ROW()),4),"!R00!C00"),))</f>
        <v/>
      </c>
      <c r="K2365" t="str">
        <f ca="1">IF(COUNTIF($J$1:J2365, J2365)&lt;&gt;1,"",J2365)</f>
        <v/>
      </c>
    </row>
    <row r="2366" spans="1:11" x14ac:dyDescent="0.25">
      <c r="A2366">
        <f>ROW()</f>
        <v>2366</v>
      </c>
      <c r="C2366" t="str" cm="1">
        <f t="array" ref="C2366">IF(ISNUMBER(SEARCH($N$3,客戶主檔!X2366)),INDEX(客戶主檔!$G:$G,加工項目查詢及料號更改!$A2366),"")</f>
        <v/>
      </c>
      <c r="D2366" t="str" cm="1">
        <f t="array" ref="D2366">IF(ISNUMBER(SEARCH($N$3,客戶主檔!Y2366)),INDEX(客戶主檔!$G:$G,加工項目查詢及料號更改!$A2366),"")</f>
        <v/>
      </c>
      <c r="E2366" t="str" cm="1">
        <f t="array" ref="E2366">IF(ISNUMBER(SEARCH($N$3,客戶主檔!Z2366)),INDEX(客戶主檔!$G:$G,加工項目查詢及料號更改!$A2366),"")</f>
        <v/>
      </c>
      <c r="J2366" t="str">
        <f t="array" aca="1" ref="J2366" ca="1">IF(ROW()&gt;COUNTA($F$3:$I$3100),"",INDIRECT(TEXT(RIGHT(SMALL(IF($F$3:$I$3100="",999999,COLUMN($F$3:$I$3100)*10001+ROW($F$3:$I$3100)*100),ROW()),4),"!R00!C00"),))</f>
        <v/>
      </c>
      <c r="K2366" t="str">
        <f ca="1">IF(COUNTIF($J$1:J2366, J2366)&lt;&gt;1,"",J2366)</f>
        <v/>
      </c>
    </row>
    <row r="2367" spans="1:11" x14ac:dyDescent="0.25">
      <c r="A2367">
        <f>ROW()</f>
        <v>2367</v>
      </c>
      <c r="C2367" t="str" cm="1">
        <f t="array" ref="C2367">IF(ISNUMBER(SEARCH($N$3,客戶主檔!X2367)),INDEX(客戶主檔!$G:$G,加工項目查詢及料號更改!$A2367),"")</f>
        <v/>
      </c>
      <c r="D2367" t="str" cm="1">
        <f t="array" ref="D2367">IF(ISNUMBER(SEARCH($N$3,客戶主檔!Y2367)),INDEX(客戶主檔!$G:$G,加工項目查詢及料號更改!$A2367),"")</f>
        <v/>
      </c>
      <c r="E2367" t="str" cm="1">
        <f t="array" ref="E2367">IF(ISNUMBER(SEARCH($N$3,客戶主檔!Z2367)),INDEX(客戶主檔!$G:$G,加工項目查詢及料號更改!$A2367),"")</f>
        <v/>
      </c>
      <c r="J2367" t="str">
        <f t="array" aca="1" ref="J2367" ca="1">IF(ROW()&gt;COUNTA($F$3:$I$3100),"",INDIRECT(TEXT(RIGHT(SMALL(IF($F$3:$I$3100="",999999,COLUMN($F$3:$I$3100)*10001+ROW($F$3:$I$3100)*100),ROW()),4),"!R00!C00"),))</f>
        <v/>
      </c>
      <c r="K2367" t="str">
        <f ca="1">IF(COUNTIF($J$1:J2367, J2367)&lt;&gt;1,"",J2367)</f>
        <v/>
      </c>
    </row>
    <row r="2368" spans="1:11" x14ac:dyDescent="0.25">
      <c r="A2368">
        <f>ROW()</f>
        <v>2368</v>
      </c>
      <c r="C2368" t="str" cm="1">
        <f t="array" ref="C2368">IF(ISNUMBER(SEARCH($N$3,客戶主檔!X2368)),INDEX(客戶主檔!$G:$G,加工項目查詢及料號更改!$A2368),"")</f>
        <v/>
      </c>
      <c r="D2368" t="str" cm="1">
        <f t="array" ref="D2368">IF(ISNUMBER(SEARCH($N$3,客戶主檔!Y2368)),INDEX(客戶主檔!$G:$G,加工項目查詢及料號更改!$A2368),"")</f>
        <v/>
      </c>
      <c r="E2368" t="str" cm="1">
        <f t="array" ref="E2368">IF(ISNUMBER(SEARCH($N$3,客戶主檔!Z2368)),INDEX(客戶主檔!$G:$G,加工項目查詢及料號更改!$A2368),"")</f>
        <v/>
      </c>
      <c r="J2368" t="str">
        <f t="array" aca="1" ref="J2368" ca="1">IF(ROW()&gt;COUNTA($F$3:$I$3100),"",INDIRECT(TEXT(RIGHT(SMALL(IF($F$3:$I$3100="",999999,COLUMN($F$3:$I$3100)*10001+ROW($F$3:$I$3100)*100),ROW()),4),"!R00!C00"),))</f>
        <v/>
      </c>
      <c r="K2368" t="str">
        <f ca="1">IF(COUNTIF($J$1:J2368, J2368)&lt;&gt;1,"",J2368)</f>
        <v/>
      </c>
    </row>
    <row r="2369" spans="1:11" x14ac:dyDescent="0.25">
      <c r="A2369">
        <f>ROW()</f>
        <v>2369</v>
      </c>
      <c r="C2369" t="str" cm="1">
        <f t="array" ref="C2369">IF(ISNUMBER(SEARCH($N$3,客戶主檔!X2369)),INDEX(客戶主檔!$G:$G,加工項目查詢及料號更改!$A2369),"")</f>
        <v/>
      </c>
      <c r="D2369" t="str" cm="1">
        <f t="array" ref="D2369">IF(ISNUMBER(SEARCH($N$3,客戶主檔!Y2369)),INDEX(客戶主檔!$G:$G,加工項目查詢及料號更改!$A2369),"")</f>
        <v/>
      </c>
      <c r="E2369" t="str" cm="1">
        <f t="array" ref="E2369">IF(ISNUMBER(SEARCH($N$3,客戶主檔!Z2369)),INDEX(客戶主檔!$G:$G,加工項目查詢及料號更改!$A2369),"")</f>
        <v/>
      </c>
      <c r="J2369" t="str">
        <f t="array" aca="1" ref="J2369" ca="1">IF(ROW()&gt;COUNTA($F$3:$I$3100),"",INDIRECT(TEXT(RIGHT(SMALL(IF($F$3:$I$3100="",999999,COLUMN($F$3:$I$3100)*10001+ROW($F$3:$I$3100)*100),ROW()),4),"!R00!C00"),))</f>
        <v/>
      </c>
      <c r="K2369" t="str">
        <f ca="1">IF(COUNTIF($J$1:J2369, J2369)&lt;&gt;1,"",J2369)</f>
        <v/>
      </c>
    </row>
    <row r="2370" spans="1:11" x14ac:dyDescent="0.25">
      <c r="A2370">
        <f>ROW()</f>
        <v>2370</v>
      </c>
      <c r="C2370" t="str" cm="1">
        <f t="array" ref="C2370">IF(ISNUMBER(SEARCH($N$3,客戶主檔!X2370)),INDEX(客戶主檔!$G:$G,加工項目查詢及料號更改!$A2370),"")</f>
        <v/>
      </c>
      <c r="D2370" t="str" cm="1">
        <f t="array" ref="D2370">IF(ISNUMBER(SEARCH($N$3,客戶主檔!Y2370)),INDEX(客戶主檔!$G:$G,加工項目查詢及料號更改!$A2370),"")</f>
        <v/>
      </c>
      <c r="E2370" t="str" cm="1">
        <f t="array" ref="E2370">IF(ISNUMBER(SEARCH($N$3,客戶主檔!Z2370)),INDEX(客戶主檔!$G:$G,加工項目查詢及料號更改!$A2370),"")</f>
        <v/>
      </c>
      <c r="J2370" t="str">
        <f t="array" aca="1" ref="J2370" ca="1">IF(ROW()&gt;COUNTA($F$3:$I$3100),"",INDIRECT(TEXT(RIGHT(SMALL(IF($F$3:$I$3100="",999999,COLUMN($F$3:$I$3100)*10001+ROW($F$3:$I$3100)*100),ROW()),4),"!R00!C00"),))</f>
        <v/>
      </c>
      <c r="K2370" t="str">
        <f ca="1">IF(COUNTIF($J$1:J2370, J2370)&lt;&gt;1,"",J2370)</f>
        <v/>
      </c>
    </row>
    <row r="2371" spans="1:11" x14ac:dyDescent="0.25">
      <c r="A2371">
        <f>ROW()</f>
        <v>2371</v>
      </c>
      <c r="C2371" t="str" cm="1">
        <f t="array" ref="C2371">IF(ISNUMBER(SEARCH($N$3,客戶主檔!X2371)),INDEX(客戶主檔!$G:$G,加工項目查詢及料號更改!$A2371),"")</f>
        <v/>
      </c>
      <c r="D2371" t="str" cm="1">
        <f t="array" ref="D2371">IF(ISNUMBER(SEARCH($N$3,客戶主檔!Y2371)),INDEX(客戶主檔!$G:$G,加工項目查詢及料號更改!$A2371),"")</f>
        <v/>
      </c>
      <c r="E2371" t="str" cm="1">
        <f t="array" ref="E2371">IF(ISNUMBER(SEARCH($N$3,客戶主檔!Z2371)),INDEX(客戶主檔!$G:$G,加工項目查詢及料號更改!$A2371),"")</f>
        <v/>
      </c>
      <c r="J2371" t="str">
        <f t="array" aca="1" ref="J2371" ca="1">IF(ROW()&gt;COUNTA($F$3:$I$3100),"",INDIRECT(TEXT(RIGHT(SMALL(IF($F$3:$I$3100="",999999,COLUMN($F$3:$I$3100)*10001+ROW($F$3:$I$3100)*100),ROW()),4),"!R00!C00"),))</f>
        <v/>
      </c>
      <c r="K2371" t="str">
        <f ca="1">IF(COUNTIF($J$1:J2371, J2371)&lt;&gt;1,"",J2371)</f>
        <v/>
      </c>
    </row>
    <row r="2372" spans="1:11" x14ac:dyDescent="0.25">
      <c r="A2372">
        <f>ROW()</f>
        <v>2372</v>
      </c>
      <c r="C2372" t="str" cm="1">
        <f t="array" ref="C2372">IF(ISNUMBER(SEARCH($N$3,客戶主檔!X2372)),INDEX(客戶主檔!$G:$G,加工項目查詢及料號更改!$A2372),"")</f>
        <v/>
      </c>
      <c r="D2372" t="str" cm="1">
        <f t="array" ref="D2372">IF(ISNUMBER(SEARCH($N$3,客戶主檔!Y2372)),INDEX(客戶主檔!$G:$G,加工項目查詢及料號更改!$A2372),"")</f>
        <v/>
      </c>
      <c r="E2372" t="str" cm="1">
        <f t="array" ref="E2372">IF(ISNUMBER(SEARCH($N$3,客戶主檔!Z2372)),INDEX(客戶主檔!$G:$G,加工項目查詢及料號更改!$A2372),"")</f>
        <v/>
      </c>
      <c r="J2372" t="str">
        <f t="array" aca="1" ref="J2372" ca="1">IF(ROW()&gt;COUNTA($F$3:$I$3100),"",INDIRECT(TEXT(RIGHT(SMALL(IF($F$3:$I$3100="",999999,COLUMN($F$3:$I$3100)*10001+ROW($F$3:$I$3100)*100),ROW()),4),"!R00!C00"),))</f>
        <v/>
      </c>
      <c r="K2372" t="str">
        <f ca="1">IF(COUNTIF($J$1:J2372, J2372)&lt;&gt;1,"",J2372)</f>
        <v/>
      </c>
    </row>
    <row r="2373" spans="1:11" x14ac:dyDescent="0.25">
      <c r="A2373">
        <f>ROW()</f>
        <v>2373</v>
      </c>
      <c r="C2373" t="str" cm="1">
        <f t="array" ref="C2373">IF(ISNUMBER(SEARCH($N$3,客戶主檔!X2373)),INDEX(客戶主檔!$G:$G,加工項目查詢及料號更改!$A2373),"")</f>
        <v/>
      </c>
      <c r="D2373" t="str" cm="1">
        <f t="array" ref="D2373">IF(ISNUMBER(SEARCH($N$3,客戶主檔!Y2373)),INDEX(客戶主檔!$G:$G,加工項目查詢及料號更改!$A2373),"")</f>
        <v/>
      </c>
      <c r="E2373" t="str" cm="1">
        <f t="array" ref="E2373">IF(ISNUMBER(SEARCH($N$3,客戶主檔!Z2373)),INDEX(客戶主檔!$G:$G,加工項目查詢及料號更改!$A2373),"")</f>
        <v/>
      </c>
      <c r="J2373" t="str">
        <f t="array" aca="1" ref="J2373" ca="1">IF(ROW()&gt;COUNTA($F$3:$I$3100),"",INDIRECT(TEXT(RIGHT(SMALL(IF($F$3:$I$3100="",999999,COLUMN($F$3:$I$3100)*10001+ROW($F$3:$I$3100)*100),ROW()),4),"!R00!C00"),))</f>
        <v/>
      </c>
      <c r="K2373" t="str">
        <f ca="1">IF(COUNTIF($J$1:J2373, J2373)&lt;&gt;1,"",J2373)</f>
        <v/>
      </c>
    </row>
    <row r="2374" spans="1:11" x14ac:dyDescent="0.25">
      <c r="A2374">
        <f>ROW()</f>
        <v>2374</v>
      </c>
      <c r="C2374" t="str" cm="1">
        <f t="array" ref="C2374">IF(ISNUMBER(SEARCH($N$3,客戶主檔!X2374)),INDEX(客戶主檔!$G:$G,加工項目查詢及料號更改!$A2374),"")</f>
        <v/>
      </c>
      <c r="D2374" t="str" cm="1">
        <f t="array" ref="D2374">IF(ISNUMBER(SEARCH($N$3,客戶主檔!Y2374)),INDEX(客戶主檔!$G:$G,加工項目查詢及料號更改!$A2374),"")</f>
        <v/>
      </c>
      <c r="E2374" t="str" cm="1">
        <f t="array" ref="E2374">IF(ISNUMBER(SEARCH($N$3,客戶主檔!Z2374)),INDEX(客戶主檔!$G:$G,加工項目查詢及料號更改!$A2374),"")</f>
        <v/>
      </c>
      <c r="J2374" t="str">
        <f t="array" aca="1" ref="J2374" ca="1">IF(ROW()&gt;COUNTA($F$3:$I$3100),"",INDIRECT(TEXT(RIGHT(SMALL(IF($F$3:$I$3100="",999999,COLUMN($F$3:$I$3100)*10001+ROW($F$3:$I$3100)*100),ROW()),4),"!R00!C00"),))</f>
        <v/>
      </c>
      <c r="K2374" t="str">
        <f ca="1">IF(COUNTIF($J$1:J2374, J2374)&lt;&gt;1,"",J2374)</f>
        <v/>
      </c>
    </row>
    <row r="2375" spans="1:11" x14ac:dyDescent="0.25">
      <c r="A2375">
        <f>ROW()</f>
        <v>2375</v>
      </c>
      <c r="C2375" t="str" cm="1">
        <f t="array" ref="C2375">IF(ISNUMBER(SEARCH($N$3,客戶主檔!X2375)),INDEX(客戶主檔!$G:$G,加工項目查詢及料號更改!$A2375),"")</f>
        <v/>
      </c>
      <c r="D2375" t="str" cm="1">
        <f t="array" ref="D2375">IF(ISNUMBER(SEARCH($N$3,客戶主檔!Y2375)),INDEX(客戶主檔!$G:$G,加工項目查詢及料號更改!$A2375),"")</f>
        <v/>
      </c>
      <c r="E2375" t="str" cm="1">
        <f t="array" ref="E2375">IF(ISNUMBER(SEARCH($N$3,客戶主檔!Z2375)),INDEX(客戶主檔!$G:$G,加工項目查詢及料號更改!$A2375),"")</f>
        <v/>
      </c>
      <c r="J2375" t="str">
        <f t="array" aca="1" ref="J2375" ca="1">IF(ROW()&gt;COUNTA($F$3:$I$3100),"",INDIRECT(TEXT(RIGHT(SMALL(IF($F$3:$I$3100="",999999,COLUMN($F$3:$I$3100)*10001+ROW($F$3:$I$3100)*100),ROW()),4),"!R00!C00"),))</f>
        <v/>
      </c>
      <c r="K2375" t="str">
        <f ca="1">IF(COUNTIF($J$1:J2375, J2375)&lt;&gt;1,"",J2375)</f>
        <v/>
      </c>
    </row>
    <row r="2376" spans="1:11" x14ac:dyDescent="0.25">
      <c r="A2376">
        <f>ROW()</f>
        <v>2376</v>
      </c>
      <c r="C2376" t="str" cm="1">
        <f t="array" ref="C2376">IF(ISNUMBER(SEARCH($N$3,客戶主檔!X2376)),INDEX(客戶主檔!$G:$G,加工項目查詢及料號更改!$A2376),"")</f>
        <v/>
      </c>
      <c r="D2376" t="str" cm="1">
        <f t="array" ref="D2376">IF(ISNUMBER(SEARCH($N$3,客戶主檔!Y2376)),INDEX(客戶主檔!$G:$G,加工項目查詢及料號更改!$A2376),"")</f>
        <v/>
      </c>
      <c r="E2376" t="str" cm="1">
        <f t="array" ref="E2376">IF(ISNUMBER(SEARCH($N$3,客戶主檔!Z2376)),INDEX(客戶主檔!$G:$G,加工項目查詢及料號更改!$A2376),"")</f>
        <v/>
      </c>
      <c r="J2376" t="str">
        <f t="array" aca="1" ref="J2376" ca="1">IF(ROW()&gt;COUNTA($F$3:$I$3100),"",INDIRECT(TEXT(RIGHT(SMALL(IF($F$3:$I$3100="",999999,COLUMN($F$3:$I$3100)*10001+ROW($F$3:$I$3100)*100),ROW()),4),"!R00!C00"),))</f>
        <v/>
      </c>
      <c r="K2376" t="str">
        <f ca="1">IF(COUNTIF($J$1:J2376, J2376)&lt;&gt;1,"",J2376)</f>
        <v/>
      </c>
    </row>
    <row r="2377" spans="1:11" x14ac:dyDescent="0.25">
      <c r="A2377">
        <f>ROW()</f>
        <v>2377</v>
      </c>
      <c r="C2377" t="str" cm="1">
        <f t="array" ref="C2377">IF(ISNUMBER(SEARCH($N$3,客戶主檔!X2377)),INDEX(客戶主檔!$G:$G,加工項目查詢及料號更改!$A2377),"")</f>
        <v/>
      </c>
      <c r="D2377" t="str" cm="1">
        <f t="array" ref="D2377">IF(ISNUMBER(SEARCH($N$3,客戶主檔!Y2377)),INDEX(客戶主檔!$G:$G,加工項目查詢及料號更改!$A2377),"")</f>
        <v/>
      </c>
      <c r="E2377" t="str" cm="1">
        <f t="array" ref="E2377">IF(ISNUMBER(SEARCH($N$3,客戶主檔!Z2377)),INDEX(客戶主檔!$G:$G,加工項目查詢及料號更改!$A2377),"")</f>
        <v/>
      </c>
      <c r="J2377" t="str">
        <f t="array" aca="1" ref="J2377" ca="1">IF(ROW()&gt;COUNTA($F$3:$I$3100),"",INDIRECT(TEXT(RIGHT(SMALL(IF($F$3:$I$3100="",999999,COLUMN($F$3:$I$3100)*10001+ROW($F$3:$I$3100)*100),ROW()),4),"!R00!C00"),))</f>
        <v/>
      </c>
      <c r="K2377" t="str">
        <f ca="1">IF(COUNTIF($J$1:J2377, J2377)&lt;&gt;1,"",J2377)</f>
        <v/>
      </c>
    </row>
    <row r="2378" spans="1:11" x14ac:dyDescent="0.25">
      <c r="A2378">
        <f>ROW()</f>
        <v>2378</v>
      </c>
      <c r="C2378" t="str" cm="1">
        <f t="array" ref="C2378">IF(ISNUMBER(SEARCH($N$3,客戶主檔!X2378)),INDEX(客戶主檔!$G:$G,加工項目查詢及料號更改!$A2378),"")</f>
        <v/>
      </c>
      <c r="D2378" t="str" cm="1">
        <f t="array" ref="D2378">IF(ISNUMBER(SEARCH($N$3,客戶主檔!Y2378)),INDEX(客戶主檔!$G:$G,加工項目查詢及料號更改!$A2378),"")</f>
        <v/>
      </c>
      <c r="E2378" t="str" cm="1">
        <f t="array" ref="E2378">IF(ISNUMBER(SEARCH($N$3,客戶主檔!Z2378)),INDEX(客戶主檔!$G:$G,加工項目查詢及料號更改!$A2378),"")</f>
        <v/>
      </c>
      <c r="J2378" t="str">
        <f t="array" aca="1" ref="J2378" ca="1">IF(ROW()&gt;COUNTA($F$3:$I$3100),"",INDIRECT(TEXT(RIGHT(SMALL(IF($F$3:$I$3100="",999999,COLUMN($F$3:$I$3100)*10001+ROW($F$3:$I$3100)*100),ROW()),4),"!R00!C00"),))</f>
        <v/>
      </c>
      <c r="K2378" t="str">
        <f ca="1">IF(COUNTIF($J$1:J2378, J2378)&lt;&gt;1,"",J2378)</f>
        <v/>
      </c>
    </row>
    <row r="2379" spans="1:11" x14ac:dyDescent="0.25">
      <c r="A2379">
        <f>ROW()</f>
        <v>2379</v>
      </c>
      <c r="C2379" t="str" cm="1">
        <f t="array" ref="C2379">IF(ISNUMBER(SEARCH($N$3,客戶主檔!X2379)),INDEX(客戶主檔!$G:$G,加工項目查詢及料號更改!$A2379),"")</f>
        <v/>
      </c>
      <c r="D2379" t="str" cm="1">
        <f t="array" ref="D2379">IF(ISNUMBER(SEARCH($N$3,客戶主檔!Y2379)),INDEX(客戶主檔!$G:$G,加工項目查詢及料號更改!$A2379),"")</f>
        <v/>
      </c>
      <c r="E2379" t="str" cm="1">
        <f t="array" ref="E2379">IF(ISNUMBER(SEARCH($N$3,客戶主檔!Z2379)),INDEX(客戶主檔!$G:$G,加工項目查詢及料號更改!$A2379),"")</f>
        <v/>
      </c>
      <c r="J2379" t="str">
        <f t="array" aca="1" ref="J2379" ca="1">IF(ROW()&gt;COUNTA($F$3:$I$3100),"",INDIRECT(TEXT(RIGHT(SMALL(IF($F$3:$I$3100="",999999,COLUMN($F$3:$I$3100)*10001+ROW($F$3:$I$3100)*100),ROW()),4),"!R00!C00"),))</f>
        <v/>
      </c>
      <c r="K2379" t="str">
        <f ca="1">IF(COUNTIF($J$1:J2379, J2379)&lt;&gt;1,"",J2379)</f>
        <v/>
      </c>
    </row>
    <row r="2380" spans="1:11" x14ac:dyDescent="0.25">
      <c r="A2380">
        <f>ROW()</f>
        <v>2380</v>
      </c>
      <c r="C2380" t="str" cm="1">
        <f t="array" ref="C2380">IF(ISNUMBER(SEARCH($N$3,客戶主檔!X2380)),INDEX(客戶主檔!$G:$G,加工項目查詢及料號更改!$A2380),"")</f>
        <v/>
      </c>
      <c r="D2380" t="str" cm="1">
        <f t="array" ref="D2380">IF(ISNUMBER(SEARCH($N$3,客戶主檔!Y2380)),INDEX(客戶主檔!$G:$G,加工項目查詢及料號更改!$A2380),"")</f>
        <v/>
      </c>
      <c r="E2380" t="str" cm="1">
        <f t="array" ref="E2380">IF(ISNUMBER(SEARCH($N$3,客戶主檔!Z2380)),INDEX(客戶主檔!$G:$G,加工項目查詢及料號更改!$A2380),"")</f>
        <v/>
      </c>
      <c r="J2380" t="str">
        <f t="array" aca="1" ref="J2380" ca="1">IF(ROW()&gt;COUNTA($F$3:$I$3100),"",INDIRECT(TEXT(RIGHT(SMALL(IF($F$3:$I$3100="",999999,COLUMN($F$3:$I$3100)*10001+ROW($F$3:$I$3100)*100),ROW()),4),"!R00!C00"),))</f>
        <v/>
      </c>
      <c r="K2380" t="str">
        <f ca="1">IF(COUNTIF($J$1:J2380, J2380)&lt;&gt;1,"",J2380)</f>
        <v/>
      </c>
    </row>
    <row r="2381" spans="1:11" x14ac:dyDescent="0.25">
      <c r="A2381">
        <f>ROW()</f>
        <v>2381</v>
      </c>
      <c r="C2381" t="str" cm="1">
        <f t="array" ref="C2381">IF(ISNUMBER(SEARCH($N$3,客戶主檔!X2381)),INDEX(客戶主檔!$G:$G,加工項目查詢及料號更改!$A2381),"")</f>
        <v/>
      </c>
      <c r="D2381" t="str" cm="1">
        <f t="array" ref="D2381">IF(ISNUMBER(SEARCH($N$3,客戶主檔!Y2381)),INDEX(客戶主檔!$G:$G,加工項目查詢及料號更改!$A2381),"")</f>
        <v/>
      </c>
      <c r="E2381" t="str" cm="1">
        <f t="array" ref="E2381">IF(ISNUMBER(SEARCH($N$3,客戶主檔!Z2381)),INDEX(客戶主檔!$G:$G,加工項目查詢及料號更改!$A2381),"")</f>
        <v/>
      </c>
      <c r="J2381" t="str">
        <f t="array" aca="1" ref="J2381" ca="1">IF(ROW()&gt;COUNTA($F$3:$I$3100),"",INDIRECT(TEXT(RIGHT(SMALL(IF($F$3:$I$3100="",999999,COLUMN($F$3:$I$3100)*10001+ROW($F$3:$I$3100)*100),ROW()),4),"!R00!C00"),))</f>
        <v/>
      </c>
      <c r="K2381" t="str">
        <f ca="1">IF(COUNTIF($J$1:J2381, J2381)&lt;&gt;1,"",J2381)</f>
        <v/>
      </c>
    </row>
    <row r="2382" spans="1:11" x14ac:dyDescent="0.25">
      <c r="A2382">
        <f>ROW()</f>
        <v>2382</v>
      </c>
      <c r="C2382" t="str" cm="1">
        <f t="array" ref="C2382">IF(ISNUMBER(SEARCH($N$3,客戶主檔!X2382)),INDEX(客戶主檔!$G:$G,加工項目查詢及料號更改!$A2382),"")</f>
        <v/>
      </c>
      <c r="D2382" t="str" cm="1">
        <f t="array" ref="D2382">IF(ISNUMBER(SEARCH($N$3,客戶主檔!Y2382)),INDEX(客戶主檔!$G:$G,加工項目查詢及料號更改!$A2382),"")</f>
        <v/>
      </c>
      <c r="E2382" t="str" cm="1">
        <f t="array" ref="E2382">IF(ISNUMBER(SEARCH($N$3,客戶主檔!Z2382)),INDEX(客戶主檔!$G:$G,加工項目查詢及料號更改!$A2382),"")</f>
        <v/>
      </c>
      <c r="J2382" t="str">
        <f t="array" aca="1" ref="J2382" ca="1">IF(ROW()&gt;COUNTA($F$3:$I$3100),"",INDIRECT(TEXT(RIGHT(SMALL(IF($F$3:$I$3100="",999999,COLUMN($F$3:$I$3100)*10001+ROW($F$3:$I$3100)*100),ROW()),4),"!R00!C00"),))</f>
        <v/>
      </c>
      <c r="K2382" t="str">
        <f ca="1">IF(COUNTIF($J$1:J2382, J2382)&lt;&gt;1,"",J2382)</f>
        <v/>
      </c>
    </row>
    <row r="2383" spans="1:11" x14ac:dyDescent="0.25">
      <c r="A2383">
        <f>ROW()</f>
        <v>2383</v>
      </c>
      <c r="C2383" t="str" cm="1">
        <f t="array" ref="C2383">IF(ISNUMBER(SEARCH($N$3,客戶主檔!X2383)),INDEX(客戶主檔!$G:$G,加工項目查詢及料號更改!$A2383),"")</f>
        <v/>
      </c>
      <c r="D2383" t="str" cm="1">
        <f t="array" ref="D2383">IF(ISNUMBER(SEARCH($N$3,客戶主檔!Y2383)),INDEX(客戶主檔!$G:$G,加工項目查詢及料號更改!$A2383),"")</f>
        <v/>
      </c>
      <c r="E2383" t="str" cm="1">
        <f t="array" ref="E2383">IF(ISNUMBER(SEARCH($N$3,客戶主檔!Z2383)),INDEX(客戶主檔!$G:$G,加工項目查詢及料號更改!$A2383),"")</f>
        <v/>
      </c>
      <c r="J2383" t="str">
        <f t="array" aca="1" ref="J2383" ca="1">IF(ROW()&gt;COUNTA($F$3:$I$3100),"",INDIRECT(TEXT(RIGHT(SMALL(IF($F$3:$I$3100="",999999,COLUMN($F$3:$I$3100)*10001+ROW($F$3:$I$3100)*100),ROW()),4),"!R00!C00"),))</f>
        <v/>
      </c>
      <c r="K2383" t="str">
        <f ca="1">IF(COUNTIF($J$1:J2383, J2383)&lt;&gt;1,"",J2383)</f>
        <v/>
      </c>
    </row>
    <row r="2384" spans="1:11" x14ac:dyDescent="0.25">
      <c r="A2384">
        <f>ROW()</f>
        <v>2384</v>
      </c>
      <c r="C2384" t="str" cm="1">
        <f t="array" ref="C2384">IF(ISNUMBER(SEARCH($N$3,客戶主檔!X2384)),INDEX(客戶主檔!$G:$G,加工項目查詢及料號更改!$A2384),"")</f>
        <v/>
      </c>
      <c r="D2384" t="str" cm="1">
        <f t="array" ref="D2384">IF(ISNUMBER(SEARCH($N$3,客戶主檔!Y2384)),INDEX(客戶主檔!$G:$G,加工項目查詢及料號更改!$A2384),"")</f>
        <v/>
      </c>
      <c r="E2384" t="str" cm="1">
        <f t="array" ref="E2384">IF(ISNUMBER(SEARCH($N$3,客戶主檔!Z2384)),INDEX(客戶主檔!$G:$G,加工項目查詢及料號更改!$A2384),"")</f>
        <v/>
      </c>
      <c r="J2384" t="str">
        <f t="array" aca="1" ref="J2384" ca="1">IF(ROW()&gt;COUNTA($F$3:$I$3100),"",INDIRECT(TEXT(RIGHT(SMALL(IF($F$3:$I$3100="",999999,COLUMN($F$3:$I$3100)*10001+ROW($F$3:$I$3100)*100),ROW()),4),"!R00!C00"),))</f>
        <v/>
      </c>
      <c r="K2384" t="str">
        <f ca="1">IF(COUNTIF($J$1:J2384, J2384)&lt;&gt;1,"",J2384)</f>
        <v/>
      </c>
    </row>
    <row r="2385" spans="1:11" x14ac:dyDescent="0.25">
      <c r="A2385">
        <f>ROW()</f>
        <v>2385</v>
      </c>
      <c r="C2385" t="str" cm="1">
        <f t="array" ref="C2385">IF(ISNUMBER(SEARCH($N$3,客戶主檔!X2385)),INDEX(客戶主檔!$G:$G,加工項目查詢及料號更改!$A2385),"")</f>
        <v/>
      </c>
      <c r="D2385" t="str" cm="1">
        <f t="array" ref="D2385">IF(ISNUMBER(SEARCH($N$3,客戶主檔!Y2385)),INDEX(客戶主檔!$G:$G,加工項目查詢及料號更改!$A2385),"")</f>
        <v/>
      </c>
      <c r="E2385" t="str" cm="1">
        <f t="array" ref="E2385">IF(ISNUMBER(SEARCH($N$3,客戶主檔!Z2385)),INDEX(客戶主檔!$G:$G,加工項目查詢及料號更改!$A2385),"")</f>
        <v/>
      </c>
      <c r="J2385" t="str">
        <f t="array" aca="1" ref="J2385" ca="1">IF(ROW()&gt;COUNTA($F$3:$I$3100),"",INDIRECT(TEXT(RIGHT(SMALL(IF($F$3:$I$3100="",999999,COLUMN($F$3:$I$3100)*10001+ROW($F$3:$I$3100)*100),ROW()),4),"!R00!C00"),))</f>
        <v/>
      </c>
      <c r="K2385" t="str">
        <f ca="1">IF(COUNTIF($J$1:J2385, J2385)&lt;&gt;1,"",J2385)</f>
        <v/>
      </c>
    </row>
    <row r="2386" spans="1:11" x14ac:dyDescent="0.25">
      <c r="A2386">
        <f>ROW()</f>
        <v>2386</v>
      </c>
      <c r="C2386" t="str" cm="1">
        <f t="array" ref="C2386">IF(ISNUMBER(SEARCH($N$3,客戶主檔!X2386)),INDEX(客戶主檔!$G:$G,加工項目查詢及料號更改!$A2386),"")</f>
        <v/>
      </c>
      <c r="D2386" t="str" cm="1">
        <f t="array" ref="D2386">IF(ISNUMBER(SEARCH($N$3,客戶主檔!Y2386)),INDEX(客戶主檔!$G:$G,加工項目查詢及料號更改!$A2386),"")</f>
        <v/>
      </c>
      <c r="E2386" t="str" cm="1">
        <f t="array" ref="E2386">IF(ISNUMBER(SEARCH($N$3,客戶主檔!Z2386)),INDEX(客戶主檔!$G:$G,加工項目查詢及料號更改!$A2386),"")</f>
        <v/>
      </c>
      <c r="J2386" t="str">
        <f t="array" aca="1" ref="J2386" ca="1">IF(ROW()&gt;COUNTA($F$3:$I$3100),"",INDIRECT(TEXT(RIGHT(SMALL(IF($F$3:$I$3100="",999999,COLUMN($F$3:$I$3100)*10001+ROW($F$3:$I$3100)*100),ROW()),4),"!R00!C00"),))</f>
        <v/>
      </c>
      <c r="K2386" t="str">
        <f ca="1">IF(COUNTIF($J$1:J2386, J2386)&lt;&gt;1,"",J2386)</f>
        <v/>
      </c>
    </row>
    <row r="2387" spans="1:11" x14ac:dyDescent="0.25">
      <c r="A2387">
        <f>ROW()</f>
        <v>2387</v>
      </c>
      <c r="C2387" t="str" cm="1">
        <f t="array" ref="C2387">IF(ISNUMBER(SEARCH($N$3,客戶主檔!X2387)),INDEX(客戶主檔!$G:$G,加工項目查詢及料號更改!$A2387),"")</f>
        <v/>
      </c>
      <c r="D2387" t="str" cm="1">
        <f t="array" ref="D2387">IF(ISNUMBER(SEARCH($N$3,客戶主檔!Y2387)),INDEX(客戶主檔!$G:$G,加工項目查詢及料號更改!$A2387),"")</f>
        <v/>
      </c>
      <c r="E2387" t="str" cm="1">
        <f t="array" ref="E2387">IF(ISNUMBER(SEARCH($N$3,客戶主檔!Z2387)),INDEX(客戶主檔!$G:$G,加工項目查詢及料號更改!$A2387),"")</f>
        <v/>
      </c>
      <c r="J2387" t="str">
        <f t="array" aca="1" ref="J2387" ca="1">IF(ROW()&gt;COUNTA($F$3:$I$3100),"",INDIRECT(TEXT(RIGHT(SMALL(IF($F$3:$I$3100="",999999,COLUMN($F$3:$I$3100)*10001+ROW($F$3:$I$3100)*100),ROW()),4),"!R00!C00"),))</f>
        <v/>
      </c>
      <c r="K2387" t="str">
        <f ca="1">IF(COUNTIF($J$1:J2387, J2387)&lt;&gt;1,"",J2387)</f>
        <v/>
      </c>
    </row>
    <row r="2388" spans="1:11" x14ac:dyDescent="0.25">
      <c r="A2388">
        <f>ROW()</f>
        <v>2388</v>
      </c>
      <c r="C2388" t="str" cm="1">
        <f t="array" ref="C2388">IF(ISNUMBER(SEARCH($N$3,客戶主檔!X2388)),INDEX(客戶主檔!$G:$G,加工項目查詢及料號更改!$A2388),"")</f>
        <v/>
      </c>
      <c r="D2388" t="str" cm="1">
        <f t="array" ref="D2388">IF(ISNUMBER(SEARCH($N$3,客戶主檔!Y2388)),INDEX(客戶主檔!$G:$G,加工項目查詢及料號更改!$A2388),"")</f>
        <v/>
      </c>
      <c r="E2388" t="str" cm="1">
        <f t="array" ref="E2388">IF(ISNUMBER(SEARCH($N$3,客戶主檔!Z2388)),INDEX(客戶主檔!$G:$G,加工項目查詢及料號更改!$A2388),"")</f>
        <v/>
      </c>
      <c r="J2388" t="str">
        <f t="array" aca="1" ref="J2388" ca="1">IF(ROW()&gt;COUNTA($F$3:$I$3100),"",INDIRECT(TEXT(RIGHT(SMALL(IF($F$3:$I$3100="",999999,COLUMN($F$3:$I$3100)*10001+ROW($F$3:$I$3100)*100),ROW()),4),"!R00!C00"),))</f>
        <v/>
      </c>
      <c r="K2388" t="str">
        <f ca="1">IF(COUNTIF($J$1:J2388, J2388)&lt;&gt;1,"",J2388)</f>
        <v/>
      </c>
    </row>
    <row r="2389" spans="1:11" x14ac:dyDescent="0.25">
      <c r="A2389">
        <f>ROW()</f>
        <v>2389</v>
      </c>
      <c r="C2389" t="str" cm="1">
        <f t="array" ref="C2389">IF(ISNUMBER(SEARCH($N$3,客戶主檔!X2389)),INDEX(客戶主檔!$G:$G,加工項目查詢及料號更改!$A2389),"")</f>
        <v/>
      </c>
      <c r="D2389" t="str" cm="1">
        <f t="array" ref="D2389">IF(ISNUMBER(SEARCH($N$3,客戶主檔!Y2389)),INDEX(客戶主檔!$G:$G,加工項目查詢及料號更改!$A2389),"")</f>
        <v/>
      </c>
      <c r="E2389" t="str" cm="1">
        <f t="array" ref="E2389">IF(ISNUMBER(SEARCH($N$3,客戶主檔!Z2389)),INDEX(客戶主檔!$G:$G,加工項目查詢及料號更改!$A2389),"")</f>
        <v/>
      </c>
      <c r="J2389" t="str">
        <f t="array" aca="1" ref="J2389" ca="1">IF(ROW()&gt;COUNTA($F$3:$I$3100),"",INDIRECT(TEXT(RIGHT(SMALL(IF($F$3:$I$3100="",999999,COLUMN($F$3:$I$3100)*10001+ROW($F$3:$I$3100)*100),ROW()),4),"!R00!C00"),))</f>
        <v/>
      </c>
      <c r="K2389" t="str">
        <f ca="1">IF(COUNTIF($J$1:J2389, J2389)&lt;&gt;1,"",J2389)</f>
        <v/>
      </c>
    </row>
    <row r="2390" spans="1:11" x14ac:dyDescent="0.25">
      <c r="A2390">
        <f>ROW()</f>
        <v>2390</v>
      </c>
      <c r="C2390" t="str" cm="1">
        <f t="array" ref="C2390">IF(ISNUMBER(SEARCH($N$3,客戶主檔!X2390)),INDEX(客戶主檔!$G:$G,加工項目查詢及料號更改!$A2390),"")</f>
        <v/>
      </c>
      <c r="D2390" t="str" cm="1">
        <f t="array" ref="D2390">IF(ISNUMBER(SEARCH($N$3,客戶主檔!Y2390)),INDEX(客戶主檔!$G:$G,加工項目查詢及料號更改!$A2390),"")</f>
        <v/>
      </c>
      <c r="E2390" t="str" cm="1">
        <f t="array" ref="E2390">IF(ISNUMBER(SEARCH($N$3,客戶主檔!Z2390)),INDEX(客戶主檔!$G:$G,加工項目查詢及料號更改!$A2390),"")</f>
        <v/>
      </c>
      <c r="J2390" t="str">
        <f t="array" aca="1" ref="J2390" ca="1">IF(ROW()&gt;COUNTA($F$3:$I$3100),"",INDIRECT(TEXT(RIGHT(SMALL(IF($F$3:$I$3100="",999999,COLUMN($F$3:$I$3100)*10001+ROW($F$3:$I$3100)*100),ROW()),4),"!R00!C00"),))</f>
        <v/>
      </c>
      <c r="K2390" t="str">
        <f ca="1">IF(COUNTIF($J$1:J2390, J2390)&lt;&gt;1,"",J2390)</f>
        <v/>
      </c>
    </row>
    <row r="2391" spans="1:11" x14ac:dyDescent="0.25">
      <c r="A2391">
        <f>ROW()</f>
        <v>2391</v>
      </c>
      <c r="C2391" t="str" cm="1">
        <f t="array" ref="C2391">IF(ISNUMBER(SEARCH($N$3,客戶主檔!X2391)),INDEX(客戶主檔!$G:$G,加工項目查詢及料號更改!$A2391),"")</f>
        <v/>
      </c>
      <c r="D2391" t="str" cm="1">
        <f t="array" ref="D2391">IF(ISNUMBER(SEARCH($N$3,客戶主檔!Y2391)),INDEX(客戶主檔!$G:$G,加工項目查詢及料號更改!$A2391),"")</f>
        <v/>
      </c>
      <c r="E2391" t="str" cm="1">
        <f t="array" ref="E2391">IF(ISNUMBER(SEARCH($N$3,客戶主檔!Z2391)),INDEX(客戶主檔!$G:$G,加工項目查詢及料號更改!$A2391),"")</f>
        <v/>
      </c>
      <c r="J2391" t="str">
        <f t="array" aca="1" ref="J2391" ca="1">IF(ROW()&gt;COUNTA($F$3:$I$3100),"",INDIRECT(TEXT(RIGHT(SMALL(IF($F$3:$I$3100="",999999,COLUMN($F$3:$I$3100)*10001+ROW($F$3:$I$3100)*100),ROW()),4),"!R00!C00"),))</f>
        <v/>
      </c>
      <c r="K2391" t="str">
        <f ca="1">IF(COUNTIF($J$1:J2391, J2391)&lt;&gt;1,"",J2391)</f>
        <v/>
      </c>
    </row>
    <row r="2392" spans="1:11" x14ac:dyDescent="0.25">
      <c r="A2392">
        <f>ROW()</f>
        <v>2392</v>
      </c>
      <c r="C2392" t="str" cm="1">
        <f t="array" ref="C2392">IF(ISNUMBER(SEARCH($N$3,客戶主檔!X2392)),INDEX(客戶主檔!$G:$G,加工項目查詢及料號更改!$A2392),"")</f>
        <v/>
      </c>
      <c r="D2392" t="str" cm="1">
        <f t="array" ref="D2392">IF(ISNUMBER(SEARCH($N$3,客戶主檔!Y2392)),INDEX(客戶主檔!$G:$G,加工項目查詢及料號更改!$A2392),"")</f>
        <v/>
      </c>
      <c r="E2392" t="str" cm="1">
        <f t="array" ref="E2392">IF(ISNUMBER(SEARCH($N$3,客戶主檔!Z2392)),INDEX(客戶主檔!$G:$G,加工項目查詢及料號更改!$A2392),"")</f>
        <v/>
      </c>
      <c r="J2392" t="str">
        <f t="array" aca="1" ref="J2392" ca="1">IF(ROW()&gt;COUNTA($F$3:$I$3100),"",INDIRECT(TEXT(RIGHT(SMALL(IF($F$3:$I$3100="",999999,COLUMN($F$3:$I$3100)*10001+ROW($F$3:$I$3100)*100),ROW()),4),"!R00!C00"),))</f>
        <v/>
      </c>
      <c r="K2392" t="str">
        <f ca="1">IF(COUNTIF($J$1:J2392, J2392)&lt;&gt;1,"",J2392)</f>
        <v/>
      </c>
    </row>
    <row r="2393" spans="1:11" x14ac:dyDescent="0.25">
      <c r="A2393">
        <f>ROW()</f>
        <v>2393</v>
      </c>
      <c r="C2393" t="str" cm="1">
        <f t="array" ref="C2393">IF(ISNUMBER(SEARCH($N$3,客戶主檔!X2393)),INDEX(客戶主檔!$G:$G,加工項目查詢及料號更改!$A2393),"")</f>
        <v/>
      </c>
      <c r="D2393" t="str" cm="1">
        <f t="array" ref="D2393">IF(ISNUMBER(SEARCH($N$3,客戶主檔!Y2393)),INDEX(客戶主檔!$G:$G,加工項目查詢及料號更改!$A2393),"")</f>
        <v/>
      </c>
      <c r="E2393" t="str" cm="1">
        <f t="array" ref="E2393">IF(ISNUMBER(SEARCH($N$3,客戶主檔!Z2393)),INDEX(客戶主檔!$G:$G,加工項目查詢及料號更改!$A2393),"")</f>
        <v/>
      </c>
      <c r="J2393" t="str">
        <f t="array" aca="1" ref="J2393" ca="1">IF(ROW()&gt;COUNTA($F$3:$I$3100),"",INDIRECT(TEXT(RIGHT(SMALL(IF($F$3:$I$3100="",999999,COLUMN($F$3:$I$3100)*10001+ROW($F$3:$I$3100)*100),ROW()),4),"!R00!C00"),))</f>
        <v/>
      </c>
      <c r="K2393" t="str">
        <f ca="1">IF(COUNTIF($J$1:J2393, J2393)&lt;&gt;1,"",J2393)</f>
        <v/>
      </c>
    </row>
    <row r="2394" spans="1:11" x14ac:dyDescent="0.25">
      <c r="A2394">
        <f>ROW()</f>
        <v>2394</v>
      </c>
      <c r="C2394" t="str" cm="1">
        <f t="array" ref="C2394">IF(ISNUMBER(SEARCH($N$3,客戶主檔!X2394)),INDEX(客戶主檔!$G:$G,加工項目查詢及料號更改!$A2394),"")</f>
        <v/>
      </c>
      <c r="D2394" t="str" cm="1">
        <f t="array" ref="D2394">IF(ISNUMBER(SEARCH($N$3,客戶主檔!Y2394)),INDEX(客戶主檔!$G:$G,加工項目查詢及料號更改!$A2394),"")</f>
        <v/>
      </c>
      <c r="E2394" t="str" cm="1">
        <f t="array" ref="E2394">IF(ISNUMBER(SEARCH($N$3,客戶主檔!Z2394)),INDEX(客戶主檔!$G:$G,加工項目查詢及料號更改!$A2394),"")</f>
        <v/>
      </c>
      <c r="J2394" t="str">
        <f t="array" aca="1" ref="J2394" ca="1">IF(ROW()&gt;COUNTA($F$3:$I$3100),"",INDIRECT(TEXT(RIGHT(SMALL(IF($F$3:$I$3100="",999999,COLUMN($F$3:$I$3100)*10001+ROW($F$3:$I$3100)*100),ROW()),4),"!R00!C00"),))</f>
        <v/>
      </c>
      <c r="K2394" t="str">
        <f ca="1">IF(COUNTIF($J$1:J2394, J2394)&lt;&gt;1,"",J2394)</f>
        <v/>
      </c>
    </row>
    <row r="2395" spans="1:11" x14ac:dyDescent="0.25">
      <c r="A2395">
        <f>ROW()</f>
        <v>2395</v>
      </c>
      <c r="C2395" t="str" cm="1">
        <f t="array" ref="C2395">IF(ISNUMBER(SEARCH($N$3,客戶主檔!X2395)),INDEX(客戶主檔!$G:$G,加工項目查詢及料號更改!$A2395),"")</f>
        <v/>
      </c>
      <c r="D2395" t="str" cm="1">
        <f t="array" ref="D2395">IF(ISNUMBER(SEARCH($N$3,客戶主檔!Y2395)),INDEX(客戶主檔!$G:$G,加工項目查詢及料號更改!$A2395),"")</f>
        <v/>
      </c>
      <c r="E2395" t="str" cm="1">
        <f t="array" ref="E2395">IF(ISNUMBER(SEARCH($N$3,客戶主檔!Z2395)),INDEX(客戶主檔!$G:$G,加工項目查詢及料號更改!$A2395),"")</f>
        <v/>
      </c>
      <c r="J2395" t="str">
        <f t="array" aca="1" ref="J2395" ca="1">IF(ROW()&gt;COUNTA($F$3:$I$3100),"",INDIRECT(TEXT(RIGHT(SMALL(IF($F$3:$I$3100="",999999,COLUMN($F$3:$I$3100)*10001+ROW($F$3:$I$3100)*100),ROW()),4),"!R00!C00"),))</f>
        <v/>
      </c>
      <c r="K2395" t="str">
        <f ca="1">IF(COUNTIF($J$1:J2395, J2395)&lt;&gt;1,"",J2395)</f>
        <v/>
      </c>
    </row>
    <row r="2396" spans="1:11" x14ac:dyDescent="0.25">
      <c r="A2396">
        <f>ROW()</f>
        <v>2396</v>
      </c>
      <c r="C2396" t="str" cm="1">
        <f t="array" ref="C2396">IF(ISNUMBER(SEARCH($N$3,客戶主檔!X2396)),INDEX(客戶主檔!$G:$G,加工項目查詢及料號更改!$A2396),"")</f>
        <v/>
      </c>
      <c r="D2396" t="str" cm="1">
        <f t="array" ref="D2396">IF(ISNUMBER(SEARCH($N$3,客戶主檔!Y2396)),INDEX(客戶主檔!$G:$G,加工項目查詢及料號更改!$A2396),"")</f>
        <v/>
      </c>
      <c r="E2396" t="str" cm="1">
        <f t="array" ref="E2396">IF(ISNUMBER(SEARCH($N$3,客戶主檔!Z2396)),INDEX(客戶主檔!$G:$G,加工項目查詢及料號更改!$A2396),"")</f>
        <v/>
      </c>
      <c r="J2396" t="str">
        <f t="array" aca="1" ref="J2396" ca="1">IF(ROW()&gt;COUNTA($F$3:$I$3100),"",INDIRECT(TEXT(RIGHT(SMALL(IF($F$3:$I$3100="",999999,COLUMN($F$3:$I$3100)*10001+ROW($F$3:$I$3100)*100),ROW()),4),"!R00!C00"),))</f>
        <v/>
      </c>
      <c r="K2396" t="str">
        <f ca="1">IF(COUNTIF($J$1:J2396, J2396)&lt;&gt;1,"",J2396)</f>
        <v/>
      </c>
    </row>
    <row r="2397" spans="1:11" x14ac:dyDescent="0.25">
      <c r="A2397">
        <f>ROW()</f>
        <v>2397</v>
      </c>
      <c r="C2397" t="str" cm="1">
        <f t="array" ref="C2397">IF(ISNUMBER(SEARCH($N$3,客戶主檔!X2397)),INDEX(客戶主檔!$G:$G,加工項目查詢及料號更改!$A2397),"")</f>
        <v/>
      </c>
      <c r="D2397" t="str" cm="1">
        <f t="array" ref="D2397">IF(ISNUMBER(SEARCH($N$3,客戶主檔!Y2397)),INDEX(客戶主檔!$G:$G,加工項目查詢及料號更改!$A2397),"")</f>
        <v/>
      </c>
      <c r="E2397" t="str" cm="1">
        <f t="array" ref="E2397">IF(ISNUMBER(SEARCH($N$3,客戶主檔!Z2397)),INDEX(客戶主檔!$G:$G,加工項目查詢及料號更改!$A2397),"")</f>
        <v/>
      </c>
      <c r="J2397" t="str">
        <f t="array" aca="1" ref="J2397" ca="1">IF(ROW()&gt;COUNTA($F$3:$I$3100),"",INDIRECT(TEXT(RIGHT(SMALL(IF($F$3:$I$3100="",999999,COLUMN($F$3:$I$3100)*10001+ROW($F$3:$I$3100)*100),ROW()),4),"!R00!C00"),))</f>
        <v/>
      </c>
      <c r="K2397" t="str">
        <f ca="1">IF(COUNTIF($J$1:J2397, J2397)&lt;&gt;1,"",J2397)</f>
        <v/>
      </c>
    </row>
    <row r="2398" spans="1:11" x14ac:dyDescent="0.25">
      <c r="A2398">
        <f>ROW()</f>
        <v>2398</v>
      </c>
      <c r="C2398" t="str" cm="1">
        <f t="array" ref="C2398">IF(ISNUMBER(SEARCH($N$3,客戶主檔!X2398)),INDEX(客戶主檔!$G:$G,加工項目查詢及料號更改!$A2398),"")</f>
        <v/>
      </c>
      <c r="D2398" t="str" cm="1">
        <f t="array" ref="D2398">IF(ISNUMBER(SEARCH($N$3,客戶主檔!Y2398)),INDEX(客戶主檔!$G:$G,加工項目查詢及料號更改!$A2398),"")</f>
        <v/>
      </c>
      <c r="E2398" t="str" cm="1">
        <f t="array" ref="E2398">IF(ISNUMBER(SEARCH($N$3,客戶主檔!Z2398)),INDEX(客戶主檔!$G:$G,加工項目查詢及料號更改!$A2398),"")</f>
        <v/>
      </c>
      <c r="J2398" t="str">
        <f t="array" aca="1" ref="J2398" ca="1">IF(ROW()&gt;COUNTA($F$3:$I$3100),"",INDIRECT(TEXT(RIGHT(SMALL(IF($F$3:$I$3100="",999999,COLUMN($F$3:$I$3100)*10001+ROW($F$3:$I$3100)*100),ROW()),4),"!R00!C00"),))</f>
        <v/>
      </c>
      <c r="K2398" t="str">
        <f ca="1">IF(COUNTIF($J$1:J2398, J2398)&lt;&gt;1,"",J2398)</f>
        <v/>
      </c>
    </row>
    <row r="2399" spans="1:11" x14ac:dyDescent="0.25">
      <c r="A2399">
        <f>ROW()</f>
        <v>2399</v>
      </c>
      <c r="C2399" t="str" cm="1">
        <f t="array" ref="C2399">IF(ISNUMBER(SEARCH($N$3,客戶主檔!X2399)),INDEX(客戶主檔!$G:$G,加工項目查詢及料號更改!$A2399),"")</f>
        <v/>
      </c>
      <c r="D2399" t="str" cm="1">
        <f t="array" ref="D2399">IF(ISNUMBER(SEARCH($N$3,客戶主檔!Y2399)),INDEX(客戶主檔!$G:$G,加工項目查詢及料號更改!$A2399),"")</f>
        <v/>
      </c>
      <c r="E2399" t="str" cm="1">
        <f t="array" ref="E2399">IF(ISNUMBER(SEARCH($N$3,客戶主檔!Z2399)),INDEX(客戶主檔!$G:$G,加工項目查詢及料號更改!$A2399),"")</f>
        <v/>
      </c>
      <c r="J2399" t="str">
        <f t="array" aca="1" ref="J2399" ca="1">IF(ROW()&gt;COUNTA($F$3:$I$3100),"",INDIRECT(TEXT(RIGHT(SMALL(IF($F$3:$I$3100="",999999,COLUMN($F$3:$I$3100)*10001+ROW($F$3:$I$3100)*100),ROW()),4),"!R00!C00"),))</f>
        <v/>
      </c>
      <c r="K2399" t="str">
        <f ca="1">IF(COUNTIF($J$1:J2399, J2399)&lt;&gt;1,"",J2399)</f>
        <v/>
      </c>
    </row>
    <row r="2400" spans="1:11" x14ac:dyDescent="0.25">
      <c r="A2400">
        <f>ROW()</f>
        <v>2400</v>
      </c>
      <c r="C2400" t="str" cm="1">
        <f t="array" ref="C2400">IF(ISNUMBER(SEARCH($N$3,客戶主檔!X2400)),INDEX(客戶主檔!$G:$G,加工項目查詢及料號更改!$A2400),"")</f>
        <v/>
      </c>
      <c r="D2400" t="str" cm="1">
        <f t="array" ref="D2400">IF(ISNUMBER(SEARCH($N$3,客戶主檔!Y2400)),INDEX(客戶主檔!$G:$G,加工項目查詢及料號更改!$A2400),"")</f>
        <v/>
      </c>
      <c r="E2400" t="str" cm="1">
        <f t="array" ref="E2400">IF(ISNUMBER(SEARCH($N$3,客戶主檔!Z2400)),INDEX(客戶主檔!$G:$G,加工項目查詢及料號更改!$A2400),"")</f>
        <v/>
      </c>
      <c r="J2400" t="str">
        <f t="array" aca="1" ref="J2400" ca="1">IF(ROW()&gt;COUNTA($F$3:$I$3100),"",INDIRECT(TEXT(RIGHT(SMALL(IF($F$3:$I$3100="",999999,COLUMN($F$3:$I$3100)*10001+ROW($F$3:$I$3100)*100),ROW()),4),"!R00!C00"),))</f>
        <v/>
      </c>
      <c r="K2400" t="str">
        <f ca="1">IF(COUNTIF($J$1:J2400, J2400)&lt;&gt;1,"",J2400)</f>
        <v/>
      </c>
    </row>
    <row r="2401" spans="1:11" x14ac:dyDescent="0.25">
      <c r="A2401">
        <f>ROW()</f>
        <v>2401</v>
      </c>
      <c r="C2401" t="str" cm="1">
        <f t="array" ref="C2401">IF(ISNUMBER(SEARCH($N$3,客戶主檔!X2401)),INDEX(客戶主檔!$G:$G,加工項目查詢及料號更改!$A2401),"")</f>
        <v/>
      </c>
      <c r="D2401" t="str" cm="1">
        <f t="array" ref="D2401">IF(ISNUMBER(SEARCH($N$3,客戶主檔!Y2401)),INDEX(客戶主檔!$G:$G,加工項目查詢及料號更改!$A2401),"")</f>
        <v/>
      </c>
      <c r="E2401" t="str" cm="1">
        <f t="array" ref="E2401">IF(ISNUMBER(SEARCH($N$3,客戶主檔!Z2401)),INDEX(客戶主檔!$G:$G,加工項目查詢及料號更改!$A2401),"")</f>
        <v/>
      </c>
      <c r="J2401" t="str">
        <f t="array" aca="1" ref="J2401" ca="1">IF(ROW()&gt;COUNTA($F$3:$I$3100),"",INDIRECT(TEXT(RIGHT(SMALL(IF($F$3:$I$3100="",999999,COLUMN($F$3:$I$3100)*10001+ROW($F$3:$I$3100)*100),ROW()),4),"!R00!C00"),))</f>
        <v/>
      </c>
      <c r="K2401" t="str">
        <f ca="1">IF(COUNTIF($J$1:J2401, J2401)&lt;&gt;1,"",J2401)</f>
        <v/>
      </c>
    </row>
    <row r="2402" spans="1:11" x14ac:dyDescent="0.25">
      <c r="A2402">
        <f>ROW()</f>
        <v>2402</v>
      </c>
      <c r="C2402" t="str" cm="1">
        <f t="array" ref="C2402">IF(ISNUMBER(SEARCH($N$3,客戶主檔!X2402)),INDEX(客戶主檔!$G:$G,加工項目查詢及料號更改!$A2402),"")</f>
        <v/>
      </c>
      <c r="D2402" t="str" cm="1">
        <f t="array" ref="D2402">IF(ISNUMBER(SEARCH($N$3,客戶主檔!Y2402)),INDEX(客戶主檔!$G:$G,加工項目查詢及料號更改!$A2402),"")</f>
        <v/>
      </c>
      <c r="E2402" t="str" cm="1">
        <f t="array" ref="E2402">IF(ISNUMBER(SEARCH($N$3,客戶主檔!Z2402)),INDEX(客戶主檔!$G:$G,加工項目查詢及料號更改!$A2402),"")</f>
        <v/>
      </c>
      <c r="J2402" t="str">
        <f t="array" aca="1" ref="J2402" ca="1">IF(ROW()&gt;COUNTA($F$3:$I$3100),"",INDIRECT(TEXT(RIGHT(SMALL(IF($F$3:$I$3100="",999999,COLUMN($F$3:$I$3100)*10001+ROW($F$3:$I$3100)*100),ROW()),4),"!R00!C00"),))</f>
        <v/>
      </c>
      <c r="K2402" t="str">
        <f ca="1">IF(COUNTIF($J$1:J2402, J2402)&lt;&gt;1,"",J2402)</f>
        <v/>
      </c>
    </row>
    <row r="2403" spans="1:11" x14ac:dyDescent="0.25">
      <c r="A2403">
        <f>ROW()</f>
        <v>2403</v>
      </c>
      <c r="C2403" t="str" cm="1">
        <f t="array" ref="C2403">IF(ISNUMBER(SEARCH($N$3,客戶主檔!X2403)),INDEX(客戶主檔!$G:$G,加工項目查詢及料號更改!$A2403),"")</f>
        <v/>
      </c>
      <c r="D2403" t="str" cm="1">
        <f t="array" ref="D2403">IF(ISNUMBER(SEARCH($N$3,客戶主檔!Y2403)),INDEX(客戶主檔!$G:$G,加工項目查詢及料號更改!$A2403),"")</f>
        <v/>
      </c>
      <c r="E2403" t="str" cm="1">
        <f t="array" ref="E2403">IF(ISNUMBER(SEARCH($N$3,客戶主檔!Z2403)),INDEX(客戶主檔!$G:$G,加工項目查詢及料號更改!$A2403),"")</f>
        <v/>
      </c>
      <c r="J2403" t="str">
        <f t="array" aca="1" ref="J2403" ca="1">IF(ROW()&gt;COUNTA($F$3:$I$3100),"",INDIRECT(TEXT(RIGHT(SMALL(IF($F$3:$I$3100="",999999,COLUMN($F$3:$I$3100)*10001+ROW($F$3:$I$3100)*100),ROW()),4),"!R00!C00"),))</f>
        <v/>
      </c>
      <c r="K2403" t="str">
        <f ca="1">IF(COUNTIF($J$1:J2403, J2403)&lt;&gt;1,"",J2403)</f>
        <v/>
      </c>
    </row>
    <row r="2404" spans="1:11" x14ac:dyDescent="0.25">
      <c r="A2404">
        <f>ROW()</f>
        <v>2404</v>
      </c>
      <c r="C2404" t="str" cm="1">
        <f t="array" ref="C2404">IF(ISNUMBER(SEARCH($N$3,客戶主檔!X2404)),INDEX(客戶主檔!$G:$G,加工項目查詢及料號更改!$A2404),"")</f>
        <v/>
      </c>
      <c r="D2404" t="str" cm="1">
        <f t="array" ref="D2404">IF(ISNUMBER(SEARCH($N$3,客戶主檔!Y2404)),INDEX(客戶主檔!$G:$G,加工項目查詢及料號更改!$A2404),"")</f>
        <v/>
      </c>
      <c r="E2404" t="str" cm="1">
        <f t="array" ref="E2404">IF(ISNUMBER(SEARCH($N$3,客戶主檔!Z2404)),INDEX(客戶主檔!$G:$G,加工項目查詢及料號更改!$A2404),"")</f>
        <v/>
      </c>
      <c r="J2404" t="str">
        <f t="array" aca="1" ref="J2404" ca="1">IF(ROW()&gt;COUNTA($F$3:$I$3100),"",INDIRECT(TEXT(RIGHT(SMALL(IF($F$3:$I$3100="",999999,COLUMN($F$3:$I$3100)*10001+ROW($F$3:$I$3100)*100),ROW()),4),"!R00!C00"),))</f>
        <v/>
      </c>
      <c r="K2404" t="str">
        <f ca="1">IF(COUNTIF($J$1:J2404, J2404)&lt;&gt;1,"",J2404)</f>
        <v/>
      </c>
    </row>
    <row r="2405" spans="1:11" x14ac:dyDescent="0.25">
      <c r="A2405">
        <f>ROW()</f>
        <v>2405</v>
      </c>
      <c r="C2405" t="str" cm="1">
        <f t="array" ref="C2405">IF(ISNUMBER(SEARCH($N$3,客戶主檔!X2405)),INDEX(客戶主檔!$G:$G,加工項目查詢及料號更改!$A2405),"")</f>
        <v/>
      </c>
      <c r="D2405" t="str" cm="1">
        <f t="array" ref="D2405">IF(ISNUMBER(SEARCH($N$3,客戶主檔!Y2405)),INDEX(客戶主檔!$G:$G,加工項目查詢及料號更改!$A2405),"")</f>
        <v/>
      </c>
      <c r="E2405" t="str" cm="1">
        <f t="array" ref="E2405">IF(ISNUMBER(SEARCH($N$3,客戶主檔!Z2405)),INDEX(客戶主檔!$G:$G,加工項目查詢及料號更改!$A2405),"")</f>
        <v/>
      </c>
      <c r="J2405" t="str">
        <f t="array" aca="1" ref="J2405" ca="1">IF(ROW()&gt;COUNTA($F$3:$I$3100),"",INDIRECT(TEXT(RIGHT(SMALL(IF($F$3:$I$3100="",999999,COLUMN($F$3:$I$3100)*10001+ROW($F$3:$I$3100)*100),ROW()),4),"!R00!C00"),))</f>
        <v/>
      </c>
      <c r="K2405" t="str">
        <f ca="1">IF(COUNTIF($J$1:J2405, J2405)&lt;&gt;1,"",J2405)</f>
        <v/>
      </c>
    </row>
    <row r="2406" spans="1:11" x14ac:dyDescent="0.25">
      <c r="A2406">
        <f>ROW()</f>
        <v>2406</v>
      </c>
      <c r="C2406" t="str" cm="1">
        <f t="array" ref="C2406">IF(ISNUMBER(SEARCH($N$3,客戶主檔!X2406)),INDEX(客戶主檔!$G:$G,加工項目查詢及料號更改!$A2406),"")</f>
        <v/>
      </c>
      <c r="D2406" t="str" cm="1">
        <f t="array" ref="D2406">IF(ISNUMBER(SEARCH($N$3,客戶主檔!Y2406)),INDEX(客戶主檔!$G:$G,加工項目查詢及料號更改!$A2406),"")</f>
        <v/>
      </c>
      <c r="E2406" t="str" cm="1">
        <f t="array" ref="E2406">IF(ISNUMBER(SEARCH($N$3,客戶主檔!Z2406)),INDEX(客戶主檔!$G:$G,加工項目查詢及料號更改!$A2406),"")</f>
        <v/>
      </c>
      <c r="J2406" t="str">
        <f t="array" aca="1" ref="J2406" ca="1">IF(ROW()&gt;COUNTA($F$3:$I$3100),"",INDIRECT(TEXT(RIGHT(SMALL(IF($F$3:$I$3100="",999999,COLUMN($F$3:$I$3100)*10001+ROW($F$3:$I$3100)*100),ROW()),4),"!R00!C00"),))</f>
        <v/>
      </c>
      <c r="K2406" t="str">
        <f ca="1">IF(COUNTIF($J$1:J2406, J2406)&lt;&gt;1,"",J2406)</f>
        <v/>
      </c>
    </row>
    <row r="2407" spans="1:11" x14ac:dyDescent="0.25">
      <c r="A2407">
        <f>ROW()</f>
        <v>2407</v>
      </c>
      <c r="C2407" t="str" cm="1">
        <f t="array" ref="C2407">IF(ISNUMBER(SEARCH($N$3,客戶主檔!X2407)),INDEX(客戶主檔!$G:$G,加工項目查詢及料號更改!$A2407),"")</f>
        <v/>
      </c>
      <c r="D2407" t="str" cm="1">
        <f t="array" ref="D2407">IF(ISNUMBER(SEARCH($N$3,客戶主檔!Y2407)),INDEX(客戶主檔!$G:$G,加工項目查詢及料號更改!$A2407),"")</f>
        <v/>
      </c>
      <c r="E2407" t="str" cm="1">
        <f t="array" ref="E2407">IF(ISNUMBER(SEARCH($N$3,客戶主檔!Z2407)),INDEX(客戶主檔!$G:$G,加工項目查詢及料號更改!$A2407),"")</f>
        <v/>
      </c>
      <c r="J2407" t="str">
        <f t="array" aca="1" ref="J2407" ca="1">IF(ROW()&gt;COUNTA($F$3:$I$3100),"",INDIRECT(TEXT(RIGHT(SMALL(IF($F$3:$I$3100="",999999,COLUMN($F$3:$I$3100)*10001+ROW($F$3:$I$3100)*100),ROW()),4),"!R00!C00"),))</f>
        <v/>
      </c>
      <c r="K2407" t="str">
        <f ca="1">IF(COUNTIF($J$1:J2407, J2407)&lt;&gt;1,"",J2407)</f>
        <v/>
      </c>
    </row>
    <row r="2408" spans="1:11" x14ac:dyDescent="0.25">
      <c r="A2408">
        <f>ROW()</f>
        <v>2408</v>
      </c>
      <c r="C2408" t="str" cm="1">
        <f t="array" ref="C2408">IF(ISNUMBER(SEARCH($N$3,客戶主檔!X2408)),INDEX(客戶主檔!$G:$G,加工項目查詢及料號更改!$A2408),"")</f>
        <v/>
      </c>
      <c r="D2408" t="str" cm="1">
        <f t="array" ref="D2408">IF(ISNUMBER(SEARCH($N$3,客戶主檔!Y2408)),INDEX(客戶主檔!$G:$G,加工項目查詢及料號更改!$A2408),"")</f>
        <v/>
      </c>
      <c r="E2408" t="str" cm="1">
        <f t="array" ref="E2408">IF(ISNUMBER(SEARCH($N$3,客戶主檔!Z2408)),INDEX(客戶主檔!$G:$G,加工項目查詢及料號更改!$A2408),"")</f>
        <v/>
      </c>
      <c r="J2408" t="str">
        <f t="array" aca="1" ref="J2408" ca="1">IF(ROW()&gt;COUNTA($F$3:$I$3100),"",INDIRECT(TEXT(RIGHT(SMALL(IF($F$3:$I$3100="",999999,COLUMN($F$3:$I$3100)*10001+ROW($F$3:$I$3100)*100),ROW()),4),"!R00!C00"),))</f>
        <v/>
      </c>
      <c r="K2408" t="str">
        <f ca="1">IF(COUNTIF($J$1:J2408, J2408)&lt;&gt;1,"",J2408)</f>
        <v/>
      </c>
    </row>
    <row r="2409" spans="1:11" x14ac:dyDescent="0.25">
      <c r="A2409">
        <f>ROW()</f>
        <v>2409</v>
      </c>
      <c r="C2409" t="str" cm="1">
        <f t="array" ref="C2409">IF(ISNUMBER(SEARCH($N$3,客戶主檔!X2409)),INDEX(客戶主檔!$G:$G,加工項目查詢及料號更改!$A2409),"")</f>
        <v/>
      </c>
      <c r="D2409" t="str" cm="1">
        <f t="array" ref="D2409">IF(ISNUMBER(SEARCH($N$3,客戶主檔!Y2409)),INDEX(客戶主檔!$G:$G,加工項目查詢及料號更改!$A2409),"")</f>
        <v/>
      </c>
      <c r="E2409" t="str" cm="1">
        <f t="array" ref="E2409">IF(ISNUMBER(SEARCH($N$3,客戶主檔!Z2409)),INDEX(客戶主檔!$G:$G,加工項目查詢及料號更改!$A2409),"")</f>
        <v/>
      </c>
      <c r="J2409" t="str">
        <f t="array" aca="1" ref="J2409" ca="1">IF(ROW()&gt;COUNTA($F$3:$I$3100),"",INDIRECT(TEXT(RIGHT(SMALL(IF($F$3:$I$3100="",999999,COLUMN($F$3:$I$3100)*10001+ROW($F$3:$I$3100)*100),ROW()),4),"!R00!C00"),))</f>
        <v/>
      </c>
      <c r="K2409" t="str">
        <f ca="1">IF(COUNTIF($J$1:J2409, J2409)&lt;&gt;1,"",J2409)</f>
        <v/>
      </c>
    </row>
    <row r="2410" spans="1:11" x14ac:dyDescent="0.25">
      <c r="A2410">
        <f>ROW()</f>
        <v>2410</v>
      </c>
      <c r="C2410" t="str" cm="1">
        <f t="array" ref="C2410">IF(ISNUMBER(SEARCH($N$3,客戶主檔!X2410)),INDEX(客戶主檔!$G:$G,加工項目查詢及料號更改!$A2410),"")</f>
        <v/>
      </c>
      <c r="D2410" t="str" cm="1">
        <f t="array" ref="D2410">IF(ISNUMBER(SEARCH($N$3,客戶主檔!Y2410)),INDEX(客戶主檔!$G:$G,加工項目查詢及料號更改!$A2410),"")</f>
        <v/>
      </c>
      <c r="E2410" t="str" cm="1">
        <f t="array" ref="E2410">IF(ISNUMBER(SEARCH($N$3,客戶主檔!Z2410)),INDEX(客戶主檔!$G:$G,加工項目查詢及料號更改!$A2410),"")</f>
        <v/>
      </c>
      <c r="J2410" t="str">
        <f t="array" aca="1" ref="J2410" ca="1">IF(ROW()&gt;COUNTA($F$3:$I$3100),"",INDIRECT(TEXT(RIGHT(SMALL(IF($F$3:$I$3100="",999999,COLUMN($F$3:$I$3100)*10001+ROW($F$3:$I$3100)*100),ROW()),4),"!R00!C00"),))</f>
        <v/>
      </c>
      <c r="K2410" t="str">
        <f ca="1">IF(COUNTIF($J$1:J2410, J2410)&lt;&gt;1,"",J2410)</f>
        <v/>
      </c>
    </row>
    <row r="2411" spans="1:11" x14ac:dyDescent="0.25">
      <c r="A2411">
        <f>ROW()</f>
        <v>2411</v>
      </c>
      <c r="C2411" t="str" cm="1">
        <f t="array" ref="C2411">IF(ISNUMBER(SEARCH($N$3,客戶主檔!X2411)),INDEX(客戶主檔!$G:$G,加工項目查詢及料號更改!$A2411),"")</f>
        <v/>
      </c>
      <c r="D2411" t="str" cm="1">
        <f t="array" ref="D2411">IF(ISNUMBER(SEARCH($N$3,客戶主檔!Y2411)),INDEX(客戶主檔!$G:$G,加工項目查詢及料號更改!$A2411),"")</f>
        <v/>
      </c>
      <c r="E2411" t="str" cm="1">
        <f t="array" ref="E2411">IF(ISNUMBER(SEARCH($N$3,客戶主檔!Z2411)),INDEX(客戶主檔!$G:$G,加工項目查詢及料號更改!$A2411),"")</f>
        <v/>
      </c>
      <c r="J2411" t="str">
        <f t="array" aca="1" ref="J2411" ca="1">IF(ROW()&gt;COUNTA($F$3:$I$3100),"",INDIRECT(TEXT(RIGHT(SMALL(IF($F$3:$I$3100="",999999,COLUMN($F$3:$I$3100)*10001+ROW($F$3:$I$3100)*100),ROW()),4),"!R00!C00"),))</f>
        <v/>
      </c>
      <c r="K2411" t="str">
        <f ca="1">IF(COUNTIF($J$1:J2411, J2411)&lt;&gt;1,"",J2411)</f>
        <v/>
      </c>
    </row>
    <row r="2412" spans="1:11" x14ac:dyDescent="0.25">
      <c r="A2412">
        <f>ROW()</f>
        <v>2412</v>
      </c>
      <c r="C2412" t="str" cm="1">
        <f t="array" ref="C2412">IF(ISNUMBER(SEARCH($N$3,客戶主檔!X2412)),INDEX(客戶主檔!$G:$G,加工項目查詢及料號更改!$A2412),"")</f>
        <v/>
      </c>
      <c r="D2412" t="str" cm="1">
        <f t="array" ref="D2412">IF(ISNUMBER(SEARCH($N$3,客戶主檔!Y2412)),INDEX(客戶主檔!$G:$G,加工項目查詢及料號更改!$A2412),"")</f>
        <v/>
      </c>
      <c r="E2412" t="str" cm="1">
        <f t="array" ref="E2412">IF(ISNUMBER(SEARCH($N$3,客戶主檔!Z2412)),INDEX(客戶主檔!$G:$G,加工項目查詢及料號更改!$A2412),"")</f>
        <v/>
      </c>
      <c r="J2412" t="str">
        <f t="array" aca="1" ref="J2412" ca="1">IF(ROW()&gt;COUNTA($F$3:$I$3100),"",INDIRECT(TEXT(RIGHT(SMALL(IF($F$3:$I$3100="",999999,COLUMN($F$3:$I$3100)*10001+ROW($F$3:$I$3100)*100),ROW()),4),"!R00!C00"),))</f>
        <v/>
      </c>
      <c r="K2412" t="str">
        <f ca="1">IF(COUNTIF($J$1:J2412, J2412)&lt;&gt;1,"",J2412)</f>
        <v/>
      </c>
    </row>
    <row r="2413" spans="1:11" x14ac:dyDescent="0.25">
      <c r="A2413">
        <f>ROW()</f>
        <v>2413</v>
      </c>
      <c r="C2413" t="str" cm="1">
        <f t="array" ref="C2413">IF(ISNUMBER(SEARCH($N$3,客戶主檔!X2413)),INDEX(客戶主檔!$G:$G,加工項目查詢及料號更改!$A2413),"")</f>
        <v/>
      </c>
      <c r="D2413" t="str" cm="1">
        <f t="array" ref="D2413">IF(ISNUMBER(SEARCH($N$3,客戶主檔!Y2413)),INDEX(客戶主檔!$G:$G,加工項目查詢及料號更改!$A2413),"")</f>
        <v/>
      </c>
      <c r="E2413" t="str" cm="1">
        <f t="array" ref="E2413">IF(ISNUMBER(SEARCH($N$3,客戶主檔!Z2413)),INDEX(客戶主檔!$G:$G,加工項目查詢及料號更改!$A2413),"")</f>
        <v/>
      </c>
      <c r="J2413" t="str">
        <f t="array" aca="1" ref="J2413" ca="1">IF(ROW()&gt;COUNTA($F$3:$I$3100),"",INDIRECT(TEXT(RIGHT(SMALL(IF($F$3:$I$3100="",999999,COLUMN($F$3:$I$3100)*10001+ROW($F$3:$I$3100)*100),ROW()),4),"!R00!C00"),))</f>
        <v/>
      </c>
      <c r="K2413" t="str">
        <f ca="1">IF(COUNTIF($J$1:J2413, J2413)&lt;&gt;1,"",J2413)</f>
        <v/>
      </c>
    </row>
    <row r="2414" spans="1:11" x14ac:dyDescent="0.25">
      <c r="A2414">
        <f>ROW()</f>
        <v>2414</v>
      </c>
      <c r="C2414" t="str" cm="1">
        <f t="array" ref="C2414">IF(ISNUMBER(SEARCH($N$3,客戶主檔!X2414)),INDEX(客戶主檔!$G:$G,加工項目查詢及料號更改!$A2414),"")</f>
        <v/>
      </c>
      <c r="D2414" t="str" cm="1">
        <f t="array" ref="D2414">IF(ISNUMBER(SEARCH($N$3,客戶主檔!Y2414)),INDEX(客戶主檔!$G:$G,加工項目查詢及料號更改!$A2414),"")</f>
        <v/>
      </c>
      <c r="E2414" t="str" cm="1">
        <f t="array" ref="E2414">IF(ISNUMBER(SEARCH($N$3,客戶主檔!Z2414)),INDEX(客戶主檔!$G:$G,加工項目查詢及料號更改!$A2414),"")</f>
        <v/>
      </c>
      <c r="J2414" t="str">
        <f t="array" aca="1" ref="J2414" ca="1">IF(ROW()&gt;COUNTA($F$3:$I$3100),"",INDIRECT(TEXT(RIGHT(SMALL(IF($F$3:$I$3100="",999999,COLUMN($F$3:$I$3100)*10001+ROW($F$3:$I$3100)*100),ROW()),4),"!R00!C00"),))</f>
        <v/>
      </c>
      <c r="K2414" t="str">
        <f ca="1">IF(COUNTIF($J$1:J2414, J2414)&lt;&gt;1,"",J2414)</f>
        <v/>
      </c>
    </row>
    <row r="2415" spans="1:11" x14ac:dyDescent="0.25">
      <c r="A2415">
        <f>ROW()</f>
        <v>2415</v>
      </c>
      <c r="C2415" t="str" cm="1">
        <f t="array" ref="C2415">IF(ISNUMBER(SEARCH($N$3,客戶主檔!X2415)),INDEX(客戶主檔!$G:$G,加工項目查詢及料號更改!$A2415),"")</f>
        <v/>
      </c>
      <c r="D2415" t="str" cm="1">
        <f t="array" ref="D2415">IF(ISNUMBER(SEARCH($N$3,客戶主檔!Y2415)),INDEX(客戶主檔!$G:$G,加工項目查詢及料號更改!$A2415),"")</f>
        <v/>
      </c>
      <c r="E2415" t="str" cm="1">
        <f t="array" ref="E2415">IF(ISNUMBER(SEARCH($N$3,客戶主檔!Z2415)),INDEX(客戶主檔!$G:$G,加工項目查詢及料號更改!$A2415),"")</f>
        <v/>
      </c>
      <c r="J2415" t="str">
        <f t="array" aca="1" ref="J2415" ca="1">IF(ROW()&gt;COUNTA($F$3:$I$3100),"",INDIRECT(TEXT(RIGHT(SMALL(IF($F$3:$I$3100="",999999,COLUMN($F$3:$I$3100)*10001+ROW($F$3:$I$3100)*100),ROW()),4),"!R00!C00"),))</f>
        <v/>
      </c>
      <c r="K2415" t="str">
        <f ca="1">IF(COUNTIF($J$1:J2415, J2415)&lt;&gt;1,"",J2415)</f>
        <v/>
      </c>
    </row>
    <row r="2416" spans="1:11" x14ac:dyDescent="0.25">
      <c r="A2416">
        <f>ROW()</f>
        <v>2416</v>
      </c>
      <c r="C2416" t="str" cm="1">
        <f t="array" ref="C2416">IF(ISNUMBER(SEARCH($N$3,客戶主檔!X2416)),INDEX(客戶主檔!$G:$G,加工項目查詢及料號更改!$A2416),"")</f>
        <v/>
      </c>
      <c r="D2416" t="str" cm="1">
        <f t="array" ref="D2416">IF(ISNUMBER(SEARCH($N$3,客戶主檔!Y2416)),INDEX(客戶主檔!$G:$G,加工項目查詢及料號更改!$A2416),"")</f>
        <v/>
      </c>
      <c r="E2416" t="str" cm="1">
        <f t="array" ref="E2416">IF(ISNUMBER(SEARCH($N$3,客戶主檔!Z2416)),INDEX(客戶主檔!$G:$G,加工項目查詢及料號更改!$A2416),"")</f>
        <v/>
      </c>
      <c r="J2416" t="str">
        <f t="array" aca="1" ref="J2416" ca="1">IF(ROW()&gt;COUNTA($F$3:$I$3100),"",INDIRECT(TEXT(RIGHT(SMALL(IF($F$3:$I$3100="",999999,COLUMN($F$3:$I$3100)*10001+ROW($F$3:$I$3100)*100),ROW()),4),"!R00!C00"),))</f>
        <v/>
      </c>
      <c r="K2416" t="str">
        <f ca="1">IF(COUNTIF($J$1:J2416, J2416)&lt;&gt;1,"",J2416)</f>
        <v/>
      </c>
    </row>
    <row r="2417" spans="1:11" x14ac:dyDescent="0.25">
      <c r="A2417">
        <f>ROW()</f>
        <v>2417</v>
      </c>
      <c r="C2417" t="str" cm="1">
        <f t="array" ref="C2417">IF(ISNUMBER(SEARCH($N$3,客戶主檔!X2417)),INDEX(客戶主檔!$G:$G,加工項目查詢及料號更改!$A2417),"")</f>
        <v/>
      </c>
      <c r="D2417" t="str" cm="1">
        <f t="array" ref="D2417">IF(ISNUMBER(SEARCH($N$3,客戶主檔!Y2417)),INDEX(客戶主檔!$G:$G,加工項目查詢及料號更改!$A2417),"")</f>
        <v/>
      </c>
      <c r="E2417" t="str" cm="1">
        <f t="array" ref="E2417">IF(ISNUMBER(SEARCH($N$3,客戶主檔!Z2417)),INDEX(客戶主檔!$G:$G,加工項目查詢及料號更改!$A2417),"")</f>
        <v/>
      </c>
      <c r="J2417" t="str">
        <f t="array" aca="1" ref="J2417" ca="1">IF(ROW()&gt;COUNTA($F$3:$I$3100),"",INDIRECT(TEXT(RIGHT(SMALL(IF($F$3:$I$3100="",999999,COLUMN($F$3:$I$3100)*10001+ROW($F$3:$I$3100)*100),ROW()),4),"!R00!C00"),))</f>
        <v/>
      </c>
      <c r="K2417" t="str">
        <f ca="1">IF(COUNTIF($J$1:J2417, J2417)&lt;&gt;1,"",J2417)</f>
        <v/>
      </c>
    </row>
    <row r="2418" spans="1:11" x14ac:dyDescent="0.25">
      <c r="A2418">
        <f>ROW()</f>
        <v>2418</v>
      </c>
      <c r="C2418" t="str" cm="1">
        <f t="array" ref="C2418">IF(ISNUMBER(SEARCH($N$3,客戶主檔!X2418)),INDEX(客戶主檔!$G:$G,加工項目查詢及料號更改!$A2418),"")</f>
        <v/>
      </c>
      <c r="D2418" t="str" cm="1">
        <f t="array" ref="D2418">IF(ISNUMBER(SEARCH($N$3,客戶主檔!Y2418)),INDEX(客戶主檔!$G:$G,加工項目查詢及料號更改!$A2418),"")</f>
        <v/>
      </c>
      <c r="E2418" t="str" cm="1">
        <f t="array" ref="E2418">IF(ISNUMBER(SEARCH($N$3,客戶主檔!Z2418)),INDEX(客戶主檔!$G:$G,加工項目查詢及料號更改!$A2418),"")</f>
        <v/>
      </c>
      <c r="J2418" t="str">
        <f t="array" aca="1" ref="J2418" ca="1">IF(ROW()&gt;COUNTA($F$3:$I$3100),"",INDIRECT(TEXT(RIGHT(SMALL(IF($F$3:$I$3100="",999999,COLUMN($F$3:$I$3100)*10001+ROW($F$3:$I$3100)*100),ROW()),4),"!R00!C00"),))</f>
        <v/>
      </c>
      <c r="K2418" t="str">
        <f ca="1">IF(COUNTIF($J$1:J2418, J2418)&lt;&gt;1,"",J2418)</f>
        <v/>
      </c>
    </row>
    <row r="2419" spans="1:11" x14ac:dyDescent="0.25">
      <c r="A2419">
        <f>ROW()</f>
        <v>2419</v>
      </c>
      <c r="C2419" t="str" cm="1">
        <f t="array" ref="C2419">IF(ISNUMBER(SEARCH($N$3,客戶主檔!X2419)),INDEX(客戶主檔!$G:$G,加工項目查詢及料號更改!$A2419),"")</f>
        <v/>
      </c>
      <c r="D2419" t="str" cm="1">
        <f t="array" ref="D2419">IF(ISNUMBER(SEARCH($N$3,客戶主檔!Y2419)),INDEX(客戶主檔!$G:$G,加工項目查詢及料號更改!$A2419),"")</f>
        <v/>
      </c>
      <c r="E2419" t="str" cm="1">
        <f t="array" ref="E2419">IF(ISNUMBER(SEARCH($N$3,客戶主檔!Z2419)),INDEX(客戶主檔!$G:$G,加工項目查詢及料號更改!$A2419),"")</f>
        <v/>
      </c>
      <c r="J2419" t="str">
        <f t="array" aca="1" ref="J2419" ca="1">IF(ROW()&gt;COUNTA($F$3:$I$3100),"",INDIRECT(TEXT(RIGHT(SMALL(IF($F$3:$I$3100="",999999,COLUMN($F$3:$I$3100)*10001+ROW($F$3:$I$3100)*100),ROW()),4),"!R00!C00"),))</f>
        <v/>
      </c>
      <c r="K2419" t="str">
        <f ca="1">IF(COUNTIF($J$1:J2419, J2419)&lt;&gt;1,"",J2419)</f>
        <v/>
      </c>
    </row>
    <row r="2420" spans="1:11" x14ac:dyDescent="0.25">
      <c r="A2420">
        <f>ROW()</f>
        <v>2420</v>
      </c>
      <c r="C2420" t="str" cm="1">
        <f t="array" ref="C2420">IF(ISNUMBER(SEARCH($N$3,客戶主檔!X2420)),INDEX(客戶主檔!$G:$G,加工項目查詢及料號更改!$A2420),"")</f>
        <v/>
      </c>
      <c r="D2420" t="str" cm="1">
        <f t="array" ref="D2420">IF(ISNUMBER(SEARCH($N$3,客戶主檔!Y2420)),INDEX(客戶主檔!$G:$G,加工項目查詢及料號更改!$A2420),"")</f>
        <v/>
      </c>
      <c r="E2420" t="str" cm="1">
        <f t="array" ref="E2420">IF(ISNUMBER(SEARCH($N$3,客戶主檔!Z2420)),INDEX(客戶主檔!$G:$G,加工項目查詢及料號更改!$A2420),"")</f>
        <v/>
      </c>
      <c r="J2420" t="str">
        <f t="array" aca="1" ref="J2420" ca="1">IF(ROW()&gt;COUNTA($F$3:$I$3100),"",INDIRECT(TEXT(RIGHT(SMALL(IF($F$3:$I$3100="",999999,COLUMN($F$3:$I$3100)*10001+ROW($F$3:$I$3100)*100),ROW()),4),"!R00!C00"),))</f>
        <v/>
      </c>
      <c r="K2420" t="str">
        <f ca="1">IF(COUNTIF($J$1:J2420, J2420)&lt;&gt;1,"",J2420)</f>
        <v/>
      </c>
    </row>
    <row r="2421" spans="1:11" x14ac:dyDescent="0.25">
      <c r="A2421">
        <f>ROW()</f>
        <v>2421</v>
      </c>
      <c r="C2421" t="str" cm="1">
        <f t="array" ref="C2421">IF(ISNUMBER(SEARCH($N$3,客戶主檔!X2421)),INDEX(客戶主檔!$G:$G,加工項目查詢及料號更改!$A2421),"")</f>
        <v/>
      </c>
      <c r="D2421" t="str" cm="1">
        <f t="array" ref="D2421">IF(ISNUMBER(SEARCH($N$3,客戶主檔!Y2421)),INDEX(客戶主檔!$G:$G,加工項目查詢及料號更改!$A2421),"")</f>
        <v/>
      </c>
      <c r="E2421" t="str" cm="1">
        <f t="array" ref="E2421">IF(ISNUMBER(SEARCH($N$3,客戶主檔!Z2421)),INDEX(客戶主檔!$G:$G,加工項目查詢及料號更改!$A2421),"")</f>
        <v/>
      </c>
      <c r="J2421" t="str">
        <f t="array" aca="1" ref="J2421" ca="1">IF(ROW()&gt;COUNTA($F$3:$I$3100),"",INDIRECT(TEXT(RIGHT(SMALL(IF($F$3:$I$3100="",999999,COLUMN($F$3:$I$3100)*10001+ROW($F$3:$I$3100)*100),ROW()),4),"!R00!C00"),))</f>
        <v/>
      </c>
      <c r="K2421" t="str">
        <f ca="1">IF(COUNTIF($J$1:J2421, J2421)&lt;&gt;1,"",J2421)</f>
        <v/>
      </c>
    </row>
    <row r="2422" spans="1:11" x14ac:dyDescent="0.25">
      <c r="A2422">
        <f>ROW()</f>
        <v>2422</v>
      </c>
      <c r="C2422" t="str" cm="1">
        <f t="array" ref="C2422">IF(ISNUMBER(SEARCH($N$3,客戶主檔!X2422)),INDEX(客戶主檔!$G:$G,加工項目查詢及料號更改!$A2422),"")</f>
        <v/>
      </c>
      <c r="D2422" t="str" cm="1">
        <f t="array" ref="D2422">IF(ISNUMBER(SEARCH($N$3,客戶主檔!Y2422)),INDEX(客戶主檔!$G:$G,加工項目查詢及料號更改!$A2422),"")</f>
        <v/>
      </c>
      <c r="E2422" t="str" cm="1">
        <f t="array" ref="E2422">IF(ISNUMBER(SEARCH($N$3,客戶主檔!Z2422)),INDEX(客戶主檔!$G:$G,加工項目查詢及料號更改!$A2422),"")</f>
        <v/>
      </c>
      <c r="J2422" t="str">
        <f t="array" aca="1" ref="J2422" ca="1">IF(ROW()&gt;COUNTA($F$3:$I$3100),"",INDIRECT(TEXT(RIGHT(SMALL(IF($F$3:$I$3100="",999999,COLUMN($F$3:$I$3100)*10001+ROW($F$3:$I$3100)*100),ROW()),4),"!R00!C00"),))</f>
        <v/>
      </c>
      <c r="K2422" t="str">
        <f ca="1">IF(COUNTIF($J$1:J2422, J2422)&lt;&gt;1,"",J2422)</f>
        <v/>
      </c>
    </row>
    <row r="2423" spans="1:11" x14ac:dyDescent="0.25">
      <c r="A2423">
        <f>ROW()</f>
        <v>2423</v>
      </c>
      <c r="C2423" t="str" cm="1">
        <f t="array" ref="C2423">IF(ISNUMBER(SEARCH($N$3,客戶主檔!X2423)),INDEX(客戶主檔!$G:$G,加工項目查詢及料號更改!$A2423),"")</f>
        <v/>
      </c>
      <c r="D2423" t="str" cm="1">
        <f t="array" ref="D2423">IF(ISNUMBER(SEARCH($N$3,客戶主檔!Y2423)),INDEX(客戶主檔!$G:$G,加工項目查詢及料號更改!$A2423),"")</f>
        <v/>
      </c>
      <c r="E2423" t="str" cm="1">
        <f t="array" ref="E2423">IF(ISNUMBER(SEARCH($N$3,客戶主檔!Z2423)),INDEX(客戶主檔!$G:$G,加工項目查詢及料號更改!$A2423),"")</f>
        <v/>
      </c>
      <c r="J2423" t="str">
        <f t="array" aca="1" ref="J2423" ca="1">IF(ROW()&gt;COUNTA($F$3:$I$3100),"",INDIRECT(TEXT(RIGHT(SMALL(IF($F$3:$I$3100="",999999,COLUMN($F$3:$I$3100)*10001+ROW($F$3:$I$3100)*100),ROW()),4),"!R00!C00"),))</f>
        <v/>
      </c>
      <c r="K2423" t="str">
        <f ca="1">IF(COUNTIF($J$1:J2423, J2423)&lt;&gt;1,"",J2423)</f>
        <v/>
      </c>
    </row>
    <row r="2424" spans="1:11" x14ac:dyDescent="0.25">
      <c r="A2424">
        <f>ROW()</f>
        <v>2424</v>
      </c>
      <c r="C2424" t="str" cm="1">
        <f t="array" ref="C2424">IF(ISNUMBER(SEARCH($N$3,客戶主檔!X2424)),INDEX(客戶主檔!$G:$G,加工項目查詢及料號更改!$A2424),"")</f>
        <v/>
      </c>
      <c r="D2424" t="str" cm="1">
        <f t="array" ref="D2424">IF(ISNUMBER(SEARCH($N$3,客戶主檔!Y2424)),INDEX(客戶主檔!$G:$G,加工項目查詢及料號更改!$A2424),"")</f>
        <v/>
      </c>
      <c r="E2424" t="str" cm="1">
        <f t="array" ref="E2424">IF(ISNUMBER(SEARCH($N$3,客戶主檔!Z2424)),INDEX(客戶主檔!$G:$G,加工項目查詢及料號更改!$A2424),"")</f>
        <v/>
      </c>
      <c r="J2424" t="str">
        <f t="array" aca="1" ref="J2424" ca="1">IF(ROW()&gt;COUNTA($F$3:$I$3100),"",INDIRECT(TEXT(RIGHT(SMALL(IF($F$3:$I$3100="",999999,COLUMN($F$3:$I$3100)*10001+ROW($F$3:$I$3100)*100),ROW()),4),"!R00!C00"),))</f>
        <v/>
      </c>
      <c r="K2424" t="str">
        <f ca="1">IF(COUNTIF($J$1:J2424, J2424)&lt;&gt;1,"",J2424)</f>
        <v/>
      </c>
    </row>
    <row r="2425" spans="1:11" x14ac:dyDescent="0.25">
      <c r="A2425">
        <f>ROW()</f>
        <v>2425</v>
      </c>
      <c r="C2425" t="str" cm="1">
        <f t="array" ref="C2425">IF(ISNUMBER(SEARCH($N$3,客戶主檔!X2425)),INDEX(客戶主檔!$G:$G,加工項目查詢及料號更改!$A2425),"")</f>
        <v/>
      </c>
      <c r="D2425" t="str" cm="1">
        <f t="array" ref="D2425">IF(ISNUMBER(SEARCH($N$3,客戶主檔!Y2425)),INDEX(客戶主檔!$G:$G,加工項目查詢及料號更改!$A2425),"")</f>
        <v/>
      </c>
      <c r="E2425" t="str" cm="1">
        <f t="array" ref="E2425">IF(ISNUMBER(SEARCH($N$3,客戶主檔!Z2425)),INDEX(客戶主檔!$G:$G,加工項目查詢及料號更改!$A2425),"")</f>
        <v/>
      </c>
      <c r="J2425" t="str">
        <f t="array" aca="1" ref="J2425" ca="1">IF(ROW()&gt;COUNTA($F$3:$I$3100),"",INDIRECT(TEXT(RIGHT(SMALL(IF($F$3:$I$3100="",999999,COLUMN($F$3:$I$3100)*10001+ROW($F$3:$I$3100)*100),ROW()),4),"!R00!C00"),))</f>
        <v/>
      </c>
      <c r="K2425" t="str">
        <f ca="1">IF(COUNTIF($J$1:J2425, J2425)&lt;&gt;1,"",J2425)</f>
        <v/>
      </c>
    </row>
    <row r="2426" spans="1:11" x14ac:dyDescent="0.25">
      <c r="A2426">
        <f>ROW()</f>
        <v>2426</v>
      </c>
      <c r="C2426" t="str" cm="1">
        <f t="array" ref="C2426">IF(ISNUMBER(SEARCH($N$3,客戶主檔!X2426)),INDEX(客戶主檔!$G:$G,加工項目查詢及料號更改!$A2426),"")</f>
        <v/>
      </c>
      <c r="D2426" t="str" cm="1">
        <f t="array" ref="D2426">IF(ISNUMBER(SEARCH($N$3,客戶主檔!Y2426)),INDEX(客戶主檔!$G:$G,加工項目查詢及料號更改!$A2426),"")</f>
        <v/>
      </c>
      <c r="E2426" t="str" cm="1">
        <f t="array" ref="E2426">IF(ISNUMBER(SEARCH($N$3,客戶主檔!Z2426)),INDEX(客戶主檔!$G:$G,加工項目查詢及料號更改!$A2426),"")</f>
        <v/>
      </c>
      <c r="J2426" t="str">
        <f t="array" aca="1" ref="J2426" ca="1">IF(ROW()&gt;COUNTA($F$3:$I$3100),"",INDIRECT(TEXT(RIGHT(SMALL(IF($F$3:$I$3100="",999999,COLUMN($F$3:$I$3100)*10001+ROW($F$3:$I$3100)*100),ROW()),4),"!R00!C00"),))</f>
        <v/>
      </c>
      <c r="K2426" t="str">
        <f ca="1">IF(COUNTIF($J$1:J2426, J2426)&lt;&gt;1,"",J2426)</f>
        <v/>
      </c>
    </row>
    <row r="2427" spans="1:11" x14ac:dyDescent="0.25">
      <c r="A2427">
        <f>ROW()</f>
        <v>2427</v>
      </c>
      <c r="C2427" t="str" cm="1">
        <f t="array" ref="C2427">IF(ISNUMBER(SEARCH($N$3,客戶主檔!X2427)),INDEX(客戶主檔!$G:$G,加工項目查詢及料號更改!$A2427),"")</f>
        <v/>
      </c>
      <c r="D2427" t="str" cm="1">
        <f t="array" ref="D2427">IF(ISNUMBER(SEARCH($N$3,客戶主檔!Y2427)),INDEX(客戶主檔!$G:$G,加工項目查詢及料號更改!$A2427),"")</f>
        <v/>
      </c>
      <c r="E2427" t="str" cm="1">
        <f t="array" ref="E2427">IF(ISNUMBER(SEARCH($N$3,客戶主檔!Z2427)),INDEX(客戶主檔!$G:$G,加工項目查詢及料號更改!$A2427),"")</f>
        <v/>
      </c>
      <c r="J2427" t="str">
        <f t="array" aca="1" ref="J2427" ca="1">IF(ROW()&gt;COUNTA($F$3:$I$3100),"",INDIRECT(TEXT(RIGHT(SMALL(IF($F$3:$I$3100="",999999,COLUMN($F$3:$I$3100)*10001+ROW($F$3:$I$3100)*100),ROW()),4),"!R00!C00"),))</f>
        <v/>
      </c>
      <c r="K2427" t="str">
        <f ca="1">IF(COUNTIF($J$1:J2427, J2427)&lt;&gt;1,"",J2427)</f>
        <v/>
      </c>
    </row>
    <row r="2428" spans="1:11" x14ac:dyDescent="0.25">
      <c r="A2428">
        <f>ROW()</f>
        <v>2428</v>
      </c>
      <c r="C2428" t="str" cm="1">
        <f t="array" ref="C2428">IF(ISNUMBER(SEARCH($N$3,客戶主檔!X2428)),INDEX(客戶主檔!$G:$G,加工項目查詢及料號更改!$A2428),"")</f>
        <v/>
      </c>
      <c r="D2428" t="str" cm="1">
        <f t="array" ref="D2428">IF(ISNUMBER(SEARCH($N$3,客戶主檔!Y2428)),INDEX(客戶主檔!$G:$G,加工項目查詢及料號更改!$A2428),"")</f>
        <v/>
      </c>
      <c r="E2428" t="str" cm="1">
        <f t="array" ref="E2428">IF(ISNUMBER(SEARCH($N$3,客戶主檔!Z2428)),INDEX(客戶主檔!$G:$G,加工項目查詢及料號更改!$A2428),"")</f>
        <v/>
      </c>
      <c r="J2428" t="str">
        <f t="array" aca="1" ref="J2428" ca="1">IF(ROW()&gt;COUNTA($F$3:$I$3100),"",INDIRECT(TEXT(RIGHT(SMALL(IF($F$3:$I$3100="",999999,COLUMN($F$3:$I$3100)*10001+ROW($F$3:$I$3100)*100),ROW()),4),"!R00!C00"),))</f>
        <v/>
      </c>
      <c r="K2428" t="str">
        <f ca="1">IF(COUNTIF($J$1:J2428, J2428)&lt;&gt;1,"",J2428)</f>
        <v/>
      </c>
    </row>
    <row r="2429" spans="1:11" x14ac:dyDescent="0.25">
      <c r="A2429">
        <f>ROW()</f>
        <v>2429</v>
      </c>
      <c r="C2429" t="str" cm="1">
        <f t="array" ref="C2429">IF(ISNUMBER(SEARCH($N$3,客戶主檔!X2429)),INDEX(客戶主檔!$G:$G,加工項目查詢及料號更改!$A2429),"")</f>
        <v/>
      </c>
      <c r="D2429" t="str" cm="1">
        <f t="array" ref="D2429">IF(ISNUMBER(SEARCH($N$3,客戶主檔!Y2429)),INDEX(客戶主檔!$G:$G,加工項目查詢及料號更改!$A2429),"")</f>
        <v/>
      </c>
      <c r="E2429" t="str" cm="1">
        <f t="array" ref="E2429">IF(ISNUMBER(SEARCH($N$3,客戶主檔!Z2429)),INDEX(客戶主檔!$G:$G,加工項目查詢及料號更改!$A2429),"")</f>
        <v/>
      </c>
      <c r="J2429" t="str">
        <f t="array" aca="1" ref="J2429" ca="1">IF(ROW()&gt;COUNTA($F$3:$I$3100),"",INDIRECT(TEXT(RIGHT(SMALL(IF($F$3:$I$3100="",999999,COLUMN($F$3:$I$3100)*10001+ROW($F$3:$I$3100)*100),ROW()),4),"!R00!C00"),))</f>
        <v/>
      </c>
      <c r="K2429" t="str">
        <f ca="1">IF(COUNTIF($J$1:J2429, J2429)&lt;&gt;1,"",J2429)</f>
        <v/>
      </c>
    </row>
    <row r="2430" spans="1:11" x14ac:dyDescent="0.25">
      <c r="A2430">
        <f>ROW()</f>
        <v>2430</v>
      </c>
      <c r="C2430" t="str" cm="1">
        <f t="array" ref="C2430">IF(ISNUMBER(SEARCH($N$3,客戶主檔!X2430)),INDEX(客戶主檔!$G:$G,加工項目查詢及料號更改!$A2430),"")</f>
        <v/>
      </c>
      <c r="D2430" t="str" cm="1">
        <f t="array" ref="D2430">IF(ISNUMBER(SEARCH($N$3,客戶主檔!Y2430)),INDEX(客戶主檔!$G:$G,加工項目查詢及料號更改!$A2430),"")</f>
        <v/>
      </c>
      <c r="E2430" t="str" cm="1">
        <f t="array" ref="E2430">IF(ISNUMBER(SEARCH($N$3,客戶主檔!Z2430)),INDEX(客戶主檔!$G:$G,加工項目查詢及料號更改!$A2430),"")</f>
        <v/>
      </c>
      <c r="J2430" t="str">
        <f t="array" aca="1" ref="J2430" ca="1">IF(ROW()&gt;COUNTA($F$3:$I$3100),"",INDIRECT(TEXT(RIGHT(SMALL(IF($F$3:$I$3100="",999999,COLUMN($F$3:$I$3100)*10001+ROW($F$3:$I$3100)*100),ROW()),4),"!R00!C00"),))</f>
        <v/>
      </c>
      <c r="K2430" t="str">
        <f ca="1">IF(COUNTIF($J$1:J2430, J2430)&lt;&gt;1,"",J2430)</f>
        <v/>
      </c>
    </row>
    <row r="2431" spans="1:11" x14ac:dyDescent="0.25">
      <c r="A2431">
        <f>ROW()</f>
        <v>2431</v>
      </c>
      <c r="C2431" t="str" cm="1">
        <f t="array" ref="C2431">IF(ISNUMBER(SEARCH($N$3,客戶主檔!X2431)),INDEX(客戶主檔!$G:$G,加工項目查詢及料號更改!$A2431),"")</f>
        <v/>
      </c>
      <c r="D2431" t="str" cm="1">
        <f t="array" ref="D2431">IF(ISNUMBER(SEARCH($N$3,客戶主檔!Y2431)),INDEX(客戶主檔!$G:$G,加工項目查詢及料號更改!$A2431),"")</f>
        <v/>
      </c>
      <c r="E2431" t="str" cm="1">
        <f t="array" ref="E2431">IF(ISNUMBER(SEARCH($N$3,客戶主檔!Z2431)),INDEX(客戶主檔!$G:$G,加工項目查詢及料號更改!$A2431),"")</f>
        <v/>
      </c>
      <c r="J2431" t="str">
        <f t="array" aca="1" ref="J2431" ca="1">IF(ROW()&gt;COUNTA($F$3:$I$3100),"",INDIRECT(TEXT(RIGHT(SMALL(IF($F$3:$I$3100="",999999,COLUMN($F$3:$I$3100)*10001+ROW($F$3:$I$3100)*100),ROW()),4),"!R00!C00"),))</f>
        <v/>
      </c>
      <c r="K2431" t="str">
        <f ca="1">IF(COUNTIF($J$1:J2431, J2431)&lt;&gt;1,"",J2431)</f>
        <v/>
      </c>
    </row>
    <row r="2432" spans="1:11" x14ac:dyDescent="0.25">
      <c r="A2432">
        <f>ROW()</f>
        <v>2432</v>
      </c>
      <c r="C2432" t="str" cm="1">
        <f t="array" ref="C2432">IF(ISNUMBER(SEARCH($N$3,客戶主檔!X2432)),INDEX(客戶主檔!$G:$G,加工項目查詢及料號更改!$A2432),"")</f>
        <v/>
      </c>
      <c r="D2432" t="str" cm="1">
        <f t="array" ref="D2432">IF(ISNUMBER(SEARCH($N$3,客戶主檔!Y2432)),INDEX(客戶主檔!$G:$G,加工項目查詢及料號更改!$A2432),"")</f>
        <v/>
      </c>
      <c r="E2432" t="str" cm="1">
        <f t="array" ref="E2432">IF(ISNUMBER(SEARCH($N$3,客戶主檔!Z2432)),INDEX(客戶主檔!$G:$G,加工項目查詢及料號更改!$A2432),"")</f>
        <v/>
      </c>
      <c r="J2432" t="str">
        <f t="array" aca="1" ref="J2432" ca="1">IF(ROW()&gt;COUNTA($F$3:$I$3100),"",INDIRECT(TEXT(RIGHT(SMALL(IF($F$3:$I$3100="",999999,COLUMN($F$3:$I$3100)*10001+ROW($F$3:$I$3100)*100),ROW()),4),"!R00!C00"),))</f>
        <v/>
      </c>
      <c r="K2432" t="str">
        <f ca="1">IF(COUNTIF($J$1:J2432, J2432)&lt;&gt;1,"",J2432)</f>
        <v/>
      </c>
    </row>
    <row r="2433" spans="1:11" x14ac:dyDescent="0.25">
      <c r="A2433">
        <f>ROW()</f>
        <v>2433</v>
      </c>
      <c r="C2433" t="str" cm="1">
        <f t="array" ref="C2433">IF(ISNUMBER(SEARCH($N$3,客戶主檔!X2433)),INDEX(客戶主檔!$G:$G,加工項目查詢及料號更改!$A2433),"")</f>
        <v/>
      </c>
      <c r="D2433" t="str" cm="1">
        <f t="array" ref="D2433">IF(ISNUMBER(SEARCH($N$3,客戶主檔!Y2433)),INDEX(客戶主檔!$G:$G,加工項目查詢及料號更改!$A2433),"")</f>
        <v/>
      </c>
      <c r="E2433" t="str" cm="1">
        <f t="array" ref="E2433">IF(ISNUMBER(SEARCH($N$3,客戶主檔!Z2433)),INDEX(客戶主檔!$G:$G,加工項目查詢及料號更改!$A2433),"")</f>
        <v/>
      </c>
      <c r="J2433" t="str">
        <f t="array" aca="1" ref="J2433" ca="1">IF(ROW()&gt;COUNTA($F$3:$I$3100),"",INDIRECT(TEXT(RIGHT(SMALL(IF($F$3:$I$3100="",999999,COLUMN($F$3:$I$3100)*10001+ROW($F$3:$I$3100)*100),ROW()),4),"!R00!C00"),))</f>
        <v/>
      </c>
      <c r="K2433" t="str">
        <f ca="1">IF(COUNTIF($J$1:J2433, J2433)&lt;&gt;1,"",J2433)</f>
        <v/>
      </c>
    </row>
    <row r="2434" spans="1:11" x14ac:dyDescent="0.25">
      <c r="A2434">
        <f>ROW()</f>
        <v>2434</v>
      </c>
      <c r="C2434" t="str" cm="1">
        <f t="array" ref="C2434">IF(ISNUMBER(SEARCH($N$3,客戶主檔!X2434)),INDEX(客戶主檔!$G:$G,加工項目查詢及料號更改!$A2434),"")</f>
        <v/>
      </c>
      <c r="D2434" t="str" cm="1">
        <f t="array" ref="D2434">IF(ISNUMBER(SEARCH($N$3,客戶主檔!Y2434)),INDEX(客戶主檔!$G:$G,加工項目查詢及料號更改!$A2434),"")</f>
        <v/>
      </c>
      <c r="E2434" t="str" cm="1">
        <f t="array" ref="E2434">IF(ISNUMBER(SEARCH($N$3,客戶主檔!Z2434)),INDEX(客戶主檔!$G:$G,加工項目查詢及料號更改!$A2434),"")</f>
        <v/>
      </c>
      <c r="J2434" t="str">
        <f t="array" aca="1" ref="J2434" ca="1">IF(ROW()&gt;COUNTA($F$3:$I$3100),"",INDIRECT(TEXT(RIGHT(SMALL(IF($F$3:$I$3100="",999999,COLUMN($F$3:$I$3100)*10001+ROW($F$3:$I$3100)*100),ROW()),4),"!R00!C00"),))</f>
        <v/>
      </c>
      <c r="K2434" t="str">
        <f ca="1">IF(COUNTIF($J$1:J2434, J2434)&lt;&gt;1,"",J2434)</f>
        <v/>
      </c>
    </row>
    <row r="2435" spans="1:11" x14ac:dyDescent="0.25">
      <c r="A2435">
        <f>ROW()</f>
        <v>2435</v>
      </c>
      <c r="C2435" t="str" cm="1">
        <f t="array" ref="C2435">IF(ISNUMBER(SEARCH($N$3,客戶主檔!X2435)),INDEX(客戶主檔!$G:$G,加工項目查詢及料號更改!$A2435),"")</f>
        <v/>
      </c>
      <c r="D2435" t="str" cm="1">
        <f t="array" ref="D2435">IF(ISNUMBER(SEARCH($N$3,客戶主檔!Y2435)),INDEX(客戶主檔!$G:$G,加工項目查詢及料號更改!$A2435),"")</f>
        <v/>
      </c>
      <c r="E2435" t="str" cm="1">
        <f t="array" ref="E2435">IF(ISNUMBER(SEARCH($N$3,客戶主檔!Z2435)),INDEX(客戶主檔!$G:$G,加工項目查詢及料號更改!$A2435),"")</f>
        <v/>
      </c>
      <c r="J2435" t="str">
        <f t="array" aca="1" ref="J2435" ca="1">IF(ROW()&gt;COUNTA($F$3:$I$3100),"",INDIRECT(TEXT(RIGHT(SMALL(IF($F$3:$I$3100="",999999,COLUMN($F$3:$I$3100)*10001+ROW($F$3:$I$3100)*100),ROW()),4),"!R00!C00"),))</f>
        <v/>
      </c>
      <c r="K2435" t="str">
        <f ca="1">IF(COUNTIF($J$1:J2435, J2435)&lt;&gt;1,"",J2435)</f>
        <v/>
      </c>
    </row>
    <row r="2436" spans="1:11" x14ac:dyDescent="0.25">
      <c r="A2436">
        <f>ROW()</f>
        <v>2436</v>
      </c>
      <c r="C2436" t="str" cm="1">
        <f t="array" ref="C2436">IF(ISNUMBER(SEARCH($N$3,客戶主檔!X2436)),INDEX(客戶主檔!$G:$G,加工項目查詢及料號更改!$A2436),"")</f>
        <v/>
      </c>
      <c r="D2436" t="str" cm="1">
        <f t="array" ref="D2436">IF(ISNUMBER(SEARCH($N$3,客戶主檔!Y2436)),INDEX(客戶主檔!$G:$G,加工項目查詢及料號更改!$A2436),"")</f>
        <v/>
      </c>
      <c r="E2436" t="str" cm="1">
        <f t="array" ref="E2436">IF(ISNUMBER(SEARCH($N$3,客戶主檔!Z2436)),INDEX(客戶主檔!$G:$G,加工項目查詢及料號更改!$A2436),"")</f>
        <v/>
      </c>
      <c r="J2436" t="str">
        <f t="array" aca="1" ref="J2436" ca="1">IF(ROW()&gt;COUNTA($F$3:$I$3100),"",INDIRECT(TEXT(RIGHT(SMALL(IF($F$3:$I$3100="",999999,COLUMN($F$3:$I$3100)*10001+ROW($F$3:$I$3100)*100),ROW()),4),"!R00!C00"),))</f>
        <v/>
      </c>
      <c r="K2436" t="str">
        <f ca="1">IF(COUNTIF($J$1:J2436, J2436)&lt;&gt;1,"",J2436)</f>
        <v/>
      </c>
    </row>
    <row r="2437" spans="1:11" x14ac:dyDescent="0.25">
      <c r="A2437">
        <f>ROW()</f>
        <v>2437</v>
      </c>
      <c r="C2437" t="str" cm="1">
        <f t="array" ref="C2437">IF(ISNUMBER(SEARCH($N$3,客戶主檔!X2437)),INDEX(客戶主檔!$G:$G,加工項目查詢及料號更改!$A2437),"")</f>
        <v/>
      </c>
      <c r="D2437" t="str" cm="1">
        <f t="array" ref="D2437">IF(ISNUMBER(SEARCH($N$3,客戶主檔!Y2437)),INDEX(客戶主檔!$G:$G,加工項目查詢及料號更改!$A2437),"")</f>
        <v/>
      </c>
      <c r="E2437" t="str" cm="1">
        <f t="array" ref="E2437">IF(ISNUMBER(SEARCH($N$3,客戶主檔!Z2437)),INDEX(客戶主檔!$G:$G,加工項目查詢及料號更改!$A2437),"")</f>
        <v/>
      </c>
      <c r="J2437" t="str">
        <f t="array" aca="1" ref="J2437" ca="1">IF(ROW()&gt;COUNTA($F$3:$I$3100),"",INDIRECT(TEXT(RIGHT(SMALL(IF($F$3:$I$3100="",999999,COLUMN($F$3:$I$3100)*10001+ROW($F$3:$I$3100)*100),ROW()),4),"!R00!C00"),))</f>
        <v/>
      </c>
      <c r="K2437" t="str">
        <f ca="1">IF(COUNTIF($J$1:J2437, J2437)&lt;&gt;1,"",J2437)</f>
        <v/>
      </c>
    </row>
    <row r="2438" spans="1:11" x14ac:dyDescent="0.25">
      <c r="A2438">
        <f>ROW()</f>
        <v>2438</v>
      </c>
      <c r="C2438" t="str" cm="1">
        <f t="array" ref="C2438">IF(ISNUMBER(SEARCH($N$3,客戶主檔!X2438)),INDEX(客戶主檔!$G:$G,加工項目查詢及料號更改!$A2438),"")</f>
        <v/>
      </c>
      <c r="D2438" t="str" cm="1">
        <f t="array" ref="D2438">IF(ISNUMBER(SEARCH($N$3,客戶主檔!Y2438)),INDEX(客戶主檔!$G:$G,加工項目查詢及料號更改!$A2438),"")</f>
        <v/>
      </c>
      <c r="E2438" t="str" cm="1">
        <f t="array" ref="E2438">IF(ISNUMBER(SEARCH($N$3,客戶主檔!Z2438)),INDEX(客戶主檔!$G:$G,加工項目查詢及料號更改!$A2438),"")</f>
        <v/>
      </c>
      <c r="J2438" t="str">
        <f t="array" aca="1" ref="J2438" ca="1">IF(ROW()&gt;COUNTA($F$3:$I$3100),"",INDIRECT(TEXT(RIGHT(SMALL(IF($F$3:$I$3100="",999999,COLUMN($F$3:$I$3100)*10001+ROW($F$3:$I$3100)*100),ROW()),4),"!R00!C00"),))</f>
        <v/>
      </c>
      <c r="K2438" t="str">
        <f ca="1">IF(COUNTIF($J$1:J2438, J2438)&lt;&gt;1,"",J2438)</f>
        <v/>
      </c>
    </row>
    <row r="2439" spans="1:11" x14ac:dyDescent="0.25">
      <c r="A2439">
        <f>ROW()</f>
        <v>2439</v>
      </c>
      <c r="C2439" t="str" cm="1">
        <f t="array" ref="C2439">IF(ISNUMBER(SEARCH($N$3,客戶主檔!X2439)),INDEX(客戶主檔!$G:$G,加工項目查詢及料號更改!$A2439),"")</f>
        <v/>
      </c>
      <c r="D2439" t="str" cm="1">
        <f t="array" ref="D2439">IF(ISNUMBER(SEARCH($N$3,客戶主檔!Y2439)),INDEX(客戶主檔!$G:$G,加工項目查詢及料號更改!$A2439),"")</f>
        <v/>
      </c>
      <c r="E2439" t="str" cm="1">
        <f t="array" ref="E2439">IF(ISNUMBER(SEARCH($N$3,客戶主檔!Z2439)),INDEX(客戶主檔!$G:$G,加工項目查詢及料號更改!$A2439),"")</f>
        <v/>
      </c>
      <c r="J2439" t="str">
        <f t="array" aca="1" ref="J2439" ca="1">IF(ROW()&gt;COUNTA($F$3:$I$3100),"",INDIRECT(TEXT(RIGHT(SMALL(IF($F$3:$I$3100="",999999,COLUMN($F$3:$I$3100)*10001+ROW($F$3:$I$3100)*100),ROW()),4),"!R00!C00"),))</f>
        <v/>
      </c>
      <c r="K2439" t="str">
        <f ca="1">IF(COUNTIF($J$1:J2439, J2439)&lt;&gt;1,"",J2439)</f>
        <v/>
      </c>
    </row>
    <row r="2440" spans="1:11" x14ac:dyDescent="0.25">
      <c r="A2440">
        <f>ROW()</f>
        <v>2440</v>
      </c>
      <c r="C2440" t="str" cm="1">
        <f t="array" ref="C2440">IF(ISNUMBER(SEARCH($N$3,客戶主檔!X2440)),INDEX(客戶主檔!$G:$G,加工項目查詢及料號更改!$A2440),"")</f>
        <v/>
      </c>
      <c r="D2440" t="str" cm="1">
        <f t="array" ref="D2440">IF(ISNUMBER(SEARCH($N$3,客戶主檔!Y2440)),INDEX(客戶主檔!$G:$G,加工項目查詢及料號更改!$A2440),"")</f>
        <v/>
      </c>
      <c r="E2440" t="str" cm="1">
        <f t="array" ref="E2440">IF(ISNUMBER(SEARCH($N$3,客戶主檔!Z2440)),INDEX(客戶主檔!$G:$G,加工項目查詢及料號更改!$A2440),"")</f>
        <v/>
      </c>
      <c r="J2440" t="str">
        <f t="array" aca="1" ref="J2440" ca="1">IF(ROW()&gt;COUNTA($F$3:$I$3100),"",INDIRECT(TEXT(RIGHT(SMALL(IF($F$3:$I$3100="",999999,COLUMN($F$3:$I$3100)*10001+ROW($F$3:$I$3100)*100),ROW()),4),"!R00!C00"),))</f>
        <v/>
      </c>
      <c r="K2440" t="str">
        <f ca="1">IF(COUNTIF($J$1:J2440, J2440)&lt;&gt;1,"",J2440)</f>
        <v/>
      </c>
    </row>
    <row r="2441" spans="1:11" x14ac:dyDescent="0.25">
      <c r="A2441">
        <f>ROW()</f>
        <v>2441</v>
      </c>
      <c r="C2441" t="str" cm="1">
        <f t="array" ref="C2441">IF(ISNUMBER(SEARCH($N$3,客戶主檔!X2441)),INDEX(客戶主檔!$G:$G,加工項目查詢及料號更改!$A2441),"")</f>
        <v/>
      </c>
      <c r="D2441" t="str" cm="1">
        <f t="array" ref="D2441">IF(ISNUMBER(SEARCH($N$3,客戶主檔!Y2441)),INDEX(客戶主檔!$G:$G,加工項目查詢及料號更改!$A2441),"")</f>
        <v/>
      </c>
      <c r="E2441" t="str" cm="1">
        <f t="array" ref="E2441">IF(ISNUMBER(SEARCH($N$3,客戶主檔!Z2441)),INDEX(客戶主檔!$G:$G,加工項目查詢及料號更改!$A2441),"")</f>
        <v/>
      </c>
      <c r="J2441" t="str">
        <f t="array" aca="1" ref="J2441" ca="1">IF(ROW()&gt;COUNTA($F$3:$I$3100),"",INDIRECT(TEXT(RIGHT(SMALL(IF($F$3:$I$3100="",999999,COLUMN($F$3:$I$3100)*10001+ROW($F$3:$I$3100)*100),ROW()),4),"!R00!C00"),))</f>
        <v/>
      </c>
      <c r="K2441" t="str">
        <f ca="1">IF(COUNTIF($J$1:J2441, J2441)&lt;&gt;1,"",J2441)</f>
        <v/>
      </c>
    </row>
    <row r="2442" spans="1:11" x14ac:dyDescent="0.25">
      <c r="A2442">
        <f>ROW()</f>
        <v>2442</v>
      </c>
      <c r="C2442" t="str" cm="1">
        <f t="array" ref="C2442">IF(ISNUMBER(SEARCH($N$3,客戶主檔!X2442)),INDEX(客戶主檔!$G:$G,加工項目查詢及料號更改!$A2442),"")</f>
        <v/>
      </c>
      <c r="D2442" t="str" cm="1">
        <f t="array" ref="D2442">IF(ISNUMBER(SEARCH($N$3,客戶主檔!Y2442)),INDEX(客戶主檔!$G:$G,加工項目查詢及料號更改!$A2442),"")</f>
        <v/>
      </c>
      <c r="E2442" t="str" cm="1">
        <f t="array" ref="E2442">IF(ISNUMBER(SEARCH($N$3,客戶主檔!Z2442)),INDEX(客戶主檔!$G:$G,加工項目查詢及料號更改!$A2442),"")</f>
        <v/>
      </c>
      <c r="J2442" t="str">
        <f t="array" aca="1" ref="J2442" ca="1">IF(ROW()&gt;COUNTA($F$3:$I$3100),"",INDIRECT(TEXT(RIGHT(SMALL(IF($F$3:$I$3100="",999999,COLUMN($F$3:$I$3100)*10001+ROW($F$3:$I$3100)*100),ROW()),4),"!R00!C00"),))</f>
        <v/>
      </c>
      <c r="K2442" t="str">
        <f ca="1">IF(COUNTIF($J$1:J2442, J2442)&lt;&gt;1,"",J2442)</f>
        <v/>
      </c>
    </row>
    <row r="2443" spans="1:11" x14ac:dyDescent="0.25">
      <c r="A2443">
        <f>ROW()</f>
        <v>2443</v>
      </c>
      <c r="C2443" t="str" cm="1">
        <f t="array" ref="C2443">IF(ISNUMBER(SEARCH($N$3,客戶主檔!X2443)),INDEX(客戶主檔!$G:$G,加工項目查詢及料號更改!$A2443),"")</f>
        <v/>
      </c>
      <c r="D2443" t="str" cm="1">
        <f t="array" ref="D2443">IF(ISNUMBER(SEARCH($N$3,客戶主檔!Y2443)),INDEX(客戶主檔!$G:$G,加工項目查詢及料號更改!$A2443),"")</f>
        <v/>
      </c>
      <c r="E2443" t="str" cm="1">
        <f t="array" ref="E2443">IF(ISNUMBER(SEARCH($N$3,客戶主檔!Z2443)),INDEX(客戶主檔!$G:$G,加工項目查詢及料號更改!$A2443),"")</f>
        <v/>
      </c>
      <c r="J2443" t="str">
        <f t="array" aca="1" ref="J2443" ca="1">IF(ROW()&gt;COUNTA($F$3:$I$3100),"",INDIRECT(TEXT(RIGHT(SMALL(IF($F$3:$I$3100="",999999,COLUMN($F$3:$I$3100)*10001+ROW($F$3:$I$3100)*100),ROW()),4),"!R00!C00"),))</f>
        <v/>
      </c>
      <c r="K2443" t="str">
        <f ca="1">IF(COUNTIF($J$1:J2443, J2443)&lt;&gt;1,"",J2443)</f>
        <v/>
      </c>
    </row>
    <row r="2444" spans="1:11" x14ac:dyDescent="0.25">
      <c r="A2444">
        <f>ROW()</f>
        <v>2444</v>
      </c>
      <c r="C2444" t="str" cm="1">
        <f t="array" ref="C2444">IF(ISNUMBER(SEARCH($N$3,客戶主檔!X2444)),INDEX(客戶主檔!$G:$G,加工項目查詢及料號更改!$A2444),"")</f>
        <v/>
      </c>
      <c r="D2444" t="str" cm="1">
        <f t="array" ref="D2444">IF(ISNUMBER(SEARCH($N$3,客戶主檔!Y2444)),INDEX(客戶主檔!$G:$G,加工項目查詢及料號更改!$A2444),"")</f>
        <v/>
      </c>
      <c r="E2444" t="str" cm="1">
        <f t="array" ref="E2444">IF(ISNUMBER(SEARCH($N$3,客戶主檔!Z2444)),INDEX(客戶主檔!$G:$G,加工項目查詢及料號更改!$A2444),"")</f>
        <v/>
      </c>
      <c r="J2444" t="str">
        <f t="array" aca="1" ref="J2444" ca="1">IF(ROW()&gt;COUNTA($F$3:$I$3100),"",INDIRECT(TEXT(RIGHT(SMALL(IF($F$3:$I$3100="",999999,COLUMN($F$3:$I$3100)*10001+ROW($F$3:$I$3100)*100),ROW()),4),"!R00!C00"),))</f>
        <v/>
      </c>
      <c r="K2444" t="str">
        <f ca="1">IF(COUNTIF($J$1:J2444, J2444)&lt;&gt;1,"",J2444)</f>
        <v/>
      </c>
    </row>
    <row r="2445" spans="1:11" x14ac:dyDescent="0.25">
      <c r="A2445">
        <f>ROW()</f>
        <v>2445</v>
      </c>
      <c r="C2445" t="str" cm="1">
        <f t="array" ref="C2445">IF(ISNUMBER(SEARCH($N$3,客戶主檔!X2445)),INDEX(客戶主檔!$G:$G,加工項目查詢及料號更改!$A2445),"")</f>
        <v/>
      </c>
      <c r="D2445" t="str" cm="1">
        <f t="array" ref="D2445">IF(ISNUMBER(SEARCH($N$3,客戶主檔!Y2445)),INDEX(客戶主檔!$G:$G,加工項目查詢及料號更改!$A2445),"")</f>
        <v/>
      </c>
      <c r="E2445" t="str" cm="1">
        <f t="array" ref="E2445">IF(ISNUMBER(SEARCH($N$3,客戶主檔!Z2445)),INDEX(客戶主檔!$G:$G,加工項目查詢及料號更改!$A2445),"")</f>
        <v/>
      </c>
      <c r="J2445" t="str">
        <f t="array" aca="1" ref="J2445" ca="1">IF(ROW()&gt;COUNTA($F$3:$I$3100),"",INDIRECT(TEXT(RIGHT(SMALL(IF($F$3:$I$3100="",999999,COLUMN($F$3:$I$3100)*10001+ROW($F$3:$I$3100)*100),ROW()),4),"!R00!C00"),))</f>
        <v/>
      </c>
      <c r="K2445" t="str">
        <f ca="1">IF(COUNTIF($J$1:J2445, J2445)&lt;&gt;1,"",J2445)</f>
        <v/>
      </c>
    </row>
    <row r="2446" spans="1:11" x14ac:dyDescent="0.25">
      <c r="A2446">
        <f>ROW()</f>
        <v>2446</v>
      </c>
      <c r="C2446" t="str" cm="1">
        <f t="array" ref="C2446">IF(ISNUMBER(SEARCH($N$3,客戶主檔!X2446)),INDEX(客戶主檔!$G:$G,加工項目查詢及料號更改!$A2446),"")</f>
        <v/>
      </c>
      <c r="D2446" t="str" cm="1">
        <f t="array" ref="D2446">IF(ISNUMBER(SEARCH($N$3,客戶主檔!Y2446)),INDEX(客戶主檔!$G:$G,加工項目查詢及料號更改!$A2446),"")</f>
        <v/>
      </c>
      <c r="E2446" t="str" cm="1">
        <f t="array" ref="E2446">IF(ISNUMBER(SEARCH($N$3,客戶主檔!Z2446)),INDEX(客戶主檔!$G:$G,加工項目查詢及料號更改!$A2446),"")</f>
        <v/>
      </c>
      <c r="J2446" t="str">
        <f t="array" aca="1" ref="J2446" ca="1">IF(ROW()&gt;COUNTA($F$3:$I$3100),"",INDIRECT(TEXT(RIGHT(SMALL(IF($F$3:$I$3100="",999999,COLUMN($F$3:$I$3100)*10001+ROW($F$3:$I$3100)*100),ROW()),4),"!R00!C00"),))</f>
        <v/>
      </c>
      <c r="K2446" t="str">
        <f ca="1">IF(COUNTIF($J$1:J2446, J2446)&lt;&gt;1,"",J2446)</f>
        <v/>
      </c>
    </row>
    <row r="2447" spans="1:11" x14ac:dyDescent="0.25">
      <c r="A2447">
        <f>ROW()</f>
        <v>2447</v>
      </c>
      <c r="C2447" t="str" cm="1">
        <f t="array" ref="C2447">IF(ISNUMBER(SEARCH($N$3,客戶主檔!X2447)),INDEX(客戶主檔!$G:$G,加工項目查詢及料號更改!$A2447),"")</f>
        <v/>
      </c>
      <c r="D2447" t="str" cm="1">
        <f t="array" ref="D2447">IF(ISNUMBER(SEARCH($N$3,客戶主檔!Y2447)),INDEX(客戶主檔!$G:$G,加工項目查詢及料號更改!$A2447),"")</f>
        <v/>
      </c>
      <c r="E2447" t="str" cm="1">
        <f t="array" ref="E2447">IF(ISNUMBER(SEARCH($N$3,客戶主檔!Z2447)),INDEX(客戶主檔!$G:$G,加工項目查詢及料號更改!$A2447),"")</f>
        <v/>
      </c>
      <c r="J2447" t="str">
        <f t="array" aca="1" ref="J2447" ca="1">IF(ROW()&gt;COUNTA($F$3:$I$3100),"",INDIRECT(TEXT(RIGHT(SMALL(IF($F$3:$I$3100="",999999,COLUMN($F$3:$I$3100)*10001+ROW($F$3:$I$3100)*100),ROW()),4),"!R00!C00"),))</f>
        <v/>
      </c>
      <c r="K2447" t="str">
        <f ca="1">IF(COUNTIF($J$1:J2447, J2447)&lt;&gt;1,"",J2447)</f>
        <v/>
      </c>
    </row>
    <row r="2448" spans="1:11" x14ac:dyDescent="0.25">
      <c r="A2448">
        <f>ROW()</f>
        <v>2448</v>
      </c>
      <c r="C2448" t="str" cm="1">
        <f t="array" ref="C2448">IF(ISNUMBER(SEARCH($N$3,客戶主檔!X2448)),INDEX(客戶主檔!$G:$G,加工項目查詢及料號更改!$A2448),"")</f>
        <v/>
      </c>
      <c r="D2448" t="str" cm="1">
        <f t="array" ref="D2448">IF(ISNUMBER(SEARCH($N$3,客戶主檔!Y2448)),INDEX(客戶主檔!$G:$G,加工項目查詢及料號更改!$A2448),"")</f>
        <v/>
      </c>
      <c r="E2448" t="str" cm="1">
        <f t="array" ref="E2448">IF(ISNUMBER(SEARCH($N$3,客戶主檔!Z2448)),INDEX(客戶主檔!$G:$G,加工項目查詢及料號更改!$A2448),"")</f>
        <v/>
      </c>
      <c r="J2448" t="str">
        <f t="array" aca="1" ref="J2448" ca="1">IF(ROW()&gt;COUNTA($F$3:$I$3100),"",INDIRECT(TEXT(RIGHT(SMALL(IF($F$3:$I$3100="",999999,COLUMN($F$3:$I$3100)*10001+ROW($F$3:$I$3100)*100),ROW()),4),"!R00!C00"),))</f>
        <v/>
      </c>
      <c r="K2448" t="str">
        <f ca="1">IF(COUNTIF($J$1:J2448, J2448)&lt;&gt;1,"",J2448)</f>
        <v/>
      </c>
    </row>
    <row r="2449" spans="1:11" x14ac:dyDescent="0.25">
      <c r="A2449">
        <f>ROW()</f>
        <v>2449</v>
      </c>
      <c r="C2449" t="str" cm="1">
        <f t="array" ref="C2449">IF(ISNUMBER(SEARCH($N$3,客戶主檔!X2449)),INDEX(客戶主檔!$G:$G,加工項目查詢及料號更改!$A2449),"")</f>
        <v/>
      </c>
      <c r="D2449" t="str" cm="1">
        <f t="array" ref="D2449">IF(ISNUMBER(SEARCH($N$3,客戶主檔!Y2449)),INDEX(客戶主檔!$G:$G,加工項目查詢及料號更改!$A2449),"")</f>
        <v/>
      </c>
      <c r="E2449" t="str" cm="1">
        <f t="array" ref="E2449">IF(ISNUMBER(SEARCH($N$3,客戶主檔!Z2449)),INDEX(客戶主檔!$G:$G,加工項目查詢及料號更改!$A2449),"")</f>
        <v/>
      </c>
      <c r="J2449" t="str">
        <f t="array" aca="1" ref="J2449" ca="1">IF(ROW()&gt;COUNTA($F$3:$I$3100),"",INDIRECT(TEXT(RIGHT(SMALL(IF($F$3:$I$3100="",999999,COLUMN($F$3:$I$3100)*10001+ROW($F$3:$I$3100)*100),ROW()),4),"!R00!C00"),))</f>
        <v/>
      </c>
      <c r="K2449" t="str">
        <f ca="1">IF(COUNTIF($J$1:J2449, J2449)&lt;&gt;1,"",J2449)</f>
        <v/>
      </c>
    </row>
    <row r="2450" spans="1:11" x14ac:dyDescent="0.25">
      <c r="A2450">
        <f>ROW()</f>
        <v>2450</v>
      </c>
      <c r="C2450" t="str" cm="1">
        <f t="array" ref="C2450">IF(ISNUMBER(SEARCH($N$3,客戶主檔!X2450)),INDEX(客戶主檔!$G:$G,加工項目查詢及料號更改!$A2450),"")</f>
        <v/>
      </c>
      <c r="D2450" t="str" cm="1">
        <f t="array" ref="D2450">IF(ISNUMBER(SEARCH($N$3,客戶主檔!Y2450)),INDEX(客戶主檔!$G:$G,加工項目查詢及料號更改!$A2450),"")</f>
        <v/>
      </c>
      <c r="E2450" t="str" cm="1">
        <f t="array" ref="E2450">IF(ISNUMBER(SEARCH($N$3,客戶主檔!Z2450)),INDEX(客戶主檔!$G:$G,加工項目查詢及料號更改!$A2450),"")</f>
        <v/>
      </c>
      <c r="J2450" t="str">
        <f t="array" aca="1" ref="J2450" ca="1">IF(ROW()&gt;COUNTA($F$3:$I$3100),"",INDIRECT(TEXT(RIGHT(SMALL(IF($F$3:$I$3100="",999999,COLUMN($F$3:$I$3100)*10001+ROW($F$3:$I$3100)*100),ROW()),4),"!R00!C00"),))</f>
        <v/>
      </c>
      <c r="K2450" t="str">
        <f ca="1">IF(COUNTIF($J$1:J2450, J2450)&lt;&gt;1,"",J2450)</f>
        <v/>
      </c>
    </row>
    <row r="2451" spans="1:11" x14ac:dyDescent="0.25">
      <c r="A2451">
        <f>ROW()</f>
        <v>2451</v>
      </c>
      <c r="C2451" t="str" cm="1">
        <f t="array" ref="C2451">IF(ISNUMBER(SEARCH($N$3,客戶主檔!X2451)),INDEX(客戶主檔!$G:$G,加工項目查詢及料號更改!$A2451),"")</f>
        <v/>
      </c>
      <c r="D2451" t="str" cm="1">
        <f t="array" ref="D2451">IF(ISNUMBER(SEARCH($N$3,客戶主檔!Y2451)),INDEX(客戶主檔!$G:$G,加工項目查詢及料號更改!$A2451),"")</f>
        <v/>
      </c>
      <c r="E2451" t="str" cm="1">
        <f t="array" ref="E2451">IF(ISNUMBER(SEARCH($N$3,客戶主檔!Z2451)),INDEX(客戶主檔!$G:$G,加工項目查詢及料號更改!$A2451),"")</f>
        <v/>
      </c>
      <c r="J2451" t="str">
        <f t="array" aca="1" ref="J2451" ca="1">IF(ROW()&gt;COUNTA($F$3:$I$3100),"",INDIRECT(TEXT(RIGHT(SMALL(IF($F$3:$I$3100="",999999,COLUMN($F$3:$I$3100)*10001+ROW($F$3:$I$3100)*100),ROW()),4),"!R00!C00"),))</f>
        <v/>
      </c>
      <c r="K2451" t="str">
        <f ca="1">IF(COUNTIF($J$1:J2451, J2451)&lt;&gt;1,"",J2451)</f>
        <v/>
      </c>
    </row>
    <row r="2452" spans="1:11" x14ac:dyDescent="0.25">
      <c r="A2452">
        <f>ROW()</f>
        <v>2452</v>
      </c>
      <c r="C2452" t="str" cm="1">
        <f t="array" ref="C2452">IF(ISNUMBER(SEARCH($N$3,客戶主檔!X2452)),INDEX(客戶主檔!$G:$G,加工項目查詢及料號更改!$A2452),"")</f>
        <v/>
      </c>
      <c r="D2452" t="str" cm="1">
        <f t="array" ref="D2452">IF(ISNUMBER(SEARCH($N$3,客戶主檔!Y2452)),INDEX(客戶主檔!$G:$G,加工項目查詢及料號更改!$A2452),"")</f>
        <v/>
      </c>
      <c r="E2452" t="str" cm="1">
        <f t="array" ref="E2452">IF(ISNUMBER(SEARCH($N$3,客戶主檔!Z2452)),INDEX(客戶主檔!$G:$G,加工項目查詢及料號更改!$A2452),"")</f>
        <v/>
      </c>
      <c r="J2452" t="str">
        <f t="array" aca="1" ref="J2452" ca="1">IF(ROW()&gt;COUNTA($F$3:$I$3100),"",INDIRECT(TEXT(RIGHT(SMALL(IF($F$3:$I$3100="",999999,COLUMN($F$3:$I$3100)*10001+ROW($F$3:$I$3100)*100),ROW()),4),"!R00!C00"),))</f>
        <v/>
      </c>
      <c r="K2452" t="str">
        <f ca="1">IF(COUNTIF($J$1:J2452, J2452)&lt;&gt;1,"",J2452)</f>
        <v/>
      </c>
    </row>
    <row r="2453" spans="1:11" x14ac:dyDescent="0.25">
      <c r="A2453">
        <f>ROW()</f>
        <v>2453</v>
      </c>
      <c r="C2453" t="str" cm="1">
        <f t="array" ref="C2453">IF(ISNUMBER(SEARCH($N$3,客戶主檔!X2453)),INDEX(客戶主檔!$G:$G,加工項目查詢及料號更改!$A2453),"")</f>
        <v/>
      </c>
      <c r="D2453" t="str" cm="1">
        <f t="array" ref="D2453">IF(ISNUMBER(SEARCH($N$3,客戶主檔!Y2453)),INDEX(客戶主檔!$G:$G,加工項目查詢及料號更改!$A2453),"")</f>
        <v/>
      </c>
      <c r="E2453" t="str" cm="1">
        <f t="array" ref="E2453">IF(ISNUMBER(SEARCH($N$3,客戶主檔!Z2453)),INDEX(客戶主檔!$G:$G,加工項目查詢及料號更改!$A2453),"")</f>
        <v/>
      </c>
      <c r="J2453" t="str">
        <f t="array" aca="1" ref="J2453" ca="1">IF(ROW()&gt;COUNTA($F$3:$I$3100),"",INDIRECT(TEXT(RIGHT(SMALL(IF($F$3:$I$3100="",999999,COLUMN($F$3:$I$3100)*10001+ROW($F$3:$I$3100)*100),ROW()),4),"!R00!C00"),))</f>
        <v/>
      </c>
      <c r="K2453" t="str">
        <f ca="1">IF(COUNTIF($J$1:J2453, J2453)&lt;&gt;1,"",J2453)</f>
        <v/>
      </c>
    </row>
    <row r="2454" spans="1:11" x14ac:dyDescent="0.25">
      <c r="A2454">
        <f>ROW()</f>
        <v>2454</v>
      </c>
      <c r="C2454" t="str" cm="1">
        <f t="array" ref="C2454">IF(ISNUMBER(SEARCH($N$3,客戶主檔!X2454)),INDEX(客戶主檔!$G:$G,加工項目查詢及料號更改!$A2454),"")</f>
        <v/>
      </c>
      <c r="D2454" t="str" cm="1">
        <f t="array" ref="D2454">IF(ISNUMBER(SEARCH($N$3,客戶主檔!Y2454)),INDEX(客戶主檔!$G:$G,加工項目查詢及料號更改!$A2454),"")</f>
        <v/>
      </c>
      <c r="E2454" t="str" cm="1">
        <f t="array" ref="E2454">IF(ISNUMBER(SEARCH($N$3,客戶主檔!Z2454)),INDEX(客戶主檔!$G:$G,加工項目查詢及料號更改!$A2454),"")</f>
        <v/>
      </c>
      <c r="J2454" t="str">
        <f t="array" aca="1" ref="J2454" ca="1">IF(ROW()&gt;COUNTA($F$3:$I$3100),"",INDIRECT(TEXT(RIGHT(SMALL(IF($F$3:$I$3100="",999999,COLUMN($F$3:$I$3100)*10001+ROW($F$3:$I$3100)*100),ROW()),4),"!R00!C00"),))</f>
        <v/>
      </c>
      <c r="K2454" t="str">
        <f ca="1">IF(COUNTIF($J$1:J2454, J2454)&lt;&gt;1,"",J2454)</f>
        <v/>
      </c>
    </row>
    <row r="2455" spans="1:11" x14ac:dyDescent="0.25">
      <c r="A2455">
        <f>ROW()</f>
        <v>2455</v>
      </c>
      <c r="C2455" t="str" cm="1">
        <f t="array" ref="C2455">IF(ISNUMBER(SEARCH($N$3,客戶主檔!X2455)),INDEX(客戶主檔!$G:$G,加工項目查詢及料號更改!$A2455),"")</f>
        <v/>
      </c>
      <c r="D2455" t="str" cm="1">
        <f t="array" ref="D2455">IF(ISNUMBER(SEARCH($N$3,客戶主檔!Y2455)),INDEX(客戶主檔!$G:$G,加工項目查詢及料號更改!$A2455),"")</f>
        <v/>
      </c>
      <c r="E2455" t="str" cm="1">
        <f t="array" ref="E2455">IF(ISNUMBER(SEARCH($N$3,客戶主檔!Z2455)),INDEX(客戶主檔!$G:$G,加工項目查詢及料號更改!$A2455),"")</f>
        <v/>
      </c>
      <c r="J2455" t="str">
        <f t="array" aca="1" ref="J2455" ca="1">IF(ROW()&gt;COUNTA($F$3:$I$3100),"",INDIRECT(TEXT(RIGHT(SMALL(IF($F$3:$I$3100="",999999,COLUMN($F$3:$I$3100)*10001+ROW($F$3:$I$3100)*100),ROW()),4),"!R00!C00"),))</f>
        <v/>
      </c>
      <c r="K2455" t="str">
        <f ca="1">IF(COUNTIF($J$1:J2455, J2455)&lt;&gt;1,"",J2455)</f>
        <v/>
      </c>
    </row>
    <row r="2456" spans="1:11" x14ac:dyDescent="0.25">
      <c r="A2456">
        <f>ROW()</f>
        <v>2456</v>
      </c>
      <c r="C2456" t="str" cm="1">
        <f t="array" ref="C2456">IF(ISNUMBER(SEARCH($N$3,客戶主檔!X2456)),INDEX(客戶主檔!$G:$G,加工項目查詢及料號更改!$A2456),"")</f>
        <v/>
      </c>
      <c r="D2456" t="str" cm="1">
        <f t="array" ref="D2456">IF(ISNUMBER(SEARCH($N$3,客戶主檔!Y2456)),INDEX(客戶主檔!$G:$G,加工項目查詢及料號更改!$A2456),"")</f>
        <v/>
      </c>
      <c r="E2456" t="str" cm="1">
        <f t="array" ref="E2456">IF(ISNUMBER(SEARCH($N$3,客戶主檔!Z2456)),INDEX(客戶主檔!$G:$G,加工項目查詢及料號更改!$A2456),"")</f>
        <v/>
      </c>
      <c r="J2456" t="str">
        <f t="array" aca="1" ref="J2456" ca="1">IF(ROW()&gt;COUNTA($F$3:$I$3100),"",INDIRECT(TEXT(RIGHT(SMALL(IF($F$3:$I$3100="",999999,COLUMN($F$3:$I$3100)*10001+ROW($F$3:$I$3100)*100),ROW()),4),"!R00!C00"),))</f>
        <v/>
      </c>
      <c r="K2456" t="str">
        <f ca="1">IF(COUNTIF($J$1:J2456, J2456)&lt;&gt;1,"",J2456)</f>
        <v/>
      </c>
    </row>
    <row r="2457" spans="1:11" x14ac:dyDescent="0.25">
      <c r="A2457">
        <f>ROW()</f>
        <v>2457</v>
      </c>
      <c r="C2457" t="str" cm="1">
        <f t="array" ref="C2457">IF(ISNUMBER(SEARCH($N$3,客戶主檔!X2457)),INDEX(客戶主檔!$G:$G,加工項目查詢及料號更改!$A2457),"")</f>
        <v/>
      </c>
      <c r="D2457" t="str" cm="1">
        <f t="array" ref="D2457">IF(ISNUMBER(SEARCH($N$3,客戶主檔!Y2457)),INDEX(客戶主檔!$G:$G,加工項目查詢及料號更改!$A2457),"")</f>
        <v/>
      </c>
      <c r="E2457" t="str" cm="1">
        <f t="array" ref="E2457">IF(ISNUMBER(SEARCH($N$3,客戶主檔!Z2457)),INDEX(客戶主檔!$G:$G,加工項目查詢及料號更改!$A2457),"")</f>
        <v/>
      </c>
      <c r="J2457" t="str">
        <f t="array" aca="1" ref="J2457" ca="1">IF(ROW()&gt;COUNTA($F$3:$I$3100),"",INDIRECT(TEXT(RIGHT(SMALL(IF($F$3:$I$3100="",999999,COLUMN($F$3:$I$3100)*10001+ROW($F$3:$I$3100)*100),ROW()),4),"!R00!C00"),))</f>
        <v/>
      </c>
      <c r="K2457" t="str">
        <f ca="1">IF(COUNTIF($J$1:J2457, J2457)&lt;&gt;1,"",J2457)</f>
        <v/>
      </c>
    </row>
    <row r="2458" spans="1:11" x14ac:dyDescent="0.25">
      <c r="A2458">
        <f>ROW()</f>
        <v>2458</v>
      </c>
      <c r="C2458" t="str" cm="1">
        <f t="array" ref="C2458">IF(ISNUMBER(SEARCH($N$3,客戶主檔!X2458)),INDEX(客戶主檔!$G:$G,加工項目查詢及料號更改!$A2458),"")</f>
        <v/>
      </c>
      <c r="D2458" t="str" cm="1">
        <f t="array" ref="D2458">IF(ISNUMBER(SEARCH($N$3,客戶主檔!Y2458)),INDEX(客戶主檔!$G:$G,加工項目查詢及料號更改!$A2458),"")</f>
        <v/>
      </c>
      <c r="E2458" t="str" cm="1">
        <f t="array" ref="E2458">IF(ISNUMBER(SEARCH($N$3,客戶主檔!Z2458)),INDEX(客戶主檔!$G:$G,加工項目查詢及料號更改!$A2458),"")</f>
        <v/>
      </c>
      <c r="J2458" t="str">
        <f t="array" aca="1" ref="J2458" ca="1">IF(ROW()&gt;COUNTA($F$3:$I$3100),"",INDIRECT(TEXT(RIGHT(SMALL(IF($F$3:$I$3100="",999999,COLUMN($F$3:$I$3100)*10001+ROW($F$3:$I$3100)*100),ROW()),4),"!R00!C00"),))</f>
        <v/>
      </c>
      <c r="K2458" t="str">
        <f ca="1">IF(COUNTIF($J$1:J2458, J2458)&lt;&gt;1,"",J2458)</f>
        <v/>
      </c>
    </row>
    <row r="2459" spans="1:11" x14ac:dyDescent="0.25">
      <c r="A2459">
        <f>ROW()</f>
        <v>2459</v>
      </c>
      <c r="C2459" t="str" cm="1">
        <f t="array" ref="C2459">IF(ISNUMBER(SEARCH($N$3,客戶主檔!X2459)),INDEX(客戶主檔!$G:$G,加工項目查詢及料號更改!$A2459),"")</f>
        <v/>
      </c>
      <c r="D2459" t="str" cm="1">
        <f t="array" ref="D2459">IF(ISNUMBER(SEARCH($N$3,客戶主檔!Y2459)),INDEX(客戶主檔!$G:$G,加工項目查詢及料號更改!$A2459),"")</f>
        <v/>
      </c>
      <c r="E2459" t="str" cm="1">
        <f t="array" ref="E2459">IF(ISNUMBER(SEARCH($N$3,客戶主檔!Z2459)),INDEX(客戶主檔!$G:$G,加工項目查詢及料號更改!$A2459),"")</f>
        <v/>
      </c>
      <c r="J2459" t="str">
        <f t="array" aca="1" ref="J2459" ca="1">IF(ROW()&gt;COUNTA($F$3:$I$3100),"",INDIRECT(TEXT(RIGHT(SMALL(IF($F$3:$I$3100="",999999,COLUMN($F$3:$I$3100)*10001+ROW($F$3:$I$3100)*100),ROW()),4),"!R00!C00"),))</f>
        <v/>
      </c>
      <c r="K2459" t="str">
        <f ca="1">IF(COUNTIF($J$1:J2459, J2459)&lt;&gt;1,"",J2459)</f>
        <v/>
      </c>
    </row>
    <row r="2460" spans="1:11" x14ac:dyDescent="0.25">
      <c r="A2460">
        <f>ROW()</f>
        <v>2460</v>
      </c>
      <c r="C2460" t="str" cm="1">
        <f t="array" ref="C2460">IF(ISNUMBER(SEARCH($N$3,客戶主檔!X2460)),INDEX(客戶主檔!$G:$G,加工項目查詢及料號更改!$A2460),"")</f>
        <v/>
      </c>
      <c r="D2460" t="str" cm="1">
        <f t="array" ref="D2460">IF(ISNUMBER(SEARCH($N$3,客戶主檔!Y2460)),INDEX(客戶主檔!$G:$G,加工項目查詢及料號更改!$A2460),"")</f>
        <v/>
      </c>
      <c r="E2460" t="str" cm="1">
        <f t="array" ref="E2460">IF(ISNUMBER(SEARCH($N$3,客戶主檔!Z2460)),INDEX(客戶主檔!$G:$G,加工項目查詢及料號更改!$A2460),"")</f>
        <v/>
      </c>
      <c r="J2460" t="str">
        <f t="array" aca="1" ref="J2460" ca="1">IF(ROW()&gt;COUNTA($F$3:$I$3100),"",INDIRECT(TEXT(RIGHT(SMALL(IF($F$3:$I$3100="",999999,COLUMN($F$3:$I$3100)*10001+ROW($F$3:$I$3100)*100),ROW()),4),"!R00!C00"),))</f>
        <v/>
      </c>
      <c r="K2460" t="str">
        <f ca="1">IF(COUNTIF($J$1:J2460, J2460)&lt;&gt;1,"",J2460)</f>
        <v/>
      </c>
    </row>
    <row r="2461" spans="1:11" x14ac:dyDescent="0.25">
      <c r="A2461">
        <f>ROW()</f>
        <v>2461</v>
      </c>
      <c r="C2461" t="str" cm="1">
        <f t="array" ref="C2461">IF(ISNUMBER(SEARCH($N$3,客戶主檔!X2461)),INDEX(客戶主檔!$G:$G,加工項目查詢及料號更改!$A2461),"")</f>
        <v/>
      </c>
      <c r="D2461" t="str" cm="1">
        <f t="array" ref="D2461">IF(ISNUMBER(SEARCH($N$3,客戶主檔!Y2461)),INDEX(客戶主檔!$G:$G,加工項目查詢及料號更改!$A2461),"")</f>
        <v/>
      </c>
      <c r="E2461" t="str" cm="1">
        <f t="array" ref="E2461">IF(ISNUMBER(SEARCH($N$3,客戶主檔!Z2461)),INDEX(客戶主檔!$G:$G,加工項目查詢及料號更改!$A2461),"")</f>
        <v/>
      </c>
      <c r="J2461" t="str">
        <f t="array" aca="1" ref="J2461" ca="1">IF(ROW()&gt;COUNTA($F$3:$I$3100),"",INDIRECT(TEXT(RIGHT(SMALL(IF($F$3:$I$3100="",999999,COLUMN($F$3:$I$3100)*10001+ROW($F$3:$I$3100)*100),ROW()),4),"!R00!C00"),))</f>
        <v/>
      </c>
      <c r="K2461" t="str">
        <f ca="1">IF(COUNTIF($J$1:J2461, J2461)&lt;&gt;1,"",J2461)</f>
        <v/>
      </c>
    </row>
    <row r="2462" spans="1:11" x14ac:dyDescent="0.25">
      <c r="A2462">
        <f>ROW()</f>
        <v>2462</v>
      </c>
      <c r="C2462" t="str" cm="1">
        <f t="array" ref="C2462">IF(ISNUMBER(SEARCH($N$3,客戶主檔!X2462)),INDEX(客戶主檔!$G:$G,加工項目查詢及料號更改!$A2462),"")</f>
        <v/>
      </c>
      <c r="D2462" t="str" cm="1">
        <f t="array" ref="D2462">IF(ISNUMBER(SEARCH($N$3,客戶主檔!Y2462)),INDEX(客戶主檔!$G:$G,加工項目查詢及料號更改!$A2462),"")</f>
        <v/>
      </c>
      <c r="E2462" t="str" cm="1">
        <f t="array" ref="E2462">IF(ISNUMBER(SEARCH($N$3,客戶主檔!Z2462)),INDEX(客戶主檔!$G:$G,加工項目查詢及料號更改!$A2462),"")</f>
        <v/>
      </c>
      <c r="J2462" t="str">
        <f t="array" aca="1" ref="J2462" ca="1">IF(ROW()&gt;COUNTA($F$3:$I$3100),"",INDIRECT(TEXT(RIGHT(SMALL(IF($F$3:$I$3100="",999999,COLUMN($F$3:$I$3100)*10001+ROW($F$3:$I$3100)*100),ROW()),4),"!R00!C00"),))</f>
        <v/>
      </c>
      <c r="K2462" t="str">
        <f ca="1">IF(COUNTIF($J$1:J2462, J2462)&lt;&gt;1,"",J2462)</f>
        <v/>
      </c>
    </row>
    <row r="2463" spans="1:11" x14ac:dyDescent="0.25">
      <c r="A2463">
        <f>ROW()</f>
        <v>2463</v>
      </c>
      <c r="C2463" t="str" cm="1">
        <f t="array" ref="C2463">IF(ISNUMBER(SEARCH($N$3,客戶主檔!X2463)),INDEX(客戶主檔!$G:$G,加工項目查詢及料號更改!$A2463),"")</f>
        <v/>
      </c>
      <c r="D2463" t="str" cm="1">
        <f t="array" ref="D2463">IF(ISNUMBER(SEARCH($N$3,客戶主檔!Y2463)),INDEX(客戶主檔!$G:$G,加工項目查詢及料號更改!$A2463),"")</f>
        <v/>
      </c>
      <c r="E2463" t="str" cm="1">
        <f t="array" ref="E2463">IF(ISNUMBER(SEARCH($N$3,客戶主檔!Z2463)),INDEX(客戶主檔!$G:$G,加工項目查詢及料號更改!$A2463),"")</f>
        <v/>
      </c>
      <c r="J2463" t="str">
        <f t="array" aca="1" ref="J2463" ca="1">IF(ROW()&gt;COUNTA($F$3:$I$3100),"",INDIRECT(TEXT(RIGHT(SMALL(IF($F$3:$I$3100="",999999,COLUMN($F$3:$I$3100)*10001+ROW($F$3:$I$3100)*100),ROW()),4),"!R00!C00"),))</f>
        <v/>
      </c>
      <c r="K2463" t="str">
        <f ca="1">IF(COUNTIF($J$1:J2463, J2463)&lt;&gt;1,"",J2463)</f>
        <v/>
      </c>
    </row>
    <row r="2464" spans="1:11" x14ac:dyDescent="0.25">
      <c r="A2464">
        <f>ROW()</f>
        <v>2464</v>
      </c>
      <c r="C2464" t="str" cm="1">
        <f t="array" ref="C2464">IF(ISNUMBER(SEARCH($N$3,客戶主檔!X2464)),INDEX(客戶主檔!$G:$G,加工項目查詢及料號更改!$A2464),"")</f>
        <v/>
      </c>
      <c r="D2464" t="str" cm="1">
        <f t="array" ref="D2464">IF(ISNUMBER(SEARCH($N$3,客戶主檔!Y2464)),INDEX(客戶主檔!$G:$G,加工項目查詢及料號更改!$A2464),"")</f>
        <v/>
      </c>
      <c r="E2464" t="str" cm="1">
        <f t="array" ref="E2464">IF(ISNUMBER(SEARCH($N$3,客戶主檔!Z2464)),INDEX(客戶主檔!$G:$G,加工項目查詢及料號更改!$A2464),"")</f>
        <v/>
      </c>
      <c r="J2464" t="str">
        <f t="array" aca="1" ref="J2464" ca="1">IF(ROW()&gt;COUNTA($F$3:$I$3100),"",INDIRECT(TEXT(RIGHT(SMALL(IF($F$3:$I$3100="",999999,COLUMN($F$3:$I$3100)*10001+ROW($F$3:$I$3100)*100),ROW()),4),"!R00!C00"),))</f>
        <v/>
      </c>
      <c r="K2464" t="str">
        <f ca="1">IF(COUNTIF($J$1:J2464, J2464)&lt;&gt;1,"",J2464)</f>
        <v/>
      </c>
    </row>
    <row r="2465" spans="1:11" x14ac:dyDescent="0.25">
      <c r="A2465">
        <f>ROW()</f>
        <v>2465</v>
      </c>
      <c r="C2465" t="str" cm="1">
        <f t="array" ref="C2465">IF(ISNUMBER(SEARCH($N$3,客戶主檔!X2465)),INDEX(客戶主檔!$G:$G,加工項目查詢及料號更改!$A2465),"")</f>
        <v/>
      </c>
      <c r="D2465" t="str" cm="1">
        <f t="array" ref="D2465">IF(ISNUMBER(SEARCH($N$3,客戶主檔!Y2465)),INDEX(客戶主檔!$G:$G,加工項目查詢及料號更改!$A2465),"")</f>
        <v/>
      </c>
      <c r="E2465" t="str" cm="1">
        <f t="array" ref="E2465">IF(ISNUMBER(SEARCH($N$3,客戶主檔!Z2465)),INDEX(客戶主檔!$G:$G,加工項目查詢及料號更改!$A2465),"")</f>
        <v/>
      </c>
      <c r="J2465" t="str">
        <f t="array" aca="1" ref="J2465" ca="1">IF(ROW()&gt;COUNTA($F$3:$I$3100),"",INDIRECT(TEXT(RIGHT(SMALL(IF($F$3:$I$3100="",999999,COLUMN($F$3:$I$3100)*10001+ROW($F$3:$I$3100)*100),ROW()),4),"!R00!C00"),))</f>
        <v/>
      </c>
      <c r="K2465" t="str">
        <f ca="1">IF(COUNTIF($J$1:J2465, J2465)&lt;&gt;1,"",J2465)</f>
        <v/>
      </c>
    </row>
    <row r="2466" spans="1:11" x14ac:dyDescent="0.25">
      <c r="A2466">
        <f>ROW()</f>
        <v>2466</v>
      </c>
      <c r="C2466" t="str" cm="1">
        <f t="array" ref="C2466">IF(ISNUMBER(SEARCH($N$3,客戶主檔!X2466)),INDEX(客戶主檔!$G:$G,加工項目查詢及料號更改!$A2466),"")</f>
        <v/>
      </c>
      <c r="D2466" t="str" cm="1">
        <f t="array" ref="D2466">IF(ISNUMBER(SEARCH($N$3,客戶主檔!Y2466)),INDEX(客戶主檔!$G:$G,加工項目查詢及料號更改!$A2466),"")</f>
        <v/>
      </c>
      <c r="E2466" t="str" cm="1">
        <f t="array" ref="E2466">IF(ISNUMBER(SEARCH($N$3,客戶主檔!Z2466)),INDEX(客戶主檔!$G:$G,加工項目查詢及料號更改!$A2466),"")</f>
        <v/>
      </c>
      <c r="J2466" t="str">
        <f t="array" aca="1" ref="J2466" ca="1">IF(ROW()&gt;COUNTA($F$3:$I$3100),"",INDIRECT(TEXT(RIGHT(SMALL(IF($F$3:$I$3100="",999999,COLUMN($F$3:$I$3100)*10001+ROW($F$3:$I$3100)*100),ROW()),4),"!R00!C00"),))</f>
        <v/>
      </c>
      <c r="K2466" t="str">
        <f ca="1">IF(COUNTIF($J$1:J2466, J2466)&lt;&gt;1,"",J2466)</f>
        <v/>
      </c>
    </row>
    <row r="2467" spans="1:11" x14ac:dyDescent="0.25">
      <c r="A2467">
        <f>ROW()</f>
        <v>2467</v>
      </c>
      <c r="C2467" t="str" cm="1">
        <f t="array" ref="C2467">IF(ISNUMBER(SEARCH($N$3,客戶主檔!X2467)),INDEX(客戶主檔!$G:$G,加工項目查詢及料號更改!$A2467),"")</f>
        <v/>
      </c>
      <c r="D2467" t="str" cm="1">
        <f t="array" ref="D2467">IF(ISNUMBER(SEARCH($N$3,客戶主檔!Y2467)),INDEX(客戶主檔!$G:$G,加工項目查詢及料號更改!$A2467),"")</f>
        <v/>
      </c>
      <c r="E2467" t="str" cm="1">
        <f t="array" ref="E2467">IF(ISNUMBER(SEARCH($N$3,客戶主檔!Z2467)),INDEX(客戶主檔!$G:$G,加工項目查詢及料號更改!$A2467),"")</f>
        <v/>
      </c>
      <c r="J2467" t="str">
        <f t="array" aca="1" ref="J2467" ca="1">IF(ROW()&gt;COUNTA($F$3:$I$3100),"",INDIRECT(TEXT(RIGHT(SMALL(IF($F$3:$I$3100="",999999,COLUMN($F$3:$I$3100)*10001+ROW($F$3:$I$3100)*100),ROW()),4),"!R00!C00"),))</f>
        <v/>
      </c>
      <c r="K2467" t="str">
        <f ca="1">IF(COUNTIF($J$1:J2467, J2467)&lt;&gt;1,"",J2467)</f>
        <v/>
      </c>
    </row>
    <row r="2468" spans="1:11" x14ac:dyDescent="0.25">
      <c r="A2468">
        <f>ROW()</f>
        <v>2468</v>
      </c>
      <c r="C2468" t="str" cm="1">
        <f t="array" ref="C2468">IF(ISNUMBER(SEARCH($N$3,客戶主檔!X2468)),INDEX(客戶主檔!$G:$G,加工項目查詢及料號更改!$A2468),"")</f>
        <v/>
      </c>
      <c r="D2468" t="str" cm="1">
        <f t="array" ref="D2468">IF(ISNUMBER(SEARCH($N$3,客戶主檔!Y2468)),INDEX(客戶主檔!$G:$G,加工項目查詢及料號更改!$A2468),"")</f>
        <v/>
      </c>
      <c r="E2468" t="str" cm="1">
        <f t="array" ref="E2468">IF(ISNUMBER(SEARCH($N$3,客戶主檔!Z2468)),INDEX(客戶主檔!$G:$G,加工項目查詢及料號更改!$A2468),"")</f>
        <v/>
      </c>
      <c r="J2468" t="str">
        <f t="array" aca="1" ref="J2468" ca="1">IF(ROW()&gt;COUNTA($F$3:$I$3100),"",INDIRECT(TEXT(RIGHT(SMALL(IF($F$3:$I$3100="",999999,COLUMN($F$3:$I$3100)*10001+ROW($F$3:$I$3100)*100),ROW()),4),"!R00!C00"),))</f>
        <v/>
      </c>
      <c r="K2468" t="str">
        <f ca="1">IF(COUNTIF($J$1:J2468, J2468)&lt;&gt;1,"",J2468)</f>
        <v/>
      </c>
    </row>
    <row r="2469" spans="1:11" x14ac:dyDescent="0.25">
      <c r="A2469">
        <f>ROW()</f>
        <v>2469</v>
      </c>
      <c r="C2469" t="str" cm="1">
        <f t="array" ref="C2469">IF(ISNUMBER(SEARCH($N$3,客戶主檔!X2469)),INDEX(客戶主檔!$G:$G,加工項目查詢及料號更改!$A2469),"")</f>
        <v/>
      </c>
      <c r="D2469" t="str" cm="1">
        <f t="array" ref="D2469">IF(ISNUMBER(SEARCH($N$3,客戶主檔!Y2469)),INDEX(客戶主檔!$G:$G,加工項目查詢及料號更改!$A2469),"")</f>
        <v/>
      </c>
      <c r="E2469" t="str" cm="1">
        <f t="array" ref="E2469">IF(ISNUMBER(SEARCH($N$3,客戶主檔!Z2469)),INDEX(客戶主檔!$G:$G,加工項目查詢及料號更改!$A2469),"")</f>
        <v/>
      </c>
      <c r="J2469" t="str">
        <f t="array" aca="1" ref="J2469" ca="1">IF(ROW()&gt;COUNTA($F$3:$I$3100),"",INDIRECT(TEXT(RIGHT(SMALL(IF($F$3:$I$3100="",999999,COLUMN($F$3:$I$3100)*10001+ROW($F$3:$I$3100)*100),ROW()),4),"!R00!C00"),))</f>
        <v/>
      </c>
      <c r="K2469" t="str">
        <f ca="1">IF(COUNTIF($J$1:J2469, J2469)&lt;&gt;1,"",J2469)</f>
        <v/>
      </c>
    </row>
    <row r="2470" spans="1:11" x14ac:dyDescent="0.25">
      <c r="A2470">
        <f>ROW()</f>
        <v>2470</v>
      </c>
      <c r="C2470" t="str" cm="1">
        <f t="array" ref="C2470">IF(ISNUMBER(SEARCH($N$3,客戶主檔!X2470)),INDEX(客戶主檔!$G:$G,加工項目查詢及料號更改!$A2470),"")</f>
        <v/>
      </c>
      <c r="D2470" t="str" cm="1">
        <f t="array" ref="D2470">IF(ISNUMBER(SEARCH($N$3,客戶主檔!Y2470)),INDEX(客戶主檔!$G:$G,加工項目查詢及料號更改!$A2470),"")</f>
        <v/>
      </c>
      <c r="E2470" t="str" cm="1">
        <f t="array" ref="E2470">IF(ISNUMBER(SEARCH($N$3,客戶主檔!Z2470)),INDEX(客戶主檔!$G:$G,加工項目查詢及料號更改!$A2470),"")</f>
        <v/>
      </c>
      <c r="J2470" t="str">
        <f t="array" aca="1" ref="J2470" ca="1">IF(ROW()&gt;COUNTA($F$3:$I$3100),"",INDIRECT(TEXT(RIGHT(SMALL(IF($F$3:$I$3100="",999999,COLUMN($F$3:$I$3100)*10001+ROW($F$3:$I$3100)*100),ROW()),4),"!R00!C00"),))</f>
        <v/>
      </c>
      <c r="K2470" t="str">
        <f ca="1">IF(COUNTIF($J$1:J2470, J2470)&lt;&gt;1,"",J2470)</f>
        <v/>
      </c>
    </row>
    <row r="2471" spans="1:11" x14ac:dyDescent="0.25">
      <c r="A2471">
        <f>ROW()</f>
        <v>2471</v>
      </c>
      <c r="C2471" t="str" cm="1">
        <f t="array" ref="C2471">IF(ISNUMBER(SEARCH($N$3,客戶主檔!X2471)),INDEX(客戶主檔!$G:$G,加工項目查詢及料號更改!$A2471),"")</f>
        <v/>
      </c>
      <c r="D2471" t="str" cm="1">
        <f t="array" ref="D2471">IF(ISNUMBER(SEARCH($N$3,客戶主檔!Y2471)),INDEX(客戶主檔!$G:$G,加工項目查詢及料號更改!$A2471),"")</f>
        <v/>
      </c>
      <c r="E2471" t="str" cm="1">
        <f t="array" ref="E2471">IF(ISNUMBER(SEARCH($N$3,客戶主檔!Z2471)),INDEX(客戶主檔!$G:$G,加工項目查詢及料號更改!$A2471),"")</f>
        <v/>
      </c>
      <c r="J2471" t="str">
        <f t="array" aca="1" ref="J2471" ca="1">IF(ROW()&gt;COUNTA($F$3:$I$3100),"",INDIRECT(TEXT(RIGHT(SMALL(IF($F$3:$I$3100="",999999,COLUMN($F$3:$I$3100)*10001+ROW($F$3:$I$3100)*100),ROW()),4),"!R00!C00"),))</f>
        <v/>
      </c>
      <c r="K2471" t="str">
        <f ca="1">IF(COUNTIF($J$1:J2471, J2471)&lt;&gt;1,"",J2471)</f>
        <v/>
      </c>
    </row>
    <row r="2472" spans="1:11" x14ac:dyDescent="0.25">
      <c r="A2472">
        <f>ROW()</f>
        <v>2472</v>
      </c>
      <c r="C2472" t="str" cm="1">
        <f t="array" ref="C2472">IF(ISNUMBER(SEARCH($N$3,客戶主檔!X2472)),INDEX(客戶主檔!$G:$G,加工項目查詢及料號更改!$A2472),"")</f>
        <v/>
      </c>
      <c r="D2472" t="str" cm="1">
        <f t="array" ref="D2472">IF(ISNUMBER(SEARCH($N$3,客戶主檔!Y2472)),INDEX(客戶主檔!$G:$G,加工項目查詢及料號更改!$A2472),"")</f>
        <v/>
      </c>
      <c r="E2472" t="str" cm="1">
        <f t="array" ref="E2472">IF(ISNUMBER(SEARCH($N$3,客戶主檔!Z2472)),INDEX(客戶主檔!$G:$G,加工項目查詢及料號更改!$A2472),"")</f>
        <v/>
      </c>
      <c r="J2472" t="str">
        <f t="array" aca="1" ref="J2472" ca="1">IF(ROW()&gt;COUNTA($F$3:$I$3100),"",INDIRECT(TEXT(RIGHT(SMALL(IF($F$3:$I$3100="",999999,COLUMN($F$3:$I$3100)*10001+ROW($F$3:$I$3100)*100),ROW()),4),"!R00!C00"),))</f>
        <v/>
      </c>
      <c r="K2472" t="str">
        <f ca="1">IF(COUNTIF($J$1:J2472, J2472)&lt;&gt;1,"",J2472)</f>
        <v/>
      </c>
    </row>
    <row r="2473" spans="1:11" x14ac:dyDescent="0.25">
      <c r="A2473">
        <f>ROW()</f>
        <v>2473</v>
      </c>
      <c r="C2473" t="str" cm="1">
        <f t="array" ref="C2473">IF(ISNUMBER(SEARCH($N$3,客戶主檔!X2473)),INDEX(客戶主檔!$G:$G,加工項目查詢及料號更改!$A2473),"")</f>
        <v/>
      </c>
      <c r="D2473" t="str" cm="1">
        <f t="array" ref="D2473">IF(ISNUMBER(SEARCH($N$3,客戶主檔!Y2473)),INDEX(客戶主檔!$G:$G,加工項目查詢及料號更改!$A2473),"")</f>
        <v/>
      </c>
      <c r="E2473" t="str" cm="1">
        <f t="array" ref="E2473">IF(ISNUMBER(SEARCH($N$3,客戶主檔!Z2473)),INDEX(客戶主檔!$G:$G,加工項目查詢及料號更改!$A2473),"")</f>
        <v/>
      </c>
      <c r="J2473" t="str">
        <f t="array" aca="1" ref="J2473" ca="1">IF(ROW()&gt;COUNTA($F$3:$I$3100),"",INDIRECT(TEXT(RIGHT(SMALL(IF($F$3:$I$3100="",999999,COLUMN($F$3:$I$3100)*10001+ROW($F$3:$I$3100)*100),ROW()),4),"!R00!C00"),))</f>
        <v/>
      </c>
      <c r="K2473" t="str">
        <f ca="1">IF(COUNTIF($J$1:J2473, J2473)&lt;&gt;1,"",J2473)</f>
        <v/>
      </c>
    </row>
    <row r="2474" spans="1:11" x14ac:dyDescent="0.25">
      <c r="A2474">
        <f>ROW()</f>
        <v>2474</v>
      </c>
      <c r="C2474" t="str" cm="1">
        <f t="array" ref="C2474">IF(ISNUMBER(SEARCH($N$3,客戶主檔!X2474)),INDEX(客戶主檔!$G:$G,加工項目查詢及料號更改!$A2474),"")</f>
        <v/>
      </c>
      <c r="D2474" t="str" cm="1">
        <f t="array" ref="D2474">IF(ISNUMBER(SEARCH($N$3,客戶主檔!Y2474)),INDEX(客戶主檔!$G:$G,加工項目查詢及料號更改!$A2474),"")</f>
        <v/>
      </c>
      <c r="E2474" t="str" cm="1">
        <f t="array" ref="E2474">IF(ISNUMBER(SEARCH($N$3,客戶主檔!Z2474)),INDEX(客戶主檔!$G:$G,加工項目查詢及料號更改!$A2474),"")</f>
        <v/>
      </c>
      <c r="J2474" t="str">
        <f t="array" aca="1" ref="J2474" ca="1">IF(ROW()&gt;COUNTA($F$3:$I$3100),"",INDIRECT(TEXT(RIGHT(SMALL(IF($F$3:$I$3100="",999999,COLUMN($F$3:$I$3100)*10001+ROW($F$3:$I$3100)*100),ROW()),4),"!R00!C00"),))</f>
        <v/>
      </c>
      <c r="K2474" t="str">
        <f ca="1">IF(COUNTIF($J$1:J2474, J2474)&lt;&gt;1,"",J2474)</f>
        <v/>
      </c>
    </row>
    <row r="2475" spans="1:11" x14ac:dyDescent="0.25">
      <c r="A2475">
        <f>ROW()</f>
        <v>2475</v>
      </c>
      <c r="C2475" t="str" cm="1">
        <f t="array" ref="C2475">IF(ISNUMBER(SEARCH($N$3,客戶主檔!X2475)),INDEX(客戶主檔!$G:$G,加工項目查詢及料號更改!$A2475),"")</f>
        <v/>
      </c>
      <c r="D2475" t="str" cm="1">
        <f t="array" ref="D2475">IF(ISNUMBER(SEARCH($N$3,客戶主檔!Y2475)),INDEX(客戶主檔!$G:$G,加工項目查詢及料號更改!$A2475),"")</f>
        <v/>
      </c>
      <c r="E2475" t="str" cm="1">
        <f t="array" ref="E2475">IF(ISNUMBER(SEARCH($N$3,客戶主檔!Z2475)),INDEX(客戶主檔!$G:$G,加工項目查詢及料號更改!$A2475),"")</f>
        <v/>
      </c>
      <c r="J2475" t="str">
        <f t="array" aca="1" ref="J2475" ca="1">IF(ROW()&gt;COUNTA($F$3:$I$3100),"",INDIRECT(TEXT(RIGHT(SMALL(IF($F$3:$I$3100="",999999,COLUMN($F$3:$I$3100)*10001+ROW($F$3:$I$3100)*100),ROW()),4),"!R00!C00"),))</f>
        <v/>
      </c>
      <c r="K2475" t="str">
        <f ca="1">IF(COUNTIF($J$1:J2475, J2475)&lt;&gt;1,"",J2475)</f>
        <v/>
      </c>
    </row>
    <row r="2476" spans="1:11" x14ac:dyDescent="0.25">
      <c r="A2476">
        <f>ROW()</f>
        <v>2476</v>
      </c>
      <c r="C2476" t="str" cm="1">
        <f t="array" ref="C2476">IF(ISNUMBER(SEARCH($N$3,客戶主檔!X2476)),INDEX(客戶主檔!$G:$G,加工項目查詢及料號更改!$A2476),"")</f>
        <v/>
      </c>
      <c r="D2476" t="str" cm="1">
        <f t="array" ref="D2476">IF(ISNUMBER(SEARCH($N$3,客戶主檔!Y2476)),INDEX(客戶主檔!$G:$G,加工項目查詢及料號更改!$A2476),"")</f>
        <v/>
      </c>
      <c r="E2476" t="str" cm="1">
        <f t="array" ref="E2476">IF(ISNUMBER(SEARCH($N$3,客戶主檔!Z2476)),INDEX(客戶主檔!$G:$G,加工項目查詢及料號更改!$A2476),"")</f>
        <v/>
      </c>
      <c r="J2476" t="str">
        <f t="array" aca="1" ref="J2476" ca="1">IF(ROW()&gt;COUNTA($F$3:$I$3100),"",INDIRECT(TEXT(RIGHT(SMALL(IF($F$3:$I$3100="",999999,COLUMN($F$3:$I$3100)*10001+ROW($F$3:$I$3100)*100),ROW()),4),"!R00!C00"),))</f>
        <v/>
      </c>
      <c r="K2476" t="str">
        <f ca="1">IF(COUNTIF($J$1:J2476, J2476)&lt;&gt;1,"",J2476)</f>
        <v/>
      </c>
    </row>
    <row r="2477" spans="1:11" x14ac:dyDescent="0.25">
      <c r="A2477">
        <f>ROW()</f>
        <v>2477</v>
      </c>
      <c r="C2477" t="str" cm="1">
        <f t="array" ref="C2477">IF(ISNUMBER(SEARCH($N$3,客戶主檔!X2477)),INDEX(客戶主檔!$G:$G,加工項目查詢及料號更改!$A2477),"")</f>
        <v/>
      </c>
      <c r="D2477" t="str" cm="1">
        <f t="array" ref="D2477">IF(ISNUMBER(SEARCH($N$3,客戶主檔!Y2477)),INDEX(客戶主檔!$G:$G,加工項目查詢及料號更改!$A2477),"")</f>
        <v/>
      </c>
      <c r="E2477" t="str" cm="1">
        <f t="array" ref="E2477">IF(ISNUMBER(SEARCH($N$3,客戶主檔!Z2477)),INDEX(客戶主檔!$G:$G,加工項目查詢及料號更改!$A2477),"")</f>
        <v/>
      </c>
      <c r="J2477" t="str">
        <f t="array" aca="1" ref="J2477" ca="1">IF(ROW()&gt;COUNTA($F$3:$I$3100),"",INDIRECT(TEXT(RIGHT(SMALL(IF($F$3:$I$3100="",999999,COLUMN($F$3:$I$3100)*10001+ROW($F$3:$I$3100)*100),ROW()),4),"!R00!C00"),))</f>
        <v/>
      </c>
      <c r="K2477" t="str">
        <f ca="1">IF(COUNTIF($J$1:J2477, J2477)&lt;&gt;1,"",J2477)</f>
        <v/>
      </c>
    </row>
    <row r="2478" spans="1:11" x14ac:dyDescent="0.25">
      <c r="A2478">
        <f>ROW()</f>
        <v>2478</v>
      </c>
      <c r="C2478" t="str" cm="1">
        <f t="array" ref="C2478">IF(ISNUMBER(SEARCH($N$3,客戶主檔!X2478)),INDEX(客戶主檔!$G:$G,加工項目查詢及料號更改!$A2478),"")</f>
        <v/>
      </c>
      <c r="D2478" t="str" cm="1">
        <f t="array" ref="D2478">IF(ISNUMBER(SEARCH($N$3,客戶主檔!Y2478)),INDEX(客戶主檔!$G:$G,加工項目查詢及料號更改!$A2478),"")</f>
        <v/>
      </c>
      <c r="E2478" t="str" cm="1">
        <f t="array" ref="E2478">IF(ISNUMBER(SEARCH($N$3,客戶主檔!Z2478)),INDEX(客戶主檔!$G:$G,加工項目查詢及料號更改!$A2478),"")</f>
        <v/>
      </c>
      <c r="J2478" t="str">
        <f t="array" aca="1" ref="J2478" ca="1">IF(ROW()&gt;COUNTA($F$3:$I$3100),"",INDIRECT(TEXT(RIGHT(SMALL(IF($F$3:$I$3100="",999999,COLUMN($F$3:$I$3100)*10001+ROW($F$3:$I$3100)*100),ROW()),4),"!R00!C00"),))</f>
        <v/>
      </c>
      <c r="K2478" t="str">
        <f ca="1">IF(COUNTIF($J$1:J2478, J2478)&lt;&gt;1,"",J2478)</f>
        <v/>
      </c>
    </row>
    <row r="2479" spans="1:11" x14ac:dyDescent="0.25">
      <c r="A2479">
        <f>ROW()</f>
        <v>2479</v>
      </c>
      <c r="C2479" t="str" cm="1">
        <f t="array" ref="C2479">IF(ISNUMBER(SEARCH($N$3,客戶主檔!X2479)),INDEX(客戶主檔!$G:$G,加工項目查詢及料號更改!$A2479),"")</f>
        <v/>
      </c>
      <c r="D2479" t="str" cm="1">
        <f t="array" ref="D2479">IF(ISNUMBER(SEARCH($N$3,客戶主檔!Y2479)),INDEX(客戶主檔!$G:$G,加工項目查詢及料號更改!$A2479),"")</f>
        <v/>
      </c>
      <c r="E2479" t="str" cm="1">
        <f t="array" ref="E2479">IF(ISNUMBER(SEARCH($N$3,客戶主檔!Z2479)),INDEX(客戶主檔!$G:$G,加工項目查詢及料號更改!$A2479),"")</f>
        <v/>
      </c>
      <c r="J2479" t="str">
        <f t="array" aca="1" ref="J2479" ca="1">IF(ROW()&gt;COUNTA($F$3:$I$3100),"",INDIRECT(TEXT(RIGHT(SMALL(IF($F$3:$I$3100="",999999,COLUMN($F$3:$I$3100)*10001+ROW($F$3:$I$3100)*100),ROW()),4),"!R00!C00"),))</f>
        <v/>
      </c>
      <c r="K2479" t="str">
        <f ca="1">IF(COUNTIF($J$1:J2479, J2479)&lt;&gt;1,"",J2479)</f>
        <v/>
      </c>
    </row>
    <row r="2480" spans="1:11" x14ac:dyDescent="0.25">
      <c r="A2480">
        <f>ROW()</f>
        <v>2480</v>
      </c>
      <c r="C2480" t="str" cm="1">
        <f t="array" ref="C2480">IF(ISNUMBER(SEARCH($N$3,客戶主檔!X2480)),INDEX(客戶主檔!$G:$G,加工項目查詢及料號更改!$A2480),"")</f>
        <v/>
      </c>
      <c r="D2480" t="str" cm="1">
        <f t="array" ref="D2480">IF(ISNUMBER(SEARCH($N$3,客戶主檔!Y2480)),INDEX(客戶主檔!$G:$G,加工項目查詢及料號更改!$A2480),"")</f>
        <v/>
      </c>
      <c r="E2480" t="str" cm="1">
        <f t="array" ref="E2480">IF(ISNUMBER(SEARCH($N$3,客戶主檔!Z2480)),INDEX(客戶主檔!$G:$G,加工項目查詢及料號更改!$A2480),"")</f>
        <v/>
      </c>
      <c r="J2480" t="str">
        <f t="array" aca="1" ref="J2480" ca="1">IF(ROW()&gt;COUNTA($F$3:$I$3100),"",INDIRECT(TEXT(RIGHT(SMALL(IF($F$3:$I$3100="",999999,COLUMN($F$3:$I$3100)*10001+ROW($F$3:$I$3100)*100),ROW()),4),"!R00!C00"),))</f>
        <v/>
      </c>
      <c r="K2480" t="str">
        <f ca="1">IF(COUNTIF($J$1:J2480, J2480)&lt;&gt;1,"",J2480)</f>
        <v/>
      </c>
    </row>
    <row r="2481" spans="1:11" x14ac:dyDescent="0.25">
      <c r="A2481">
        <f>ROW()</f>
        <v>2481</v>
      </c>
      <c r="C2481" t="str" cm="1">
        <f t="array" ref="C2481">IF(ISNUMBER(SEARCH($N$3,客戶主檔!X2481)),INDEX(客戶主檔!$G:$G,加工項目查詢及料號更改!$A2481),"")</f>
        <v/>
      </c>
      <c r="D2481" t="str" cm="1">
        <f t="array" ref="D2481">IF(ISNUMBER(SEARCH($N$3,客戶主檔!Y2481)),INDEX(客戶主檔!$G:$G,加工項目查詢及料號更改!$A2481),"")</f>
        <v/>
      </c>
      <c r="E2481" t="str" cm="1">
        <f t="array" ref="E2481">IF(ISNUMBER(SEARCH($N$3,客戶主檔!Z2481)),INDEX(客戶主檔!$G:$G,加工項目查詢及料號更改!$A2481),"")</f>
        <v/>
      </c>
      <c r="J2481" t="str">
        <f t="array" aca="1" ref="J2481" ca="1">IF(ROW()&gt;COUNTA($F$3:$I$3100),"",INDIRECT(TEXT(RIGHT(SMALL(IF($F$3:$I$3100="",999999,COLUMN($F$3:$I$3100)*10001+ROW($F$3:$I$3100)*100),ROW()),4),"!R00!C00"),))</f>
        <v/>
      </c>
      <c r="K2481" t="str">
        <f ca="1">IF(COUNTIF($J$1:J2481, J2481)&lt;&gt;1,"",J2481)</f>
        <v/>
      </c>
    </row>
    <row r="2482" spans="1:11" x14ac:dyDescent="0.25">
      <c r="A2482">
        <f>ROW()</f>
        <v>2482</v>
      </c>
      <c r="C2482" t="str" cm="1">
        <f t="array" ref="C2482">IF(ISNUMBER(SEARCH($N$3,客戶主檔!X2482)),INDEX(客戶主檔!$G:$G,加工項目查詢及料號更改!$A2482),"")</f>
        <v/>
      </c>
      <c r="D2482" t="str" cm="1">
        <f t="array" ref="D2482">IF(ISNUMBER(SEARCH($N$3,客戶主檔!Y2482)),INDEX(客戶主檔!$G:$G,加工項目查詢及料號更改!$A2482),"")</f>
        <v/>
      </c>
      <c r="E2482" t="str" cm="1">
        <f t="array" ref="E2482">IF(ISNUMBER(SEARCH($N$3,客戶主檔!Z2482)),INDEX(客戶主檔!$G:$G,加工項目查詢及料號更改!$A2482),"")</f>
        <v/>
      </c>
      <c r="J2482" t="str">
        <f t="array" aca="1" ref="J2482" ca="1">IF(ROW()&gt;COUNTA($F$3:$I$3100),"",INDIRECT(TEXT(RIGHT(SMALL(IF($F$3:$I$3100="",999999,COLUMN($F$3:$I$3100)*10001+ROW($F$3:$I$3100)*100),ROW()),4),"!R00!C00"),))</f>
        <v/>
      </c>
      <c r="K2482" t="str">
        <f ca="1">IF(COUNTIF($J$1:J2482, J2482)&lt;&gt;1,"",J2482)</f>
        <v/>
      </c>
    </row>
    <row r="2483" spans="1:11" x14ac:dyDescent="0.25">
      <c r="A2483">
        <f>ROW()</f>
        <v>2483</v>
      </c>
      <c r="C2483" t="str" cm="1">
        <f t="array" ref="C2483">IF(ISNUMBER(SEARCH($N$3,客戶主檔!X2483)),INDEX(客戶主檔!$G:$G,加工項目查詢及料號更改!$A2483),"")</f>
        <v/>
      </c>
      <c r="D2483" t="str" cm="1">
        <f t="array" ref="D2483">IF(ISNUMBER(SEARCH($N$3,客戶主檔!Y2483)),INDEX(客戶主檔!$G:$G,加工項目查詢及料號更改!$A2483),"")</f>
        <v/>
      </c>
      <c r="E2483" t="str" cm="1">
        <f t="array" ref="E2483">IF(ISNUMBER(SEARCH($N$3,客戶主檔!Z2483)),INDEX(客戶主檔!$G:$G,加工項目查詢及料號更改!$A2483),"")</f>
        <v/>
      </c>
      <c r="J2483" t="str">
        <f t="array" aca="1" ref="J2483" ca="1">IF(ROW()&gt;COUNTA($F$3:$I$3100),"",INDIRECT(TEXT(RIGHT(SMALL(IF($F$3:$I$3100="",999999,COLUMN($F$3:$I$3100)*10001+ROW($F$3:$I$3100)*100),ROW()),4),"!R00!C00"),))</f>
        <v/>
      </c>
      <c r="K2483" t="str">
        <f ca="1">IF(COUNTIF($J$1:J2483, J2483)&lt;&gt;1,"",J2483)</f>
        <v/>
      </c>
    </row>
    <row r="2484" spans="1:11" x14ac:dyDescent="0.25">
      <c r="A2484">
        <f>ROW()</f>
        <v>2484</v>
      </c>
      <c r="C2484" t="str" cm="1">
        <f t="array" ref="C2484">IF(ISNUMBER(SEARCH($N$3,客戶主檔!X2484)),INDEX(客戶主檔!$G:$G,加工項目查詢及料號更改!$A2484),"")</f>
        <v/>
      </c>
      <c r="D2484" t="str" cm="1">
        <f t="array" ref="D2484">IF(ISNUMBER(SEARCH($N$3,客戶主檔!Y2484)),INDEX(客戶主檔!$G:$G,加工項目查詢及料號更改!$A2484),"")</f>
        <v/>
      </c>
      <c r="E2484" t="str" cm="1">
        <f t="array" ref="E2484">IF(ISNUMBER(SEARCH($N$3,客戶主檔!Z2484)),INDEX(客戶主檔!$G:$G,加工項目查詢及料號更改!$A2484),"")</f>
        <v/>
      </c>
      <c r="J2484" t="str">
        <f t="array" aca="1" ref="J2484" ca="1">IF(ROW()&gt;COUNTA($F$3:$I$3100),"",INDIRECT(TEXT(RIGHT(SMALL(IF($F$3:$I$3100="",999999,COLUMN($F$3:$I$3100)*10001+ROW($F$3:$I$3100)*100),ROW()),4),"!R00!C00"),))</f>
        <v/>
      </c>
      <c r="K2484" t="str">
        <f ca="1">IF(COUNTIF($J$1:J2484, J2484)&lt;&gt;1,"",J2484)</f>
        <v/>
      </c>
    </row>
    <row r="2485" spans="1:11" x14ac:dyDescent="0.25">
      <c r="A2485">
        <f>ROW()</f>
        <v>2485</v>
      </c>
      <c r="C2485" t="str" cm="1">
        <f t="array" ref="C2485">IF(ISNUMBER(SEARCH($N$3,客戶主檔!X2485)),INDEX(客戶主檔!$G:$G,加工項目查詢及料號更改!$A2485),"")</f>
        <v/>
      </c>
      <c r="D2485" t="str" cm="1">
        <f t="array" ref="D2485">IF(ISNUMBER(SEARCH($N$3,客戶主檔!Y2485)),INDEX(客戶主檔!$G:$G,加工項目查詢及料號更改!$A2485),"")</f>
        <v/>
      </c>
      <c r="E2485" t="str" cm="1">
        <f t="array" ref="E2485">IF(ISNUMBER(SEARCH($N$3,客戶主檔!Z2485)),INDEX(客戶主檔!$G:$G,加工項目查詢及料號更改!$A2485),"")</f>
        <v/>
      </c>
      <c r="J2485" t="str">
        <f t="array" aca="1" ref="J2485" ca="1">IF(ROW()&gt;COUNTA($F$3:$I$3100),"",INDIRECT(TEXT(RIGHT(SMALL(IF($F$3:$I$3100="",999999,COLUMN($F$3:$I$3100)*10001+ROW($F$3:$I$3100)*100),ROW()),4),"!R00!C00"),))</f>
        <v/>
      </c>
      <c r="K2485" t="str">
        <f ca="1">IF(COUNTIF($J$1:J2485, J2485)&lt;&gt;1,"",J2485)</f>
        <v/>
      </c>
    </row>
    <row r="2486" spans="1:11" x14ac:dyDescent="0.25">
      <c r="A2486">
        <f>ROW()</f>
        <v>2486</v>
      </c>
      <c r="C2486" t="str" cm="1">
        <f t="array" ref="C2486">IF(ISNUMBER(SEARCH($N$3,客戶主檔!X2486)),INDEX(客戶主檔!$G:$G,加工項目查詢及料號更改!$A2486),"")</f>
        <v/>
      </c>
      <c r="D2486" t="str" cm="1">
        <f t="array" ref="D2486">IF(ISNUMBER(SEARCH($N$3,客戶主檔!Y2486)),INDEX(客戶主檔!$G:$G,加工項目查詢及料號更改!$A2486),"")</f>
        <v/>
      </c>
      <c r="E2486" t="str" cm="1">
        <f t="array" ref="E2486">IF(ISNUMBER(SEARCH($N$3,客戶主檔!Z2486)),INDEX(客戶主檔!$G:$G,加工項目查詢及料號更改!$A2486),"")</f>
        <v/>
      </c>
      <c r="J2486" t="str">
        <f t="array" aca="1" ref="J2486" ca="1">IF(ROW()&gt;COUNTA($F$3:$I$3100),"",INDIRECT(TEXT(RIGHT(SMALL(IF($F$3:$I$3100="",999999,COLUMN($F$3:$I$3100)*10001+ROW($F$3:$I$3100)*100),ROW()),4),"!R00!C00"),))</f>
        <v/>
      </c>
      <c r="K2486" t="str">
        <f ca="1">IF(COUNTIF($J$1:J2486, J2486)&lt;&gt;1,"",J2486)</f>
        <v/>
      </c>
    </row>
    <row r="2487" spans="1:11" x14ac:dyDescent="0.25">
      <c r="A2487">
        <f>ROW()</f>
        <v>2487</v>
      </c>
      <c r="C2487" t="str" cm="1">
        <f t="array" ref="C2487">IF(ISNUMBER(SEARCH($N$3,客戶主檔!X2487)),INDEX(客戶主檔!$G:$G,加工項目查詢及料號更改!$A2487),"")</f>
        <v/>
      </c>
      <c r="D2487" t="str" cm="1">
        <f t="array" ref="D2487">IF(ISNUMBER(SEARCH($N$3,客戶主檔!Y2487)),INDEX(客戶主檔!$G:$G,加工項目查詢及料號更改!$A2487),"")</f>
        <v/>
      </c>
      <c r="E2487" t="str" cm="1">
        <f t="array" ref="E2487">IF(ISNUMBER(SEARCH($N$3,客戶主檔!Z2487)),INDEX(客戶主檔!$G:$G,加工項目查詢及料號更改!$A2487),"")</f>
        <v/>
      </c>
      <c r="J2487" t="str">
        <f t="array" aca="1" ref="J2487" ca="1">IF(ROW()&gt;COUNTA($F$3:$I$3100),"",INDIRECT(TEXT(RIGHT(SMALL(IF($F$3:$I$3100="",999999,COLUMN($F$3:$I$3100)*10001+ROW($F$3:$I$3100)*100),ROW()),4),"!R00!C00"),))</f>
        <v/>
      </c>
      <c r="K2487" t="str">
        <f ca="1">IF(COUNTIF($J$1:J2487, J2487)&lt;&gt;1,"",J2487)</f>
        <v/>
      </c>
    </row>
    <row r="2488" spans="1:11" x14ac:dyDescent="0.25">
      <c r="A2488">
        <f>ROW()</f>
        <v>2488</v>
      </c>
      <c r="C2488" t="str" cm="1">
        <f t="array" ref="C2488">IF(ISNUMBER(SEARCH($N$3,客戶主檔!X2488)),INDEX(客戶主檔!$G:$G,加工項目查詢及料號更改!$A2488),"")</f>
        <v/>
      </c>
      <c r="D2488" t="str" cm="1">
        <f t="array" ref="D2488">IF(ISNUMBER(SEARCH($N$3,客戶主檔!Y2488)),INDEX(客戶主檔!$G:$G,加工項目查詢及料號更改!$A2488),"")</f>
        <v/>
      </c>
      <c r="E2488" t="str" cm="1">
        <f t="array" ref="E2488">IF(ISNUMBER(SEARCH($N$3,客戶主檔!Z2488)),INDEX(客戶主檔!$G:$G,加工項目查詢及料號更改!$A2488),"")</f>
        <v/>
      </c>
      <c r="J2488" t="str">
        <f t="array" aca="1" ref="J2488" ca="1">IF(ROW()&gt;COUNTA($F$3:$I$3100),"",INDIRECT(TEXT(RIGHT(SMALL(IF($F$3:$I$3100="",999999,COLUMN($F$3:$I$3100)*10001+ROW($F$3:$I$3100)*100),ROW()),4),"!R00!C00"),))</f>
        <v/>
      </c>
      <c r="K2488" t="str">
        <f ca="1">IF(COUNTIF($J$1:J2488, J2488)&lt;&gt;1,"",J2488)</f>
        <v/>
      </c>
    </row>
    <row r="2489" spans="1:11" x14ac:dyDescent="0.25">
      <c r="A2489">
        <f>ROW()</f>
        <v>2489</v>
      </c>
      <c r="C2489" t="str" cm="1">
        <f t="array" ref="C2489">IF(ISNUMBER(SEARCH($N$3,客戶主檔!X2489)),INDEX(客戶主檔!$G:$G,加工項目查詢及料號更改!$A2489),"")</f>
        <v/>
      </c>
      <c r="D2489" t="str" cm="1">
        <f t="array" ref="D2489">IF(ISNUMBER(SEARCH($N$3,客戶主檔!Y2489)),INDEX(客戶主檔!$G:$G,加工項目查詢及料號更改!$A2489),"")</f>
        <v/>
      </c>
      <c r="E2489" t="str" cm="1">
        <f t="array" ref="E2489">IF(ISNUMBER(SEARCH($N$3,客戶主檔!Z2489)),INDEX(客戶主檔!$G:$G,加工項目查詢及料號更改!$A2489),"")</f>
        <v/>
      </c>
      <c r="J2489" t="str">
        <f t="array" aca="1" ref="J2489" ca="1">IF(ROW()&gt;COUNTA($F$3:$I$3100),"",INDIRECT(TEXT(RIGHT(SMALL(IF($F$3:$I$3100="",999999,COLUMN($F$3:$I$3100)*10001+ROW($F$3:$I$3100)*100),ROW()),4),"!R00!C00"),))</f>
        <v/>
      </c>
      <c r="K2489" t="str">
        <f ca="1">IF(COUNTIF($J$1:J2489, J2489)&lt;&gt;1,"",J2489)</f>
        <v/>
      </c>
    </row>
    <row r="2490" spans="1:11" x14ac:dyDescent="0.25">
      <c r="A2490">
        <f>ROW()</f>
        <v>2490</v>
      </c>
      <c r="C2490" t="str" cm="1">
        <f t="array" ref="C2490">IF(ISNUMBER(SEARCH($N$3,客戶主檔!X2490)),INDEX(客戶主檔!$G:$G,加工項目查詢及料號更改!$A2490),"")</f>
        <v/>
      </c>
      <c r="D2490" t="str" cm="1">
        <f t="array" ref="D2490">IF(ISNUMBER(SEARCH($N$3,客戶主檔!Y2490)),INDEX(客戶主檔!$G:$G,加工項目查詢及料號更改!$A2490),"")</f>
        <v/>
      </c>
      <c r="E2490" t="str" cm="1">
        <f t="array" ref="E2490">IF(ISNUMBER(SEARCH($N$3,客戶主檔!Z2490)),INDEX(客戶主檔!$G:$G,加工項目查詢及料號更改!$A2490),"")</f>
        <v/>
      </c>
      <c r="J2490" t="str">
        <f t="array" aca="1" ref="J2490" ca="1">IF(ROW()&gt;COUNTA($F$3:$I$3100),"",INDIRECT(TEXT(RIGHT(SMALL(IF($F$3:$I$3100="",999999,COLUMN($F$3:$I$3100)*10001+ROW($F$3:$I$3100)*100),ROW()),4),"!R00!C00"),))</f>
        <v/>
      </c>
      <c r="K2490" t="str">
        <f ca="1">IF(COUNTIF($J$1:J2490, J2490)&lt;&gt;1,"",J2490)</f>
        <v/>
      </c>
    </row>
    <row r="2491" spans="1:11" x14ac:dyDescent="0.25">
      <c r="A2491">
        <f>ROW()</f>
        <v>2491</v>
      </c>
      <c r="C2491" t="str" cm="1">
        <f t="array" ref="C2491">IF(ISNUMBER(SEARCH($N$3,客戶主檔!X2491)),INDEX(客戶主檔!$G:$G,加工項目查詢及料號更改!$A2491),"")</f>
        <v/>
      </c>
      <c r="D2491" t="str" cm="1">
        <f t="array" ref="D2491">IF(ISNUMBER(SEARCH($N$3,客戶主檔!Y2491)),INDEX(客戶主檔!$G:$G,加工項目查詢及料號更改!$A2491),"")</f>
        <v/>
      </c>
      <c r="E2491" t="str" cm="1">
        <f t="array" ref="E2491">IF(ISNUMBER(SEARCH($N$3,客戶主檔!Z2491)),INDEX(客戶主檔!$G:$G,加工項目查詢及料號更改!$A2491),"")</f>
        <v/>
      </c>
      <c r="J2491" t="str">
        <f t="array" aca="1" ref="J2491" ca="1">IF(ROW()&gt;COUNTA($F$3:$I$3100),"",INDIRECT(TEXT(RIGHT(SMALL(IF($F$3:$I$3100="",999999,COLUMN($F$3:$I$3100)*10001+ROW($F$3:$I$3100)*100),ROW()),4),"!R00!C00"),))</f>
        <v/>
      </c>
      <c r="K2491" t="str">
        <f ca="1">IF(COUNTIF($J$1:J2491, J2491)&lt;&gt;1,"",J2491)</f>
        <v/>
      </c>
    </row>
    <row r="2492" spans="1:11" x14ac:dyDescent="0.25">
      <c r="A2492">
        <f>ROW()</f>
        <v>2492</v>
      </c>
      <c r="C2492" t="str" cm="1">
        <f t="array" ref="C2492">IF(ISNUMBER(SEARCH($N$3,客戶主檔!X2492)),INDEX(客戶主檔!$G:$G,加工項目查詢及料號更改!$A2492),"")</f>
        <v/>
      </c>
      <c r="D2492" t="str" cm="1">
        <f t="array" ref="D2492">IF(ISNUMBER(SEARCH($N$3,客戶主檔!Y2492)),INDEX(客戶主檔!$G:$G,加工項目查詢及料號更改!$A2492),"")</f>
        <v/>
      </c>
      <c r="E2492" t="str" cm="1">
        <f t="array" ref="E2492">IF(ISNUMBER(SEARCH($N$3,客戶主檔!Z2492)),INDEX(客戶主檔!$G:$G,加工項目查詢及料號更改!$A2492),"")</f>
        <v/>
      </c>
      <c r="J2492" t="str">
        <f t="array" aca="1" ref="J2492" ca="1">IF(ROW()&gt;COUNTA($F$3:$I$3100),"",INDIRECT(TEXT(RIGHT(SMALL(IF($F$3:$I$3100="",999999,COLUMN($F$3:$I$3100)*10001+ROW($F$3:$I$3100)*100),ROW()),4),"!R00!C00"),))</f>
        <v/>
      </c>
      <c r="K2492" t="str">
        <f ca="1">IF(COUNTIF($J$1:J2492, J2492)&lt;&gt;1,"",J2492)</f>
        <v/>
      </c>
    </row>
    <row r="2493" spans="1:11" x14ac:dyDescent="0.25">
      <c r="A2493">
        <f>ROW()</f>
        <v>2493</v>
      </c>
      <c r="C2493" t="str" cm="1">
        <f t="array" ref="C2493">IF(ISNUMBER(SEARCH($N$3,客戶主檔!X2493)),INDEX(客戶主檔!$G:$G,加工項目查詢及料號更改!$A2493),"")</f>
        <v/>
      </c>
      <c r="D2493" t="str" cm="1">
        <f t="array" ref="D2493">IF(ISNUMBER(SEARCH($N$3,客戶主檔!Y2493)),INDEX(客戶主檔!$G:$G,加工項目查詢及料號更改!$A2493),"")</f>
        <v/>
      </c>
      <c r="E2493" t="str" cm="1">
        <f t="array" ref="E2493">IF(ISNUMBER(SEARCH($N$3,客戶主檔!Z2493)),INDEX(客戶主檔!$G:$G,加工項目查詢及料號更改!$A2493),"")</f>
        <v/>
      </c>
      <c r="J2493" t="str">
        <f t="array" aca="1" ref="J2493" ca="1">IF(ROW()&gt;COUNTA($F$3:$I$3100),"",INDIRECT(TEXT(RIGHT(SMALL(IF($F$3:$I$3100="",999999,COLUMN($F$3:$I$3100)*10001+ROW($F$3:$I$3100)*100),ROW()),4),"!R00!C00"),))</f>
        <v/>
      </c>
      <c r="K2493" t="str">
        <f ca="1">IF(COUNTIF($J$1:J2493, J2493)&lt;&gt;1,"",J2493)</f>
        <v/>
      </c>
    </row>
    <row r="2494" spans="1:11" x14ac:dyDescent="0.25">
      <c r="A2494">
        <f>ROW()</f>
        <v>2494</v>
      </c>
      <c r="C2494" t="str" cm="1">
        <f t="array" ref="C2494">IF(ISNUMBER(SEARCH($N$3,客戶主檔!X2494)),INDEX(客戶主檔!$G:$G,加工項目查詢及料號更改!$A2494),"")</f>
        <v/>
      </c>
      <c r="D2494" t="str" cm="1">
        <f t="array" ref="D2494">IF(ISNUMBER(SEARCH($N$3,客戶主檔!Y2494)),INDEX(客戶主檔!$G:$G,加工項目查詢及料號更改!$A2494),"")</f>
        <v/>
      </c>
      <c r="E2494" t="str" cm="1">
        <f t="array" ref="E2494">IF(ISNUMBER(SEARCH($N$3,客戶主檔!Z2494)),INDEX(客戶主檔!$G:$G,加工項目查詢及料號更改!$A2494),"")</f>
        <v/>
      </c>
      <c r="J2494" t="str">
        <f t="array" aca="1" ref="J2494" ca="1">IF(ROW()&gt;COUNTA($F$3:$I$3100),"",INDIRECT(TEXT(RIGHT(SMALL(IF($F$3:$I$3100="",999999,COLUMN($F$3:$I$3100)*10001+ROW($F$3:$I$3100)*100),ROW()),4),"!R00!C00"),))</f>
        <v/>
      </c>
      <c r="K2494" t="str">
        <f ca="1">IF(COUNTIF($J$1:J2494, J2494)&lt;&gt;1,"",J2494)</f>
        <v/>
      </c>
    </row>
    <row r="2495" spans="1:11" x14ac:dyDescent="0.25">
      <c r="A2495">
        <f>ROW()</f>
        <v>2495</v>
      </c>
      <c r="C2495" t="str" cm="1">
        <f t="array" ref="C2495">IF(ISNUMBER(SEARCH($N$3,客戶主檔!X2495)),INDEX(客戶主檔!$G:$G,加工項目查詢及料號更改!$A2495),"")</f>
        <v/>
      </c>
      <c r="D2495" t="str" cm="1">
        <f t="array" ref="D2495">IF(ISNUMBER(SEARCH($N$3,客戶主檔!Y2495)),INDEX(客戶主檔!$G:$G,加工項目查詢及料號更改!$A2495),"")</f>
        <v/>
      </c>
      <c r="E2495" t="str" cm="1">
        <f t="array" ref="E2495">IF(ISNUMBER(SEARCH($N$3,客戶主檔!Z2495)),INDEX(客戶主檔!$G:$G,加工項目查詢及料號更改!$A2495),"")</f>
        <v/>
      </c>
      <c r="J2495" t="str">
        <f t="array" aca="1" ref="J2495" ca="1">IF(ROW()&gt;COUNTA($F$3:$I$3100),"",INDIRECT(TEXT(RIGHT(SMALL(IF($F$3:$I$3100="",999999,COLUMN($F$3:$I$3100)*10001+ROW($F$3:$I$3100)*100),ROW()),4),"!R00!C00"),))</f>
        <v/>
      </c>
      <c r="K2495" t="str">
        <f ca="1">IF(COUNTIF($J$1:J2495, J2495)&lt;&gt;1,"",J2495)</f>
        <v/>
      </c>
    </row>
    <row r="2496" spans="1:11" x14ac:dyDescent="0.25">
      <c r="A2496">
        <f>ROW()</f>
        <v>2496</v>
      </c>
      <c r="C2496" t="str" cm="1">
        <f t="array" ref="C2496">IF(ISNUMBER(SEARCH($N$3,客戶主檔!X2496)),INDEX(客戶主檔!$G:$G,加工項目查詢及料號更改!$A2496),"")</f>
        <v/>
      </c>
      <c r="D2496" t="str" cm="1">
        <f t="array" ref="D2496">IF(ISNUMBER(SEARCH($N$3,客戶主檔!Y2496)),INDEX(客戶主檔!$G:$G,加工項目查詢及料號更改!$A2496),"")</f>
        <v/>
      </c>
      <c r="E2496" t="str" cm="1">
        <f t="array" ref="E2496">IF(ISNUMBER(SEARCH($N$3,客戶主檔!Z2496)),INDEX(客戶主檔!$G:$G,加工項目查詢及料號更改!$A2496),"")</f>
        <v/>
      </c>
      <c r="J2496" t="str">
        <f t="array" aca="1" ref="J2496" ca="1">IF(ROW()&gt;COUNTA($F$3:$I$3100),"",INDIRECT(TEXT(RIGHT(SMALL(IF($F$3:$I$3100="",999999,COLUMN($F$3:$I$3100)*10001+ROW($F$3:$I$3100)*100),ROW()),4),"!R00!C00"),))</f>
        <v/>
      </c>
      <c r="K2496" t="str">
        <f ca="1">IF(COUNTIF($J$1:J2496, J2496)&lt;&gt;1,"",J2496)</f>
        <v/>
      </c>
    </row>
    <row r="2497" spans="1:11" x14ac:dyDescent="0.25">
      <c r="A2497">
        <f>ROW()</f>
        <v>2497</v>
      </c>
      <c r="C2497" t="str" cm="1">
        <f t="array" ref="C2497">IF(ISNUMBER(SEARCH($N$3,客戶主檔!X2497)),INDEX(客戶主檔!$G:$G,加工項目查詢及料號更改!$A2497),"")</f>
        <v/>
      </c>
      <c r="D2497" t="str" cm="1">
        <f t="array" ref="D2497">IF(ISNUMBER(SEARCH($N$3,客戶主檔!Y2497)),INDEX(客戶主檔!$G:$G,加工項目查詢及料號更改!$A2497),"")</f>
        <v/>
      </c>
      <c r="E2497" t="str" cm="1">
        <f t="array" ref="E2497">IF(ISNUMBER(SEARCH($N$3,客戶主檔!Z2497)),INDEX(客戶主檔!$G:$G,加工項目查詢及料號更改!$A2497),"")</f>
        <v/>
      </c>
      <c r="J2497" t="str">
        <f t="array" aca="1" ref="J2497" ca="1">IF(ROW()&gt;COUNTA($F$3:$I$3100),"",INDIRECT(TEXT(RIGHT(SMALL(IF($F$3:$I$3100="",999999,COLUMN($F$3:$I$3100)*10001+ROW($F$3:$I$3100)*100),ROW()),4),"!R00!C00"),))</f>
        <v/>
      </c>
      <c r="K2497" t="str">
        <f ca="1">IF(COUNTIF($J$1:J2497, J2497)&lt;&gt;1,"",J2497)</f>
        <v/>
      </c>
    </row>
    <row r="2498" spans="1:11" x14ac:dyDescent="0.25">
      <c r="A2498">
        <f>ROW()</f>
        <v>2498</v>
      </c>
      <c r="C2498" t="str" cm="1">
        <f t="array" ref="C2498">IF(ISNUMBER(SEARCH($N$3,客戶主檔!X2498)),INDEX(客戶主檔!$G:$G,加工項目查詢及料號更改!$A2498),"")</f>
        <v/>
      </c>
      <c r="D2498" t="str" cm="1">
        <f t="array" ref="D2498">IF(ISNUMBER(SEARCH($N$3,客戶主檔!Y2498)),INDEX(客戶主檔!$G:$G,加工項目查詢及料號更改!$A2498),"")</f>
        <v/>
      </c>
      <c r="E2498" t="str" cm="1">
        <f t="array" ref="E2498">IF(ISNUMBER(SEARCH($N$3,客戶主檔!Z2498)),INDEX(客戶主檔!$G:$G,加工項目查詢及料號更改!$A2498),"")</f>
        <v/>
      </c>
      <c r="J2498" t="str">
        <f t="array" aca="1" ref="J2498" ca="1">IF(ROW()&gt;COUNTA($F$3:$I$3100),"",INDIRECT(TEXT(RIGHT(SMALL(IF($F$3:$I$3100="",999999,COLUMN($F$3:$I$3100)*10001+ROW($F$3:$I$3100)*100),ROW()),4),"!R00!C00"),))</f>
        <v/>
      </c>
      <c r="K2498" t="str">
        <f ca="1">IF(COUNTIF($J$1:J2498, J2498)&lt;&gt;1,"",J2498)</f>
        <v/>
      </c>
    </row>
    <row r="2499" spans="1:11" x14ac:dyDescent="0.25">
      <c r="A2499">
        <f>ROW()</f>
        <v>2499</v>
      </c>
      <c r="C2499" t="str" cm="1">
        <f t="array" ref="C2499">IF(ISNUMBER(SEARCH($N$3,客戶主檔!X2499)),INDEX(客戶主檔!$G:$G,加工項目查詢及料號更改!$A2499),"")</f>
        <v/>
      </c>
      <c r="D2499" t="str" cm="1">
        <f t="array" ref="D2499">IF(ISNUMBER(SEARCH($N$3,客戶主檔!Y2499)),INDEX(客戶主檔!$G:$G,加工項目查詢及料號更改!$A2499),"")</f>
        <v/>
      </c>
      <c r="E2499" t="str" cm="1">
        <f t="array" ref="E2499">IF(ISNUMBER(SEARCH($N$3,客戶主檔!Z2499)),INDEX(客戶主檔!$G:$G,加工項目查詢及料號更改!$A2499),"")</f>
        <v/>
      </c>
      <c r="J2499" t="str">
        <f t="array" aca="1" ref="J2499" ca="1">IF(ROW()&gt;COUNTA($F$3:$I$3100),"",INDIRECT(TEXT(RIGHT(SMALL(IF($F$3:$I$3100="",999999,COLUMN($F$3:$I$3100)*10001+ROW($F$3:$I$3100)*100),ROW()),4),"!R00!C00"),))</f>
        <v/>
      </c>
      <c r="K2499" t="str">
        <f ca="1">IF(COUNTIF($J$1:J2499, J2499)&lt;&gt;1,"",J2499)</f>
        <v/>
      </c>
    </row>
    <row r="2500" spans="1:11" x14ac:dyDescent="0.25">
      <c r="A2500">
        <f>ROW()</f>
        <v>2500</v>
      </c>
      <c r="C2500" t="str" cm="1">
        <f t="array" ref="C2500">IF(ISNUMBER(SEARCH($N$3,客戶主檔!X2500)),INDEX(客戶主檔!$G:$G,加工項目查詢及料號更改!$A2500),"")</f>
        <v/>
      </c>
      <c r="D2500" t="str" cm="1">
        <f t="array" ref="D2500">IF(ISNUMBER(SEARCH($N$3,客戶主檔!Y2500)),INDEX(客戶主檔!$G:$G,加工項目查詢及料號更改!$A2500),"")</f>
        <v/>
      </c>
      <c r="E2500" t="str" cm="1">
        <f t="array" ref="E2500">IF(ISNUMBER(SEARCH($N$3,客戶主檔!Z2500)),INDEX(客戶主檔!$G:$G,加工項目查詢及料號更改!$A2500),"")</f>
        <v/>
      </c>
      <c r="J2500" t="str">
        <f t="array" aca="1" ref="J2500" ca="1">IF(ROW()&gt;COUNTA($F$3:$I$3100),"",INDIRECT(TEXT(RIGHT(SMALL(IF($F$3:$I$3100="",999999,COLUMN($F$3:$I$3100)*10001+ROW($F$3:$I$3100)*100),ROW()),4),"!R00!C00"),))</f>
        <v/>
      </c>
      <c r="K2500" t="str">
        <f ca="1">IF(COUNTIF($J$1:J2500, J2500)&lt;&gt;1,"",J2500)</f>
        <v/>
      </c>
    </row>
    <row r="2501" spans="1:11" x14ac:dyDescent="0.25">
      <c r="A2501">
        <f>ROW()</f>
        <v>2501</v>
      </c>
      <c r="C2501" t="str" cm="1">
        <f t="array" ref="C2501">IF(ISNUMBER(SEARCH($N$3,客戶主檔!X2501)),INDEX(客戶主檔!$G:$G,加工項目查詢及料號更改!$A2501),"")</f>
        <v/>
      </c>
      <c r="D2501" t="str" cm="1">
        <f t="array" ref="D2501">IF(ISNUMBER(SEARCH($N$3,客戶主檔!Y2501)),INDEX(客戶主檔!$G:$G,加工項目查詢及料號更改!$A2501),"")</f>
        <v/>
      </c>
      <c r="E2501" t="str" cm="1">
        <f t="array" ref="E2501">IF(ISNUMBER(SEARCH($N$3,客戶主檔!Z2501)),INDEX(客戶主檔!$G:$G,加工項目查詢及料號更改!$A2501),"")</f>
        <v/>
      </c>
      <c r="J2501" t="str">
        <f t="array" aca="1" ref="J2501" ca="1">IF(ROW()&gt;COUNTA($F$3:$I$3100),"",INDIRECT(TEXT(RIGHT(SMALL(IF($F$3:$I$3100="",999999,COLUMN($F$3:$I$3100)*10001+ROW($F$3:$I$3100)*100),ROW()),4),"!R00!C00"),))</f>
        <v/>
      </c>
      <c r="K2501" t="str">
        <f ca="1">IF(COUNTIF($J$1:J2501, J2501)&lt;&gt;1,"",J2501)</f>
        <v/>
      </c>
    </row>
    <row r="2502" spans="1:11" x14ac:dyDescent="0.25">
      <c r="A2502">
        <f>ROW()</f>
        <v>2502</v>
      </c>
      <c r="C2502" t="str" cm="1">
        <f t="array" ref="C2502">IF(ISNUMBER(SEARCH($N$3,客戶主檔!X2502)),INDEX(客戶主檔!$G:$G,加工項目查詢及料號更改!$A2502),"")</f>
        <v/>
      </c>
      <c r="D2502" t="str" cm="1">
        <f t="array" ref="D2502">IF(ISNUMBER(SEARCH($N$3,客戶主檔!Y2502)),INDEX(客戶主檔!$G:$G,加工項目查詢及料號更改!$A2502),"")</f>
        <v/>
      </c>
      <c r="E2502" t="str" cm="1">
        <f t="array" ref="E2502">IF(ISNUMBER(SEARCH($N$3,客戶主檔!Z2502)),INDEX(客戶主檔!$G:$G,加工項目查詢及料號更改!$A2502),"")</f>
        <v/>
      </c>
      <c r="J2502" t="str">
        <f t="array" aca="1" ref="J2502" ca="1">IF(ROW()&gt;COUNTA($F$3:$I$3100),"",INDIRECT(TEXT(RIGHT(SMALL(IF($F$3:$I$3100="",999999,COLUMN($F$3:$I$3100)*10001+ROW($F$3:$I$3100)*100),ROW()),4),"!R00!C00"),))</f>
        <v/>
      </c>
      <c r="K2502" t="str">
        <f ca="1">IF(COUNTIF($J$1:J2502, J2502)&lt;&gt;1,"",J2502)</f>
        <v/>
      </c>
    </row>
    <row r="2503" spans="1:11" x14ac:dyDescent="0.25">
      <c r="A2503">
        <f>ROW()</f>
        <v>2503</v>
      </c>
      <c r="C2503" t="str" cm="1">
        <f t="array" ref="C2503">IF(ISNUMBER(SEARCH($N$3,客戶主檔!X2503)),INDEX(客戶主檔!$G:$G,加工項目查詢及料號更改!$A2503),"")</f>
        <v/>
      </c>
      <c r="D2503" t="str" cm="1">
        <f t="array" ref="D2503">IF(ISNUMBER(SEARCH($N$3,客戶主檔!Y2503)),INDEX(客戶主檔!$G:$G,加工項目查詢及料號更改!$A2503),"")</f>
        <v/>
      </c>
      <c r="E2503" t="str" cm="1">
        <f t="array" ref="E2503">IF(ISNUMBER(SEARCH($N$3,客戶主檔!Z2503)),INDEX(客戶主檔!$G:$G,加工項目查詢及料號更改!$A2503),"")</f>
        <v/>
      </c>
      <c r="J2503" t="str">
        <f t="array" aca="1" ref="J2503" ca="1">IF(ROW()&gt;COUNTA($F$3:$I$3100),"",INDIRECT(TEXT(RIGHT(SMALL(IF($F$3:$I$3100="",999999,COLUMN($F$3:$I$3100)*10001+ROW($F$3:$I$3100)*100),ROW()),4),"!R00!C00"),))</f>
        <v/>
      </c>
      <c r="K2503" t="str">
        <f ca="1">IF(COUNTIF($J$1:J2503, J2503)&lt;&gt;1,"",J2503)</f>
        <v/>
      </c>
    </row>
    <row r="2504" spans="1:11" x14ac:dyDescent="0.25">
      <c r="A2504">
        <f>ROW()</f>
        <v>2504</v>
      </c>
      <c r="C2504" t="str" cm="1">
        <f t="array" ref="C2504">IF(ISNUMBER(SEARCH($N$3,客戶主檔!X2504)),INDEX(客戶主檔!$G:$G,加工項目查詢及料號更改!$A2504),"")</f>
        <v/>
      </c>
      <c r="D2504" t="str" cm="1">
        <f t="array" ref="D2504">IF(ISNUMBER(SEARCH($N$3,客戶主檔!Y2504)),INDEX(客戶主檔!$G:$G,加工項目查詢及料號更改!$A2504),"")</f>
        <v/>
      </c>
      <c r="E2504" t="str" cm="1">
        <f t="array" ref="E2504">IF(ISNUMBER(SEARCH($N$3,客戶主檔!Z2504)),INDEX(客戶主檔!$G:$G,加工項目查詢及料號更改!$A2504),"")</f>
        <v/>
      </c>
      <c r="J2504" t="str">
        <f t="array" aca="1" ref="J2504" ca="1">IF(ROW()&gt;COUNTA($F$3:$I$3100),"",INDIRECT(TEXT(RIGHT(SMALL(IF($F$3:$I$3100="",999999,COLUMN($F$3:$I$3100)*10001+ROW($F$3:$I$3100)*100),ROW()),4),"!R00!C00"),))</f>
        <v/>
      </c>
      <c r="K2504" t="str">
        <f ca="1">IF(COUNTIF($J$1:J2504, J2504)&lt;&gt;1,"",J2504)</f>
        <v/>
      </c>
    </row>
    <row r="2505" spans="1:11" x14ac:dyDescent="0.25">
      <c r="A2505">
        <f>ROW()</f>
        <v>2505</v>
      </c>
      <c r="C2505" t="str" cm="1">
        <f t="array" ref="C2505">IF(ISNUMBER(SEARCH($N$3,客戶主檔!X2505)),INDEX(客戶主檔!$G:$G,加工項目查詢及料號更改!$A2505),"")</f>
        <v/>
      </c>
      <c r="D2505" t="str" cm="1">
        <f t="array" ref="D2505">IF(ISNUMBER(SEARCH($N$3,客戶主檔!Y2505)),INDEX(客戶主檔!$G:$G,加工項目查詢及料號更改!$A2505),"")</f>
        <v/>
      </c>
      <c r="E2505" t="str" cm="1">
        <f t="array" ref="E2505">IF(ISNUMBER(SEARCH($N$3,客戶主檔!Z2505)),INDEX(客戶主檔!$G:$G,加工項目查詢及料號更改!$A2505),"")</f>
        <v/>
      </c>
      <c r="J2505" t="str">
        <f t="array" aca="1" ref="J2505" ca="1">IF(ROW()&gt;COUNTA($F$3:$I$3100),"",INDIRECT(TEXT(RIGHT(SMALL(IF($F$3:$I$3100="",999999,COLUMN($F$3:$I$3100)*10001+ROW($F$3:$I$3100)*100),ROW()),4),"!R00!C00"),))</f>
        <v/>
      </c>
      <c r="K2505" t="str">
        <f ca="1">IF(COUNTIF($J$1:J2505, J2505)&lt;&gt;1,"",J2505)</f>
        <v/>
      </c>
    </row>
    <row r="2506" spans="1:11" x14ac:dyDescent="0.25">
      <c r="A2506">
        <f>ROW()</f>
        <v>2506</v>
      </c>
      <c r="C2506" t="str" cm="1">
        <f t="array" ref="C2506">IF(ISNUMBER(SEARCH($N$3,客戶主檔!X2506)),INDEX(客戶主檔!$G:$G,加工項目查詢及料號更改!$A2506),"")</f>
        <v/>
      </c>
      <c r="D2506" t="str" cm="1">
        <f t="array" ref="D2506">IF(ISNUMBER(SEARCH($N$3,客戶主檔!Y2506)),INDEX(客戶主檔!$G:$G,加工項目查詢及料號更改!$A2506),"")</f>
        <v/>
      </c>
      <c r="E2506" t="str" cm="1">
        <f t="array" ref="E2506">IF(ISNUMBER(SEARCH($N$3,客戶主檔!Z2506)),INDEX(客戶主檔!$G:$G,加工項目查詢及料號更改!$A2506),"")</f>
        <v/>
      </c>
      <c r="J2506" t="str">
        <f t="array" aca="1" ref="J2506" ca="1">IF(ROW()&gt;COUNTA($F$3:$I$3100),"",INDIRECT(TEXT(RIGHT(SMALL(IF($F$3:$I$3100="",999999,COLUMN($F$3:$I$3100)*10001+ROW($F$3:$I$3100)*100),ROW()),4),"!R00!C00"),))</f>
        <v/>
      </c>
      <c r="K2506" t="str">
        <f ca="1">IF(COUNTIF($J$1:J2506, J2506)&lt;&gt;1,"",J2506)</f>
        <v/>
      </c>
    </row>
    <row r="2507" spans="1:11" x14ac:dyDescent="0.25">
      <c r="A2507">
        <f>ROW()</f>
        <v>2507</v>
      </c>
      <c r="C2507" t="str" cm="1">
        <f t="array" ref="C2507">IF(ISNUMBER(SEARCH($N$3,客戶主檔!X2507)),INDEX(客戶主檔!$G:$G,加工項目查詢及料號更改!$A2507),"")</f>
        <v/>
      </c>
      <c r="D2507" t="str" cm="1">
        <f t="array" ref="D2507">IF(ISNUMBER(SEARCH($N$3,客戶主檔!Y2507)),INDEX(客戶主檔!$G:$G,加工項目查詢及料號更改!$A2507),"")</f>
        <v/>
      </c>
      <c r="E2507" t="str" cm="1">
        <f t="array" ref="E2507">IF(ISNUMBER(SEARCH($N$3,客戶主檔!Z2507)),INDEX(客戶主檔!$G:$G,加工項目查詢及料號更改!$A2507),"")</f>
        <v/>
      </c>
      <c r="J2507" t="str">
        <f t="array" aca="1" ref="J2507" ca="1">IF(ROW()&gt;COUNTA($F$3:$I$3100),"",INDIRECT(TEXT(RIGHT(SMALL(IF($F$3:$I$3100="",999999,COLUMN($F$3:$I$3100)*10001+ROW($F$3:$I$3100)*100),ROW()),4),"!R00!C00"),))</f>
        <v/>
      </c>
      <c r="K2507" t="str">
        <f ca="1">IF(COUNTIF($J$1:J2507, J2507)&lt;&gt;1,"",J2507)</f>
        <v/>
      </c>
    </row>
    <row r="2508" spans="1:11" x14ac:dyDescent="0.25">
      <c r="A2508">
        <f>ROW()</f>
        <v>2508</v>
      </c>
      <c r="C2508" t="str" cm="1">
        <f t="array" ref="C2508">IF(ISNUMBER(SEARCH($N$3,客戶主檔!X2508)),INDEX(客戶主檔!$G:$G,加工項目查詢及料號更改!$A2508),"")</f>
        <v/>
      </c>
      <c r="D2508" t="str" cm="1">
        <f t="array" ref="D2508">IF(ISNUMBER(SEARCH($N$3,客戶主檔!Y2508)),INDEX(客戶主檔!$G:$G,加工項目查詢及料號更改!$A2508),"")</f>
        <v/>
      </c>
      <c r="E2508" t="str" cm="1">
        <f t="array" ref="E2508">IF(ISNUMBER(SEARCH($N$3,客戶主檔!Z2508)),INDEX(客戶主檔!$G:$G,加工項目查詢及料號更改!$A2508),"")</f>
        <v/>
      </c>
      <c r="J2508" t="str">
        <f t="array" aca="1" ref="J2508" ca="1">IF(ROW()&gt;COUNTA($F$3:$I$3100),"",INDIRECT(TEXT(RIGHT(SMALL(IF($F$3:$I$3100="",999999,COLUMN($F$3:$I$3100)*10001+ROW($F$3:$I$3100)*100),ROW()),4),"!R00!C00"),))</f>
        <v/>
      </c>
      <c r="K2508" t="str">
        <f ca="1">IF(COUNTIF($J$1:J2508, J2508)&lt;&gt;1,"",J2508)</f>
        <v/>
      </c>
    </row>
    <row r="2509" spans="1:11" x14ac:dyDescent="0.25">
      <c r="A2509">
        <f>ROW()</f>
        <v>2509</v>
      </c>
      <c r="C2509" t="str" cm="1">
        <f t="array" ref="C2509">IF(ISNUMBER(SEARCH($N$3,客戶主檔!X2509)),INDEX(客戶主檔!$G:$G,加工項目查詢及料號更改!$A2509),"")</f>
        <v/>
      </c>
      <c r="D2509" t="str" cm="1">
        <f t="array" ref="D2509">IF(ISNUMBER(SEARCH($N$3,客戶主檔!Y2509)),INDEX(客戶主檔!$G:$G,加工項目查詢及料號更改!$A2509),"")</f>
        <v/>
      </c>
      <c r="E2509" t="str" cm="1">
        <f t="array" ref="E2509">IF(ISNUMBER(SEARCH($N$3,客戶主檔!Z2509)),INDEX(客戶主檔!$G:$G,加工項目查詢及料號更改!$A2509),"")</f>
        <v/>
      </c>
      <c r="J2509" t="str">
        <f t="array" aca="1" ref="J2509" ca="1">IF(ROW()&gt;COUNTA($F$3:$I$3100),"",INDIRECT(TEXT(RIGHT(SMALL(IF($F$3:$I$3100="",999999,COLUMN($F$3:$I$3100)*10001+ROW($F$3:$I$3100)*100),ROW()),4),"!R00!C00"),))</f>
        <v/>
      </c>
      <c r="K2509" t="str">
        <f ca="1">IF(COUNTIF($J$1:J2509, J2509)&lt;&gt;1,"",J2509)</f>
        <v/>
      </c>
    </row>
    <row r="2510" spans="1:11" x14ac:dyDescent="0.25">
      <c r="A2510">
        <f>ROW()</f>
        <v>2510</v>
      </c>
      <c r="C2510" t="str" cm="1">
        <f t="array" ref="C2510">IF(ISNUMBER(SEARCH($N$3,客戶主檔!X2510)),INDEX(客戶主檔!$G:$G,加工項目查詢及料號更改!$A2510),"")</f>
        <v/>
      </c>
      <c r="D2510" t="str" cm="1">
        <f t="array" ref="D2510">IF(ISNUMBER(SEARCH($N$3,客戶主檔!Y2510)),INDEX(客戶主檔!$G:$G,加工項目查詢及料號更改!$A2510),"")</f>
        <v/>
      </c>
      <c r="E2510" t="str" cm="1">
        <f t="array" ref="E2510">IF(ISNUMBER(SEARCH($N$3,客戶主檔!Z2510)),INDEX(客戶主檔!$G:$G,加工項目查詢及料號更改!$A2510),"")</f>
        <v/>
      </c>
      <c r="J2510" t="str">
        <f t="array" aca="1" ref="J2510" ca="1">IF(ROW()&gt;COUNTA($F$3:$I$3100),"",INDIRECT(TEXT(RIGHT(SMALL(IF($F$3:$I$3100="",999999,COLUMN($F$3:$I$3100)*10001+ROW($F$3:$I$3100)*100),ROW()),4),"!R00!C00"),))</f>
        <v/>
      </c>
      <c r="K2510" t="str">
        <f ca="1">IF(COUNTIF($J$1:J2510, J2510)&lt;&gt;1,"",J2510)</f>
        <v/>
      </c>
    </row>
    <row r="2511" spans="1:11" x14ac:dyDescent="0.25">
      <c r="A2511">
        <f>ROW()</f>
        <v>2511</v>
      </c>
      <c r="C2511" t="str" cm="1">
        <f t="array" ref="C2511">IF(ISNUMBER(SEARCH($N$3,客戶主檔!X2511)),INDEX(客戶主檔!$G:$G,加工項目查詢及料號更改!$A2511),"")</f>
        <v/>
      </c>
      <c r="D2511" t="str" cm="1">
        <f t="array" ref="D2511">IF(ISNUMBER(SEARCH($N$3,客戶主檔!Y2511)),INDEX(客戶主檔!$G:$G,加工項目查詢及料號更改!$A2511),"")</f>
        <v/>
      </c>
      <c r="E2511" t="str" cm="1">
        <f t="array" ref="E2511">IF(ISNUMBER(SEARCH($N$3,客戶主檔!Z2511)),INDEX(客戶主檔!$G:$G,加工項目查詢及料號更改!$A2511),"")</f>
        <v/>
      </c>
      <c r="J2511" t="str">
        <f t="array" aca="1" ref="J2511" ca="1">IF(ROW()&gt;COUNTA($F$3:$I$3100),"",INDIRECT(TEXT(RIGHT(SMALL(IF($F$3:$I$3100="",999999,COLUMN($F$3:$I$3100)*10001+ROW($F$3:$I$3100)*100),ROW()),4),"!R00!C00"),))</f>
        <v/>
      </c>
      <c r="K2511" t="str">
        <f ca="1">IF(COUNTIF($J$1:J2511, J2511)&lt;&gt;1,"",J2511)</f>
        <v/>
      </c>
    </row>
    <row r="2512" spans="1:11" x14ac:dyDescent="0.25">
      <c r="A2512">
        <f>ROW()</f>
        <v>2512</v>
      </c>
      <c r="C2512" t="str" cm="1">
        <f t="array" ref="C2512">IF(ISNUMBER(SEARCH($N$3,客戶主檔!X2512)),INDEX(客戶主檔!$G:$G,加工項目查詢及料號更改!$A2512),"")</f>
        <v/>
      </c>
      <c r="D2512" t="str" cm="1">
        <f t="array" ref="D2512">IF(ISNUMBER(SEARCH($N$3,客戶主檔!Y2512)),INDEX(客戶主檔!$G:$G,加工項目查詢及料號更改!$A2512),"")</f>
        <v/>
      </c>
      <c r="E2512" t="str" cm="1">
        <f t="array" ref="E2512">IF(ISNUMBER(SEARCH($N$3,客戶主檔!Z2512)),INDEX(客戶主檔!$G:$G,加工項目查詢及料號更改!$A2512),"")</f>
        <v/>
      </c>
      <c r="J2512" t="str">
        <f t="array" aca="1" ref="J2512" ca="1">IF(ROW()&gt;COUNTA($F$3:$I$3100),"",INDIRECT(TEXT(RIGHT(SMALL(IF($F$3:$I$3100="",999999,COLUMN($F$3:$I$3100)*10001+ROW($F$3:$I$3100)*100),ROW()),4),"!R00!C00"),))</f>
        <v/>
      </c>
      <c r="K2512" t="str">
        <f ca="1">IF(COUNTIF($J$1:J2512, J2512)&lt;&gt;1,"",J2512)</f>
        <v/>
      </c>
    </row>
    <row r="2513" spans="1:11" x14ac:dyDescent="0.25">
      <c r="A2513">
        <f>ROW()</f>
        <v>2513</v>
      </c>
      <c r="C2513" t="str" cm="1">
        <f t="array" ref="C2513">IF(ISNUMBER(SEARCH($N$3,客戶主檔!X2513)),INDEX(客戶主檔!$G:$G,加工項目查詢及料號更改!$A2513),"")</f>
        <v/>
      </c>
      <c r="D2513" t="str" cm="1">
        <f t="array" ref="D2513">IF(ISNUMBER(SEARCH($N$3,客戶主檔!Y2513)),INDEX(客戶主檔!$G:$G,加工項目查詢及料號更改!$A2513),"")</f>
        <v/>
      </c>
      <c r="E2513" t="str" cm="1">
        <f t="array" ref="E2513">IF(ISNUMBER(SEARCH($N$3,客戶主檔!Z2513)),INDEX(客戶主檔!$G:$G,加工項目查詢及料號更改!$A2513),"")</f>
        <v/>
      </c>
      <c r="J2513" t="str">
        <f t="array" aca="1" ref="J2513" ca="1">IF(ROW()&gt;COUNTA($F$3:$I$3100),"",INDIRECT(TEXT(RIGHT(SMALL(IF($F$3:$I$3100="",999999,COLUMN($F$3:$I$3100)*10001+ROW($F$3:$I$3100)*100),ROW()),4),"!R00!C00"),))</f>
        <v/>
      </c>
      <c r="K2513" t="str">
        <f ca="1">IF(COUNTIF($J$1:J2513, J2513)&lt;&gt;1,"",J2513)</f>
        <v/>
      </c>
    </row>
    <row r="2514" spans="1:11" x14ac:dyDescent="0.25">
      <c r="A2514">
        <f>ROW()</f>
        <v>2514</v>
      </c>
      <c r="C2514" t="str" cm="1">
        <f t="array" ref="C2514">IF(ISNUMBER(SEARCH($N$3,客戶主檔!X2514)),INDEX(客戶主檔!$G:$G,加工項目查詢及料號更改!$A2514),"")</f>
        <v/>
      </c>
      <c r="D2514" t="str" cm="1">
        <f t="array" ref="D2514">IF(ISNUMBER(SEARCH($N$3,客戶主檔!Y2514)),INDEX(客戶主檔!$G:$G,加工項目查詢及料號更改!$A2514),"")</f>
        <v/>
      </c>
      <c r="E2514" t="str" cm="1">
        <f t="array" ref="E2514">IF(ISNUMBER(SEARCH($N$3,客戶主檔!Z2514)),INDEX(客戶主檔!$G:$G,加工項目查詢及料號更改!$A2514),"")</f>
        <v/>
      </c>
      <c r="J2514" t="str">
        <f t="array" aca="1" ref="J2514" ca="1">IF(ROW()&gt;COUNTA($F$3:$I$3100),"",INDIRECT(TEXT(RIGHT(SMALL(IF($F$3:$I$3100="",999999,COLUMN($F$3:$I$3100)*10001+ROW($F$3:$I$3100)*100),ROW()),4),"!R00!C00"),))</f>
        <v/>
      </c>
      <c r="K2514" t="str">
        <f ca="1">IF(COUNTIF($J$1:J2514, J2514)&lt;&gt;1,"",J2514)</f>
        <v/>
      </c>
    </row>
    <row r="2515" spans="1:11" x14ac:dyDescent="0.25">
      <c r="A2515">
        <f>ROW()</f>
        <v>2515</v>
      </c>
      <c r="C2515" t="str" cm="1">
        <f t="array" ref="C2515">IF(ISNUMBER(SEARCH($N$3,客戶主檔!X2515)),INDEX(客戶主檔!$G:$G,加工項目查詢及料號更改!$A2515),"")</f>
        <v/>
      </c>
      <c r="D2515" t="str" cm="1">
        <f t="array" ref="D2515">IF(ISNUMBER(SEARCH($N$3,客戶主檔!Y2515)),INDEX(客戶主檔!$G:$G,加工項目查詢及料號更改!$A2515),"")</f>
        <v/>
      </c>
      <c r="E2515" t="str" cm="1">
        <f t="array" ref="E2515">IF(ISNUMBER(SEARCH($N$3,客戶主檔!Z2515)),INDEX(客戶主檔!$G:$G,加工項目查詢及料號更改!$A2515),"")</f>
        <v/>
      </c>
      <c r="J2515" t="str">
        <f t="array" aca="1" ref="J2515" ca="1">IF(ROW()&gt;COUNTA($F$3:$I$3100),"",INDIRECT(TEXT(RIGHT(SMALL(IF($F$3:$I$3100="",999999,COLUMN($F$3:$I$3100)*10001+ROW($F$3:$I$3100)*100),ROW()),4),"!R00!C00"),))</f>
        <v/>
      </c>
      <c r="K2515" t="str">
        <f ca="1">IF(COUNTIF($J$1:J2515, J2515)&lt;&gt;1,"",J2515)</f>
        <v/>
      </c>
    </row>
    <row r="2516" spans="1:11" x14ac:dyDescent="0.25">
      <c r="A2516">
        <f>ROW()</f>
        <v>2516</v>
      </c>
      <c r="C2516" t="str" cm="1">
        <f t="array" ref="C2516">IF(ISNUMBER(SEARCH($N$3,客戶主檔!X2516)),INDEX(客戶主檔!$G:$G,加工項目查詢及料號更改!$A2516),"")</f>
        <v/>
      </c>
      <c r="D2516" t="str" cm="1">
        <f t="array" ref="D2516">IF(ISNUMBER(SEARCH($N$3,客戶主檔!Y2516)),INDEX(客戶主檔!$G:$G,加工項目查詢及料號更改!$A2516),"")</f>
        <v/>
      </c>
      <c r="E2516" t="str" cm="1">
        <f t="array" ref="E2516">IF(ISNUMBER(SEARCH($N$3,客戶主檔!Z2516)),INDEX(客戶主檔!$G:$G,加工項目查詢及料號更改!$A2516),"")</f>
        <v/>
      </c>
      <c r="J2516" t="str">
        <f t="array" aca="1" ref="J2516" ca="1">IF(ROW()&gt;COUNTA($F$3:$I$3100),"",INDIRECT(TEXT(RIGHT(SMALL(IF($F$3:$I$3100="",999999,COLUMN($F$3:$I$3100)*10001+ROW($F$3:$I$3100)*100),ROW()),4),"!R00!C00"),))</f>
        <v/>
      </c>
      <c r="K2516" t="str">
        <f ca="1">IF(COUNTIF($J$1:J2516, J2516)&lt;&gt;1,"",J2516)</f>
        <v/>
      </c>
    </row>
    <row r="2517" spans="1:11" x14ac:dyDescent="0.25">
      <c r="A2517">
        <f>ROW()</f>
        <v>2517</v>
      </c>
      <c r="C2517" t="str" cm="1">
        <f t="array" ref="C2517">IF(ISNUMBER(SEARCH($N$3,客戶主檔!X2517)),INDEX(客戶主檔!$G:$G,加工項目查詢及料號更改!$A2517),"")</f>
        <v/>
      </c>
      <c r="D2517" t="str" cm="1">
        <f t="array" ref="D2517">IF(ISNUMBER(SEARCH($N$3,客戶主檔!Y2517)),INDEX(客戶主檔!$G:$G,加工項目查詢及料號更改!$A2517),"")</f>
        <v/>
      </c>
      <c r="E2517" t="str" cm="1">
        <f t="array" ref="E2517">IF(ISNUMBER(SEARCH($N$3,客戶主檔!Z2517)),INDEX(客戶主檔!$G:$G,加工項目查詢及料號更改!$A2517),"")</f>
        <v/>
      </c>
      <c r="J2517" t="str">
        <f t="array" aca="1" ref="J2517" ca="1">IF(ROW()&gt;COUNTA($F$3:$I$3100),"",INDIRECT(TEXT(RIGHT(SMALL(IF($F$3:$I$3100="",999999,COLUMN($F$3:$I$3100)*10001+ROW($F$3:$I$3100)*100),ROW()),4),"!R00!C00"),))</f>
        <v/>
      </c>
      <c r="K2517" t="str">
        <f ca="1">IF(COUNTIF($J$1:J2517, J2517)&lt;&gt;1,"",J2517)</f>
        <v/>
      </c>
    </row>
    <row r="2518" spans="1:11" x14ac:dyDescent="0.25">
      <c r="A2518">
        <f>ROW()</f>
        <v>2518</v>
      </c>
      <c r="C2518" t="str" cm="1">
        <f t="array" ref="C2518">IF(ISNUMBER(SEARCH($N$3,客戶主檔!X2518)),INDEX(客戶主檔!$G:$G,加工項目查詢及料號更改!$A2518),"")</f>
        <v/>
      </c>
      <c r="D2518" t="str" cm="1">
        <f t="array" ref="D2518">IF(ISNUMBER(SEARCH($N$3,客戶主檔!Y2518)),INDEX(客戶主檔!$G:$G,加工項目查詢及料號更改!$A2518),"")</f>
        <v/>
      </c>
      <c r="E2518" t="str" cm="1">
        <f t="array" ref="E2518">IF(ISNUMBER(SEARCH($N$3,客戶主檔!Z2518)),INDEX(客戶主檔!$G:$G,加工項目查詢及料號更改!$A2518),"")</f>
        <v/>
      </c>
      <c r="J2518" t="str">
        <f t="array" aca="1" ref="J2518" ca="1">IF(ROW()&gt;COUNTA($F$3:$I$3100),"",INDIRECT(TEXT(RIGHT(SMALL(IF($F$3:$I$3100="",999999,COLUMN($F$3:$I$3100)*10001+ROW($F$3:$I$3100)*100),ROW()),4),"!R00!C00"),))</f>
        <v/>
      </c>
      <c r="K2518" t="str">
        <f ca="1">IF(COUNTIF($J$1:J2518, J2518)&lt;&gt;1,"",J2518)</f>
        <v/>
      </c>
    </row>
    <row r="2519" spans="1:11" x14ac:dyDescent="0.25">
      <c r="A2519">
        <f>ROW()</f>
        <v>2519</v>
      </c>
      <c r="C2519" t="str" cm="1">
        <f t="array" ref="C2519">IF(ISNUMBER(SEARCH($N$3,客戶主檔!X2519)),INDEX(客戶主檔!$G:$G,加工項目查詢及料號更改!$A2519),"")</f>
        <v/>
      </c>
      <c r="D2519" t="str" cm="1">
        <f t="array" ref="D2519">IF(ISNUMBER(SEARCH($N$3,客戶主檔!Y2519)),INDEX(客戶主檔!$G:$G,加工項目查詢及料號更改!$A2519),"")</f>
        <v/>
      </c>
      <c r="E2519" t="str" cm="1">
        <f t="array" ref="E2519">IF(ISNUMBER(SEARCH($N$3,客戶主檔!Z2519)),INDEX(客戶主檔!$G:$G,加工項目查詢及料號更改!$A2519),"")</f>
        <v/>
      </c>
      <c r="J2519" t="str">
        <f t="array" aca="1" ref="J2519" ca="1">IF(ROW()&gt;COUNTA($F$3:$I$3100),"",INDIRECT(TEXT(RIGHT(SMALL(IF($F$3:$I$3100="",999999,COLUMN($F$3:$I$3100)*10001+ROW($F$3:$I$3100)*100),ROW()),4),"!R00!C00"),))</f>
        <v/>
      </c>
      <c r="K2519" t="str">
        <f ca="1">IF(COUNTIF($J$1:J2519, J2519)&lt;&gt;1,"",J2519)</f>
        <v/>
      </c>
    </row>
    <row r="2520" spans="1:11" x14ac:dyDescent="0.25">
      <c r="A2520">
        <f>ROW()</f>
        <v>2520</v>
      </c>
      <c r="C2520" t="str" cm="1">
        <f t="array" ref="C2520">IF(ISNUMBER(SEARCH($N$3,客戶主檔!X2520)),INDEX(客戶主檔!$G:$G,加工項目查詢及料號更改!$A2520),"")</f>
        <v/>
      </c>
      <c r="D2520" t="str" cm="1">
        <f t="array" ref="D2520">IF(ISNUMBER(SEARCH($N$3,客戶主檔!Y2520)),INDEX(客戶主檔!$G:$G,加工項目查詢及料號更改!$A2520),"")</f>
        <v/>
      </c>
      <c r="E2520" t="str" cm="1">
        <f t="array" ref="E2520">IF(ISNUMBER(SEARCH($N$3,客戶主檔!Z2520)),INDEX(客戶主檔!$G:$G,加工項目查詢及料號更改!$A2520),"")</f>
        <v/>
      </c>
      <c r="J2520" t="str">
        <f t="array" aca="1" ref="J2520" ca="1">IF(ROW()&gt;COUNTA($F$3:$I$3100),"",INDIRECT(TEXT(RIGHT(SMALL(IF($F$3:$I$3100="",999999,COLUMN($F$3:$I$3100)*10001+ROW($F$3:$I$3100)*100),ROW()),4),"!R00!C00"),))</f>
        <v/>
      </c>
      <c r="K2520" t="str">
        <f ca="1">IF(COUNTIF($J$1:J2520, J2520)&lt;&gt;1,"",J2520)</f>
        <v/>
      </c>
    </row>
    <row r="2521" spans="1:11" x14ac:dyDescent="0.25">
      <c r="A2521">
        <f>ROW()</f>
        <v>2521</v>
      </c>
      <c r="C2521" t="str" cm="1">
        <f t="array" ref="C2521">IF(ISNUMBER(SEARCH($N$3,客戶主檔!X2521)),INDEX(客戶主檔!$G:$G,加工項目查詢及料號更改!$A2521),"")</f>
        <v/>
      </c>
      <c r="D2521" t="str" cm="1">
        <f t="array" ref="D2521">IF(ISNUMBER(SEARCH($N$3,客戶主檔!Y2521)),INDEX(客戶主檔!$G:$G,加工項目查詢及料號更改!$A2521),"")</f>
        <v/>
      </c>
      <c r="E2521" t="str" cm="1">
        <f t="array" ref="E2521">IF(ISNUMBER(SEARCH($N$3,客戶主檔!Z2521)),INDEX(客戶主檔!$G:$G,加工項目查詢及料號更改!$A2521),"")</f>
        <v/>
      </c>
      <c r="J2521" t="str">
        <f t="array" aca="1" ref="J2521" ca="1">IF(ROW()&gt;COUNTA($F$3:$I$3100),"",INDIRECT(TEXT(RIGHT(SMALL(IF($F$3:$I$3100="",999999,COLUMN($F$3:$I$3100)*10001+ROW($F$3:$I$3100)*100),ROW()),4),"!R00!C00"),))</f>
        <v/>
      </c>
      <c r="K2521" t="str">
        <f ca="1">IF(COUNTIF($J$1:J2521, J2521)&lt;&gt;1,"",J2521)</f>
        <v/>
      </c>
    </row>
    <row r="2522" spans="1:11" x14ac:dyDescent="0.25">
      <c r="A2522">
        <f>ROW()</f>
        <v>2522</v>
      </c>
      <c r="C2522" t="str" cm="1">
        <f t="array" ref="C2522">IF(ISNUMBER(SEARCH($N$3,客戶主檔!X2522)),INDEX(客戶主檔!$G:$G,加工項目查詢及料號更改!$A2522),"")</f>
        <v/>
      </c>
      <c r="D2522" t="str" cm="1">
        <f t="array" ref="D2522">IF(ISNUMBER(SEARCH($N$3,客戶主檔!Y2522)),INDEX(客戶主檔!$G:$G,加工項目查詢及料號更改!$A2522),"")</f>
        <v/>
      </c>
      <c r="E2522" t="str" cm="1">
        <f t="array" ref="E2522">IF(ISNUMBER(SEARCH($N$3,客戶主檔!Z2522)),INDEX(客戶主檔!$G:$G,加工項目查詢及料號更改!$A2522),"")</f>
        <v/>
      </c>
      <c r="J2522" t="str">
        <f t="array" aca="1" ref="J2522" ca="1">IF(ROW()&gt;COUNTA($F$3:$I$3100),"",INDIRECT(TEXT(RIGHT(SMALL(IF($F$3:$I$3100="",999999,COLUMN($F$3:$I$3100)*10001+ROW($F$3:$I$3100)*100),ROW()),4),"!R00!C00"),))</f>
        <v/>
      </c>
      <c r="K2522" t="str">
        <f ca="1">IF(COUNTIF($J$1:J2522, J2522)&lt;&gt;1,"",J2522)</f>
        <v/>
      </c>
    </row>
    <row r="2523" spans="1:11" x14ac:dyDescent="0.25">
      <c r="A2523">
        <f>ROW()</f>
        <v>2523</v>
      </c>
      <c r="C2523" t="str" cm="1">
        <f t="array" ref="C2523">IF(ISNUMBER(SEARCH($N$3,客戶主檔!X2523)),INDEX(客戶主檔!$G:$G,加工項目查詢及料號更改!$A2523),"")</f>
        <v/>
      </c>
      <c r="D2523" t="str" cm="1">
        <f t="array" ref="D2523">IF(ISNUMBER(SEARCH($N$3,客戶主檔!Y2523)),INDEX(客戶主檔!$G:$G,加工項目查詢及料號更改!$A2523),"")</f>
        <v/>
      </c>
      <c r="E2523" t="str" cm="1">
        <f t="array" ref="E2523">IF(ISNUMBER(SEARCH($N$3,客戶主檔!Z2523)),INDEX(客戶主檔!$G:$G,加工項目查詢及料號更改!$A2523),"")</f>
        <v/>
      </c>
      <c r="J2523" t="str">
        <f t="array" aca="1" ref="J2523" ca="1">IF(ROW()&gt;COUNTA($F$3:$I$3100),"",INDIRECT(TEXT(RIGHT(SMALL(IF($F$3:$I$3100="",999999,COLUMN($F$3:$I$3100)*10001+ROW($F$3:$I$3100)*100),ROW()),4),"!R00!C00"),))</f>
        <v/>
      </c>
      <c r="K2523" t="str">
        <f ca="1">IF(COUNTIF($J$1:J2523, J2523)&lt;&gt;1,"",J2523)</f>
        <v/>
      </c>
    </row>
    <row r="2524" spans="1:11" x14ac:dyDescent="0.25">
      <c r="A2524">
        <f>ROW()</f>
        <v>2524</v>
      </c>
      <c r="C2524" t="str" cm="1">
        <f t="array" ref="C2524">IF(ISNUMBER(SEARCH($N$3,客戶主檔!X2524)),INDEX(客戶主檔!$G:$G,加工項目查詢及料號更改!$A2524),"")</f>
        <v/>
      </c>
      <c r="D2524" t="str" cm="1">
        <f t="array" ref="D2524">IF(ISNUMBER(SEARCH($N$3,客戶主檔!Y2524)),INDEX(客戶主檔!$G:$G,加工項目查詢及料號更改!$A2524),"")</f>
        <v/>
      </c>
      <c r="E2524" t="str" cm="1">
        <f t="array" ref="E2524">IF(ISNUMBER(SEARCH($N$3,客戶主檔!Z2524)),INDEX(客戶主檔!$G:$G,加工項目查詢及料號更改!$A2524),"")</f>
        <v/>
      </c>
      <c r="J2524" t="str">
        <f t="array" aca="1" ref="J2524" ca="1">IF(ROW()&gt;COUNTA($F$3:$I$3100),"",INDIRECT(TEXT(RIGHT(SMALL(IF($F$3:$I$3100="",999999,COLUMN($F$3:$I$3100)*10001+ROW($F$3:$I$3100)*100),ROW()),4),"!R00!C00"),))</f>
        <v/>
      </c>
      <c r="K2524" t="str">
        <f ca="1">IF(COUNTIF($J$1:J2524, J2524)&lt;&gt;1,"",J2524)</f>
        <v/>
      </c>
    </row>
    <row r="2525" spans="1:11" x14ac:dyDescent="0.25">
      <c r="A2525">
        <f>ROW()</f>
        <v>2525</v>
      </c>
      <c r="C2525" t="str" cm="1">
        <f t="array" ref="C2525">IF(ISNUMBER(SEARCH($N$3,客戶主檔!X2525)),INDEX(客戶主檔!$G:$G,加工項目查詢及料號更改!$A2525),"")</f>
        <v/>
      </c>
      <c r="D2525" t="str" cm="1">
        <f t="array" ref="D2525">IF(ISNUMBER(SEARCH($N$3,客戶主檔!Y2525)),INDEX(客戶主檔!$G:$G,加工項目查詢及料號更改!$A2525),"")</f>
        <v/>
      </c>
      <c r="E2525" t="str" cm="1">
        <f t="array" ref="E2525">IF(ISNUMBER(SEARCH($N$3,客戶主檔!Z2525)),INDEX(客戶主檔!$G:$G,加工項目查詢及料號更改!$A2525),"")</f>
        <v/>
      </c>
      <c r="J2525" t="str">
        <f t="array" aca="1" ref="J2525" ca="1">IF(ROW()&gt;COUNTA($F$3:$I$3100),"",INDIRECT(TEXT(RIGHT(SMALL(IF($F$3:$I$3100="",999999,COLUMN($F$3:$I$3100)*10001+ROW($F$3:$I$3100)*100),ROW()),4),"!R00!C00"),))</f>
        <v/>
      </c>
      <c r="K2525" t="str">
        <f ca="1">IF(COUNTIF($J$1:J2525, J2525)&lt;&gt;1,"",J2525)</f>
        <v/>
      </c>
    </row>
    <row r="2526" spans="1:11" x14ac:dyDescent="0.25">
      <c r="A2526">
        <f>ROW()</f>
        <v>2526</v>
      </c>
      <c r="C2526" t="str" cm="1">
        <f t="array" ref="C2526">IF(ISNUMBER(SEARCH($N$3,客戶主檔!X2526)),INDEX(客戶主檔!$G:$G,加工項目查詢及料號更改!$A2526),"")</f>
        <v/>
      </c>
      <c r="D2526" t="str" cm="1">
        <f t="array" ref="D2526">IF(ISNUMBER(SEARCH($N$3,客戶主檔!Y2526)),INDEX(客戶主檔!$G:$G,加工項目查詢及料號更改!$A2526),"")</f>
        <v/>
      </c>
      <c r="E2526" t="str" cm="1">
        <f t="array" ref="E2526">IF(ISNUMBER(SEARCH($N$3,客戶主檔!Z2526)),INDEX(客戶主檔!$G:$G,加工項目查詢及料號更改!$A2526),"")</f>
        <v/>
      </c>
      <c r="J2526" t="str">
        <f t="array" aca="1" ref="J2526" ca="1">IF(ROW()&gt;COUNTA($F$3:$I$3100),"",INDIRECT(TEXT(RIGHT(SMALL(IF($F$3:$I$3100="",999999,COLUMN($F$3:$I$3100)*10001+ROW($F$3:$I$3100)*100),ROW()),4),"!R00!C00"),))</f>
        <v/>
      </c>
      <c r="K2526" t="str">
        <f ca="1">IF(COUNTIF($J$1:J2526, J2526)&lt;&gt;1,"",J2526)</f>
        <v/>
      </c>
    </row>
    <row r="2527" spans="1:11" x14ac:dyDescent="0.25">
      <c r="A2527">
        <f>ROW()</f>
        <v>2527</v>
      </c>
      <c r="C2527" t="str" cm="1">
        <f t="array" ref="C2527">IF(ISNUMBER(SEARCH($N$3,客戶主檔!X2527)),INDEX(客戶主檔!$G:$G,加工項目查詢及料號更改!$A2527),"")</f>
        <v/>
      </c>
      <c r="D2527" t="str" cm="1">
        <f t="array" ref="D2527">IF(ISNUMBER(SEARCH($N$3,客戶主檔!Y2527)),INDEX(客戶主檔!$G:$G,加工項目查詢及料號更改!$A2527),"")</f>
        <v/>
      </c>
      <c r="E2527" t="str" cm="1">
        <f t="array" ref="E2527">IF(ISNUMBER(SEARCH($N$3,客戶主檔!Z2527)),INDEX(客戶主檔!$G:$G,加工項目查詢及料號更改!$A2527),"")</f>
        <v/>
      </c>
      <c r="J2527" t="str">
        <f t="array" aca="1" ref="J2527" ca="1">IF(ROW()&gt;COUNTA($F$3:$I$3100),"",INDIRECT(TEXT(RIGHT(SMALL(IF($F$3:$I$3100="",999999,COLUMN($F$3:$I$3100)*10001+ROW($F$3:$I$3100)*100),ROW()),4),"!R00!C00"),))</f>
        <v/>
      </c>
      <c r="K2527" t="str">
        <f ca="1">IF(COUNTIF($J$1:J2527, J2527)&lt;&gt;1,"",J2527)</f>
        <v/>
      </c>
    </row>
    <row r="2528" spans="1:11" x14ac:dyDescent="0.25">
      <c r="A2528">
        <f>ROW()</f>
        <v>2528</v>
      </c>
      <c r="C2528" t="str" cm="1">
        <f t="array" ref="C2528">IF(ISNUMBER(SEARCH($N$3,客戶主檔!X2528)),INDEX(客戶主檔!$G:$G,加工項目查詢及料號更改!$A2528),"")</f>
        <v/>
      </c>
      <c r="D2528" t="str" cm="1">
        <f t="array" ref="D2528">IF(ISNUMBER(SEARCH($N$3,客戶主檔!Y2528)),INDEX(客戶主檔!$G:$G,加工項目查詢及料號更改!$A2528),"")</f>
        <v/>
      </c>
      <c r="E2528" t="str" cm="1">
        <f t="array" ref="E2528">IF(ISNUMBER(SEARCH($N$3,客戶主檔!Z2528)),INDEX(客戶主檔!$G:$G,加工項目查詢及料號更改!$A2528),"")</f>
        <v/>
      </c>
      <c r="J2528" t="str">
        <f t="array" aca="1" ref="J2528" ca="1">IF(ROW()&gt;COUNTA($F$3:$I$3100),"",INDIRECT(TEXT(RIGHT(SMALL(IF($F$3:$I$3100="",999999,COLUMN($F$3:$I$3100)*10001+ROW($F$3:$I$3100)*100),ROW()),4),"!R00!C00"),))</f>
        <v/>
      </c>
      <c r="K2528" t="str">
        <f ca="1">IF(COUNTIF($J$1:J2528, J2528)&lt;&gt;1,"",J2528)</f>
        <v/>
      </c>
    </row>
    <row r="2529" spans="1:11" x14ac:dyDescent="0.25">
      <c r="A2529">
        <f>ROW()</f>
        <v>2529</v>
      </c>
      <c r="C2529" t="str" cm="1">
        <f t="array" ref="C2529">IF(ISNUMBER(SEARCH($N$3,客戶主檔!X2529)),INDEX(客戶主檔!$G:$G,加工項目查詢及料號更改!$A2529),"")</f>
        <v/>
      </c>
      <c r="D2529" t="str" cm="1">
        <f t="array" ref="D2529">IF(ISNUMBER(SEARCH($N$3,客戶主檔!Y2529)),INDEX(客戶主檔!$G:$G,加工項目查詢及料號更改!$A2529),"")</f>
        <v/>
      </c>
      <c r="E2529" t="str" cm="1">
        <f t="array" ref="E2529">IF(ISNUMBER(SEARCH($N$3,客戶主檔!Z2529)),INDEX(客戶主檔!$G:$G,加工項目查詢及料號更改!$A2529),"")</f>
        <v/>
      </c>
      <c r="J2529" t="str">
        <f t="array" aca="1" ref="J2529" ca="1">IF(ROW()&gt;COUNTA($F$3:$I$3100),"",INDIRECT(TEXT(RIGHT(SMALL(IF($F$3:$I$3100="",999999,COLUMN($F$3:$I$3100)*10001+ROW($F$3:$I$3100)*100),ROW()),4),"!R00!C00"),))</f>
        <v/>
      </c>
      <c r="K2529" t="str">
        <f ca="1">IF(COUNTIF($J$1:J2529, J2529)&lt;&gt;1,"",J2529)</f>
        <v/>
      </c>
    </row>
    <row r="2530" spans="1:11" x14ac:dyDescent="0.25">
      <c r="A2530">
        <f>ROW()</f>
        <v>2530</v>
      </c>
      <c r="C2530" t="str" cm="1">
        <f t="array" ref="C2530">IF(ISNUMBER(SEARCH($N$3,客戶主檔!X2530)),INDEX(客戶主檔!$G:$G,加工項目查詢及料號更改!$A2530),"")</f>
        <v/>
      </c>
      <c r="D2530" t="str" cm="1">
        <f t="array" ref="D2530">IF(ISNUMBER(SEARCH($N$3,客戶主檔!Y2530)),INDEX(客戶主檔!$G:$G,加工項目查詢及料號更改!$A2530),"")</f>
        <v/>
      </c>
      <c r="E2530" t="str" cm="1">
        <f t="array" ref="E2530">IF(ISNUMBER(SEARCH($N$3,客戶主檔!Z2530)),INDEX(客戶主檔!$G:$G,加工項目查詢及料號更改!$A2530),"")</f>
        <v/>
      </c>
      <c r="J2530" t="str">
        <f t="array" aca="1" ref="J2530" ca="1">IF(ROW()&gt;COUNTA($F$3:$I$3100),"",INDIRECT(TEXT(RIGHT(SMALL(IF($F$3:$I$3100="",999999,COLUMN($F$3:$I$3100)*10001+ROW($F$3:$I$3100)*100),ROW()),4),"!R00!C00"),))</f>
        <v/>
      </c>
      <c r="K2530" t="str">
        <f ca="1">IF(COUNTIF($J$1:J2530, J2530)&lt;&gt;1,"",J2530)</f>
        <v/>
      </c>
    </row>
    <row r="2531" spans="1:11" x14ac:dyDescent="0.25">
      <c r="A2531">
        <f>ROW()</f>
        <v>2531</v>
      </c>
      <c r="C2531" t="str" cm="1">
        <f t="array" ref="C2531">IF(ISNUMBER(SEARCH($N$3,客戶主檔!X2531)),INDEX(客戶主檔!$G:$G,加工項目查詢及料號更改!$A2531),"")</f>
        <v/>
      </c>
      <c r="D2531" t="str" cm="1">
        <f t="array" ref="D2531">IF(ISNUMBER(SEARCH($N$3,客戶主檔!Y2531)),INDEX(客戶主檔!$G:$G,加工項目查詢及料號更改!$A2531),"")</f>
        <v/>
      </c>
      <c r="E2531" t="str" cm="1">
        <f t="array" ref="E2531">IF(ISNUMBER(SEARCH($N$3,客戶主檔!Z2531)),INDEX(客戶主檔!$G:$G,加工項目查詢及料號更改!$A2531),"")</f>
        <v/>
      </c>
      <c r="J2531" t="str">
        <f t="array" aca="1" ref="J2531" ca="1">IF(ROW()&gt;COUNTA($F$3:$I$3100),"",INDIRECT(TEXT(RIGHT(SMALL(IF($F$3:$I$3100="",999999,COLUMN($F$3:$I$3100)*10001+ROW($F$3:$I$3100)*100),ROW()),4),"!R00!C00"),))</f>
        <v/>
      </c>
      <c r="K2531" t="str">
        <f ca="1">IF(COUNTIF($J$1:J2531, J2531)&lt;&gt;1,"",J2531)</f>
        <v/>
      </c>
    </row>
    <row r="2532" spans="1:11" x14ac:dyDescent="0.25">
      <c r="A2532">
        <f>ROW()</f>
        <v>2532</v>
      </c>
      <c r="C2532" t="str" cm="1">
        <f t="array" ref="C2532">IF(ISNUMBER(SEARCH($N$3,客戶主檔!X2532)),INDEX(客戶主檔!$G:$G,加工項目查詢及料號更改!$A2532),"")</f>
        <v/>
      </c>
      <c r="D2532" t="str" cm="1">
        <f t="array" ref="D2532">IF(ISNUMBER(SEARCH($N$3,客戶主檔!Y2532)),INDEX(客戶主檔!$G:$G,加工項目查詢及料號更改!$A2532),"")</f>
        <v/>
      </c>
      <c r="E2532" t="str" cm="1">
        <f t="array" ref="E2532">IF(ISNUMBER(SEARCH($N$3,客戶主檔!Z2532)),INDEX(客戶主檔!$G:$G,加工項目查詢及料號更改!$A2532),"")</f>
        <v/>
      </c>
      <c r="J2532" t="str">
        <f t="array" aca="1" ref="J2532" ca="1">IF(ROW()&gt;COUNTA($F$3:$I$3100),"",INDIRECT(TEXT(RIGHT(SMALL(IF($F$3:$I$3100="",999999,COLUMN($F$3:$I$3100)*10001+ROW($F$3:$I$3100)*100),ROW()),4),"!R00!C00"),))</f>
        <v/>
      </c>
      <c r="K2532" t="str">
        <f ca="1">IF(COUNTIF($J$1:J2532, J2532)&lt;&gt;1,"",J2532)</f>
        <v/>
      </c>
    </row>
    <row r="2533" spans="1:11" x14ac:dyDescent="0.25">
      <c r="A2533">
        <f>ROW()</f>
        <v>2533</v>
      </c>
      <c r="C2533" t="str" cm="1">
        <f t="array" ref="C2533">IF(ISNUMBER(SEARCH($N$3,客戶主檔!X2533)),INDEX(客戶主檔!$G:$G,加工項目查詢及料號更改!$A2533),"")</f>
        <v/>
      </c>
      <c r="D2533" t="str" cm="1">
        <f t="array" ref="D2533">IF(ISNUMBER(SEARCH($N$3,客戶主檔!Y2533)),INDEX(客戶主檔!$G:$G,加工項目查詢及料號更改!$A2533),"")</f>
        <v/>
      </c>
      <c r="E2533" t="str" cm="1">
        <f t="array" ref="E2533">IF(ISNUMBER(SEARCH($N$3,客戶主檔!Z2533)),INDEX(客戶主檔!$G:$G,加工項目查詢及料號更改!$A2533),"")</f>
        <v/>
      </c>
      <c r="J2533" t="str">
        <f t="array" aca="1" ref="J2533" ca="1">IF(ROW()&gt;COUNTA($F$3:$I$3100),"",INDIRECT(TEXT(RIGHT(SMALL(IF($F$3:$I$3100="",999999,COLUMN($F$3:$I$3100)*10001+ROW($F$3:$I$3100)*100),ROW()),4),"!R00!C00"),))</f>
        <v/>
      </c>
      <c r="K2533" t="str">
        <f ca="1">IF(COUNTIF($J$1:J2533, J2533)&lt;&gt;1,"",J2533)</f>
        <v/>
      </c>
    </row>
    <row r="2534" spans="1:11" x14ac:dyDescent="0.25">
      <c r="A2534">
        <f>ROW()</f>
        <v>2534</v>
      </c>
      <c r="C2534" t="str" cm="1">
        <f t="array" ref="C2534">IF(ISNUMBER(SEARCH($N$3,客戶主檔!X2534)),INDEX(客戶主檔!$G:$G,加工項目查詢及料號更改!$A2534),"")</f>
        <v/>
      </c>
      <c r="D2534" t="str" cm="1">
        <f t="array" ref="D2534">IF(ISNUMBER(SEARCH($N$3,客戶主檔!Y2534)),INDEX(客戶主檔!$G:$G,加工項目查詢及料號更改!$A2534),"")</f>
        <v/>
      </c>
      <c r="E2534" t="str" cm="1">
        <f t="array" ref="E2534">IF(ISNUMBER(SEARCH($N$3,客戶主檔!Z2534)),INDEX(客戶主檔!$G:$G,加工項目查詢及料號更改!$A2534),"")</f>
        <v/>
      </c>
      <c r="J2534" t="str">
        <f t="array" aca="1" ref="J2534" ca="1">IF(ROW()&gt;COUNTA($F$3:$I$3100),"",INDIRECT(TEXT(RIGHT(SMALL(IF($F$3:$I$3100="",999999,COLUMN($F$3:$I$3100)*10001+ROW($F$3:$I$3100)*100),ROW()),4),"!R00!C00"),))</f>
        <v/>
      </c>
      <c r="K2534" t="str">
        <f ca="1">IF(COUNTIF($J$1:J2534, J2534)&lt;&gt;1,"",J2534)</f>
        <v/>
      </c>
    </row>
    <row r="2535" spans="1:11" x14ac:dyDescent="0.25">
      <c r="A2535">
        <f>ROW()</f>
        <v>2535</v>
      </c>
      <c r="C2535" t="str" cm="1">
        <f t="array" ref="C2535">IF(ISNUMBER(SEARCH($N$3,客戶主檔!X2535)),INDEX(客戶主檔!$G:$G,加工項目查詢及料號更改!$A2535),"")</f>
        <v/>
      </c>
      <c r="D2535" t="str" cm="1">
        <f t="array" ref="D2535">IF(ISNUMBER(SEARCH($N$3,客戶主檔!Y2535)),INDEX(客戶主檔!$G:$G,加工項目查詢及料號更改!$A2535),"")</f>
        <v/>
      </c>
      <c r="E2535" t="str" cm="1">
        <f t="array" ref="E2535">IF(ISNUMBER(SEARCH($N$3,客戶主檔!Z2535)),INDEX(客戶主檔!$G:$G,加工項目查詢及料號更改!$A2535),"")</f>
        <v/>
      </c>
      <c r="J2535" t="str">
        <f t="array" aca="1" ref="J2535" ca="1">IF(ROW()&gt;COUNTA($F$3:$I$3100),"",INDIRECT(TEXT(RIGHT(SMALL(IF($F$3:$I$3100="",999999,COLUMN($F$3:$I$3100)*10001+ROW($F$3:$I$3100)*100),ROW()),4),"!R00!C00"),))</f>
        <v/>
      </c>
      <c r="K2535" t="str">
        <f ca="1">IF(COUNTIF($J$1:J2535, J2535)&lt;&gt;1,"",J2535)</f>
        <v/>
      </c>
    </row>
    <row r="2536" spans="1:11" x14ac:dyDescent="0.25">
      <c r="A2536">
        <f>ROW()</f>
        <v>2536</v>
      </c>
      <c r="C2536" t="str" cm="1">
        <f t="array" ref="C2536">IF(ISNUMBER(SEARCH($N$3,客戶主檔!X2536)),INDEX(客戶主檔!$G:$G,加工項目查詢及料號更改!$A2536),"")</f>
        <v/>
      </c>
      <c r="D2536" t="str" cm="1">
        <f t="array" ref="D2536">IF(ISNUMBER(SEARCH($N$3,客戶主檔!Y2536)),INDEX(客戶主檔!$G:$G,加工項目查詢及料號更改!$A2536),"")</f>
        <v/>
      </c>
      <c r="E2536" t="str" cm="1">
        <f t="array" ref="E2536">IF(ISNUMBER(SEARCH($N$3,客戶主檔!Z2536)),INDEX(客戶主檔!$G:$G,加工項目查詢及料號更改!$A2536),"")</f>
        <v/>
      </c>
      <c r="J2536" t="str">
        <f t="array" aca="1" ref="J2536" ca="1">IF(ROW()&gt;COUNTA($F$3:$I$3100),"",INDIRECT(TEXT(RIGHT(SMALL(IF($F$3:$I$3100="",999999,COLUMN($F$3:$I$3100)*10001+ROW($F$3:$I$3100)*100),ROW()),4),"!R00!C00"),))</f>
        <v/>
      </c>
      <c r="K2536" t="str">
        <f ca="1">IF(COUNTIF($J$1:J2536, J2536)&lt;&gt;1,"",J2536)</f>
        <v/>
      </c>
    </row>
    <row r="2537" spans="1:11" x14ac:dyDescent="0.25">
      <c r="A2537">
        <f>ROW()</f>
        <v>2537</v>
      </c>
      <c r="C2537" t="str" cm="1">
        <f t="array" ref="C2537">IF(ISNUMBER(SEARCH($N$3,客戶主檔!X2537)),INDEX(客戶主檔!$G:$G,加工項目查詢及料號更改!$A2537),"")</f>
        <v/>
      </c>
      <c r="D2537" t="str" cm="1">
        <f t="array" ref="D2537">IF(ISNUMBER(SEARCH($N$3,客戶主檔!Y2537)),INDEX(客戶主檔!$G:$G,加工項目查詢及料號更改!$A2537),"")</f>
        <v/>
      </c>
      <c r="E2537" t="str" cm="1">
        <f t="array" ref="E2537">IF(ISNUMBER(SEARCH($N$3,客戶主檔!Z2537)),INDEX(客戶主檔!$G:$G,加工項目查詢及料號更改!$A2537),"")</f>
        <v/>
      </c>
      <c r="J2537" t="str">
        <f t="array" aca="1" ref="J2537" ca="1">IF(ROW()&gt;COUNTA($F$3:$I$3100),"",INDIRECT(TEXT(RIGHT(SMALL(IF($F$3:$I$3100="",999999,COLUMN($F$3:$I$3100)*10001+ROW($F$3:$I$3100)*100),ROW()),4),"!R00!C00"),))</f>
        <v/>
      </c>
      <c r="K2537" t="str">
        <f ca="1">IF(COUNTIF($J$1:J2537, J2537)&lt;&gt;1,"",J2537)</f>
        <v/>
      </c>
    </row>
    <row r="2538" spans="1:11" x14ac:dyDescent="0.25">
      <c r="A2538">
        <f>ROW()</f>
        <v>2538</v>
      </c>
      <c r="C2538" t="str" cm="1">
        <f t="array" ref="C2538">IF(ISNUMBER(SEARCH($N$3,客戶主檔!X2538)),INDEX(客戶主檔!$G:$G,加工項目查詢及料號更改!$A2538),"")</f>
        <v/>
      </c>
      <c r="D2538" t="str" cm="1">
        <f t="array" ref="D2538">IF(ISNUMBER(SEARCH($N$3,客戶主檔!Y2538)),INDEX(客戶主檔!$G:$G,加工項目查詢及料號更改!$A2538),"")</f>
        <v/>
      </c>
      <c r="E2538" t="str" cm="1">
        <f t="array" ref="E2538">IF(ISNUMBER(SEARCH($N$3,客戶主檔!Z2538)),INDEX(客戶主檔!$G:$G,加工項目查詢及料號更改!$A2538),"")</f>
        <v/>
      </c>
      <c r="J2538" t="str">
        <f t="array" aca="1" ref="J2538" ca="1">IF(ROW()&gt;COUNTA($F$3:$I$3100),"",INDIRECT(TEXT(RIGHT(SMALL(IF($F$3:$I$3100="",999999,COLUMN($F$3:$I$3100)*10001+ROW($F$3:$I$3100)*100),ROW()),4),"!R00!C00"),))</f>
        <v/>
      </c>
      <c r="K2538" t="str">
        <f ca="1">IF(COUNTIF($J$1:J2538, J2538)&lt;&gt;1,"",J2538)</f>
        <v/>
      </c>
    </row>
    <row r="2539" spans="1:11" x14ac:dyDescent="0.25">
      <c r="A2539">
        <f>ROW()</f>
        <v>2539</v>
      </c>
      <c r="C2539" t="str" cm="1">
        <f t="array" ref="C2539">IF(ISNUMBER(SEARCH($N$3,客戶主檔!X2539)),INDEX(客戶主檔!$G:$G,加工項目查詢及料號更改!$A2539),"")</f>
        <v/>
      </c>
      <c r="D2539" t="str" cm="1">
        <f t="array" ref="D2539">IF(ISNUMBER(SEARCH($N$3,客戶主檔!Y2539)),INDEX(客戶主檔!$G:$G,加工項目查詢及料號更改!$A2539),"")</f>
        <v/>
      </c>
      <c r="E2539" t="str" cm="1">
        <f t="array" ref="E2539">IF(ISNUMBER(SEARCH($N$3,客戶主檔!Z2539)),INDEX(客戶主檔!$G:$G,加工項目查詢及料號更改!$A2539),"")</f>
        <v/>
      </c>
      <c r="J2539" t="str">
        <f t="array" aca="1" ref="J2539" ca="1">IF(ROW()&gt;COUNTA($F$3:$I$3100),"",INDIRECT(TEXT(RIGHT(SMALL(IF($F$3:$I$3100="",999999,COLUMN($F$3:$I$3100)*10001+ROW($F$3:$I$3100)*100),ROW()),4),"!R00!C00"),))</f>
        <v/>
      </c>
      <c r="K2539" t="str">
        <f ca="1">IF(COUNTIF($J$1:J2539, J2539)&lt;&gt;1,"",J2539)</f>
        <v/>
      </c>
    </row>
    <row r="2540" spans="1:11" x14ac:dyDescent="0.25">
      <c r="A2540">
        <f>ROW()</f>
        <v>2540</v>
      </c>
      <c r="C2540" t="str" cm="1">
        <f t="array" ref="C2540">IF(ISNUMBER(SEARCH($N$3,客戶主檔!X2540)),INDEX(客戶主檔!$G:$G,加工項目查詢及料號更改!$A2540),"")</f>
        <v/>
      </c>
      <c r="D2540" t="str" cm="1">
        <f t="array" ref="D2540">IF(ISNUMBER(SEARCH($N$3,客戶主檔!Y2540)),INDEX(客戶主檔!$G:$G,加工項目查詢及料號更改!$A2540),"")</f>
        <v/>
      </c>
      <c r="E2540" t="str" cm="1">
        <f t="array" ref="E2540">IF(ISNUMBER(SEARCH($N$3,客戶主檔!Z2540)),INDEX(客戶主檔!$G:$G,加工項目查詢及料號更改!$A2540),"")</f>
        <v/>
      </c>
      <c r="J2540" t="str">
        <f t="array" aca="1" ref="J2540" ca="1">IF(ROW()&gt;COUNTA($F$3:$I$3100),"",INDIRECT(TEXT(RIGHT(SMALL(IF($F$3:$I$3100="",999999,COLUMN($F$3:$I$3100)*10001+ROW($F$3:$I$3100)*100),ROW()),4),"!R00!C00"),))</f>
        <v/>
      </c>
      <c r="K2540" t="str">
        <f ca="1">IF(COUNTIF($J$1:J2540, J2540)&lt;&gt;1,"",J2540)</f>
        <v/>
      </c>
    </row>
    <row r="2541" spans="1:11" x14ac:dyDescent="0.25">
      <c r="A2541">
        <f>ROW()</f>
        <v>2541</v>
      </c>
      <c r="C2541" t="str" cm="1">
        <f t="array" ref="C2541">IF(ISNUMBER(SEARCH($N$3,客戶主檔!X2541)),INDEX(客戶主檔!$G:$G,加工項目查詢及料號更改!$A2541),"")</f>
        <v/>
      </c>
      <c r="D2541" t="str" cm="1">
        <f t="array" ref="D2541">IF(ISNUMBER(SEARCH($N$3,客戶主檔!Y2541)),INDEX(客戶主檔!$G:$G,加工項目查詢及料號更改!$A2541),"")</f>
        <v/>
      </c>
      <c r="E2541" t="str" cm="1">
        <f t="array" ref="E2541">IF(ISNUMBER(SEARCH($N$3,客戶主檔!Z2541)),INDEX(客戶主檔!$G:$G,加工項目查詢及料號更改!$A2541),"")</f>
        <v/>
      </c>
      <c r="J2541" t="str">
        <f t="array" aca="1" ref="J2541" ca="1">IF(ROW()&gt;COUNTA($F$3:$I$3100),"",INDIRECT(TEXT(RIGHT(SMALL(IF($F$3:$I$3100="",999999,COLUMN($F$3:$I$3100)*10001+ROW($F$3:$I$3100)*100),ROW()),4),"!R00!C00"),))</f>
        <v/>
      </c>
      <c r="K2541" t="str">
        <f ca="1">IF(COUNTIF($J$1:J2541, J2541)&lt;&gt;1,"",J2541)</f>
        <v/>
      </c>
    </row>
    <row r="2542" spans="1:11" x14ac:dyDescent="0.25">
      <c r="A2542">
        <f>ROW()</f>
        <v>2542</v>
      </c>
      <c r="C2542" t="str" cm="1">
        <f t="array" ref="C2542">IF(ISNUMBER(SEARCH($N$3,客戶主檔!X2542)),INDEX(客戶主檔!$G:$G,加工項目查詢及料號更改!$A2542),"")</f>
        <v/>
      </c>
      <c r="D2542" t="str" cm="1">
        <f t="array" ref="D2542">IF(ISNUMBER(SEARCH($N$3,客戶主檔!Y2542)),INDEX(客戶主檔!$G:$G,加工項目查詢及料號更改!$A2542),"")</f>
        <v/>
      </c>
      <c r="E2542" t="str" cm="1">
        <f t="array" ref="E2542">IF(ISNUMBER(SEARCH($N$3,客戶主檔!Z2542)),INDEX(客戶主檔!$G:$G,加工項目查詢及料號更改!$A2542),"")</f>
        <v/>
      </c>
      <c r="J2542" t="str">
        <f t="array" aca="1" ref="J2542" ca="1">IF(ROW()&gt;COUNTA($F$3:$I$3100),"",INDIRECT(TEXT(RIGHT(SMALL(IF($F$3:$I$3100="",999999,COLUMN($F$3:$I$3100)*10001+ROW($F$3:$I$3100)*100),ROW()),4),"!R00!C00"),))</f>
        <v/>
      </c>
      <c r="K2542" t="str">
        <f ca="1">IF(COUNTIF($J$1:J2542, J2542)&lt;&gt;1,"",J2542)</f>
        <v/>
      </c>
    </row>
    <row r="2543" spans="1:11" x14ac:dyDescent="0.25">
      <c r="A2543">
        <f>ROW()</f>
        <v>2543</v>
      </c>
      <c r="C2543" t="str" cm="1">
        <f t="array" ref="C2543">IF(ISNUMBER(SEARCH($N$3,客戶主檔!X2543)),INDEX(客戶主檔!$G:$G,加工項目查詢及料號更改!$A2543),"")</f>
        <v/>
      </c>
      <c r="D2543" t="str" cm="1">
        <f t="array" ref="D2543">IF(ISNUMBER(SEARCH($N$3,客戶主檔!Y2543)),INDEX(客戶主檔!$G:$G,加工項目查詢及料號更改!$A2543),"")</f>
        <v/>
      </c>
      <c r="E2543" t="str" cm="1">
        <f t="array" ref="E2543">IF(ISNUMBER(SEARCH($N$3,客戶主檔!Z2543)),INDEX(客戶主檔!$G:$G,加工項目查詢及料號更改!$A2543),"")</f>
        <v/>
      </c>
      <c r="J2543" t="str">
        <f t="array" aca="1" ref="J2543" ca="1">IF(ROW()&gt;COUNTA($F$3:$I$3100),"",INDIRECT(TEXT(RIGHT(SMALL(IF($F$3:$I$3100="",999999,COLUMN($F$3:$I$3100)*10001+ROW($F$3:$I$3100)*100),ROW()),4),"!R00!C00"),))</f>
        <v/>
      </c>
      <c r="K2543" t="str">
        <f ca="1">IF(COUNTIF($J$1:J2543, J2543)&lt;&gt;1,"",J2543)</f>
        <v/>
      </c>
    </row>
    <row r="2544" spans="1:11" x14ac:dyDescent="0.25">
      <c r="A2544">
        <f>ROW()</f>
        <v>2544</v>
      </c>
      <c r="C2544" t="str" cm="1">
        <f t="array" ref="C2544">IF(ISNUMBER(SEARCH($N$3,客戶主檔!X2544)),INDEX(客戶主檔!$G:$G,加工項目查詢及料號更改!$A2544),"")</f>
        <v/>
      </c>
      <c r="D2544" t="str" cm="1">
        <f t="array" ref="D2544">IF(ISNUMBER(SEARCH($N$3,客戶主檔!Y2544)),INDEX(客戶主檔!$G:$G,加工項目查詢及料號更改!$A2544),"")</f>
        <v/>
      </c>
      <c r="E2544" t="str" cm="1">
        <f t="array" ref="E2544">IF(ISNUMBER(SEARCH($N$3,客戶主檔!Z2544)),INDEX(客戶主檔!$G:$G,加工項目查詢及料號更改!$A2544),"")</f>
        <v/>
      </c>
      <c r="J2544" t="str">
        <f t="array" aca="1" ref="J2544" ca="1">IF(ROW()&gt;COUNTA($F$3:$I$3100),"",INDIRECT(TEXT(RIGHT(SMALL(IF($F$3:$I$3100="",999999,COLUMN($F$3:$I$3100)*10001+ROW($F$3:$I$3100)*100),ROW()),4),"!R00!C00"),))</f>
        <v/>
      </c>
      <c r="K2544" t="str">
        <f ca="1">IF(COUNTIF($J$1:J2544, J2544)&lt;&gt;1,"",J2544)</f>
        <v/>
      </c>
    </row>
    <row r="2545" spans="1:11" x14ac:dyDescent="0.25">
      <c r="A2545">
        <f>ROW()</f>
        <v>2545</v>
      </c>
      <c r="C2545" t="str" cm="1">
        <f t="array" ref="C2545">IF(ISNUMBER(SEARCH($N$3,客戶主檔!X2545)),INDEX(客戶主檔!$G:$G,加工項目查詢及料號更改!$A2545),"")</f>
        <v/>
      </c>
      <c r="D2545" t="str" cm="1">
        <f t="array" ref="D2545">IF(ISNUMBER(SEARCH($N$3,客戶主檔!Y2545)),INDEX(客戶主檔!$G:$G,加工項目查詢及料號更改!$A2545),"")</f>
        <v/>
      </c>
      <c r="E2545" t="str" cm="1">
        <f t="array" ref="E2545">IF(ISNUMBER(SEARCH($N$3,客戶主檔!Z2545)),INDEX(客戶主檔!$G:$G,加工項目查詢及料號更改!$A2545),"")</f>
        <v/>
      </c>
      <c r="J2545" t="str">
        <f t="array" aca="1" ref="J2545" ca="1">IF(ROW()&gt;COUNTA($F$3:$I$3100),"",INDIRECT(TEXT(RIGHT(SMALL(IF($F$3:$I$3100="",999999,COLUMN($F$3:$I$3100)*10001+ROW($F$3:$I$3100)*100),ROW()),4),"!R00!C00"),))</f>
        <v/>
      </c>
      <c r="K2545" t="str">
        <f ca="1">IF(COUNTIF($J$1:J2545, J2545)&lt;&gt;1,"",J2545)</f>
        <v/>
      </c>
    </row>
    <row r="2546" spans="1:11" x14ac:dyDescent="0.25">
      <c r="A2546">
        <f>ROW()</f>
        <v>2546</v>
      </c>
      <c r="C2546" t="str" cm="1">
        <f t="array" ref="C2546">IF(ISNUMBER(SEARCH($N$3,客戶主檔!X2546)),INDEX(客戶主檔!$G:$G,加工項目查詢及料號更改!$A2546),"")</f>
        <v/>
      </c>
      <c r="D2546" t="str" cm="1">
        <f t="array" ref="D2546">IF(ISNUMBER(SEARCH($N$3,客戶主檔!Y2546)),INDEX(客戶主檔!$G:$G,加工項目查詢及料號更改!$A2546),"")</f>
        <v/>
      </c>
      <c r="E2546" t="str" cm="1">
        <f t="array" ref="E2546">IF(ISNUMBER(SEARCH($N$3,客戶主檔!Z2546)),INDEX(客戶主檔!$G:$G,加工項目查詢及料號更改!$A2546),"")</f>
        <v/>
      </c>
      <c r="J2546" t="str">
        <f t="array" aca="1" ref="J2546" ca="1">IF(ROW()&gt;COUNTA($F$3:$I$3100),"",INDIRECT(TEXT(RIGHT(SMALL(IF($F$3:$I$3100="",999999,COLUMN($F$3:$I$3100)*10001+ROW($F$3:$I$3100)*100),ROW()),4),"!R00!C00"),))</f>
        <v/>
      </c>
      <c r="K2546" t="str">
        <f ca="1">IF(COUNTIF($J$1:J2546, J2546)&lt;&gt;1,"",J2546)</f>
        <v/>
      </c>
    </row>
    <row r="2547" spans="1:11" x14ac:dyDescent="0.25">
      <c r="A2547">
        <f>ROW()</f>
        <v>2547</v>
      </c>
      <c r="C2547" t="str" cm="1">
        <f t="array" ref="C2547">IF(ISNUMBER(SEARCH($N$3,客戶主檔!X2547)),INDEX(客戶主檔!$G:$G,加工項目查詢及料號更改!$A2547),"")</f>
        <v/>
      </c>
      <c r="D2547" t="str" cm="1">
        <f t="array" ref="D2547">IF(ISNUMBER(SEARCH($N$3,客戶主檔!Y2547)),INDEX(客戶主檔!$G:$G,加工項目查詢及料號更改!$A2547),"")</f>
        <v/>
      </c>
      <c r="E2547" t="str" cm="1">
        <f t="array" ref="E2547">IF(ISNUMBER(SEARCH($N$3,客戶主檔!Z2547)),INDEX(客戶主檔!$G:$G,加工項目查詢及料號更改!$A2547),"")</f>
        <v/>
      </c>
      <c r="J2547" t="str">
        <f t="array" aca="1" ref="J2547" ca="1">IF(ROW()&gt;COUNTA($F$3:$I$3100),"",INDIRECT(TEXT(RIGHT(SMALL(IF($F$3:$I$3100="",999999,COLUMN($F$3:$I$3100)*10001+ROW($F$3:$I$3100)*100),ROW()),4),"!R00!C00"),))</f>
        <v/>
      </c>
      <c r="K2547" t="str">
        <f ca="1">IF(COUNTIF($J$1:J2547, J2547)&lt;&gt;1,"",J2547)</f>
        <v/>
      </c>
    </row>
    <row r="2548" spans="1:11" x14ac:dyDescent="0.25">
      <c r="A2548">
        <f>ROW()</f>
        <v>2548</v>
      </c>
      <c r="C2548" t="str" cm="1">
        <f t="array" ref="C2548">IF(ISNUMBER(SEARCH($N$3,客戶主檔!X2548)),INDEX(客戶主檔!$G:$G,加工項目查詢及料號更改!$A2548),"")</f>
        <v/>
      </c>
      <c r="D2548" t="str" cm="1">
        <f t="array" ref="D2548">IF(ISNUMBER(SEARCH($N$3,客戶主檔!Y2548)),INDEX(客戶主檔!$G:$G,加工項目查詢及料號更改!$A2548),"")</f>
        <v/>
      </c>
      <c r="E2548" t="str" cm="1">
        <f t="array" ref="E2548">IF(ISNUMBER(SEARCH($N$3,客戶主檔!Z2548)),INDEX(客戶主檔!$G:$G,加工項目查詢及料號更改!$A2548),"")</f>
        <v/>
      </c>
      <c r="J2548" t="str">
        <f t="array" aca="1" ref="J2548" ca="1">IF(ROW()&gt;COUNTA($F$3:$I$3100),"",INDIRECT(TEXT(RIGHT(SMALL(IF($F$3:$I$3100="",999999,COLUMN($F$3:$I$3100)*10001+ROW($F$3:$I$3100)*100),ROW()),4),"!R00!C00"),))</f>
        <v/>
      </c>
      <c r="K2548" t="str">
        <f ca="1">IF(COUNTIF($J$1:J2548, J2548)&lt;&gt;1,"",J2548)</f>
        <v/>
      </c>
    </row>
    <row r="2549" spans="1:11" x14ac:dyDescent="0.25">
      <c r="A2549">
        <f>ROW()</f>
        <v>2549</v>
      </c>
      <c r="C2549" t="str" cm="1">
        <f t="array" ref="C2549">IF(ISNUMBER(SEARCH($N$3,客戶主檔!X2549)),INDEX(客戶主檔!$G:$G,加工項目查詢及料號更改!$A2549),"")</f>
        <v/>
      </c>
      <c r="D2549" t="str" cm="1">
        <f t="array" ref="D2549">IF(ISNUMBER(SEARCH($N$3,客戶主檔!Y2549)),INDEX(客戶主檔!$G:$G,加工項目查詢及料號更改!$A2549),"")</f>
        <v/>
      </c>
      <c r="E2549" t="str" cm="1">
        <f t="array" ref="E2549">IF(ISNUMBER(SEARCH($N$3,客戶主檔!Z2549)),INDEX(客戶主檔!$G:$G,加工項目查詢及料號更改!$A2549),"")</f>
        <v/>
      </c>
      <c r="J2549" t="str">
        <f t="array" aca="1" ref="J2549" ca="1">IF(ROW()&gt;COUNTA($F$3:$I$3100),"",INDIRECT(TEXT(RIGHT(SMALL(IF($F$3:$I$3100="",999999,COLUMN($F$3:$I$3100)*10001+ROW($F$3:$I$3100)*100),ROW()),4),"!R00!C00"),))</f>
        <v/>
      </c>
      <c r="K2549" t="str">
        <f ca="1">IF(COUNTIF($J$1:J2549, J2549)&lt;&gt;1,"",J2549)</f>
        <v/>
      </c>
    </row>
    <row r="2550" spans="1:11" x14ac:dyDescent="0.25">
      <c r="A2550">
        <f>ROW()</f>
        <v>2550</v>
      </c>
      <c r="C2550" t="str" cm="1">
        <f t="array" ref="C2550">IF(ISNUMBER(SEARCH($N$3,客戶主檔!X2550)),INDEX(客戶主檔!$G:$G,加工項目查詢及料號更改!$A2550),"")</f>
        <v/>
      </c>
      <c r="D2550" t="str" cm="1">
        <f t="array" ref="D2550">IF(ISNUMBER(SEARCH($N$3,客戶主檔!Y2550)),INDEX(客戶主檔!$G:$G,加工項目查詢及料號更改!$A2550),"")</f>
        <v/>
      </c>
      <c r="E2550" t="str" cm="1">
        <f t="array" ref="E2550">IF(ISNUMBER(SEARCH($N$3,客戶主檔!Z2550)),INDEX(客戶主檔!$G:$G,加工項目查詢及料號更改!$A2550),"")</f>
        <v/>
      </c>
      <c r="J2550" t="str">
        <f t="array" aca="1" ref="J2550" ca="1">IF(ROW()&gt;COUNTA($F$3:$I$3100),"",INDIRECT(TEXT(RIGHT(SMALL(IF($F$3:$I$3100="",999999,COLUMN($F$3:$I$3100)*10001+ROW($F$3:$I$3100)*100),ROW()),4),"!R00!C00"),))</f>
        <v/>
      </c>
      <c r="K2550" t="str">
        <f ca="1">IF(COUNTIF($J$1:J2550, J2550)&lt;&gt;1,"",J2550)</f>
        <v/>
      </c>
    </row>
    <row r="2551" spans="1:11" x14ac:dyDescent="0.25">
      <c r="A2551">
        <f>ROW()</f>
        <v>2551</v>
      </c>
      <c r="C2551" t="str" cm="1">
        <f t="array" ref="C2551">IF(ISNUMBER(SEARCH($N$3,客戶主檔!X2551)),INDEX(客戶主檔!$G:$G,加工項目查詢及料號更改!$A2551),"")</f>
        <v/>
      </c>
      <c r="D2551" t="str" cm="1">
        <f t="array" ref="D2551">IF(ISNUMBER(SEARCH($N$3,客戶主檔!Y2551)),INDEX(客戶主檔!$G:$G,加工項目查詢及料號更改!$A2551),"")</f>
        <v/>
      </c>
      <c r="E2551" t="str" cm="1">
        <f t="array" ref="E2551">IF(ISNUMBER(SEARCH($N$3,客戶主檔!Z2551)),INDEX(客戶主檔!$G:$G,加工項目查詢及料號更改!$A2551),"")</f>
        <v/>
      </c>
      <c r="J2551" t="str">
        <f t="array" aca="1" ref="J2551" ca="1">IF(ROW()&gt;COUNTA($F$3:$I$3100),"",INDIRECT(TEXT(RIGHT(SMALL(IF($F$3:$I$3100="",999999,COLUMN($F$3:$I$3100)*10001+ROW($F$3:$I$3100)*100),ROW()),4),"!R00!C00"),))</f>
        <v/>
      </c>
      <c r="K2551" t="str">
        <f ca="1">IF(COUNTIF($J$1:J2551, J2551)&lt;&gt;1,"",J2551)</f>
        <v/>
      </c>
    </row>
    <row r="2552" spans="1:11" x14ac:dyDescent="0.25">
      <c r="A2552">
        <f>ROW()</f>
        <v>2552</v>
      </c>
      <c r="C2552" t="str" cm="1">
        <f t="array" ref="C2552">IF(ISNUMBER(SEARCH($N$3,客戶主檔!X2552)),INDEX(客戶主檔!$G:$G,加工項目查詢及料號更改!$A2552),"")</f>
        <v/>
      </c>
      <c r="D2552" t="str" cm="1">
        <f t="array" ref="D2552">IF(ISNUMBER(SEARCH($N$3,客戶主檔!Y2552)),INDEX(客戶主檔!$G:$G,加工項目查詢及料號更改!$A2552),"")</f>
        <v/>
      </c>
      <c r="E2552" t="str" cm="1">
        <f t="array" ref="E2552">IF(ISNUMBER(SEARCH($N$3,客戶主檔!Z2552)),INDEX(客戶主檔!$G:$G,加工項目查詢及料號更改!$A2552),"")</f>
        <v/>
      </c>
      <c r="J2552" t="str">
        <f t="array" aca="1" ref="J2552" ca="1">IF(ROW()&gt;COUNTA($F$3:$I$3100),"",INDIRECT(TEXT(RIGHT(SMALL(IF($F$3:$I$3100="",999999,COLUMN($F$3:$I$3100)*10001+ROW($F$3:$I$3100)*100),ROW()),4),"!R00!C00"),))</f>
        <v/>
      </c>
      <c r="K2552" t="str">
        <f ca="1">IF(COUNTIF($J$1:J2552, J2552)&lt;&gt;1,"",J2552)</f>
        <v/>
      </c>
    </row>
    <row r="2553" spans="1:11" x14ac:dyDescent="0.25">
      <c r="A2553">
        <f>ROW()</f>
        <v>2553</v>
      </c>
      <c r="C2553" t="str" cm="1">
        <f t="array" ref="C2553">IF(ISNUMBER(SEARCH($N$3,客戶主檔!X2553)),INDEX(客戶主檔!$G:$G,加工項目查詢及料號更改!$A2553),"")</f>
        <v/>
      </c>
      <c r="D2553" t="str" cm="1">
        <f t="array" ref="D2553">IF(ISNUMBER(SEARCH($N$3,客戶主檔!Y2553)),INDEX(客戶主檔!$G:$G,加工項目查詢及料號更改!$A2553),"")</f>
        <v/>
      </c>
      <c r="E2553" t="str" cm="1">
        <f t="array" ref="E2553">IF(ISNUMBER(SEARCH($N$3,客戶主檔!Z2553)),INDEX(客戶主檔!$G:$G,加工項目查詢及料號更改!$A2553),"")</f>
        <v/>
      </c>
      <c r="J2553" t="str">
        <f t="array" aca="1" ref="J2553" ca="1">IF(ROW()&gt;COUNTA($F$3:$I$3100),"",INDIRECT(TEXT(RIGHT(SMALL(IF($F$3:$I$3100="",999999,COLUMN($F$3:$I$3100)*10001+ROW($F$3:$I$3100)*100),ROW()),4),"!R00!C00"),))</f>
        <v/>
      </c>
      <c r="K2553" t="str">
        <f ca="1">IF(COUNTIF($J$1:J2553, J2553)&lt;&gt;1,"",J2553)</f>
        <v/>
      </c>
    </row>
    <row r="2554" spans="1:11" x14ac:dyDescent="0.25">
      <c r="A2554">
        <f>ROW()</f>
        <v>2554</v>
      </c>
      <c r="C2554" t="str" cm="1">
        <f t="array" ref="C2554">IF(ISNUMBER(SEARCH($N$3,客戶主檔!X2554)),INDEX(客戶主檔!$G:$G,加工項目查詢及料號更改!$A2554),"")</f>
        <v/>
      </c>
      <c r="D2554" t="str" cm="1">
        <f t="array" ref="D2554">IF(ISNUMBER(SEARCH($N$3,客戶主檔!Y2554)),INDEX(客戶主檔!$G:$G,加工項目查詢及料號更改!$A2554),"")</f>
        <v/>
      </c>
      <c r="E2554" t="str" cm="1">
        <f t="array" ref="E2554">IF(ISNUMBER(SEARCH($N$3,客戶主檔!Z2554)),INDEX(客戶主檔!$G:$G,加工項目查詢及料號更改!$A2554),"")</f>
        <v/>
      </c>
      <c r="J2554" t="str">
        <f t="array" aca="1" ref="J2554" ca="1">IF(ROW()&gt;COUNTA($F$3:$I$3100),"",INDIRECT(TEXT(RIGHT(SMALL(IF($F$3:$I$3100="",999999,COLUMN($F$3:$I$3100)*10001+ROW($F$3:$I$3100)*100),ROW()),4),"!R00!C00"),))</f>
        <v/>
      </c>
      <c r="K2554" t="str">
        <f ca="1">IF(COUNTIF($J$1:J2554, J2554)&lt;&gt;1,"",J2554)</f>
        <v/>
      </c>
    </row>
    <row r="2555" spans="1:11" x14ac:dyDescent="0.25">
      <c r="A2555">
        <f>ROW()</f>
        <v>2555</v>
      </c>
      <c r="C2555" t="str" cm="1">
        <f t="array" ref="C2555">IF(ISNUMBER(SEARCH($N$3,客戶主檔!X2555)),INDEX(客戶主檔!$G:$G,加工項目查詢及料號更改!$A2555),"")</f>
        <v/>
      </c>
      <c r="D2555" t="str" cm="1">
        <f t="array" ref="D2555">IF(ISNUMBER(SEARCH($N$3,客戶主檔!Y2555)),INDEX(客戶主檔!$G:$G,加工項目查詢及料號更改!$A2555),"")</f>
        <v/>
      </c>
      <c r="E2555" t="str" cm="1">
        <f t="array" ref="E2555">IF(ISNUMBER(SEARCH($N$3,客戶主檔!Z2555)),INDEX(客戶主檔!$G:$G,加工項目查詢及料號更改!$A2555),"")</f>
        <v/>
      </c>
      <c r="J2555" t="str">
        <f t="array" aca="1" ref="J2555" ca="1">IF(ROW()&gt;COUNTA($F$3:$I$3100),"",INDIRECT(TEXT(RIGHT(SMALL(IF($F$3:$I$3100="",999999,COLUMN($F$3:$I$3100)*10001+ROW($F$3:$I$3100)*100),ROW()),4),"!R00!C00"),))</f>
        <v/>
      </c>
      <c r="K2555" t="str">
        <f ca="1">IF(COUNTIF($J$1:J2555, J2555)&lt;&gt;1,"",J2555)</f>
        <v/>
      </c>
    </row>
    <row r="2556" spans="1:11" x14ac:dyDescent="0.25">
      <c r="A2556">
        <f>ROW()</f>
        <v>2556</v>
      </c>
      <c r="C2556" t="str" cm="1">
        <f t="array" ref="C2556">IF(ISNUMBER(SEARCH($N$3,客戶主檔!X2556)),INDEX(客戶主檔!$G:$G,加工項目查詢及料號更改!$A2556),"")</f>
        <v/>
      </c>
      <c r="D2556" t="str" cm="1">
        <f t="array" ref="D2556">IF(ISNUMBER(SEARCH($N$3,客戶主檔!Y2556)),INDEX(客戶主檔!$G:$G,加工項目查詢及料號更改!$A2556),"")</f>
        <v/>
      </c>
      <c r="E2556" t="str" cm="1">
        <f t="array" ref="E2556">IF(ISNUMBER(SEARCH($N$3,客戶主檔!Z2556)),INDEX(客戶主檔!$G:$G,加工項目查詢及料號更改!$A2556),"")</f>
        <v/>
      </c>
      <c r="J2556" t="str">
        <f t="array" aca="1" ref="J2556" ca="1">IF(ROW()&gt;COUNTA($F$3:$I$3100),"",INDIRECT(TEXT(RIGHT(SMALL(IF($F$3:$I$3100="",999999,COLUMN($F$3:$I$3100)*10001+ROW($F$3:$I$3100)*100),ROW()),4),"!R00!C00"),))</f>
        <v/>
      </c>
      <c r="K2556" t="str">
        <f ca="1">IF(COUNTIF($J$1:J2556, J2556)&lt;&gt;1,"",J2556)</f>
        <v/>
      </c>
    </row>
    <row r="2557" spans="1:11" x14ac:dyDescent="0.25">
      <c r="A2557">
        <f>ROW()</f>
        <v>2557</v>
      </c>
      <c r="C2557" t="str" cm="1">
        <f t="array" ref="C2557">IF(ISNUMBER(SEARCH($N$3,客戶主檔!X2557)),INDEX(客戶主檔!$G:$G,加工項目查詢及料號更改!$A2557),"")</f>
        <v/>
      </c>
      <c r="D2557" t="str" cm="1">
        <f t="array" ref="D2557">IF(ISNUMBER(SEARCH($N$3,客戶主檔!Y2557)),INDEX(客戶主檔!$G:$G,加工項目查詢及料號更改!$A2557),"")</f>
        <v/>
      </c>
      <c r="E2557" t="str" cm="1">
        <f t="array" ref="E2557">IF(ISNUMBER(SEARCH($N$3,客戶主檔!Z2557)),INDEX(客戶主檔!$G:$G,加工項目查詢及料號更改!$A2557),"")</f>
        <v/>
      </c>
      <c r="J2557" t="str">
        <f t="array" aca="1" ref="J2557" ca="1">IF(ROW()&gt;COUNTA($F$3:$I$3100),"",INDIRECT(TEXT(RIGHT(SMALL(IF($F$3:$I$3100="",999999,COLUMN($F$3:$I$3100)*10001+ROW($F$3:$I$3100)*100),ROW()),4),"!R00!C00"),))</f>
        <v/>
      </c>
      <c r="K2557" t="str">
        <f ca="1">IF(COUNTIF($J$1:J2557, J2557)&lt;&gt;1,"",J2557)</f>
        <v/>
      </c>
    </row>
    <row r="2558" spans="1:11" x14ac:dyDescent="0.25">
      <c r="A2558">
        <f>ROW()</f>
        <v>2558</v>
      </c>
      <c r="C2558" t="str" cm="1">
        <f t="array" ref="C2558">IF(ISNUMBER(SEARCH($N$3,客戶主檔!X2558)),INDEX(客戶主檔!$G:$G,加工項目查詢及料號更改!$A2558),"")</f>
        <v/>
      </c>
      <c r="D2558" t="str" cm="1">
        <f t="array" ref="D2558">IF(ISNUMBER(SEARCH($N$3,客戶主檔!Y2558)),INDEX(客戶主檔!$G:$G,加工項目查詢及料號更改!$A2558),"")</f>
        <v/>
      </c>
      <c r="E2558" t="str" cm="1">
        <f t="array" ref="E2558">IF(ISNUMBER(SEARCH($N$3,客戶主檔!Z2558)),INDEX(客戶主檔!$G:$G,加工項目查詢及料號更改!$A2558),"")</f>
        <v/>
      </c>
      <c r="J2558" t="str">
        <f t="array" aca="1" ref="J2558" ca="1">IF(ROW()&gt;COUNTA($F$3:$I$3100),"",INDIRECT(TEXT(RIGHT(SMALL(IF($F$3:$I$3100="",999999,COLUMN($F$3:$I$3100)*10001+ROW($F$3:$I$3100)*100),ROW()),4),"!R00!C00"),))</f>
        <v/>
      </c>
      <c r="K2558" t="str">
        <f ca="1">IF(COUNTIF($J$1:J2558, J2558)&lt;&gt;1,"",J2558)</f>
        <v/>
      </c>
    </row>
    <row r="2559" spans="1:11" x14ac:dyDescent="0.25">
      <c r="A2559">
        <f>ROW()</f>
        <v>2559</v>
      </c>
      <c r="C2559" t="str" cm="1">
        <f t="array" ref="C2559">IF(ISNUMBER(SEARCH($N$3,客戶主檔!X2559)),INDEX(客戶主檔!$G:$G,加工項目查詢及料號更改!$A2559),"")</f>
        <v/>
      </c>
      <c r="D2559" t="str" cm="1">
        <f t="array" ref="D2559">IF(ISNUMBER(SEARCH($N$3,客戶主檔!Y2559)),INDEX(客戶主檔!$G:$G,加工項目查詢及料號更改!$A2559),"")</f>
        <v/>
      </c>
      <c r="E2559" t="str" cm="1">
        <f t="array" ref="E2559">IF(ISNUMBER(SEARCH($N$3,客戶主檔!Z2559)),INDEX(客戶主檔!$G:$G,加工項目查詢及料號更改!$A2559),"")</f>
        <v/>
      </c>
      <c r="J2559" t="str">
        <f t="array" aca="1" ref="J2559" ca="1">IF(ROW()&gt;COUNTA($F$3:$I$3100),"",INDIRECT(TEXT(RIGHT(SMALL(IF($F$3:$I$3100="",999999,COLUMN($F$3:$I$3100)*10001+ROW($F$3:$I$3100)*100),ROW()),4),"!R00!C00"),))</f>
        <v/>
      </c>
      <c r="K2559" t="str">
        <f ca="1">IF(COUNTIF($J$1:J2559, J2559)&lt;&gt;1,"",J2559)</f>
        <v/>
      </c>
    </row>
    <row r="2560" spans="1:11" x14ac:dyDescent="0.25">
      <c r="A2560">
        <f>ROW()</f>
        <v>2560</v>
      </c>
      <c r="C2560" t="str" cm="1">
        <f t="array" ref="C2560">IF(ISNUMBER(SEARCH($N$3,客戶主檔!X2560)),INDEX(客戶主檔!$G:$G,加工項目查詢及料號更改!$A2560),"")</f>
        <v/>
      </c>
      <c r="D2560" t="str" cm="1">
        <f t="array" ref="D2560">IF(ISNUMBER(SEARCH($N$3,客戶主檔!Y2560)),INDEX(客戶主檔!$G:$G,加工項目查詢及料號更改!$A2560),"")</f>
        <v/>
      </c>
      <c r="E2560" t="str" cm="1">
        <f t="array" ref="E2560">IF(ISNUMBER(SEARCH($N$3,客戶主檔!Z2560)),INDEX(客戶主檔!$G:$G,加工項目查詢及料號更改!$A2560),"")</f>
        <v/>
      </c>
      <c r="J2560" t="str">
        <f t="array" aca="1" ref="J2560" ca="1">IF(ROW()&gt;COUNTA($F$3:$I$3100),"",INDIRECT(TEXT(RIGHT(SMALL(IF($F$3:$I$3100="",999999,COLUMN($F$3:$I$3100)*10001+ROW($F$3:$I$3100)*100),ROW()),4),"!R00!C00"),))</f>
        <v/>
      </c>
      <c r="K2560" t="str">
        <f ca="1">IF(COUNTIF($J$1:J2560, J2560)&lt;&gt;1,"",J2560)</f>
        <v/>
      </c>
    </row>
    <row r="2561" spans="1:11" x14ac:dyDescent="0.25">
      <c r="A2561">
        <f>ROW()</f>
        <v>2561</v>
      </c>
      <c r="C2561" t="str" cm="1">
        <f t="array" ref="C2561">IF(ISNUMBER(SEARCH($N$3,客戶主檔!X2561)),INDEX(客戶主檔!$G:$G,加工項目查詢及料號更改!$A2561),"")</f>
        <v/>
      </c>
      <c r="D2561" t="str" cm="1">
        <f t="array" ref="D2561">IF(ISNUMBER(SEARCH($N$3,客戶主檔!Y2561)),INDEX(客戶主檔!$G:$G,加工項目查詢及料號更改!$A2561),"")</f>
        <v/>
      </c>
      <c r="E2561" t="str" cm="1">
        <f t="array" ref="E2561">IF(ISNUMBER(SEARCH($N$3,客戶主檔!Z2561)),INDEX(客戶主檔!$G:$G,加工項目查詢及料號更改!$A2561),"")</f>
        <v/>
      </c>
      <c r="J2561" t="str">
        <f t="array" aca="1" ref="J2561" ca="1">IF(ROW()&gt;COUNTA($F$3:$I$3100),"",INDIRECT(TEXT(RIGHT(SMALL(IF($F$3:$I$3100="",999999,COLUMN($F$3:$I$3100)*10001+ROW($F$3:$I$3100)*100),ROW()),4),"!R00!C00"),))</f>
        <v/>
      </c>
      <c r="K2561" t="str">
        <f ca="1">IF(COUNTIF($J$1:J2561, J2561)&lt;&gt;1,"",J2561)</f>
        <v/>
      </c>
    </row>
    <row r="2562" spans="1:11" x14ac:dyDescent="0.25">
      <c r="A2562">
        <f>ROW()</f>
        <v>2562</v>
      </c>
      <c r="C2562" t="str" cm="1">
        <f t="array" ref="C2562">IF(ISNUMBER(SEARCH($N$3,客戶主檔!X2562)),INDEX(客戶主檔!$G:$G,加工項目查詢及料號更改!$A2562),"")</f>
        <v/>
      </c>
      <c r="D2562" t="str" cm="1">
        <f t="array" ref="D2562">IF(ISNUMBER(SEARCH($N$3,客戶主檔!Y2562)),INDEX(客戶主檔!$G:$G,加工項目查詢及料號更改!$A2562),"")</f>
        <v/>
      </c>
      <c r="E2562" t="str" cm="1">
        <f t="array" ref="E2562">IF(ISNUMBER(SEARCH($N$3,客戶主檔!Z2562)),INDEX(客戶主檔!$G:$G,加工項目查詢及料號更改!$A2562),"")</f>
        <v/>
      </c>
      <c r="J2562" t="str">
        <f t="array" aca="1" ref="J2562" ca="1">IF(ROW()&gt;COUNTA($F$3:$I$3100),"",INDIRECT(TEXT(RIGHT(SMALL(IF($F$3:$I$3100="",999999,COLUMN($F$3:$I$3100)*10001+ROW($F$3:$I$3100)*100),ROW()),4),"!R00!C00"),))</f>
        <v/>
      </c>
      <c r="K2562" t="str">
        <f ca="1">IF(COUNTIF($J$1:J2562, J2562)&lt;&gt;1,"",J2562)</f>
        <v/>
      </c>
    </row>
    <row r="2563" spans="1:11" x14ac:dyDescent="0.25">
      <c r="A2563">
        <f>ROW()</f>
        <v>2563</v>
      </c>
      <c r="C2563" t="str" cm="1">
        <f t="array" ref="C2563">IF(ISNUMBER(SEARCH($N$3,客戶主檔!X2563)),INDEX(客戶主檔!$G:$G,加工項目查詢及料號更改!$A2563),"")</f>
        <v/>
      </c>
      <c r="D2563" t="str" cm="1">
        <f t="array" ref="D2563">IF(ISNUMBER(SEARCH($N$3,客戶主檔!Y2563)),INDEX(客戶主檔!$G:$G,加工項目查詢及料號更改!$A2563),"")</f>
        <v/>
      </c>
      <c r="E2563" t="str" cm="1">
        <f t="array" ref="E2563">IF(ISNUMBER(SEARCH($N$3,客戶主檔!Z2563)),INDEX(客戶主檔!$G:$G,加工項目查詢及料號更改!$A2563),"")</f>
        <v/>
      </c>
      <c r="J2563" t="str">
        <f t="array" aca="1" ref="J2563" ca="1">IF(ROW()&gt;COUNTA($F$3:$I$3100),"",INDIRECT(TEXT(RIGHT(SMALL(IF($F$3:$I$3100="",999999,COLUMN($F$3:$I$3100)*10001+ROW($F$3:$I$3100)*100),ROW()),4),"!R00!C00"),))</f>
        <v/>
      </c>
      <c r="K2563" t="str">
        <f ca="1">IF(COUNTIF($J$1:J2563, J2563)&lt;&gt;1,"",J2563)</f>
        <v/>
      </c>
    </row>
    <row r="2564" spans="1:11" x14ac:dyDescent="0.25">
      <c r="A2564">
        <f>ROW()</f>
        <v>2564</v>
      </c>
      <c r="C2564" t="str" cm="1">
        <f t="array" ref="C2564">IF(ISNUMBER(SEARCH($N$3,客戶主檔!X2564)),INDEX(客戶主檔!$G:$G,加工項目查詢及料號更改!$A2564),"")</f>
        <v/>
      </c>
      <c r="D2564" t="str" cm="1">
        <f t="array" ref="D2564">IF(ISNUMBER(SEARCH($N$3,客戶主檔!Y2564)),INDEX(客戶主檔!$G:$G,加工項目查詢及料號更改!$A2564),"")</f>
        <v/>
      </c>
      <c r="E2564" t="str" cm="1">
        <f t="array" ref="E2564">IF(ISNUMBER(SEARCH($N$3,客戶主檔!Z2564)),INDEX(客戶主檔!$G:$G,加工項目查詢及料號更改!$A2564),"")</f>
        <v/>
      </c>
      <c r="J2564" t="str">
        <f t="array" aca="1" ref="J2564" ca="1">IF(ROW()&gt;COUNTA($F$3:$I$3100),"",INDIRECT(TEXT(RIGHT(SMALL(IF($F$3:$I$3100="",999999,COLUMN($F$3:$I$3100)*10001+ROW($F$3:$I$3100)*100),ROW()),4),"!R00!C00"),))</f>
        <v/>
      </c>
      <c r="K2564" t="str">
        <f ca="1">IF(COUNTIF($J$1:J2564, J2564)&lt;&gt;1,"",J2564)</f>
        <v/>
      </c>
    </row>
    <row r="2565" spans="1:11" x14ac:dyDescent="0.25">
      <c r="A2565">
        <f>ROW()</f>
        <v>2565</v>
      </c>
      <c r="C2565" t="str" cm="1">
        <f t="array" ref="C2565">IF(ISNUMBER(SEARCH($N$3,客戶主檔!X2565)),INDEX(客戶主檔!$G:$G,加工項目查詢及料號更改!$A2565),"")</f>
        <v/>
      </c>
      <c r="D2565" t="str" cm="1">
        <f t="array" ref="D2565">IF(ISNUMBER(SEARCH($N$3,客戶主檔!Y2565)),INDEX(客戶主檔!$G:$G,加工項目查詢及料號更改!$A2565),"")</f>
        <v/>
      </c>
      <c r="E2565" t="str" cm="1">
        <f t="array" ref="E2565">IF(ISNUMBER(SEARCH($N$3,客戶主檔!Z2565)),INDEX(客戶主檔!$G:$G,加工項目查詢及料號更改!$A2565),"")</f>
        <v/>
      </c>
      <c r="J2565" t="str">
        <f t="array" aca="1" ref="J2565" ca="1">IF(ROW()&gt;COUNTA($F$3:$I$3100),"",INDIRECT(TEXT(RIGHT(SMALL(IF($F$3:$I$3100="",999999,COLUMN($F$3:$I$3100)*10001+ROW($F$3:$I$3100)*100),ROW()),4),"!R00!C00"),))</f>
        <v/>
      </c>
      <c r="K2565" t="str">
        <f ca="1">IF(COUNTIF($J$1:J2565, J2565)&lt;&gt;1,"",J2565)</f>
        <v/>
      </c>
    </row>
    <row r="2566" spans="1:11" x14ac:dyDescent="0.25">
      <c r="A2566">
        <f>ROW()</f>
        <v>2566</v>
      </c>
      <c r="C2566" t="str" cm="1">
        <f t="array" ref="C2566">IF(ISNUMBER(SEARCH($N$3,客戶主檔!X2566)),INDEX(客戶主檔!$G:$G,加工項目查詢及料號更改!$A2566),"")</f>
        <v/>
      </c>
      <c r="D2566" t="str" cm="1">
        <f t="array" ref="D2566">IF(ISNUMBER(SEARCH($N$3,客戶主檔!Y2566)),INDEX(客戶主檔!$G:$G,加工項目查詢及料號更改!$A2566),"")</f>
        <v/>
      </c>
      <c r="E2566" t="str" cm="1">
        <f t="array" ref="E2566">IF(ISNUMBER(SEARCH($N$3,客戶主檔!Z2566)),INDEX(客戶主檔!$G:$G,加工項目查詢及料號更改!$A2566),"")</f>
        <v/>
      </c>
      <c r="J2566" t="str">
        <f t="array" aca="1" ref="J2566" ca="1">IF(ROW()&gt;COUNTA($F$3:$I$3100),"",INDIRECT(TEXT(RIGHT(SMALL(IF($F$3:$I$3100="",999999,COLUMN($F$3:$I$3100)*10001+ROW($F$3:$I$3100)*100),ROW()),4),"!R00!C00"),))</f>
        <v/>
      </c>
      <c r="K2566" t="str">
        <f ca="1">IF(COUNTIF($J$1:J2566, J2566)&lt;&gt;1,"",J2566)</f>
        <v/>
      </c>
    </row>
    <row r="2567" spans="1:11" x14ac:dyDescent="0.25">
      <c r="A2567">
        <f>ROW()</f>
        <v>2567</v>
      </c>
      <c r="C2567" t="str" cm="1">
        <f t="array" ref="C2567">IF(ISNUMBER(SEARCH($N$3,客戶主檔!X2567)),INDEX(客戶主檔!$G:$G,加工項目查詢及料號更改!$A2567),"")</f>
        <v/>
      </c>
      <c r="D2567" t="str" cm="1">
        <f t="array" ref="D2567">IF(ISNUMBER(SEARCH($N$3,客戶主檔!Y2567)),INDEX(客戶主檔!$G:$G,加工項目查詢及料號更改!$A2567),"")</f>
        <v/>
      </c>
      <c r="E2567" t="str" cm="1">
        <f t="array" ref="E2567">IF(ISNUMBER(SEARCH($N$3,客戶主檔!Z2567)),INDEX(客戶主檔!$G:$G,加工項目查詢及料號更改!$A2567),"")</f>
        <v/>
      </c>
      <c r="J2567" t="str">
        <f t="array" aca="1" ref="J2567" ca="1">IF(ROW()&gt;COUNTA($F$3:$I$3100),"",INDIRECT(TEXT(RIGHT(SMALL(IF($F$3:$I$3100="",999999,COLUMN($F$3:$I$3100)*10001+ROW($F$3:$I$3100)*100),ROW()),4),"!R00!C00"),))</f>
        <v/>
      </c>
      <c r="K2567" t="str">
        <f ca="1">IF(COUNTIF($J$1:J2567, J2567)&lt;&gt;1,"",J2567)</f>
        <v/>
      </c>
    </row>
    <row r="2568" spans="1:11" x14ac:dyDescent="0.25">
      <c r="A2568">
        <f>ROW()</f>
        <v>2568</v>
      </c>
      <c r="C2568" t="str" cm="1">
        <f t="array" ref="C2568">IF(ISNUMBER(SEARCH($N$3,客戶主檔!X2568)),INDEX(客戶主檔!$G:$G,加工項目查詢及料號更改!$A2568),"")</f>
        <v/>
      </c>
      <c r="D2568" t="str" cm="1">
        <f t="array" ref="D2568">IF(ISNUMBER(SEARCH($N$3,客戶主檔!Y2568)),INDEX(客戶主檔!$G:$G,加工項目查詢及料號更改!$A2568),"")</f>
        <v/>
      </c>
      <c r="E2568" t="str" cm="1">
        <f t="array" ref="E2568">IF(ISNUMBER(SEARCH($N$3,客戶主檔!Z2568)),INDEX(客戶主檔!$G:$G,加工項目查詢及料號更改!$A2568),"")</f>
        <v/>
      </c>
      <c r="J2568" t="str">
        <f t="array" aca="1" ref="J2568" ca="1">IF(ROW()&gt;COUNTA($F$3:$I$3100),"",INDIRECT(TEXT(RIGHT(SMALL(IF($F$3:$I$3100="",999999,COLUMN($F$3:$I$3100)*10001+ROW($F$3:$I$3100)*100),ROW()),4),"!R00!C00"),))</f>
        <v/>
      </c>
      <c r="K2568" t="str">
        <f ca="1">IF(COUNTIF($J$1:J2568, J2568)&lt;&gt;1,"",J2568)</f>
        <v/>
      </c>
    </row>
    <row r="2569" spans="1:11" x14ac:dyDescent="0.25">
      <c r="A2569">
        <f>ROW()</f>
        <v>2569</v>
      </c>
      <c r="C2569" t="str" cm="1">
        <f t="array" ref="C2569">IF(ISNUMBER(SEARCH($N$3,客戶主檔!X2569)),INDEX(客戶主檔!$G:$G,加工項目查詢及料號更改!$A2569),"")</f>
        <v/>
      </c>
      <c r="D2569" t="str" cm="1">
        <f t="array" ref="D2569">IF(ISNUMBER(SEARCH($N$3,客戶主檔!Y2569)),INDEX(客戶主檔!$G:$G,加工項目查詢及料號更改!$A2569),"")</f>
        <v/>
      </c>
      <c r="E2569" t="str" cm="1">
        <f t="array" ref="E2569">IF(ISNUMBER(SEARCH($N$3,客戶主檔!Z2569)),INDEX(客戶主檔!$G:$G,加工項目查詢及料號更改!$A2569),"")</f>
        <v/>
      </c>
      <c r="J2569" t="str">
        <f t="array" aca="1" ref="J2569" ca="1">IF(ROW()&gt;COUNTA($F$3:$I$3100),"",INDIRECT(TEXT(RIGHT(SMALL(IF($F$3:$I$3100="",999999,COLUMN($F$3:$I$3100)*10001+ROW($F$3:$I$3100)*100),ROW()),4),"!R00!C00"),))</f>
        <v/>
      </c>
      <c r="K2569" t="str">
        <f ca="1">IF(COUNTIF($J$1:J2569, J2569)&lt;&gt;1,"",J2569)</f>
        <v/>
      </c>
    </row>
    <row r="2570" spans="1:11" x14ac:dyDescent="0.25">
      <c r="A2570">
        <f>ROW()</f>
        <v>2570</v>
      </c>
      <c r="C2570" t="str" cm="1">
        <f t="array" ref="C2570">IF(ISNUMBER(SEARCH($N$3,客戶主檔!X2570)),INDEX(客戶主檔!$G:$G,加工項目查詢及料號更改!$A2570),"")</f>
        <v/>
      </c>
      <c r="D2570" t="str" cm="1">
        <f t="array" ref="D2570">IF(ISNUMBER(SEARCH($N$3,客戶主檔!Y2570)),INDEX(客戶主檔!$G:$G,加工項目查詢及料號更改!$A2570),"")</f>
        <v/>
      </c>
      <c r="E2570" t="str" cm="1">
        <f t="array" ref="E2570">IF(ISNUMBER(SEARCH($N$3,客戶主檔!Z2570)),INDEX(客戶主檔!$G:$G,加工項目查詢及料號更改!$A2570),"")</f>
        <v/>
      </c>
      <c r="J2570" t="str">
        <f t="array" aca="1" ref="J2570" ca="1">IF(ROW()&gt;COUNTA($F$3:$I$3100),"",INDIRECT(TEXT(RIGHT(SMALL(IF($F$3:$I$3100="",999999,COLUMN($F$3:$I$3100)*10001+ROW($F$3:$I$3100)*100),ROW()),4),"!R00!C00"),))</f>
        <v/>
      </c>
      <c r="K2570" t="str">
        <f ca="1">IF(COUNTIF($J$1:J2570, J2570)&lt;&gt;1,"",J2570)</f>
        <v/>
      </c>
    </row>
    <row r="2571" spans="1:11" x14ac:dyDescent="0.25">
      <c r="A2571">
        <f>ROW()</f>
        <v>2571</v>
      </c>
      <c r="C2571" t="str" cm="1">
        <f t="array" ref="C2571">IF(ISNUMBER(SEARCH($N$3,客戶主檔!X2571)),INDEX(客戶主檔!$G:$G,加工項目查詢及料號更改!$A2571),"")</f>
        <v/>
      </c>
      <c r="D2571" t="str" cm="1">
        <f t="array" ref="D2571">IF(ISNUMBER(SEARCH($N$3,客戶主檔!Y2571)),INDEX(客戶主檔!$G:$G,加工項目查詢及料號更改!$A2571),"")</f>
        <v/>
      </c>
      <c r="E2571" t="str" cm="1">
        <f t="array" ref="E2571">IF(ISNUMBER(SEARCH($N$3,客戶主檔!Z2571)),INDEX(客戶主檔!$G:$G,加工項目查詢及料號更改!$A2571),"")</f>
        <v/>
      </c>
      <c r="J2571" t="str">
        <f t="array" aca="1" ref="J2571" ca="1">IF(ROW()&gt;COUNTA($F$3:$I$3100),"",INDIRECT(TEXT(RIGHT(SMALL(IF($F$3:$I$3100="",999999,COLUMN($F$3:$I$3100)*10001+ROW($F$3:$I$3100)*100),ROW()),4),"!R00!C00"),))</f>
        <v/>
      </c>
      <c r="K2571" t="str">
        <f ca="1">IF(COUNTIF($J$1:J2571, J2571)&lt;&gt;1,"",J2571)</f>
        <v/>
      </c>
    </row>
    <row r="2572" spans="1:11" x14ac:dyDescent="0.25">
      <c r="A2572">
        <f>ROW()</f>
        <v>2572</v>
      </c>
      <c r="C2572" t="str" cm="1">
        <f t="array" ref="C2572">IF(ISNUMBER(SEARCH($N$3,客戶主檔!X2572)),INDEX(客戶主檔!$G:$G,加工項目查詢及料號更改!$A2572),"")</f>
        <v/>
      </c>
      <c r="D2572" t="str" cm="1">
        <f t="array" ref="D2572">IF(ISNUMBER(SEARCH($N$3,客戶主檔!Y2572)),INDEX(客戶主檔!$G:$G,加工項目查詢及料號更改!$A2572),"")</f>
        <v/>
      </c>
      <c r="E2572" t="str" cm="1">
        <f t="array" ref="E2572">IF(ISNUMBER(SEARCH($N$3,客戶主檔!Z2572)),INDEX(客戶主檔!$G:$G,加工項目查詢及料號更改!$A2572),"")</f>
        <v/>
      </c>
      <c r="J2572" t="str">
        <f t="array" aca="1" ref="J2572" ca="1">IF(ROW()&gt;COUNTA($F$3:$I$3100),"",INDIRECT(TEXT(RIGHT(SMALL(IF($F$3:$I$3100="",999999,COLUMN($F$3:$I$3100)*10001+ROW($F$3:$I$3100)*100),ROW()),4),"!R00!C00"),))</f>
        <v/>
      </c>
      <c r="K2572" t="str">
        <f ca="1">IF(COUNTIF($J$1:J2572, J2572)&lt;&gt;1,"",J2572)</f>
        <v/>
      </c>
    </row>
    <row r="2573" spans="1:11" x14ac:dyDescent="0.25">
      <c r="A2573">
        <f>ROW()</f>
        <v>2573</v>
      </c>
      <c r="C2573" t="str" cm="1">
        <f t="array" ref="C2573">IF(ISNUMBER(SEARCH($N$3,客戶主檔!X2573)),INDEX(客戶主檔!$G:$G,加工項目查詢及料號更改!$A2573),"")</f>
        <v/>
      </c>
      <c r="D2573" t="str" cm="1">
        <f t="array" ref="D2573">IF(ISNUMBER(SEARCH($N$3,客戶主檔!Y2573)),INDEX(客戶主檔!$G:$G,加工項目查詢及料號更改!$A2573),"")</f>
        <v/>
      </c>
      <c r="E2573" t="str" cm="1">
        <f t="array" ref="E2573">IF(ISNUMBER(SEARCH($N$3,客戶主檔!Z2573)),INDEX(客戶主檔!$G:$G,加工項目查詢及料號更改!$A2573),"")</f>
        <v/>
      </c>
      <c r="J2573" t="str">
        <f t="array" aca="1" ref="J2573" ca="1">IF(ROW()&gt;COUNTA($F$3:$I$3100),"",INDIRECT(TEXT(RIGHT(SMALL(IF($F$3:$I$3100="",999999,COLUMN($F$3:$I$3100)*10001+ROW($F$3:$I$3100)*100),ROW()),4),"!R00!C00"),))</f>
        <v/>
      </c>
      <c r="K2573" t="str">
        <f ca="1">IF(COUNTIF($J$1:J2573, J2573)&lt;&gt;1,"",J2573)</f>
        <v/>
      </c>
    </row>
    <row r="2574" spans="1:11" x14ac:dyDescent="0.25">
      <c r="A2574">
        <f>ROW()</f>
        <v>2574</v>
      </c>
      <c r="C2574" t="str" cm="1">
        <f t="array" ref="C2574">IF(ISNUMBER(SEARCH($N$3,客戶主檔!X2574)),INDEX(客戶主檔!$G:$G,加工項目查詢及料號更改!$A2574),"")</f>
        <v/>
      </c>
      <c r="D2574" t="str" cm="1">
        <f t="array" ref="D2574">IF(ISNUMBER(SEARCH($N$3,客戶主檔!Y2574)),INDEX(客戶主檔!$G:$G,加工項目查詢及料號更改!$A2574),"")</f>
        <v/>
      </c>
      <c r="E2574" t="str" cm="1">
        <f t="array" ref="E2574">IF(ISNUMBER(SEARCH($N$3,客戶主檔!Z2574)),INDEX(客戶主檔!$G:$G,加工項目查詢及料號更改!$A2574),"")</f>
        <v/>
      </c>
      <c r="J2574" t="str">
        <f t="array" aca="1" ref="J2574" ca="1">IF(ROW()&gt;COUNTA($F$3:$I$3100),"",INDIRECT(TEXT(RIGHT(SMALL(IF($F$3:$I$3100="",999999,COLUMN($F$3:$I$3100)*10001+ROW($F$3:$I$3100)*100),ROW()),4),"!R00!C00"),))</f>
        <v/>
      </c>
      <c r="K2574" t="str">
        <f ca="1">IF(COUNTIF($J$1:J2574, J2574)&lt;&gt;1,"",J2574)</f>
        <v/>
      </c>
    </row>
    <row r="2575" spans="1:11" x14ac:dyDescent="0.25">
      <c r="A2575">
        <f>ROW()</f>
        <v>2575</v>
      </c>
      <c r="C2575" t="str" cm="1">
        <f t="array" ref="C2575">IF(ISNUMBER(SEARCH($N$3,客戶主檔!X2575)),INDEX(客戶主檔!$G:$G,加工項目查詢及料號更改!$A2575),"")</f>
        <v/>
      </c>
      <c r="D2575" t="str" cm="1">
        <f t="array" ref="D2575">IF(ISNUMBER(SEARCH($N$3,客戶主檔!Y2575)),INDEX(客戶主檔!$G:$G,加工項目查詢及料號更改!$A2575),"")</f>
        <v/>
      </c>
      <c r="E2575" t="str" cm="1">
        <f t="array" ref="E2575">IF(ISNUMBER(SEARCH($N$3,客戶主檔!Z2575)),INDEX(客戶主檔!$G:$G,加工項目查詢及料號更改!$A2575),"")</f>
        <v/>
      </c>
      <c r="J2575" t="str">
        <f t="array" aca="1" ref="J2575" ca="1">IF(ROW()&gt;COUNTA($F$3:$I$3100),"",INDIRECT(TEXT(RIGHT(SMALL(IF($F$3:$I$3100="",999999,COLUMN($F$3:$I$3100)*10001+ROW($F$3:$I$3100)*100),ROW()),4),"!R00!C00"),))</f>
        <v/>
      </c>
      <c r="K2575" t="str">
        <f ca="1">IF(COUNTIF($J$1:J2575, J2575)&lt;&gt;1,"",J2575)</f>
        <v/>
      </c>
    </row>
    <row r="2576" spans="1:11" x14ac:dyDescent="0.25">
      <c r="A2576">
        <f>ROW()</f>
        <v>2576</v>
      </c>
      <c r="C2576" t="str" cm="1">
        <f t="array" ref="C2576">IF(ISNUMBER(SEARCH($N$3,客戶主檔!X2576)),INDEX(客戶主檔!$G:$G,加工項目查詢及料號更改!$A2576),"")</f>
        <v/>
      </c>
      <c r="D2576" t="str" cm="1">
        <f t="array" ref="D2576">IF(ISNUMBER(SEARCH($N$3,客戶主檔!Y2576)),INDEX(客戶主檔!$G:$G,加工項目查詢及料號更改!$A2576),"")</f>
        <v/>
      </c>
      <c r="E2576" t="str" cm="1">
        <f t="array" ref="E2576">IF(ISNUMBER(SEARCH($N$3,客戶主檔!Z2576)),INDEX(客戶主檔!$G:$G,加工項目查詢及料號更改!$A2576),"")</f>
        <v/>
      </c>
      <c r="J2576" t="str">
        <f t="array" aca="1" ref="J2576" ca="1">IF(ROW()&gt;COUNTA($F$3:$I$3100),"",INDIRECT(TEXT(RIGHT(SMALL(IF($F$3:$I$3100="",999999,COLUMN($F$3:$I$3100)*10001+ROW($F$3:$I$3100)*100),ROW()),4),"!R00!C00"),))</f>
        <v/>
      </c>
      <c r="K2576" t="str">
        <f ca="1">IF(COUNTIF($J$1:J2576, J2576)&lt;&gt;1,"",J2576)</f>
        <v/>
      </c>
    </row>
    <row r="2577" spans="1:11" x14ac:dyDescent="0.25">
      <c r="A2577">
        <f>ROW()</f>
        <v>2577</v>
      </c>
      <c r="C2577" t="str" cm="1">
        <f t="array" ref="C2577">IF(ISNUMBER(SEARCH($N$3,客戶主檔!X2577)),INDEX(客戶主檔!$G:$G,加工項目查詢及料號更改!$A2577),"")</f>
        <v/>
      </c>
      <c r="D2577" t="str" cm="1">
        <f t="array" ref="D2577">IF(ISNUMBER(SEARCH($N$3,客戶主檔!Y2577)),INDEX(客戶主檔!$G:$G,加工項目查詢及料號更改!$A2577),"")</f>
        <v/>
      </c>
      <c r="E2577" t="str" cm="1">
        <f t="array" ref="E2577">IF(ISNUMBER(SEARCH($N$3,客戶主檔!Z2577)),INDEX(客戶主檔!$G:$G,加工項目查詢及料號更改!$A2577),"")</f>
        <v/>
      </c>
      <c r="J2577" t="str">
        <f t="array" aca="1" ref="J2577" ca="1">IF(ROW()&gt;COUNTA($F$3:$I$3100),"",INDIRECT(TEXT(RIGHT(SMALL(IF($F$3:$I$3100="",999999,COLUMN($F$3:$I$3100)*10001+ROW($F$3:$I$3100)*100),ROW()),4),"!R00!C00"),))</f>
        <v/>
      </c>
      <c r="K2577" t="str">
        <f ca="1">IF(COUNTIF($J$1:J2577, J2577)&lt;&gt;1,"",J2577)</f>
        <v/>
      </c>
    </row>
    <row r="2578" spans="1:11" x14ac:dyDescent="0.25">
      <c r="A2578">
        <f>ROW()</f>
        <v>2578</v>
      </c>
      <c r="C2578" t="str" cm="1">
        <f t="array" ref="C2578">IF(ISNUMBER(SEARCH($N$3,客戶主檔!X2578)),INDEX(客戶主檔!$G:$G,加工項目查詢及料號更改!$A2578),"")</f>
        <v/>
      </c>
      <c r="D2578" t="str" cm="1">
        <f t="array" ref="D2578">IF(ISNUMBER(SEARCH($N$3,客戶主檔!Y2578)),INDEX(客戶主檔!$G:$G,加工項目查詢及料號更改!$A2578),"")</f>
        <v/>
      </c>
      <c r="E2578" t="str" cm="1">
        <f t="array" ref="E2578">IF(ISNUMBER(SEARCH($N$3,客戶主檔!Z2578)),INDEX(客戶主檔!$G:$G,加工項目查詢及料號更改!$A2578),"")</f>
        <v/>
      </c>
      <c r="J2578" t="str">
        <f t="array" aca="1" ref="J2578" ca="1">IF(ROW()&gt;COUNTA($F$3:$I$3100),"",INDIRECT(TEXT(RIGHT(SMALL(IF($F$3:$I$3100="",999999,COLUMN($F$3:$I$3100)*10001+ROW($F$3:$I$3100)*100),ROW()),4),"!R00!C00"),))</f>
        <v/>
      </c>
      <c r="K2578" t="str">
        <f ca="1">IF(COUNTIF($J$1:J2578, J2578)&lt;&gt;1,"",J2578)</f>
        <v/>
      </c>
    </row>
    <row r="2579" spans="1:11" x14ac:dyDescent="0.25">
      <c r="A2579">
        <f>ROW()</f>
        <v>2579</v>
      </c>
      <c r="C2579" t="str" cm="1">
        <f t="array" ref="C2579">IF(ISNUMBER(SEARCH($N$3,客戶主檔!X2579)),INDEX(客戶主檔!$G:$G,加工項目查詢及料號更改!$A2579),"")</f>
        <v/>
      </c>
      <c r="D2579" t="str" cm="1">
        <f t="array" ref="D2579">IF(ISNUMBER(SEARCH($N$3,客戶主檔!Y2579)),INDEX(客戶主檔!$G:$G,加工項目查詢及料號更改!$A2579),"")</f>
        <v/>
      </c>
      <c r="E2579" t="str" cm="1">
        <f t="array" ref="E2579">IF(ISNUMBER(SEARCH($N$3,客戶主檔!Z2579)),INDEX(客戶主檔!$G:$G,加工項目查詢及料號更改!$A2579),"")</f>
        <v/>
      </c>
      <c r="J2579" t="str">
        <f t="array" aca="1" ref="J2579" ca="1">IF(ROW()&gt;COUNTA($F$3:$I$3100),"",INDIRECT(TEXT(RIGHT(SMALL(IF($F$3:$I$3100="",999999,COLUMN($F$3:$I$3100)*10001+ROW($F$3:$I$3100)*100),ROW()),4),"!R00!C00"),))</f>
        <v/>
      </c>
      <c r="K2579" t="str">
        <f ca="1">IF(COUNTIF($J$1:J2579, J2579)&lt;&gt;1,"",J2579)</f>
        <v/>
      </c>
    </row>
    <row r="2580" spans="1:11" x14ac:dyDescent="0.25">
      <c r="A2580">
        <f>ROW()</f>
        <v>2580</v>
      </c>
      <c r="C2580" t="str" cm="1">
        <f t="array" ref="C2580">IF(ISNUMBER(SEARCH($N$3,客戶主檔!X2580)),INDEX(客戶主檔!$G:$G,加工項目查詢及料號更改!$A2580),"")</f>
        <v/>
      </c>
      <c r="D2580" t="str" cm="1">
        <f t="array" ref="D2580">IF(ISNUMBER(SEARCH($N$3,客戶主檔!Y2580)),INDEX(客戶主檔!$G:$G,加工項目查詢及料號更改!$A2580),"")</f>
        <v/>
      </c>
      <c r="E2580" t="str" cm="1">
        <f t="array" ref="E2580">IF(ISNUMBER(SEARCH($N$3,客戶主檔!Z2580)),INDEX(客戶主檔!$G:$G,加工項目查詢及料號更改!$A2580),"")</f>
        <v/>
      </c>
      <c r="J2580" t="str">
        <f t="array" aca="1" ref="J2580" ca="1">IF(ROW()&gt;COUNTA($F$3:$I$3100),"",INDIRECT(TEXT(RIGHT(SMALL(IF($F$3:$I$3100="",999999,COLUMN($F$3:$I$3100)*10001+ROW($F$3:$I$3100)*100),ROW()),4),"!R00!C00"),))</f>
        <v/>
      </c>
      <c r="K2580" t="str">
        <f ca="1">IF(COUNTIF($J$1:J2580, J2580)&lt;&gt;1,"",J2580)</f>
        <v/>
      </c>
    </row>
    <row r="2581" spans="1:11" x14ac:dyDescent="0.25">
      <c r="A2581">
        <f>ROW()</f>
        <v>2581</v>
      </c>
      <c r="C2581" t="str" cm="1">
        <f t="array" ref="C2581">IF(ISNUMBER(SEARCH($N$3,客戶主檔!X2581)),INDEX(客戶主檔!$G:$G,加工項目查詢及料號更改!$A2581),"")</f>
        <v/>
      </c>
      <c r="D2581" t="str" cm="1">
        <f t="array" ref="D2581">IF(ISNUMBER(SEARCH($N$3,客戶主檔!Y2581)),INDEX(客戶主檔!$G:$G,加工項目查詢及料號更改!$A2581),"")</f>
        <v/>
      </c>
      <c r="E2581" t="str" cm="1">
        <f t="array" ref="E2581">IF(ISNUMBER(SEARCH($N$3,客戶主檔!Z2581)),INDEX(客戶主檔!$G:$G,加工項目查詢及料號更改!$A2581),"")</f>
        <v/>
      </c>
      <c r="J2581" t="str">
        <f t="array" aca="1" ref="J2581" ca="1">IF(ROW()&gt;COUNTA($F$3:$I$3100),"",INDIRECT(TEXT(RIGHT(SMALL(IF($F$3:$I$3100="",999999,COLUMN($F$3:$I$3100)*10001+ROW($F$3:$I$3100)*100),ROW()),4),"!R00!C00"),))</f>
        <v/>
      </c>
      <c r="K2581" t="str">
        <f ca="1">IF(COUNTIF($J$1:J2581, J2581)&lt;&gt;1,"",J2581)</f>
        <v/>
      </c>
    </row>
    <row r="2582" spans="1:11" x14ac:dyDescent="0.25">
      <c r="A2582">
        <f>ROW()</f>
        <v>2582</v>
      </c>
      <c r="C2582" t="str" cm="1">
        <f t="array" ref="C2582">IF(ISNUMBER(SEARCH($N$3,客戶主檔!X2582)),INDEX(客戶主檔!$G:$G,加工項目查詢及料號更改!$A2582),"")</f>
        <v/>
      </c>
      <c r="D2582" t="str" cm="1">
        <f t="array" ref="D2582">IF(ISNUMBER(SEARCH($N$3,客戶主檔!Y2582)),INDEX(客戶主檔!$G:$G,加工項目查詢及料號更改!$A2582),"")</f>
        <v/>
      </c>
      <c r="E2582" t="str" cm="1">
        <f t="array" ref="E2582">IF(ISNUMBER(SEARCH($N$3,客戶主檔!Z2582)),INDEX(客戶主檔!$G:$G,加工項目查詢及料號更改!$A2582),"")</f>
        <v/>
      </c>
      <c r="J2582" t="str">
        <f t="array" aca="1" ref="J2582" ca="1">IF(ROW()&gt;COUNTA($F$3:$I$3100),"",INDIRECT(TEXT(RIGHT(SMALL(IF($F$3:$I$3100="",999999,COLUMN($F$3:$I$3100)*10001+ROW($F$3:$I$3100)*100),ROW()),4),"!R00!C00"),))</f>
        <v/>
      </c>
      <c r="K2582" t="str">
        <f ca="1">IF(COUNTIF($J$1:J2582, J2582)&lt;&gt;1,"",J2582)</f>
        <v/>
      </c>
    </row>
    <row r="2583" spans="1:11" x14ac:dyDescent="0.25">
      <c r="A2583">
        <f>ROW()</f>
        <v>2583</v>
      </c>
      <c r="C2583" t="str" cm="1">
        <f t="array" ref="C2583">IF(ISNUMBER(SEARCH($N$3,客戶主檔!X2583)),INDEX(客戶主檔!$G:$G,加工項目查詢及料號更改!$A2583),"")</f>
        <v/>
      </c>
      <c r="D2583" t="str" cm="1">
        <f t="array" ref="D2583">IF(ISNUMBER(SEARCH($N$3,客戶主檔!Y2583)),INDEX(客戶主檔!$G:$G,加工項目查詢及料號更改!$A2583),"")</f>
        <v/>
      </c>
      <c r="E2583" t="str" cm="1">
        <f t="array" ref="E2583">IF(ISNUMBER(SEARCH($N$3,客戶主檔!Z2583)),INDEX(客戶主檔!$G:$G,加工項目查詢及料號更改!$A2583),"")</f>
        <v/>
      </c>
      <c r="J2583" t="str">
        <f t="array" aca="1" ref="J2583" ca="1">IF(ROW()&gt;COUNTA($F$3:$I$3100),"",INDIRECT(TEXT(RIGHT(SMALL(IF($F$3:$I$3100="",999999,COLUMN($F$3:$I$3100)*10001+ROW($F$3:$I$3100)*100),ROW()),4),"!R00!C00"),))</f>
        <v/>
      </c>
      <c r="K2583" t="str">
        <f ca="1">IF(COUNTIF($J$1:J2583, J2583)&lt;&gt;1,"",J2583)</f>
        <v/>
      </c>
    </row>
    <row r="2584" spans="1:11" x14ac:dyDescent="0.25">
      <c r="A2584">
        <f>ROW()</f>
        <v>2584</v>
      </c>
      <c r="C2584" t="str" cm="1">
        <f t="array" ref="C2584">IF(ISNUMBER(SEARCH($N$3,客戶主檔!X2584)),INDEX(客戶主檔!$G:$G,加工項目查詢及料號更改!$A2584),"")</f>
        <v/>
      </c>
      <c r="D2584" t="str" cm="1">
        <f t="array" ref="D2584">IF(ISNUMBER(SEARCH($N$3,客戶主檔!Y2584)),INDEX(客戶主檔!$G:$G,加工項目查詢及料號更改!$A2584),"")</f>
        <v/>
      </c>
      <c r="E2584" t="str" cm="1">
        <f t="array" ref="E2584">IF(ISNUMBER(SEARCH($N$3,客戶主檔!Z2584)),INDEX(客戶主檔!$G:$G,加工項目查詢及料號更改!$A2584),"")</f>
        <v/>
      </c>
      <c r="J2584" t="str">
        <f t="array" aca="1" ref="J2584" ca="1">IF(ROW()&gt;COUNTA($F$3:$I$3100),"",INDIRECT(TEXT(RIGHT(SMALL(IF($F$3:$I$3100="",999999,COLUMN($F$3:$I$3100)*10001+ROW($F$3:$I$3100)*100),ROW()),4),"!R00!C00"),))</f>
        <v/>
      </c>
      <c r="K2584" t="str">
        <f ca="1">IF(COUNTIF($J$1:J2584, J2584)&lt;&gt;1,"",J2584)</f>
        <v/>
      </c>
    </row>
    <row r="2585" spans="1:11" x14ac:dyDescent="0.25">
      <c r="A2585">
        <f>ROW()</f>
        <v>2585</v>
      </c>
      <c r="C2585" t="str" cm="1">
        <f t="array" ref="C2585">IF(ISNUMBER(SEARCH($N$3,客戶主檔!X2585)),INDEX(客戶主檔!$G:$G,加工項目查詢及料號更改!$A2585),"")</f>
        <v/>
      </c>
      <c r="D2585" t="str" cm="1">
        <f t="array" ref="D2585">IF(ISNUMBER(SEARCH($N$3,客戶主檔!Y2585)),INDEX(客戶主檔!$G:$G,加工項目查詢及料號更改!$A2585),"")</f>
        <v/>
      </c>
      <c r="E2585" t="str" cm="1">
        <f t="array" ref="E2585">IF(ISNUMBER(SEARCH($N$3,客戶主檔!Z2585)),INDEX(客戶主檔!$G:$G,加工項目查詢及料號更改!$A2585),"")</f>
        <v/>
      </c>
      <c r="J2585" t="str">
        <f t="array" aca="1" ref="J2585" ca="1">IF(ROW()&gt;COUNTA($F$3:$I$3100),"",INDIRECT(TEXT(RIGHT(SMALL(IF($F$3:$I$3100="",999999,COLUMN($F$3:$I$3100)*10001+ROW($F$3:$I$3100)*100),ROW()),4),"!R00!C00"),))</f>
        <v/>
      </c>
      <c r="K2585" t="str">
        <f ca="1">IF(COUNTIF($J$1:J2585, J2585)&lt;&gt;1,"",J2585)</f>
        <v/>
      </c>
    </row>
    <row r="2586" spans="1:11" x14ac:dyDescent="0.25">
      <c r="A2586">
        <f>ROW()</f>
        <v>2586</v>
      </c>
      <c r="C2586" t="str" cm="1">
        <f t="array" ref="C2586">IF(ISNUMBER(SEARCH($N$3,客戶主檔!X2586)),INDEX(客戶主檔!$G:$G,加工項目查詢及料號更改!$A2586),"")</f>
        <v/>
      </c>
      <c r="D2586" t="str" cm="1">
        <f t="array" ref="D2586">IF(ISNUMBER(SEARCH($N$3,客戶主檔!Y2586)),INDEX(客戶主檔!$G:$G,加工項目查詢及料號更改!$A2586),"")</f>
        <v/>
      </c>
      <c r="E2586" t="str" cm="1">
        <f t="array" ref="E2586">IF(ISNUMBER(SEARCH($N$3,客戶主檔!Z2586)),INDEX(客戶主檔!$G:$G,加工項目查詢及料號更改!$A2586),"")</f>
        <v/>
      </c>
      <c r="J2586" t="str">
        <f t="array" aca="1" ref="J2586" ca="1">IF(ROW()&gt;COUNTA($F$3:$I$3100),"",INDIRECT(TEXT(RIGHT(SMALL(IF($F$3:$I$3100="",999999,COLUMN($F$3:$I$3100)*10001+ROW($F$3:$I$3100)*100),ROW()),4),"!R00!C00"),))</f>
        <v/>
      </c>
      <c r="K2586" t="str">
        <f ca="1">IF(COUNTIF($J$1:J2586, J2586)&lt;&gt;1,"",J2586)</f>
        <v/>
      </c>
    </row>
    <row r="2587" spans="1:11" x14ac:dyDescent="0.25">
      <c r="A2587">
        <f>ROW()</f>
        <v>2587</v>
      </c>
      <c r="C2587" t="str" cm="1">
        <f t="array" ref="C2587">IF(ISNUMBER(SEARCH($N$3,客戶主檔!X2587)),INDEX(客戶主檔!$G:$G,加工項目查詢及料號更改!$A2587),"")</f>
        <v/>
      </c>
      <c r="D2587" t="str" cm="1">
        <f t="array" ref="D2587">IF(ISNUMBER(SEARCH($N$3,客戶主檔!Y2587)),INDEX(客戶主檔!$G:$G,加工項目查詢及料號更改!$A2587),"")</f>
        <v/>
      </c>
      <c r="E2587" t="str" cm="1">
        <f t="array" ref="E2587">IF(ISNUMBER(SEARCH($N$3,客戶主檔!Z2587)),INDEX(客戶主檔!$G:$G,加工項目查詢及料號更改!$A2587),"")</f>
        <v/>
      </c>
      <c r="J2587" t="str">
        <f t="array" aca="1" ref="J2587" ca="1">IF(ROW()&gt;COUNTA($F$3:$I$3100),"",INDIRECT(TEXT(RIGHT(SMALL(IF($F$3:$I$3100="",999999,COLUMN($F$3:$I$3100)*10001+ROW($F$3:$I$3100)*100),ROW()),4),"!R00!C00"),))</f>
        <v/>
      </c>
      <c r="K2587" t="str">
        <f ca="1">IF(COUNTIF($J$1:J2587, J2587)&lt;&gt;1,"",J2587)</f>
        <v/>
      </c>
    </row>
    <row r="2588" spans="1:11" x14ac:dyDescent="0.25">
      <c r="A2588">
        <f>ROW()</f>
        <v>2588</v>
      </c>
      <c r="C2588" t="str" cm="1">
        <f t="array" ref="C2588">IF(ISNUMBER(SEARCH($N$3,客戶主檔!X2588)),INDEX(客戶主檔!$G:$G,加工項目查詢及料號更改!$A2588),"")</f>
        <v/>
      </c>
      <c r="D2588" t="str" cm="1">
        <f t="array" ref="D2588">IF(ISNUMBER(SEARCH($N$3,客戶主檔!Y2588)),INDEX(客戶主檔!$G:$G,加工項目查詢及料號更改!$A2588),"")</f>
        <v/>
      </c>
      <c r="E2588" t="str" cm="1">
        <f t="array" ref="E2588">IF(ISNUMBER(SEARCH($N$3,客戶主檔!Z2588)),INDEX(客戶主檔!$G:$G,加工項目查詢及料號更改!$A2588),"")</f>
        <v/>
      </c>
      <c r="J2588" t="str">
        <f t="array" aca="1" ref="J2588" ca="1">IF(ROW()&gt;COUNTA($F$3:$I$3100),"",INDIRECT(TEXT(RIGHT(SMALL(IF($F$3:$I$3100="",999999,COLUMN($F$3:$I$3100)*10001+ROW($F$3:$I$3100)*100),ROW()),4),"!R00!C00"),))</f>
        <v/>
      </c>
      <c r="K2588" t="str">
        <f ca="1">IF(COUNTIF($J$1:J2588, J2588)&lt;&gt;1,"",J2588)</f>
        <v/>
      </c>
    </row>
    <row r="2589" spans="1:11" x14ac:dyDescent="0.25">
      <c r="A2589">
        <f>ROW()</f>
        <v>2589</v>
      </c>
      <c r="C2589" t="str" cm="1">
        <f t="array" ref="C2589">IF(ISNUMBER(SEARCH($N$3,客戶主檔!X2589)),INDEX(客戶主檔!$G:$G,加工項目查詢及料號更改!$A2589),"")</f>
        <v/>
      </c>
      <c r="D2589" t="str" cm="1">
        <f t="array" ref="D2589">IF(ISNUMBER(SEARCH($N$3,客戶主檔!Y2589)),INDEX(客戶主檔!$G:$G,加工項目查詢及料號更改!$A2589),"")</f>
        <v/>
      </c>
      <c r="E2589" t="str" cm="1">
        <f t="array" ref="E2589">IF(ISNUMBER(SEARCH($N$3,客戶主檔!Z2589)),INDEX(客戶主檔!$G:$G,加工項目查詢及料號更改!$A2589),"")</f>
        <v/>
      </c>
      <c r="J2589" t="str">
        <f t="array" aca="1" ref="J2589" ca="1">IF(ROW()&gt;COUNTA($F$3:$I$3100),"",INDIRECT(TEXT(RIGHT(SMALL(IF($F$3:$I$3100="",999999,COLUMN($F$3:$I$3100)*10001+ROW($F$3:$I$3100)*100),ROW()),4),"!R00!C00"),))</f>
        <v/>
      </c>
      <c r="K2589" t="str">
        <f ca="1">IF(COUNTIF($J$1:J2589, J2589)&lt;&gt;1,"",J2589)</f>
        <v/>
      </c>
    </row>
    <row r="2590" spans="1:11" x14ac:dyDescent="0.25">
      <c r="A2590">
        <f>ROW()</f>
        <v>2590</v>
      </c>
      <c r="C2590" t="str" cm="1">
        <f t="array" ref="C2590">IF(ISNUMBER(SEARCH($N$3,客戶主檔!X2590)),INDEX(客戶主檔!$G:$G,加工項目查詢及料號更改!$A2590),"")</f>
        <v/>
      </c>
      <c r="D2590" t="str" cm="1">
        <f t="array" ref="D2590">IF(ISNUMBER(SEARCH($N$3,客戶主檔!Y2590)),INDEX(客戶主檔!$G:$G,加工項目查詢及料號更改!$A2590),"")</f>
        <v/>
      </c>
      <c r="E2590" t="str" cm="1">
        <f t="array" ref="E2590">IF(ISNUMBER(SEARCH($N$3,客戶主檔!Z2590)),INDEX(客戶主檔!$G:$G,加工項目查詢及料號更改!$A2590),"")</f>
        <v/>
      </c>
      <c r="J2590" t="str">
        <f t="array" aca="1" ref="J2590" ca="1">IF(ROW()&gt;COUNTA($F$3:$I$3100),"",INDIRECT(TEXT(RIGHT(SMALL(IF($F$3:$I$3100="",999999,COLUMN($F$3:$I$3100)*10001+ROW($F$3:$I$3100)*100),ROW()),4),"!R00!C00"),))</f>
        <v/>
      </c>
      <c r="K2590" t="str">
        <f ca="1">IF(COUNTIF($J$1:J2590, J2590)&lt;&gt;1,"",J2590)</f>
        <v/>
      </c>
    </row>
    <row r="2591" spans="1:11" x14ac:dyDescent="0.25">
      <c r="A2591">
        <f>ROW()</f>
        <v>2591</v>
      </c>
      <c r="C2591" t="str" cm="1">
        <f t="array" ref="C2591">IF(ISNUMBER(SEARCH($N$3,客戶主檔!X2591)),INDEX(客戶主檔!$G:$G,加工項目查詢及料號更改!$A2591),"")</f>
        <v/>
      </c>
      <c r="D2591" t="str" cm="1">
        <f t="array" ref="D2591">IF(ISNUMBER(SEARCH($N$3,客戶主檔!Y2591)),INDEX(客戶主檔!$G:$G,加工項目查詢及料號更改!$A2591),"")</f>
        <v/>
      </c>
      <c r="E2591" t="str" cm="1">
        <f t="array" ref="E2591">IF(ISNUMBER(SEARCH($N$3,客戶主檔!Z2591)),INDEX(客戶主檔!$G:$G,加工項目查詢及料號更改!$A2591),"")</f>
        <v/>
      </c>
      <c r="J2591" t="str">
        <f t="array" aca="1" ref="J2591" ca="1">IF(ROW()&gt;COUNTA($F$3:$I$3100),"",INDIRECT(TEXT(RIGHT(SMALL(IF($F$3:$I$3100="",999999,COLUMN($F$3:$I$3100)*10001+ROW($F$3:$I$3100)*100),ROW()),4),"!R00!C00"),))</f>
        <v/>
      </c>
      <c r="K2591" t="str">
        <f ca="1">IF(COUNTIF($J$1:J2591, J2591)&lt;&gt;1,"",J2591)</f>
        <v/>
      </c>
    </row>
    <row r="2592" spans="1:11" x14ac:dyDescent="0.25">
      <c r="A2592">
        <f>ROW()</f>
        <v>2592</v>
      </c>
      <c r="C2592" t="str" cm="1">
        <f t="array" ref="C2592">IF(ISNUMBER(SEARCH($N$3,客戶主檔!X2592)),INDEX(客戶主檔!$G:$G,加工項目查詢及料號更改!$A2592),"")</f>
        <v/>
      </c>
      <c r="D2592" t="str" cm="1">
        <f t="array" ref="D2592">IF(ISNUMBER(SEARCH($N$3,客戶主檔!Y2592)),INDEX(客戶主檔!$G:$G,加工項目查詢及料號更改!$A2592),"")</f>
        <v/>
      </c>
      <c r="E2592" t="str" cm="1">
        <f t="array" ref="E2592">IF(ISNUMBER(SEARCH($N$3,客戶主檔!Z2592)),INDEX(客戶主檔!$G:$G,加工項目查詢及料號更改!$A2592),"")</f>
        <v/>
      </c>
      <c r="J2592" t="str">
        <f t="array" aca="1" ref="J2592" ca="1">IF(ROW()&gt;COUNTA($F$3:$I$3100),"",INDIRECT(TEXT(RIGHT(SMALL(IF($F$3:$I$3100="",999999,COLUMN($F$3:$I$3100)*10001+ROW($F$3:$I$3100)*100),ROW()),4),"!R00!C00"),))</f>
        <v/>
      </c>
      <c r="K2592" t="str">
        <f ca="1">IF(COUNTIF($J$1:J2592, J2592)&lt;&gt;1,"",J2592)</f>
        <v/>
      </c>
    </row>
    <row r="2593" spans="1:11" x14ac:dyDescent="0.25">
      <c r="A2593">
        <f>ROW()</f>
        <v>2593</v>
      </c>
      <c r="C2593" t="str" cm="1">
        <f t="array" ref="C2593">IF(ISNUMBER(SEARCH($N$3,客戶主檔!X2593)),INDEX(客戶主檔!$G:$G,加工項目查詢及料號更改!$A2593),"")</f>
        <v/>
      </c>
      <c r="D2593" t="str" cm="1">
        <f t="array" ref="D2593">IF(ISNUMBER(SEARCH($N$3,客戶主檔!Y2593)),INDEX(客戶主檔!$G:$G,加工項目查詢及料號更改!$A2593),"")</f>
        <v/>
      </c>
      <c r="E2593" t="str" cm="1">
        <f t="array" ref="E2593">IF(ISNUMBER(SEARCH($N$3,客戶主檔!Z2593)),INDEX(客戶主檔!$G:$G,加工項目查詢及料號更改!$A2593),"")</f>
        <v/>
      </c>
      <c r="J2593" t="str">
        <f t="array" aca="1" ref="J2593" ca="1">IF(ROW()&gt;COUNTA($F$3:$I$3100),"",INDIRECT(TEXT(RIGHT(SMALL(IF($F$3:$I$3100="",999999,COLUMN($F$3:$I$3100)*10001+ROW($F$3:$I$3100)*100),ROW()),4),"!R00!C00"),))</f>
        <v/>
      </c>
      <c r="K2593" t="str">
        <f ca="1">IF(COUNTIF($J$1:J2593, J2593)&lt;&gt;1,"",J2593)</f>
        <v/>
      </c>
    </row>
    <row r="2594" spans="1:11" x14ac:dyDescent="0.25">
      <c r="A2594">
        <f>ROW()</f>
        <v>2594</v>
      </c>
      <c r="C2594" t="str" cm="1">
        <f t="array" ref="C2594">IF(ISNUMBER(SEARCH($N$3,客戶主檔!X2594)),INDEX(客戶主檔!$G:$G,加工項目查詢及料號更改!$A2594),"")</f>
        <v/>
      </c>
      <c r="D2594" t="str" cm="1">
        <f t="array" ref="D2594">IF(ISNUMBER(SEARCH($N$3,客戶主檔!Y2594)),INDEX(客戶主檔!$G:$G,加工項目查詢及料號更改!$A2594),"")</f>
        <v/>
      </c>
      <c r="E2594" t="str" cm="1">
        <f t="array" ref="E2594">IF(ISNUMBER(SEARCH($N$3,客戶主檔!Z2594)),INDEX(客戶主檔!$G:$G,加工項目查詢及料號更改!$A2594),"")</f>
        <v/>
      </c>
      <c r="J2594" t="str">
        <f t="array" aca="1" ref="J2594" ca="1">IF(ROW()&gt;COUNTA($F$3:$I$3100),"",INDIRECT(TEXT(RIGHT(SMALL(IF($F$3:$I$3100="",999999,COLUMN($F$3:$I$3100)*10001+ROW($F$3:$I$3100)*100),ROW()),4),"!R00!C00"),))</f>
        <v/>
      </c>
      <c r="K2594" t="str">
        <f ca="1">IF(COUNTIF($J$1:J2594, J2594)&lt;&gt;1,"",J2594)</f>
        <v/>
      </c>
    </row>
    <row r="2595" spans="1:11" x14ac:dyDescent="0.25">
      <c r="A2595">
        <f>ROW()</f>
        <v>2595</v>
      </c>
      <c r="C2595" t="str" cm="1">
        <f t="array" ref="C2595">IF(ISNUMBER(SEARCH($N$3,客戶主檔!X2595)),INDEX(客戶主檔!$G:$G,加工項目查詢及料號更改!$A2595),"")</f>
        <v/>
      </c>
      <c r="D2595" t="str" cm="1">
        <f t="array" ref="D2595">IF(ISNUMBER(SEARCH($N$3,客戶主檔!Y2595)),INDEX(客戶主檔!$G:$G,加工項目查詢及料號更改!$A2595),"")</f>
        <v/>
      </c>
      <c r="E2595" t="str" cm="1">
        <f t="array" ref="E2595">IF(ISNUMBER(SEARCH($N$3,客戶主檔!Z2595)),INDEX(客戶主檔!$G:$G,加工項目查詢及料號更改!$A2595),"")</f>
        <v/>
      </c>
      <c r="J2595" t="str">
        <f t="array" aca="1" ref="J2595" ca="1">IF(ROW()&gt;COUNTA($F$3:$I$3100),"",INDIRECT(TEXT(RIGHT(SMALL(IF($F$3:$I$3100="",999999,COLUMN($F$3:$I$3100)*10001+ROW($F$3:$I$3100)*100),ROW()),4),"!R00!C00"),))</f>
        <v/>
      </c>
      <c r="K2595" t="str">
        <f ca="1">IF(COUNTIF($J$1:J2595, J2595)&lt;&gt;1,"",J2595)</f>
        <v/>
      </c>
    </row>
    <row r="2596" spans="1:11" x14ac:dyDescent="0.25">
      <c r="A2596">
        <f>ROW()</f>
        <v>2596</v>
      </c>
      <c r="C2596" t="str" cm="1">
        <f t="array" ref="C2596">IF(ISNUMBER(SEARCH($N$3,客戶主檔!X2596)),INDEX(客戶主檔!$G:$G,加工項目查詢及料號更改!$A2596),"")</f>
        <v/>
      </c>
      <c r="D2596" t="str" cm="1">
        <f t="array" ref="D2596">IF(ISNUMBER(SEARCH($N$3,客戶主檔!Y2596)),INDEX(客戶主檔!$G:$G,加工項目查詢及料號更改!$A2596),"")</f>
        <v/>
      </c>
      <c r="E2596" t="str" cm="1">
        <f t="array" ref="E2596">IF(ISNUMBER(SEARCH($N$3,客戶主檔!Z2596)),INDEX(客戶主檔!$G:$G,加工項目查詢及料號更改!$A2596),"")</f>
        <v/>
      </c>
      <c r="J2596" t="str">
        <f t="array" aca="1" ref="J2596" ca="1">IF(ROW()&gt;COUNTA($F$3:$I$3100),"",INDIRECT(TEXT(RIGHT(SMALL(IF($F$3:$I$3100="",999999,COLUMN($F$3:$I$3100)*10001+ROW($F$3:$I$3100)*100),ROW()),4),"!R00!C00"),))</f>
        <v/>
      </c>
      <c r="K2596" t="str">
        <f ca="1">IF(COUNTIF($J$1:J2596, J2596)&lt;&gt;1,"",J2596)</f>
        <v/>
      </c>
    </row>
    <row r="2597" spans="1:11" x14ac:dyDescent="0.25">
      <c r="A2597">
        <f>ROW()</f>
        <v>2597</v>
      </c>
      <c r="C2597" t="str" cm="1">
        <f t="array" ref="C2597">IF(ISNUMBER(SEARCH($N$3,客戶主檔!X2597)),INDEX(客戶主檔!$G:$G,加工項目查詢及料號更改!$A2597),"")</f>
        <v/>
      </c>
      <c r="D2597" t="str" cm="1">
        <f t="array" ref="D2597">IF(ISNUMBER(SEARCH($N$3,客戶主檔!Y2597)),INDEX(客戶主檔!$G:$G,加工項目查詢及料號更改!$A2597),"")</f>
        <v/>
      </c>
      <c r="E2597" t="str" cm="1">
        <f t="array" ref="E2597">IF(ISNUMBER(SEARCH($N$3,客戶主檔!Z2597)),INDEX(客戶主檔!$G:$G,加工項目查詢及料號更改!$A2597),"")</f>
        <v/>
      </c>
      <c r="J2597" t="str">
        <f t="array" aca="1" ref="J2597" ca="1">IF(ROW()&gt;COUNTA($F$3:$I$3100),"",INDIRECT(TEXT(RIGHT(SMALL(IF($F$3:$I$3100="",999999,COLUMN($F$3:$I$3100)*10001+ROW($F$3:$I$3100)*100),ROW()),4),"!R00!C00"),))</f>
        <v/>
      </c>
      <c r="K2597" t="str">
        <f ca="1">IF(COUNTIF($J$1:J2597, J2597)&lt;&gt;1,"",J2597)</f>
        <v/>
      </c>
    </row>
    <row r="2598" spans="1:11" x14ac:dyDescent="0.25">
      <c r="A2598">
        <f>ROW()</f>
        <v>2598</v>
      </c>
      <c r="C2598" t="str" cm="1">
        <f t="array" ref="C2598">IF(ISNUMBER(SEARCH($N$3,客戶主檔!X2598)),INDEX(客戶主檔!$G:$G,加工項目查詢及料號更改!$A2598),"")</f>
        <v/>
      </c>
      <c r="D2598" t="str" cm="1">
        <f t="array" ref="D2598">IF(ISNUMBER(SEARCH($N$3,客戶主檔!Y2598)),INDEX(客戶主檔!$G:$G,加工項目查詢及料號更改!$A2598),"")</f>
        <v/>
      </c>
      <c r="E2598" t="str" cm="1">
        <f t="array" ref="E2598">IF(ISNUMBER(SEARCH($N$3,客戶主檔!Z2598)),INDEX(客戶主檔!$G:$G,加工項目查詢及料號更改!$A2598),"")</f>
        <v/>
      </c>
      <c r="J2598" t="str">
        <f t="array" aca="1" ref="J2598" ca="1">IF(ROW()&gt;COUNTA($F$3:$I$3100),"",INDIRECT(TEXT(RIGHT(SMALL(IF($F$3:$I$3100="",999999,COLUMN($F$3:$I$3100)*10001+ROW($F$3:$I$3100)*100),ROW()),4),"!R00!C00"),))</f>
        <v/>
      </c>
      <c r="K2598" t="str">
        <f ca="1">IF(COUNTIF($J$1:J2598, J2598)&lt;&gt;1,"",J2598)</f>
        <v/>
      </c>
    </row>
    <row r="2599" spans="1:11" x14ac:dyDescent="0.25">
      <c r="A2599">
        <f>ROW()</f>
        <v>2599</v>
      </c>
      <c r="C2599" t="str" cm="1">
        <f t="array" ref="C2599">IF(ISNUMBER(SEARCH($N$3,客戶主檔!X2599)),INDEX(客戶主檔!$G:$G,加工項目查詢及料號更改!$A2599),"")</f>
        <v/>
      </c>
      <c r="D2599" t="str" cm="1">
        <f t="array" ref="D2599">IF(ISNUMBER(SEARCH($N$3,客戶主檔!Y2599)),INDEX(客戶主檔!$G:$G,加工項目查詢及料號更改!$A2599),"")</f>
        <v/>
      </c>
      <c r="E2599" t="str" cm="1">
        <f t="array" ref="E2599">IF(ISNUMBER(SEARCH($N$3,客戶主檔!Z2599)),INDEX(客戶主檔!$G:$G,加工項目查詢及料號更改!$A2599),"")</f>
        <v/>
      </c>
      <c r="J2599" t="str">
        <f t="array" aca="1" ref="J2599" ca="1">IF(ROW()&gt;COUNTA($F$3:$I$3100),"",INDIRECT(TEXT(RIGHT(SMALL(IF($F$3:$I$3100="",999999,COLUMN($F$3:$I$3100)*10001+ROW($F$3:$I$3100)*100),ROW()),4),"!R00!C00"),))</f>
        <v/>
      </c>
      <c r="K2599" t="str">
        <f ca="1">IF(COUNTIF($J$1:J2599, J2599)&lt;&gt;1,"",J2599)</f>
        <v/>
      </c>
    </row>
    <row r="2600" spans="1:11" x14ac:dyDescent="0.25">
      <c r="A2600">
        <f>ROW()</f>
        <v>2600</v>
      </c>
      <c r="C2600" t="str" cm="1">
        <f t="array" ref="C2600">IF(ISNUMBER(SEARCH($N$3,客戶主檔!X2600)),INDEX(客戶主檔!$G:$G,加工項目查詢及料號更改!$A2600),"")</f>
        <v/>
      </c>
      <c r="D2600" t="str" cm="1">
        <f t="array" ref="D2600">IF(ISNUMBER(SEARCH($N$3,客戶主檔!Y2600)),INDEX(客戶主檔!$G:$G,加工項目查詢及料號更改!$A2600),"")</f>
        <v/>
      </c>
      <c r="E2600" t="str" cm="1">
        <f t="array" ref="E2600">IF(ISNUMBER(SEARCH($N$3,客戶主檔!Z2600)),INDEX(客戶主檔!$G:$G,加工項目查詢及料號更改!$A2600),"")</f>
        <v/>
      </c>
      <c r="J2600" t="str">
        <f t="array" aca="1" ref="J2600" ca="1">IF(ROW()&gt;COUNTA($F$3:$I$3100),"",INDIRECT(TEXT(RIGHT(SMALL(IF($F$3:$I$3100="",999999,COLUMN($F$3:$I$3100)*10001+ROW($F$3:$I$3100)*100),ROW()),4),"!R00!C00"),))</f>
        <v/>
      </c>
      <c r="K2600" t="str">
        <f ca="1">IF(COUNTIF($J$1:J2600, J2600)&lt;&gt;1,"",J2600)</f>
        <v/>
      </c>
    </row>
    <row r="2601" spans="1:11" x14ac:dyDescent="0.25">
      <c r="A2601">
        <f>ROW()</f>
        <v>2601</v>
      </c>
      <c r="C2601" t="str" cm="1">
        <f t="array" ref="C2601">IF(ISNUMBER(SEARCH($N$3,客戶主檔!X2601)),INDEX(客戶主檔!$G:$G,加工項目查詢及料號更改!$A2601),"")</f>
        <v/>
      </c>
      <c r="D2601" t="str" cm="1">
        <f t="array" ref="D2601">IF(ISNUMBER(SEARCH($N$3,客戶主檔!Y2601)),INDEX(客戶主檔!$G:$G,加工項目查詢及料號更改!$A2601),"")</f>
        <v/>
      </c>
      <c r="E2601" t="str" cm="1">
        <f t="array" ref="E2601">IF(ISNUMBER(SEARCH($N$3,客戶主檔!Z2601)),INDEX(客戶主檔!$G:$G,加工項目查詢及料號更改!$A2601),"")</f>
        <v/>
      </c>
      <c r="J2601" t="str">
        <f t="array" aca="1" ref="J2601" ca="1">IF(ROW()&gt;COUNTA($F$3:$I$3100),"",INDIRECT(TEXT(RIGHT(SMALL(IF($F$3:$I$3100="",999999,COLUMN($F$3:$I$3100)*10001+ROW($F$3:$I$3100)*100),ROW()),4),"!R00!C00"),))</f>
        <v/>
      </c>
      <c r="K2601" t="str">
        <f ca="1">IF(COUNTIF($J$1:J2601, J2601)&lt;&gt;1,"",J2601)</f>
        <v/>
      </c>
    </row>
    <row r="2602" spans="1:11" x14ac:dyDescent="0.25">
      <c r="A2602">
        <f>ROW()</f>
        <v>2602</v>
      </c>
      <c r="C2602" t="str" cm="1">
        <f t="array" ref="C2602">IF(ISNUMBER(SEARCH($N$3,客戶主檔!X2602)),INDEX(客戶主檔!$G:$G,加工項目查詢及料號更改!$A2602),"")</f>
        <v/>
      </c>
      <c r="D2602" t="str" cm="1">
        <f t="array" ref="D2602">IF(ISNUMBER(SEARCH($N$3,客戶主檔!Y2602)),INDEX(客戶主檔!$G:$G,加工項目查詢及料號更改!$A2602),"")</f>
        <v/>
      </c>
      <c r="E2602" t="str" cm="1">
        <f t="array" ref="E2602">IF(ISNUMBER(SEARCH($N$3,客戶主檔!Z2602)),INDEX(客戶主檔!$G:$G,加工項目查詢及料號更改!$A2602),"")</f>
        <v/>
      </c>
      <c r="J2602" t="str">
        <f t="array" aca="1" ref="J2602" ca="1">IF(ROW()&gt;COUNTA($F$3:$I$3100),"",INDIRECT(TEXT(RIGHT(SMALL(IF($F$3:$I$3100="",999999,COLUMN($F$3:$I$3100)*10001+ROW($F$3:$I$3100)*100),ROW()),4),"!R00!C00"),))</f>
        <v/>
      </c>
      <c r="K2602" t="str">
        <f ca="1">IF(COUNTIF($J$1:J2602, J2602)&lt;&gt;1,"",J2602)</f>
        <v/>
      </c>
    </row>
    <row r="2603" spans="1:11" x14ac:dyDescent="0.25">
      <c r="A2603">
        <f>ROW()</f>
        <v>2603</v>
      </c>
      <c r="C2603" t="str" cm="1">
        <f t="array" ref="C2603">IF(ISNUMBER(SEARCH($N$3,客戶主檔!X2603)),INDEX(客戶主檔!$G:$G,加工項目查詢及料號更改!$A2603),"")</f>
        <v/>
      </c>
      <c r="D2603" t="str" cm="1">
        <f t="array" ref="D2603">IF(ISNUMBER(SEARCH($N$3,客戶主檔!Y2603)),INDEX(客戶主檔!$G:$G,加工項目查詢及料號更改!$A2603),"")</f>
        <v/>
      </c>
      <c r="E2603" t="str" cm="1">
        <f t="array" ref="E2603">IF(ISNUMBER(SEARCH($N$3,客戶主檔!Z2603)),INDEX(客戶主檔!$G:$G,加工項目查詢及料號更改!$A2603),"")</f>
        <v/>
      </c>
      <c r="J2603" t="str">
        <f t="array" aca="1" ref="J2603" ca="1">IF(ROW()&gt;COUNTA($F$3:$I$3100),"",INDIRECT(TEXT(RIGHT(SMALL(IF($F$3:$I$3100="",999999,COLUMN($F$3:$I$3100)*10001+ROW($F$3:$I$3100)*100),ROW()),4),"!R00!C00"),))</f>
        <v/>
      </c>
      <c r="K2603" t="str">
        <f ca="1">IF(COUNTIF($J$1:J2603, J2603)&lt;&gt;1,"",J2603)</f>
        <v/>
      </c>
    </row>
    <row r="2604" spans="1:11" x14ac:dyDescent="0.25">
      <c r="A2604">
        <f>ROW()</f>
        <v>2604</v>
      </c>
      <c r="C2604" t="str" cm="1">
        <f t="array" ref="C2604">IF(ISNUMBER(SEARCH($N$3,客戶主檔!X2604)),INDEX(客戶主檔!$G:$G,加工項目查詢及料號更改!$A2604),"")</f>
        <v/>
      </c>
      <c r="D2604" t="str" cm="1">
        <f t="array" ref="D2604">IF(ISNUMBER(SEARCH($N$3,客戶主檔!Y2604)),INDEX(客戶主檔!$G:$G,加工項目查詢及料號更改!$A2604),"")</f>
        <v/>
      </c>
      <c r="E2604" t="str" cm="1">
        <f t="array" ref="E2604">IF(ISNUMBER(SEARCH($N$3,客戶主檔!Z2604)),INDEX(客戶主檔!$G:$G,加工項目查詢及料號更改!$A2604),"")</f>
        <v/>
      </c>
      <c r="J2604" t="str">
        <f t="array" aca="1" ref="J2604" ca="1">IF(ROW()&gt;COUNTA($F$3:$I$3100),"",INDIRECT(TEXT(RIGHT(SMALL(IF($F$3:$I$3100="",999999,COLUMN($F$3:$I$3100)*10001+ROW($F$3:$I$3100)*100),ROW()),4),"!R00!C00"),))</f>
        <v/>
      </c>
      <c r="K2604" t="str">
        <f ca="1">IF(COUNTIF($J$1:J2604, J2604)&lt;&gt;1,"",J2604)</f>
        <v/>
      </c>
    </row>
    <row r="2605" spans="1:11" x14ac:dyDescent="0.25">
      <c r="A2605">
        <f>ROW()</f>
        <v>2605</v>
      </c>
      <c r="C2605" t="str" cm="1">
        <f t="array" ref="C2605">IF(ISNUMBER(SEARCH($N$3,客戶主檔!X2605)),INDEX(客戶主檔!$G:$G,加工項目查詢及料號更改!$A2605),"")</f>
        <v/>
      </c>
      <c r="D2605" t="str" cm="1">
        <f t="array" ref="D2605">IF(ISNUMBER(SEARCH($N$3,客戶主檔!Y2605)),INDEX(客戶主檔!$G:$G,加工項目查詢及料號更改!$A2605),"")</f>
        <v/>
      </c>
      <c r="E2605" t="str" cm="1">
        <f t="array" ref="E2605">IF(ISNUMBER(SEARCH($N$3,客戶主檔!Z2605)),INDEX(客戶主檔!$G:$G,加工項目查詢及料號更改!$A2605),"")</f>
        <v/>
      </c>
      <c r="J2605" t="str">
        <f t="array" aca="1" ref="J2605" ca="1">IF(ROW()&gt;COUNTA($F$3:$I$3100),"",INDIRECT(TEXT(RIGHT(SMALL(IF($F$3:$I$3100="",999999,COLUMN($F$3:$I$3100)*10001+ROW($F$3:$I$3100)*100),ROW()),4),"!R00!C00"),))</f>
        <v/>
      </c>
      <c r="K2605" t="str">
        <f ca="1">IF(COUNTIF($J$1:J2605, J2605)&lt;&gt;1,"",J2605)</f>
        <v/>
      </c>
    </row>
    <row r="2606" spans="1:11" x14ac:dyDescent="0.25">
      <c r="A2606">
        <f>ROW()</f>
        <v>2606</v>
      </c>
      <c r="C2606" t="str" cm="1">
        <f t="array" ref="C2606">IF(ISNUMBER(SEARCH($N$3,客戶主檔!X2606)),INDEX(客戶主檔!$G:$G,加工項目查詢及料號更改!$A2606),"")</f>
        <v/>
      </c>
      <c r="D2606" t="str" cm="1">
        <f t="array" ref="D2606">IF(ISNUMBER(SEARCH($N$3,客戶主檔!Y2606)),INDEX(客戶主檔!$G:$G,加工項目查詢及料號更改!$A2606),"")</f>
        <v/>
      </c>
      <c r="E2606" t="str" cm="1">
        <f t="array" ref="E2606">IF(ISNUMBER(SEARCH($N$3,客戶主檔!Z2606)),INDEX(客戶主檔!$G:$G,加工項目查詢及料號更改!$A2606),"")</f>
        <v/>
      </c>
      <c r="J2606" t="str">
        <f t="array" aca="1" ref="J2606" ca="1">IF(ROW()&gt;COUNTA($F$3:$I$3100),"",INDIRECT(TEXT(RIGHT(SMALL(IF($F$3:$I$3100="",999999,COLUMN($F$3:$I$3100)*10001+ROW($F$3:$I$3100)*100),ROW()),4),"!R00!C00"),))</f>
        <v/>
      </c>
      <c r="K2606" t="str">
        <f ca="1">IF(COUNTIF($J$1:J2606, J2606)&lt;&gt;1,"",J2606)</f>
        <v/>
      </c>
    </row>
    <row r="2607" spans="1:11" x14ac:dyDescent="0.25">
      <c r="A2607">
        <f>ROW()</f>
        <v>2607</v>
      </c>
      <c r="C2607" t="str" cm="1">
        <f t="array" ref="C2607">IF(ISNUMBER(SEARCH($N$3,客戶主檔!X2607)),INDEX(客戶主檔!$G:$G,加工項目查詢及料號更改!$A2607),"")</f>
        <v/>
      </c>
      <c r="D2607" t="str" cm="1">
        <f t="array" ref="D2607">IF(ISNUMBER(SEARCH($N$3,客戶主檔!Y2607)),INDEX(客戶主檔!$G:$G,加工項目查詢及料號更改!$A2607),"")</f>
        <v/>
      </c>
      <c r="E2607" t="str" cm="1">
        <f t="array" ref="E2607">IF(ISNUMBER(SEARCH($N$3,客戶主檔!Z2607)),INDEX(客戶主檔!$G:$G,加工項目查詢及料號更改!$A2607),"")</f>
        <v/>
      </c>
      <c r="J2607" t="str">
        <f t="array" aca="1" ref="J2607" ca="1">IF(ROW()&gt;COUNTA($F$3:$I$3100),"",INDIRECT(TEXT(RIGHT(SMALL(IF($F$3:$I$3100="",999999,COLUMN($F$3:$I$3100)*10001+ROW($F$3:$I$3100)*100),ROW()),4),"!R00!C00"),))</f>
        <v/>
      </c>
      <c r="K2607" t="str">
        <f ca="1">IF(COUNTIF($J$1:J2607, J2607)&lt;&gt;1,"",J2607)</f>
        <v/>
      </c>
    </row>
    <row r="2608" spans="1:11" x14ac:dyDescent="0.25">
      <c r="A2608">
        <f>ROW()</f>
        <v>2608</v>
      </c>
      <c r="C2608" t="str" cm="1">
        <f t="array" ref="C2608">IF(ISNUMBER(SEARCH($N$3,客戶主檔!X2608)),INDEX(客戶主檔!$G:$G,加工項目查詢及料號更改!$A2608),"")</f>
        <v/>
      </c>
      <c r="D2608" t="str" cm="1">
        <f t="array" ref="D2608">IF(ISNUMBER(SEARCH($N$3,客戶主檔!Y2608)),INDEX(客戶主檔!$G:$G,加工項目查詢及料號更改!$A2608),"")</f>
        <v/>
      </c>
      <c r="E2608" t="str" cm="1">
        <f t="array" ref="E2608">IF(ISNUMBER(SEARCH($N$3,客戶主檔!Z2608)),INDEX(客戶主檔!$G:$G,加工項目查詢及料號更改!$A2608),"")</f>
        <v/>
      </c>
      <c r="J2608" t="str">
        <f t="array" aca="1" ref="J2608" ca="1">IF(ROW()&gt;COUNTA($F$3:$I$3100),"",INDIRECT(TEXT(RIGHT(SMALL(IF($F$3:$I$3100="",999999,COLUMN($F$3:$I$3100)*10001+ROW($F$3:$I$3100)*100),ROW()),4),"!R00!C00"),))</f>
        <v/>
      </c>
      <c r="K2608" t="str">
        <f ca="1">IF(COUNTIF($J$1:J2608, J2608)&lt;&gt;1,"",J2608)</f>
        <v/>
      </c>
    </row>
    <row r="2609" spans="1:11" x14ac:dyDescent="0.25">
      <c r="A2609">
        <f>ROW()</f>
        <v>2609</v>
      </c>
      <c r="C2609" t="str" cm="1">
        <f t="array" ref="C2609">IF(ISNUMBER(SEARCH($N$3,客戶主檔!X2609)),INDEX(客戶主檔!$G:$G,加工項目查詢及料號更改!$A2609),"")</f>
        <v/>
      </c>
      <c r="D2609" t="str" cm="1">
        <f t="array" ref="D2609">IF(ISNUMBER(SEARCH($N$3,客戶主檔!Y2609)),INDEX(客戶主檔!$G:$G,加工項目查詢及料號更改!$A2609),"")</f>
        <v/>
      </c>
      <c r="E2609" t="str" cm="1">
        <f t="array" ref="E2609">IF(ISNUMBER(SEARCH($N$3,客戶主檔!Z2609)),INDEX(客戶主檔!$G:$G,加工項目查詢及料號更改!$A2609),"")</f>
        <v/>
      </c>
      <c r="J2609" t="str">
        <f t="array" aca="1" ref="J2609" ca="1">IF(ROW()&gt;COUNTA($F$3:$I$3100),"",INDIRECT(TEXT(RIGHT(SMALL(IF($F$3:$I$3100="",999999,COLUMN($F$3:$I$3100)*10001+ROW($F$3:$I$3100)*100),ROW()),4),"!R00!C00"),))</f>
        <v/>
      </c>
      <c r="K2609" t="str">
        <f ca="1">IF(COUNTIF($J$1:J2609, J2609)&lt;&gt;1,"",J2609)</f>
        <v/>
      </c>
    </row>
    <row r="2610" spans="1:11" x14ac:dyDescent="0.25">
      <c r="A2610">
        <f>ROW()</f>
        <v>2610</v>
      </c>
      <c r="C2610" t="str" cm="1">
        <f t="array" ref="C2610">IF(ISNUMBER(SEARCH($N$3,客戶主檔!X2610)),INDEX(客戶主檔!$G:$G,加工項目查詢及料號更改!$A2610),"")</f>
        <v/>
      </c>
      <c r="D2610" t="str" cm="1">
        <f t="array" ref="D2610">IF(ISNUMBER(SEARCH($N$3,客戶主檔!Y2610)),INDEX(客戶主檔!$G:$G,加工項目查詢及料號更改!$A2610),"")</f>
        <v/>
      </c>
      <c r="E2610" t="str" cm="1">
        <f t="array" ref="E2610">IF(ISNUMBER(SEARCH($N$3,客戶主檔!Z2610)),INDEX(客戶主檔!$G:$G,加工項目查詢及料號更改!$A2610),"")</f>
        <v/>
      </c>
      <c r="J2610" t="str">
        <f t="array" aca="1" ref="J2610" ca="1">IF(ROW()&gt;COUNTA($F$3:$I$3100),"",INDIRECT(TEXT(RIGHT(SMALL(IF($F$3:$I$3100="",999999,COLUMN($F$3:$I$3100)*10001+ROW($F$3:$I$3100)*100),ROW()),4),"!R00!C00"),))</f>
        <v/>
      </c>
      <c r="K2610" t="str">
        <f ca="1">IF(COUNTIF($J$1:J2610, J2610)&lt;&gt;1,"",J2610)</f>
        <v/>
      </c>
    </row>
    <row r="2611" spans="1:11" x14ac:dyDescent="0.25">
      <c r="A2611">
        <f>ROW()</f>
        <v>2611</v>
      </c>
      <c r="C2611" t="str" cm="1">
        <f t="array" ref="C2611">IF(ISNUMBER(SEARCH($N$3,客戶主檔!X2611)),INDEX(客戶主檔!$G:$G,加工項目查詢及料號更改!$A2611),"")</f>
        <v/>
      </c>
      <c r="D2611" t="str" cm="1">
        <f t="array" ref="D2611">IF(ISNUMBER(SEARCH($N$3,客戶主檔!Y2611)),INDEX(客戶主檔!$G:$G,加工項目查詢及料號更改!$A2611),"")</f>
        <v/>
      </c>
      <c r="E2611" t="str" cm="1">
        <f t="array" ref="E2611">IF(ISNUMBER(SEARCH($N$3,客戶主檔!Z2611)),INDEX(客戶主檔!$G:$G,加工項目查詢及料號更改!$A2611),"")</f>
        <v/>
      </c>
      <c r="J2611" t="str">
        <f t="array" aca="1" ref="J2611" ca="1">IF(ROW()&gt;COUNTA($F$3:$I$3100),"",INDIRECT(TEXT(RIGHT(SMALL(IF($F$3:$I$3100="",999999,COLUMN($F$3:$I$3100)*10001+ROW($F$3:$I$3100)*100),ROW()),4),"!R00!C00"),))</f>
        <v/>
      </c>
      <c r="K2611" t="str">
        <f ca="1">IF(COUNTIF($J$1:J2611, J2611)&lt;&gt;1,"",J2611)</f>
        <v/>
      </c>
    </row>
    <row r="2612" spans="1:11" x14ac:dyDescent="0.25">
      <c r="A2612">
        <f>ROW()</f>
        <v>2612</v>
      </c>
      <c r="C2612" t="str" cm="1">
        <f t="array" ref="C2612">IF(ISNUMBER(SEARCH($N$3,客戶主檔!X2612)),INDEX(客戶主檔!$G:$G,加工項目查詢及料號更改!$A2612),"")</f>
        <v/>
      </c>
      <c r="D2612" t="str" cm="1">
        <f t="array" ref="D2612">IF(ISNUMBER(SEARCH($N$3,客戶主檔!Y2612)),INDEX(客戶主檔!$G:$G,加工項目查詢及料號更改!$A2612),"")</f>
        <v/>
      </c>
      <c r="E2612" t="str" cm="1">
        <f t="array" ref="E2612">IF(ISNUMBER(SEARCH($N$3,客戶主檔!Z2612)),INDEX(客戶主檔!$G:$G,加工項目查詢及料號更改!$A2612),"")</f>
        <v/>
      </c>
      <c r="J2612" t="str">
        <f t="array" aca="1" ref="J2612" ca="1">IF(ROW()&gt;COUNTA($F$3:$I$3100),"",INDIRECT(TEXT(RIGHT(SMALL(IF($F$3:$I$3100="",999999,COLUMN($F$3:$I$3100)*10001+ROW($F$3:$I$3100)*100),ROW()),4),"!R00!C00"),))</f>
        <v/>
      </c>
      <c r="K2612" t="str">
        <f ca="1">IF(COUNTIF($J$1:J2612, J2612)&lt;&gt;1,"",J2612)</f>
        <v/>
      </c>
    </row>
    <row r="2613" spans="1:11" x14ac:dyDescent="0.25">
      <c r="A2613">
        <f>ROW()</f>
        <v>2613</v>
      </c>
      <c r="C2613" t="str" cm="1">
        <f t="array" ref="C2613">IF(ISNUMBER(SEARCH($N$3,客戶主檔!X2613)),INDEX(客戶主檔!$G:$G,加工項目查詢及料號更改!$A2613),"")</f>
        <v/>
      </c>
      <c r="D2613" t="str" cm="1">
        <f t="array" ref="D2613">IF(ISNUMBER(SEARCH($N$3,客戶主檔!Y2613)),INDEX(客戶主檔!$G:$G,加工項目查詢及料號更改!$A2613),"")</f>
        <v/>
      </c>
      <c r="E2613" t="str" cm="1">
        <f t="array" ref="E2613">IF(ISNUMBER(SEARCH($N$3,客戶主檔!Z2613)),INDEX(客戶主檔!$G:$G,加工項目查詢及料號更改!$A2613),"")</f>
        <v/>
      </c>
      <c r="J2613" t="str">
        <f t="array" aca="1" ref="J2613" ca="1">IF(ROW()&gt;COUNTA($F$3:$I$3100),"",INDIRECT(TEXT(RIGHT(SMALL(IF($F$3:$I$3100="",999999,COLUMN($F$3:$I$3100)*10001+ROW($F$3:$I$3100)*100),ROW()),4),"!R00!C00"),))</f>
        <v/>
      </c>
      <c r="K2613" t="str">
        <f ca="1">IF(COUNTIF($J$1:J2613, J2613)&lt;&gt;1,"",J2613)</f>
        <v/>
      </c>
    </row>
    <row r="2614" spans="1:11" x14ac:dyDescent="0.25">
      <c r="A2614">
        <f>ROW()</f>
        <v>2614</v>
      </c>
      <c r="C2614" t="str" cm="1">
        <f t="array" ref="C2614">IF(ISNUMBER(SEARCH($N$3,客戶主檔!X2614)),INDEX(客戶主檔!$G:$G,加工項目查詢及料號更改!$A2614),"")</f>
        <v/>
      </c>
      <c r="D2614" t="str" cm="1">
        <f t="array" ref="D2614">IF(ISNUMBER(SEARCH($N$3,客戶主檔!Y2614)),INDEX(客戶主檔!$G:$G,加工項目查詢及料號更改!$A2614),"")</f>
        <v/>
      </c>
      <c r="E2614" t="str" cm="1">
        <f t="array" ref="E2614">IF(ISNUMBER(SEARCH($N$3,客戶主檔!Z2614)),INDEX(客戶主檔!$G:$G,加工項目查詢及料號更改!$A2614),"")</f>
        <v/>
      </c>
      <c r="J2614" t="str">
        <f t="array" aca="1" ref="J2614" ca="1">IF(ROW()&gt;COUNTA($F$3:$I$3100),"",INDIRECT(TEXT(RIGHT(SMALL(IF($F$3:$I$3100="",999999,COLUMN($F$3:$I$3100)*10001+ROW($F$3:$I$3100)*100),ROW()),4),"!R00!C00"),))</f>
        <v/>
      </c>
      <c r="K2614" t="str">
        <f ca="1">IF(COUNTIF($J$1:J2614, J2614)&lt;&gt;1,"",J2614)</f>
        <v/>
      </c>
    </row>
    <row r="2615" spans="1:11" x14ac:dyDescent="0.25">
      <c r="A2615">
        <f>ROW()</f>
        <v>2615</v>
      </c>
      <c r="C2615" t="str" cm="1">
        <f t="array" ref="C2615">IF(ISNUMBER(SEARCH($N$3,客戶主檔!X2615)),INDEX(客戶主檔!$G:$G,加工項目查詢及料號更改!$A2615),"")</f>
        <v/>
      </c>
      <c r="D2615" t="str" cm="1">
        <f t="array" ref="D2615">IF(ISNUMBER(SEARCH($N$3,客戶主檔!Y2615)),INDEX(客戶主檔!$G:$G,加工項目查詢及料號更改!$A2615),"")</f>
        <v/>
      </c>
      <c r="E2615" t="str" cm="1">
        <f t="array" ref="E2615">IF(ISNUMBER(SEARCH($N$3,客戶主檔!Z2615)),INDEX(客戶主檔!$G:$G,加工項目查詢及料號更改!$A2615),"")</f>
        <v/>
      </c>
      <c r="J2615" t="str">
        <f t="array" aca="1" ref="J2615" ca="1">IF(ROW()&gt;COUNTA($F$3:$I$3100),"",INDIRECT(TEXT(RIGHT(SMALL(IF($F$3:$I$3100="",999999,COLUMN($F$3:$I$3100)*10001+ROW($F$3:$I$3100)*100),ROW()),4),"!R00!C00"),))</f>
        <v/>
      </c>
      <c r="K2615" t="str">
        <f ca="1">IF(COUNTIF($J$1:J2615, J2615)&lt;&gt;1,"",J2615)</f>
        <v/>
      </c>
    </row>
    <row r="2616" spans="1:11" x14ac:dyDescent="0.25">
      <c r="A2616">
        <f>ROW()</f>
        <v>2616</v>
      </c>
      <c r="C2616" t="str" cm="1">
        <f t="array" ref="C2616">IF(ISNUMBER(SEARCH($N$3,客戶主檔!X2616)),INDEX(客戶主檔!$G:$G,加工項目查詢及料號更改!$A2616),"")</f>
        <v/>
      </c>
      <c r="D2616" t="str" cm="1">
        <f t="array" ref="D2616">IF(ISNUMBER(SEARCH($N$3,客戶主檔!Y2616)),INDEX(客戶主檔!$G:$G,加工項目查詢及料號更改!$A2616),"")</f>
        <v/>
      </c>
      <c r="E2616" t="str" cm="1">
        <f t="array" ref="E2616">IF(ISNUMBER(SEARCH($N$3,客戶主檔!Z2616)),INDEX(客戶主檔!$G:$G,加工項目查詢及料號更改!$A2616),"")</f>
        <v/>
      </c>
      <c r="J2616" t="str">
        <f t="array" aca="1" ref="J2616" ca="1">IF(ROW()&gt;COUNTA($F$3:$I$3100),"",INDIRECT(TEXT(RIGHT(SMALL(IF($F$3:$I$3100="",999999,COLUMN($F$3:$I$3100)*10001+ROW($F$3:$I$3100)*100),ROW()),4),"!R00!C00"),))</f>
        <v/>
      </c>
      <c r="K2616" t="str">
        <f ca="1">IF(COUNTIF($J$1:J2616, J2616)&lt;&gt;1,"",J2616)</f>
        <v/>
      </c>
    </row>
    <row r="2617" spans="1:11" x14ac:dyDescent="0.25">
      <c r="A2617">
        <f>ROW()</f>
        <v>2617</v>
      </c>
      <c r="C2617" t="str" cm="1">
        <f t="array" ref="C2617">IF(ISNUMBER(SEARCH($N$3,客戶主檔!X2617)),INDEX(客戶主檔!$G:$G,加工項目查詢及料號更改!$A2617),"")</f>
        <v/>
      </c>
      <c r="D2617" t="str" cm="1">
        <f t="array" ref="D2617">IF(ISNUMBER(SEARCH($N$3,客戶主檔!Y2617)),INDEX(客戶主檔!$G:$G,加工項目查詢及料號更改!$A2617),"")</f>
        <v/>
      </c>
      <c r="E2617" t="str" cm="1">
        <f t="array" ref="E2617">IF(ISNUMBER(SEARCH($N$3,客戶主檔!Z2617)),INDEX(客戶主檔!$G:$G,加工項目查詢及料號更改!$A2617),"")</f>
        <v/>
      </c>
      <c r="J2617" t="str">
        <f t="array" aca="1" ref="J2617" ca="1">IF(ROW()&gt;COUNTA($F$3:$I$3100),"",INDIRECT(TEXT(RIGHT(SMALL(IF($F$3:$I$3100="",999999,COLUMN($F$3:$I$3100)*10001+ROW($F$3:$I$3100)*100),ROW()),4),"!R00!C00"),))</f>
        <v/>
      </c>
      <c r="K2617" t="str">
        <f ca="1">IF(COUNTIF($J$1:J2617, J2617)&lt;&gt;1,"",J2617)</f>
        <v/>
      </c>
    </row>
    <row r="2618" spans="1:11" x14ac:dyDescent="0.25">
      <c r="A2618">
        <f>ROW()</f>
        <v>2618</v>
      </c>
      <c r="C2618" t="str" cm="1">
        <f t="array" ref="C2618">IF(ISNUMBER(SEARCH($N$3,客戶主檔!X2618)),INDEX(客戶主檔!$G:$G,加工項目查詢及料號更改!$A2618),"")</f>
        <v/>
      </c>
      <c r="D2618" t="str" cm="1">
        <f t="array" ref="D2618">IF(ISNUMBER(SEARCH($N$3,客戶主檔!Y2618)),INDEX(客戶主檔!$G:$G,加工項目查詢及料號更改!$A2618),"")</f>
        <v/>
      </c>
      <c r="E2618" t="str" cm="1">
        <f t="array" ref="E2618">IF(ISNUMBER(SEARCH($N$3,客戶主檔!Z2618)),INDEX(客戶主檔!$G:$G,加工項目查詢及料號更改!$A2618),"")</f>
        <v/>
      </c>
      <c r="J2618" t="str">
        <f t="array" aca="1" ref="J2618" ca="1">IF(ROW()&gt;COUNTA($F$3:$I$3100),"",INDIRECT(TEXT(RIGHT(SMALL(IF($F$3:$I$3100="",999999,COLUMN($F$3:$I$3100)*10001+ROW($F$3:$I$3100)*100),ROW()),4),"!R00!C00"),))</f>
        <v/>
      </c>
      <c r="K2618" t="str">
        <f ca="1">IF(COUNTIF($J$1:J2618, J2618)&lt;&gt;1,"",J2618)</f>
        <v/>
      </c>
    </row>
    <row r="2619" spans="1:11" x14ac:dyDescent="0.25">
      <c r="A2619">
        <f>ROW()</f>
        <v>2619</v>
      </c>
      <c r="C2619" t="str" cm="1">
        <f t="array" ref="C2619">IF(ISNUMBER(SEARCH($N$3,客戶主檔!X2619)),INDEX(客戶主檔!$G:$G,加工項目查詢及料號更改!$A2619),"")</f>
        <v/>
      </c>
      <c r="D2619" t="str" cm="1">
        <f t="array" ref="D2619">IF(ISNUMBER(SEARCH($N$3,客戶主檔!Y2619)),INDEX(客戶主檔!$G:$G,加工項目查詢及料號更改!$A2619),"")</f>
        <v/>
      </c>
      <c r="E2619" t="str" cm="1">
        <f t="array" ref="E2619">IF(ISNUMBER(SEARCH($N$3,客戶主檔!Z2619)),INDEX(客戶主檔!$G:$G,加工項目查詢及料號更改!$A2619),"")</f>
        <v/>
      </c>
      <c r="J2619" t="str">
        <f t="array" aca="1" ref="J2619" ca="1">IF(ROW()&gt;COUNTA($F$3:$I$3100),"",INDIRECT(TEXT(RIGHT(SMALL(IF($F$3:$I$3100="",999999,COLUMN($F$3:$I$3100)*10001+ROW($F$3:$I$3100)*100),ROW()),4),"!R00!C00"),))</f>
        <v/>
      </c>
      <c r="K2619" t="str">
        <f ca="1">IF(COUNTIF($J$1:J2619, J2619)&lt;&gt;1,"",J2619)</f>
        <v/>
      </c>
    </row>
    <row r="2620" spans="1:11" x14ac:dyDescent="0.25">
      <c r="A2620">
        <f>ROW()</f>
        <v>2620</v>
      </c>
      <c r="C2620" t="str" cm="1">
        <f t="array" ref="C2620">IF(ISNUMBER(SEARCH($N$3,客戶主檔!X2620)),INDEX(客戶主檔!$G:$G,加工項目查詢及料號更改!$A2620),"")</f>
        <v/>
      </c>
      <c r="D2620" t="str" cm="1">
        <f t="array" ref="D2620">IF(ISNUMBER(SEARCH($N$3,客戶主檔!Y2620)),INDEX(客戶主檔!$G:$G,加工項目查詢及料號更改!$A2620),"")</f>
        <v/>
      </c>
      <c r="E2620" t="str" cm="1">
        <f t="array" ref="E2620">IF(ISNUMBER(SEARCH($N$3,客戶主檔!Z2620)),INDEX(客戶主檔!$G:$G,加工項目查詢及料號更改!$A2620),"")</f>
        <v/>
      </c>
      <c r="J2620" t="str">
        <f t="array" aca="1" ref="J2620" ca="1">IF(ROW()&gt;COUNTA($F$3:$I$3100),"",INDIRECT(TEXT(RIGHT(SMALL(IF($F$3:$I$3100="",999999,COLUMN($F$3:$I$3100)*10001+ROW($F$3:$I$3100)*100),ROW()),4),"!R00!C00"),))</f>
        <v/>
      </c>
      <c r="K2620" t="str">
        <f ca="1">IF(COUNTIF($J$1:J2620, J2620)&lt;&gt;1,"",J2620)</f>
        <v/>
      </c>
    </row>
    <row r="2621" spans="1:11" x14ac:dyDescent="0.25">
      <c r="A2621">
        <f>ROW()</f>
        <v>2621</v>
      </c>
      <c r="C2621" t="str" cm="1">
        <f t="array" ref="C2621">IF(ISNUMBER(SEARCH($N$3,客戶主檔!X2621)),INDEX(客戶主檔!$G:$G,加工項目查詢及料號更改!$A2621),"")</f>
        <v/>
      </c>
      <c r="D2621" t="str" cm="1">
        <f t="array" ref="D2621">IF(ISNUMBER(SEARCH($N$3,客戶主檔!Y2621)),INDEX(客戶主檔!$G:$G,加工項目查詢及料號更改!$A2621),"")</f>
        <v/>
      </c>
      <c r="E2621" t="str" cm="1">
        <f t="array" ref="E2621">IF(ISNUMBER(SEARCH($N$3,客戶主檔!Z2621)),INDEX(客戶主檔!$G:$G,加工項目查詢及料號更改!$A2621),"")</f>
        <v/>
      </c>
      <c r="J2621" t="str">
        <f t="array" aca="1" ref="J2621" ca="1">IF(ROW()&gt;COUNTA($F$3:$I$3100),"",INDIRECT(TEXT(RIGHT(SMALL(IF($F$3:$I$3100="",999999,COLUMN($F$3:$I$3100)*10001+ROW($F$3:$I$3100)*100),ROW()),4),"!R00!C00"),))</f>
        <v/>
      </c>
      <c r="K2621" t="str">
        <f ca="1">IF(COUNTIF($J$1:J2621, J2621)&lt;&gt;1,"",J2621)</f>
        <v/>
      </c>
    </row>
    <row r="2622" spans="1:11" x14ac:dyDescent="0.25">
      <c r="A2622">
        <f>ROW()</f>
        <v>2622</v>
      </c>
      <c r="C2622" t="str" cm="1">
        <f t="array" ref="C2622">IF(ISNUMBER(SEARCH($N$3,客戶主檔!X2622)),INDEX(客戶主檔!$G:$G,加工項目查詢及料號更改!$A2622),"")</f>
        <v/>
      </c>
      <c r="D2622" t="str" cm="1">
        <f t="array" ref="D2622">IF(ISNUMBER(SEARCH($N$3,客戶主檔!Y2622)),INDEX(客戶主檔!$G:$G,加工項目查詢及料號更改!$A2622),"")</f>
        <v/>
      </c>
      <c r="E2622" t="str" cm="1">
        <f t="array" ref="E2622">IF(ISNUMBER(SEARCH($N$3,客戶主檔!Z2622)),INDEX(客戶主檔!$G:$G,加工項目查詢及料號更改!$A2622),"")</f>
        <v/>
      </c>
      <c r="J2622" t="str">
        <f t="array" aca="1" ref="J2622" ca="1">IF(ROW()&gt;COUNTA($F$3:$I$3100),"",INDIRECT(TEXT(RIGHT(SMALL(IF($F$3:$I$3100="",999999,COLUMN($F$3:$I$3100)*10001+ROW($F$3:$I$3100)*100),ROW()),4),"!R00!C00"),))</f>
        <v/>
      </c>
      <c r="K2622" t="str">
        <f ca="1">IF(COUNTIF($J$1:J2622, J2622)&lt;&gt;1,"",J2622)</f>
        <v/>
      </c>
    </row>
    <row r="2623" spans="1:11" x14ac:dyDescent="0.25">
      <c r="A2623">
        <f>ROW()</f>
        <v>2623</v>
      </c>
      <c r="C2623" t="str" cm="1">
        <f t="array" ref="C2623">IF(ISNUMBER(SEARCH($N$3,客戶主檔!X2623)),INDEX(客戶主檔!$G:$G,加工項目查詢及料號更改!$A2623),"")</f>
        <v/>
      </c>
      <c r="D2623" t="str" cm="1">
        <f t="array" ref="D2623">IF(ISNUMBER(SEARCH($N$3,客戶主檔!Y2623)),INDEX(客戶主檔!$G:$G,加工項目查詢及料號更改!$A2623),"")</f>
        <v/>
      </c>
      <c r="E2623" t="str" cm="1">
        <f t="array" ref="E2623">IF(ISNUMBER(SEARCH($N$3,客戶主檔!Z2623)),INDEX(客戶主檔!$G:$G,加工項目查詢及料號更改!$A2623),"")</f>
        <v/>
      </c>
      <c r="J2623" t="str">
        <f t="array" aca="1" ref="J2623" ca="1">IF(ROW()&gt;COUNTA($F$3:$I$3100),"",INDIRECT(TEXT(RIGHT(SMALL(IF($F$3:$I$3100="",999999,COLUMN($F$3:$I$3100)*10001+ROW($F$3:$I$3100)*100),ROW()),4),"!R00!C00"),))</f>
        <v/>
      </c>
      <c r="K2623" t="str">
        <f ca="1">IF(COUNTIF($J$1:J2623, J2623)&lt;&gt;1,"",J2623)</f>
        <v/>
      </c>
    </row>
    <row r="2624" spans="1:11" x14ac:dyDescent="0.25">
      <c r="A2624">
        <f>ROW()</f>
        <v>2624</v>
      </c>
      <c r="C2624" t="str" cm="1">
        <f t="array" ref="C2624">IF(ISNUMBER(SEARCH($N$3,客戶主檔!X2624)),INDEX(客戶主檔!$G:$G,加工項目查詢及料號更改!$A2624),"")</f>
        <v/>
      </c>
      <c r="D2624" t="str" cm="1">
        <f t="array" ref="D2624">IF(ISNUMBER(SEARCH($N$3,客戶主檔!Y2624)),INDEX(客戶主檔!$G:$G,加工項目查詢及料號更改!$A2624),"")</f>
        <v/>
      </c>
      <c r="E2624" t="str" cm="1">
        <f t="array" ref="E2624">IF(ISNUMBER(SEARCH($N$3,客戶主檔!Z2624)),INDEX(客戶主檔!$G:$G,加工項目查詢及料號更改!$A2624),"")</f>
        <v/>
      </c>
      <c r="J2624" t="str">
        <f t="array" aca="1" ref="J2624" ca="1">IF(ROW()&gt;COUNTA($F$3:$I$3100),"",INDIRECT(TEXT(RIGHT(SMALL(IF($F$3:$I$3100="",999999,COLUMN($F$3:$I$3100)*10001+ROW($F$3:$I$3100)*100),ROW()),4),"!R00!C00"),))</f>
        <v/>
      </c>
      <c r="K2624" t="str">
        <f ca="1">IF(COUNTIF($J$1:J2624, J2624)&lt;&gt;1,"",J2624)</f>
        <v/>
      </c>
    </row>
    <row r="2625" spans="1:11" x14ac:dyDescent="0.25">
      <c r="A2625">
        <f>ROW()</f>
        <v>2625</v>
      </c>
      <c r="C2625" t="str" cm="1">
        <f t="array" ref="C2625">IF(ISNUMBER(SEARCH($N$3,客戶主檔!X2625)),INDEX(客戶主檔!$G:$G,加工項目查詢及料號更改!$A2625),"")</f>
        <v/>
      </c>
      <c r="D2625" t="str" cm="1">
        <f t="array" ref="D2625">IF(ISNUMBER(SEARCH($N$3,客戶主檔!Y2625)),INDEX(客戶主檔!$G:$G,加工項目查詢及料號更改!$A2625),"")</f>
        <v/>
      </c>
      <c r="E2625" t="str" cm="1">
        <f t="array" ref="E2625">IF(ISNUMBER(SEARCH($N$3,客戶主檔!Z2625)),INDEX(客戶主檔!$G:$G,加工項目查詢及料號更改!$A2625),"")</f>
        <v/>
      </c>
      <c r="J2625" t="str">
        <f t="array" aca="1" ref="J2625" ca="1">IF(ROW()&gt;COUNTA($F$3:$I$3100),"",INDIRECT(TEXT(RIGHT(SMALL(IF($F$3:$I$3100="",999999,COLUMN($F$3:$I$3100)*10001+ROW($F$3:$I$3100)*100),ROW()),4),"!R00!C00"),))</f>
        <v/>
      </c>
      <c r="K2625" t="str">
        <f ca="1">IF(COUNTIF($J$1:J2625, J2625)&lt;&gt;1,"",J2625)</f>
        <v/>
      </c>
    </row>
    <row r="2626" spans="1:11" x14ac:dyDescent="0.25">
      <c r="A2626">
        <f>ROW()</f>
        <v>2626</v>
      </c>
      <c r="C2626" t="str" cm="1">
        <f t="array" ref="C2626">IF(ISNUMBER(SEARCH($N$3,客戶主檔!X2626)),INDEX(客戶主檔!$G:$G,加工項目查詢及料號更改!$A2626),"")</f>
        <v/>
      </c>
      <c r="D2626" t="str" cm="1">
        <f t="array" ref="D2626">IF(ISNUMBER(SEARCH($N$3,客戶主檔!Y2626)),INDEX(客戶主檔!$G:$G,加工項目查詢及料號更改!$A2626),"")</f>
        <v/>
      </c>
      <c r="E2626" t="str" cm="1">
        <f t="array" ref="E2626">IF(ISNUMBER(SEARCH($N$3,客戶主檔!Z2626)),INDEX(客戶主檔!$G:$G,加工項目查詢及料號更改!$A2626),"")</f>
        <v/>
      </c>
      <c r="J2626" t="str">
        <f t="array" aca="1" ref="J2626" ca="1">IF(ROW()&gt;COUNTA($F$3:$I$3100),"",INDIRECT(TEXT(RIGHT(SMALL(IF($F$3:$I$3100="",999999,COLUMN($F$3:$I$3100)*10001+ROW($F$3:$I$3100)*100),ROW()),4),"!R00!C00"),))</f>
        <v/>
      </c>
      <c r="K2626" t="str">
        <f ca="1">IF(COUNTIF($J$1:J2626, J2626)&lt;&gt;1,"",J2626)</f>
        <v/>
      </c>
    </row>
    <row r="2627" spans="1:11" x14ac:dyDescent="0.25">
      <c r="A2627">
        <f>ROW()</f>
        <v>2627</v>
      </c>
      <c r="C2627" t="str" cm="1">
        <f t="array" ref="C2627">IF(ISNUMBER(SEARCH($N$3,客戶主檔!X2627)),INDEX(客戶主檔!$G:$G,加工項目查詢及料號更改!$A2627),"")</f>
        <v/>
      </c>
      <c r="D2627" t="str" cm="1">
        <f t="array" ref="D2627">IF(ISNUMBER(SEARCH($N$3,客戶主檔!Y2627)),INDEX(客戶主檔!$G:$G,加工項目查詢及料號更改!$A2627),"")</f>
        <v/>
      </c>
      <c r="E2627" t="str" cm="1">
        <f t="array" ref="E2627">IF(ISNUMBER(SEARCH($N$3,客戶主檔!Z2627)),INDEX(客戶主檔!$G:$G,加工項目查詢及料號更改!$A2627),"")</f>
        <v/>
      </c>
      <c r="J2627" t="str">
        <f t="array" aca="1" ref="J2627" ca="1">IF(ROW()&gt;COUNTA($F$3:$I$3100),"",INDIRECT(TEXT(RIGHT(SMALL(IF($F$3:$I$3100="",999999,COLUMN($F$3:$I$3100)*10001+ROW($F$3:$I$3100)*100),ROW()),4),"!R00!C00"),))</f>
        <v/>
      </c>
      <c r="K2627" t="str">
        <f ca="1">IF(COUNTIF($J$1:J2627, J2627)&lt;&gt;1,"",J2627)</f>
        <v/>
      </c>
    </row>
    <row r="2628" spans="1:11" x14ac:dyDescent="0.25">
      <c r="A2628">
        <f>ROW()</f>
        <v>2628</v>
      </c>
      <c r="C2628" t="str" cm="1">
        <f t="array" ref="C2628">IF(ISNUMBER(SEARCH($N$3,客戶主檔!X2628)),INDEX(客戶主檔!$G:$G,加工項目查詢及料號更改!$A2628),"")</f>
        <v/>
      </c>
      <c r="D2628" t="str" cm="1">
        <f t="array" ref="D2628">IF(ISNUMBER(SEARCH($N$3,客戶主檔!Y2628)),INDEX(客戶主檔!$G:$G,加工項目查詢及料號更改!$A2628),"")</f>
        <v/>
      </c>
      <c r="E2628" t="str" cm="1">
        <f t="array" ref="E2628">IF(ISNUMBER(SEARCH($N$3,客戶主檔!Z2628)),INDEX(客戶主檔!$G:$G,加工項目查詢及料號更改!$A2628),"")</f>
        <v/>
      </c>
      <c r="J2628" t="str">
        <f t="array" aca="1" ref="J2628" ca="1">IF(ROW()&gt;COUNTA($F$3:$I$3100),"",INDIRECT(TEXT(RIGHT(SMALL(IF($F$3:$I$3100="",999999,COLUMN($F$3:$I$3100)*10001+ROW($F$3:$I$3100)*100),ROW()),4),"!R00!C00"),))</f>
        <v/>
      </c>
      <c r="K2628" t="str">
        <f ca="1">IF(COUNTIF($J$1:J2628, J2628)&lt;&gt;1,"",J2628)</f>
        <v/>
      </c>
    </row>
    <row r="2629" spans="1:11" x14ac:dyDescent="0.25">
      <c r="A2629">
        <f>ROW()</f>
        <v>2629</v>
      </c>
      <c r="C2629" t="str" cm="1">
        <f t="array" ref="C2629">IF(ISNUMBER(SEARCH($N$3,客戶主檔!X2629)),INDEX(客戶主檔!$G:$G,加工項目查詢及料號更改!$A2629),"")</f>
        <v/>
      </c>
      <c r="D2629" t="str" cm="1">
        <f t="array" ref="D2629">IF(ISNUMBER(SEARCH($N$3,客戶主檔!Y2629)),INDEX(客戶主檔!$G:$G,加工項目查詢及料號更改!$A2629),"")</f>
        <v/>
      </c>
      <c r="E2629" t="str" cm="1">
        <f t="array" ref="E2629">IF(ISNUMBER(SEARCH($N$3,客戶主檔!Z2629)),INDEX(客戶主檔!$G:$G,加工項目查詢及料號更改!$A2629),"")</f>
        <v/>
      </c>
      <c r="J2629" t="str">
        <f t="array" aca="1" ref="J2629" ca="1">IF(ROW()&gt;COUNTA($F$3:$I$3100),"",INDIRECT(TEXT(RIGHT(SMALL(IF($F$3:$I$3100="",999999,COLUMN($F$3:$I$3100)*10001+ROW($F$3:$I$3100)*100),ROW()),4),"!R00!C00"),))</f>
        <v/>
      </c>
      <c r="K2629" t="str">
        <f ca="1">IF(COUNTIF($J$1:J2629, J2629)&lt;&gt;1,"",J2629)</f>
        <v/>
      </c>
    </row>
    <row r="2630" spans="1:11" x14ac:dyDescent="0.25">
      <c r="A2630">
        <f>ROW()</f>
        <v>2630</v>
      </c>
      <c r="C2630" t="str" cm="1">
        <f t="array" ref="C2630">IF(ISNUMBER(SEARCH($N$3,客戶主檔!X2630)),INDEX(客戶主檔!$G:$G,加工項目查詢及料號更改!$A2630),"")</f>
        <v/>
      </c>
      <c r="D2630" t="str" cm="1">
        <f t="array" ref="D2630">IF(ISNUMBER(SEARCH($N$3,客戶主檔!Y2630)),INDEX(客戶主檔!$G:$G,加工項目查詢及料號更改!$A2630),"")</f>
        <v/>
      </c>
      <c r="E2630" t="str" cm="1">
        <f t="array" ref="E2630">IF(ISNUMBER(SEARCH($N$3,客戶主檔!Z2630)),INDEX(客戶主檔!$G:$G,加工項目查詢及料號更改!$A2630),"")</f>
        <v/>
      </c>
      <c r="J2630" t="str">
        <f t="array" aca="1" ref="J2630" ca="1">IF(ROW()&gt;COUNTA($F$3:$I$3100),"",INDIRECT(TEXT(RIGHT(SMALL(IF($F$3:$I$3100="",999999,COLUMN($F$3:$I$3100)*10001+ROW($F$3:$I$3100)*100),ROW()),4),"!R00!C00"),))</f>
        <v/>
      </c>
      <c r="K2630" t="str">
        <f ca="1">IF(COUNTIF($J$1:J2630, J2630)&lt;&gt;1,"",J2630)</f>
        <v/>
      </c>
    </row>
    <row r="2631" spans="1:11" x14ac:dyDescent="0.25">
      <c r="A2631">
        <f>ROW()</f>
        <v>2631</v>
      </c>
      <c r="C2631" t="str" cm="1">
        <f t="array" ref="C2631">IF(ISNUMBER(SEARCH($N$3,客戶主檔!X2631)),INDEX(客戶主檔!$G:$G,加工項目查詢及料號更改!$A2631),"")</f>
        <v/>
      </c>
      <c r="D2631" t="str" cm="1">
        <f t="array" ref="D2631">IF(ISNUMBER(SEARCH($N$3,客戶主檔!Y2631)),INDEX(客戶主檔!$G:$G,加工項目查詢及料號更改!$A2631),"")</f>
        <v/>
      </c>
      <c r="E2631" t="str" cm="1">
        <f t="array" ref="E2631">IF(ISNUMBER(SEARCH($N$3,客戶主檔!Z2631)),INDEX(客戶主檔!$G:$G,加工項目查詢及料號更改!$A2631),"")</f>
        <v/>
      </c>
      <c r="J2631" t="str">
        <f t="array" aca="1" ref="J2631" ca="1">IF(ROW()&gt;COUNTA($F$3:$I$3100),"",INDIRECT(TEXT(RIGHT(SMALL(IF($F$3:$I$3100="",999999,COLUMN($F$3:$I$3100)*10001+ROW($F$3:$I$3100)*100),ROW()),4),"!R00!C00"),))</f>
        <v/>
      </c>
      <c r="K2631" t="str">
        <f ca="1">IF(COUNTIF($J$1:J2631, J2631)&lt;&gt;1,"",J2631)</f>
        <v/>
      </c>
    </row>
    <row r="2632" spans="1:11" x14ac:dyDescent="0.25">
      <c r="A2632">
        <f>ROW()</f>
        <v>2632</v>
      </c>
      <c r="C2632" t="str" cm="1">
        <f t="array" ref="C2632">IF(ISNUMBER(SEARCH($N$3,客戶主檔!X2632)),INDEX(客戶主檔!$G:$G,加工項目查詢及料號更改!$A2632),"")</f>
        <v/>
      </c>
      <c r="D2632" t="str" cm="1">
        <f t="array" ref="D2632">IF(ISNUMBER(SEARCH($N$3,客戶主檔!Y2632)),INDEX(客戶主檔!$G:$G,加工項目查詢及料號更改!$A2632),"")</f>
        <v/>
      </c>
      <c r="E2632" t="str" cm="1">
        <f t="array" ref="E2632">IF(ISNUMBER(SEARCH($N$3,客戶主檔!Z2632)),INDEX(客戶主檔!$G:$G,加工項目查詢及料號更改!$A2632),"")</f>
        <v/>
      </c>
      <c r="J2632" t="str">
        <f t="array" aca="1" ref="J2632" ca="1">IF(ROW()&gt;COUNTA($F$3:$I$3100),"",INDIRECT(TEXT(RIGHT(SMALL(IF($F$3:$I$3100="",999999,COLUMN($F$3:$I$3100)*10001+ROW($F$3:$I$3100)*100),ROW()),4),"!R00!C00"),))</f>
        <v/>
      </c>
      <c r="K2632" t="str">
        <f ca="1">IF(COUNTIF($J$1:J2632, J2632)&lt;&gt;1,"",J2632)</f>
        <v/>
      </c>
    </row>
    <row r="2633" spans="1:11" x14ac:dyDescent="0.25">
      <c r="A2633">
        <f>ROW()</f>
        <v>2633</v>
      </c>
      <c r="C2633" t="str" cm="1">
        <f t="array" ref="C2633">IF(ISNUMBER(SEARCH($N$3,客戶主檔!X2633)),INDEX(客戶主檔!$G:$G,加工項目查詢及料號更改!$A2633),"")</f>
        <v/>
      </c>
      <c r="D2633" t="str" cm="1">
        <f t="array" ref="D2633">IF(ISNUMBER(SEARCH($N$3,客戶主檔!Y2633)),INDEX(客戶主檔!$G:$G,加工項目查詢及料號更改!$A2633),"")</f>
        <v/>
      </c>
      <c r="E2633" t="str" cm="1">
        <f t="array" ref="E2633">IF(ISNUMBER(SEARCH($N$3,客戶主檔!Z2633)),INDEX(客戶主檔!$G:$G,加工項目查詢及料號更改!$A2633),"")</f>
        <v/>
      </c>
      <c r="J2633" t="str">
        <f t="array" aca="1" ref="J2633" ca="1">IF(ROW()&gt;COUNTA($F$3:$I$3100),"",INDIRECT(TEXT(RIGHT(SMALL(IF($F$3:$I$3100="",999999,COLUMN($F$3:$I$3100)*10001+ROW($F$3:$I$3100)*100),ROW()),4),"!R00!C00"),))</f>
        <v/>
      </c>
      <c r="K2633" t="str">
        <f ca="1">IF(COUNTIF($J$1:J2633, J2633)&lt;&gt;1,"",J2633)</f>
        <v/>
      </c>
    </row>
    <row r="2634" spans="1:11" x14ac:dyDescent="0.25">
      <c r="A2634">
        <f>ROW()</f>
        <v>2634</v>
      </c>
      <c r="C2634" t="str" cm="1">
        <f t="array" ref="C2634">IF(ISNUMBER(SEARCH($N$3,客戶主檔!X2634)),INDEX(客戶主檔!$G:$G,加工項目查詢及料號更改!$A2634),"")</f>
        <v/>
      </c>
      <c r="D2634" t="str" cm="1">
        <f t="array" ref="D2634">IF(ISNUMBER(SEARCH($N$3,客戶主檔!Y2634)),INDEX(客戶主檔!$G:$G,加工項目查詢及料號更改!$A2634),"")</f>
        <v/>
      </c>
      <c r="E2634" t="str" cm="1">
        <f t="array" ref="E2634">IF(ISNUMBER(SEARCH($N$3,客戶主檔!Z2634)),INDEX(客戶主檔!$G:$G,加工項目查詢及料號更改!$A2634),"")</f>
        <v/>
      </c>
      <c r="J2634" t="str">
        <f t="array" aca="1" ref="J2634" ca="1">IF(ROW()&gt;COUNTA($F$3:$I$3100),"",INDIRECT(TEXT(RIGHT(SMALL(IF($F$3:$I$3100="",999999,COLUMN($F$3:$I$3100)*10001+ROW($F$3:$I$3100)*100),ROW()),4),"!R00!C00"),))</f>
        <v/>
      </c>
      <c r="K2634" t="str">
        <f ca="1">IF(COUNTIF($J$1:J2634, J2634)&lt;&gt;1,"",J2634)</f>
        <v/>
      </c>
    </row>
    <row r="2635" spans="1:11" x14ac:dyDescent="0.25">
      <c r="A2635">
        <f>ROW()</f>
        <v>2635</v>
      </c>
      <c r="C2635" t="str" cm="1">
        <f t="array" ref="C2635">IF(ISNUMBER(SEARCH($N$3,客戶主檔!X2635)),INDEX(客戶主檔!$G:$G,加工項目查詢及料號更改!$A2635),"")</f>
        <v/>
      </c>
      <c r="D2635" t="str" cm="1">
        <f t="array" ref="D2635">IF(ISNUMBER(SEARCH($N$3,客戶主檔!Y2635)),INDEX(客戶主檔!$G:$G,加工項目查詢及料號更改!$A2635),"")</f>
        <v/>
      </c>
      <c r="E2635" t="str" cm="1">
        <f t="array" ref="E2635">IF(ISNUMBER(SEARCH($N$3,客戶主檔!Z2635)),INDEX(客戶主檔!$G:$G,加工項目查詢及料號更改!$A2635),"")</f>
        <v/>
      </c>
      <c r="J2635" t="str">
        <f t="array" aca="1" ref="J2635" ca="1">IF(ROW()&gt;COUNTA($F$3:$I$3100),"",INDIRECT(TEXT(RIGHT(SMALL(IF($F$3:$I$3100="",999999,COLUMN($F$3:$I$3100)*10001+ROW($F$3:$I$3100)*100),ROW()),4),"!R00!C00"),))</f>
        <v/>
      </c>
      <c r="K2635" t="str">
        <f ca="1">IF(COUNTIF($J$1:J2635, J2635)&lt;&gt;1,"",J2635)</f>
        <v/>
      </c>
    </row>
    <row r="2636" spans="1:11" x14ac:dyDescent="0.25">
      <c r="A2636">
        <f>ROW()</f>
        <v>2636</v>
      </c>
      <c r="C2636" t="str" cm="1">
        <f t="array" ref="C2636">IF(ISNUMBER(SEARCH($N$3,客戶主檔!X2636)),INDEX(客戶主檔!$G:$G,加工項目查詢及料號更改!$A2636),"")</f>
        <v/>
      </c>
      <c r="D2636" t="str" cm="1">
        <f t="array" ref="D2636">IF(ISNUMBER(SEARCH($N$3,客戶主檔!Y2636)),INDEX(客戶主檔!$G:$G,加工項目查詢及料號更改!$A2636),"")</f>
        <v/>
      </c>
      <c r="E2636" t="str" cm="1">
        <f t="array" ref="E2636">IF(ISNUMBER(SEARCH($N$3,客戶主檔!Z2636)),INDEX(客戶主檔!$G:$G,加工項目查詢及料號更改!$A2636),"")</f>
        <v/>
      </c>
      <c r="J2636" t="str">
        <f t="array" aca="1" ref="J2636" ca="1">IF(ROW()&gt;COUNTA($F$3:$I$3100),"",INDIRECT(TEXT(RIGHT(SMALL(IF($F$3:$I$3100="",999999,COLUMN($F$3:$I$3100)*10001+ROW($F$3:$I$3100)*100),ROW()),4),"!R00!C00"),))</f>
        <v/>
      </c>
      <c r="K2636" t="str">
        <f ca="1">IF(COUNTIF($J$1:J2636, J2636)&lt;&gt;1,"",J2636)</f>
        <v/>
      </c>
    </row>
    <row r="2637" spans="1:11" x14ac:dyDescent="0.25">
      <c r="A2637">
        <f>ROW()</f>
        <v>2637</v>
      </c>
      <c r="C2637" t="str" cm="1">
        <f t="array" ref="C2637">IF(ISNUMBER(SEARCH($N$3,客戶主檔!X2637)),INDEX(客戶主檔!$G:$G,加工項目查詢及料號更改!$A2637),"")</f>
        <v/>
      </c>
      <c r="D2637" t="str" cm="1">
        <f t="array" ref="D2637">IF(ISNUMBER(SEARCH($N$3,客戶主檔!Y2637)),INDEX(客戶主檔!$G:$G,加工項目查詢及料號更改!$A2637),"")</f>
        <v/>
      </c>
      <c r="E2637" t="str" cm="1">
        <f t="array" ref="E2637">IF(ISNUMBER(SEARCH($N$3,客戶主檔!Z2637)),INDEX(客戶主檔!$G:$G,加工項目查詢及料號更改!$A2637),"")</f>
        <v/>
      </c>
      <c r="J2637" t="str">
        <f t="array" aca="1" ref="J2637" ca="1">IF(ROW()&gt;COUNTA($F$3:$I$3100),"",INDIRECT(TEXT(RIGHT(SMALL(IF($F$3:$I$3100="",999999,COLUMN($F$3:$I$3100)*10001+ROW($F$3:$I$3100)*100),ROW()),4),"!R00!C00"),))</f>
        <v/>
      </c>
      <c r="K2637" t="str">
        <f ca="1">IF(COUNTIF($J$1:J2637, J2637)&lt;&gt;1,"",J2637)</f>
        <v/>
      </c>
    </row>
    <row r="2638" spans="1:11" x14ac:dyDescent="0.25">
      <c r="A2638">
        <f>ROW()</f>
        <v>2638</v>
      </c>
      <c r="C2638" t="str" cm="1">
        <f t="array" ref="C2638">IF(ISNUMBER(SEARCH($N$3,客戶主檔!X2638)),INDEX(客戶主檔!$G:$G,加工項目查詢及料號更改!$A2638),"")</f>
        <v/>
      </c>
      <c r="D2638" t="str" cm="1">
        <f t="array" ref="D2638">IF(ISNUMBER(SEARCH($N$3,客戶主檔!Y2638)),INDEX(客戶主檔!$G:$G,加工項目查詢及料號更改!$A2638),"")</f>
        <v/>
      </c>
      <c r="E2638" t="str" cm="1">
        <f t="array" ref="E2638">IF(ISNUMBER(SEARCH($N$3,客戶主檔!Z2638)),INDEX(客戶主檔!$G:$G,加工項目查詢及料號更改!$A2638),"")</f>
        <v/>
      </c>
      <c r="J2638" t="str">
        <f t="array" aca="1" ref="J2638" ca="1">IF(ROW()&gt;COUNTA($F$3:$I$3100),"",INDIRECT(TEXT(RIGHT(SMALL(IF($F$3:$I$3100="",999999,COLUMN($F$3:$I$3100)*10001+ROW($F$3:$I$3100)*100),ROW()),4),"!R00!C00"),))</f>
        <v/>
      </c>
      <c r="K2638" t="str">
        <f ca="1">IF(COUNTIF($J$1:J2638, J2638)&lt;&gt;1,"",J2638)</f>
        <v/>
      </c>
    </row>
    <row r="2639" spans="1:11" x14ac:dyDescent="0.25">
      <c r="A2639">
        <f>ROW()</f>
        <v>2639</v>
      </c>
      <c r="C2639" t="str" cm="1">
        <f t="array" ref="C2639">IF(ISNUMBER(SEARCH($N$3,客戶主檔!X2639)),INDEX(客戶主檔!$G:$G,加工項目查詢及料號更改!$A2639),"")</f>
        <v/>
      </c>
      <c r="D2639" t="str" cm="1">
        <f t="array" ref="D2639">IF(ISNUMBER(SEARCH($N$3,客戶主檔!Y2639)),INDEX(客戶主檔!$G:$G,加工項目查詢及料號更改!$A2639),"")</f>
        <v/>
      </c>
      <c r="E2639" t="str" cm="1">
        <f t="array" ref="E2639">IF(ISNUMBER(SEARCH($N$3,客戶主檔!Z2639)),INDEX(客戶主檔!$G:$G,加工項目查詢及料號更改!$A2639),"")</f>
        <v/>
      </c>
      <c r="J2639" t="str">
        <f t="array" aca="1" ref="J2639" ca="1">IF(ROW()&gt;COUNTA($F$3:$I$3100),"",INDIRECT(TEXT(RIGHT(SMALL(IF($F$3:$I$3100="",999999,COLUMN($F$3:$I$3100)*10001+ROW($F$3:$I$3100)*100),ROW()),4),"!R00!C00"),))</f>
        <v/>
      </c>
      <c r="K2639" t="str">
        <f ca="1">IF(COUNTIF($J$1:J2639, J2639)&lt;&gt;1,"",J2639)</f>
        <v/>
      </c>
    </row>
    <row r="2640" spans="1:11" x14ac:dyDescent="0.25">
      <c r="A2640">
        <f>ROW()</f>
        <v>2640</v>
      </c>
      <c r="C2640" t="str" cm="1">
        <f t="array" ref="C2640">IF(ISNUMBER(SEARCH($N$3,客戶主檔!X2640)),INDEX(客戶主檔!$G:$G,加工項目查詢及料號更改!$A2640),"")</f>
        <v/>
      </c>
      <c r="D2640" t="str" cm="1">
        <f t="array" ref="D2640">IF(ISNUMBER(SEARCH($N$3,客戶主檔!Y2640)),INDEX(客戶主檔!$G:$G,加工項目查詢及料號更改!$A2640),"")</f>
        <v/>
      </c>
      <c r="E2640" t="str" cm="1">
        <f t="array" ref="E2640">IF(ISNUMBER(SEARCH($N$3,客戶主檔!Z2640)),INDEX(客戶主檔!$G:$G,加工項目查詢及料號更改!$A2640),"")</f>
        <v/>
      </c>
      <c r="J2640" t="str">
        <f t="array" aca="1" ref="J2640" ca="1">IF(ROW()&gt;COUNTA($F$3:$I$3100),"",INDIRECT(TEXT(RIGHT(SMALL(IF($F$3:$I$3100="",999999,COLUMN($F$3:$I$3100)*10001+ROW($F$3:$I$3100)*100),ROW()),4),"!R00!C00"),))</f>
        <v/>
      </c>
      <c r="K2640" t="str">
        <f ca="1">IF(COUNTIF($J$1:J2640, J2640)&lt;&gt;1,"",J2640)</f>
        <v/>
      </c>
    </row>
    <row r="2641" spans="1:11" x14ac:dyDescent="0.25">
      <c r="A2641">
        <f>ROW()</f>
        <v>2641</v>
      </c>
      <c r="C2641" t="str" cm="1">
        <f t="array" ref="C2641">IF(ISNUMBER(SEARCH($N$3,客戶主檔!X2641)),INDEX(客戶主檔!$G:$G,加工項目查詢及料號更改!$A2641),"")</f>
        <v/>
      </c>
      <c r="D2641" t="str" cm="1">
        <f t="array" ref="D2641">IF(ISNUMBER(SEARCH($N$3,客戶主檔!Y2641)),INDEX(客戶主檔!$G:$G,加工項目查詢及料號更改!$A2641),"")</f>
        <v/>
      </c>
      <c r="E2641" t="str" cm="1">
        <f t="array" ref="E2641">IF(ISNUMBER(SEARCH($N$3,客戶主檔!Z2641)),INDEX(客戶主檔!$G:$G,加工項目查詢及料號更改!$A2641),"")</f>
        <v/>
      </c>
      <c r="J2641" t="str">
        <f t="array" aca="1" ref="J2641" ca="1">IF(ROW()&gt;COUNTA($F$3:$I$3100),"",INDIRECT(TEXT(RIGHT(SMALL(IF($F$3:$I$3100="",999999,COLUMN($F$3:$I$3100)*10001+ROW($F$3:$I$3100)*100),ROW()),4),"!R00!C00"),))</f>
        <v/>
      </c>
      <c r="K2641" t="str">
        <f ca="1">IF(COUNTIF($J$1:J2641, J2641)&lt;&gt;1,"",J2641)</f>
        <v/>
      </c>
    </row>
    <row r="2642" spans="1:11" x14ac:dyDescent="0.25">
      <c r="A2642">
        <f>ROW()</f>
        <v>2642</v>
      </c>
      <c r="C2642" t="str" cm="1">
        <f t="array" ref="C2642">IF(ISNUMBER(SEARCH($N$3,客戶主檔!X2642)),INDEX(客戶主檔!$G:$G,加工項目查詢及料號更改!$A2642),"")</f>
        <v/>
      </c>
      <c r="D2642" t="str" cm="1">
        <f t="array" ref="D2642">IF(ISNUMBER(SEARCH($N$3,客戶主檔!Y2642)),INDEX(客戶主檔!$G:$G,加工項目查詢及料號更改!$A2642),"")</f>
        <v/>
      </c>
      <c r="E2642" t="str" cm="1">
        <f t="array" ref="E2642">IF(ISNUMBER(SEARCH($N$3,客戶主檔!Z2642)),INDEX(客戶主檔!$G:$G,加工項目查詢及料號更改!$A2642),"")</f>
        <v/>
      </c>
      <c r="J2642" t="str">
        <f t="array" aca="1" ref="J2642" ca="1">IF(ROW()&gt;COUNTA($F$3:$I$3100),"",INDIRECT(TEXT(RIGHT(SMALL(IF($F$3:$I$3100="",999999,COLUMN($F$3:$I$3100)*10001+ROW($F$3:$I$3100)*100),ROW()),4),"!R00!C00"),))</f>
        <v/>
      </c>
      <c r="K2642" t="str">
        <f ca="1">IF(COUNTIF($J$1:J2642, J2642)&lt;&gt;1,"",J2642)</f>
        <v/>
      </c>
    </row>
    <row r="2643" spans="1:11" x14ac:dyDescent="0.25">
      <c r="A2643">
        <f>ROW()</f>
        <v>2643</v>
      </c>
      <c r="C2643" t="str" cm="1">
        <f t="array" ref="C2643">IF(ISNUMBER(SEARCH($N$3,客戶主檔!X2643)),INDEX(客戶主檔!$G:$G,加工項目查詢及料號更改!$A2643),"")</f>
        <v/>
      </c>
      <c r="D2643" t="str" cm="1">
        <f t="array" ref="D2643">IF(ISNUMBER(SEARCH($N$3,客戶主檔!Y2643)),INDEX(客戶主檔!$G:$G,加工項目查詢及料號更改!$A2643),"")</f>
        <v/>
      </c>
      <c r="E2643" t="str" cm="1">
        <f t="array" ref="E2643">IF(ISNUMBER(SEARCH($N$3,客戶主檔!Z2643)),INDEX(客戶主檔!$G:$G,加工項目查詢及料號更改!$A2643),"")</f>
        <v/>
      </c>
      <c r="J2643" t="str">
        <f t="array" aca="1" ref="J2643" ca="1">IF(ROW()&gt;COUNTA($F$3:$I$3100),"",INDIRECT(TEXT(RIGHT(SMALL(IF($F$3:$I$3100="",999999,COLUMN($F$3:$I$3100)*10001+ROW($F$3:$I$3100)*100),ROW()),4),"!R00!C00"),))</f>
        <v/>
      </c>
      <c r="K2643" t="str">
        <f ca="1">IF(COUNTIF($J$1:J2643, J2643)&lt;&gt;1,"",J2643)</f>
        <v/>
      </c>
    </row>
    <row r="2644" spans="1:11" x14ac:dyDescent="0.25">
      <c r="A2644">
        <f>ROW()</f>
        <v>2644</v>
      </c>
      <c r="C2644" t="str" cm="1">
        <f t="array" ref="C2644">IF(ISNUMBER(SEARCH($N$3,客戶主檔!X2644)),INDEX(客戶主檔!$G:$G,加工項目查詢及料號更改!$A2644),"")</f>
        <v/>
      </c>
      <c r="D2644" t="str" cm="1">
        <f t="array" ref="D2644">IF(ISNUMBER(SEARCH($N$3,客戶主檔!Y2644)),INDEX(客戶主檔!$G:$G,加工項目查詢及料號更改!$A2644),"")</f>
        <v/>
      </c>
      <c r="E2644" t="str" cm="1">
        <f t="array" ref="E2644">IF(ISNUMBER(SEARCH($N$3,客戶主檔!Z2644)),INDEX(客戶主檔!$G:$G,加工項目查詢及料號更改!$A2644),"")</f>
        <v/>
      </c>
      <c r="J2644" t="str">
        <f t="array" aca="1" ref="J2644" ca="1">IF(ROW()&gt;COUNTA($F$3:$I$3100),"",INDIRECT(TEXT(RIGHT(SMALL(IF($F$3:$I$3100="",999999,COLUMN($F$3:$I$3100)*10001+ROW($F$3:$I$3100)*100),ROW()),4),"!R00!C00"),))</f>
        <v/>
      </c>
      <c r="K2644" t="str">
        <f ca="1">IF(COUNTIF($J$1:J2644, J2644)&lt;&gt;1,"",J2644)</f>
        <v/>
      </c>
    </row>
    <row r="2645" spans="1:11" x14ac:dyDescent="0.25">
      <c r="A2645">
        <f>ROW()</f>
        <v>2645</v>
      </c>
      <c r="C2645" t="str" cm="1">
        <f t="array" ref="C2645">IF(ISNUMBER(SEARCH($N$3,客戶主檔!X2645)),INDEX(客戶主檔!$G:$G,加工項目查詢及料號更改!$A2645),"")</f>
        <v/>
      </c>
      <c r="D2645" t="str" cm="1">
        <f t="array" ref="D2645">IF(ISNUMBER(SEARCH($N$3,客戶主檔!Y2645)),INDEX(客戶主檔!$G:$G,加工項目查詢及料號更改!$A2645),"")</f>
        <v/>
      </c>
      <c r="E2645" t="str" cm="1">
        <f t="array" ref="E2645">IF(ISNUMBER(SEARCH($N$3,客戶主檔!Z2645)),INDEX(客戶主檔!$G:$G,加工項目查詢及料號更改!$A2645),"")</f>
        <v/>
      </c>
      <c r="J2645" t="str">
        <f t="array" aca="1" ref="J2645" ca="1">IF(ROW()&gt;COUNTA($F$3:$I$3100),"",INDIRECT(TEXT(RIGHT(SMALL(IF($F$3:$I$3100="",999999,COLUMN($F$3:$I$3100)*10001+ROW($F$3:$I$3100)*100),ROW()),4),"!R00!C00"),))</f>
        <v/>
      </c>
      <c r="K2645" t="str">
        <f ca="1">IF(COUNTIF($J$1:J2645, J2645)&lt;&gt;1,"",J2645)</f>
        <v/>
      </c>
    </row>
    <row r="2646" spans="1:11" x14ac:dyDescent="0.25">
      <c r="A2646">
        <f>ROW()</f>
        <v>2646</v>
      </c>
      <c r="C2646" t="str" cm="1">
        <f t="array" ref="C2646">IF(ISNUMBER(SEARCH($N$3,客戶主檔!X2646)),INDEX(客戶主檔!$G:$G,加工項目查詢及料號更改!$A2646),"")</f>
        <v/>
      </c>
      <c r="D2646" t="str" cm="1">
        <f t="array" ref="D2646">IF(ISNUMBER(SEARCH($N$3,客戶主檔!Y2646)),INDEX(客戶主檔!$G:$G,加工項目查詢及料號更改!$A2646),"")</f>
        <v/>
      </c>
      <c r="E2646" t="str" cm="1">
        <f t="array" ref="E2646">IF(ISNUMBER(SEARCH($N$3,客戶主檔!Z2646)),INDEX(客戶主檔!$G:$G,加工項目查詢及料號更改!$A2646),"")</f>
        <v/>
      </c>
      <c r="J2646" t="str">
        <f t="array" aca="1" ref="J2646" ca="1">IF(ROW()&gt;COUNTA($F$3:$I$3100),"",INDIRECT(TEXT(RIGHT(SMALL(IF($F$3:$I$3100="",999999,COLUMN($F$3:$I$3100)*10001+ROW($F$3:$I$3100)*100),ROW()),4),"!R00!C00"),))</f>
        <v/>
      </c>
      <c r="K2646" t="str">
        <f ca="1">IF(COUNTIF($J$1:J2646, J2646)&lt;&gt;1,"",J2646)</f>
        <v/>
      </c>
    </row>
    <row r="2647" spans="1:11" x14ac:dyDescent="0.25">
      <c r="A2647">
        <f>ROW()</f>
        <v>2647</v>
      </c>
      <c r="C2647" t="str" cm="1">
        <f t="array" ref="C2647">IF(ISNUMBER(SEARCH($N$3,客戶主檔!X2647)),INDEX(客戶主檔!$G:$G,加工項目查詢及料號更改!$A2647),"")</f>
        <v/>
      </c>
      <c r="D2647" t="str" cm="1">
        <f t="array" ref="D2647">IF(ISNUMBER(SEARCH($N$3,客戶主檔!Y2647)),INDEX(客戶主檔!$G:$G,加工項目查詢及料號更改!$A2647),"")</f>
        <v/>
      </c>
      <c r="E2647" t="str" cm="1">
        <f t="array" ref="E2647">IF(ISNUMBER(SEARCH($N$3,客戶主檔!Z2647)),INDEX(客戶主檔!$G:$G,加工項目查詢及料號更改!$A2647),"")</f>
        <v/>
      </c>
      <c r="J2647" t="str">
        <f t="array" aca="1" ref="J2647" ca="1">IF(ROW()&gt;COUNTA($F$3:$I$3100),"",INDIRECT(TEXT(RIGHT(SMALL(IF($F$3:$I$3100="",999999,COLUMN($F$3:$I$3100)*10001+ROW($F$3:$I$3100)*100),ROW()),4),"!R00!C00"),))</f>
        <v/>
      </c>
      <c r="K2647" t="str">
        <f ca="1">IF(COUNTIF($J$1:J2647, J2647)&lt;&gt;1,"",J2647)</f>
        <v/>
      </c>
    </row>
    <row r="2648" spans="1:11" x14ac:dyDescent="0.25">
      <c r="A2648">
        <f>ROW()</f>
        <v>2648</v>
      </c>
      <c r="C2648" t="str" cm="1">
        <f t="array" ref="C2648">IF(ISNUMBER(SEARCH($N$3,客戶主檔!X2648)),INDEX(客戶主檔!$G:$G,加工項目查詢及料號更改!$A2648),"")</f>
        <v/>
      </c>
      <c r="D2648" t="str" cm="1">
        <f t="array" ref="D2648">IF(ISNUMBER(SEARCH($N$3,客戶主檔!Y2648)),INDEX(客戶主檔!$G:$G,加工項目查詢及料號更改!$A2648),"")</f>
        <v/>
      </c>
      <c r="E2648" t="str" cm="1">
        <f t="array" ref="E2648">IF(ISNUMBER(SEARCH($N$3,客戶主檔!Z2648)),INDEX(客戶主檔!$G:$G,加工項目查詢及料號更改!$A2648),"")</f>
        <v/>
      </c>
      <c r="J2648" t="str">
        <f t="array" aca="1" ref="J2648" ca="1">IF(ROW()&gt;COUNTA($F$3:$I$3100),"",INDIRECT(TEXT(RIGHT(SMALL(IF($F$3:$I$3100="",999999,COLUMN($F$3:$I$3100)*10001+ROW($F$3:$I$3100)*100),ROW()),4),"!R00!C00"),))</f>
        <v/>
      </c>
      <c r="K2648" t="str">
        <f ca="1">IF(COUNTIF($J$1:J2648, J2648)&lt;&gt;1,"",J2648)</f>
        <v/>
      </c>
    </row>
    <row r="2649" spans="1:11" x14ac:dyDescent="0.25">
      <c r="A2649">
        <f>ROW()</f>
        <v>2649</v>
      </c>
      <c r="C2649" t="str" cm="1">
        <f t="array" ref="C2649">IF(ISNUMBER(SEARCH($N$3,客戶主檔!X2649)),INDEX(客戶主檔!$G:$G,加工項目查詢及料號更改!$A2649),"")</f>
        <v/>
      </c>
      <c r="D2649" t="str" cm="1">
        <f t="array" ref="D2649">IF(ISNUMBER(SEARCH($N$3,客戶主檔!Y2649)),INDEX(客戶主檔!$G:$G,加工項目查詢及料號更改!$A2649),"")</f>
        <v/>
      </c>
      <c r="E2649" t="str" cm="1">
        <f t="array" ref="E2649">IF(ISNUMBER(SEARCH($N$3,客戶主檔!Z2649)),INDEX(客戶主檔!$G:$G,加工項目查詢及料號更改!$A2649),"")</f>
        <v/>
      </c>
      <c r="J2649" t="str">
        <f t="array" aca="1" ref="J2649" ca="1">IF(ROW()&gt;COUNTA($F$3:$I$3100),"",INDIRECT(TEXT(RIGHT(SMALL(IF($F$3:$I$3100="",999999,COLUMN($F$3:$I$3100)*10001+ROW($F$3:$I$3100)*100),ROW()),4),"!R00!C00"),))</f>
        <v/>
      </c>
      <c r="K2649" t="str">
        <f ca="1">IF(COUNTIF($J$1:J2649, J2649)&lt;&gt;1,"",J2649)</f>
        <v/>
      </c>
    </row>
    <row r="2650" spans="1:11" x14ac:dyDescent="0.25">
      <c r="A2650">
        <f>ROW()</f>
        <v>2650</v>
      </c>
      <c r="C2650" t="str" cm="1">
        <f t="array" ref="C2650">IF(ISNUMBER(SEARCH($N$3,客戶主檔!X2650)),INDEX(客戶主檔!$G:$G,加工項目查詢及料號更改!$A2650),"")</f>
        <v/>
      </c>
      <c r="D2650" t="str" cm="1">
        <f t="array" ref="D2650">IF(ISNUMBER(SEARCH($N$3,客戶主檔!Y2650)),INDEX(客戶主檔!$G:$G,加工項目查詢及料號更改!$A2650),"")</f>
        <v/>
      </c>
      <c r="E2650" t="str" cm="1">
        <f t="array" ref="E2650">IF(ISNUMBER(SEARCH($N$3,客戶主檔!Z2650)),INDEX(客戶主檔!$G:$G,加工項目查詢及料號更改!$A2650),"")</f>
        <v/>
      </c>
      <c r="J2650" t="str">
        <f t="array" aca="1" ref="J2650" ca="1">IF(ROW()&gt;COUNTA($F$3:$I$3100),"",INDIRECT(TEXT(RIGHT(SMALL(IF($F$3:$I$3100="",999999,COLUMN($F$3:$I$3100)*10001+ROW($F$3:$I$3100)*100),ROW()),4),"!R00!C00"),))</f>
        <v/>
      </c>
      <c r="K2650" t="str">
        <f ca="1">IF(COUNTIF($J$1:J2650, J2650)&lt;&gt;1,"",J2650)</f>
        <v/>
      </c>
    </row>
    <row r="2651" spans="1:11" x14ac:dyDescent="0.25">
      <c r="A2651">
        <f>ROW()</f>
        <v>2651</v>
      </c>
      <c r="C2651" t="str" cm="1">
        <f t="array" ref="C2651">IF(ISNUMBER(SEARCH($N$3,客戶主檔!X2651)),INDEX(客戶主檔!$G:$G,加工項目查詢及料號更改!$A2651),"")</f>
        <v/>
      </c>
      <c r="D2651" t="str" cm="1">
        <f t="array" ref="D2651">IF(ISNUMBER(SEARCH($N$3,客戶主檔!Y2651)),INDEX(客戶主檔!$G:$G,加工項目查詢及料號更改!$A2651),"")</f>
        <v/>
      </c>
      <c r="E2651" t="str" cm="1">
        <f t="array" ref="E2651">IF(ISNUMBER(SEARCH($N$3,客戶主檔!Z2651)),INDEX(客戶主檔!$G:$G,加工項目查詢及料號更改!$A2651),"")</f>
        <v/>
      </c>
      <c r="J2651" t="str">
        <f t="array" aca="1" ref="J2651" ca="1">IF(ROW()&gt;COUNTA($F$3:$I$3100),"",INDIRECT(TEXT(RIGHT(SMALL(IF($F$3:$I$3100="",999999,COLUMN($F$3:$I$3100)*10001+ROW($F$3:$I$3100)*100),ROW()),4),"!R00!C00"),))</f>
        <v/>
      </c>
      <c r="K2651" t="str">
        <f ca="1">IF(COUNTIF($J$1:J2651, J2651)&lt;&gt;1,"",J2651)</f>
        <v/>
      </c>
    </row>
    <row r="2652" spans="1:11" x14ac:dyDescent="0.25">
      <c r="A2652">
        <f>ROW()</f>
        <v>2652</v>
      </c>
      <c r="C2652" t="str" cm="1">
        <f t="array" ref="C2652">IF(ISNUMBER(SEARCH($N$3,客戶主檔!X2652)),INDEX(客戶主檔!$G:$G,加工項目查詢及料號更改!$A2652),"")</f>
        <v/>
      </c>
      <c r="D2652" t="str" cm="1">
        <f t="array" ref="D2652">IF(ISNUMBER(SEARCH($N$3,客戶主檔!Y2652)),INDEX(客戶主檔!$G:$G,加工項目查詢及料號更改!$A2652),"")</f>
        <v/>
      </c>
      <c r="E2652" t="str" cm="1">
        <f t="array" ref="E2652">IF(ISNUMBER(SEARCH($N$3,客戶主檔!Z2652)),INDEX(客戶主檔!$G:$G,加工項目查詢及料號更改!$A2652),"")</f>
        <v/>
      </c>
      <c r="J2652" t="str">
        <f t="array" aca="1" ref="J2652" ca="1">IF(ROW()&gt;COUNTA($F$3:$I$3100),"",INDIRECT(TEXT(RIGHT(SMALL(IF($F$3:$I$3100="",999999,COLUMN($F$3:$I$3100)*10001+ROW($F$3:$I$3100)*100),ROW()),4),"!R00!C00"),))</f>
        <v/>
      </c>
      <c r="K2652" t="str">
        <f ca="1">IF(COUNTIF($J$1:J2652, J2652)&lt;&gt;1,"",J2652)</f>
        <v/>
      </c>
    </row>
    <row r="2653" spans="1:11" x14ac:dyDescent="0.25">
      <c r="A2653">
        <f>ROW()</f>
        <v>2653</v>
      </c>
      <c r="C2653" t="str" cm="1">
        <f t="array" ref="C2653">IF(ISNUMBER(SEARCH($N$3,客戶主檔!X2653)),INDEX(客戶主檔!$G:$G,加工項目查詢及料號更改!$A2653),"")</f>
        <v/>
      </c>
      <c r="D2653" t="str" cm="1">
        <f t="array" ref="D2653">IF(ISNUMBER(SEARCH($N$3,客戶主檔!Y2653)),INDEX(客戶主檔!$G:$G,加工項目查詢及料號更改!$A2653),"")</f>
        <v/>
      </c>
      <c r="E2653" t="str" cm="1">
        <f t="array" ref="E2653">IF(ISNUMBER(SEARCH($N$3,客戶主檔!Z2653)),INDEX(客戶主檔!$G:$G,加工項目查詢及料號更改!$A2653),"")</f>
        <v/>
      </c>
      <c r="J2653" t="str">
        <f t="array" aca="1" ref="J2653" ca="1">IF(ROW()&gt;COUNTA($F$3:$I$3100),"",INDIRECT(TEXT(RIGHT(SMALL(IF($F$3:$I$3100="",999999,COLUMN($F$3:$I$3100)*10001+ROW($F$3:$I$3100)*100),ROW()),4),"!R00!C00"),))</f>
        <v/>
      </c>
      <c r="K2653" t="str">
        <f ca="1">IF(COUNTIF($J$1:J2653, J2653)&lt;&gt;1,"",J2653)</f>
        <v/>
      </c>
    </row>
    <row r="2654" spans="1:11" x14ac:dyDescent="0.25">
      <c r="A2654">
        <f>ROW()</f>
        <v>2654</v>
      </c>
      <c r="C2654" t="str" cm="1">
        <f t="array" ref="C2654">IF(ISNUMBER(SEARCH($N$3,客戶主檔!X2654)),INDEX(客戶主檔!$G:$G,加工項目查詢及料號更改!$A2654),"")</f>
        <v/>
      </c>
      <c r="D2654" t="str" cm="1">
        <f t="array" ref="D2654">IF(ISNUMBER(SEARCH($N$3,客戶主檔!Y2654)),INDEX(客戶主檔!$G:$G,加工項目查詢及料號更改!$A2654),"")</f>
        <v/>
      </c>
      <c r="E2654" t="str" cm="1">
        <f t="array" ref="E2654">IF(ISNUMBER(SEARCH($N$3,客戶主檔!Z2654)),INDEX(客戶主檔!$G:$G,加工項目查詢及料號更改!$A2654),"")</f>
        <v/>
      </c>
      <c r="J2654" t="str">
        <f t="array" aca="1" ref="J2654" ca="1">IF(ROW()&gt;COUNTA($F$3:$I$3100),"",INDIRECT(TEXT(RIGHT(SMALL(IF($F$3:$I$3100="",999999,COLUMN($F$3:$I$3100)*10001+ROW($F$3:$I$3100)*100),ROW()),4),"!R00!C00"),))</f>
        <v/>
      </c>
      <c r="K2654" t="str">
        <f ca="1">IF(COUNTIF($J$1:J2654, J2654)&lt;&gt;1,"",J2654)</f>
        <v/>
      </c>
    </row>
    <row r="2655" spans="1:11" x14ac:dyDescent="0.25">
      <c r="A2655">
        <f>ROW()</f>
        <v>2655</v>
      </c>
      <c r="C2655" t="str" cm="1">
        <f t="array" ref="C2655">IF(ISNUMBER(SEARCH($N$3,客戶主檔!X2655)),INDEX(客戶主檔!$G:$G,加工項目查詢及料號更改!$A2655),"")</f>
        <v/>
      </c>
      <c r="D2655" t="str" cm="1">
        <f t="array" ref="D2655">IF(ISNUMBER(SEARCH($N$3,客戶主檔!Y2655)),INDEX(客戶主檔!$G:$G,加工項目查詢及料號更改!$A2655),"")</f>
        <v/>
      </c>
      <c r="E2655" t="str" cm="1">
        <f t="array" ref="E2655">IF(ISNUMBER(SEARCH($N$3,客戶主檔!Z2655)),INDEX(客戶主檔!$G:$G,加工項目查詢及料號更改!$A2655),"")</f>
        <v/>
      </c>
      <c r="J2655" t="str">
        <f t="array" aca="1" ref="J2655" ca="1">IF(ROW()&gt;COUNTA($F$3:$I$3100),"",INDIRECT(TEXT(RIGHT(SMALL(IF($F$3:$I$3100="",999999,COLUMN($F$3:$I$3100)*10001+ROW($F$3:$I$3100)*100),ROW()),4),"!R00!C00"),))</f>
        <v/>
      </c>
      <c r="K2655" t="str">
        <f ca="1">IF(COUNTIF($J$1:J2655, J2655)&lt;&gt;1,"",J2655)</f>
        <v/>
      </c>
    </row>
    <row r="2656" spans="1:11" x14ac:dyDescent="0.25">
      <c r="A2656">
        <f>ROW()</f>
        <v>2656</v>
      </c>
      <c r="C2656" t="str" cm="1">
        <f t="array" ref="C2656">IF(ISNUMBER(SEARCH($N$3,客戶主檔!X2656)),INDEX(客戶主檔!$G:$G,加工項目查詢及料號更改!$A2656),"")</f>
        <v/>
      </c>
      <c r="D2656" t="str" cm="1">
        <f t="array" ref="D2656">IF(ISNUMBER(SEARCH($N$3,客戶主檔!Y2656)),INDEX(客戶主檔!$G:$G,加工項目查詢及料號更改!$A2656),"")</f>
        <v/>
      </c>
      <c r="E2656" t="str" cm="1">
        <f t="array" ref="E2656">IF(ISNUMBER(SEARCH($N$3,客戶主檔!Z2656)),INDEX(客戶主檔!$G:$G,加工項目查詢及料號更改!$A2656),"")</f>
        <v/>
      </c>
      <c r="J2656" t="str">
        <f t="array" aca="1" ref="J2656" ca="1">IF(ROW()&gt;COUNTA($F$3:$I$3100),"",INDIRECT(TEXT(RIGHT(SMALL(IF($F$3:$I$3100="",999999,COLUMN($F$3:$I$3100)*10001+ROW($F$3:$I$3100)*100),ROW()),4),"!R00!C00"),))</f>
        <v/>
      </c>
      <c r="K2656" t="str">
        <f ca="1">IF(COUNTIF($J$1:J2656, J2656)&lt;&gt;1,"",J2656)</f>
        <v/>
      </c>
    </row>
    <row r="2657" spans="1:11" x14ac:dyDescent="0.25">
      <c r="A2657">
        <f>ROW()</f>
        <v>2657</v>
      </c>
      <c r="C2657" t="str" cm="1">
        <f t="array" ref="C2657">IF(ISNUMBER(SEARCH($N$3,客戶主檔!X2657)),INDEX(客戶主檔!$G:$G,加工項目查詢及料號更改!$A2657),"")</f>
        <v/>
      </c>
      <c r="D2657" t="str" cm="1">
        <f t="array" ref="D2657">IF(ISNUMBER(SEARCH($N$3,客戶主檔!Y2657)),INDEX(客戶主檔!$G:$G,加工項目查詢及料號更改!$A2657),"")</f>
        <v/>
      </c>
      <c r="E2657" t="str" cm="1">
        <f t="array" ref="E2657">IF(ISNUMBER(SEARCH($N$3,客戶主檔!Z2657)),INDEX(客戶主檔!$G:$G,加工項目查詢及料號更改!$A2657),"")</f>
        <v/>
      </c>
      <c r="J2657" t="str">
        <f t="array" aca="1" ref="J2657" ca="1">IF(ROW()&gt;COUNTA($F$3:$I$3100),"",INDIRECT(TEXT(RIGHT(SMALL(IF($F$3:$I$3100="",999999,COLUMN($F$3:$I$3100)*10001+ROW($F$3:$I$3100)*100),ROW()),4),"!R00!C00"),))</f>
        <v/>
      </c>
      <c r="K2657" t="str">
        <f ca="1">IF(COUNTIF($J$1:J2657, J2657)&lt;&gt;1,"",J2657)</f>
        <v/>
      </c>
    </row>
    <row r="2658" spans="1:11" x14ac:dyDescent="0.25">
      <c r="A2658">
        <f>ROW()</f>
        <v>2658</v>
      </c>
      <c r="C2658" t="str" cm="1">
        <f t="array" ref="C2658">IF(ISNUMBER(SEARCH($N$3,客戶主檔!X2658)),INDEX(客戶主檔!$G:$G,加工項目查詢及料號更改!$A2658),"")</f>
        <v/>
      </c>
      <c r="D2658" t="str" cm="1">
        <f t="array" ref="D2658">IF(ISNUMBER(SEARCH($N$3,客戶主檔!Y2658)),INDEX(客戶主檔!$G:$G,加工項目查詢及料號更改!$A2658),"")</f>
        <v/>
      </c>
      <c r="E2658" t="str" cm="1">
        <f t="array" ref="E2658">IF(ISNUMBER(SEARCH($N$3,客戶主檔!Z2658)),INDEX(客戶主檔!$G:$G,加工項目查詢及料號更改!$A2658),"")</f>
        <v/>
      </c>
      <c r="J2658" t="str">
        <f t="array" aca="1" ref="J2658" ca="1">IF(ROW()&gt;COUNTA($F$3:$I$3100),"",INDIRECT(TEXT(RIGHT(SMALL(IF($F$3:$I$3100="",999999,COLUMN($F$3:$I$3100)*10001+ROW($F$3:$I$3100)*100),ROW()),4),"!R00!C00"),))</f>
        <v/>
      </c>
      <c r="K2658" t="str">
        <f ca="1">IF(COUNTIF($J$1:J2658, J2658)&lt;&gt;1,"",J2658)</f>
        <v/>
      </c>
    </row>
    <row r="2659" spans="1:11" x14ac:dyDescent="0.25">
      <c r="A2659">
        <f>ROW()</f>
        <v>2659</v>
      </c>
      <c r="C2659" t="str" cm="1">
        <f t="array" ref="C2659">IF(ISNUMBER(SEARCH($N$3,客戶主檔!X2659)),INDEX(客戶主檔!$G:$G,加工項目查詢及料號更改!$A2659),"")</f>
        <v/>
      </c>
      <c r="D2659" t="str" cm="1">
        <f t="array" ref="D2659">IF(ISNUMBER(SEARCH($N$3,客戶主檔!Y2659)),INDEX(客戶主檔!$G:$G,加工項目查詢及料號更改!$A2659),"")</f>
        <v/>
      </c>
      <c r="E2659" t="str" cm="1">
        <f t="array" ref="E2659">IF(ISNUMBER(SEARCH($N$3,客戶主檔!Z2659)),INDEX(客戶主檔!$G:$G,加工項目查詢及料號更改!$A2659),"")</f>
        <v/>
      </c>
      <c r="J2659" t="str">
        <f t="array" aca="1" ref="J2659" ca="1">IF(ROW()&gt;COUNTA($F$3:$I$3100),"",INDIRECT(TEXT(RIGHT(SMALL(IF($F$3:$I$3100="",999999,COLUMN($F$3:$I$3100)*10001+ROW($F$3:$I$3100)*100),ROW()),4),"!R00!C00"),))</f>
        <v/>
      </c>
      <c r="K2659" t="str">
        <f ca="1">IF(COUNTIF($J$1:J2659, J2659)&lt;&gt;1,"",J2659)</f>
        <v/>
      </c>
    </row>
    <row r="2660" spans="1:11" x14ac:dyDescent="0.25">
      <c r="A2660">
        <f>ROW()</f>
        <v>2660</v>
      </c>
      <c r="C2660" t="str" cm="1">
        <f t="array" ref="C2660">IF(ISNUMBER(SEARCH($N$3,客戶主檔!X2660)),INDEX(客戶主檔!$G:$G,加工項目查詢及料號更改!$A2660),"")</f>
        <v/>
      </c>
      <c r="D2660" t="str" cm="1">
        <f t="array" ref="D2660">IF(ISNUMBER(SEARCH($N$3,客戶主檔!Y2660)),INDEX(客戶主檔!$G:$G,加工項目查詢及料號更改!$A2660),"")</f>
        <v/>
      </c>
      <c r="E2660" t="str" cm="1">
        <f t="array" ref="E2660">IF(ISNUMBER(SEARCH($N$3,客戶主檔!Z2660)),INDEX(客戶主檔!$G:$G,加工項目查詢及料號更改!$A2660),"")</f>
        <v/>
      </c>
      <c r="J2660" t="str">
        <f t="array" aca="1" ref="J2660" ca="1">IF(ROW()&gt;COUNTA($F$3:$I$3100),"",INDIRECT(TEXT(RIGHT(SMALL(IF($F$3:$I$3100="",999999,COLUMN($F$3:$I$3100)*10001+ROW($F$3:$I$3100)*100),ROW()),4),"!R00!C00"),))</f>
        <v/>
      </c>
      <c r="K2660" t="str">
        <f ca="1">IF(COUNTIF($J$1:J2660, J2660)&lt;&gt;1,"",J2660)</f>
        <v/>
      </c>
    </row>
    <row r="2661" spans="1:11" x14ac:dyDescent="0.25">
      <c r="A2661">
        <f>ROW()</f>
        <v>2661</v>
      </c>
      <c r="C2661" t="str" cm="1">
        <f t="array" ref="C2661">IF(ISNUMBER(SEARCH($N$3,客戶主檔!X2661)),INDEX(客戶主檔!$G:$G,加工項目查詢及料號更改!$A2661),"")</f>
        <v/>
      </c>
      <c r="D2661" t="str" cm="1">
        <f t="array" ref="D2661">IF(ISNUMBER(SEARCH($N$3,客戶主檔!Y2661)),INDEX(客戶主檔!$G:$G,加工項目查詢及料號更改!$A2661),"")</f>
        <v/>
      </c>
      <c r="E2661" t="str" cm="1">
        <f t="array" ref="E2661">IF(ISNUMBER(SEARCH($N$3,客戶主檔!Z2661)),INDEX(客戶主檔!$G:$G,加工項目查詢及料號更改!$A2661),"")</f>
        <v/>
      </c>
      <c r="J2661" t="str">
        <f t="array" aca="1" ref="J2661" ca="1">IF(ROW()&gt;COUNTA($F$3:$I$3100),"",INDIRECT(TEXT(RIGHT(SMALL(IF($F$3:$I$3100="",999999,COLUMN($F$3:$I$3100)*10001+ROW($F$3:$I$3100)*100),ROW()),4),"!R00!C00"),))</f>
        <v/>
      </c>
      <c r="K2661" t="str">
        <f ca="1">IF(COUNTIF($J$1:J2661, J2661)&lt;&gt;1,"",J2661)</f>
        <v/>
      </c>
    </row>
    <row r="2662" spans="1:11" x14ac:dyDescent="0.25">
      <c r="A2662">
        <f>ROW()</f>
        <v>2662</v>
      </c>
      <c r="C2662" t="str" cm="1">
        <f t="array" ref="C2662">IF(ISNUMBER(SEARCH($N$3,客戶主檔!X2662)),INDEX(客戶主檔!$G:$G,加工項目查詢及料號更改!$A2662),"")</f>
        <v/>
      </c>
      <c r="D2662" t="str" cm="1">
        <f t="array" ref="D2662">IF(ISNUMBER(SEARCH($N$3,客戶主檔!Y2662)),INDEX(客戶主檔!$G:$G,加工項目查詢及料號更改!$A2662),"")</f>
        <v/>
      </c>
      <c r="E2662" t="str" cm="1">
        <f t="array" ref="E2662">IF(ISNUMBER(SEARCH($N$3,客戶主檔!Z2662)),INDEX(客戶主檔!$G:$G,加工項目查詢及料號更改!$A2662),"")</f>
        <v/>
      </c>
      <c r="J2662" t="str">
        <f t="array" aca="1" ref="J2662" ca="1">IF(ROW()&gt;COUNTA($F$3:$I$3100),"",INDIRECT(TEXT(RIGHT(SMALL(IF($F$3:$I$3100="",999999,COLUMN($F$3:$I$3100)*10001+ROW($F$3:$I$3100)*100),ROW()),4),"!R00!C00"),))</f>
        <v/>
      </c>
      <c r="K2662" t="str">
        <f ca="1">IF(COUNTIF($J$1:J2662, J2662)&lt;&gt;1,"",J2662)</f>
        <v/>
      </c>
    </row>
    <row r="2663" spans="1:11" x14ac:dyDescent="0.25">
      <c r="A2663">
        <f>ROW()</f>
        <v>2663</v>
      </c>
      <c r="C2663" t="str" cm="1">
        <f t="array" ref="C2663">IF(ISNUMBER(SEARCH($N$3,客戶主檔!X2663)),INDEX(客戶主檔!$G:$G,加工項目查詢及料號更改!$A2663),"")</f>
        <v/>
      </c>
      <c r="D2663" t="str" cm="1">
        <f t="array" ref="D2663">IF(ISNUMBER(SEARCH($N$3,客戶主檔!Y2663)),INDEX(客戶主檔!$G:$G,加工項目查詢及料號更改!$A2663),"")</f>
        <v/>
      </c>
      <c r="E2663" t="str" cm="1">
        <f t="array" ref="E2663">IF(ISNUMBER(SEARCH($N$3,客戶主檔!Z2663)),INDEX(客戶主檔!$G:$G,加工項目查詢及料號更改!$A2663),"")</f>
        <v/>
      </c>
      <c r="J2663" t="str">
        <f t="array" aca="1" ref="J2663" ca="1">IF(ROW()&gt;COUNTA($F$3:$I$3100),"",INDIRECT(TEXT(RIGHT(SMALL(IF($F$3:$I$3100="",999999,COLUMN($F$3:$I$3100)*10001+ROW($F$3:$I$3100)*100),ROW()),4),"!R00!C00"),))</f>
        <v/>
      </c>
      <c r="K2663" t="str">
        <f ca="1">IF(COUNTIF($J$1:J2663, J2663)&lt;&gt;1,"",J2663)</f>
        <v/>
      </c>
    </row>
    <row r="2664" spans="1:11" x14ac:dyDescent="0.25">
      <c r="A2664">
        <f>ROW()</f>
        <v>2664</v>
      </c>
      <c r="C2664" t="str" cm="1">
        <f t="array" ref="C2664">IF(ISNUMBER(SEARCH($N$3,客戶主檔!X2664)),INDEX(客戶主檔!$G:$G,加工項目查詢及料號更改!$A2664),"")</f>
        <v/>
      </c>
      <c r="D2664" t="str" cm="1">
        <f t="array" ref="D2664">IF(ISNUMBER(SEARCH($N$3,客戶主檔!Y2664)),INDEX(客戶主檔!$G:$G,加工項目查詢及料號更改!$A2664),"")</f>
        <v/>
      </c>
      <c r="E2664" t="str" cm="1">
        <f t="array" ref="E2664">IF(ISNUMBER(SEARCH($N$3,客戶主檔!Z2664)),INDEX(客戶主檔!$G:$G,加工項目查詢及料號更改!$A2664),"")</f>
        <v/>
      </c>
      <c r="J2664" t="str">
        <f t="array" aca="1" ref="J2664" ca="1">IF(ROW()&gt;COUNTA($F$3:$I$3100),"",INDIRECT(TEXT(RIGHT(SMALL(IF($F$3:$I$3100="",999999,COLUMN($F$3:$I$3100)*10001+ROW($F$3:$I$3100)*100),ROW()),4),"!R00!C00"),))</f>
        <v/>
      </c>
      <c r="K2664" t="str">
        <f ca="1">IF(COUNTIF($J$1:J2664, J2664)&lt;&gt;1,"",J2664)</f>
        <v/>
      </c>
    </row>
    <row r="2665" spans="1:11" x14ac:dyDescent="0.25">
      <c r="A2665">
        <f>ROW()</f>
        <v>2665</v>
      </c>
      <c r="C2665" t="str" cm="1">
        <f t="array" ref="C2665">IF(ISNUMBER(SEARCH($N$3,客戶主檔!X2665)),INDEX(客戶主檔!$G:$G,加工項目查詢及料號更改!$A2665),"")</f>
        <v/>
      </c>
      <c r="D2665" t="str" cm="1">
        <f t="array" ref="D2665">IF(ISNUMBER(SEARCH($N$3,客戶主檔!Y2665)),INDEX(客戶主檔!$G:$G,加工項目查詢及料號更改!$A2665),"")</f>
        <v/>
      </c>
      <c r="E2665" t="str" cm="1">
        <f t="array" ref="E2665">IF(ISNUMBER(SEARCH($N$3,客戶主檔!Z2665)),INDEX(客戶主檔!$G:$G,加工項目查詢及料號更改!$A2665),"")</f>
        <v/>
      </c>
      <c r="J2665" t="str">
        <f t="array" aca="1" ref="J2665" ca="1">IF(ROW()&gt;COUNTA($F$3:$I$3100),"",INDIRECT(TEXT(RIGHT(SMALL(IF($F$3:$I$3100="",999999,COLUMN($F$3:$I$3100)*10001+ROW($F$3:$I$3100)*100),ROW()),4),"!R00!C00"),))</f>
        <v/>
      </c>
      <c r="K2665" t="str">
        <f ca="1">IF(COUNTIF($J$1:J2665, J2665)&lt;&gt;1,"",J2665)</f>
        <v/>
      </c>
    </row>
    <row r="2666" spans="1:11" x14ac:dyDescent="0.25">
      <c r="A2666">
        <f>ROW()</f>
        <v>2666</v>
      </c>
      <c r="C2666" t="str" cm="1">
        <f t="array" ref="C2666">IF(ISNUMBER(SEARCH($N$3,客戶主檔!X2666)),INDEX(客戶主檔!$G:$G,加工項目查詢及料號更改!$A2666),"")</f>
        <v/>
      </c>
      <c r="D2666" t="str" cm="1">
        <f t="array" ref="D2666">IF(ISNUMBER(SEARCH($N$3,客戶主檔!Y2666)),INDEX(客戶主檔!$G:$G,加工項目查詢及料號更改!$A2666),"")</f>
        <v/>
      </c>
      <c r="E2666" t="str" cm="1">
        <f t="array" ref="E2666">IF(ISNUMBER(SEARCH($N$3,客戶主檔!Z2666)),INDEX(客戶主檔!$G:$G,加工項目查詢及料號更改!$A2666),"")</f>
        <v/>
      </c>
      <c r="J2666" t="str">
        <f t="array" aca="1" ref="J2666" ca="1">IF(ROW()&gt;COUNTA($F$3:$I$3100),"",INDIRECT(TEXT(RIGHT(SMALL(IF($F$3:$I$3100="",999999,COLUMN($F$3:$I$3100)*10001+ROW($F$3:$I$3100)*100),ROW()),4),"!R00!C00"),))</f>
        <v/>
      </c>
      <c r="K2666" t="str">
        <f ca="1">IF(COUNTIF($J$1:J2666, J2666)&lt;&gt;1,"",J2666)</f>
        <v/>
      </c>
    </row>
    <row r="2667" spans="1:11" x14ac:dyDescent="0.25">
      <c r="A2667">
        <f>ROW()</f>
        <v>2667</v>
      </c>
      <c r="C2667" t="str" cm="1">
        <f t="array" ref="C2667">IF(ISNUMBER(SEARCH($N$3,客戶主檔!X2667)),INDEX(客戶主檔!$G:$G,加工項目查詢及料號更改!$A2667),"")</f>
        <v/>
      </c>
      <c r="D2667" t="str" cm="1">
        <f t="array" ref="D2667">IF(ISNUMBER(SEARCH($N$3,客戶主檔!Y2667)),INDEX(客戶主檔!$G:$G,加工項目查詢及料號更改!$A2667),"")</f>
        <v/>
      </c>
      <c r="E2667" t="str" cm="1">
        <f t="array" ref="E2667">IF(ISNUMBER(SEARCH($N$3,客戶主檔!Z2667)),INDEX(客戶主檔!$G:$G,加工項目查詢及料號更改!$A2667),"")</f>
        <v/>
      </c>
      <c r="J2667" t="str">
        <f t="array" aca="1" ref="J2667" ca="1">IF(ROW()&gt;COUNTA($F$3:$I$3100),"",INDIRECT(TEXT(RIGHT(SMALL(IF($F$3:$I$3100="",999999,COLUMN($F$3:$I$3100)*10001+ROW($F$3:$I$3100)*100),ROW()),4),"!R00!C00"),))</f>
        <v/>
      </c>
      <c r="K2667" t="str">
        <f ca="1">IF(COUNTIF($J$1:J2667, J2667)&lt;&gt;1,"",J2667)</f>
        <v/>
      </c>
    </row>
    <row r="2668" spans="1:11" x14ac:dyDescent="0.25">
      <c r="A2668">
        <f>ROW()</f>
        <v>2668</v>
      </c>
      <c r="C2668" t="str" cm="1">
        <f t="array" ref="C2668">IF(ISNUMBER(SEARCH($N$3,客戶主檔!X2668)),INDEX(客戶主檔!$G:$G,加工項目查詢及料號更改!$A2668),"")</f>
        <v/>
      </c>
      <c r="D2668" t="str" cm="1">
        <f t="array" ref="D2668">IF(ISNUMBER(SEARCH($N$3,客戶主檔!Y2668)),INDEX(客戶主檔!$G:$G,加工項目查詢及料號更改!$A2668),"")</f>
        <v/>
      </c>
      <c r="E2668" t="str" cm="1">
        <f t="array" ref="E2668">IF(ISNUMBER(SEARCH($N$3,客戶主檔!Z2668)),INDEX(客戶主檔!$G:$G,加工項目查詢及料號更改!$A2668),"")</f>
        <v/>
      </c>
      <c r="J2668" t="str">
        <f t="array" aca="1" ref="J2668" ca="1">IF(ROW()&gt;COUNTA($F$3:$I$3100),"",INDIRECT(TEXT(RIGHT(SMALL(IF($F$3:$I$3100="",999999,COLUMN($F$3:$I$3100)*10001+ROW($F$3:$I$3100)*100),ROW()),4),"!R00!C00"),))</f>
        <v/>
      </c>
      <c r="K2668" t="str">
        <f ca="1">IF(COUNTIF($J$1:J2668, J2668)&lt;&gt;1,"",J2668)</f>
        <v/>
      </c>
    </row>
    <row r="2669" spans="1:11" x14ac:dyDescent="0.25">
      <c r="A2669">
        <f>ROW()</f>
        <v>2669</v>
      </c>
      <c r="C2669" t="str" cm="1">
        <f t="array" ref="C2669">IF(ISNUMBER(SEARCH($N$3,客戶主檔!X2669)),INDEX(客戶主檔!$G:$G,加工項目查詢及料號更改!$A2669),"")</f>
        <v/>
      </c>
      <c r="D2669" t="str" cm="1">
        <f t="array" ref="D2669">IF(ISNUMBER(SEARCH($N$3,客戶主檔!Y2669)),INDEX(客戶主檔!$G:$G,加工項目查詢及料號更改!$A2669),"")</f>
        <v/>
      </c>
      <c r="E2669" t="str" cm="1">
        <f t="array" ref="E2669">IF(ISNUMBER(SEARCH($N$3,客戶主檔!Z2669)),INDEX(客戶主檔!$G:$G,加工項目查詢及料號更改!$A2669),"")</f>
        <v/>
      </c>
      <c r="J2669" t="str">
        <f t="array" aca="1" ref="J2669" ca="1">IF(ROW()&gt;COUNTA($F$3:$I$3100),"",INDIRECT(TEXT(RIGHT(SMALL(IF($F$3:$I$3100="",999999,COLUMN($F$3:$I$3100)*10001+ROW($F$3:$I$3100)*100),ROW()),4),"!R00!C00"),))</f>
        <v/>
      </c>
      <c r="K2669" t="str">
        <f ca="1">IF(COUNTIF($J$1:J2669, J2669)&lt;&gt;1,"",J2669)</f>
        <v/>
      </c>
    </row>
    <row r="2670" spans="1:11" x14ac:dyDescent="0.25">
      <c r="A2670">
        <f>ROW()</f>
        <v>2670</v>
      </c>
      <c r="C2670" t="str" cm="1">
        <f t="array" ref="C2670">IF(ISNUMBER(SEARCH($N$3,客戶主檔!X2670)),INDEX(客戶主檔!$G:$G,加工項目查詢及料號更改!$A2670),"")</f>
        <v/>
      </c>
      <c r="D2670" t="str" cm="1">
        <f t="array" ref="D2670">IF(ISNUMBER(SEARCH($N$3,客戶主檔!Y2670)),INDEX(客戶主檔!$G:$G,加工項目查詢及料號更改!$A2670),"")</f>
        <v/>
      </c>
      <c r="E2670" t="str" cm="1">
        <f t="array" ref="E2670">IF(ISNUMBER(SEARCH($N$3,客戶主檔!Z2670)),INDEX(客戶主檔!$G:$G,加工項目查詢及料號更改!$A2670),"")</f>
        <v/>
      </c>
      <c r="J2670" t="str">
        <f t="array" aca="1" ref="J2670" ca="1">IF(ROW()&gt;COUNTA($F$3:$I$3100),"",INDIRECT(TEXT(RIGHT(SMALL(IF($F$3:$I$3100="",999999,COLUMN($F$3:$I$3100)*10001+ROW($F$3:$I$3100)*100),ROW()),4),"!R00!C00"),))</f>
        <v/>
      </c>
      <c r="K2670" t="str">
        <f ca="1">IF(COUNTIF($J$1:J2670, J2670)&lt;&gt;1,"",J2670)</f>
        <v/>
      </c>
    </row>
    <row r="2671" spans="1:11" x14ac:dyDescent="0.25">
      <c r="A2671">
        <f>ROW()</f>
        <v>2671</v>
      </c>
      <c r="C2671" t="str" cm="1">
        <f t="array" ref="C2671">IF(ISNUMBER(SEARCH($N$3,客戶主檔!X2671)),INDEX(客戶主檔!$G:$G,加工項目查詢及料號更改!$A2671),"")</f>
        <v/>
      </c>
      <c r="D2671" t="str" cm="1">
        <f t="array" ref="D2671">IF(ISNUMBER(SEARCH($N$3,客戶主檔!Y2671)),INDEX(客戶主檔!$G:$G,加工項目查詢及料號更改!$A2671),"")</f>
        <v/>
      </c>
      <c r="E2671" t="str" cm="1">
        <f t="array" ref="E2671">IF(ISNUMBER(SEARCH($N$3,客戶主檔!Z2671)),INDEX(客戶主檔!$G:$G,加工項目查詢及料號更改!$A2671),"")</f>
        <v/>
      </c>
      <c r="J2671" t="str">
        <f t="array" aca="1" ref="J2671" ca="1">IF(ROW()&gt;COUNTA($F$3:$I$3100),"",INDIRECT(TEXT(RIGHT(SMALL(IF($F$3:$I$3100="",999999,COLUMN($F$3:$I$3100)*10001+ROW($F$3:$I$3100)*100),ROW()),4),"!R00!C00"),))</f>
        <v/>
      </c>
      <c r="K2671" t="str">
        <f ca="1">IF(COUNTIF($J$1:J2671, J2671)&lt;&gt;1,"",J2671)</f>
        <v/>
      </c>
    </row>
    <row r="2672" spans="1:11" x14ac:dyDescent="0.25">
      <c r="A2672">
        <f>ROW()</f>
        <v>2672</v>
      </c>
      <c r="C2672" t="str" cm="1">
        <f t="array" ref="C2672">IF(ISNUMBER(SEARCH($N$3,客戶主檔!X2672)),INDEX(客戶主檔!$G:$G,加工項目查詢及料號更改!$A2672),"")</f>
        <v/>
      </c>
      <c r="D2672" t="str" cm="1">
        <f t="array" ref="D2672">IF(ISNUMBER(SEARCH($N$3,客戶主檔!Y2672)),INDEX(客戶主檔!$G:$G,加工項目查詢及料號更改!$A2672),"")</f>
        <v/>
      </c>
      <c r="E2672" t="str" cm="1">
        <f t="array" ref="E2672">IF(ISNUMBER(SEARCH($N$3,客戶主檔!Z2672)),INDEX(客戶主檔!$G:$G,加工項目查詢及料號更改!$A2672),"")</f>
        <v/>
      </c>
      <c r="J2672" t="str">
        <f t="array" aca="1" ref="J2672" ca="1">IF(ROW()&gt;COUNTA($F$3:$I$3100),"",INDIRECT(TEXT(RIGHT(SMALL(IF($F$3:$I$3100="",999999,COLUMN($F$3:$I$3100)*10001+ROW($F$3:$I$3100)*100),ROW()),4),"!R00!C00"),))</f>
        <v/>
      </c>
      <c r="K2672" t="str">
        <f ca="1">IF(COUNTIF($J$1:J2672, J2672)&lt;&gt;1,"",J2672)</f>
        <v/>
      </c>
    </row>
    <row r="2673" spans="1:11" x14ac:dyDescent="0.25">
      <c r="A2673">
        <f>ROW()</f>
        <v>2673</v>
      </c>
      <c r="C2673" t="str" cm="1">
        <f t="array" ref="C2673">IF(ISNUMBER(SEARCH($N$3,客戶主檔!X2673)),INDEX(客戶主檔!$G:$G,加工項目查詢及料號更改!$A2673),"")</f>
        <v/>
      </c>
      <c r="D2673" t="str" cm="1">
        <f t="array" ref="D2673">IF(ISNUMBER(SEARCH($N$3,客戶主檔!Y2673)),INDEX(客戶主檔!$G:$G,加工項目查詢及料號更改!$A2673),"")</f>
        <v/>
      </c>
      <c r="E2673" t="str" cm="1">
        <f t="array" ref="E2673">IF(ISNUMBER(SEARCH($N$3,客戶主檔!Z2673)),INDEX(客戶主檔!$G:$G,加工項目查詢及料號更改!$A2673),"")</f>
        <v/>
      </c>
      <c r="J2673" t="str">
        <f t="array" aca="1" ref="J2673" ca="1">IF(ROW()&gt;COUNTA($F$3:$I$3100),"",INDIRECT(TEXT(RIGHT(SMALL(IF($F$3:$I$3100="",999999,COLUMN($F$3:$I$3100)*10001+ROW($F$3:$I$3100)*100),ROW()),4),"!R00!C00"),))</f>
        <v/>
      </c>
      <c r="K2673" t="str">
        <f ca="1">IF(COUNTIF($J$1:J2673, J2673)&lt;&gt;1,"",J2673)</f>
        <v/>
      </c>
    </row>
    <row r="2674" spans="1:11" x14ac:dyDescent="0.25">
      <c r="A2674">
        <f>ROW()</f>
        <v>2674</v>
      </c>
      <c r="C2674" t="str" cm="1">
        <f t="array" ref="C2674">IF(ISNUMBER(SEARCH($N$3,客戶主檔!X2674)),INDEX(客戶主檔!$G:$G,加工項目查詢及料號更改!$A2674),"")</f>
        <v/>
      </c>
      <c r="D2674" t="str" cm="1">
        <f t="array" ref="D2674">IF(ISNUMBER(SEARCH($N$3,客戶主檔!Y2674)),INDEX(客戶主檔!$G:$G,加工項目查詢及料號更改!$A2674),"")</f>
        <v/>
      </c>
      <c r="E2674" t="str" cm="1">
        <f t="array" ref="E2674">IF(ISNUMBER(SEARCH($N$3,客戶主檔!Z2674)),INDEX(客戶主檔!$G:$G,加工項目查詢及料號更改!$A2674),"")</f>
        <v/>
      </c>
      <c r="J2674" t="str">
        <f t="array" aca="1" ref="J2674" ca="1">IF(ROW()&gt;COUNTA($F$3:$I$3100),"",INDIRECT(TEXT(RIGHT(SMALL(IF($F$3:$I$3100="",999999,COLUMN($F$3:$I$3100)*10001+ROW($F$3:$I$3100)*100),ROW()),4),"!R00!C00"),))</f>
        <v/>
      </c>
      <c r="K2674" t="str">
        <f ca="1">IF(COUNTIF($J$1:J2674, J2674)&lt;&gt;1,"",J2674)</f>
        <v/>
      </c>
    </row>
    <row r="2675" spans="1:11" x14ac:dyDescent="0.25">
      <c r="A2675">
        <f>ROW()</f>
        <v>2675</v>
      </c>
      <c r="C2675" t="str" cm="1">
        <f t="array" ref="C2675">IF(ISNUMBER(SEARCH($N$3,客戶主檔!X2675)),INDEX(客戶主檔!$G:$G,加工項目查詢及料號更改!$A2675),"")</f>
        <v/>
      </c>
      <c r="D2675" t="str" cm="1">
        <f t="array" ref="D2675">IF(ISNUMBER(SEARCH($N$3,客戶主檔!Y2675)),INDEX(客戶主檔!$G:$G,加工項目查詢及料號更改!$A2675),"")</f>
        <v/>
      </c>
      <c r="E2675" t="str" cm="1">
        <f t="array" ref="E2675">IF(ISNUMBER(SEARCH($N$3,客戶主檔!Z2675)),INDEX(客戶主檔!$G:$G,加工項目查詢及料號更改!$A2675),"")</f>
        <v/>
      </c>
      <c r="J2675" t="str">
        <f t="array" aca="1" ref="J2675" ca="1">IF(ROW()&gt;COUNTA($F$3:$I$3100),"",INDIRECT(TEXT(RIGHT(SMALL(IF($F$3:$I$3100="",999999,COLUMN($F$3:$I$3100)*10001+ROW($F$3:$I$3100)*100),ROW()),4),"!R00!C00"),))</f>
        <v/>
      </c>
      <c r="K2675" t="str">
        <f ca="1">IF(COUNTIF($J$1:J2675, J2675)&lt;&gt;1,"",J2675)</f>
        <v/>
      </c>
    </row>
    <row r="2676" spans="1:11" x14ac:dyDescent="0.25">
      <c r="A2676">
        <f>ROW()</f>
        <v>2676</v>
      </c>
      <c r="C2676" t="str" cm="1">
        <f t="array" ref="C2676">IF(ISNUMBER(SEARCH($N$3,客戶主檔!X2676)),INDEX(客戶主檔!$G:$G,加工項目查詢及料號更改!$A2676),"")</f>
        <v/>
      </c>
      <c r="D2676" t="str" cm="1">
        <f t="array" ref="D2676">IF(ISNUMBER(SEARCH($N$3,客戶主檔!Y2676)),INDEX(客戶主檔!$G:$G,加工項目查詢及料號更改!$A2676),"")</f>
        <v/>
      </c>
      <c r="E2676" t="str" cm="1">
        <f t="array" ref="E2676">IF(ISNUMBER(SEARCH($N$3,客戶主檔!Z2676)),INDEX(客戶主檔!$G:$G,加工項目查詢及料號更改!$A2676),"")</f>
        <v/>
      </c>
      <c r="J2676" t="str">
        <f t="array" aca="1" ref="J2676" ca="1">IF(ROW()&gt;COUNTA($F$3:$I$3100),"",INDIRECT(TEXT(RIGHT(SMALL(IF($F$3:$I$3100="",999999,COLUMN($F$3:$I$3100)*10001+ROW($F$3:$I$3100)*100),ROW()),4),"!R00!C00"),))</f>
        <v/>
      </c>
      <c r="K2676" t="str">
        <f ca="1">IF(COUNTIF($J$1:J2676, J2676)&lt;&gt;1,"",J2676)</f>
        <v/>
      </c>
    </row>
    <row r="2677" spans="1:11" x14ac:dyDescent="0.25">
      <c r="A2677">
        <f>ROW()</f>
        <v>2677</v>
      </c>
      <c r="C2677" t="str" cm="1">
        <f t="array" ref="C2677">IF(ISNUMBER(SEARCH($N$3,客戶主檔!X2677)),INDEX(客戶主檔!$G:$G,加工項目查詢及料號更改!$A2677),"")</f>
        <v/>
      </c>
      <c r="D2677" t="str" cm="1">
        <f t="array" ref="D2677">IF(ISNUMBER(SEARCH($N$3,客戶主檔!Y2677)),INDEX(客戶主檔!$G:$G,加工項目查詢及料號更改!$A2677),"")</f>
        <v/>
      </c>
      <c r="E2677" t="str" cm="1">
        <f t="array" ref="E2677">IF(ISNUMBER(SEARCH($N$3,客戶主檔!Z2677)),INDEX(客戶主檔!$G:$G,加工項目查詢及料號更改!$A2677),"")</f>
        <v/>
      </c>
      <c r="J2677" t="str">
        <f t="array" aca="1" ref="J2677" ca="1">IF(ROW()&gt;COUNTA($F$3:$I$3100),"",INDIRECT(TEXT(RIGHT(SMALL(IF($F$3:$I$3100="",999999,COLUMN($F$3:$I$3100)*10001+ROW($F$3:$I$3100)*100),ROW()),4),"!R00!C00"),))</f>
        <v/>
      </c>
      <c r="K2677" t="str">
        <f ca="1">IF(COUNTIF($J$1:J2677, J2677)&lt;&gt;1,"",J2677)</f>
        <v/>
      </c>
    </row>
    <row r="2678" spans="1:11" x14ac:dyDescent="0.25">
      <c r="A2678">
        <f>ROW()</f>
        <v>2678</v>
      </c>
      <c r="C2678" t="str" cm="1">
        <f t="array" ref="C2678">IF(ISNUMBER(SEARCH($N$3,客戶主檔!X2678)),INDEX(客戶主檔!$G:$G,加工項目查詢及料號更改!$A2678),"")</f>
        <v/>
      </c>
      <c r="D2678" t="str" cm="1">
        <f t="array" ref="D2678">IF(ISNUMBER(SEARCH($N$3,客戶主檔!Y2678)),INDEX(客戶主檔!$G:$G,加工項目查詢及料號更改!$A2678),"")</f>
        <v/>
      </c>
      <c r="E2678" t="str" cm="1">
        <f t="array" ref="E2678">IF(ISNUMBER(SEARCH($N$3,客戶主檔!Z2678)),INDEX(客戶主檔!$G:$G,加工項目查詢及料號更改!$A2678),"")</f>
        <v/>
      </c>
      <c r="J2678" t="str">
        <f t="array" aca="1" ref="J2678" ca="1">IF(ROW()&gt;COUNTA($F$3:$I$3100),"",INDIRECT(TEXT(RIGHT(SMALL(IF($F$3:$I$3100="",999999,COLUMN($F$3:$I$3100)*10001+ROW($F$3:$I$3100)*100),ROW()),4),"!R00!C00"),))</f>
        <v/>
      </c>
      <c r="K2678" t="str">
        <f ca="1">IF(COUNTIF($J$1:J2678, J2678)&lt;&gt;1,"",J2678)</f>
        <v/>
      </c>
    </row>
    <row r="2679" spans="1:11" x14ac:dyDescent="0.25">
      <c r="A2679">
        <f>ROW()</f>
        <v>2679</v>
      </c>
      <c r="C2679" t="str" cm="1">
        <f t="array" ref="C2679">IF(ISNUMBER(SEARCH($N$3,客戶主檔!X2679)),INDEX(客戶主檔!$G:$G,加工項目查詢及料號更改!$A2679),"")</f>
        <v/>
      </c>
      <c r="D2679" t="str" cm="1">
        <f t="array" ref="D2679">IF(ISNUMBER(SEARCH($N$3,客戶主檔!Y2679)),INDEX(客戶主檔!$G:$G,加工項目查詢及料號更改!$A2679),"")</f>
        <v/>
      </c>
      <c r="E2679" t="str" cm="1">
        <f t="array" ref="E2679">IF(ISNUMBER(SEARCH($N$3,客戶主檔!Z2679)),INDEX(客戶主檔!$G:$G,加工項目查詢及料號更改!$A2679),"")</f>
        <v/>
      </c>
      <c r="J2679" t="str">
        <f t="array" aca="1" ref="J2679" ca="1">IF(ROW()&gt;COUNTA($F$3:$I$3100),"",INDIRECT(TEXT(RIGHT(SMALL(IF($F$3:$I$3100="",999999,COLUMN($F$3:$I$3100)*10001+ROW($F$3:$I$3100)*100),ROW()),4),"!R00!C00"),))</f>
        <v/>
      </c>
      <c r="K2679" t="str">
        <f ca="1">IF(COUNTIF($J$1:J2679, J2679)&lt;&gt;1,"",J2679)</f>
        <v/>
      </c>
    </row>
    <row r="2680" spans="1:11" x14ac:dyDescent="0.25">
      <c r="A2680">
        <f>ROW()</f>
        <v>2680</v>
      </c>
      <c r="C2680" t="str" cm="1">
        <f t="array" ref="C2680">IF(ISNUMBER(SEARCH($N$3,客戶主檔!X2680)),INDEX(客戶主檔!$G:$G,加工項目查詢及料號更改!$A2680),"")</f>
        <v/>
      </c>
      <c r="D2680" t="str" cm="1">
        <f t="array" ref="D2680">IF(ISNUMBER(SEARCH($N$3,客戶主檔!Y2680)),INDEX(客戶主檔!$G:$G,加工項目查詢及料號更改!$A2680),"")</f>
        <v/>
      </c>
      <c r="E2680" t="str" cm="1">
        <f t="array" ref="E2680">IF(ISNUMBER(SEARCH($N$3,客戶主檔!Z2680)),INDEX(客戶主檔!$G:$G,加工項目查詢及料號更改!$A2680),"")</f>
        <v/>
      </c>
      <c r="J2680" t="str">
        <f t="array" aca="1" ref="J2680" ca="1">IF(ROW()&gt;COUNTA($F$3:$I$3100),"",INDIRECT(TEXT(RIGHT(SMALL(IF($F$3:$I$3100="",999999,COLUMN($F$3:$I$3100)*10001+ROW($F$3:$I$3100)*100),ROW()),4),"!R00!C00"),))</f>
        <v/>
      </c>
      <c r="K2680" t="str">
        <f ca="1">IF(COUNTIF($J$1:J2680, J2680)&lt;&gt;1,"",J2680)</f>
        <v/>
      </c>
    </row>
    <row r="2681" spans="1:11" x14ac:dyDescent="0.25">
      <c r="A2681">
        <f>ROW()</f>
        <v>2681</v>
      </c>
      <c r="C2681" t="str" cm="1">
        <f t="array" ref="C2681">IF(ISNUMBER(SEARCH($N$3,客戶主檔!X2681)),INDEX(客戶主檔!$G:$G,加工項目查詢及料號更改!$A2681),"")</f>
        <v/>
      </c>
      <c r="D2681" t="str" cm="1">
        <f t="array" ref="D2681">IF(ISNUMBER(SEARCH($N$3,客戶主檔!Y2681)),INDEX(客戶主檔!$G:$G,加工項目查詢及料號更改!$A2681),"")</f>
        <v/>
      </c>
      <c r="E2681" t="str" cm="1">
        <f t="array" ref="E2681">IF(ISNUMBER(SEARCH($N$3,客戶主檔!Z2681)),INDEX(客戶主檔!$G:$G,加工項目查詢及料號更改!$A2681),"")</f>
        <v/>
      </c>
      <c r="J2681" t="str">
        <f t="array" aca="1" ref="J2681" ca="1">IF(ROW()&gt;COUNTA($F$3:$I$3100),"",INDIRECT(TEXT(RIGHT(SMALL(IF($F$3:$I$3100="",999999,COLUMN($F$3:$I$3100)*10001+ROW($F$3:$I$3100)*100),ROW()),4),"!R00!C00"),))</f>
        <v/>
      </c>
      <c r="K2681" t="str">
        <f ca="1">IF(COUNTIF($J$1:J2681, J2681)&lt;&gt;1,"",J2681)</f>
        <v/>
      </c>
    </row>
    <row r="2682" spans="1:11" x14ac:dyDescent="0.25">
      <c r="A2682">
        <f>ROW()</f>
        <v>2682</v>
      </c>
      <c r="C2682" t="str" cm="1">
        <f t="array" ref="C2682">IF(ISNUMBER(SEARCH($N$3,客戶主檔!X2682)),INDEX(客戶主檔!$G:$G,加工項目查詢及料號更改!$A2682),"")</f>
        <v/>
      </c>
      <c r="D2682" t="str" cm="1">
        <f t="array" ref="D2682">IF(ISNUMBER(SEARCH($N$3,客戶主檔!Y2682)),INDEX(客戶主檔!$G:$G,加工項目查詢及料號更改!$A2682),"")</f>
        <v/>
      </c>
      <c r="E2682" t="str" cm="1">
        <f t="array" ref="E2682">IF(ISNUMBER(SEARCH($N$3,客戶主檔!Z2682)),INDEX(客戶主檔!$G:$G,加工項目查詢及料號更改!$A2682),"")</f>
        <v/>
      </c>
      <c r="J2682" t="str">
        <f t="array" aca="1" ref="J2682" ca="1">IF(ROW()&gt;COUNTA($F$3:$I$3100),"",INDIRECT(TEXT(RIGHT(SMALL(IF($F$3:$I$3100="",999999,COLUMN($F$3:$I$3100)*10001+ROW($F$3:$I$3100)*100),ROW()),4),"!R00!C00"),))</f>
        <v/>
      </c>
      <c r="K2682" t="str">
        <f ca="1">IF(COUNTIF($J$1:J2682, J2682)&lt;&gt;1,"",J2682)</f>
        <v/>
      </c>
    </row>
    <row r="2683" spans="1:11" x14ac:dyDescent="0.25">
      <c r="A2683">
        <f>ROW()</f>
        <v>2683</v>
      </c>
      <c r="C2683" t="str" cm="1">
        <f t="array" ref="C2683">IF(ISNUMBER(SEARCH($N$3,客戶主檔!X2683)),INDEX(客戶主檔!$G:$G,加工項目查詢及料號更改!$A2683),"")</f>
        <v/>
      </c>
      <c r="D2683" t="str" cm="1">
        <f t="array" ref="D2683">IF(ISNUMBER(SEARCH($N$3,客戶主檔!Y2683)),INDEX(客戶主檔!$G:$G,加工項目查詢及料號更改!$A2683),"")</f>
        <v/>
      </c>
      <c r="E2683" t="str" cm="1">
        <f t="array" ref="E2683">IF(ISNUMBER(SEARCH($N$3,客戶主檔!Z2683)),INDEX(客戶主檔!$G:$G,加工項目查詢及料號更改!$A2683),"")</f>
        <v/>
      </c>
      <c r="J2683" t="str">
        <f t="array" aca="1" ref="J2683" ca="1">IF(ROW()&gt;COUNTA($F$3:$I$3100),"",INDIRECT(TEXT(RIGHT(SMALL(IF($F$3:$I$3100="",999999,COLUMN($F$3:$I$3100)*10001+ROW($F$3:$I$3100)*100),ROW()),4),"!R00!C00"),))</f>
        <v/>
      </c>
      <c r="K2683" t="str">
        <f ca="1">IF(COUNTIF($J$1:J2683, J2683)&lt;&gt;1,"",J2683)</f>
        <v/>
      </c>
    </row>
    <row r="2684" spans="1:11" x14ac:dyDescent="0.25">
      <c r="A2684">
        <f>ROW()</f>
        <v>2684</v>
      </c>
      <c r="C2684" t="str" cm="1">
        <f t="array" ref="C2684">IF(ISNUMBER(SEARCH($N$3,客戶主檔!X2684)),INDEX(客戶主檔!$G:$G,加工項目查詢及料號更改!$A2684),"")</f>
        <v/>
      </c>
      <c r="D2684" t="str" cm="1">
        <f t="array" ref="D2684">IF(ISNUMBER(SEARCH($N$3,客戶主檔!Y2684)),INDEX(客戶主檔!$G:$G,加工項目查詢及料號更改!$A2684),"")</f>
        <v/>
      </c>
      <c r="E2684" t="str" cm="1">
        <f t="array" ref="E2684">IF(ISNUMBER(SEARCH($N$3,客戶主檔!Z2684)),INDEX(客戶主檔!$G:$G,加工項目查詢及料號更改!$A2684),"")</f>
        <v/>
      </c>
      <c r="J2684" t="str">
        <f t="array" aca="1" ref="J2684" ca="1">IF(ROW()&gt;COUNTA($F$3:$I$3100),"",INDIRECT(TEXT(RIGHT(SMALL(IF($F$3:$I$3100="",999999,COLUMN($F$3:$I$3100)*10001+ROW($F$3:$I$3100)*100),ROW()),4),"!R00!C00"),))</f>
        <v/>
      </c>
      <c r="K2684" t="str">
        <f ca="1">IF(COUNTIF($J$1:J2684, J2684)&lt;&gt;1,"",J2684)</f>
        <v/>
      </c>
    </row>
    <row r="2685" spans="1:11" x14ac:dyDescent="0.25">
      <c r="A2685">
        <f>ROW()</f>
        <v>2685</v>
      </c>
      <c r="C2685" t="str" cm="1">
        <f t="array" ref="C2685">IF(ISNUMBER(SEARCH($N$3,客戶主檔!X2685)),INDEX(客戶主檔!$G:$G,加工項目查詢及料號更改!$A2685),"")</f>
        <v/>
      </c>
      <c r="D2685" t="str" cm="1">
        <f t="array" ref="D2685">IF(ISNUMBER(SEARCH($N$3,客戶主檔!Y2685)),INDEX(客戶主檔!$G:$G,加工項目查詢及料號更改!$A2685),"")</f>
        <v/>
      </c>
      <c r="E2685" t="str" cm="1">
        <f t="array" ref="E2685">IF(ISNUMBER(SEARCH($N$3,客戶主檔!Z2685)),INDEX(客戶主檔!$G:$G,加工項目查詢及料號更改!$A2685),"")</f>
        <v/>
      </c>
      <c r="J2685" t="str">
        <f t="array" aca="1" ref="J2685" ca="1">IF(ROW()&gt;COUNTA($F$3:$I$3100),"",INDIRECT(TEXT(RIGHT(SMALL(IF($F$3:$I$3100="",999999,COLUMN($F$3:$I$3100)*10001+ROW($F$3:$I$3100)*100),ROW()),4),"!R00!C00"),))</f>
        <v/>
      </c>
      <c r="K2685" t="str">
        <f ca="1">IF(COUNTIF($J$1:J2685, J2685)&lt;&gt;1,"",J2685)</f>
        <v/>
      </c>
    </row>
    <row r="2686" spans="1:11" x14ac:dyDescent="0.25">
      <c r="A2686">
        <f>ROW()</f>
        <v>2686</v>
      </c>
      <c r="C2686" t="str" cm="1">
        <f t="array" ref="C2686">IF(ISNUMBER(SEARCH($N$3,客戶主檔!X2686)),INDEX(客戶主檔!$G:$G,加工項目查詢及料號更改!$A2686),"")</f>
        <v/>
      </c>
      <c r="D2686" t="str" cm="1">
        <f t="array" ref="D2686">IF(ISNUMBER(SEARCH($N$3,客戶主檔!Y2686)),INDEX(客戶主檔!$G:$G,加工項目查詢及料號更改!$A2686),"")</f>
        <v/>
      </c>
      <c r="E2686" t="str" cm="1">
        <f t="array" ref="E2686">IF(ISNUMBER(SEARCH($N$3,客戶主檔!Z2686)),INDEX(客戶主檔!$G:$G,加工項目查詢及料號更改!$A2686),"")</f>
        <v/>
      </c>
      <c r="J2686" t="str">
        <f t="array" aca="1" ref="J2686" ca="1">IF(ROW()&gt;COUNTA($F$3:$I$3100),"",INDIRECT(TEXT(RIGHT(SMALL(IF($F$3:$I$3100="",999999,COLUMN($F$3:$I$3100)*10001+ROW($F$3:$I$3100)*100),ROW()),4),"!R00!C00"),))</f>
        <v/>
      </c>
      <c r="K2686" t="str">
        <f ca="1">IF(COUNTIF($J$1:J2686, J2686)&lt;&gt;1,"",J2686)</f>
        <v/>
      </c>
    </row>
    <row r="2687" spans="1:11" x14ac:dyDescent="0.25">
      <c r="A2687">
        <f>ROW()</f>
        <v>2687</v>
      </c>
      <c r="C2687" t="str" cm="1">
        <f t="array" ref="C2687">IF(ISNUMBER(SEARCH($N$3,客戶主檔!X2687)),INDEX(客戶主檔!$G:$G,加工項目查詢及料號更改!$A2687),"")</f>
        <v/>
      </c>
      <c r="D2687" t="str" cm="1">
        <f t="array" ref="D2687">IF(ISNUMBER(SEARCH($N$3,客戶主檔!Y2687)),INDEX(客戶主檔!$G:$G,加工項目查詢及料號更改!$A2687),"")</f>
        <v/>
      </c>
      <c r="E2687" t="str" cm="1">
        <f t="array" ref="E2687">IF(ISNUMBER(SEARCH($N$3,客戶主檔!Z2687)),INDEX(客戶主檔!$G:$G,加工項目查詢及料號更改!$A2687),"")</f>
        <v/>
      </c>
      <c r="J2687" t="str">
        <f t="array" aca="1" ref="J2687" ca="1">IF(ROW()&gt;COUNTA($F$3:$I$3100),"",INDIRECT(TEXT(RIGHT(SMALL(IF($F$3:$I$3100="",999999,COLUMN($F$3:$I$3100)*10001+ROW($F$3:$I$3100)*100),ROW()),4),"!R00!C00"),))</f>
        <v/>
      </c>
      <c r="K2687" t="str">
        <f ca="1">IF(COUNTIF($J$1:J2687, J2687)&lt;&gt;1,"",J2687)</f>
        <v/>
      </c>
    </row>
    <row r="2688" spans="1:11" x14ac:dyDescent="0.25">
      <c r="A2688">
        <f>ROW()</f>
        <v>2688</v>
      </c>
      <c r="C2688" t="str" cm="1">
        <f t="array" ref="C2688">IF(ISNUMBER(SEARCH($N$3,客戶主檔!X2688)),INDEX(客戶主檔!$G:$G,加工項目查詢及料號更改!$A2688),"")</f>
        <v/>
      </c>
      <c r="D2688" t="str" cm="1">
        <f t="array" ref="D2688">IF(ISNUMBER(SEARCH($N$3,客戶主檔!Y2688)),INDEX(客戶主檔!$G:$G,加工項目查詢及料號更改!$A2688),"")</f>
        <v/>
      </c>
      <c r="E2688" t="str" cm="1">
        <f t="array" ref="E2688">IF(ISNUMBER(SEARCH($N$3,客戶主檔!Z2688)),INDEX(客戶主檔!$G:$G,加工項目查詢及料號更改!$A2688),"")</f>
        <v/>
      </c>
      <c r="J2688" t="str">
        <f t="array" aca="1" ref="J2688" ca="1">IF(ROW()&gt;COUNTA($F$3:$I$3100),"",INDIRECT(TEXT(RIGHT(SMALL(IF($F$3:$I$3100="",999999,COLUMN($F$3:$I$3100)*10001+ROW($F$3:$I$3100)*100),ROW()),4),"!R00!C00"),))</f>
        <v/>
      </c>
      <c r="K2688" t="str">
        <f ca="1">IF(COUNTIF($J$1:J2688, J2688)&lt;&gt;1,"",J2688)</f>
        <v/>
      </c>
    </row>
    <row r="2689" spans="1:11" x14ac:dyDescent="0.25">
      <c r="A2689">
        <f>ROW()</f>
        <v>2689</v>
      </c>
      <c r="C2689" t="str" cm="1">
        <f t="array" ref="C2689">IF(ISNUMBER(SEARCH($N$3,客戶主檔!X2689)),INDEX(客戶主檔!$G:$G,加工項目查詢及料號更改!$A2689),"")</f>
        <v/>
      </c>
      <c r="D2689" t="str" cm="1">
        <f t="array" ref="D2689">IF(ISNUMBER(SEARCH($N$3,客戶主檔!Y2689)),INDEX(客戶主檔!$G:$G,加工項目查詢及料號更改!$A2689),"")</f>
        <v/>
      </c>
      <c r="E2689" t="str" cm="1">
        <f t="array" ref="E2689">IF(ISNUMBER(SEARCH($N$3,客戶主檔!Z2689)),INDEX(客戶主檔!$G:$G,加工項目查詢及料號更改!$A2689),"")</f>
        <v/>
      </c>
      <c r="J2689" t="str">
        <f t="array" aca="1" ref="J2689" ca="1">IF(ROW()&gt;COUNTA($F$3:$I$3100),"",INDIRECT(TEXT(RIGHT(SMALL(IF($F$3:$I$3100="",999999,COLUMN($F$3:$I$3100)*10001+ROW($F$3:$I$3100)*100),ROW()),4),"!R00!C00"),))</f>
        <v/>
      </c>
      <c r="K2689" t="str">
        <f ca="1">IF(COUNTIF($J$1:J2689, J2689)&lt;&gt;1,"",J2689)</f>
        <v/>
      </c>
    </row>
    <row r="2690" spans="1:11" x14ac:dyDescent="0.25">
      <c r="A2690">
        <f>ROW()</f>
        <v>2690</v>
      </c>
      <c r="C2690" t="str" cm="1">
        <f t="array" ref="C2690">IF(ISNUMBER(SEARCH($N$3,客戶主檔!X2690)),INDEX(客戶主檔!$G:$G,加工項目查詢及料號更改!$A2690),"")</f>
        <v/>
      </c>
      <c r="D2690" t="str" cm="1">
        <f t="array" ref="D2690">IF(ISNUMBER(SEARCH($N$3,客戶主檔!Y2690)),INDEX(客戶主檔!$G:$G,加工項目查詢及料號更改!$A2690),"")</f>
        <v/>
      </c>
      <c r="E2690" t="str" cm="1">
        <f t="array" ref="E2690">IF(ISNUMBER(SEARCH($N$3,客戶主檔!Z2690)),INDEX(客戶主檔!$G:$G,加工項目查詢及料號更改!$A2690),"")</f>
        <v/>
      </c>
      <c r="J2690" t="str">
        <f t="array" aca="1" ref="J2690" ca="1">IF(ROW()&gt;COUNTA($F$3:$I$3100),"",INDIRECT(TEXT(RIGHT(SMALL(IF($F$3:$I$3100="",999999,COLUMN($F$3:$I$3100)*10001+ROW($F$3:$I$3100)*100),ROW()),4),"!R00!C00"),))</f>
        <v/>
      </c>
      <c r="K2690" t="str">
        <f ca="1">IF(COUNTIF($J$1:J2690, J2690)&lt;&gt;1,"",J2690)</f>
        <v/>
      </c>
    </row>
    <row r="2691" spans="1:11" x14ac:dyDescent="0.25">
      <c r="A2691">
        <f>ROW()</f>
        <v>2691</v>
      </c>
      <c r="C2691" t="str" cm="1">
        <f t="array" ref="C2691">IF(ISNUMBER(SEARCH($N$3,客戶主檔!X2691)),INDEX(客戶主檔!$G:$G,加工項目查詢及料號更改!$A2691),"")</f>
        <v/>
      </c>
      <c r="D2691" t="str" cm="1">
        <f t="array" ref="D2691">IF(ISNUMBER(SEARCH($N$3,客戶主檔!Y2691)),INDEX(客戶主檔!$G:$G,加工項目查詢及料號更改!$A2691),"")</f>
        <v/>
      </c>
      <c r="E2691" t="str" cm="1">
        <f t="array" ref="E2691">IF(ISNUMBER(SEARCH($N$3,客戶主檔!Z2691)),INDEX(客戶主檔!$G:$G,加工項目查詢及料號更改!$A2691),"")</f>
        <v/>
      </c>
      <c r="J2691" t="str">
        <f t="array" aca="1" ref="J2691" ca="1">IF(ROW()&gt;COUNTA($F$3:$I$3100),"",INDIRECT(TEXT(RIGHT(SMALL(IF($F$3:$I$3100="",999999,COLUMN($F$3:$I$3100)*10001+ROW($F$3:$I$3100)*100),ROW()),4),"!R00!C00"),))</f>
        <v/>
      </c>
      <c r="K2691" t="str">
        <f ca="1">IF(COUNTIF($J$1:J2691, J2691)&lt;&gt;1,"",J2691)</f>
        <v/>
      </c>
    </row>
    <row r="2692" spans="1:11" x14ac:dyDescent="0.25">
      <c r="A2692">
        <f>ROW()</f>
        <v>2692</v>
      </c>
      <c r="C2692" t="str" cm="1">
        <f t="array" ref="C2692">IF(ISNUMBER(SEARCH($N$3,客戶主檔!X2692)),INDEX(客戶主檔!$G:$G,加工項目查詢及料號更改!$A2692),"")</f>
        <v/>
      </c>
      <c r="D2692" t="str" cm="1">
        <f t="array" ref="D2692">IF(ISNUMBER(SEARCH($N$3,客戶主檔!Y2692)),INDEX(客戶主檔!$G:$G,加工項目查詢及料號更改!$A2692),"")</f>
        <v/>
      </c>
      <c r="E2692" t="str" cm="1">
        <f t="array" ref="E2692">IF(ISNUMBER(SEARCH($N$3,客戶主檔!Z2692)),INDEX(客戶主檔!$G:$G,加工項目查詢及料號更改!$A2692),"")</f>
        <v/>
      </c>
      <c r="J2692" t="str">
        <f t="array" aca="1" ref="J2692" ca="1">IF(ROW()&gt;COUNTA($F$3:$I$3100),"",INDIRECT(TEXT(RIGHT(SMALL(IF($F$3:$I$3100="",999999,COLUMN($F$3:$I$3100)*10001+ROW($F$3:$I$3100)*100),ROW()),4),"!R00!C00"),))</f>
        <v/>
      </c>
      <c r="K2692" t="str">
        <f ca="1">IF(COUNTIF($J$1:J2692, J2692)&lt;&gt;1,"",J2692)</f>
        <v/>
      </c>
    </row>
    <row r="2693" spans="1:11" x14ac:dyDescent="0.25">
      <c r="A2693">
        <f>ROW()</f>
        <v>2693</v>
      </c>
      <c r="C2693" t="str" cm="1">
        <f t="array" ref="C2693">IF(ISNUMBER(SEARCH($N$3,客戶主檔!X2693)),INDEX(客戶主檔!$G:$G,加工項目查詢及料號更改!$A2693),"")</f>
        <v/>
      </c>
      <c r="D2693" t="str" cm="1">
        <f t="array" ref="D2693">IF(ISNUMBER(SEARCH($N$3,客戶主檔!Y2693)),INDEX(客戶主檔!$G:$G,加工項目查詢及料號更改!$A2693),"")</f>
        <v/>
      </c>
      <c r="E2693" t="str" cm="1">
        <f t="array" ref="E2693">IF(ISNUMBER(SEARCH($N$3,客戶主檔!Z2693)),INDEX(客戶主檔!$G:$G,加工項目查詢及料號更改!$A2693),"")</f>
        <v/>
      </c>
      <c r="J2693" t="str">
        <f t="array" aca="1" ref="J2693" ca="1">IF(ROW()&gt;COUNTA($F$3:$I$3100),"",INDIRECT(TEXT(RIGHT(SMALL(IF($F$3:$I$3100="",999999,COLUMN($F$3:$I$3100)*10001+ROW($F$3:$I$3100)*100),ROW()),4),"!R00!C00"),))</f>
        <v/>
      </c>
      <c r="K2693" t="str">
        <f ca="1">IF(COUNTIF($J$1:J2693, J2693)&lt;&gt;1,"",J2693)</f>
        <v/>
      </c>
    </row>
    <row r="2694" spans="1:11" x14ac:dyDescent="0.25">
      <c r="A2694">
        <f>ROW()</f>
        <v>2694</v>
      </c>
      <c r="C2694" t="str" cm="1">
        <f t="array" ref="C2694">IF(ISNUMBER(SEARCH($N$3,客戶主檔!X2694)),INDEX(客戶主檔!$G:$G,加工項目查詢及料號更改!$A2694),"")</f>
        <v/>
      </c>
      <c r="D2694" t="str" cm="1">
        <f t="array" ref="D2694">IF(ISNUMBER(SEARCH($N$3,客戶主檔!Y2694)),INDEX(客戶主檔!$G:$G,加工項目查詢及料號更改!$A2694),"")</f>
        <v/>
      </c>
      <c r="E2694" t="str" cm="1">
        <f t="array" ref="E2694">IF(ISNUMBER(SEARCH($N$3,客戶主檔!Z2694)),INDEX(客戶主檔!$G:$G,加工項目查詢及料號更改!$A2694),"")</f>
        <v/>
      </c>
      <c r="J2694" t="str">
        <f t="array" aca="1" ref="J2694" ca="1">IF(ROW()&gt;COUNTA($F$3:$I$3100),"",INDIRECT(TEXT(RIGHT(SMALL(IF($F$3:$I$3100="",999999,COLUMN($F$3:$I$3100)*10001+ROW($F$3:$I$3100)*100),ROW()),4),"!R00!C00"),))</f>
        <v/>
      </c>
      <c r="K2694" t="str">
        <f ca="1">IF(COUNTIF($J$1:J2694, J2694)&lt;&gt;1,"",J2694)</f>
        <v/>
      </c>
    </row>
    <row r="2695" spans="1:11" x14ac:dyDescent="0.25">
      <c r="A2695">
        <f>ROW()</f>
        <v>2695</v>
      </c>
      <c r="C2695" t="str" cm="1">
        <f t="array" ref="C2695">IF(ISNUMBER(SEARCH($N$3,客戶主檔!X2695)),INDEX(客戶主檔!$G:$G,加工項目查詢及料號更改!$A2695),"")</f>
        <v/>
      </c>
      <c r="D2695" t="str" cm="1">
        <f t="array" ref="D2695">IF(ISNUMBER(SEARCH($N$3,客戶主檔!Y2695)),INDEX(客戶主檔!$G:$G,加工項目查詢及料號更改!$A2695),"")</f>
        <v/>
      </c>
      <c r="E2695" t="str" cm="1">
        <f t="array" ref="E2695">IF(ISNUMBER(SEARCH($N$3,客戶主檔!Z2695)),INDEX(客戶主檔!$G:$G,加工項目查詢及料號更改!$A2695),"")</f>
        <v/>
      </c>
      <c r="J2695" t="str">
        <f t="array" aca="1" ref="J2695" ca="1">IF(ROW()&gt;COUNTA($F$3:$I$3100),"",INDIRECT(TEXT(RIGHT(SMALL(IF($F$3:$I$3100="",999999,COLUMN($F$3:$I$3100)*10001+ROW($F$3:$I$3100)*100),ROW()),4),"!R00!C00"),))</f>
        <v/>
      </c>
      <c r="K2695" t="str">
        <f ca="1">IF(COUNTIF($J$1:J2695, J2695)&lt;&gt;1,"",J2695)</f>
        <v/>
      </c>
    </row>
    <row r="2696" spans="1:11" x14ac:dyDescent="0.25">
      <c r="A2696">
        <f>ROW()</f>
        <v>2696</v>
      </c>
      <c r="C2696" t="str" cm="1">
        <f t="array" ref="C2696">IF(ISNUMBER(SEARCH($N$3,客戶主檔!X2696)),INDEX(客戶主檔!$G:$G,加工項目查詢及料號更改!$A2696),"")</f>
        <v/>
      </c>
      <c r="D2696" t="str" cm="1">
        <f t="array" ref="D2696">IF(ISNUMBER(SEARCH($N$3,客戶主檔!Y2696)),INDEX(客戶主檔!$G:$G,加工項目查詢及料號更改!$A2696),"")</f>
        <v/>
      </c>
      <c r="E2696" t="str" cm="1">
        <f t="array" ref="E2696">IF(ISNUMBER(SEARCH($N$3,客戶主檔!Z2696)),INDEX(客戶主檔!$G:$G,加工項目查詢及料號更改!$A2696),"")</f>
        <v/>
      </c>
      <c r="J2696" t="str">
        <f t="array" aca="1" ref="J2696" ca="1">IF(ROW()&gt;COUNTA($F$3:$I$3100),"",INDIRECT(TEXT(RIGHT(SMALL(IF($F$3:$I$3100="",999999,COLUMN($F$3:$I$3100)*10001+ROW($F$3:$I$3100)*100),ROW()),4),"!R00!C00"),))</f>
        <v/>
      </c>
      <c r="K2696" t="str">
        <f ca="1">IF(COUNTIF($J$1:J2696, J2696)&lt;&gt;1,"",J2696)</f>
        <v/>
      </c>
    </row>
    <row r="2697" spans="1:11" x14ac:dyDescent="0.25">
      <c r="A2697">
        <f>ROW()</f>
        <v>2697</v>
      </c>
      <c r="C2697" t="str" cm="1">
        <f t="array" ref="C2697">IF(ISNUMBER(SEARCH($N$3,客戶主檔!X2697)),INDEX(客戶主檔!$G:$G,加工項目查詢及料號更改!$A2697),"")</f>
        <v/>
      </c>
      <c r="D2697" t="str" cm="1">
        <f t="array" ref="D2697">IF(ISNUMBER(SEARCH($N$3,客戶主檔!Y2697)),INDEX(客戶主檔!$G:$G,加工項目查詢及料號更改!$A2697),"")</f>
        <v/>
      </c>
      <c r="E2697" t="str" cm="1">
        <f t="array" ref="E2697">IF(ISNUMBER(SEARCH($N$3,客戶主檔!Z2697)),INDEX(客戶主檔!$G:$G,加工項目查詢及料號更改!$A2697),"")</f>
        <v/>
      </c>
      <c r="J2697" t="str">
        <f t="array" aca="1" ref="J2697" ca="1">IF(ROW()&gt;COUNTA($F$3:$I$3100),"",INDIRECT(TEXT(RIGHT(SMALL(IF($F$3:$I$3100="",999999,COLUMN($F$3:$I$3100)*10001+ROW($F$3:$I$3100)*100),ROW()),4),"!R00!C00"),))</f>
        <v/>
      </c>
      <c r="K2697" t="str">
        <f ca="1">IF(COUNTIF($J$1:J2697, J2697)&lt;&gt;1,"",J2697)</f>
        <v/>
      </c>
    </row>
    <row r="2698" spans="1:11" x14ac:dyDescent="0.25">
      <c r="A2698">
        <f>ROW()</f>
        <v>2698</v>
      </c>
      <c r="C2698" t="str" cm="1">
        <f t="array" ref="C2698">IF(ISNUMBER(SEARCH($N$3,客戶主檔!X2698)),INDEX(客戶主檔!$G:$G,加工項目查詢及料號更改!$A2698),"")</f>
        <v/>
      </c>
      <c r="D2698" t="str" cm="1">
        <f t="array" ref="D2698">IF(ISNUMBER(SEARCH($N$3,客戶主檔!Y2698)),INDEX(客戶主檔!$G:$G,加工項目查詢及料號更改!$A2698),"")</f>
        <v/>
      </c>
      <c r="E2698" t="str" cm="1">
        <f t="array" ref="E2698">IF(ISNUMBER(SEARCH($N$3,客戶主檔!Z2698)),INDEX(客戶主檔!$G:$G,加工項目查詢及料號更改!$A2698),"")</f>
        <v/>
      </c>
      <c r="J2698" t="str">
        <f t="array" aca="1" ref="J2698" ca="1">IF(ROW()&gt;COUNTA($F$3:$I$3100),"",INDIRECT(TEXT(RIGHT(SMALL(IF($F$3:$I$3100="",999999,COLUMN($F$3:$I$3100)*10001+ROW($F$3:$I$3100)*100),ROW()),4),"!R00!C00"),))</f>
        <v/>
      </c>
      <c r="K2698" t="str">
        <f ca="1">IF(COUNTIF($J$1:J2698, J2698)&lt;&gt;1,"",J2698)</f>
        <v/>
      </c>
    </row>
    <row r="2699" spans="1:11" x14ac:dyDescent="0.25">
      <c r="A2699">
        <f>ROW()</f>
        <v>2699</v>
      </c>
      <c r="C2699" t="str" cm="1">
        <f t="array" ref="C2699">IF(ISNUMBER(SEARCH($N$3,客戶主檔!X2699)),INDEX(客戶主檔!$G:$G,加工項目查詢及料號更改!$A2699),"")</f>
        <v/>
      </c>
      <c r="D2699" t="str" cm="1">
        <f t="array" ref="D2699">IF(ISNUMBER(SEARCH($N$3,客戶主檔!Y2699)),INDEX(客戶主檔!$G:$G,加工項目查詢及料號更改!$A2699),"")</f>
        <v/>
      </c>
      <c r="E2699" t="str" cm="1">
        <f t="array" ref="E2699">IF(ISNUMBER(SEARCH($N$3,客戶主檔!Z2699)),INDEX(客戶主檔!$G:$G,加工項目查詢及料號更改!$A2699),"")</f>
        <v/>
      </c>
      <c r="J2699" t="str">
        <f t="array" aca="1" ref="J2699" ca="1">IF(ROW()&gt;COUNTA($F$3:$I$3100),"",INDIRECT(TEXT(RIGHT(SMALL(IF($F$3:$I$3100="",999999,COLUMN($F$3:$I$3100)*10001+ROW($F$3:$I$3100)*100),ROW()),4),"!R00!C00"),))</f>
        <v/>
      </c>
      <c r="K2699" t="str">
        <f ca="1">IF(COUNTIF($J$1:J2699, J2699)&lt;&gt;1,"",J2699)</f>
        <v/>
      </c>
    </row>
    <row r="2700" spans="1:11" x14ac:dyDescent="0.25">
      <c r="A2700">
        <f>ROW()</f>
        <v>2700</v>
      </c>
      <c r="C2700" t="str" cm="1">
        <f t="array" ref="C2700">IF(ISNUMBER(SEARCH($N$3,客戶主檔!X2700)),INDEX(客戶主檔!$G:$G,加工項目查詢及料號更改!$A2700),"")</f>
        <v/>
      </c>
      <c r="D2700" t="str" cm="1">
        <f t="array" ref="D2700">IF(ISNUMBER(SEARCH($N$3,客戶主檔!Y2700)),INDEX(客戶主檔!$G:$G,加工項目查詢及料號更改!$A2700),"")</f>
        <v/>
      </c>
      <c r="E2700" t="str" cm="1">
        <f t="array" ref="E2700">IF(ISNUMBER(SEARCH($N$3,客戶主檔!Z2700)),INDEX(客戶主檔!$G:$G,加工項目查詢及料號更改!$A2700),"")</f>
        <v/>
      </c>
      <c r="J2700" t="str">
        <f t="array" aca="1" ref="J2700" ca="1">IF(ROW()&gt;COUNTA($F$3:$I$3100),"",INDIRECT(TEXT(RIGHT(SMALL(IF($F$3:$I$3100="",999999,COLUMN($F$3:$I$3100)*10001+ROW($F$3:$I$3100)*100),ROW()),4),"!R00!C00"),))</f>
        <v/>
      </c>
      <c r="K2700" t="str">
        <f ca="1">IF(COUNTIF($J$1:J2700, J2700)&lt;&gt;1,"",J2700)</f>
        <v/>
      </c>
    </row>
    <row r="2701" spans="1:11" x14ac:dyDescent="0.25">
      <c r="A2701">
        <f>ROW()</f>
        <v>2701</v>
      </c>
      <c r="C2701" t="str" cm="1">
        <f t="array" ref="C2701">IF(ISNUMBER(SEARCH($N$3,客戶主檔!X2701)),INDEX(客戶主檔!$G:$G,加工項目查詢及料號更改!$A2701),"")</f>
        <v/>
      </c>
      <c r="D2701" t="str" cm="1">
        <f t="array" ref="D2701">IF(ISNUMBER(SEARCH($N$3,客戶主檔!Y2701)),INDEX(客戶主檔!$G:$G,加工項目查詢及料號更改!$A2701),"")</f>
        <v/>
      </c>
      <c r="E2701" t="str" cm="1">
        <f t="array" ref="E2701">IF(ISNUMBER(SEARCH($N$3,客戶主檔!Z2701)),INDEX(客戶主檔!$G:$G,加工項目查詢及料號更改!$A2701),"")</f>
        <v/>
      </c>
      <c r="J2701" t="str">
        <f t="array" aca="1" ref="J2701" ca="1">IF(ROW()&gt;COUNTA($F$3:$I$3100),"",INDIRECT(TEXT(RIGHT(SMALL(IF($F$3:$I$3100="",999999,COLUMN($F$3:$I$3100)*10001+ROW($F$3:$I$3100)*100),ROW()),4),"!R00!C00"),))</f>
        <v/>
      </c>
      <c r="K2701" t="str">
        <f ca="1">IF(COUNTIF($J$1:J2701, J2701)&lt;&gt;1,"",J2701)</f>
        <v/>
      </c>
    </row>
    <row r="2702" spans="1:11" x14ac:dyDescent="0.25">
      <c r="A2702">
        <f>ROW()</f>
        <v>2702</v>
      </c>
      <c r="C2702" t="str" cm="1">
        <f t="array" ref="C2702">IF(ISNUMBER(SEARCH($N$3,客戶主檔!X2702)),INDEX(客戶主檔!$G:$G,加工項目查詢及料號更改!$A2702),"")</f>
        <v/>
      </c>
      <c r="D2702" t="str" cm="1">
        <f t="array" ref="D2702">IF(ISNUMBER(SEARCH($N$3,客戶主檔!Y2702)),INDEX(客戶主檔!$G:$G,加工項目查詢及料號更改!$A2702),"")</f>
        <v/>
      </c>
      <c r="E2702" t="str" cm="1">
        <f t="array" ref="E2702">IF(ISNUMBER(SEARCH($N$3,客戶主檔!Z2702)),INDEX(客戶主檔!$G:$G,加工項目查詢及料號更改!$A2702),"")</f>
        <v/>
      </c>
      <c r="J2702" t="str">
        <f t="array" aca="1" ref="J2702" ca="1">IF(ROW()&gt;COUNTA($F$3:$I$3100),"",INDIRECT(TEXT(RIGHT(SMALL(IF($F$3:$I$3100="",999999,COLUMN($F$3:$I$3100)*10001+ROW($F$3:$I$3100)*100),ROW()),4),"!R00!C00"),))</f>
        <v/>
      </c>
      <c r="K2702" t="str">
        <f ca="1">IF(COUNTIF($J$1:J2702, J2702)&lt;&gt;1,"",J2702)</f>
        <v/>
      </c>
    </row>
    <row r="2703" spans="1:11" x14ac:dyDescent="0.25">
      <c r="A2703">
        <f>ROW()</f>
        <v>2703</v>
      </c>
      <c r="C2703" t="str" cm="1">
        <f t="array" ref="C2703">IF(ISNUMBER(SEARCH($N$3,客戶主檔!X2703)),INDEX(客戶主檔!$G:$G,加工項目查詢及料號更改!$A2703),"")</f>
        <v/>
      </c>
      <c r="D2703" t="str" cm="1">
        <f t="array" ref="D2703">IF(ISNUMBER(SEARCH($N$3,客戶主檔!Y2703)),INDEX(客戶主檔!$G:$G,加工項目查詢及料號更改!$A2703),"")</f>
        <v/>
      </c>
      <c r="E2703" t="str" cm="1">
        <f t="array" ref="E2703">IF(ISNUMBER(SEARCH($N$3,客戶主檔!Z2703)),INDEX(客戶主檔!$G:$G,加工項目查詢及料號更改!$A2703),"")</f>
        <v/>
      </c>
      <c r="J2703" t="str">
        <f t="array" aca="1" ref="J2703" ca="1">IF(ROW()&gt;COUNTA($F$3:$I$3100),"",INDIRECT(TEXT(RIGHT(SMALL(IF($F$3:$I$3100="",999999,COLUMN($F$3:$I$3100)*10001+ROW($F$3:$I$3100)*100),ROW()),4),"!R00!C00"),))</f>
        <v/>
      </c>
      <c r="K2703" t="str">
        <f ca="1">IF(COUNTIF($J$1:J2703, J2703)&lt;&gt;1,"",J2703)</f>
        <v/>
      </c>
    </row>
    <row r="2704" spans="1:11" x14ac:dyDescent="0.25">
      <c r="A2704">
        <f>ROW()</f>
        <v>2704</v>
      </c>
      <c r="C2704" t="str" cm="1">
        <f t="array" ref="C2704">IF(ISNUMBER(SEARCH($N$3,客戶主檔!X2704)),INDEX(客戶主檔!$G:$G,加工項目查詢及料號更改!$A2704),"")</f>
        <v/>
      </c>
      <c r="D2704" t="str" cm="1">
        <f t="array" ref="D2704">IF(ISNUMBER(SEARCH($N$3,客戶主檔!Y2704)),INDEX(客戶主檔!$G:$G,加工項目查詢及料號更改!$A2704),"")</f>
        <v/>
      </c>
      <c r="E2704" t="str" cm="1">
        <f t="array" ref="E2704">IF(ISNUMBER(SEARCH($N$3,客戶主檔!Z2704)),INDEX(客戶主檔!$G:$G,加工項目查詢及料號更改!$A2704),"")</f>
        <v/>
      </c>
      <c r="J2704" t="str">
        <f t="array" aca="1" ref="J2704" ca="1">IF(ROW()&gt;COUNTA($F$3:$I$3100),"",INDIRECT(TEXT(RIGHT(SMALL(IF($F$3:$I$3100="",999999,COLUMN($F$3:$I$3100)*10001+ROW($F$3:$I$3100)*100),ROW()),4),"!R00!C00"),))</f>
        <v/>
      </c>
      <c r="K2704" t="str">
        <f ca="1">IF(COUNTIF($J$1:J2704, J2704)&lt;&gt;1,"",J2704)</f>
        <v/>
      </c>
    </row>
    <row r="2705" spans="1:11" x14ac:dyDescent="0.25">
      <c r="A2705">
        <f>ROW()</f>
        <v>2705</v>
      </c>
      <c r="C2705" t="str" cm="1">
        <f t="array" ref="C2705">IF(ISNUMBER(SEARCH($N$3,客戶主檔!X2705)),INDEX(客戶主檔!$G:$G,加工項目查詢及料號更改!$A2705),"")</f>
        <v/>
      </c>
      <c r="D2705" t="str" cm="1">
        <f t="array" ref="D2705">IF(ISNUMBER(SEARCH($N$3,客戶主檔!Y2705)),INDEX(客戶主檔!$G:$G,加工項目查詢及料號更改!$A2705),"")</f>
        <v/>
      </c>
      <c r="E2705" t="str" cm="1">
        <f t="array" ref="E2705">IF(ISNUMBER(SEARCH($N$3,客戶主檔!Z2705)),INDEX(客戶主檔!$G:$G,加工項目查詢及料號更改!$A2705),"")</f>
        <v/>
      </c>
      <c r="J2705" t="str">
        <f t="array" aca="1" ref="J2705" ca="1">IF(ROW()&gt;COUNTA($F$3:$I$3100),"",INDIRECT(TEXT(RIGHT(SMALL(IF($F$3:$I$3100="",999999,COLUMN($F$3:$I$3100)*10001+ROW($F$3:$I$3100)*100),ROW()),4),"!R00!C00"),))</f>
        <v/>
      </c>
      <c r="K2705" t="str">
        <f ca="1">IF(COUNTIF($J$1:J2705, J2705)&lt;&gt;1,"",J2705)</f>
        <v/>
      </c>
    </row>
    <row r="2706" spans="1:11" x14ac:dyDescent="0.25">
      <c r="A2706">
        <f>ROW()</f>
        <v>2706</v>
      </c>
      <c r="C2706" t="str" cm="1">
        <f t="array" ref="C2706">IF(ISNUMBER(SEARCH($N$3,客戶主檔!X2706)),INDEX(客戶主檔!$G:$G,加工項目查詢及料號更改!$A2706),"")</f>
        <v/>
      </c>
      <c r="D2706" t="str" cm="1">
        <f t="array" ref="D2706">IF(ISNUMBER(SEARCH($N$3,客戶主檔!Y2706)),INDEX(客戶主檔!$G:$G,加工項目查詢及料號更改!$A2706),"")</f>
        <v/>
      </c>
      <c r="E2706" t="str" cm="1">
        <f t="array" ref="E2706">IF(ISNUMBER(SEARCH($N$3,客戶主檔!Z2706)),INDEX(客戶主檔!$G:$G,加工項目查詢及料號更改!$A2706),"")</f>
        <v/>
      </c>
      <c r="J2706" t="str">
        <f t="array" aca="1" ref="J2706" ca="1">IF(ROW()&gt;COUNTA($F$3:$I$3100),"",INDIRECT(TEXT(RIGHT(SMALL(IF($F$3:$I$3100="",999999,COLUMN($F$3:$I$3100)*10001+ROW($F$3:$I$3100)*100),ROW()),4),"!R00!C00"),))</f>
        <v/>
      </c>
      <c r="K2706" t="str">
        <f ca="1">IF(COUNTIF($J$1:J2706, J2706)&lt;&gt;1,"",J2706)</f>
        <v/>
      </c>
    </row>
    <row r="2707" spans="1:11" x14ac:dyDescent="0.25">
      <c r="A2707">
        <f>ROW()</f>
        <v>2707</v>
      </c>
      <c r="C2707" t="str" cm="1">
        <f t="array" ref="C2707">IF(ISNUMBER(SEARCH($N$3,客戶主檔!X2707)),INDEX(客戶主檔!$G:$G,加工項目查詢及料號更改!$A2707),"")</f>
        <v/>
      </c>
      <c r="D2707" t="str" cm="1">
        <f t="array" ref="D2707">IF(ISNUMBER(SEARCH($N$3,客戶主檔!Y2707)),INDEX(客戶主檔!$G:$G,加工項目查詢及料號更改!$A2707),"")</f>
        <v/>
      </c>
      <c r="E2707" t="str" cm="1">
        <f t="array" ref="E2707">IF(ISNUMBER(SEARCH($N$3,客戶主檔!Z2707)),INDEX(客戶主檔!$G:$G,加工項目查詢及料號更改!$A2707),"")</f>
        <v/>
      </c>
      <c r="J2707" t="str">
        <f t="array" aca="1" ref="J2707" ca="1">IF(ROW()&gt;COUNTA($F$3:$I$3100),"",INDIRECT(TEXT(RIGHT(SMALL(IF($F$3:$I$3100="",999999,COLUMN($F$3:$I$3100)*10001+ROW($F$3:$I$3100)*100),ROW()),4),"!R00!C00"),))</f>
        <v/>
      </c>
      <c r="K2707" t="str">
        <f ca="1">IF(COUNTIF($J$1:J2707, J2707)&lt;&gt;1,"",J2707)</f>
        <v/>
      </c>
    </row>
    <row r="2708" spans="1:11" x14ac:dyDescent="0.25">
      <c r="A2708">
        <f>ROW()</f>
        <v>2708</v>
      </c>
      <c r="C2708" t="str" cm="1">
        <f t="array" ref="C2708">IF(ISNUMBER(SEARCH($N$3,客戶主檔!X2708)),INDEX(客戶主檔!$G:$G,加工項目查詢及料號更改!$A2708),"")</f>
        <v/>
      </c>
      <c r="D2708" t="str" cm="1">
        <f t="array" ref="D2708">IF(ISNUMBER(SEARCH($N$3,客戶主檔!Y2708)),INDEX(客戶主檔!$G:$G,加工項目查詢及料號更改!$A2708),"")</f>
        <v/>
      </c>
      <c r="E2708" t="str" cm="1">
        <f t="array" ref="E2708">IF(ISNUMBER(SEARCH($N$3,客戶主檔!Z2708)),INDEX(客戶主檔!$G:$G,加工項目查詢及料號更改!$A2708),"")</f>
        <v/>
      </c>
      <c r="J2708" t="str">
        <f t="array" aca="1" ref="J2708" ca="1">IF(ROW()&gt;COUNTA($F$3:$I$3100),"",INDIRECT(TEXT(RIGHT(SMALL(IF($F$3:$I$3100="",999999,COLUMN($F$3:$I$3100)*10001+ROW($F$3:$I$3100)*100),ROW()),4),"!R00!C00"),))</f>
        <v/>
      </c>
      <c r="K2708" t="str">
        <f ca="1">IF(COUNTIF($J$1:J2708, J2708)&lt;&gt;1,"",J2708)</f>
        <v/>
      </c>
    </row>
    <row r="2709" spans="1:11" x14ac:dyDescent="0.25">
      <c r="A2709">
        <f>ROW()</f>
        <v>2709</v>
      </c>
      <c r="C2709" t="str" cm="1">
        <f t="array" ref="C2709">IF(ISNUMBER(SEARCH($N$3,客戶主檔!X2709)),INDEX(客戶主檔!$G:$G,加工項目查詢及料號更改!$A2709),"")</f>
        <v/>
      </c>
      <c r="D2709" t="str" cm="1">
        <f t="array" ref="D2709">IF(ISNUMBER(SEARCH($N$3,客戶主檔!Y2709)),INDEX(客戶主檔!$G:$G,加工項目查詢及料號更改!$A2709),"")</f>
        <v/>
      </c>
      <c r="E2709" t="str" cm="1">
        <f t="array" ref="E2709">IF(ISNUMBER(SEARCH($N$3,客戶主檔!Z2709)),INDEX(客戶主檔!$G:$G,加工項目查詢及料號更改!$A2709),"")</f>
        <v/>
      </c>
      <c r="J2709" t="str">
        <f t="array" aca="1" ref="J2709" ca="1">IF(ROW()&gt;COUNTA($F$3:$I$3100),"",INDIRECT(TEXT(RIGHT(SMALL(IF($F$3:$I$3100="",999999,COLUMN($F$3:$I$3100)*10001+ROW($F$3:$I$3100)*100),ROW()),4),"!R00!C00"),))</f>
        <v/>
      </c>
      <c r="K2709" t="str">
        <f ca="1">IF(COUNTIF($J$1:J2709, J2709)&lt;&gt;1,"",J2709)</f>
        <v/>
      </c>
    </row>
    <row r="2710" spans="1:11" x14ac:dyDescent="0.25">
      <c r="A2710">
        <f>ROW()</f>
        <v>2710</v>
      </c>
      <c r="C2710" t="str" cm="1">
        <f t="array" ref="C2710">IF(ISNUMBER(SEARCH($N$3,客戶主檔!X2710)),INDEX(客戶主檔!$G:$G,加工項目查詢及料號更改!$A2710),"")</f>
        <v/>
      </c>
      <c r="D2710" t="str" cm="1">
        <f t="array" ref="D2710">IF(ISNUMBER(SEARCH($N$3,客戶主檔!Y2710)),INDEX(客戶主檔!$G:$G,加工項目查詢及料號更改!$A2710),"")</f>
        <v/>
      </c>
      <c r="E2710" t="str" cm="1">
        <f t="array" ref="E2710">IF(ISNUMBER(SEARCH($N$3,客戶主檔!Z2710)),INDEX(客戶主檔!$G:$G,加工項目查詢及料號更改!$A2710),"")</f>
        <v/>
      </c>
      <c r="J2710" t="str">
        <f t="array" aca="1" ref="J2710" ca="1">IF(ROW()&gt;COUNTA($F$3:$I$3100),"",INDIRECT(TEXT(RIGHT(SMALL(IF($F$3:$I$3100="",999999,COLUMN($F$3:$I$3100)*10001+ROW($F$3:$I$3100)*100),ROW()),4),"!R00!C00"),))</f>
        <v/>
      </c>
      <c r="K2710" t="str">
        <f ca="1">IF(COUNTIF($J$1:J2710, J2710)&lt;&gt;1,"",J2710)</f>
        <v/>
      </c>
    </row>
    <row r="2711" spans="1:11" x14ac:dyDescent="0.25">
      <c r="A2711">
        <f>ROW()</f>
        <v>2711</v>
      </c>
      <c r="C2711" t="str" cm="1">
        <f t="array" ref="C2711">IF(ISNUMBER(SEARCH($N$3,客戶主檔!X2711)),INDEX(客戶主檔!$G:$G,加工項目查詢及料號更改!$A2711),"")</f>
        <v/>
      </c>
      <c r="D2711" t="str" cm="1">
        <f t="array" ref="D2711">IF(ISNUMBER(SEARCH($N$3,客戶主檔!Y2711)),INDEX(客戶主檔!$G:$G,加工項目查詢及料號更改!$A2711),"")</f>
        <v/>
      </c>
      <c r="E2711" t="str" cm="1">
        <f t="array" ref="E2711">IF(ISNUMBER(SEARCH($N$3,客戶主檔!Z2711)),INDEX(客戶主檔!$G:$G,加工項目查詢及料號更改!$A2711),"")</f>
        <v/>
      </c>
      <c r="J2711" t="str">
        <f t="array" aca="1" ref="J2711" ca="1">IF(ROW()&gt;COUNTA($F$3:$I$3100),"",INDIRECT(TEXT(RIGHT(SMALL(IF($F$3:$I$3100="",999999,COLUMN($F$3:$I$3100)*10001+ROW($F$3:$I$3100)*100),ROW()),4),"!R00!C00"),))</f>
        <v/>
      </c>
      <c r="K2711" t="str">
        <f ca="1">IF(COUNTIF($J$1:J2711, J2711)&lt;&gt;1,"",J2711)</f>
        <v/>
      </c>
    </row>
    <row r="2712" spans="1:11" x14ac:dyDescent="0.25">
      <c r="A2712">
        <f>ROW()</f>
        <v>2712</v>
      </c>
      <c r="C2712" t="str" cm="1">
        <f t="array" ref="C2712">IF(ISNUMBER(SEARCH($N$3,客戶主檔!X2712)),INDEX(客戶主檔!$G:$G,加工項目查詢及料號更改!$A2712),"")</f>
        <v/>
      </c>
      <c r="D2712" t="str" cm="1">
        <f t="array" ref="D2712">IF(ISNUMBER(SEARCH($N$3,客戶主檔!Y2712)),INDEX(客戶主檔!$G:$G,加工項目查詢及料號更改!$A2712),"")</f>
        <v/>
      </c>
      <c r="E2712" t="str" cm="1">
        <f t="array" ref="E2712">IF(ISNUMBER(SEARCH($N$3,客戶主檔!Z2712)),INDEX(客戶主檔!$G:$G,加工項目查詢及料號更改!$A2712),"")</f>
        <v/>
      </c>
      <c r="J2712" t="str">
        <f t="array" aca="1" ref="J2712" ca="1">IF(ROW()&gt;COUNTA($F$3:$I$3100),"",INDIRECT(TEXT(RIGHT(SMALL(IF($F$3:$I$3100="",999999,COLUMN($F$3:$I$3100)*10001+ROW($F$3:$I$3100)*100),ROW()),4),"!R00!C00"),))</f>
        <v/>
      </c>
      <c r="K2712" t="str">
        <f ca="1">IF(COUNTIF($J$1:J2712, J2712)&lt;&gt;1,"",J2712)</f>
        <v/>
      </c>
    </row>
    <row r="2713" spans="1:11" x14ac:dyDescent="0.25">
      <c r="A2713">
        <f>ROW()</f>
        <v>2713</v>
      </c>
      <c r="C2713" t="str" cm="1">
        <f t="array" ref="C2713">IF(ISNUMBER(SEARCH($N$3,客戶主檔!X2713)),INDEX(客戶主檔!$G:$G,加工項目查詢及料號更改!$A2713),"")</f>
        <v/>
      </c>
      <c r="D2713" t="str" cm="1">
        <f t="array" ref="D2713">IF(ISNUMBER(SEARCH($N$3,客戶主檔!Y2713)),INDEX(客戶主檔!$G:$G,加工項目查詢及料號更改!$A2713),"")</f>
        <v/>
      </c>
      <c r="E2713" t="str" cm="1">
        <f t="array" ref="E2713">IF(ISNUMBER(SEARCH($N$3,客戶主檔!Z2713)),INDEX(客戶主檔!$G:$G,加工項目查詢及料號更改!$A2713),"")</f>
        <v/>
      </c>
      <c r="J2713" t="str">
        <f t="array" aca="1" ref="J2713" ca="1">IF(ROW()&gt;COUNTA($F$3:$I$3100),"",INDIRECT(TEXT(RIGHT(SMALL(IF($F$3:$I$3100="",999999,COLUMN($F$3:$I$3100)*10001+ROW($F$3:$I$3100)*100),ROW()),4),"!R00!C00"),))</f>
        <v/>
      </c>
      <c r="K2713" t="str">
        <f ca="1">IF(COUNTIF($J$1:J2713, J2713)&lt;&gt;1,"",J2713)</f>
        <v/>
      </c>
    </row>
    <row r="2714" spans="1:11" x14ac:dyDescent="0.25">
      <c r="A2714">
        <f>ROW()</f>
        <v>2714</v>
      </c>
      <c r="C2714" t="str" cm="1">
        <f t="array" ref="C2714">IF(ISNUMBER(SEARCH($N$3,客戶主檔!X2714)),INDEX(客戶主檔!$G:$G,加工項目查詢及料號更改!$A2714),"")</f>
        <v/>
      </c>
      <c r="D2714" t="str" cm="1">
        <f t="array" ref="D2714">IF(ISNUMBER(SEARCH($N$3,客戶主檔!Y2714)),INDEX(客戶主檔!$G:$G,加工項目查詢及料號更改!$A2714),"")</f>
        <v/>
      </c>
      <c r="E2714" t="str" cm="1">
        <f t="array" ref="E2714">IF(ISNUMBER(SEARCH($N$3,客戶主檔!Z2714)),INDEX(客戶主檔!$G:$G,加工項目查詢及料號更改!$A2714),"")</f>
        <v/>
      </c>
      <c r="J2714" t="str">
        <f t="array" aca="1" ref="J2714" ca="1">IF(ROW()&gt;COUNTA($F$3:$I$3100),"",INDIRECT(TEXT(RIGHT(SMALL(IF($F$3:$I$3100="",999999,COLUMN($F$3:$I$3100)*10001+ROW($F$3:$I$3100)*100),ROW()),4),"!R00!C00"),))</f>
        <v/>
      </c>
      <c r="K2714" t="str">
        <f ca="1">IF(COUNTIF($J$1:J2714, J2714)&lt;&gt;1,"",J2714)</f>
        <v/>
      </c>
    </row>
    <row r="2715" spans="1:11" x14ac:dyDescent="0.25">
      <c r="A2715">
        <f>ROW()</f>
        <v>2715</v>
      </c>
      <c r="C2715" t="str" cm="1">
        <f t="array" ref="C2715">IF(ISNUMBER(SEARCH($N$3,客戶主檔!X2715)),INDEX(客戶主檔!$G:$G,加工項目查詢及料號更改!$A2715),"")</f>
        <v/>
      </c>
      <c r="D2715" t="str" cm="1">
        <f t="array" ref="D2715">IF(ISNUMBER(SEARCH($N$3,客戶主檔!Y2715)),INDEX(客戶主檔!$G:$G,加工項目查詢及料號更改!$A2715),"")</f>
        <v/>
      </c>
      <c r="E2715" t="str" cm="1">
        <f t="array" ref="E2715">IF(ISNUMBER(SEARCH($N$3,客戶主檔!Z2715)),INDEX(客戶主檔!$G:$G,加工項目查詢及料號更改!$A2715),"")</f>
        <v/>
      </c>
      <c r="J2715" t="str">
        <f t="array" aca="1" ref="J2715" ca="1">IF(ROW()&gt;COUNTA($F$3:$I$3100),"",INDIRECT(TEXT(RIGHT(SMALL(IF($F$3:$I$3100="",999999,COLUMN($F$3:$I$3100)*10001+ROW($F$3:$I$3100)*100),ROW()),4),"!R00!C00"),))</f>
        <v/>
      </c>
      <c r="K2715" t="str">
        <f ca="1">IF(COUNTIF($J$1:J2715, J2715)&lt;&gt;1,"",J2715)</f>
        <v/>
      </c>
    </row>
    <row r="2716" spans="1:11" x14ac:dyDescent="0.25">
      <c r="A2716">
        <f>ROW()</f>
        <v>2716</v>
      </c>
      <c r="C2716" t="str" cm="1">
        <f t="array" ref="C2716">IF(ISNUMBER(SEARCH($N$3,客戶主檔!X2716)),INDEX(客戶主檔!$G:$G,加工項目查詢及料號更改!$A2716),"")</f>
        <v/>
      </c>
      <c r="D2716" t="str" cm="1">
        <f t="array" ref="D2716">IF(ISNUMBER(SEARCH($N$3,客戶主檔!Y2716)),INDEX(客戶主檔!$G:$G,加工項目查詢及料號更改!$A2716),"")</f>
        <v/>
      </c>
      <c r="E2716" t="str" cm="1">
        <f t="array" ref="E2716">IF(ISNUMBER(SEARCH($N$3,客戶主檔!Z2716)),INDEX(客戶主檔!$G:$G,加工項目查詢及料號更改!$A2716),"")</f>
        <v/>
      </c>
      <c r="J2716" t="str">
        <f t="array" aca="1" ref="J2716" ca="1">IF(ROW()&gt;COUNTA($F$3:$I$3100),"",INDIRECT(TEXT(RIGHT(SMALL(IF($F$3:$I$3100="",999999,COLUMN($F$3:$I$3100)*10001+ROW($F$3:$I$3100)*100),ROW()),4),"!R00!C00"),))</f>
        <v/>
      </c>
      <c r="K2716" t="str">
        <f ca="1">IF(COUNTIF($J$1:J2716, J2716)&lt;&gt;1,"",J2716)</f>
        <v/>
      </c>
    </row>
    <row r="2717" spans="1:11" x14ac:dyDescent="0.25">
      <c r="A2717">
        <f>ROW()</f>
        <v>2717</v>
      </c>
      <c r="C2717" t="str" cm="1">
        <f t="array" ref="C2717">IF(ISNUMBER(SEARCH($N$3,客戶主檔!X2717)),INDEX(客戶主檔!$G:$G,加工項目查詢及料號更改!$A2717),"")</f>
        <v/>
      </c>
      <c r="D2717" t="str" cm="1">
        <f t="array" ref="D2717">IF(ISNUMBER(SEARCH($N$3,客戶主檔!Y2717)),INDEX(客戶主檔!$G:$G,加工項目查詢及料號更改!$A2717),"")</f>
        <v/>
      </c>
      <c r="E2717" t="str" cm="1">
        <f t="array" ref="E2717">IF(ISNUMBER(SEARCH($N$3,客戶主檔!Z2717)),INDEX(客戶主檔!$G:$G,加工項目查詢及料號更改!$A2717),"")</f>
        <v/>
      </c>
      <c r="J2717" t="str">
        <f t="array" aca="1" ref="J2717" ca="1">IF(ROW()&gt;COUNTA($F$3:$I$3100),"",INDIRECT(TEXT(RIGHT(SMALL(IF($F$3:$I$3100="",999999,COLUMN($F$3:$I$3100)*10001+ROW($F$3:$I$3100)*100),ROW()),4),"!R00!C00"),))</f>
        <v/>
      </c>
      <c r="K2717" t="str">
        <f ca="1">IF(COUNTIF($J$1:J2717, J2717)&lt;&gt;1,"",J2717)</f>
        <v/>
      </c>
    </row>
    <row r="2718" spans="1:11" x14ac:dyDescent="0.25">
      <c r="A2718">
        <f>ROW()</f>
        <v>2718</v>
      </c>
      <c r="C2718" t="str" cm="1">
        <f t="array" ref="C2718">IF(ISNUMBER(SEARCH($N$3,客戶主檔!X2718)),INDEX(客戶主檔!$G:$G,加工項目查詢及料號更改!$A2718),"")</f>
        <v/>
      </c>
      <c r="D2718" t="str" cm="1">
        <f t="array" ref="D2718">IF(ISNUMBER(SEARCH($N$3,客戶主檔!Y2718)),INDEX(客戶主檔!$G:$G,加工項目查詢及料號更改!$A2718),"")</f>
        <v/>
      </c>
      <c r="E2718" t="str" cm="1">
        <f t="array" ref="E2718">IF(ISNUMBER(SEARCH($N$3,客戶主檔!Z2718)),INDEX(客戶主檔!$G:$G,加工項目查詢及料號更改!$A2718),"")</f>
        <v/>
      </c>
      <c r="J2718" t="str">
        <f t="array" aca="1" ref="J2718" ca="1">IF(ROW()&gt;COUNTA($F$3:$I$3100),"",INDIRECT(TEXT(RIGHT(SMALL(IF($F$3:$I$3100="",999999,COLUMN($F$3:$I$3100)*10001+ROW($F$3:$I$3100)*100),ROW()),4),"!R00!C00"),))</f>
        <v/>
      </c>
      <c r="K2718" t="str">
        <f ca="1">IF(COUNTIF($J$1:J2718, J2718)&lt;&gt;1,"",J2718)</f>
        <v/>
      </c>
    </row>
    <row r="2719" spans="1:11" x14ac:dyDescent="0.25">
      <c r="A2719">
        <f>ROW()</f>
        <v>2719</v>
      </c>
      <c r="C2719" t="str" cm="1">
        <f t="array" ref="C2719">IF(ISNUMBER(SEARCH($N$3,客戶主檔!X2719)),INDEX(客戶主檔!$G:$G,加工項目查詢及料號更改!$A2719),"")</f>
        <v/>
      </c>
      <c r="D2719" t="str" cm="1">
        <f t="array" ref="D2719">IF(ISNUMBER(SEARCH($N$3,客戶主檔!Y2719)),INDEX(客戶主檔!$G:$G,加工項目查詢及料號更改!$A2719),"")</f>
        <v/>
      </c>
      <c r="E2719" t="str" cm="1">
        <f t="array" ref="E2719">IF(ISNUMBER(SEARCH($N$3,客戶主檔!Z2719)),INDEX(客戶主檔!$G:$G,加工項目查詢及料號更改!$A2719),"")</f>
        <v/>
      </c>
      <c r="J2719" t="str">
        <f t="array" aca="1" ref="J2719" ca="1">IF(ROW()&gt;COUNTA($F$3:$I$3100),"",INDIRECT(TEXT(RIGHT(SMALL(IF($F$3:$I$3100="",999999,COLUMN($F$3:$I$3100)*10001+ROW($F$3:$I$3100)*100),ROW()),4),"!R00!C00"),))</f>
        <v/>
      </c>
      <c r="K2719" t="str">
        <f ca="1">IF(COUNTIF($J$1:J2719, J2719)&lt;&gt;1,"",J2719)</f>
        <v/>
      </c>
    </row>
    <row r="2720" spans="1:11" x14ac:dyDescent="0.25">
      <c r="A2720">
        <f>ROW()</f>
        <v>2720</v>
      </c>
      <c r="C2720" t="str" cm="1">
        <f t="array" ref="C2720">IF(ISNUMBER(SEARCH($N$3,客戶主檔!X2720)),INDEX(客戶主檔!$G:$G,加工項目查詢及料號更改!$A2720),"")</f>
        <v/>
      </c>
      <c r="D2720" t="str" cm="1">
        <f t="array" ref="D2720">IF(ISNUMBER(SEARCH($N$3,客戶主檔!Y2720)),INDEX(客戶主檔!$G:$G,加工項目查詢及料號更改!$A2720),"")</f>
        <v/>
      </c>
      <c r="E2720" t="str" cm="1">
        <f t="array" ref="E2720">IF(ISNUMBER(SEARCH($N$3,客戶主檔!Z2720)),INDEX(客戶主檔!$G:$G,加工項目查詢及料號更改!$A2720),"")</f>
        <v/>
      </c>
      <c r="J2720" t="str">
        <f t="array" aca="1" ref="J2720" ca="1">IF(ROW()&gt;COUNTA($F$3:$I$3100),"",INDIRECT(TEXT(RIGHT(SMALL(IF($F$3:$I$3100="",999999,COLUMN($F$3:$I$3100)*10001+ROW($F$3:$I$3100)*100),ROW()),4),"!R00!C00"),))</f>
        <v/>
      </c>
      <c r="K2720" t="str">
        <f ca="1">IF(COUNTIF($J$1:J2720, J2720)&lt;&gt;1,"",J2720)</f>
        <v/>
      </c>
    </row>
    <row r="2721" spans="1:11" x14ac:dyDescent="0.25">
      <c r="A2721">
        <f>ROW()</f>
        <v>2721</v>
      </c>
      <c r="C2721" t="str" cm="1">
        <f t="array" ref="C2721">IF(ISNUMBER(SEARCH($N$3,客戶主檔!X2721)),INDEX(客戶主檔!$G:$G,加工項目查詢及料號更改!$A2721),"")</f>
        <v/>
      </c>
      <c r="D2721" t="str" cm="1">
        <f t="array" ref="D2721">IF(ISNUMBER(SEARCH($N$3,客戶主檔!Y2721)),INDEX(客戶主檔!$G:$G,加工項目查詢及料號更改!$A2721),"")</f>
        <v/>
      </c>
      <c r="E2721" t="str" cm="1">
        <f t="array" ref="E2721">IF(ISNUMBER(SEARCH($N$3,客戶主檔!Z2721)),INDEX(客戶主檔!$G:$G,加工項目查詢及料號更改!$A2721),"")</f>
        <v/>
      </c>
      <c r="J2721" t="str">
        <f t="array" aca="1" ref="J2721" ca="1">IF(ROW()&gt;COUNTA($F$3:$I$3100),"",INDIRECT(TEXT(RIGHT(SMALL(IF($F$3:$I$3100="",999999,COLUMN($F$3:$I$3100)*10001+ROW($F$3:$I$3100)*100),ROW()),4),"!R00!C00"),))</f>
        <v/>
      </c>
      <c r="K2721" t="str">
        <f ca="1">IF(COUNTIF($J$1:J2721, J2721)&lt;&gt;1,"",J2721)</f>
        <v/>
      </c>
    </row>
    <row r="2722" spans="1:11" x14ac:dyDescent="0.25">
      <c r="A2722">
        <f>ROW()</f>
        <v>2722</v>
      </c>
      <c r="C2722" t="str" cm="1">
        <f t="array" ref="C2722">IF(ISNUMBER(SEARCH($N$3,客戶主檔!X2722)),INDEX(客戶主檔!$G:$G,加工項目查詢及料號更改!$A2722),"")</f>
        <v/>
      </c>
      <c r="D2722" t="str" cm="1">
        <f t="array" ref="D2722">IF(ISNUMBER(SEARCH($N$3,客戶主檔!Y2722)),INDEX(客戶主檔!$G:$G,加工項目查詢及料號更改!$A2722),"")</f>
        <v/>
      </c>
      <c r="E2722" t="str" cm="1">
        <f t="array" ref="E2722">IF(ISNUMBER(SEARCH($N$3,客戶主檔!Z2722)),INDEX(客戶主檔!$G:$G,加工項目查詢及料號更改!$A2722),"")</f>
        <v/>
      </c>
      <c r="J2722" t="str">
        <f t="array" aca="1" ref="J2722" ca="1">IF(ROW()&gt;COUNTA($F$3:$I$3100),"",INDIRECT(TEXT(RIGHT(SMALL(IF($F$3:$I$3100="",999999,COLUMN($F$3:$I$3100)*10001+ROW($F$3:$I$3100)*100),ROW()),4),"!R00!C00"),))</f>
        <v/>
      </c>
      <c r="K2722" t="str">
        <f ca="1">IF(COUNTIF($J$1:J2722, J2722)&lt;&gt;1,"",J2722)</f>
        <v/>
      </c>
    </row>
    <row r="2723" spans="1:11" x14ac:dyDescent="0.25">
      <c r="A2723">
        <f>ROW()</f>
        <v>2723</v>
      </c>
      <c r="C2723" t="str" cm="1">
        <f t="array" ref="C2723">IF(ISNUMBER(SEARCH($N$3,客戶主檔!X2723)),INDEX(客戶主檔!$G:$G,加工項目查詢及料號更改!$A2723),"")</f>
        <v/>
      </c>
      <c r="D2723" t="str" cm="1">
        <f t="array" ref="D2723">IF(ISNUMBER(SEARCH($N$3,客戶主檔!Y2723)),INDEX(客戶主檔!$G:$G,加工項目查詢及料號更改!$A2723),"")</f>
        <v/>
      </c>
      <c r="E2723" t="str" cm="1">
        <f t="array" ref="E2723">IF(ISNUMBER(SEARCH($N$3,客戶主檔!Z2723)),INDEX(客戶主檔!$G:$G,加工項目查詢及料號更改!$A2723),"")</f>
        <v/>
      </c>
      <c r="J2723" t="str">
        <f t="array" aca="1" ref="J2723" ca="1">IF(ROW()&gt;COUNTA($F$3:$I$3100),"",INDIRECT(TEXT(RIGHT(SMALL(IF($F$3:$I$3100="",999999,COLUMN($F$3:$I$3100)*10001+ROW($F$3:$I$3100)*100),ROW()),4),"!R00!C00"),))</f>
        <v/>
      </c>
      <c r="K2723" t="str">
        <f ca="1">IF(COUNTIF($J$1:J2723, J2723)&lt;&gt;1,"",J2723)</f>
        <v/>
      </c>
    </row>
    <row r="2724" spans="1:11" x14ac:dyDescent="0.25">
      <c r="A2724">
        <f>ROW()</f>
        <v>2724</v>
      </c>
      <c r="C2724" t="str" cm="1">
        <f t="array" ref="C2724">IF(ISNUMBER(SEARCH($N$3,客戶主檔!X2724)),INDEX(客戶主檔!$G:$G,加工項目查詢及料號更改!$A2724),"")</f>
        <v/>
      </c>
      <c r="D2724" t="str" cm="1">
        <f t="array" ref="D2724">IF(ISNUMBER(SEARCH($N$3,客戶主檔!Y2724)),INDEX(客戶主檔!$G:$G,加工項目查詢及料號更改!$A2724),"")</f>
        <v/>
      </c>
      <c r="E2724" t="str" cm="1">
        <f t="array" ref="E2724">IF(ISNUMBER(SEARCH($N$3,客戶主檔!Z2724)),INDEX(客戶主檔!$G:$G,加工項目查詢及料號更改!$A2724),"")</f>
        <v/>
      </c>
      <c r="J2724" t="str">
        <f t="array" aca="1" ref="J2724" ca="1">IF(ROW()&gt;COUNTA($F$3:$I$3100),"",INDIRECT(TEXT(RIGHT(SMALL(IF($F$3:$I$3100="",999999,COLUMN($F$3:$I$3100)*10001+ROW($F$3:$I$3100)*100),ROW()),4),"!R00!C00"),))</f>
        <v/>
      </c>
      <c r="K2724" t="str">
        <f ca="1">IF(COUNTIF($J$1:J2724, J2724)&lt;&gt;1,"",J2724)</f>
        <v/>
      </c>
    </row>
    <row r="2725" spans="1:11" x14ac:dyDescent="0.25">
      <c r="A2725">
        <f>ROW()</f>
        <v>2725</v>
      </c>
      <c r="C2725" t="str" cm="1">
        <f t="array" ref="C2725">IF(ISNUMBER(SEARCH($N$3,客戶主檔!X2725)),INDEX(客戶主檔!$G:$G,加工項目查詢及料號更改!$A2725),"")</f>
        <v/>
      </c>
      <c r="D2725" t="str" cm="1">
        <f t="array" ref="D2725">IF(ISNUMBER(SEARCH($N$3,客戶主檔!Y2725)),INDEX(客戶主檔!$G:$G,加工項目查詢及料號更改!$A2725),"")</f>
        <v/>
      </c>
      <c r="E2725" t="str" cm="1">
        <f t="array" ref="E2725">IF(ISNUMBER(SEARCH($N$3,客戶主檔!Z2725)),INDEX(客戶主檔!$G:$G,加工項目查詢及料號更改!$A2725),"")</f>
        <v/>
      </c>
      <c r="J2725" t="str">
        <f t="array" aca="1" ref="J2725" ca="1">IF(ROW()&gt;COUNTA($F$3:$I$3100),"",INDIRECT(TEXT(RIGHT(SMALL(IF($F$3:$I$3100="",999999,COLUMN($F$3:$I$3100)*10001+ROW($F$3:$I$3100)*100),ROW()),4),"!R00!C00"),))</f>
        <v/>
      </c>
      <c r="K2725" t="str">
        <f ca="1">IF(COUNTIF($J$1:J2725, J2725)&lt;&gt;1,"",J2725)</f>
        <v/>
      </c>
    </row>
    <row r="2726" spans="1:11" x14ac:dyDescent="0.25">
      <c r="A2726">
        <f>ROW()</f>
        <v>2726</v>
      </c>
      <c r="C2726" t="str" cm="1">
        <f t="array" ref="C2726">IF(ISNUMBER(SEARCH($N$3,客戶主檔!X2726)),INDEX(客戶主檔!$G:$G,加工項目查詢及料號更改!$A2726),"")</f>
        <v/>
      </c>
      <c r="D2726" t="str" cm="1">
        <f t="array" ref="D2726">IF(ISNUMBER(SEARCH($N$3,客戶主檔!Y2726)),INDEX(客戶主檔!$G:$G,加工項目查詢及料號更改!$A2726),"")</f>
        <v/>
      </c>
      <c r="E2726" t="str" cm="1">
        <f t="array" ref="E2726">IF(ISNUMBER(SEARCH($N$3,客戶主檔!Z2726)),INDEX(客戶主檔!$G:$G,加工項目查詢及料號更改!$A2726),"")</f>
        <v/>
      </c>
      <c r="J2726" t="str">
        <f t="array" aca="1" ref="J2726" ca="1">IF(ROW()&gt;COUNTA($F$3:$I$3100),"",INDIRECT(TEXT(RIGHT(SMALL(IF($F$3:$I$3100="",999999,COLUMN($F$3:$I$3100)*10001+ROW($F$3:$I$3100)*100),ROW()),4),"!R00!C00"),))</f>
        <v/>
      </c>
      <c r="K2726" t="str">
        <f ca="1">IF(COUNTIF($J$1:J2726, J2726)&lt;&gt;1,"",J2726)</f>
        <v/>
      </c>
    </row>
    <row r="2727" spans="1:11" x14ac:dyDescent="0.25">
      <c r="A2727">
        <f>ROW()</f>
        <v>2727</v>
      </c>
      <c r="C2727" t="str" cm="1">
        <f t="array" ref="C2727">IF(ISNUMBER(SEARCH($N$3,客戶主檔!X2727)),INDEX(客戶主檔!$G:$G,加工項目查詢及料號更改!$A2727),"")</f>
        <v/>
      </c>
      <c r="D2727" t="str" cm="1">
        <f t="array" ref="D2727">IF(ISNUMBER(SEARCH($N$3,客戶主檔!Y2727)),INDEX(客戶主檔!$G:$G,加工項目查詢及料號更改!$A2727),"")</f>
        <v/>
      </c>
      <c r="E2727" t="str" cm="1">
        <f t="array" ref="E2727">IF(ISNUMBER(SEARCH($N$3,客戶主檔!Z2727)),INDEX(客戶主檔!$G:$G,加工項目查詢及料號更改!$A2727),"")</f>
        <v/>
      </c>
      <c r="J2727" t="str">
        <f t="array" aca="1" ref="J2727" ca="1">IF(ROW()&gt;COUNTA($F$3:$I$3100),"",INDIRECT(TEXT(RIGHT(SMALL(IF($F$3:$I$3100="",999999,COLUMN($F$3:$I$3100)*10001+ROW($F$3:$I$3100)*100),ROW()),4),"!R00!C00"),))</f>
        <v/>
      </c>
      <c r="K2727" t="str">
        <f ca="1">IF(COUNTIF($J$1:J2727, J2727)&lt;&gt;1,"",J2727)</f>
        <v/>
      </c>
    </row>
    <row r="2728" spans="1:11" x14ac:dyDescent="0.25">
      <c r="A2728">
        <f>ROW()</f>
        <v>2728</v>
      </c>
      <c r="C2728" t="str" cm="1">
        <f t="array" ref="C2728">IF(ISNUMBER(SEARCH($N$3,客戶主檔!X2728)),INDEX(客戶主檔!$G:$G,加工項目查詢及料號更改!$A2728),"")</f>
        <v/>
      </c>
      <c r="D2728" t="str" cm="1">
        <f t="array" ref="D2728">IF(ISNUMBER(SEARCH($N$3,客戶主檔!Y2728)),INDEX(客戶主檔!$G:$G,加工項目查詢及料號更改!$A2728),"")</f>
        <v/>
      </c>
      <c r="E2728" t="str" cm="1">
        <f t="array" ref="E2728">IF(ISNUMBER(SEARCH($N$3,客戶主檔!Z2728)),INDEX(客戶主檔!$G:$G,加工項目查詢及料號更改!$A2728),"")</f>
        <v/>
      </c>
      <c r="J2728" t="str">
        <f t="array" aca="1" ref="J2728" ca="1">IF(ROW()&gt;COUNTA($F$3:$I$3100),"",INDIRECT(TEXT(RIGHT(SMALL(IF($F$3:$I$3100="",999999,COLUMN($F$3:$I$3100)*10001+ROW($F$3:$I$3100)*100),ROW()),4),"!R00!C00"),))</f>
        <v/>
      </c>
      <c r="K2728" t="str">
        <f ca="1">IF(COUNTIF($J$1:J2728, J2728)&lt;&gt;1,"",J2728)</f>
        <v/>
      </c>
    </row>
    <row r="2729" spans="1:11" x14ac:dyDescent="0.25">
      <c r="A2729">
        <f>ROW()</f>
        <v>2729</v>
      </c>
      <c r="C2729" t="str" cm="1">
        <f t="array" ref="C2729">IF(ISNUMBER(SEARCH($N$3,客戶主檔!X2729)),INDEX(客戶主檔!$G:$G,加工項目查詢及料號更改!$A2729),"")</f>
        <v/>
      </c>
      <c r="D2729" t="str" cm="1">
        <f t="array" ref="D2729">IF(ISNUMBER(SEARCH($N$3,客戶主檔!Y2729)),INDEX(客戶主檔!$G:$G,加工項目查詢及料號更改!$A2729),"")</f>
        <v/>
      </c>
      <c r="E2729" t="str" cm="1">
        <f t="array" ref="E2729">IF(ISNUMBER(SEARCH($N$3,客戶主檔!Z2729)),INDEX(客戶主檔!$G:$G,加工項目查詢及料號更改!$A2729),"")</f>
        <v/>
      </c>
      <c r="J2729" t="str">
        <f t="array" aca="1" ref="J2729" ca="1">IF(ROW()&gt;COUNTA($F$3:$I$3100),"",INDIRECT(TEXT(RIGHT(SMALL(IF($F$3:$I$3100="",999999,COLUMN($F$3:$I$3100)*10001+ROW($F$3:$I$3100)*100),ROW()),4),"!R00!C00"),))</f>
        <v/>
      </c>
      <c r="K2729" t="str">
        <f ca="1">IF(COUNTIF($J$1:J2729, J2729)&lt;&gt;1,"",J2729)</f>
        <v/>
      </c>
    </row>
    <row r="2730" spans="1:11" x14ac:dyDescent="0.25">
      <c r="A2730">
        <f>ROW()</f>
        <v>2730</v>
      </c>
      <c r="C2730" t="str" cm="1">
        <f t="array" ref="C2730">IF(ISNUMBER(SEARCH($N$3,客戶主檔!X2730)),INDEX(客戶主檔!$G:$G,加工項目查詢及料號更改!$A2730),"")</f>
        <v/>
      </c>
      <c r="D2730" t="str" cm="1">
        <f t="array" ref="D2730">IF(ISNUMBER(SEARCH($N$3,客戶主檔!Y2730)),INDEX(客戶主檔!$G:$G,加工項目查詢及料號更改!$A2730),"")</f>
        <v/>
      </c>
      <c r="E2730" t="str" cm="1">
        <f t="array" ref="E2730">IF(ISNUMBER(SEARCH($N$3,客戶主檔!Z2730)),INDEX(客戶主檔!$G:$G,加工項目查詢及料號更改!$A2730),"")</f>
        <v/>
      </c>
      <c r="J2730" t="str">
        <f t="array" aca="1" ref="J2730" ca="1">IF(ROW()&gt;COUNTA($F$3:$I$3100),"",INDIRECT(TEXT(RIGHT(SMALL(IF($F$3:$I$3100="",999999,COLUMN($F$3:$I$3100)*10001+ROW($F$3:$I$3100)*100),ROW()),4),"!R00!C00"),))</f>
        <v/>
      </c>
      <c r="K2730" t="str">
        <f ca="1">IF(COUNTIF($J$1:J2730, J2730)&lt;&gt;1,"",J2730)</f>
        <v/>
      </c>
    </row>
    <row r="2731" spans="1:11" x14ac:dyDescent="0.25">
      <c r="A2731">
        <f>ROW()</f>
        <v>2731</v>
      </c>
      <c r="C2731" t="str" cm="1">
        <f t="array" ref="C2731">IF(ISNUMBER(SEARCH($N$3,客戶主檔!X2731)),INDEX(客戶主檔!$G:$G,加工項目查詢及料號更改!$A2731),"")</f>
        <v/>
      </c>
      <c r="D2731" t="str" cm="1">
        <f t="array" ref="D2731">IF(ISNUMBER(SEARCH($N$3,客戶主檔!Y2731)),INDEX(客戶主檔!$G:$G,加工項目查詢及料號更改!$A2731),"")</f>
        <v/>
      </c>
      <c r="E2731" t="str" cm="1">
        <f t="array" ref="E2731">IF(ISNUMBER(SEARCH($N$3,客戶主檔!Z2731)),INDEX(客戶主檔!$G:$G,加工項目查詢及料號更改!$A2731),"")</f>
        <v/>
      </c>
      <c r="J2731" t="str">
        <f t="array" aca="1" ref="J2731" ca="1">IF(ROW()&gt;COUNTA($F$3:$I$3100),"",INDIRECT(TEXT(RIGHT(SMALL(IF($F$3:$I$3100="",999999,COLUMN($F$3:$I$3100)*10001+ROW($F$3:$I$3100)*100),ROW()),4),"!R00!C00"),))</f>
        <v/>
      </c>
      <c r="K2731" t="str">
        <f ca="1">IF(COUNTIF($J$1:J2731, J2731)&lt;&gt;1,"",J2731)</f>
        <v/>
      </c>
    </row>
    <row r="2732" spans="1:11" x14ac:dyDescent="0.25">
      <c r="A2732">
        <f>ROW()</f>
        <v>2732</v>
      </c>
      <c r="C2732" t="str" cm="1">
        <f t="array" ref="C2732">IF(ISNUMBER(SEARCH($N$3,客戶主檔!X2732)),INDEX(客戶主檔!$G:$G,加工項目查詢及料號更改!$A2732),"")</f>
        <v/>
      </c>
      <c r="D2732" t="str" cm="1">
        <f t="array" ref="D2732">IF(ISNUMBER(SEARCH($N$3,客戶主檔!Y2732)),INDEX(客戶主檔!$G:$G,加工項目查詢及料號更改!$A2732),"")</f>
        <v/>
      </c>
      <c r="E2732" t="str" cm="1">
        <f t="array" ref="E2732">IF(ISNUMBER(SEARCH($N$3,客戶主檔!Z2732)),INDEX(客戶主檔!$G:$G,加工項目查詢及料號更改!$A2732),"")</f>
        <v/>
      </c>
      <c r="J2732" t="str">
        <f t="array" aca="1" ref="J2732" ca="1">IF(ROW()&gt;COUNTA($F$3:$I$3100),"",INDIRECT(TEXT(RIGHT(SMALL(IF($F$3:$I$3100="",999999,COLUMN($F$3:$I$3100)*10001+ROW($F$3:$I$3100)*100),ROW()),4),"!R00!C00"),))</f>
        <v/>
      </c>
      <c r="K2732" t="str">
        <f ca="1">IF(COUNTIF($J$1:J2732, J2732)&lt;&gt;1,"",J2732)</f>
        <v/>
      </c>
    </row>
    <row r="2733" spans="1:11" x14ac:dyDescent="0.25">
      <c r="A2733">
        <f>ROW()</f>
        <v>2733</v>
      </c>
      <c r="C2733" t="str" cm="1">
        <f t="array" ref="C2733">IF(ISNUMBER(SEARCH($N$3,客戶主檔!X2733)),INDEX(客戶主檔!$G:$G,加工項目查詢及料號更改!$A2733),"")</f>
        <v/>
      </c>
      <c r="D2733" t="str" cm="1">
        <f t="array" ref="D2733">IF(ISNUMBER(SEARCH($N$3,客戶主檔!Y2733)),INDEX(客戶主檔!$G:$G,加工項目查詢及料號更改!$A2733),"")</f>
        <v/>
      </c>
      <c r="E2733" t="str" cm="1">
        <f t="array" ref="E2733">IF(ISNUMBER(SEARCH($N$3,客戶主檔!Z2733)),INDEX(客戶主檔!$G:$G,加工項目查詢及料號更改!$A2733),"")</f>
        <v/>
      </c>
      <c r="J2733" t="str">
        <f t="array" aca="1" ref="J2733" ca="1">IF(ROW()&gt;COUNTA($F$3:$I$3100),"",INDIRECT(TEXT(RIGHT(SMALL(IF($F$3:$I$3100="",999999,COLUMN($F$3:$I$3100)*10001+ROW($F$3:$I$3100)*100),ROW()),4),"!R00!C00"),))</f>
        <v/>
      </c>
      <c r="K2733" t="str">
        <f ca="1">IF(COUNTIF($J$1:J2733, J2733)&lt;&gt;1,"",J2733)</f>
        <v/>
      </c>
    </row>
    <row r="2734" spans="1:11" x14ac:dyDescent="0.25">
      <c r="A2734">
        <f>ROW()</f>
        <v>2734</v>
      </c>
      <c r="C2734" t="str" cm="1">
        <f t="array" ref="C2734">IF(ISNUMBER(SEARCH($N$3,客戶主檔!X2734)),INDEX(客戶主檔!$G:$G,加工項目查詢及料號更改!$A2734),"")</f>
        <v/>
      </c>
      <c r="D2734" t="str" cm="1">
        <f t="array" ref="D2734">IF(ISNUMBER(SEARCH($N$3,客戶主檔!Y2734)),INDEX(客戶主檔!$G:$G,加工項目查詢及料號更改!$A2734),"")</f>
        <v/>
      </c>
      <c r="E2734" t="str" cm="1">
        <f t="array" ref="E2734">IF(ISNUMBER(SEARCH($N$3,客戶主檔!Z2734)),INDEX(客戶主檔!$G:$G,加工項目查詢及料號更改!$A2734),"")</f>
        <v/>
      </c>
      <c r="J2734" t="str">
        <f t="array" aca="1" ref="J2734" ca="1">IF(ROW()&gt;COUNTA($F$3:$I$3100),"",INDIRECT(TEXT(RIGHT(SMALL(IF($F$3:$I$3100="",999999,COLUMN($F$3:$I$3100)*10001+ROW($F$3:$I$3100)*100),ROW()),4),"!R00!C00"),))</f>
        <v/>
      </c>
      <c r="K2734" t="str">
        <f ca="1">IF(COUNTIF($J$1:J2734, J2734)&lt;&gt;1,"",J2734)</f>
        <v/>
      </c>
    </row>
    <row r="2735" spans="1:11" x14ac:dyDescent="0.25">
      <c r="A2735">
        <f>ROW()</f>
        <v>2735</v>
      </c>
      <c r="C2735" t="str" cm="1">
        <f t="array" ref="C2735">IF(ISNUMBER(SEARCH($N$3,客戶主檔!X2735)),INDEX(客戶主檔!$G:$G,加工項目查詢及料號更改!$A2735),"")</f>
        <v/>
      </c>
      <c r="D2735" t="str" cm="1">
        <f t="array" ref="D2735">IF(ISNUMBER(SEARCH($N$3,客戶主檔!Y2735)),INDEX(客戶主檔!$G:$G,加工項目查詢及料號更改!$A2735),"")</f>
        <v/>
      </c>
      <c r="E2735" t="str" cm="1">
        <f t="array" ref="E2735">IF(ISNUMBER(SEARCH($N$3,客戶主檔!Z2735)),INDEX(客戶主檔!$G:$G,加工項目查詢及料號更改!$A2735),"")</f>
        <v/>
      </c>
      <c r="J2735" t="str">
        <f t="array" aca="1" ref="J2735" ca="1">IF(ROW()&gt;COUNTA($F$3:$I$3100),"",INDIRECT(TEXT(RIGHT(SMALL(IF($F$3:$I$3100="",999999,COLUMN($F$3:$I$3100)*10001+ROW($F$3:$I$3100)*100),ROW()),4),"!R00!C00"),))</f>
        <v/>
      </c>
      <c r="K2735" t="str">
        <f ca="1">IF(COUNTIF($J$1:J2735, J2735)&lt;&gt;1,"",J2735)</f>
        <v/>
      </c>
    </row>
    <row r="2736" spans="1:11" x14ac:dyDescent="0.25">
      <c r="A2736">
        <f>ROW()</f>
        <v>2736</v>
      </c>
      <c r="C2736" t="str" cm="1">
        <f t="array" ref="C2736">IF(ISNUMBER(SEARCH($N$3,客戶主檔!X2736)),INDEX(客戶主檔!$G:$G,加工項目查詢及料號更改!$A2736),"")</f>
        <v/>
      </c>
      <c r="D2736" t="str" cm="1">
        <f t="array" ref="D2736">IF(ISNUMBER(SEARCH($N$3,客戶主檔!Y2736)),INDEX(客戶主檔!$G:$G,加工項目查詢及料號更改!$A2736),"")</f>
        <v/>
      </c>
      <c r="E2736" t="str" cm="1">
        <f t="array" ref="E2736">IF(ISNUMBER(SEARCH($N$3,客戶主檔!Z2736)),INDEX(客戶主檔!$G:$G,加工項目查詢及料號更改!$A2736),"")</f>
        <v/>
      </c>
      <c r="J2736" t="str">
        <f t="array" aca="1" ref="J2736" ca="1">IF(ROW()&gt;COUNTA($F$3:$I$3100),"",INDIRECT(TEXT(RIGHT(SMALL(IF($F$3:$I$3100="",999999,COLUMN($F$3:$I$3100)*10001+ROW($F$3:$I$3100)*100),ROW()),4),"!R00!C00"),))</f>
        <v/>
      </c>
      <c r="K2736" t="str">
        <f ca="1">IF(COUNTIF($J$1:J2736, J2736)&lt;&gt;1,"",J2736)</f>
        <v/>
      </c>
    </row>
    <row r="2737" spans="1:11" x14ac:dyDescent="0.25">
      <c r="A2737">
        <f>ROW()</f>
        <v>2737</v>
      </c>
      <c r="C2737" t="str" cm="1">
        <f t="array" ref="C2737">IF(ISNUMBER(SEARCH($N$3,客戶主檔!X2737)),INDEX(客戶主檔!$G:$G,加工項目查詢及料號更改!$A2737),"")</f>
        <v/>
      </c>
      <c r="D2737" t="str" cm="1">
        <f t="array" ref="D2737">IF(ISNUMBER(SEARCH($N$3,客戶主檔!Y2737)),INDEX(客戶主檔!$G:$G,加工項目查詢及料號更改!$A2737),"")</f>
        <v/>
      </c>
      <c r="E2737" t="str" cm="1">
        <f t="array" ref="E2737">IF(ISNUMBER(SEARCH($N$3,客戶主檔!Z2737)),INDEX(客戶主檔!$G:$G,加工項目查詢及料號更改!$A2737),"")</f>
        <v/>
      </c>
      <c r="J2737" t="str">
        <f t="array" aca="1" ref="J2737" ca="1">IF(ROW()&gt;COUNTA($F$3:$I$3100),"",INDIRECT(TEXT(RIGHT(SMALL(IF($F$3:$I$3100="",999999,COLUMN($F$3:$I$3100)*10001+ROW($F$3:$I$3100)*100),ROW()),4),"!R00!C00"),))</f>
        <v/>
      </c>
      <c r="K2737" t="str">
        <f ca="1">IF(COUNTIF($J$1:J2737, J2737)&lt;&gt;1,"",J2737)</f>
        <v/>
      </c>
    </row>
    <row r="2738" spans="1:11" x14ac:dyDescent="0.25">
      <c r="A2738">
        <f>ROW()</f>
        <v>2738</v>
      </c>
      <c r="C2738" t="str" cm="1">
        <f t="array" ref="C2738">IF(ISNUMBER(SEARCH($N$3,客戶主檔!X2738)),INDEX(客戶主檔!$G:$G,加工項目查詢及料號更改!$A2738),"")</f>
        <v/>
      </c>
      <c r="D2738" t="str" cm="1">
        <f t="array" ref="D2738">IF(ISNUMBER(SEARCH($N$3,客戶主檔!Y2738)),INDEX(客戶主檔!$G:$G,加工項目查詢及料號更改!$A2738),"")</f>
        <v/>
      </c>
      <c r="E2738" t="str" cm="1">
        <f t="array" ref="E2738">IF(ISNUMBER(SEARCH($N$3,客戶主檔!Z2738)),INDEX(客戶主檔!$G:$G,加工項目查詢及料號更改!$A2738),"")</f>
        <v/>
      </c>
      <c r="J2738" t="str">
        <f t="array" aca="1" ref="J2738" ca="1">IF(ROW()&gt;COUNTA($F$3:$I$3100),"",INDIRECT(TEXT(RIGHT(SMALL(IF($F$3:$I$3100="",999999,COLUMN($F$3:$I$3100)*10001+ROW($F$3:$I$3100)*100),ROW()),4),"!R00!C00"),))</f>
        <v/>
      </c>
      <c r="K2738" t="str">
        <f ca="1">IF(COUNTIF($J$1:J2738, J2738)&lt;&gt;1,"",J2738)</f>
        <v/>
      </c>
    </row>
    <row r="2739" spans="1:11" x14ac:dyDescent="0.25">
      <c r="A2739">
        <f>ROW()</f>
        <v>2739</v>
      </c>
      <c r="C2739" t="str" cm="1">
        <f t="array" ref="C2739">IF(ISNUMBER(SEARCH($N$3,客戶主檔!X2739)),INDEX(客戶主檔!$G:$G,加工項目查詢及料號更改!$A2739),"")</f>
        <v/>
      </c>
      <c r="D2739" t="str" cm="1">
        <f t="array" ref="D2739">IF(ISNUMBER(SEARCH($N$3,客戶主檔!Y2739)),INDEX(客戶主檔!$G:$G,加工項目查詢及料號更改!$A2739),"")</f>
        <v/>
      </c>
      <c r="E2739" t="str" cm="1">
        <f t="array" ref="E2739">IF(ISNUMBER(SEARCH($N$3,客戶主檔!Z2739)),INDEX(客戶主檔!$G:$G,加工項目查詢及料號更改!$A2739),"")</f>
        <v/>
      </c>
      <c r="J2739" t="str">
        <f t="array" aca="1" ref="J2739" ca="1">IF(ROW()&gt;COUNTA($F$3:$I$3100),"",INDIRECT(TEXT(RIGHT(SMALL(IF($F$3:$I$3100="",999999,COLUMN($F$3:$I$3100)*10001+ROW($F$3:$I$3100)*100),ROW()),4),"!R00!C00"),))</f>
        <v/>
      </c>
      <c r="K2739" t="str">
        <f ca="1">IF(COUNTIF($J$1:J2739, J2739)&lt;&gt;1,"",J2739)</f>
        <v/>
      </c>
    </row>
    <row r="2740" spans="1:11" x14ac:dyDescent="0.25">
      <c r="A2740">
        <f>ROW()</f>
        <v>2740</v>
      </c>
      <c r="C2740" t="str" cm="1">
        <f t="array" ref="C2740">IF(ISNUMBER(SEARCH($N$3,客戶主檔!X2740)),INDEX(客戶主檔!$G:$G,加工項目查詢及料號更改!$A2740),"")</f>
        <v/>
      </c>
      <c r="D2740" t="str" cm="1">
        <f t="array" ref="D2740">IF(ISNUMBER(SEARCH($N$3,客戶主檔!Y2740)),INDEX(客戶主檔!$G:$G,加工項目查詢及料號更改!$A2740),"")</f>
        <v/>
      </c>
      <c r="E2740" t="str" cm="1">
        <f t="array" ref="E2740">IF(ISNUMBER(SEARCH($N$3,客戶主檔!Z2740)),INDEX(客戶主檔!$G:$G,加工項目查詢及料號更改!$A2740),"")</f>
        <v/>
      </c>
      <c r="J2740" t="str">
        <f t="array" aca="1" ref="J2740" ca="1">IF(ROW()&gt;COUNTA($F$3:$I$3100),"",INDIRECT(TEXT(RIGHT(SMALL(IF($F$3:$I$3100="",999999,COLUMN($F$3:$I$3100)*10001+ROW($F$3:$I$3100)*100),ROW()),4),"!R00!C00"),))</f>
        <v/>
      </c>
      <c r="K2740" t="str">
        <f ca="1">IF(COUNTIF($J$1:J2740, J2740)&lt;&gt;1,"",J2740)</f>
        <v/>
      </c>
    </row>
    <row r="2741" spans="1:11" x14ac:dyDescent="0.25">
      <c r="A2741">
        <f>ROW()</f>
        <v>2741</v>
      </c>
      <c r="C2741" t="str" cm="1">
        <f t="array" ref="C2741">IF(ISNUMBER(SEARCH($N$3,客戶主檔!X2741)),INDEX(客戶主檔!$G:$G,加工項目查詢及料號更改!$A2741),"")</f>
        <v/>
      </c>
      <c r="D2741" t="str" cm="1">
        <f t="array" ref="D2741">IF(ISNUMBER(SEARCH($N$3,客戶主檔!Y2741)),INDEX(客戶主檔!$G:$G,加工項目查詢及料號更改!$A2741),"")</f>
        <v/>
      </c>
      <c r="E2741" t="str" cm="1">
        <f t="array" ref="E2741">IF(ISNUMBER(SEARCH($N$3,客戶主檔!Z2741)),INDEX(客戶主檔!$G:$G,加工項目查詢及料號更改!$A2741),"")</f>
        <v/>
      </c>
      <c r="J2741" t="str">
        <f t="array" aca="1" ref="J2741" ca="1">IF(ROW()&gt;COUNTA($F$3:$I$3100),"",INDIRECT(TEXT(RIGHT(SMALL(IF($F$3:$I$3100="",999999,COLUMN($F$3:$I$3100)*10001+ROW($F$3:$I$3100)*100),ROW()),4),"!R00!C00"),))</f>
        <v/>
      </c>
      <c r="K2741" t="str">
        <f ca="1">IF(COUNTIF($J$1:J2741, J2741)&lt;&gt;1,"",J2741)</f>
        <v/>
      </c>
    </row>
    <row r="2742" spans="1:11" x14ac:dyDescent="0.25">
      <c r="A2742">
        <f>ROW()</f>
        <v>2742</v>
      </c>
      <c r="C2742" t="str" cm="1">
        <f t="array" ref="C2742">IF(ISNUMBER(SEARCH($N$3,客戶主檔!X2742)),INDEX(客戶主檔!$G:$G,加工項目查詢及料號更改!$A2742),"")</f>
        <v/>
      </c>
      <c r="D2742" t="str" cm="1">
        <f t="array" ref="D2742">IF(ISNUMBER(SEARCH($N$3,客戶主檔!Y2742)),INDEX(客戶主檔!$G:$G,加工項目查詢及料號更改!$A2742),"")</f>
        <v/>
      </c>
      <c r="E2742" t="str" cm="1">
        <f t="array" ref="E2742">IF(ISNUMBER(SEARCH($N$3,客戶主檔!Z2742)),INDEX(客戶主檔!$G:$G,加工項目查詢及料號更改!$A2742),"")</f>
        <v/>
      </c>
      <c r="J2742" t="str">
        <f t="array" aca="1" ref="J2742" ca="1">IF(ROW()&gt;COUNTA($F$3:$I$3100),"",INDIRECT(TEXT(RIGHT(SMALL(IF($F$3:$I$3100="",999999,COLUMN($F$3:$I$3100)*10001+ROW($F$3:$I$3100)*100),ROW()),4),"!R00!C00"),))</f>
        <v/>
      </c>
      <c r="K2742" t="str">
        <f ca="1">IF(COUNTIF($J$1:J2742, J2742)&lt;&gt;1,"",J2742)</f>
        <v/>
      </c>
    </row>
    <row r="2743" spans="1:11" x14ac:dyDescent="0.25">
      <c r="A2743">
        <f>ROW()</f>
        <v>2743</v>
      </c>
      <c r="C2743" t="str" cm="1">
        <f t="array" ref="C2743">IF(ISNUMBER(SEARCH($N$3,客戶主檔!X2743)),INDEX(客戶主檔!$G:$G,加工項目查詢及料號更改!$A2743),"")</f>
        <v/>
      </c>
      <c r="D2743" t="str" cm="1">
        <f t="array" ref="D2743">IF(ISNUMBER(SEARCH($N$3,客戶主檔!Y2743)),INDEX(客戶主檔!$G:$G,加工項目查詢及料號更改!$A2743),"")</f>
        <v/>
      </c>
      <c r="E2743" t="str" cm="1">
        <f t="array" ref="E2743">IF(ISNUMBER(SEARCH($N$3,客戶主檔!Z2743)),INDEX(客戶主檔!$G:$G,加工項目查詢及料號更改!$A2743),"")</f>
        <v/>
      </c>
      <c r="J2743" t="str">
        <f t="array" aca="1" ref="J2743" ca="1">IF(ROW()&gt;COUNTA($F$3:$I$3100),"",INDIRECT(TEXT(RIGHT(SMALL(IF($F$3:$I$3100="",999999,COLUMN($F$3:$I$3100)*10001+ROW($F$3:$I$3100)*100),ROW()),4),"!R00!C00"),))</f>
        <v/>
      </c>
      <c r="K2743" t="str">
        <f ca="1">IF(COUNTIF($J$1:J2743, J2743)&lt;&gt;1,"",J2743)</f>
        <v/>
      </c>
    </row>
    <row r="2744" spans="1:11" x14ac:dyDescent="0.25">
      <c r="A2744">
        <f>ROW()</f>
        <v>2744</v>
      </c>
      <c r="C2744" t="str" cm="1">
        <f t="array" ref="C2744">IF(ISNUMBER(SEARCH($N$3,客戶主檔!X2744)),INDEX(客戶主檔!$G:$G,加工項目查詢及料號更改!$A2744),"")</f>
        <v/>
      </c>
      <c r="D2744" t="str" cm="1">
        <f t="array" ref="D2744">IF(ISNUMBER(SEARCH($N$3,客戶主檔!Y2744)),INDEX(客戶主檔!$G:$G,加工項目查詢及料號更改!$A2744),"")</f>
        <v/>
      </c>
      <c r="E2744" t="str" cm="1">
        <f t="array" ref="E2744">IF(ISNUMBER(SEARCH($N$3,客戶主檔!Z2744)),INDEX(客戶主檔!$G:$G,加工項目查詢及料號更改!$A2744),"")</f>
        <v/>
      </c>
      <c r="J2744" t="str">
        <f t="array" aca="1" ref="J2744" ca="1">IF(ROW()&gt;COUNTA($F$3:$I$3100),"",INDIRECT(TEXT(RIGHT(SMALL(IF($F$3:$I$3100="",999999,COLUMN($F$3:$I$3100)*10001+ROW($F$3:$I$3100)*100),ROW()),4),"!R00!C00"),))</f>
        <v/>
      </c>
      <c r="K2744" t="str">
        <f ca="1">IF(COUNTIF($J$1:J2744, J2744)&lt;&gt;1,"",J2744)</f>
        <v/>
      </c>
    </row>
    <row r="2745" spans="1:11" x14ac:dyDescent="0.25">
      <c r="A2745">
        <f>ROW()</f>
        <v>2745</v>
      </c>
      <c r="C2745" t="str" cm="1">
        <f t="array" ref="C2745">IF(ISNUMBER(SEARCH($N$3,客戶主檔!X2745)),INDEX(客戶主檔!$G:$G,加工項目查詢及料號更改!$A2745),"")</f>
        <v/>
      </c>
      <c r="D2745" t="str" cm="1">
        <f t="array" ref="D2745">IF(ISNUMBER(SEARCH($N$3,客戶主檔!Y2745)),INDEX(客戶主檔!$G:$G,加工項目查詢及料號更改!$A2745),"")</f>
        <v/>
      </c>
      <c r="E2745" t="str" cm="1">
        <f t="array" ref="E2745">IF(ISNUMBER(SEARCH($N$3,客戶主檔!Z2745)),INDEX(客戶主檔!$G:$G,加工項目查詢及料號更改!$A2745),"")</f>
        <v/>
      </c>
      <c r="J2745" t="str">
        <f t="array" aca="1" ref="J2745" ca="1">IF(ROW()&gt;COUNTA($F$3:$I$3100),"",INDIRECT(TEXT(RIGHT(SMALL(IF($F$3:$I$3100="",999999,COLUMN($F$3:$I$3100)*10001+ROW($F$3:$I$3100)*100),ROW()),4),"!R00!C00"),))</f>
        <v/>
      </c>
      <c r="K2745" t="str">
        <f ca="1">IF(COUNTIF($J$1:J2745, J2745)&lt;&gt;1,"",J2745)</f>
        <v/>
      </c>
    </row>
    <row r="2746" spans="1:11" x14ac:dyDescent="0.25">
      <c r="A2746">
        <f>ROW()</f>
        <v>2746</v>
      </c>
      <c r="C2746" t="str" cm="1">
        <f t="array" ref="C2746">IF(ISNUMBER(SEARCH($N$3,客戶主檔!X2746)),INDEX(客戶主檔!$G:$G,加工項目查詢及料號更改!$A2746),"")</f>
        <v/>
      </c>
      <c r="D2746" t="str" cm="1">
        <f t="array" ref="D2746">IF(ISNUMBER(SEARCH($N$3,客戶主檔!Y2746)),INDEX(客戶主檔!$G:$G,加工項目查詢及料號更改!$A2746),"")</f>
        <v/>
      </c>
      <c r="E2746" t="str" cm="1">
        <f t="array" ref="E2746">IF(ISNUMBER(SEARCH($N$3,客戶主檔!Z2746)),INDEX(客戶主檔!$G:$G,加工項目查詢及料號更改!$A2746),"")</f>
        <v/>
      </c>
      <c r="J2746" t="str">
        <f t="array" aca="1" ref="J2746" ca="1">IF(ROW()&gt;COUNTA($F$3:$I$3100),"",INDIRECT(TEXT(RIGHT(SMALL(IF($F$3:$I$3100="",999999,COLUMN($F$3:$I$3100)*10001+ROW($F$3:$I$3100)*100),ROW()),4),"!R00!C00"),))</f>
        <v/>
      </c>
      <c r="K2746" t="str">
        <f ca="1">IF(COUNTIF($J$1:J2746, J2746)&lt;&gt;1,"",J2746)</f>
        <v/>
      </c>
    </row>
    <row r="2747" spans="1:11" x14ac:dyDescent="0.25">
      <c r="A2747">
        <f>ROW()</f>
        <v>2747</v>
      </c>
      <c r="C2747" t="str" cm="1">
        <f t="array" ref="C2747">IF(ISNUMBER(SEARCH($N$3,客戶主檔!X2747)),INDEX(客戶主檔!$G:$G,加工項目查詢及料號更改!$A2747),"")</f>
        <v/>
      </c>
      <c r="D2747" t="str" cm="1">
        <f t="array" ref="D2747">IF(ISNUMBER(SEARCH($N$3,客戶主檔!Y2747)),INDEX(客戶主檔!$G:$G,加工項目查詢及料號更改!$A2747),"")</f>
        <v/>
      </c>
      <c r="E2747" t="str" cm="1">
        <f t="array" ref="E2747">IF(ISNUMBER(SEARCH($N$3,客戶主檔!Z2747)),INDEX(客戶主檔!$G:$G,加工項目查詢及料號更改!$A2747),"")</f>
        <v/>
      </c>
      <c r="J2747" t="str">
        <f t="array" aca="1" ref="J2747" ca="1">IF(ROW()&gt;COUNTA($F$3:$I$3100),"",INDIRECT(TEXT(RIGHT(SMALL(IF($F$3:$I$3100="",999999,COLUMN($F$3:$I$3100)*10001+ROW($F$3:$I$3100)*100),ROW()),4),"!R00!C00"),))</f>
        <v/>
      </c>
      <c r="K2747" t="str">
        <f ca="1">IF(COUNTIF($J$1:J2747, J2747)&lt;&gt;1,"",J2747)</f>
        <v/>
      </c>
    </row>
    <row r="2748" spans="1:11" x14ac:dyDescent="0.25">
      <c r="A2748">
        <f>ROW()</f>
        <v>2748</v>
      </c>
      <c r="C2748" t="str" cm="1">
        <f t="array" ref="C2748">IF(ISNUMBER(SEARCH($N$3,客戶主檔!X2748)),INDEX(客戶主檔!$G:$G,加工項目查詢及料號更改!$A2748),"")</f>
        <v/>
      </c>
      <c r="D2748" t="str" cm="1">
        <f t="array" ref="D2748">IF(ISNUMBER(SEARCH($N$3,客戶主檔!Y2748)),INDEX(客戶主檔!$G:$G,加工項目查詢及料號更改!$A2748),"")</f>
        <v/>
      </c>
      <c r="E2748" t="str" cm="1">
        <f t="array" ref="E2748">IF(ISNUMBER(SEARCH($N$3,客戶主檔!Z2748)),INDEX(客戶主檔!$G:$G,加工項目查詢及料號更改!$A2748),"")</f>
        <v/>
      </c>
      <c r="J2748" t="str">
        <f t="array" aca="1" ref="J2748" ca="1">IF(ROW()&gt;COUNTA($F$3:$I$3100),"",INDIRECT(TEXT(RIGHT(SMALL(IF($F$3:$I$3100="",999999,COLUMN($F$3:$I$3100)*10001+ROW($F$3:$I$3100)*100),ROW()),4),"!R00!C00"),))</f>
        <v/>
      </c>
      <c r="K2748" t="str">
        <f ca="1">IF(COUNTIF($J$1:J2748, J2748)&lt;&gt;1,"",J2748)</f>
        <v/>
      </c>
    </row>
    <row r="2749" spans="1:11" x14ac:dyDescent="0.25">
      <c r="A2749">
        <f>ROW()</f>
        <v>2749</v>
      </c>
      <c r="C2749" t="str" cm="1">
        <f t="array" ref="C2749">IF(ISNUMBER(SEARCH($N$3,客戶主檔!X2749)),INDEX(客戶主檔!$G:$G,加工項目查詢及料號更改!$A2749),"")</f>
        <v/>
      </c>
      <c r="D2749" t="str" cm="1">
        <f t="array" ref="D2749">IF(ISNUMBER(SEARCH($N$3,客戶主檔!Y2749)),INDEX(客戶主檔!$G:$G,加工項目查詢及料號更改!$A2749),"")</f>
        <v/>
      </c>
      <c r="E2749" t="str" cm="1">
        <f t="array" ref="E2749">IF(ISNUMBER(SEARCH($N$3,客戶主檔!Z2749)),INDEX(客戶主檔!$G:$G,加工項目查詢及料號更改!$A2749),"")</f>
        <v/>
      </c>
      <c r="J2749" t="str">
        <f t="array" aca="1" ref="J2749" ca="1">IF(ROW()&gt;COUNTA($F$3:$I$3100),"",INDIRECT(TEXT(RIGHT(SMALL(IF($F$3:$I$3100="",999999,COLUMN($F$3:$I$3100)*10001+ROW($F$3:$I$3100)*100),ROW()),4),"!R00!C00"),))</f>
        <v/>
      </c>
      <c r="K2749" t="str">
        <f ca="1">IF(COUNTIF($J$1:J2749, J2749)&lt;&gt;1,"",J2749)</f>
        <v/>
      </c>
    </row>
    <row r="2750" spans="1:11" x14ac:dyDescent="0.25">
      <c r="A2750">
        <f>ROW()</f>
        <v>2750</v>
      </c>
      <c r="C2750" t="str" cm="1">
        <f t="array" ref="C2750">IF(ISNUMBER(SEARCH($N$3,客戶主檔!X2750)),INDEX(客戶主檔!$G:$G,加工項目查詢及料號更改!$A2750),"")</f>
        <v/>
      </c>
      <c r="D2750" t="str" cm="1">
        <f t="array" ref="D2750">IF(ISNUMBER(SEARCH($N$3,客戶主檔!Y2750)),INDEX(客戶主檔!$G:$G,加工項目查詢及料號更改!$A2750),"")</f>
        <v/>
      </c>
      <c r="E2750" t="str" cm="1">
        <f t="array" ref="E2750">IF(ISNUMBER(SEARCH($N$3,客戶主檔!Z2750)),INDEX(客戶主檔!$G:$G,加工項目查詢及料號更改!$A2750),"")</f>
        <v/>
      </c>
      <c r="J2750" t="str">
        <f t="array" aca="1" ref="J2750" ca="1">IF(ROW()&gt;COUNTA($F$3:$I$3100),"",INDIRECT(TEXT(RIGHT(SMALL(IF($F$3:$I$3100="",999999,COLUMN($F$3:$I$3100)*10001+ROW($F$3:$I$3100)*100),ROW()),4),"!R00!C00"),))</f>
        <v/>
      </c>
      <c r="K2750" t="str">
        <f ca="1">IF(COUNTIF($J$1:J2750, J2750)&lt;&gt;1,"",J2750)</f>
        <v/>
      </c>
    </row>
    <row r="2751" spans="1:11" x14ac:dyDescent="0.25">
      <c r="A2751">
        <f>ROW()</f>
        <v>2751</v>
      </c>
      <c r="C2751" t="str" cm="1">
        <f t="array" ref="C2751">IF(ISNUMBER(SEARCH($N$3,客戶主檔!X2751)),INDEX(客戶主檔!$G:$G,加工項目查詢及料號更改!$A2751),"")</f>
        <v/>
      </c>
      <c r="D2751" t="str" cm="1">
        <f t="array" ref="D2751">IF(ISNUMBER(SEARCH($N$3,客戶主檔!Y2751)),INDEX(客戶主檔!$G:$G,加工項目查詢及料號更改!$A2751),"")</f>
        <v/>
      </c>
      <c r="E2751" t="str" cm="1">
        <f t="array" ref="E2751">IF(ISNUMBER(SEARCH($N$3,客戶主檔!Z2751)),INDEX(客戶主檔!$G:$G,加工項目查詢及料號更改!$A2751),"")</f>
        <v/>
      </c>
      <c r="J2751" t="str">
        <f t="array" aca="1" ref="J2751" ca="1">IF(ROW()&gt;COUNTA($F$3:$I$3100),"",INDIRECT(TEXT(RIGHT(SMALL(IF($F$3:$I$3100="",999999,COLUMN($F$3:$I$3100)*10001+ROW($F$3:$I$3100)*100),ROW()),4),"!R00!C00"),))</f>
        <v/>
      </c>
      <c r="K2751" t="str">
        <f ca="1">IF(COUNTIF($J$1:J2751, J2751)&lt;&gt;1,"",J2751)</f>
        <v/>
      </c>
    </row>
    <row r="2752" spans="1:11" x14ac:dyDescent="0.25">
      <c r="A2752">
        <f>ROW()</f>
        <v>2752</v>
      </c>
      <c r="C2752" t="str" cm="1">
        <f t="array" ref="C2752">IF(ISNUMBER(SEARCH($N$3,客戶主檔!X2752)),INDEX(客戶主檔!$G:$G,加工項目查詢及料號更改!$A2752),"")</f>
        <v/>
      </c>
      <c r="D2752" t="str" cm="1">
        <f t="array" ref="D2752">IF(ISNUMBER(SEARCH($N$3,客戶主檔!Y2752)),INDEX(客戶主檔!$G:$G,加工項目查詢及料號更改!$A2752),"")</f>
        <v/>
      </c>
      <c r="E2752" t="str" cm="1">
        <f t="array" ref="E2752">IF(ISNUMBER(SEARCH($N$3,客戶主檔!Z2752)),INDEX(客戶主檔!$G:$G,加工項目查詢及料號更改!$A2752),"")</f>
        <v/>
      </c>
      <c r="J2752" t="str">
        <f t="array" aca="1" ref="J2752" ca="1">IF(ROW()&gt;COUNTA($F$3:$I$3100),"",INDIRECT(TEXT(RIGHT(SMALL(IF($F$3:$I$3100="",999999,COLUMN($F$3:$I$3100)*10001+ROW($F$3:$I$3100)*100),ROW()),4),"!R00!C00"),))</f>
        <v/>
      </c>
      <c r="K2752" t="str">
        <f ca="1">IF(COUNTIF($J$1:J2752, J2752)&lt;&gt;1,"",J2752)</f>
        <v/>
      </c>
    </row>
    <row r="2753" spans="1:11" x14ac:dyDescent="0.25">
      <c r="A2753">
        <f>ROW()</f>
        <v>2753</v>
      </c>
      <c r="C2753" t="str" cm="1">
        <f t="array" ref="C2753">IF(ISNUMBER(SEARCH($N$3,客戶主檔!X2753)),INDEX(客戶主檔!$G:$G,加工項目查詢及料號更改!$A2753),"")</f>
        <v/>
      </c>
      <c r="D2753" t="str" cm="1">
        <f t="array" ref="D2753">IF(ISNUMBER(SEARCH($N$3,客戶主檔!Y2753)),INDEX(客戶主檔!$G:$G,加工項目查詢及料號更改!$A2753),"")</f>
        <v/>
      </c>
      <c r="E2753" t="str" cm="1">
        <f t="array" ref="E2753">IF(ISNUMBER(SEARCH($N$3,客戶主檔!Z2753)),INDEX(客戶主檔!$G:$G,加工項目查詢及料號更改!$A2753),"")</f>
        <v/>
      </c>
      <c r="J2753" t="str">
        <f t="array" aca="1" ref="J2753" ca="1">IF(ROW()&gt;COUNTA($F$3:$I$3100),"",INDIRECT(TEXT(RIGHT(SMALL(IF($F$3:$I$3100="",999999,COLUMN($F$3:$I$3100)*10001+ROW($F$3:$I$3100)*100),ROW()),4),"!R00!C00"),))</f>
        <v/>
      </c>
      <c r="K2753" t="str">
        <f ca="1">IF(COUNTIF($J$1:J2753, J2753)&lt;&gt;1,"",J2753)</f>
        <v/>
      </c>
    </row>
    <row r="2754" spans="1:11" x14ac:dyDescent="0.25">
      <c r="A2754">
        <f>ROW()</f>
        <v>2754</v>
      </c>
      <c r="C2754" t="str" cm="1">
        <f t="array" ref="C2754">IF(ISNUMBER(SEARCH($N$3,客戶主檔!X2754)),INDEX(客戶主檔!$G:$G,加工項目查詢及料號更改!$A2754),"")</f>
        <v/>
      </c>
      <c r="D2754" t="str" cm="1">
        <f t="array" ref="D2754">IF(ISNUMBER(SEARCH($N$3,客戶主檔!Y2754)),INDEX(客戶主檔!$G:$G,加工項目查詢及料號更改!$A2754),"")</f>
        <v/>
      </c>
      <c r="E2754" t="str" cm="1">
        <f t="array" ref="E2754">IF(ISNUMBER(SEARCH($N$3,客戶主檔!Z2754)),INDEX(客戶主檔!$G:$G,加工項目查詢及料號更改!$A2754),"")</f>
        <v/>
      </c>
      <c r="J2754" t="str">
        <f t="array" aca="1" ref="J2754" ca="1">IF(ROW()&gt;COUNTA($F$3:$I$3100),"",INDIRECT(TEXT(RIGHT(SMALL(IF($F$3:$I$3100="",999999,COLUMN($F$3:$I$3100)*10001+ROW($F$3:$I$3100)*100),ROW()),4),"!R00!C00"),))</f>
        <v/>
      </c>
      <c r="K2754" t="str">
        <f ca="1">IF(COUNTIF($J$1:J2754, J2754)&lt;&gt;1,"",J2754)</f>
        <v/>
      </c>
    </row>
    <row r="2755" spans="1:11" x14ac:dyDescent="0.25">
      <c r="A2755">
        <f>ROW()</f>
        <v>2755</v>
      </c>
      <c r="C2755" t="str" cm="1">
        <f t="array" ref="C2755">IF(ISNUMBER(SEARCH($N$3,客戶主檔!X2755)),INDEX(客戶主檔!$G:$G,加工項目查詢及料號更改!$A2755),"")</f>
        <v/>
      </c>
      <c r="D2755" t="str" cm="1">
        <f t="array" ref="D2755">IF(ISNUMBER(SEARCH($N$3,客戶主檔!Y2755)),INDEX(客戶主檔!$G:$G,加工項目查詢及料號更改!$A2755),"")</f>
        <v/>
      </c>
      <c r="E2755" t="str" cm="1">
        <f t="array" ref="E2755">IF(ISNUMBER(SEARCH($N$3,客戶主檔!Z2755)),INDEX(客戶主檔!$G:$G,加工項目查詢及料號更改!$A2755),"")</f>
        <v/>
      </c>
      <c r="J2755" t="str">
        <f t="array" aca="1" ref="J2755" ca="1">IF(ROW()&gt;COUNTA($F$3:$I$3100),"",INDIRECT(TEXT(RIGHT(SMALL(IF($F$3:$I$3100="",999999,COLUMN($F$3:$I$3100)*10001+ROW($F$3:$I$3100)*100),ROW()),4),"!R00!C00"),))</f>
        <v/>
      </c>
      <c r="K2755" t="str">
        <f ca="1">IF(COUNTIF($J$1:J2755, J2755)&lt;&gt;1,"",J2755)</f>
        <v/>
      </c>
    </row>
    <row r="2756" spans="1:11" x14ac:dyDescent="0.25">
      <c r="A2756">
        <f>ROW()</f>
        <v>2756</v>
      </c>
      <c r="C2756" t="str" cm="1">
        <f t="array" ref="C2756">IF(ISNUMBER(SEARCH($N$3,客戶主檔!X2756)),INDEX(客戶主檔!$G:$G,加工項目查詢及料號更改!$A2756),"")</f>
        <v/>
      </c>
      <c r="D2756" t="str" cm="1">
        <f t="array" ref="D2756">IF(ISNUMBER(SEARCH($N$3,客戶主檔!Y2756)),INDEX(客戶主檔!$G:$G,加工項目查詢及料號更改!$A2756),"")</f>
        <v/>
      </c>
      <c r="E2756" t="str" cm="1">
        <f t="array" ref="E2756">IF(ISNUMBER(SEARCH($N$3,客戶主檔!Z2756)),INDEX(客戶主檔!$G:$G,加工項目查詢及料號更改!$A2756),"")</f>
        <v/>
      </c>
      <c r="J2756" t="str">
        <f t="array" aca="1" ref="J2756" ca="1">IF(ROW()&gt;COUNTA($F$3:$I$3100),"",INDIRECT(TEXT(RIGHT(SMALL(IF($F$3:$I$3100="",999999,COLUMN($F$3:$I$3100)*10001+ROW($F$3:$I$3100)*100),ROW()),4),"!R00!C00"),))</f>
        <v/>
      </c>
      <c r="K2756" t="str">
        <f ca="1">IF(COUNTIF($J$1:J2756, J2756)&lt;&gt;1,"",J2756)</f>
        <v/>
      </c>
    </row>
    <row r="2757" spans="1:11" x14ac:dyDescent="0.25">
      <c r="A2757">
        <f>ROW()</f>
        <v>2757</v>
      </c>
      <c r="C2757" t="str" cm="1">
        <f t="array" ref="C2757">IF(ISNUMBER(SEARCH($N$3,客戶主檔!X2757)),INDEX(客戶主檔!$G:$G,加工項目查詢及料號更改!$A2757),"")</f>
        <v/>
      </c>
      <c r="D2757" t="str" cm="1">
        <f t="array" ref="D2757">IF(ISNUMBER(SEARCH($N$3,客戶主檔!Y2757)),INDEX(客戶主檔!$G:$G,加工項目查詢及料號更改!$A2757),"")</f>
        <v/>
      </c>
      <c r="E2757" t="str" cm="1">
        <f t="array" ref="E2757">IF(ISNUMBER(SEARCH($N$3,客戶主檔!Z2757)),INDEX(客戶主檔!$G:$G,加工項目查詢及料號更改!$A2757),"")</f>
        <v/>
      </c>
      <c r="J2757" t="str">
        <f t="array" aca="1" ref="J2757" ca="1">IF(ROW()&gt;COUNTA($F$3:$I$3100),"",INDIRECT(TEXT(RIGHT(SMALL(IF($F$3:$I$3100="",999999,COLUMN($F$3:$I$3100)*10001+ROW($F$3:$I$3100)*100),ROW()),4),"!R00!C00"),))</f>
        <v/>
      </c>
      <c r="K2757" t="str">
        <f ca="1">IF(COUNTIF($J$1:J2757, J2757)&lt;&gt;1,"",J2757)</f>
        <v/>
      </c>
    </row>
    <row r="2758" spans="1:11" x14ac:dyDescent="0.25">
      <c r="A2758">
        <f>ROW()</f>
        <v>2758</v>
      </c>
      <c r="C2758" t="str" cm="1">
        <f t="array" ref="C2758">IF(ISNUMBER(SEARCH($N$3,客戶主檔!X2758)),INDEX(客戶主檔!$G:$G,加工項目查詢及料號更改!$A2758),"")</f>
        <v/>
      </c>
      <c r="D2758" t="str" cm="1">
        <f t="array" ref="D2758">IF(ISNUMBER(SEARCH($N$3,客戶主檔!Y2758)),INDEX(客戶主檔!$G:$G,加工項目查詢及料號更改!$A2758),"")</f>
        <v/>
      </c>
      <c r="E2758" t="str" cm="1">
        <f t="array" ref="E2758">IF(ISNUMBER(SEARCH($N$3,客戶主檔!Z2758)),INDEX(客戶主檔!$G:$G,加工項目查詢及料號更改!$A2758),"")</f>
        <v/>
      </c>
      <c r="J2758" t="str">
        <f t="array" aca="1" ref="J2758" ca="1">IF(ROW()&gt;COUNTA($F$3:$I$3100),"",INDIRECT(TEXT(RIGHT(SMALL(IF($F$3:$I$3100="",999999,COLUMN($F$3:$I$3100)*10001+ROW($F$3:$I$3100)*100),ROW()),4),"!R00!C00"),))</f>
        <v/>
      </c>
      <c r="K2758" t="str">
        <f ca="1">IF(COUNTIF($J$1:J2758, J2758)&lt;&gt;1,"",J2758)</f>
        <v/>
      </c>
    </row>
    <row r="2759" spans="1:11" x14ac:dyDescent="0.25">
      <c r="A2759">
        <f>ROW()</f>
        <v>2759</v>
      </c>
      <c r="C2759" t="str" cm="1">
        <f t="array" ref="C2759">IF(ISNUMBER(SEARCH($N$3,客戶主檔!X2759)),INDEX(客戶主檔!$G:$G,加工項目查詢及料號更改!$A2759),"")</f>
        <v/>
      </c>
      <c r="D2759" t="str" cm="1">
        <f t="array" ref="D2759">IF(ISNUMBER(SEARCH($N$3,客戶主檔!Y2759)),INDEX(客戶主檔!$G:$G,加工項目查詢及料號更改!$A2759),"")</f>
        <v/>
      </c>
      <c r="E2759" t="str" cm="1">
        <f t="array" ref="E2759">IF(ISNUMBER(SEARCH($N$3,客戶主檔!Z2759)),INDEX(客戶主檔!$G:$G,加工項目查詢及料號更改!$A2759),"")</f>
        <v/>
      </c>
      <c r="J2759" t="str">
        <f t="array" aca="1" ref="J2759" ca="1">IF(ROW()&gt;COUNTA($F$3:$I$3100),"",INDIRECT(TEXT(RIGHT(SMALL(IF($F$3:$I$3100="",999999,COLUMN($F$3:$I$3100)*10001+ROW($F$3:$I$3100)*100),ROW()),4),"!R00!C00"),))</f>
        <v/>
      </c>
      <c r="K2759" t="str">
        <f ca="1">IF(COUNTIF($J$1:J2759, J2759)&lt;&gt;1,"",J2759)</f>
        <v/>
      </c>
    </row>
    <row r="2760" spans="1:11" x14ac:dyDescent="0.25">
      <c r="A2760">
        <f>ROW()</f>
        <v>2760</v>
      </c>
      <c r="C2760" t="str" cm="1">
        <f t="array" ref="C2760">IF(ISNUMBER(SEARCH($N$3,客戶主檔!X2760)),INDEX(客戶主檔!$G:$G,加工項目查詢及料號更改!$A2760),"")</f>
        <v/>
      </c>
      <c r="D2760" t="str" cm="1">
        <f t="array" ref="D2760">IF(ISNUMBER(SEARCH($N$3,客戶主檔!Y2760)),INDEX(客戶主檔!$G:$G,加工項目查詢及料號更改!$A2760),"")</f>
        <v/>
      </c>
      <c r="E2760" t="str" cm="1">
        <f t="array" ref="E2760">IF(ISNUMBER(SEARCH($N$3,客戶主檔!Z2760)),INDEX(客戶主檔!$G:$G,加工項目查詢及料號更改!$A2760),"")</f>
        <v/>
      </c>
      <c r="J2760" t="str">
        <f t="array" aca="1" ref="J2760" ca="1">IF(ROW()&gt;COUNTA($F$3:$I$3100),"",INDIRECT(TEXT(RIGHT(SMALL(IF($F$3:$I$3100="",999999,COLUMN($F$3:$I$3100)*10001+ROW($F$3:$I$3100)*100),ROW()),4),"!R00!C00"),))</f>
        <v/>
      </c>
      <c r="K2760" t="str">
        <f ca="1">IF(COUNTIF($J$1:J2760, J2760)&lt;&gt;1,"",J2760)</f>
        <v/>
      </c>
    </row>
    <row r="2761" spans="1:11" x14ac:dyDescent="0.25">
      <c r="A2761">
        <f>ROW()</f>
        <v>2761</v>
      </c>
      <c r="C2761" t="str" cm="1">
        <f t="array" ref="C2761">IF(ISNUMBER(SEARCH($N$3,客戶主檔!X2761)),INDEX(客戶主檔!$G:$G,加工項目查詢及料號更改!$A2761),"")</f>
        <v/>
      </c>
      <c r="D2761" t="str" cm="1">
        <f t="array" ref="D2761">IF(ISNUMBER(SEARCH($N$3,客戶主檔!Y2761)),INDEX(客戶主檔!$G:$G,加工項目查詢及料號更改!$A2761),"")</f>
        <v/>
      </c>
      <c r="E2761" t="str" cm="1">
        <f t="array" ref="E2761">IF(ISNUMBER(SEARCH($N$3,客戶主檔!Z2761)),INDEX(客戶主檔!$G:$G,加工項目查詢及料號更改!$A2761),"")</f>
        <v/>
      </c>
      <c r="J2761" t="str">
        <f t="array" aca="1" ref="J2761" ca="1">IF(ROW()&gt;COUNTA($F$3:$I$3100),"",INDIRECT(TEXT(RIGHT(SMALL(IF($F$3:$I$3100="",999999,COLUMN($F$3:$I$3100)*10001+ROW($F$3:$I$3100)*100),ROW()),4),"!R00!C00"),))</f>
        <v/>
      </c>
      <c r="K2761" t="str">
        <f ca="1">IF(COUNTIF($J$1:J2761, J2761)&lt;&gt;1,"",J2761)</f>
        <v/>
      </c>
    </row>
    <row r="2762" spans="1:11" x14ac:dyDescent="0.25">
      <c r="A2762">
        <f>ROW()</f>
        <v>2762</v>
      </c>
      <c r="C2762" t="str" cm="1">
        <f t="array" ref="C2762">IF(ISNUMBER(SEARCH($N$3,客戶主檔!X2762)),INDEX(客戶主檔!$G:$G,加工項目查詢及料號更改!$A2762),"")</f>
        <v/>
      </c>
      <c r="D2762" t="str" cm="1">
        <f t="array" ref="D2762">IF(ISNUMBER(SEARCH($N$3,客戶主檔!Y2762)),INDEX(客戶主檔!$G:$G,加工項目查詢及料號更改!$A2762),"")</f>
        <v/>
      </c>
      <c r="E2762" t="str" cm="1">
        <f t="array" ref="E2762">IF(ISNUMBER(SEARCH($N$3,客戶主檔!Z2762)),INDEX(客戶主檔!$G:$G,加工項目查詢及料號更改!$A2762),"")</f>
        <v/>
      </c>
      <c r="J2762" t="str">
        <f t="array" aca="1" ref="J2762" ca="1">IF(ROW()&gt;COUNTA($F$3:$I$3100),"",INDIRECT(TEXT(RIGHT(SMALL(IF($F$3:$I$3100="",999999,COLUMN($F$3:$I$3100)*10001+ROW($F$3:$I$3100)*100),ROW()),4),"!R00!C00"),))</f>
        <v/>
      </c>
      <c r="K2762" t="str">
        <f ca="1">IF(COUNTIF($J$1:J2762, J2762)&lt;&gt;1,"",J2762)</f>
        <v/>
      </c>
    </row>
    <row r="2763" spans="1:11" x14ac:dyDescent="0.25">
      <c r="A2763">
        <f>ROW()</f>
        <v>2763</v>
      </c>
      <c r="C2763" t="str" cm="1">
        <f t="array" ref="C2763">IF(ISNUMBER(SEARCH($N$3,客戶主檔!X2763)),INDEX(客戶主檔!$G:$G,加工項目查詢及料號更改!$A2763),"")</f>
        <v/>
      </c>
      <c r="D2763" t="str" cm="1">
        <f t="array" ref="D2763">IF(ISNUMBER(SEARCH($N$3,客戶主檔!Y2763)),INDEX(客戶主檔!$G:$G,加工項目查詢及料號更改!$A2763),"")</f>
        <v/>
      </c>
      <c r="E2763" t="str" cm="1">
        <f t="array" ref="E2763">IF(ISNUMBER(SEARCH($N$3,客戶主檔!Z2763)),INDEX(客戶主檔!$G:$G,加工項目查詢及料號更改!$A2763),"")</f>
        <v/>
      </c>
      <c r="J2763" t="str">
        <f t="array" aca="1" ref="J2763" ca="1">IF(ROW()&gt;COUNTA($F$3:$I$3100),"",INDIRECT(TEXT(RIGHT(SMALL(IF($F$3:$I$3100="",999999,COLUMN($F$3:$I$3100)*10001+ROW($F$3:$I$3100)*100),ROW()),4),"!R00!C00"),))</f>
        <v/>
      </c>
      <c r="K2763" t="str">
        <f ca="1">IF(COUNTIF($J$1:J2763, J2763)&lt;&gt;1,"",J2763)</f>
        <v/>
      </c>
    </row>
    <row r="2764" spans="1:11" x14ac:dyDescent="0.25">
      <c r="A2764">
        <f>ROW()</f>
        <v>2764</v>
      </c>
      <c r="C2764" t="str" cm="1">
        <f t="array" ref="C2764">IF(ISNUMBER(SEARCH($N$3,客戶主檔!X2764)),INDEX(客戶主檔!$G:$G,加工項目查詢及料號更改!$A2764),"")</f>
        <v/>
      </c>
      <c r="D2764" t="str" cm="1">
        <f t="array" ref="D2764">IF(ISNUMBER(SEARCH($N$3,客戶主檔!Y2764)),INDEX(客戶主檔!$G:$G,加工項目查詢及料號更改!$A2764),"")</f>
        <v/>
      </c>
      <c r="E2764" t="str" cm="1">
        <f t="array" ref="E2764">IF(ISNUMBER(SEARCH($N$3,客戶主檔!Z2764)),INDEX(客戶主檔!$G:$G,加工項目查詢及料號更改!$A2764),"")</f>
        <v/>
      </c>
      <c r="J2764" t="str">
        <f t="array" aca="1" ref="J2764" ca="1">IF(ROW()&gt;COUNTA($F$3:$I$3100),"",INDIRECT(TEXT(RIGHT(SMALL(IF($F$3:$I$3100="",999999,COLUMN($F$3:$I$3100)*10001+ROW($F$3:$I$3100)*100),ROW()),4),"!R00!C00"),))</f>
        <v/>
      </c>
      <c r="K2764" t="str">
        <f ca="1">IF(COUNTIF($J$1:J2764, J2764)&lt;&gt;1,"",J2764)</f>
        <v/>
      </c>
    </row>
    <row r="2765" spans="1:11" x14ac:dyDescent="0.25">
      <c r="A2765">
        <f>ROW()</f>
        <v>2765</v>
      </c>
      <c r="C2765" t="str" cm="1">
        <f t="array" ref="C2765">IF(ISNUMBER(SEARCH($N$3,客戶主檔!X2765)),INDEX(客戶主檔!$G:$G,加工項目查詢及料號更改!$A2765),"")</f>
        <v/>
      </c>
      <c r="D2765" t="str" cm="1">
        <f t="array" ref="D2765">IF(ISNUMBER(SEARCH($N$3,客戶主檔!Y2765)),INDEX(客戶主檔!$G:$G,加工項目查詢及料號更改!$A2765),"")</f>
        <v/>
      </c>
      <c r="E2765" t="str" cm="1">
        <f t="array" ref="E2765">IF(ISNUMBER(SEARCH($N$3,客戶主檔!Z2765)),INDEX(客戶主檔!$G:$G,加工項目查詢及料號更改!$A2765),"")</f>
        <v/>
      </c>
      <c r="J2765" t="str">
        <f t="array" aca="1" ref="J2765" ca="1">IF(ROW()&gt;COUNTA($F$3:$I$3100),"",INDIRECT(TEXT(RIGHT(SMALL(IF($F$3:$I$3100="",999999,COLUMN($F$3:$I$3100)*10001+ROW($F$3:$I$3100)*100),ROW()),4),"!R00!C00"),))</f>
        <v/>
      </c>
      <c r="K2765" t="str">
        <f ca="1">IF(COUNTIF($J$1:J2765, J2765)&lt;&gt;1,"",J2765)</f>
        <v/>
      </c>
    </row>
    <row r="2766" spans="1:11" x14ac:dyDescent="0.25">
      <c r="A2766">
        <f>ROW()</f>
        <v>2766</v>
      </c>
      <c r="C2766" t="str" cm="1">
        <f t="array" ref="C2766">IF(ISNUMBER(SEARCH($N$3,客戶主檔!X2766)),INDEX(客戶主檔!$G:$G,加工項目查詢及料號更改!$A2766),"")</f>
        <v/>
      </c>
      <c r="D2766" t="str" cm="1">
        <f t="array" ref="D2766">IF(ISNUMBER(SEARCH($N$3,客戶主檔!Y2766)),INDEX(客戶主檔!$G:$G,加工項目查詢及料號更改!$A2766),"")</f>
        <v/>
      </c>
      <c r="E2766" t="str" cm="1">
        <f t="array" ref="E2766">IF(ISNUMBER(SEARCH($N$3,客戶主檔!Z2766)),INDEX(客戶主檔!$G:$G,加工項目查詢及料號更改!$A2766),"")</f>
        <v/>
      </c>
      <c r="J2766" t="str">
        <f t="array" aca="1" ref="J2766" ca="1">IF(ROW()&gt;COUNTA($F$3:$I$3100),"",INDIRECT(TEXT(RIGHT(SMALL(IF($F$3:$I$3100="",999999,COLUMN($F$3:$I$3100)*10001+ROW($F$3:$I$3100)*100),ROW()),4),"!R00!C00"),))</f>
        <v/>
      </c>
      <c r="K2766" t="str">
        <f ca="1">IF(COUNTIF($J$1:J2766, J2766)&lt;&gt;1,"",J2766)</f>
        <v/>
      </c>
    </row>
    <row r="2767" spans="1:11" x14ac:dyDescent="0.25">
      <c r="A2767">
        <f>ROW()</f>
        <v>2767</v>
      </c>
      <c r="C2767" t="str" cm="1">
        <f t="array" ref="C2767">IF(ISNUMBER(SEARCH($N$3,客戶主檔!X2767)),INDEX(客戶主檔!$G:$G,加工項目查詢及料號更改!$A2767),"")</f>
        <v/>
      </c>
      <c r="D2767" t="str" cm="1">
        <f t="array" ref="D2767">IF(ISNUMBER(SEARCH($N$3,客戶主檔!Y2767)),INDEX(客戶主檔!$G:$G,加工項目查詢及料號更改!$A2767),"")</f>
        <v/>
      </c>
      <c r="E2767" t="str" cm="1">
        <f t="array" ref="E2767">IF(ISNUMBER(SEARCH($N$3,客戶主檔!Z2767)),INDEX(客戶主檔!$G:$G,加工項目查詢及料號更改!$A2767),"")</f>
        <v/>
      </c>
      <c r="J2767" t="str">
        <f t="array" aca="1" ref="J2767" ca="1">IF(ROW()&gt;COUNTA($F$3:$I$3100),"",INDIRECT(TEXT(RIGHT(SMALL(IF($F$3:$I$3100="",999999,COLUMN($F$3:$I$3100)*10001+ROW($F$3:$I$3100)*100),ROW()),4),"!R00!C00"),))</f>
        <v/>
      </c>
      <c r="K2767" t="str">
        <f ca="1">IF(COUNTIF($J$1:J2767, J2767)&lt;&gt;1,"",J2767)</f>
        <v/>
      </c>
    </row>
    <row r="2768" spans="1:11" x14ac:dyDescent="0.25">
      <c r="A2768">
        <f>ROW()</f>
        <v>2768</v>
      </c>
      <c r="C2768" t="str" cm="1">
        <f t="array" ref="C2768">IF(ISNUMBER(SEARCH($N$3,客戶主檔!X2768)),INDEX(客戶主檔!$G:$G,加工項目查詢及料號更改!$A2768),"")</f>
        <v/>
      </c>
      <c r="D2768" t="str" cm="1">
        <f t="array" ref="D2768">IF(ISNUMBER(SEARCH($N$3,客戶主檔!Y2768)),INDEX(客戶主檔!$G:$G,加工項目查詢及料號更改!$A2768),"")</f>
        <v/>
      </c>
      <c r="E2768" t="str" cm="1">
        <f t="array" ref="E2768">IF(ISNUMBER(SEARCH($N$3,客戶主檔!Z2768)),INDEX(客戶主檔!$G:$G,加工項目查詢及料號更改!$A2768),"")</f>
        <v/>
      </c>
      <c r="J2768" t="str">
        <f t="array" aca="1" ref="J2768" ca="1">IF(ROW()&gt;COUNTA($F$3:$I$3100),"",INDIRECT(TEXT(RIGHT(SMALL(IF($F$3:$I$3100="",999999,COLUMN($F$3:$I$3100)*10001+ROW($F$3:$I$3100)*100),ROW()),4),"!R00!C00"),))</f>
        <v/>
      </c>
      <c r="K2768" t="str">
        <f ca="1">IF(COUNTIF($J$1:J2768, J2768)&lt;&gt;1,"",J2768)</f>
        <v/>
      </c>
    </row>
    <row r="2769" spans="1:11" x14ac:dyDescent="0.25">
      <c r="A2769">
        <f>ROW()</f>
        <v>2769</v>
      </c>
      <c r="C2769" t="str" cm="1">
        <f t="array" ref="C2769">IF(ISNUMBER(SEARCH($N$3,客戶主檔!X2769)),INDEX(客戶主檔!$G:$G,加工項目查詢及料號更改!$A2769),"")</f>
        <v/>
      </c>
      <c r="D2769" t="str" cm="1">
        <f t="array" ref="D2769">IF(ISNUMBER(SEARCH($N$3,客戶主檔!Y2769)),INDEX(客戶主檔!$G:$G,加工項目查詢及料號更改!$A2769),"")</f>
        <v/>
      </c>
      <c r="E2769" t="str" cm="1">
        <f t="array" ref="E2769">IF(ISNUMBER(SEARCH($N$3,客戶主檔!Z2769)),INDEX(客戶主檔!$G:$G,加工項目查詢及料號更改!$A2769),"")</f>
        <v/>
      </c>
      <c r="J2769" t="str">
        <f t="array" aca="1" ref="J2769" ca="1">IF(ROW()&gt;COUNTA($F$3:$I$3100),"",INDIRECT(TEXT(RIGHT(SMALL(IF($F$3:$I$3100="",999999,COLUMN($F$3:$I$3100)*10001+ROW($F$3:$I$3100)*100),ROW()),4),"!R00!C00"),))</f>
        <v/>
      </c>
      <c r="K2769" t="str">
        <f ca="1">IF(COUNTIF($J$1:J2769, J2769)&lt;&gt;1,"",J2769)</f>
        <v/>
      </c>
    </row>
    <row r="2770" spans="1:11" x14ac:dyDescent="0.25">
      <c r="A2770">
        <f>ROW()</f>
        <v>2770</v>
      </c>
      <c r="C2770" t="str" cm="1">
        <f t="array" ref="C2770">IF(ISNUMBER(SEARCH($N$3,客戶主檔!X2770)),INDEX(客戶主檔!$G:$G,加工項目查詢及料號更改!$A2770),"")</f>
        <v/>
      </c>
      <c r="D2770" t="str" cm="1">
        <f t="array" ref="D2770">IF(ISNUMBER(SEARCH($N$3,客戶主檔!Y2770)),INDEX(客戶主檔!$G:$G,加工項目查詢及料號更改!$A2770),"")</f>
        <v/>
      </c>
      <c r="E2770" t="str" cm="1">
        <f t="array" ref="E2770">IF(ISNUMBER(SEARCH($N$3,客戶主檔!Z2770)),INDEX(客戶主檔!$G:$G,加工項目查詢及料號更改!$A2770),"")</f>
        <v/>
      </c>
      <c r="J2770" t="str">
        <f t="array" aca="1" ref="J2770" ca="1">IF(ROW()&gt;COUNTA($F$3:$I$3100),"",INDIRECT(TEXT(RIGHT(SMALL(IF($F$3:$I$3100="",999999,COLUMN($F$3:$I$3100)*10001+ROW($F$3:$I$3100)*100),ROW()),4),"!R00!C00"),))</f>
        <v/>
      </c>
      <c r="K2770" t="str">
        <f ca="1">IF(COUNTIF($J$1:J2770, J2770)&lt;&gt;1,"",J2770)</f>
        <v/>
      </c>
    </row>
    <row r="2771" spans="1:11" x14ac:dyDescent="0.25">
      <c r="A2771">
        <f>ROW()</f>
        <v>2771</v>
      </c>
      <c r="C2771" t="str" cm="1">
        <f t="array" ref="C2771">IF(ISNUMBER(SEARCH($N$3,客戶主檔!X2771)),INDEX(客戶主檔!$G:$G,加工項目查詢及料號更改!$A2771),"")</f>
        <v/>
      </c>
      <c r="D2771" t="str" cm="1">
        <f t="array" ref="D2771">IF(ISNUMBER(SEARCH($N$3,客戶主檔!Y2771)),INDEX(客戶主檔!$G:$G,加工項目查詢及料號更改!$A2771),"")</f>
        <v/>
      </c>
      <c r="E2771" t="str" cm="1">
        <f t="array" ref="E2771">IF(ISNUMBER(SEARCH($N$3,客戶主檔!Z2771)),INDEX(客戶主檔!$G:$G,加工項目查詢及料號更改!$A2771),"")</f>
        <v/>
      </c>
      <c r="J2771" t="str">
        <f t="array" aca="1" ref="J2771" ca="1">IF(ROW()&gt;COUNTA($F$3:$I$3100),"",INDIRECT(TEXT(RIGHT(SMALL(IF($F$3:$I$3100="",999999,COLUMN($F$3:$I$3100)*10001+ROW($F$3:$I$3100)*100),ROW()),4),"!R00!C00"),))</f>
        <v/>
      </c>
      <c r="K2771" t="str">
        <f ca="1">IF(COUNTIF($J$1:J2771, J2771)&lt;&gt;1,"",J2771)</f>
        <v/>
      </c>
    </row>
    <row r="2772" spans="1:11" x14ac:dyDescent="0.25">
      <c r="A2772">
        <f>ROW()</f>
        <v>2772</v>
      </c>
      <c r="C2772" t="str" cm="1">
        <f t="array" ref="C2772">IF(ISNUMBER(SEARCH($N$3,客戶主檔!X2772)),INDEX(客戶主檔!$G:$G,加工項目查詢及料號更改!$A2772),"")</f>
        <v/>
      </c>
      <c r="D2772" t="str" cm="1">
        <f t="array" ref="D2772">IF(ISNUMBER(SEARCH($N$3,客戶主檔!Y2772)),INDEX(客戶主檔!$G:$G,加工項目查詢及料號更改!$A2772),"")</f>
        <v/>
      </c>
      <c r="E2772" t="str" cm="1">
        <f t="array" ref="E2772">IF(ISNUMBER(SEARCH($N$3,客戶主檔!Z2772)),INDEX(客戶主檔!$G:$G,加工項目查詢及料號更改!$A2772),"")</f>
        <v/>
      </c>
      <c r="J2772" t="str">
        <f t="array" aca="1" ref="J2772" ca="1">IF(ROW()&gt;COUNTA($F$3:$I$3100),"",INDIRECT(TEXT(RIGHT(SMALL(IF($F$3:$I$3100="",999999,COLUMN($F$3:$I$3100)*10001+ROW($F$3:$I$3100)*100),ROW()),4),"!R00!C00"),))</f>
        <v/>
      </c>
      <c r="K2772" t="str">
        <f ca="1">IF(COUNTIF($J$1:J2772, J2772)&lt;&gt;1,"",J2772)</f>
        <v/>
      </c>
    </row>
    <row r="2773" spans="1:11" x14ac:dyDescent="0.25">
      <c r="A2773">
        <f>ROW()</f>
        <v>2773</v>
      </c>
      <c r="C2773" t="str" cm="1">
        <f t="array" ref="C2773">IF(ISNUMBER(SEARCH($N$3,客戶主檔!X2773)),INDEX(客戶主檔!$G:$G,加工項目查詢及料號更改!$A2773),"")</f>
        <v/>
      </c>
      <c r="D2773" t="str" cm="1">
        <f t="array" ref="D2773">IF(ISNUMBER(SEARCH($N$3,客戶主檔!Y2773)),INDEX(客戶主檔!$G:$G,加工項目查詢及料號更改!$A2773),"")</f>
        <v/>
      </c>
      <c r="E2773" t="str" cm="1">
        <f t="array" ref="E2773">IF(ISNUMBER(SEARCH($N$3,客戶主檔!Z2773)),INDEX(客戶主檔!$G:$G,加工項目查詢及料號更改!$A2773),"")</f>
        <v/>
      </c>
      <c r="J2773" t="str">
        <f t="array" aca="1" ref="J2773" ca="1">IF(ROW()&gt;COUNTA($F$3:$I$3100),"",INDIRECT(TEXT(RIGHT(SMALL(IF($F$3:$I$3100="",999999,COLUMN($F$3:$I$3100)*10001+ROW($F$3:$I$3100)*100),ROW()),4),"!R00!C00"),))</f>
        <v/>
      </c>
      <c r="K2773" t="str">
        <f ca="1">IF(COUNTIF($J$1:J2773, J2773)&lt;&gt;1,"",J2773)</f>
        <v/>
      </c>
    </row>
    <row r="2774" spans="1:11" x14ac:dyDescent="0.25">
      <c r="A2774">
        <f>ROW()</f>
        <v>2774</v>
      </c>
      <c r="C2774" t="str" cm="1">
        <f t="array" ref="C2774">IF(ISNUMBER(SEARCH($N$3,客戶主檔!X2774)),INDEX(客戶主檔!$G:$G,加工項目查詢及料號更改!$A2774),"")</f>
        <v/>
      </c>
      <c r="D2774" t="str" cm="1">
        <f t="array" ref="D2774">IF(ISNUMBER(SEARCH($N$3,客戶主檔!Y2774)),INDEX(客戶主檔!$G:$G,加工項目查詢及料號更改!$A2774),"")</f>
        <v/>
      </c>
      <c r="E2774" t="str" cm="1">
        <f t="array" ref="E2774">IF(ISNUMBER(SEARCH($N$3,客戶主檔!Z2774)),INDEX(客戶主檔!$G:$G,加工項目查詢及料號更改!$A2774),"")</f>
        <v/>
      </c>
      <c r="J2774" t="str">
        <f t="array" aca="1" ref="J2774" ca="1">IF(ROW()&gt;COUNTA($F$3:$I$3100),"",INDIRECT(TEXT(RIGHT(SMALL(IF($F$3:$I$3100="",999999,COLUMN($F$3:$I$3100)*10001+ROW($F$3:$I$3100)*100),ROW()),4),"!R00!C00"),))</f>
        <v/>
      </c>
      <c r="K2774" t="str">
        <f ca="1">IF(COUNTIF($J$1:J2774, J2774)&lt;&gt;1,"",J2774)</f>
        <v/>
      </c>
    </row>
    <row r="2775" spans="1:11" x14ac:dyDescent="0.25">
      <c r="A2775">
        <f>ROW()</f>
        <v>2775</v>
      </c>
      <c r="C2775" t="str" cm="1">
        <f t="array" ref="C2775">IF(ISNUMBER(SEARCH($N$3,客戶主檔!X2775)),INDEX(客戶主檔!$G:$G,加工項目查詢及料號更改!$A2775),"")</f>
        <v/>
      </c>
      <c r="D2775" t="str" cm="1">
        <f t="array" ref="D2775">IF(ISNUMBER(SEARCH($N$3,客戶主檔!Y2775)),INDEX(客戶主檔!$G:$G,加工項目查詢及料號更改!$A2775),"")</f>
        <v/>
      </c>
      <c r="E2775" t="str" cm="1">
        <f t="array" ref="E2775">IF(ISNUMBER(SEARCH($N$3,客戶主檔!Z2775)),INDEX(客戶主檔!$G:$G,加工項目查詢及料號更改!$A2775),"")</f>
        <v/>
      </c>
      <c r="J2775" t="str">
        <f t="array" aca="1" ref="J2775" ca="1">IF(ROW()&gt;COUNTA($F$3:$I$3100),"",INDIRECT(TEXT(RIGHT(SMALL(IF($F$3:$I$3100="",999999,COLUMN($F$3:$I$3100)*10001+ROW($F$3:$I$3100)*100),ROW()),4),"!R00!C00"),))</f>
        <v/>
      </c>
      <c r="K2775" t="str">
        <f ca="1">IF(COUNTIF($J$1:J2775, J2775)&lt;&gt;1,"",J2775)</f>
        <v/>
      </c>
    </row>
    <row r="2776" spans="1:11" x14ac:dyDescent="0.25">
      <c r="A2776">
        <f>ROW()</f>
        <v>2776</v>
      </c>
      <c r="C2776" t="str" cm="1">
        <f t="array" ref="C2776">IF(ISNUMBER(SEARCH($N$3,客戶主檔!X2776)),INDEX(客戶主檔!$G:$G,加工項目查詢及料號更改!$A2776),"")</f>
        <v/>
      </c>
      <c r="D2776" t="str" cm="1">
        <f t="array" ref="D2776">IF(ISNUMBER(SEARCH($N$3,客戶主檔!Y2776)),INDEX(客戶主檔!$G:$G,加工項目查詢及料號更改!$A2776),"")</f>
        <v/>
      </c>
      <c r="E2776" t="str" cm="1">
        <f t="array" ref="E2776">IF(ISNUMBER(SEARCH($N$3,客戶主檔!Z2776)),INDEX(客戶主檔!$G:$G,加工項目查詢及料號更改!$A2776),"")</f>
        <v/>
      </c>
      <c r="J2776" t="str">
        <f t="array" aca="1" ref="J2776" ca="1">IF(ROW()&gt;COUNTA($F$3:$I$3100),"",INDIRECT(TEXT(RIGHT(SMALL(IF($F$3:$I$3100="",999999,COLUMN($F$3:$I$3100)*10001+ROW($F$3:$I$3100)*100),ROW()),4),"!R00!C00"),))</f>
        <v/>
      </c>
      <c r="K2776" t="str">
        <f ca="1">IF(COUNTIF($J$1:J2776, J2776)&lt;&gt;1,"",J2776)</f>
        <v/>
      </c>
    </row>
    <row r="2777" spans="1:11" x14ac:dyDescent="0.25">
      <c r="A2777">
        <f>ROW()</f>
        <v>2777</v>
      </c>
      <c r="C2777" t="str" cm="1">
        <f t="array" ref="C2777">IF(ISNUMBER(SEARCH($N$3,客戶主檔!X2777)),INDEX(客戶主檔!$G:$G,加工項目查詢及料號更改!$A2777),"")</f>
        <v/>
      </c>
      <c r="D2777" t="str" cm="1">
        <f t="array" ref="D2777">IF(ISNUMBER(SEARCH($N$3,客戶主檔!Y2777)),INDEX(客戶主檔!$G:$G,加工項目查詢及料號更改!$A2777),"")</f>
        <v/>
      </c>
      <c r="E2777" t="str" cm="1">
        <f t="array" ref="E2777">IF(ISNUMBER(SEARCH($N$3,客戶主檔!Z2777)),INDEX(客戶主檔!$G:$G,加工項目查詢及料號更改!$A2777),"")</f>
        <v/>
      </c>
      <c r="J2777" t="str">
        <f t="array" aca="1" ref="J2777" ca="1">IF(ROW()&gt;COUNTA($F$3:$I$3100),"",INDIRECT(TEXT(RIGHT(SMALL(IF($F$3:$I$3100="",999999,COLUMN($F$3:$I$3100)*10001+ROW($F$3:$I$3100)*100),ROW()),4),"!R00!C00"),))</f>
        <v/>
      </c>
      <c r="K2777" t="str">
        <f ca="1">IF(COUNTIF($J$1:J2777, J2777)&lt;&gt;1,"",J2777)</f>
        <v/>
      </c>
    </row>
    <row r="2778" spans="1:11" x14ac:dyDescent="0.25">
      <c r="A2778">
        <f>ROW()</f>
        <v>2778</v>
      </c>
      <c r="C2778" t="str" cm="1">
        <f t="array" ref="C2778">IF(ISNUMBER(SEARCH($N$3,客戶主檔!X2778)),INDEX(客戶主檔!$G:$G,加工項目查詢及料號更改!$A2778),"")</f>
        <v/>
      </c>
      <c r="D2778" t="str" cm="1">
        <f t="array" ref="D2778">IF(ISNUMBER(SEARCH($N$3,客戶主檔!Y2778)),INDEX(客戶主檔!$G:$G,加工項目查詢及料號更改!$A2778),"")</f>
        <v/>
      </c>
      <c r="E2778" t="str" cm="1">
        <f t="array" ref="E2778">IF(ISNUMBER(SEARCH($N$3,客戶主檔!Z2778)),INDEX(客戶主檔!$G:$G,加工項目查詢及料號更改!$A2778),"")</f>
        <v/>
      </c>
      <c r="J2778" t="str">
        <f t="array" aca="1" ref="J2778" ca="1">IF(ROW()&gt;COUNTA($F$3:$I$3100),"",INDIRECT(TEXT(RIGHT(SMALL(IF($F$3:$I$3100="",999999,COLUMN($F$3:$I$3100)*10001+ROW($F$3:$I$3100)*100),ROW()),4),"!R00!C00"),))</f>
        <v/>
      </c>
      <c r="K2778" t="str">
        <f ca="1">IF(COUNTIF($J$1:J2778, J2778)&lt;&gt;1,"",J2778)</f>
        <v/>
      </c>
    </row>
    <row r="2779" spans="1:11" x14ac:dyDescent="0.25">
      <c r="A2779">
        <f>ROW()</f>
        <v>2779</v>
      </c>
      <c r="C2779" t="str" cm="1">
        <f t="array" ref="C2779">IF(ISNUMBER(SEARCH($N$3,客戶主檔!X2779)),INDEX(客戶主檔!$G:$G,加工項目查詢及料號更改!$A2779),"")</f>
        <v/>
      </c>
      <c r="D2779" t="str" cm="1">
        <f t="array" ref="D2779">IF(ISNUMBER(SEARCH($N$3,客戶主檔!Y2779)),INDEX(客戶主檔!$G:$G,加工項目查詢及料號更改!$A2779),"")</f>
        <v/>
      </c>
      <c r="E2779" t="str" cm="1">
        <f t="array" ref="E2779">IF(ISNUMBER(SEARCH($N$3,客戶主檔!Z2779)),INDEX(客戶主檔!$G:$G,加工項目查詢及料號更改!$A2779),"")</f>
        <v/>
      </c>
      <c r="J2779" t="str">
        <f t="array" aca="1" ref="J2779" ca="1">IF(ROW()&gt;COUNTA($F$3:$I$3100),"",INDIRECT(TEXT(RIGHT(SMALL(IF($F$3:$I$3100="",999999,COLUMN($F$3:$I$3100)*10001+ROW($F$3:$I$3100)*100),ROW()),4),"!R00!C00"),))</f>
        <v/>
      </c>
      <c r="K2779" t="str">
        <f ca="1">IF(COUNTIF($J$1:J2779, J2779)&lt;&gt;1,"",J2779)</f>
        <v/>
      </c>
    </row>
    <row r="2780" spans="1:11" x14ac:dyDescent="0.25">
      <c r="A2780">
        <f>ROW()</f>
        <v>2780</v>
      </c>
      <c r="C2780" t="str" cm="1">
        <f t="array" ref="C2780">IF(ISNUMBER(SEARCH($N$3,客戶主檔!X2780)),INDEX(客戶主檔!$G:$G,加工項目查詢及料號更改!$A2780),"")</f>
        <v/>
      </c>
      <c r="D2780" t="str" cm="1">
        <f t="array" ref="D2780">IF(ISNUMBER(SEARCH($N$3,客戶主檔!Y2780)),INDEX(客戶主檔!$G:$G,加工項目查詢及料號更改!$A2780),"")</f>
        <v/>
      </c>
      <c r="E2780" t="str" cm="1">
        <f t="array" ref="E2780">IF(ISNUMBER(SEARCH($N$3,客戶主檔!Z2780)),INDEX(客戶主檔!$G:$G,加工項目查詢及料號更改!$A2780),"")</f>
        <v/>
      </c>
      <c r="J2780" t="str">
        <f t="array" aca="1" ref="J2780" ca="1">IF(ROW()&gt;COUNTA($F$3:$I$3100),"",INDIRECT(TEXT(RIGHT(SMALL(IF($F$3:$I$3100="",999999,COLUMN($F$3:$I$3100)*10001+ROW($F$3:$I$3100)*100),ROW()),4),"!R00!C00"),))</f>
        <v/>
      </c>
      <c r="K2780" t="str">
        <f ca="1">IF(COUNTIF($J$1:J2780, J2780)&lt;&gt;1,"",J2780)</f>
        <v/>
      </c>
    </row>
    <row r="2781" spans="1:11" x14ac:dyDescent="0.25">
      <c r="A2781">
        <f>ROW()</f>
        <v>2781</v>
      </c>
      <c r="C2781" t="str" cm="1">
        <f t="array" ref="C2781">IF(ISNUMBER(SEARCH($N$3,客戶主檔!X2781)),INDEX(客戶主檔!$G:$G,加工項目查詢及料號更改!$A2781),"")</f>
        <v/>
      </c>
      <c r="D2781" t="str" cm="1">
        <f t="array" ref="D2781">IF(ISNUMBER(SEARCH($N$3,客戶主檔!Y2781)),INDEX(客戶主檔!$G:$G,加工項目查詢及料號更改!$A2781),"")</f>
        <v/>
      </c>
      <c r="E2781" t="str" cm="1">
        <f t="array" ref="E2781">IF(ISNUMBER(SEARCH($N$3,客戶主檔!Z2781)),INDEX(客戶主檔!$G:$G,加工項目查詢及料號更改!$A2781),"")</f>
        <v/>
      </c>
      <c r="J2781" t="str">
        <f t="array" aca="1" ref="J2781" ca="1">IF(ROW()&gt;COUNTA($F$3:$I$3100),"",INDIRECT(TEXT(RIGHT(SMALL(IF($F$3:$I$3100="",999999,COLUMN($F$3:$I$3100)*10001+ROW($F$3:$I$3100)*100),ROW()),4),"!R00!C00"),))</f>
        <v/>
      </c>
      <c r="K2781" t="str">
        <f ca="1">IF(COUNTIF($J$1:J2781, J2781)&lt;&gt;1,"",J2781)</f>
        <v/>
      </c>
    </row>
    <row r="2782" spans="1:11" x14ac:dyDescent="0.25">
      <c r="A2782">
        <f>ROW()</f>
        <v>2782</v>
      </c>
      <c r="C2782" t="str" cm="1">
        <f t="array" ref="C2782">IF(ISNUMBER(SEARCH($N$3,客戶主檔!X2782)),INDEX(客戶主檔!$G:$G,加工項目查詢及料號更改!$A2782),"")</f>
        <v/>
      </c>
      <c r="D2782" t="str" cm="1">
        <f t="array" ref="D2782">IF(ISNUMBER(SEARCH($N$3,客戶主檔!Y2782)),INDEX(客戶主檔!$G:$G,加工項目查詢及料號更改!$A2782),"")</f>
        <v/>
      </c>
      <c r="E2782" t="str" cm="1">
        <f t="array" ref="E2782">IF(ISNUMBER(SEARCH($N$3,客戶主檔!Z2782)),INDEX(客戶主檔!$G:$G,加工項目查詢及料號更改!$A2782),"")</f>
        <v/>
      </c>
      <c r="J2782" t="str">
        <f t="array" aca="1" ref="J2782" ca="1">IF(ROW()&gt;COUNTA($F$3:$I$3100),"",INDIRECT(TEXT(RIGHT(SMALL(IF($F$3:$I$3100="",999999,COLUMN($F$3:$I$3100)*10001+ROW($F$3:$I$3100)*100),ROW()),4),"!R00!C00"),))</f>
        <v/>
      </c>
      <c r="K2782" t="str">
        <f ca="1">IF(COUNTIF($J$1:J2782, J2782)&lt;&gt;1,"",J2782)</f>
        <v/>
      </c>
    </row>
    <row r="2783" spans="1:11" x14ac:dyDescent="0.25">
      <c r="A2783">
        <f>ROW()</f>
        <v>2783</v>
      </c>
      <c r="C2783" t="str" cm="1">
        <f t="array" ref="C2783">IF(ISNUMBER(SEARCH($N$3,客戶主檔!X2783)),INDEX(客戶主檔!$G:$G,加工項目查詢及料號更改!$A2783),"")</f>
        <v/>
      </c>
      <c r="D2783" t="str" cm="1">
        <f t="array" ref="D2783">IF(ISNUMBER(SEARCH($N$3,客戶主檔!Y2783)),INDEX(客戶主檔!$G:$G,加工項目查詢及料號更改!$A2783),"")</f>
        <v/>
      </c>
      <c r="E2783" t="str" cm="1">
        <f t="array" ref="E2783">IF(ISNUMBER(SEARCH($N$3,客戶主檔!Z2783)),INDEX(客戶主檔!$G:$G,加工項目查詢及料號更改!$A2783),"")</f>
        <v/>
      </c>
      <c r="J2783" t="str">
        <f t="array" aca="1" ref="J2783" ca="1">IF(ROW()&gt;COUNTA($F$3:$I$3100),"",INDIRECT(TEXT(RIGHT(SMALL(IF($F$3:$I$3100="",999999,COLUMN($F$3:$I$3100)*10001+ROW($F$3:$I$3100)*100),ROW()),4),"!R00!C00"),))</f>
        <v/>
      </c>
      <c r="K2783" t="str">
        <f ca="1">IF(COUNTIF($J$1:J2783, J2783)&lt;&gt;1,"",J2783)</f>
        <v/>
      </c>
    </row>
    <row r="2784" spans="1:11" x14ac:dyDescent="0.25">
      <c r="A2784">
        <f>ROW()</f>
        <v>2784</v>
      </c>
      <c r="C2784" t="str" cm="1">
        <f t="array" ref="C2784">IF(ISNUMBER(SEARCH($N$3,客戶主檔!X2784)),INDEX(客戶主檔!$G:$G,加工項目查詢及料號更改!$A2784),"")</f>
        <v/>
      </c>
      <c r="D2784" t="str" cm="1">
        <f t="array" ref="D2784">IF(ISNUMBER(SEARCH($N$3,客戶主檔!Y2784)),INDEX(客戶主檔!$G:$G,加工項目查詢及料號更改!$A2784),"")</f>
        <v/>
      </c>
      <c r="E2784" t="str" cm="1">
        <f t="array" ref="E2784">IF(ISNUMBER(SEARCH($N$3,客戶主檔!Z2784)),INDEX(客戶主檔!$G:$G,加工項目查詢及料號更改!$A2784),"")</f>
        <v/>
      </c>
      <c r="J2784" t="str">
        <f t="array" aca="1" ref="J2784" ca="1">IF(ROW()&gt;COUNTA($F$3:$I$3100),"",INDIRECT(TEXT(RIGHT(SMALL(IF($F$3:$I$3100="",999999,COLUMN($F$3:$I$3100)*10001+ROW($F$3:$I$3100)*100),ROW()),4),"!R00!C00"),))</f>
        <v/>
      </c>
      <c r="K2784" t="str">
        <f ca="1">IF(COUNTIF($J$1:J2784, J2784)&lt;&gt;1,"",J2784)</f>
        <v/>
      </c>
    </row>
    <row r="2785" spans="1:11" x14ac:dyDescent="0.25">
      <c r="A2785">
        <f>ROW()</f>
        <v>2785</v>
      </c>
      <c r="C2785" t="str" cm="1">
        <f t="array" ref="C2785">IF(ISNUMBER(SEARCH($N$3,客戶主檔!X2785)),INDEX(客戶主檔!$G:$G,加工項目查詢及料號更改!$A2785),"")</f>
        <v/>
      </c>
      <c r="D2785" t="str" cm="1">
        <f t="array" ref="D2785">IF(ISNUMBER(SEARCH($N$3,客戶主檔!Y2785)),INDEX(客戶主檔!$G:$G,加工項目查詢及料號更改!$A2785),"")</f>
        <v/>
      </c>
      <c r="E2785" t="str" cm="1">
        <f t="array" ref="E2785">IF(ISNUMBER(SEARCH($N$3,客戶主檔!Z2785)),INDEX(客戶主檔!$G:$G,加工項目查詢及料號更改!$A2785),"")</f>
        <v/>
      </c>
      <c r="J2785" t="str">
        <f t="array" aca="1" ref="J2785" ca="1">IF(ROW()&gt;COUNTA($F$3:$I$3100),"",INDIRECT(TEXT(RIGHT(SMALL(IF($F$3:$I$3100="",999999,COLUMN($F$3:$I$3100)*10001+ROW($F$3:$I$3100)*100),ROW()),4),"!R00!C00"),))</f>
        <v/>
      </c>
      <c r="K2785" t="str">
        <f ca="1">IF(COUNTIF($J$1:J2785, J2785)&lt;&gt;1,"",J2785)</f>
        <v/>
      </c>
    </row>
    <row r="2786" spans="1:11" x14ac:dyDescent="0.25">
      <c r="A2786">
        <f>ROW()</f>
        <v>2786</v>
      </c>
      <c r="C2786" t="str" cm="1">
        <f t="array" ref="C2786">IF(ISNUMBER(SEARCH($N$3,客戶主檔!X2786)),INDEX(客戶主檔!$G:$G,加工項目查詢及料號更改!$A2786),"")</f>
        <v/>
      </c>
      <c r="D2786" t="str" cm="1">
        <f t="array" ref="D2786">IF(ISNUMBER(SEARCH($N$3,客戶主檔!Y2786)),INDEX(客戶主檔!$G:$G,加工項目查詢及料號更改!$A2786),"")</f>
        <v/>
      </c>
      <c r="E2786" t="str" cm="1">
        <f t="array" ref="E2786">IF(ISNUMBER(SEARCH($N$3,客戶主檔!Z2786)),INDEX(客戶主檔!$G:$G,加工項目查詢及料號更改!$A2786),"")</f>
        <v/>
      </c>
      <c r="J2786" t="str">
        <f t="array" aca="1" ref="J2786" ca="1">IF(ROW()&gt;COUNTA($F$3:$I$3100),"",INDIRECT(TEXT(RIGHT(SMALL(IF($F$3:$I$3100="",999999,COLUMN($F$3:$I$3100)*10001+ROW($F$3:$I$3100)*100),ROW()),4),"!R00!C00"),))</f>
        <v/>
      </c>
      <c r="K2786" t="str">
        <f ca="1">IF(COUNTIF($J$1:J2786, J2786)&lt;&gt;1,"",J2786)</f>
        <v/>
      </c>
    </row>
    <row r="2787" spans="1:11" x14ac:dyDescent="0.25">
      <c r="A2787">
        <f>ROW()</f>
        <v>2787</v>
      </c>
      <c r="C2787" t="str" cm="1">
        <f t="array" ref="C2787">IF(ISNUMBER(SEARCH($N$3,客戶主檔!X2787)),INDEX(客戶主檔!$G:$G,加工項目查詢及料號更改!$A2787),"")</f>
        <v/>
      </c>
      <c r="D2787" t="str" cm="1">
        <f t="array" ref="D2787">IF(ISNUMBER(SEARCH($N$3,客戶主檔!Y2787)),INDEX(客戶主檔!$G:$G,加工項目查詢及料號更改!$A2787),"")</f>
        <v/>
      </c>
      <c r="E2787" t="str" cm="1">
        <f t="array" ref="E2787">IF(ISNUMBER(SEARCH($N$3,客戶主檔!Z2787)),INDEX(客戶主檔!$G:$G,加工項目查詢及料號更改!$A2787),"")</f>
        <v/>
      </c>
      <c r="J2787" t="str">
        <f t="array" aca="1" ref="J2787" ca="1">IF(ROW()&gt;COUNTA($F$3:$I$3100),"",INDIRECT(TEXT(RIGHT(SMALL(IF($F$3:$I$3100="",999999,COLUMN($F$3:$I$3100)*10001+ROW($F$3:$I$3100)*100),ROW()),4),"!R00!C00"),))</f>
        <v/>
      </c>
      <c r="K2787" t="str">
        <f ca="1">IF(COUNTIF($J$1:J2787, J2787)&lt;&gt;1,"",J2787)</f>
        <v/>
      </c>
    </row>
    <row r="2788" spans="1:11" x14ac:dyDescent="0.25">
      <c r="A2788">
        <f>ROW()</f>
        <v>2788</v>
      </c>
      <c r="C2788" t="str" cm="1">
        <f t="array" ref="C2788">IF(ISNUMBER(SEARCH($N$3,客戶主檔!X2788)),INDEX(客戶主檔!$G:$G,加工項目查詢及料號更改!$A2788),"")</f>
        <v/>
      </c>
      <c r="D2788" t="str" cm="1">
        <f t="array" ref="D2788">IF(ISNUMBER(SEARCH($N$3,客戶主檔!Y2788)),INDEX(客戶主檔!$G:$G,加工項目查詢及料號更改!$A2788),"")</f>
        <v/>
      </c>
      <c r="E2788" t="str" cm="1">
        <f t="array" ref="E2788">IF(ISNUMBER(SEARCH($N$3,客戶主檔!Z2788)),INDEX(客戶主檔!$G:$G,加工項目查詢及料號更改!$A2788),"")</f>
        <v/>
      </c>
      <c r="J2788" t="str">
        <f t="array" aca="1" ref="J2788" ca="1">IF(ROW()&gt;COUNTA($F$3:$I$3100),"",INDIRECT(TEXT(RIGHT(SMALL(IF($F$3:$I$3100="",999999,COLUMN($F$3:$I$3100)*10001+ROW($F$3:$I$3100)*100),ROW()),4),"!R00!C00"),))</f>
        <v/>
      </c>
      <c r="K2788" t="str">
        <f ca="1">IF(COUNTIF($J$1:J2788, J2788)&lt;&gt;1,"",J2788)</f>
        <v/>
      </c>
    </row>
    <row r="2789" spans="1:11" x14ac:dyDescent="0.25">
      <c r="A2789">
        <f>ROW()</f>
        <v>2789</v>
      </c>
      <c r="C2789" t="str" cm="1">
        <f t="array" ref="C2789">IF(ISNUMBER(SEARCH($N$3,客戶主檔!X2789)),INDEX(客戶主檔!$G:$G,加工項目查詢及料號更改!$A2789),"")</f>
        <v/>
      </c>
      <c r="D2789" t="str" cm="1">
        <f t="array" ref="D2789">IF(ISNUMBER(SEARCH($N$3,客戶主檔!Y2789)),INDEX(客戶主檔!$G:$G,加工項目查詢及料號更改!$A2789),"")</f>
        <v/>
      </c>
      <c r="E2789" t="str" cm="1">
        <f t="array" ref="E2789">IF(ISNUMBER(SEARCH($N$3,客戶主檔!Z2789)),INDEX(客戶主檔!$G:$G,加工項目查詢及料號更改!$A2789),"")</f>
        <v/>
      </c>
      <c r="J2789" t="str">
        <f t="array" aca="1" ref="J2789" ca="1">IF(ROW()&gt;COUNTA($F$3:$I$3100),"",INDIRECT(TEXT(RIGHT(SMALL(IF($F$3:$I$3100="",999999,COLUMN($F$3:$I$3100)*10001+ROW($F$3:$I$3100)*100),ROW()),4),"!R00!C00"),))</f>
        <v/>
      </c>
      <c r="K2789" t="str">
        <f ca="1">IF(COUNTIF($J$1:J2789, J2789)&lt;&gt;1,"",J2789)</f>
        <v/>
      </c>
    </row>
    <row r="2790" spans="1:11" x14ac:dyDescent="0.25">
      <c r="A2790">
        <f>ROW()</f>
        <v>2790</v>
      </c>
      <c r="C2790" t="str" cm="1">
        <f t="array" ref="C2790">IF(ISNUMBER(SEARCH($N$3,客戶主檔!X2790)),INDEX(客戶主檔!$G:$G,加工項目查詢及料號更改!$A2790),"")</f>
        <v/>
      </c>
      <c r="D2790" t="str" cm="1">
        <f t="array" ref="D2790">IF(ISNUMBER(SEARCH($N$3,客戶主檔!Y2790)),INDEX(客戶主檔!$G:$G,加工項目查詢及料號更改!$A2790),"")</f>
        <v/>
      </c>
      <c r="E2790" t="str" cm="1">
        <f t="array" ref="E2790">IF(ISNUMBER(SEARCH($N$3,客戶主檔!Z2790)),INDEX(客戶主檔!$G:$G,加工項目查詢及料號更改!$A2790),"")</f>
        <v/>
      </c>
      <c r="J2790" t="str">
        <f t="array" aca="1" ref="J2790" ca="1">IF(ROW()&gt;COUNTA($F$3:$I$3100),"",INDIRECT(TEXT(RIGHT(SMALL(IF($F$3:$I$3100="",999999,COLUMN($F$3:$I$3100)*10001+ROW($F$3:$I$3100)*100),ROW()),4),"!R00!C00"),))</f>
        <v/>
      </c>
      <c r="K2790" t="str">
        <f ca="1">IF(COUNTIF($J$1:J2790, J2790)&lt;&gt;1,"",J2790)</f>
        <v/>
      </c>
    </row>
    <row r="2791" spans="1:11" x14ac:dyDescent="0.25">
      <c r="A2791">
        <f>ROW()</f>
        <v>2791</v>
      </c>
      <c r="C2791" t="str" cm="1">
        <f t="array" ref="C2791">IF(ISNUMBER(SEARCH($N$3,客戶主檔!X2791)),INDEX(客戶主檔!$G:$G,加工項目查詢及料號更改!$A2791),"")</f>
        <v/>
      </c>
      <c r="D2791" t="str" cm="1">
        <f t="array" ref="D2791">IF(ISNUMBER(SEARCH($N$3,客戶主檔!Y2791)),INDEX(客戶主檔!$G:$G,加工項目查詢及料號更改!$A2791),"")</f>
        <v/>
      </c>
      <c r="E2791" t="str" cm="1">
        <f t="array" ref="E2791">IF(ISNUMBER(SEARCH($N$3,客戶主檔!Z2791)),INDEX(客戶主檔!$G:$G,加工項目查詢及料號更改!$A2791),"")</f>
        <v/>
      </c>
      <c r="J2791" t="str">
        <f t="array" aca="1" ref="J2791" ca="1">IF(ROW()&gt;COUNTA($F$3:$I$3100),"",INDIRECT(TEXT(RIGHT(SMALL(IF($F$3:$I$3100="",999999,COLUMN($F$3:$I$3100)*10001+ROW($F$3:$I$3100)*100),ROW()),4),"!R00!C00"),))</f>
        <v/>
      </c>
      <c r="K2791" t="str">
        <f ca="1">IF(COUNTIF($J$1:J2791, J2791)&lt;&gt;1,"",J2791)</f>
        <v/>
      </c>
    </row>
    <row r="2792" spans="1:11" x14ac:dyDescent="0.25">
      <c r="A2792">
        <f>ROW()</f>
        <v>2792</v>
      </c>
      <c r="C2792" t="str" cm="1">
        <f t="array" ref="C2792">IF(ISNUMBER(SEARCH($N$3,客戶主檔!X2792)),INDEX(客戶主檔!$G:$G,加工項目查詢及料號更改!$A2792),"")</f>
        <v/>
      </c>
      <c r="D2792" t="str" cm="1">
        <f t="array" ref="D2792">IF(ISNUMBER(SEARCH($N$3,客戶主檔!Y2792)),INDEX(客戶主檔!$G:$G,加工項目查詢及料號更改!$A2792),"")</f>
        <v/>
      </c>
      <c r="E2792" t="str" cm="1">
        <f t="array" ref="E2792">IF(ISNUMBER(SEARCH($N$3,客戶主檔!Z2792)),INDEX(客戶主檔!$G:$G,加工項目查詢及料號更改!$A2792),"")</f>
        <v/>
      </c>
      <c r="J2792" t="str">
        <f t="array" aca="1" ref="J2792" ca="1">IF(ROW()&gt;COUNTA($F$3:$I$3100),"",INDIRECT(TEXT(RIGHT(SMALL(IF($F$3:$I$3100="",999999,COLUMN($F$3:$I$3100)*10001+ROW($F$3:$I$3100)*100),ROW()),4),"!R00!C00"),))</f>
        <v/>
      </c>
      <c r="K2792" t="str">
        <f ca="1">IF(COUNTIF($J$1:J2792, J2792)&lt;&gt;1,"",J2792)</f>
        <v/>
      </c>
    </row>
    <row r="2793" spans="1:11" x14ac:dyDescent="0.25">
      <c r="A2793">
        <f>ROW()</f>
        <v>2793</v>
      </c>
      <c r="C2793" t="str" cm="1">
        <f t="array" ref="C2793">IF(ISNUMBER(SEARCH($N$3,客戶主檔!X2793)),INDEX(客戶主檔!$G:$G,加工項目查詢及料號更改!$A2793),"")</f>
        <v/>
      </c>
      <c r="D2793" t="str" cm="1">
        <f t="array" ref="D2793">IF(ISNUMBER(SEARCH($N$3,客戶主檔!Y2793)),INDEX(客戶主檔!$G:$G,加工項目查詢及料號更改!$A2793),"")</f>
        <v/>
      </c>
      <c r="E2793" t="str" cm="1">
        <f t="array" ref="E2793">IF(ISNUMBER(SEARCH($N$3,客戶主檔!Z2793)),INDEX(客戶主檔!$G:$G,加工項目查詢及料號更改!$A2793),"")</f>
        <v/>
      </c>
      <c r="J2793" t="str">
        <f t="array" aca="1" ref="J2793" ca="1">IF(ROW()&gt;COUNTA($F$3:$I$3100),"",INDIRECT(TEXT(RIGHT(SMALL(IF($F$3:$I$3100="",999999,COLUMN($F$3:$I$3100)*10001+ROW($F$3:$I$3100)*100),ROW()),4),"!R00!C00"),))</f>
        <v/>
      </c>
      <c r="K2793" t="str">
        <f ca="1">IF(COUNTIF($J$1:J2793, J2793)&lt;&gt;1,"",J2793)</f>
        <v/>
      </c>
    </row>
    <row r="2794" spans="1:11" x14ac:dyDescent="0.25">
      <c r="A2794">
        <f>ROW()</f>
        <v>2794</v>
      </c>
      <c r="C2794" t="str" cm="1">
        <f t="array" ref="C2794">IF(ISNUMBER(SEARCH($N$3,客戶主檔!X2794)),INDEX(客戶主檔!$G:$G,加工項目查詢及料號更改!$A2794),"")</f>
        <v/>
      </c>
      <c r="D2794" t="str" cm="1">
        <f t="array" ref="D2794">IF(ISNUMBER(SEARCH($N$3,客戶主檔!Y2794)),INDEX(客戶主檔!$G:$G,加工項目查詢及料號更改!$A2794),"")</f>
        <v/>
      </c>
      <c r="E2794" t="str" cm="1">
        <f t="array" ref="E2794">IF(ISNUMBER(SEARCH($N$3,客戶主檔!Z2794)),INDEX(客戶主檔!$G:$G,加工項目查詢及料號更改!$A2794),"")</f>
        <v/>
      </c>
      <c r="J2794" t="str">
        <f t="array" aca="1" ref="J2794" ca="1">IF(ROW()&gt;COUNTA($F$3:$I$3100),"",INDIRECT(TEXT(RIGHT(SMALL(IF($F$3:$I$3100="",999999,COLUMN($F$3:$I$3100)*10001+ROW($F$3:$I$3100)*100),ROW()),4),"!R00!C00"),))</f>
        <v/>
      </c>
      <c r="K2794" t="str">
        <f ca="1">IF(COUNTIF($J$1:J2794, J2794)&lt;&gt;1,"",J2794)</f>
        <v/>
      </c>
    </row>
    <row r="2795" spans="1:11" x14ac:dyDescent="0.25">
      <c r="A2795">
        <f>ROW()</f>
        <v>2795</v>
      </c>
      <c r="C2795" t="str" cm="1">
        <f t="array" ref="C2795">IF(ISNUMBER(SEARCH($N$3,客戶主檔!X2795)),INDEX(客戶主檔!$G:$G,加工項目查詢及料號更改!$A2795),"")</f>
        <v/>
      </c>
      <c r="D2795" t="str" cm="1">
        <f t="array" ref="D2795">IF(ISNUMBER(SEARCH($N$3,客戶主檔!Y2795)),INDEX(客戶主檔!$G:$G,加工項目查詢及料號更改!$A2795),"")</f>
        <v/>
      </c>
      <c r="E2795" t="str" cm="1">
        <f t="array" ref="E2795">IF(ISNUMBER(SEARCH($N$3,客戶主檔!Z2795)),INDEX(客戶主檔!$G:$G,加工項目查詢及料號更改!$A2795),"")</f>
        <v/>
      </c>
      <c r="J2795" t="str">
        <f t="array" aca="1" ref="J2795" ca="1">IF(ROW()&gt;COUNTA($F$3:$I$3100),"",INDIRECT(TEXT(RIGHT(SMALL(IF($F$3:$I$3100="",999999,COLUMN($F$3:$I$3100)*10001+ROW($F$3:$I$3100)*100),ROW()),4),"!R00!C00"),))</f>
        <v/>
      </c>
      <c r="K2795" t="str">
        <f ca="1">IF(COUNTIF($J$1:J2795, J2795)&lt;&gt;1,"",J2795)</f>
        <v/>
      </c>
    </row>
    <row r="2796" spans="1:11" x14ac:dyDescent="0.25">
      <c r="A2796">
        <f>ROW()</f>
        <v>2796</v>
      </c>
      <c r="C2796" t="str" cm="1">
        <f t="array" ref="C2796">IF(ISNUMBER(SEARCH($N$3,客戶主檔!X2796)),INDEX(客戶主檔!$G:$G,加工項目查詢及料號更改!$A2796),"")</f>
        <v/>
      </c>
      <c r="D2796" t="str" cm="1">
        <f t="array" ref="D2796">IF(ISNUMBER(SEARCH($N$3,客戶主檔!Y2796)),INDEX(客戶主檔!$G:$G,加工項目查詢及料號更改!$A2796),"")</f>
        <v/>
      </c>
      <c r="E2796" t="str" cm="1">
        <f t="array" ref="E2796">IF(ISNUMBER(SEARCH($N$3,客戶主檔!Z2796)),INDEX(客戶主檔!$G:$G,加工項目查詢及料號更改!$A2796),"")</f>
        <v/>
      </c>
      <c r="J2796" t="str">
        <f t="array" aca="1" ref="J2796" ca="1">IF(ROW()&gt;COUNTA($F$3:$I$3100),"",INDIRECT(TEXT(RIGHT(SMALL(IF($F$3:$I$3100="",999999,COLUMN($F$3:$I$3100)*10001+ROW($F$3:$I$3100)*100),ROW()),4),"!R00!C00"),))</f>
        <v/>
      </c>
      <c r="K2796" t="str">
        <f ca="1">IF(COUNTIF($J$1:J2796, J2796)&lt;&gt;1,"",J2796)</f>
        <v/>
      </c>
    </row>
    <row r="2797" spans="1:11" x14ac:dyDescent="0.25">
      <c r="A2797">
        <f>ROW()</f>
        <v>2797</v>
      </c>
      <c r="C2797" t="str" cm="1">
        <f t="array" ref="C2797">IF(ISNUMBER(SEARCH($N$3,客戶主檔!X2797)),INDEX(客戶主檔!$G:$G,加工項目查詢及料號更改!$A2797),"")</f>
        <v/>
      </c>
      <c r="D2797" t="str" cm="1">
        <f t="array" ref="D2797">IF(ISNUMBER(SEARCH($N$3,客戶主檔!Y2797)),INDEX(客戶主檔!$G:$G,加工項目查詢及料號更改!$A2797),"")</f>
        <v/>
      </c>
      <c r="E2797" t="str" cm="1">
        <f t="array" ref="E2797">IF(ISNUMBER(SEARCH($N$3,客戶主檔!Z2797)),INDEX(客戶主檔!$G:$G,加工項目查詢及料號更改!$A2797),"")</f>
        <v/>
      </c>
      <c r="J2797" t="str">
        <f t="array" aca="1" ref="J2797" ca="1">IF(ROW()&gt;COUNTA($F$3:$I$3100),"",INDIRECT(TEXT(RIGHT(SMALL(IF($F$3:$I$3100="",999999,COLUMN($F$3:$I$3100)*10001+ROW($F$3:$I$3100)*100),ROW()),4),"!R00!C00"),))</f>
        <v/>
      </c>
      <c r="K2797" t="str">
        <f ca="1">IF(COUNTIF($J$1:J2797, J2797)&lt;&gt;1,"",J2797)</f>
        <v/>
      </c>
    </row>
    <row r="2798" spans="1:11" x14ac:dyDescent="0.25">
      <c r="A2798">
        <f>ROW()</f>
        <v>2798</v>
      </c>
      <c r="C2798" t="str" cm="1">
        <f t="array" ref="C2798">IF(ISNUMBER(SEARCH($N$3,客戶主檔!X2798)),INDEX(客戶主檔!$G:$G,加工項目查詢及料號更改!$A2798),"")</f>
        <v/>
      </c>
      <c r="D2798" t="str" cm="1">
        <f t="array" ref="D2798">IF(ISNUMBER(SEARCH($N$3,客戶主檔!Y2798)),INDEX(客戶主檔!$G:$G,加工項目查詢及料號更改!$A2798),"")</f>
        <v/>
      </c>
      <c r="E2798" t="str" cm="1">
        <f t="array" ref="E2798">IF(ISNUMBER(SEARCH($N$3,客戶主檔!Z2798)),INDEX(客戶主檔!$G:$G,加工項目查詢及料號更改!$A2798),"")</f>
        <v/>
      </c>
      <c r="J2798" t="str">
        <f t="array" aca="1" ref="J2798" ca="1">IF(ROW()&gt;COUNTA($F$3:$I$3100),"",INDIRECT(TEXT(RIGHT(SMALL(IF($F$3:$I$3100="",999999,COLUMN($F$3:$I$3100)*10001+ROW($F$3:$I$3100)*100),ROW()),4),"!R00!C00"),))</f>
        <v/>
      </c>
      <c r="K2798" t="str">
        <f ca="1">IF(COUNTIF($J$1:J2798, J2798)&lt;&gt;1,"",J2798)</f>
        <v/>
      </c>
    </row>
    <row r="2799" spans="1:11" x14ac:dyDescent="0.25">
      <c r="A2799">
        <f>ROW()</f>
        <v>2799</v>
      </c>
      <c r="C2799" t="str" cm="1">
        <f t="array" ref="C2799">IF(ISNUMBER(SEARCH($N$3,客戶主檔!X2799)),INDEX(客戶主檔!$G:$G,加工項目查詢及料號更改!$A2799),"")</f>
        <v/>
      </c>
      <c r="D2799" t="str" cm="1">
        <f t="array" ref="D2799">IF(ISNUMBER(SEARCH($N$3,客戶主檔!Y2799)),INDEX(客戶主檔!$G:$G,加工項目查詢及料號更改!$A2799),"")</f>
        <v/>
      </c>
      <c r="E2799" t="str" cm="1">
        <f t="array" ref="E2799">IF(ISNUMBER(SEARCH($N$3,客戶主檔!Z2799)),INDEX(客戶主檔!$G:$G,加工項目查詢及料號更改!$A2799),"")</f>
        <v/>
      </c>
      <c r="J2799" t="str">
        <f t="array" aca="1" ref="J2799" ca="1">IF(ROW()&gt;COUNTA($F$3:$I$3100),"",INDIRECT(TEXT(RIGHT(SMALL(IF($F$3:$I$3100="",999999,COLUMN($F$3:$I$3100)*10001+ROW($F$3:$I$3100)*100),ROW()),4),"!R00!C00"),))</f>
        <v/>
      </c>
      <c r="K2799" t="str">
        <f ca="1">IF(COUNTIF($J$1:J2799, J2799)&lt;&gt;1,"",J2799)</f>
        <v/>
      </c>
    </row>
    <row r="2800" spans="1:11" x14ac:dyDescent="0.25">
      <c r="A2800">
        <f>ROW()</f>
        <v>2800</v>
      </c>
      <c r="C2800" t="str" cm="1">
        <f t="array" ref="C2800">IF(ISNUMBER(SEARCH($N$3,客戶主檔!X2800)),INDEX(客戶主檔!$G:$G,加工項目查詢及料號更改!$A2800),"")</f>
        <v/>
      </c>
      <c r="D2800" t="str" cm="1">
        <f t="array" ref="D2800">IF(ISNUMBER(SEARCH($N$3,客戶主檔!Y2800)),INDEX(客戶主檔!$G:$G,加工項目查詢及料號更改!$A2800),"")</f>
        <v/>
      </c>
      <c r="E2800" t="str" cm="1">
        <f t="array" ref="E2800">IF(ISNUMBER(SEARCH($N$3,客戶主檔!Z2800)),INDEX(客戶主檔!$G:$G,加工項目查詢及料號更改!$A2800),"")</f>
        <v/>
      </c>
      <c r="J2800" t="str">
        <f t="array" aca="1" ref="J2800" ca="1">IF(ROW()&gt;COUNTA($F$3:$I$3100),"",INDIRECT(TEXT(RIGHT(SMALL(IF($F$3:$I$3100="",999999,COLUMN($F$3:$I$3100)*10001+ROW($F$3:$I$3100)*100),ROW()),4),"!R00!C00"),))</f>
        <v/>
      </c>
      <c r="K2800" t="str">
        <f ca="1">IF(COUNTIF($J$1:J2800, J2800)&lt;&gt;1,"",J2800)</f>
        <v/>
      </c>
    </row>
    <row r="2801" spans="1:11" x14ac:dyDescent="0.25">
      <c r="A2801">
        <f>ROW()</f>
        <v>2801</v>
      </c>
      <c r="C2801" t="str" cm="1">
        <f t="array" ref="C2801">IF(ISNUMBER(SEARCH($N$3,客戶主檔!X2801)),INDEX(客戶主檔!$G:$G,加工項目查詢及料號更改!$A2801),"")</f>
        <v/>
      </c>
      <c r="D2801" t="str" cm="1">
        <f t="array" ref="D2801">IF(ISNUMBER(SEARCH($N$3,客戶主檔!Y2801)),INDEX(客戶主檔!$G:$G,加工項目查詢及料號更改!$A2801),"")</f>
        <v/>
      </c>
      <c r="E2801" t="str" cm="1">
        <f t="array" ref="E2801">IF(ISNUMBER(SEARCH($N$3,客戶主檔!Z2801)),INDEX(客戶主檔!$G:$G,加工項目查詢及料號更改!$A2801),"")</f>
        <v/>
      </c>
      <c r="J2801" t="str">
        <f t="array" aca="1" ref="J2801" ca="1">IF(ROW()&gt;COUNTA($F$3:$I$3100),"",INDIRECT(TEXT(RIGHT(SMALL(IF($F$3:$I$3100="",999999,COLUMN($F$3:$I$3100)*10001+ROW($F$3:$I$3100)*100),ROW()),4),"!R00!C00"),))</f>
        <v/>
      </c>
      <c r="K2801" t="str">
        <f ca="1">IF(COUNTIF($J$1:J2801, J2801)&lt;&gt;1,"",J2801)</f>
        <v/>
      </c>
    </row>
    <row r="2802" spans="1:11" x14ac:dyDescent="0.25">
      <c r="A2802">
        <f>ROW()</f>
        <v>2802</v>
      </c>
      <c r="C2802" t="str" cm="1">
        <f t="array" ref="C2802">IF(ISNUMBER(SEARCH($N$3,客戶主檔!X2802)),INDEX(客戶主檔!$G:$G,加工項目查詢及料號更改!$A2802),"")</f>
        <v/>
      </c>
      <c r="D2802" t="str" cm="1">
        <f t="array" ref="D2802">IF(ISNUMBER(SEARCH($N$3,客戶主檔!Y2802)),INDEX(客戶主檔!$G:$G,加工項目查詢及料號更改!$A2802),"")</f>
        <v/>
      </c>
      <c r="E2802" t="str" cm="1">
        <f t="array" ref="E2802">IF(ISNUMBER(SEARCH($N$3,客戶主檔!Z2802)),INDEX(客戶主檔!$G:$G,加工項目查詢及料號更改!$A2802),"")</f>
        <v/>
      </c>
      <c r="J2802" t="str">
        <f t="array" aca="1" ref="J2802" ca="1">IF(ROW()&gt;COUNTA($F$3:$I$3100),"",INDIRECT(TEXT(RIGHT(SMALL(IF($F$3:$I$3100="",999999,COLUMN($F$3:$I$3100)*10001+ROW($F$3:$I$3100)*100),ROW()),4),"!R00!C00"),))</f>
        <v/>
      </c>
      <c r="K2802" t="str">
        <f ca="1">IF(COUNTIF($J$1:J2802, J2802)&lt;&gt;1,"",J2802)</f>
        <v/>
      </c>
    </row>
    <row r="2803" spans="1:11" x14ac:dyDescent="0.25">
      <c r="A2803">
        <f>ROW()</f>
        <v>2803</v>
      </c>
      <c r="C2803" t="str" cm="1">
        <f t="array" ref="C2803">IF(ISNUMBER(SEARCH($N$3,客戶主檔!X2803)),INDEX(客戶主檔!$G:$G,加工項目查詢及料號更改!$A2803),"")</f>
        <v/>
      </c>
      <c r="D2803" t="str" cm="1">
        <f t="array" ref="D2803">IF(ISNUMBER(SEARCH($N$3,客戶主檔!Y2803)),INDEX(客戶主檔!$G:$G,加工項目查詢及料號更改!$A2803),"")</f>
        <v/>
      </c>
      <c r="E2803" t="str" cm="1">
        <f t="array" ref="E2803">IF(ISNUMBER(SEARCH($N$3,客戶主檔!Z2803)),INDEX(客戶主檔!$G:$G,加工項目查詢及料號更改!$A2803),"")</f>
        <v/>
      </c>
      <c r="J2803" t="str">
        <f t="array" aca="1" ref="J2803" ca="1">IF(ROW()&gt;COUNTA($F$3:$I$3100),"",INDIRECT(TEXT(RIGHT(SMALL(IF($F$3:$I$3100="",999999,COLUMN($F$3:$I$3100)*10001+ROW($F$3:$I$3100)*100),ROW()),4),"!R00!C00"),))</f>
        <v/>
      </c>
      <c r="K2803" t="str">
        <f ca="1">IF(COUNTIF($J$1:J2803, J2803)&lt;&gt;1,"",J2803)</f>
        <v/>
      </c>
    </row>
    <row r="2804" spans="1:11" x14ac:dyDescent="0.25">
      <c r="A2804">
        <f>ROW()</f>
        <v>2804</v>
      </c>
      <c r="C2804" t="str" cm="1">
        <f t="array" ref="C2804">IF(ISNUMBER(SEARCH($N$3,客戶主檔!X2804)),INDEX(客戶主檔!$G:$G,加工項目查詢及料號更改!$A2804),"")</f>
        <v/>
      </c>
      <c r="D2804" t="str" cm="1">
        <f t="array" ref="D2804">IF(ISNUMBER(SEARCH($N$3,客戶主檔!Y2804)),INDEX(客戶主檔!$G:$G,加工項目查詢及料號更改!$A2804),"")</f>
        <v/>
      </c>
      <c r="E2804" t="str" cm="1">
        <f t="array" ref="E2804">IF(ISNUMBER(SEARCH($N$3,客戶主檔!Z2804)),INDEX(客戶主檔!$G:$G,加工項目查詢及料號更改!$A2804),"")</f>
        <v/>
      </c>
      <c r="J2804" t="str">
        <f t="array" aca="1" ref="J2804" ca="1">IF(ROW()&gt;COUNTA($F$3:$I$3100),"",INDIRECT(TEXT(RIGHT(SMALL(IF($F$3:$I$3100="",999999,COLUMN($F$3:$I$3100)*10001+ROW($F$3:$I$3100)*100),ROW()),4),"!R00!C00"),))</f>
        <v/>
      </c>
      <c r="K2804" t="str">
        <f ca="1">IF(COUNTIF($J$1:J2804, J2804)&lt;&gt;1,"",J2804)</f>
        <v/>
      </c>
    </row>
    <row r="2805" spans="1:11" x14ac:dyDescent="0.25">
      <c r="A2805">
        <f>ROW()</f>
        <v>2805</v>
      </c>
      <c r="C2805" t="str" cm="1">
        <f t="array" ref="C2805">IF(ISNUMBER(SEARCH($N$3,客戶主檔!X2805)),INDEX(客戶主檔!$G:$G,加工項目查詢及料號更改!$A2805),"")</f>
        <v/>
      </c>
      <c r="D2805" t="str" cm="1">
        <f t="array" ref="D2805">IF(ISNUMBER(SEARCH($N$3,客戶主檔!Y2805)),INDEX(客戶主檔!$G:$G,加工項目查詢及料號更改!$A2805),"")</f>
        <v/>
      </c>
      <c r="E2805" t="str" cm="1">
        <f t="array" ref="E2805">IF(ISNUMBER(SEARCH($N$3,客戶主檔!Z2805)),INDEX(客戶主檔!$G:$G,加工項目查詢及料號更改!$A2805),"")</f>
        <v/>
      </c>
      <c r="J2805" t="str">
        <f t="array" aca="1" ref="J2805" ca="1">IF(ROW()&gt;COUNTA($F$3:$I$3100),"",INDIRECT(TEXT(RIGHT(SMALL(IF($F$3:$I$3100="",999999,COLUMN($F$3:$I$3100)*10001+ROW($F$3:$I$3100)*100),ROW()),4),"!R00!C00"),))</f>
        <v/>
      </c>
      <c r="K2805" t="str">
        <f ca="1">IF(COUNTIF($J$1:J2805, J2805)&lt;&gt;1,"",J2805)</f>
        <v/>
      </c>
    </row>
    <row r="2806" spans="1:11" x14ac:dyDescent="0.25">
      <c r="A2806">
        <f>ROW()</f>
        <v>2806</v>
      </c>
      <c r="C2806" t="str" cm="1">
        <f t="array" ref="C2806">IF(ISNUMBER(SEARCH($N$3,客戶主檔!X2806)),INDEX(客戶主檔!$G:$G,加工項目查詢及料號更改!$A2806),"")</f>
        <v/>
      </c>
      <c r="D2806" t="str" cm="1">
        <f t="array" ref="D2806">IF(ISNUMBER(SEARCH($N$3,客戶主檔!Y2806)),INDEX(客戶主檔!$G:$G,加工項目查詢及料號更改!$A2806),"")</f>
        <v/>
      </c>
      <c r="E2806" t="str" cm="1">
        <f t="array" ref="E2806">IF(ISNUMBER(SEARCH($N$3,客戶主檔!Z2806)),INDEX(客戶主檔!$G:$G,加工項目查詢及料號更改!$A2806),"")</f>
        <v/>
      </c>
      <c r="J2806" t="str">
        <f t="array" aca="1" ref="J2806" ca="1">IF(ROW()&gt;COUNTA($F$3:$I$3100),"",INDIRECT(TEXT(RIGHT(SMALL(IF($F$3:$I$3100="",999999,COLUMN($F$3:$I$3100)*10001+ROW($F$3:$I$3100)*100),ROW()),4),"!R00!C00"),))</f>
        <v/>
      </c>
      <c r="K2806" t="str">
        <f ca="1">IF(COUNTIF($J$1:J2806, J2806)&lt;&gt;1,"",J2806)</f>
        <v/>
      </c>
    </row>
    <row r="2807" spans="1:11" x14ac:dyDescent="0.25">
      <c r="A2807">
        <f>ROW()</f>
        <v>2807</v>
      </c>
      <c r="C2807" t="str" cm="1">
        <f t="array" ref="C2807">IF(ISNUMBER(SEARCH($N$3,客戶主檔!X2807)),INDEX(客戶主檔!$G:$G,加工項目查詢及料號更改!$A2807),"")</f>
        <v/>
      </c>
      <c r="D2807" t="str" cm="1">
        <f t="array" ref="D2807">IF(ISNUMBER(SEARCH($N$3,客戶主檔!Y2807)),INDEX(客戶主檔!$G:$G,加工項目查詢及料號更改!$A2807),"")</f>
        <v/>
      </c>
      <c r="E2807" t="str" cm="1">
        <f t="array" ref="E2807">IF(ISNUMBER(SEARCH($N$3,客戶主檔!Z2807)),INDEX(客戶主檔!$G:$G,加工項目查詢及料號更改!$A2807),"")</f>
        <v/>
      </c>
      <c r="J2807" t="str">
        <f t="array" aca="1" ref="J2807" ca="1">IF(ROW()&gt;COUNTA($F$3:$I$3100),"",INDIRECT(TEXT(RIGHT(SMALL(IF($F$3:$I$3100="",999999,COLUMN($F$3:$I$3100)*10001+ROW($F$3:$I$3100)*100),ROW()),4),"!R00!C00"),))</f>
        <v/>
      </c>
      <c r="K2807" t="str">
        <f ca="1">IF(COUNTIF($J$1:J2807, J2807)&lt;&gt;1,"",J2807)</f>
        <v/>
      </c>
    </row>
    <row r="2808" spans="1:11" x14ac:dyDescent="0.25">
      <c r="A2808">
        <f>ROW()</f>
        <v>2808</v>
      </c>
      <c r="C2808" t="str" cm="1">
        <f t="array" ref="C2808">IF(ISNUMBER(SEARCH($N$3,客戶主檔!X2808)),INDEX(客戶主檔!$G:$G,加工項目查詢及料號更改!$A2808),"")</f>
        <v/>
      </c>
      <c r="D2808" t="str" cm="1">
        <f t="array" ref="D2808">IF(ISNUMBER(SEARCH($N$3,客戶主檔!Y2808)),INDEX(客戶主檔!$G:$G,加工項目查詢及料號更改!$A2808),"")</f>
        <v/>
      </c>
      <c r="E2808" t="str" cm="1">
        <f t="array" ref="E2808">IF(ISNUMBER(SEARCH($N$3,客戶主檔!Z2808)),INDEX(客戶主檔!$G:$G,加工項目查詢及料號更改!$A2808),"")</f>
        <v/>
      </c>
      <c r="J2808" t="str">
        <f t="array" aca="1" ref="J2808" ca="1">IF(ROW()&gt;COUNTA($F$3:$I$3100),"",INDIRECT(TEXT(RIGHT(SMALL(IF($F$3:$I$3100="",999999,COLUMN($F$3:$I$3100)*10001+ROW($F$3:$I$3100)*100),ROW()),4),"!R00!C00"),))</f>
        <v/>
      </c>
      <c r="K2808" t="str">
        <f ca="1">IF(COUNTIF($J$1:J2808, J2808)&lt;&gt;1,"",J2808)</f>
        <v/>
      </c>
    </row>
    <row r="2809" spans="1:11" x14ac:dyDescent="0.25">
      <c r="A2809">
        <f>ROW()</f>
        <v>2809</v>
      </c>
      <c r="C2809" t="str" cm="1">
        <f t="array" ref="C2809">IF(ISNUMBER(SEARCH($N$3,客戶主檔!X2809)),INDEX(客戶主檔!$G:$G,加工項目查詢及料號更改!$A2809),"")</f>
        <v/>
      </c>
      <c r="D2809" t="str" cm="1">
        <f t="array" ref="D2809">IF(ISNUMBER(SEARCH($N$3,客戶主檔!Y2809)),INDEX(客戶主檔!$G:$G,加工項目查詢及料號更改!$A2809),"")</f>
        <v/>
      </c>
      <c r="E2809" t="str" cm="1">
        <f t="array" ref="E2809">IF(ISNUMBER(SEARCH($N$3,客戶主檔!Z2809)),INDEX(客戶主檔!$G:$G,加工項目查詢及料號更改!$A2809),"")</f>
        <v/>
      </c>
      <c r="J2809" t="str">
        <f t="array" aca="1" ref="J2809" ca="1">IF(ROW()&gt;COUNTA($F$3:$I$3100),"",INDIRECT(TEXT(RIGHT(SMALL(IF($F$3:$I$3100="",999999,COLUMN($F$3:$I$3100)*10001+ROW($F$3:$I$3100)*100),ROW()),4),"!R00!C00"),))</f>
        <v/>
      </c>
      <c r="K2809" t="str">
        <f ca="1">IF(COUNTIF($J$1:J2809, J2809)&lt;&gt;1,"",J2809)</f>
        <v/>
      </c>
    </row>
    <row r="2810" spans="1:11" x14ac:dyDescent="0.25">
      <c r="A2810">
        <f>ROW()</f>
        <v>2810</v>
      </c>
      <c r="C2810" t="str" cm="1">
        <f t="array" ref="C2810">IF(ISNUMBER(SEARCH($N$3,客戶主檔!X2810)),INDEX(客戶主檔!$G:$G,加工項目查詢及料號更改!$A2810),"")</f>
        <v/>
      </c>
      <c r="D2810" t="str" cm="1">
        <f t="array" ref="D2810">IF(ISNUMBER(SEARCH($N$3,客戶主檔!Y2810)),INDEX(客戶主檔!$G:$G,加工項目查詢及料號更改!$A2810),"")</f>
        <v/>
      </c>
      <c r="E2810" t="str" cm="1">
        <f t="array" ref="E2810">IF(ISNUMBER(SEARCH($N$3,客戶主檔!Z2810)),INDEX(客戶主檔!$G:$G,加工項目查詢及料號更改!$A2810),"")</f>
        <v/>
      </c>
      <c r="J2810" t="str">
        <f t="array" aca="1" ref="J2810" ca="1">IF(ROW()&gt;COUNTA($F$3:$I$3100),"",INDIRECT(TEXT(RIGHT(SMALL(IF($F$3:$I$3100="",999999,COLUMN($F$3:$I$3100)*10001+ROW($F$3:$I$3100)*100),ROW()),4),"!R00!C00"),))</f>
        <v/>
      </c>
      <c r="K2810" t="str">
        <f ca="1">IF(COUNTIF($J$1:J2810, J2810)&lt;&gt;1,"",J2810)</f>
        <v/>
      </c>
    </row>
    <row r="2811" spans="1:11" x14ac:dyDescent="0.25">
      <c r="A2811">
        <f>ROW()</f>
        <v>2811</v>
      </c>
      <c r="C2811" t="str" cm="1">
        <f t="array" ref="C2811">IF(ISNUMBER(SEARCH($N$3,客戶主檔!X2811)),INDEX(客戶主檔!$G:$G,加工項目查詢及料號更改!$A2811),"")</f>
        <v/>
      </c>
      <c r="D2811" t="str" cm="1">
        <f t="array" ref="D2811">IF(ISNUMBER(SEARCH($N$3,客戶主檔!Y2811)),INDEX(客戶主檔!$G:$G,加工項目查詢及料號更改!$A2811),"")</f>
        <v/>
      </c>
      <c r="E2811" t="str" cm="1">
        <f t="array" ref="E2811">IF(ISNUMBER(SEARCH($N$3,客戶主檔!Z2811)),INDEX(客戶主檔!$G:$G,加工項目查詢及料號更改!$A2811),"")</f>
        <v/>
      </c>
      <c r="J2811" t="str">
        <f t="array" aca="1" ref="J2811" ca="1">IF(ROW()&gt;COUNTA($F$3:$I$3100),"",INDIRECT(TEXT(RIGHT(SMALL(IF($F$3:$I$3100="",999999,COLUMN($F$3:$I$3100)*10001+ROW($F$3:$I$3100)*100),ROW()),4),"!R00!C00"),))</f>
        <v/>
      </c>
      <c r="K2811" t="str">
        <f ca="1">IF(COUNTIF($J$1:J2811, J2811)&lt;&gt;1,"",J2811)</f>
        <v/>
      </c>
    </row>
    <row r="2812" spans="1:11" x14ac:dyDescent="0.25">
      <c r="A2812">
        <f>ROW()</f>
        <v>2812</v>
      </c>
      <c r="C2812" t="str" cm="1">
        <f t="array" ref="C2812">IF(ISNUMBER(SEARCH($N$3,客戶主檔!X2812)),INDEX(客戶主檔!$G:$G,加工項目查詢及料號更改!$A2812),"")</f>
        <v/>
      </c>
      <c r="D2812" t="str" cm="1">
        <f t="array" ref="D2812">IF(ISNUMBER(SEARCH($N$3,客戶主檔!Y2812)),INDEX(客戶主檔!$G:$G,加工項目查詢及料號更改!$A2812),"")</f>
        <v/>
      </c>
      <c r="E2812" t="str" cm="1">
        <f t="array" ref="E2812">IF(ISNUMBER(SEARCH($N$3,客戶主檔!Z2812)),INDEX(客戶主檔!$G:$G,加工項目查詢及料號更改!$A2812),"")</f>
        <v/>
      </c>
      <c r="J2812" t="str">
        <f t="array" aca="1" ref="J2812" ca="1">IF(ROW()&gt;COUNTA($F$3:$I$3100),"",INDIRECT(TEXT(RIGHT(SMALL(IF($F$3:$I$3100="",999999,COLUMN($F$3:$I$3100)*10001+ROW($F$3:$I$3100)*100),ROW()),4),"!R00!C00"),))</f>
        <v/>
      </c>
      <c r="K2812" t="str">
        <f ca="1">IF(COUNTIF($J$1:J2812, J2812)&lt;&gt;1,"",J2812)</f>
        <v/>
      </c>
    </row>
    <row r="2813" spans="1:11" x14ac:dyDescent="0.25">
      <c r="A2813">
        <f>ROW()</f>
        <v>2813</v>
      </c>
      <c r="C2813" t="str" cm="1">
        <f t="array" ref="C2813">IF(ISNUMBER(SEARCH($N$3,客戶主檔!X2813)),INDEX(客戶主檔!$G:$G,加工項目查詢及料號更改!$A2813),"")</f>
        <v/>
      </c>
      <c r="D2813" t="str" cm="1">
        <f t="array" ref="D2813">IF(ISNUMBER(SEARCH($N$3,客戶主檔!Y2813)),INDEX(客戶主檔!$G:$G,加工項目查詢及料號更改!$A2813),"")</f>
        <v/>
      </c>
      <c r="E2813" t="str" cm="1">
        <f t="array" ref="E2813">IF(ISNUMBER(SEARCH($N$3,客戶主檔!Z2813)),INDEX(客戶主檔!$G:$G,加工項目查詢及料號更改!$A2813),"")</f>
        <v/>
      </c>
      <c r="J2813" t="str">
        <f t="array" aca="1" ref="J2813" ca="1">IF(ROW()&gt;COUNTA($F$3:$I$3100),"",INDIRECT(TEXT(RIGHT(SMALL(IF($F$3:$I$3100="",999999,COLUMN($F$3:$I$3100)*10001+ROW($F$3:$I$3100)*100),ROW()),4),"!R00!C00"),))</f>
        <v/>
      </c>
      <c r="K2813" t="str">
        <f ca="1">IF(COUNTIF($J$1:J2813, J2813)&lt;&gt;1,"",J2813)</f>
        <v/>
      </c>
    </row>
    <row r="2814" spans="1:11" x14ac:dyDescent="0.25">
      <c r="A2814">
        <f>ROW()</f>
        <v>2814</v>
      </c>
      <c r="C2814" t="str" cm="1">
        <f t="array" ref="C2814">IF(ISNUMBER(SEARCH($N$3,客戶主檔!X2814)),INDEX(客戶主檔!$G:$G,加工項目查詢及料號更改!$A2814),"")</f>
        <v/>
      </c>
      <c r="D2814" t="str" cm="1">
        <f t="array" ref="D2814">IF(ISNUMBER(SEARCH($N$3,客戶主檔!Y2814)),INDEX(客戶主檔!$G:$G,加工項目查詢及料號更改!$A2814),"")</f>
        <v/>
      </c>
      <c r="E2814" t="str" cm="1">
        <f t="array" ref="E2814">IF(ISNUMBER(SEARCH($N$3,客戶主檔!Z2814)),INDEX(客戶主檔!$G:$G,加工項目查詢及料號更改!$A2814),"")</f>
        <v/>
      </c>
      <c r="J2814" t="str">
        <f t="array" aca="1" ref="J2814" ca="1">IF(ROW()&gt;COUNTA($F$3:$I$3100),"",INDIRECT(TEXT(RIGHT(SMALL(IF($F$3:$I$3100="",999999,COLUMN($F$3:$I$3100)*10001+ROW($F$3:$I$3100)*100),ROW()),4),"!R00!C00"),))</f>
        <v/>
      </c>
      <c r="K2814" t="str">
        <f ca="1">IF(COUNTIF($J$1:J2814, J2814)&lt;&gt;1,"",J2814)</f>
        <v/>
      </c>
    </row>
    <row r="2815" spans="1:11" x14ac:dyDescent="0.25">
      <c r="A2815">
        <f>ROW()</f>
        <v>2815</v>
      </c>
      <c r="C2815" t="str" cm="1">
        <f t="array" ref="C2815">IF(ISNUMBER(SEARCH($N$3,客戶主檔!X2815)),INDEX(客戶主檔!$G:$G,加工項目查詢及料號更改!$A2815),"")</f>
        <v/>
      </c>
      <c r="D2815" t="str" cm="1">
        <f t="array" ref="D2815">IF(ISNUMBER(SEARCH($N$3,客戶主檔!Y2815)),INDEX(客戶主檔!$G:$G,加工項目查詢及料號更改!$A2815),"")</f>
        <v/>
      </c>
      <c r="E2815" t="str" cm="1">
        <f t="array" ref="E2815">IF(ISNUMBER(SEARCH($N$3,客戶主檔!Z2815)),INDEX(客戶主檔!$G:$G,加工項目查詢及料號更改!$A2815),"")</f>
        <v/>
      </c>
      <c r="J2815" t="str">
        <f t="array" aca="1" ref="J2815" ca="1">IF(ROW()&gt;COUNTA($F$3:$I$3100),"",INDIRECT(TEXT(RIGHT(SMALL(IF($F$3:$I$3100="",999999,COLUMN($F$3:$I$3100)*10001+ROW($F$3:$I$3100)*100),ROW()),4),"!R00!C00"),))</f>
        <v/>
      </c>
      <c r="K2815" t="str">
        <f ca="1">IF(COUNTIF($J$1:J2815, J2815)&lt;&gt;1,"",J2815)</f>
        <v/>
      </c>
    </row>
    <row r="2816" spans="1:11" x14ac:dyDescent="0.25">
      <c r="A2816">
        <f>ROW()</f>
        <v>2816</v>
      </c>
      <c r="C2816" t="str" cm="1">
        <f t="array" ref="C2816">IF(ISNUMBER(SEARCH($N$3,客戶主檔!X2816)),INDEX(客戶主檔!$G:$G,加工項目查詢及料號更改!$A2816),"")</f>
        <v/>
      </c>
      <c r="D2816" t="str" cm="1">
        <f t="array" ref="D2816">IF(ISNUMBER(SEARCH($N$3,客戶主檔!Y2816)),INDEX(客戶主檔!$G:$G,加工項目查詢及料號更改!$A2816),"")</f>
        <v/>
      </c>
      <c r="E2816" t="str" cm="1">
        <f t="array" ref="E2816">IF(ISNUMBER(SEARCH($N$3,客戶主檔!Z2816)),INDEX(客戶主檔!$G:$G,加工項目查詢及料號更改!$A2816),"")</f>
        <v/>
      </c>
      <c r="J2816" t="str">
        <f t="array" aca="1" ref="J2816" ca="1">IF(ROW()&gt;COUNTA($F$3:$I$3100),"",INDIRECT(TEXT(RIGHT(SMALL(IF($F$3:$I$3100="",999999,COLUMN($F$3:$I$3100)*10001+ROW($F$3:$I$3100)*100),ROW()),4),"!R00!C00"),))</f>
        <v/>
      </c>
      <c r="K2816" t="str">
        <f ca="1">IF(COUNTIF($J$1:J2816, J2816)&lt;&gt;1,"",J2816)</f>
        <v/>
      </c>
    </row>
    <row r="2817" spans="1:11" x14ac:dyDescent="0.25">
      <c r="A2817">
        <f>ROW()</f>
        <v>2817</v>
      </c>
      <c r="C2817" t="str" cm="1">
        <f t="array" ref="C2817">IF(ISNUMBER(SEARCH($N$3,客戶主檔!X2817)),INDEX(客戶主檔!$G:$G,加工項目查詢及料號更改!$A2817),"")</f>
        <v/>
      </c>
      <c r="D2817" t="str" cm="1">
        <f t="array" ref="D2817">IF(ISNUMBER(SEARCH($N$3,客戶主檔!Y2817)),INDEX(客戶主檔!$G:$G,加工項目查詢及料號更改!$A2817),"")</f>
        <v/>
      </c>
      <c r="E2817" t="str" cm="1">
        <f t="array" ref="E2817">IF(ISNUMBER(SEARCH($N$3,客戶主檔!Z2817)),INDEX(客戶主檔!$G:$G,加工項目查詢及料號更改!$A2817),"")</f>
        <v/>
      </c>
      <c r="J2817" t="str">
        <f t="array" aca="1" ref="J2817" ca="1">IF(ROW()&gt;COUNTA($F$3:$I$3100),"",INDIRECT(TEXT(RIGHT(SMALL(IF($F$3:$I$3100="",999999,COLUMN($F$3:$I$3100)*10001+ROW($F$3:$I$3100)*100),ROW()),4),"!R00!C00"),))</f>
        <v/>
      </c>
      <c r="K2817" t="str">
        <f ca="1">IF(COUNTIF($J$1:J2817, J2817)&lt;&gt;1,"",J2817)</f>
        <v/>
      </c>
    </row>
    <row r="2818" spans="1:11" x14ac:dyDescent="0.25">
      <c r="A2818">
        <f>ROW()</f>
        <v>2818</v>
      </c>
      <c r="C2818" t="str" cm="1">
        <f t="array" ref="C2818">IF(ISNUMBER(SEARCH($N$3,客戶主檔!X2818)),INDEX(客戶主檔!$G:$G,加工項目查詢及料號更改!$A2818),"")</f>
        <v/>
      </c>
      <c r="D2818" t="str" cm="1">
        <f t="array" ref="D2818">IF(ISNUMBER(SEARCH($N$3,客戶主檔!Y2818)),INDEX(客戶主檔!$G:$G,加工項目查詢及料號更改!$A2818),"")</f>
        <v/>
      </c>
      <c r="E2818" t="str" cm="1">
        <f t="array" ref="E2818">IF(ISNUMBER(SEARCH($N$3,客戶主檔!Z2818)),INDEX(客戶主檔!$G:$G,加工項目查詢及料號更改!$A2818),"")</f>
        <v/>
      </c>
      <c r="J2818" t="str">
        <f t="array" aca="1" ref="J2818" ca="1">IF(ROW()&gt;COUNTA($F$3:$I$3100),"",INDIRECT(TEXT(RIGHT(SMALL(IF($F$3:$I$3100="",999999,COLUMN($F$3:$I$3100)*10001+ROW($F$3:$I$3100)*100),ROW()),4),"!R00!C00"),))</f>
        <v/>
      </c>
      <c r="K2818" t="str">
        <f ca="1">IF(COUNTIF($J$1:J2818, J2818)&lt;&gt;1,"",J2818)</f>
        <v/>
      </c>
    </row>
    <row r="2819" spans="1:11" x14ac:dyDescent="0.25">
      <c r="A2819">
        <f>ROW()</f>
        <v>2819</v>
      </c>
      <c r="C2819" t="str" cm="1">
        <f t="array" ref="C2819">IF(ISNUMBER(SEARCH($N$3,客戶主檔!X2819)),INDEX(客戶主檔!$G:$G,加工項目查詢及料號更改!$A2819),"")</f>
        <v/>
      </c>
      <c r="D2819" t="str" cm="1">
        <f t="array" ref="D2819">IF(ISNUMBER(SEARCH($N$3,客戶主檔!Y2819)),INDEX(客戶主檔!$G:$G,加工項目查詢及料號更改!$A2819),"")</f>
        <v/>
      </c>
      <c r="E2819" t="str" cm="1">
        <f t="array" ref="E2819">IF(ISNUMBER(SEARCH($N$3,客戶主檔!Z2819)),INDEX(客戶主檔!$G:$G,加工項目查詢及料號更改!$A2819),"")</f>
        <v/>
      </c>
      <c r="J2819" t="str">
        <f t="array" aca="1" ref="J2819" ca="1">IF(ROW()&gt;COUNTA($F$3:$I$3100),"",INDIRECT(TEXT(RIGHT(SMALL(IF($F$3:$I$3100="",999999,COLUMN($F$3:$I$3100)*10001+ROW($F$3:$I$3100)*100),ROW()),4),"!R00!C00"),))</f>
        <v/>
      </c>
      <c r="K2819" t="str">
        <f ca="1">IF(COUNTIF($J$1:J2819, J2819)&lt;&gt;1,"",J2819)</f>
        <v/>
      </c>
    </row>
    <row r="2820" spans="1:11" x14ac:dyDescent="0.25">
      <c r="A2820">
        <f>ROW()</f>
        <v>2820</v>
      </c>
      <c r="C2820" t="str" cm="1">
        <f t="array" ref="C2820">IF(ISNUMBER(SEARCH($N$3,客戶主檔!X2820)),INDEX(客戶主檔!$G:$G,加工項目查詢及料號更改!$A2820),"")</f>
        <v/>
      </c>
      <c r="D2820" t="str" cm="1">
        <f t="array" ref="D2820">IF(ISNUMBER(SEARCH($N$3,客戶主檔!Y2820)),INDEX(客戶主檔!$G:$G,加工項目查詢及料號更改!$A2820),"")</f>
        <v/>
      </c>
      <c r="E2820" t="str" cm="1">
        <f t="array" ref="E2820">IF(ISNUMBER(SEARCH($N$3,客戶主檔!Z2820)),INDEX(客戶主檔!$G:$G,加工項目查詢及料號更改!$A2820),"")</f>
        <v/>
      </c>
      <c r="J2820" t="str">
        <f t="array" aca="1" ref="J2820" ca="1">IF(ROW()&gt;COUNTA($F$3:$I$3100),"",INDIRECT(TEXT(RIGHT(SMALL(IF($F$3:$I$3100="",999999,COLUMN($F$3:$I$3100)*10001+ROW($F$3:$I$3100)*100),ROW()),4),"!R00!C00"),))</f>
        <v/>
      </c>
      <c r="K2820" t="str">
        <f ca="1">IF(COUNTIF($J$1:J2820, J2820)&lt;&gt;1,"",J2820)</f>
        <v/>
      </c>
    </row>
    <row r="2821" spans="1:11" x14ac:dyDescent="0.25">
      <c r="A2821">
        <f>ROW()</f>
        <v>2821</v>
      </c>
      <c r="C2821" t="str" cm="1">
        <f t="array" ref="C2821">IF(ISNUMBER(SEARCH($N$3,客戶主檔!X2821)),INDEX(客戶主檔!$G:$G,加工項目查詢及料號更改!$A2821),"")</f>
        <v/>
      </c>
      <c r="D2821" t="str" cm="1">
        <f t="array" ref="D2821">IF(ISNUMBER(SEARCH($N$3,客戶主檔!Y2821)),INDEX(客戶主檔!$G:$G,加工項目查詢及料號更改!$A2821),"")</f>
        <v/>
      </c>
      <c r="E2821" t="str" cm="1">
        <f t="array" ref="E2821">IF(ISNUMBER(SEARCH($N$3,客戶主檔!Z2821)),INDEX(客戶主檔!$G:$G,加工項目查詢及料號更改!$A2821),"")</f>
        <v/>
      </c>
      <c r="J2821" t="str">
        <f t="array" aca="1" ref="J2821" ca="1">IF(ROW()&gt;COUNTA($F$3:$I$3100),"",INDIRECT(TEXT(RIGHT(SMALL(IF($F$3:$I$3100="",999999,COLUMN($F$3:$I$3100)*10001+ROW($F$3:$I$3100)*100),ROW()),4),"!R00!C00"),))</f>
        <v/>
      </c>
      <c r="K2821" t="str">
        <f ca="1">IF(COUNTIF($J$1:J2821, J2821)&lt;&gt;1,"",J2821)</f>
        <v/>
      </c>
    </row>
    <row r="2822" spans="1:11" x14ac:dyDescent="0.25">
      <c r="A2822">
        <f>ROW()</f>
        <v>2822</v>
      </c>
      <c r="C2822" t="str" cm="1">
        <f t="array" ref="C2822">IF(ISNUMBER(SEARCH($N$3,客戶主檔!X2822)),INDEX(客戶主檔!$G:$G,加工項目查詢及料號更改!$A2822),"")</f>
        <v/>
      </c>
      <c r="D2822" t="str" cm="1">
        <f t="array" ref="D2822">IF(ISNUMBER(SEARCH($N$3,客戶主檔!Y2822)),INDEX(客戶主檔!$G:$G,加工項目查詢及料號更改!$A2822),"")</f>
        <v/>
      </c>
      <c r="E2822" t="str" cm="1">
        <f t="array" ref="E2822">IF(ISNUMBER(SEARCH($N$3,客戶主檔!Z2822)),INDEX(客戶主檔!$G:$G,加工項目查詢及料號更改!$A2822),"")</f>
        <v/>
      </c>
      <c r="J2822" t="str">
        <f t="array" aca="1" ref="J2822" ca="1">IF(ROW()&gt;COUNTA($F$3:$I$3100),"",INDIRECT(TEXT(RIGHT(SMALL(IF($F$3:$I$3100="",999999,COLUMN($F$3:$I$3100)*10001+ROW($F$3:$I$3100)*100),ROW()),4),"!R00!C00"),))</f>
        <v/>
      </c>
      <c r="K2822" t="str">
        <f ca="1">IF(COUNTIF($J$1:J2822, J2822)&lt;&gt;1,"",J2822)</f>
        <v/>
      </c>
    </row>
    <row r="2823" spans="1:11" x14ac:dyDescent="0.25">
      <c r="A2823">
        <f>ROW()</f>
        <v>2823</v>
      </c>
      <c r="C2823" t="str" cm="1">
        <f t="array" ref="C2823">IF(ISNUMBER(SEARCH($N$3,客戶主檔!X2823)),INDEX(客戶主檔!$G:$G,加工項目查詢及料號更改!$A2823),"")</f>
        <v/>
      </c>
      <c r="D2823" t="str" cm="1">
        <f t="array" ref="D2823">IF(ISNUMBER(SEARCH($N$3,客戶主檔!Y2823)),INDEX(客戶主檔!$G:$G,加工項目查詢及料號更改!$A2823),"")</f>
        <v/>
      </c>
      <c r="E2823" t="str" cm="1">
        <f t="array" ref="E2823">IF(ISNUMBER(SEARCH($N$3,客戶主檔!Z2823)),INDEX(客戶主檔!$G:$G,加工項目查詢及料號更改!$A2823),"")</f>
        <v/>
      </c>
      <c r="J2823" t="str">
        <f t="array" aca="1" ref="J2823" ca="1">IF(ROW()&gt;COUNTA($F$3:$I$3100),"",INDIRECT(TEXT(RIGHT(SMALL(IF($F$3:$I$3100="",999999,COLUMN($F$3:$I$3100)*10001+ROW($F$3:$I$3100)*100),ROW()),4),"!R00!C00"),))</f>
        <v/>
      </c>
      <c r="K2823" t="str">
        <f ca="1">IF(COUNTIF($J$1:J2823, J2823)&lt;&gt;1,"",J2823)</f>
        <v/>
      </c>
    </row>
    <row r="2824" spans="1:11" x14ac:dyDescent="0.25">
      <c r="A2824">
        <f>ROW()</f>
        <v>2824</v>
      </c>
      <c r="C2824" t="str" cm="1">
        <f t="array" ref="C2824">IF(ISNUMBER(SEARCH($N$3,客戶主檔!X2824)),INDEX(客戶主檔!$G:$G,加工項目查詢及料號更改!$A2824),"")</f>
        <v/>
      </c>
      <c r="D2824" t="str" cm="1">
        <f t="array" ref="D2824">IF(ISNUMBER(SEARCH($N$3,客戶主檔!Y2824)),INDEX(客戶主檔!$G:$G,加工項目查詢及料號更改!$A2824),"")</f>
        <v/>
      </c>
      <c r="E2824" t="str" cm="1">
        <f t="array" ref="E2824">IF(ISNUMBER(SEARCH($N$3,客戶主檔!Z2824)),INDEX(客戶主檔!$G:$G,加工項目查詢及料號更改!$A2824),"")</f>
        <v/>
      </c>
      <c r="J2824" t="str">
        <f t="array" aca="1" ref="J2824" ca="1">IF(ROW()&gt;COUNTA($F$3:$I$3100),"",INDIRECT(TEXT(RIGHT(SMALL(IF($F$3:$I$3100="",999999,COLUMN($F$3:$I$3100)*10001+ROW($F$3:$I$3100)*100),ROW()),4),"!R00!C00"),))</f>
        <v/>
      </c>
      <c r="K2824" t="str">
        <f ca="1">IF(COUNTIF($J$1:J2824, J2824)&lt;&gt;1,"",J2824)</f>
        <v/>
      </c>
    </row>
    <row r="2825" spans="1:11" x14ac:dyDescent="0.25">
      <c r="A2825">
        <f>ROW()</f>
        <v>2825</v>
      </c>
      <c r="C2825" t="str" cm="1">
        <f t="array" ref="C2825">IF(ISNUMBER(SEARCH($N$3,客戶主檔!X2825)),INDEX(客戶主檔!$G:$G,加工項目查詢及料號更改!$A2825),"")</f>
        <v/>
      </c>
      <c r="D2825" t="str" cm="1">
        <f t="array" ref="D2825">IF(ISNUMBER(SEARCH($N$3,客戶主檔!Y2825)),INDEX(客戶主檔!$G:$G,加工項目查詢及料號更改!$A2825),"")</f>
        <v/>
      </c>
      <c r="E2825" t="str" cm="1">
        <f t="array" ref="E2825">IF(ISNUMBER(SEARCH($N$3,客戶主檔!Z2825)),INDEX(客戶主檔!$G:$G,加工項目查詢及料號更改!$A2825),"")</f>
        <v/>
      </c>
      <c r="J2825" t="str">
        <f t="array" aca="1" ref="J2825" ca="1">IF(ROW()&gt;COUNTA($F$3:$I$3100),"",INDIRECT(TEXT(RIGHT(SMALL(IF($F$3:$I$3100="",999999,COLUMN($F$3:$I$3100)*10001+ROW($F$3:$I$3100)*100),ROW()),4),"!R00!C00"),))</f>
        <v/>
      </c>
      <c r="K2825" t="str">
        <f ca="1">IF(COUNTIF($J$1:J2825, J2825)&lt;&gt;1,"",J2825)</f>
        <v/>
      </c>
    </row>
    <row r="2826" spans="1:11" x14ac:dyDescent="0.25">
      <c r="A2826">
        <f>ROW()</f>
        <v>2826</v>
      </c>
      <c r="C2826" t="str" cm="1">
        <f t="array" ref="C2826">IF(ISNUMBER(SEARCH($N$3,客戶主檔!X2826)),INDEX(客戶主檔!$G:$G,加工項目查詢及料號更改!$A2826),"")</f>
        <v/>
      </c>
      <c r="D2826" t="str" cm="1">
        <f t="array" ref="D2826">IF(ISNUMBER(SEARCH($N$3,客戶主檔!Y2826)),INDEX(客戶主檔!$G:$G,加工項目查詢及料號更改!$A2826),"")</f>
        <v/>
      </c>
      <c r="E2826" t="str" cm="1">
        <f t="array" ref="E2826">IF(ISNUMBER(SEARCH($N$3,客戶主檔!Z2826)),INDEX(客戶主檔!$G:$G,加工項目查詢及料號更改!$A2826),"")</f>
        <v/>
      </c>
      <c r="J2826" t="str">
        <f t="array" aca="1" ref="J2826" ca="1">IF(ROW()&gt;COUNTA($F$3:$I$3100),"",INDIRECT(TEXT(RIGHT(SMALL(IF($F$3:$I$3100="",999999,COLUMN($F$3:$I$3100)*10001+ROW($F$3:$I$3100)*100),ROW()),4),"!R00!C00"),))</f>
        <v/>
      </c>
      <c r="K2826" t="str">
        <f ca="1">IF(COUNTIF($J$1:J2826, J2826)&lt;&gt;1,"",J2826)</f>
        <v/>
      </c>
    </row>
    <row r="2827" spans="1:11" x14ac:dyDescent="0.25">
      <c r="A2827">
        <f>ROW()</f>
        <v>2827</v>
      </c>
      <c r="C2827" t="str" cm="1">
        <f t="array" ref="C2827">IF(ISNUMBER(SEARCH($N$3,客戶主檔!X2827)),INDEX(客戶主檔!$G:$G,加工項目查詢及料號更改!$A2827),"")</f>
        <v/>
      </c>
      <c r="D2827" t="str" cm="1">
        <f t="array" ref="D2827">IF(ISNUMBER(SEARCH($N$3,客戶主檔!Y2827)),INDEX(客戶主檔!$G:$G,加工項目查詢及料號更改!$A2827),"")</f>
        <v/>
      </c>
      <c r="E2827" t="str" cm="1">
        <f t="array" ref="E2827">IF(ISNUMBER(SEARCH($N$3,客戶主檔!Z2827)),INDEX(客戶主檔!$G:$G,加工項目查詢及料號更改!$A2827),"")</f>
        <v/>
      </c>
      <c r="J2827" t="str">
        <f t="array" aca="1" ref="J2827" ca="1">IF(ROW()&gt;COUNTA($F$3:$I$3100),"",INDIRECT(TEXT(RIGHT(SMALL(IF($F$3:$I$3100="",999999,COLUMN($F$3:$I$3100)*10001+ROW($F$3:$I$3100)*100),ROW()),4),"!R00!C00"),))</f>
        <v/>
      </c>
      <c r="K2827" t="str">
        <f ca="1">IF(COUNTIF($J$1:J2827, J2827)&lt;&gt;1,"",J2827)</f>
        <v/>
      </c>
    </row>
    <row r="2828" spans="1:11" x14ac:dyDescent="0.25">
      <c r="A2828">
        <f>ROW()</f>
        <v>2828</v>
      </c>
      <c r="C2828" t="str" cm="1">
        <f t="array" ref="C2828">IF(ISNUMBER(SEARCH($N$3,客戶主檔!X2828)),INDEX(客戶主檔!$G:$G,加工項目查詢及料號更改!$A2828),"")</f>
        <v/>
      </c>
      <c r="D2828" t="str" cm="1">
        <f t="array" ref="D2828">IF(ISNUMBER(SEARCH($N$3,客戶主檔!Y2828)),INDEX(客戶主檔!$G:$G,加工項目查詢及料號更改!$A2828),"")</f>
        <v/>
      </c>
      <c r="E2828" t="str" cm="1">
        <f t="array" ref="E2828">IF(ISNUMBER(SEARCH($N$3,客戶主檔!Z2828)),INDEX(客戶主檔!$G:$G,加工項目查詢及料號更改!$A2828),"")</f>
        <v/>
      </c>
      <c r="J2828" t="str">
        <f t="array" aca="1" ref="J2828" ca="1">IF(ROW()&gt;COUNTA($F$3:$I$3100),"",INDIRECT(TEXT(RIGHT(SMALL(IF($F$3:$I$3100="",999999,COLUMN($F$3:$I$3100)*10001+ROW($F$3:$I$3100)*100),ROW()),4),"!R00!C00"),))</f>
        <v/>
      </c>
      <c r="K2828" t="str">
        <f ca="1">IF(COUNTIF($J$1:J2828, J2828)&lt;&gt;1,"",J2828)</f>
        <v/>
      </c>
    </row>
    <row r="2829" spans="1:11" x14ac:dyDescent="0.25">
      <c r="A2829">
        <f>ROW()</f>
        <v>2829</v>
      </c>
      <c r="C2829" t="str" cm="1">
        <f t="array" ref="C2829">IF(ISNUMBER(SEARCH($N$3,客戶主檔!X2829)),INDEX(客戶主檔!$G:$G,加工項目查詢及料號更改!$A2829),"")</f>
        <v/>
      </c>
      <c r="D2829" t="str" cm="1">
        <f t="array" ref="D2829">IF(ISNUMBER(SEARCH($N$3,客戶主檔!Y2829)),INDEX(客戶主檔!$G:$G,加工項目查詢及料號更改!$A2829),"")</f>
        <v/>
      </c>
      <c r="E2829" t="str" cm="1">
        <f t="array" ref="E2829">IF(ISNUMBER(SEARCH($N$3,客戶主檔!Z2829)),INDEX(客戶主檔!$G:$G,加工項目查詢及料號更改!$A2829),"")</f>
        <v/>
      </c>
      <c r="J2829" t="str">
        <f t="array" aca="1" ref="J2829" ca="1">IF(ROW()&gt;COUNTA($F$3:$I$3100),"",INDIRECT(TEXT(RIGHT(SMALL(IF($F$3:$I$3100="",999999,COLUMN($F$3:$I$3100)*10001+ROW($F$3:$I$3100)*100),ROW()),4),"!R00!C00"),))</f>
        <v/>
      </c>
      <c r="K2829" t="str">
        <f ca="1">IF(COUNTIF($J$1:J2829, J2829)&lt;&gt;1,"",J2829)</f>
        <v/>
      </c>
    </row>
    <row r="2830" spans="1:11" x14ac:dyDescent="0.25">
      <c r="A2830">
        <f>ROW()</f>
        <v>2830</v>
      </c>
      <c r="C2830" t="str" cm="1">
        <f t="array" ref="C2830">IF(ISNUMBER(SEARCH($N$3,客戶主檔!X2830)),INDEX(客戶主檔!$G:$G,加工項目查詢及料號更改!$A2830),"")</f>
        <v/>
      </c>
      <c r="D2830" t="str" cm="1">
        <f t="array" ref="D2830">IF(ISNUMBER(SEARCH($N$3,客戶主檔!Y2830)),INDEX(客戶主檔!$G:$G,加工項目查詢及料號更改!$A2830),"")</f>
        <v/>
      </c>
      <c r="E2830" t="str" cm="1">
        <f t="array" ref="E2830">IF(ISNUMBER(SEARCH($N$3,客戶主檔!Z2830)),INDEX(客戶主檔!$G:$G,加工項目查詢及料號更改!$A2830),"")</f>
        <v/>
      </c>
      <c r="J2830" t="str">
        <f t="array" aca="1" ref="J2830" ca="1">IF(ROW()&gt;COUNTA($F$3:$I$3100),"",INDIRECT(TEXT(RIGHT(SMALL(IF($F$3:$I$3100="",999999,COLUMN($F$3:$I$3100)*10001+ROW($F$3:$I$3100)*100),ROW()),4),"!R00!C00"),))</f>
        <v/>
      </c>
      <c r="K2830" t="str">
        <f ca="1">IF(COUNTIF($J$1:J2830, J2830)&lt;&gt;1,"",J2830)</f>
        <v/>
      </c>
    </row>
    <row r="2831" spans="1:11" x14ac:dyDescent="0.25">
      <c r="A2831">
        <f>ROW()</f>
        <v>2831</v>
      </c>
      <c r="C2831" t="str" cm="1">
        <f t="array" ref="C2831">IF(ISNUMBER(SEARCH($N$3,客戶主檔!X2831)),INDEX(客戶主檔!$G:$G,加工項目查詢及料號更改!$A2831),"")</f>
        <v/>
      </c>
      <c r="D2831" t="str" cm="1">
        <f t="array" ref="D2831">IF(ISNUMBER(SEARCH($N$3,客戶主檔!Y2831)),INDEX(客戶主檔!$G:$G,加工項目查詢及料號更改!$A2831),"")</f>
        <v/>
      </c>
      <c r="E2831" t="str" cm="1">
        <f t="array" ref="E2831">IF(ISNUMBER(SEARCH($N$3,客戶主檔!Z2831)),INDEX(客戶主檔!$G:$G,加工項目查詢及料號更改!$A2831),"")</f>
        <v/>
      </c>
      <c r="J2831" t="str">
        <f t="array" aca="1" ref="J2831" ca="1">IF(ROW()&gt;COUNTA($F$3:$I$3100),"",INDIRECT(TEXT(RIGHT(SMALL(IF($F$3:$I$3100="",999999,COLUMN($F$3:$I$3100)*10001+ROW($F$3:$I$3100)*100),ROW()),4),"!R00!C00"),))</f>
        <v/>
      </c>
      <c r="K2831" t="str">
        <f ca="1">IF(COUNTIF($J$1:J2831, J2831)&lt;&gt;1,"",J2831)</f>
        <v/>
      </c>
    </row>
    <row r="2832" spans="1:11" x14ac:dyDescent="0.25">
      <c r="A2832">
        <f>ROW()</f>
        <v>2832</v>
      </c>
      <c r="C2832" t="str" cm="1">
        <f t="array" ref="C2832">IF(ISNUMBER(SEARCH($N$3,客戶主檔!X2832)),INDEX(客戶主檔!$G:$G,加工項目查詢及料號更改!$A2832),"")</f>
        <v/>
      </c>
      <c r="D2832" t="str" cm="1">
        <f t="array" ref="D2832">IF(ISNUMBER(SEARCH($N$3,客戶主檔!Y2832)),INDEX(客戶主檔!$G:$G,加工項目查詢及料號更改!$A2832),"")</f>
        <v/>
      </c>
      <c r="E2832" t="str" cm="1">
        <f t="array" ref="E2832">IF(ISNUMBER(SEARCH($N$3,客戶主檔!Z2832)),INDEX(客戶主檔!$G:$G,加工項目查詢及料號更改!$A2832),"")</f>
        <v/>
      </c>
      <c r="J2832" t="str">
        <f t="array" aca="1" ref="J2832" ca="1">IF(ROW()&gt;COUNTA($F$3:$I$3100),"",INDIRECT(TEXT(RIGHT(SMALL(IF($F$3:$I$3100="",999999,COLUMN($F$3:$I$3100)*10001+ROW($F$3:$I$3100)*100),ROW()),4),"!R00!C00"),))</f>
        <v/>
      </c>
      <c r="K2832" t="str">
        <f ca="1">IF(COUNTIF($J$1:J2832, J2832)&lt;&gt;1,"",J2832)</f>
        <v/>
      </c>
    </row>
    <row r="2833" spans="1:11" x14ac:dyDescent="0.25">
      <c r="A2833">
        <f>ROW()</f>
        <v>2833</v>
      </c>
      <c r="C2833" t="str" cm="1">
        <f t="array" ref="C2833">IF(ISNUMBER(SEARCH($N$3,客戶主檔!X2833)),INDEX(客戶主檔!$G:$G,加工項目查詢及料號更改!$A2833),"")</f>
        <v/>
      </c>
      <c r="D2833" t="str" cm="1">
        <f t="array" ref="D2833">IF(ISNUMBER(SEARCH($N$3,客戶主檔!Y2833)),INDEX(客戶主檔!$G:$G,加工項目查詢及料號更改!$A2833),"")</f>
        <v/>
      </c>
      <c r="E2833" t="str" cm="1">
        <f t="array" ref="E2833">IF(ISNUMBER(SEARCH($N$3,客戶主檔!Z2833)),INDEX(客戶主檔!$G:$G,加工項目查詢及料號更改!$A2833),"")</f>
        <v/>
      </c>
      <c r="J2833" t="str">
        <f t="array" aca="1" ref="J2833" ca="1">IF(ROW()&gt;COUNTA($F$3:$I$3100),"",INDIRECT(TEXT(RIGHT(SMALL(IF($F$3:$I$3100="",999999,COLUMN($F$3:$I$3100)*10001+ROW($F$3:$I$3100)*100),ROW()),4),"!R00!C00"),))</f>
        <v/>
      </c>
      <c r="K2833" t="str">
        <f ca="1">IF(COUNTIF($J$1:J2833, J2833)&lt;&gt;1,"",J2833)</f>
        <v/>
      </c>
    </row>
    <row r="2834" spans="1:11" x14ac:dyDescent="0.25">
      <c r="A2834">
        <f>ROW()</f>
        <v>2834</v>
      </c>
      <c r="C2834" t="str" cm="1">
        <f t="array" ref="C2834">IF(ISNUMBER(SEARCH($N$3,客戶主檔!X2834)),INDEX(客戶主檔!$G:$G,加工項目查詢及料號更改!$A2834),"")</f>
        <v/>
      </c>
      <c r="D2834" t="str" cm="1">
        <f t="array" ref="D2834">IF(ISNUMBER(SEARCH($N$3,客戶主檔!Y2834)),INDEX(客戶主檔!$G:$G,加工項目查詢及料號更改!$A2834),"")</f>
        <v/>
      </c>
      <c r="E2834" t="str" cm="1">
        <f t="array" ref="E2834">IF(ISNUMBER(SEARCH($N$3,客戶主檔!Z2834)),INDEX(客戶主檔!$G:$G,加工項目查詢及料號更改!$A2834),"")</f>
        <v/>
      </c>
      <c r="J2834" t="str">
        <f t="array" aca="1" ref="J2834" ca="1">IF(ROW()&gt;COUNTA($F$3:$I$3100),"",INDIRECT(TEXT(RIGHT(SMALL(IF($F$3:$I$3100="",999999,COLUMN($F$3:$I$3100)*10001+ROW($F$3:$I$3100)*100),ROW()),4),"!R00!C00"),))</f>
        <v/>
      </c>
      <c r="K2834" t="str">
        <f ca="1">IF(COUNTIF($J$1:J2834, J2834)&lt;&gt;1,"",J2834)</f>
        <v/>
      </c>
    </row>
    <row r="2835" spans="1:11" x14ac:dyDescent="0.25">
      <c r="A2835">
        <f>ROW()</f>
        <v>2835</v>
      </c>
      <c r="C2835" t="str" cm="1">
        <f t="array" ref="C2835">IF(ISNUMBER(SEARCH($N$3,客戶主檔!X2835)),INDEX(客戶主檔!$G:$G,加工項目查詢及料號更改!$A2835),"")</f>
        <v/>
      </c>
      <c r="D2835" t="str" cm="1">
        <f t="array" ref="D2835">IF(ISNUMBER(SEARCH($N$3,客戶主檔!Y2835)),INDEX(客戶主檔!$G:$G,加工項目查詢及料號更改!$A2835),"")</f>
        <v/>
      </c>
      <c r="E2835" t="str" cm="1">
        <f t="array" ref="E2835">IF(ISNUMBER(SEARCH($N$3,客戶主檔!Z2835)),INDEX(客戶主檔!$G:$G,加工項目查詢及料號更改!$A2835),"")</f>
        <v/>
      </c>
      <c r="J2835" t="str">
        <f t="array" aca="1" ref="J2835" ca="1">IF(ROW()&gt;COUNTA($F$3:$I$3100),"",INDIRECT(TEXT(RIGHT(SMALL(IF($F$3:$I$3100="",999999,COLUMN($F$3:$I$3100)*10001+ROW($F$3:$I$3100)*100),ROW()),4),"!R00!C00"),))</f>
        <v/>
      </c>
      <c r="K2835" t="str">
        <f ca="1">IF(COUNTIF($J$1:J2835, J2835)&lt;&gt;1,"",J2835)</f>
        <v/>
      </c>
    </row>
    <row r="2836" spans="1:11" x14ac:dyDescent="0.25">
      <c r="A2836">
        <f>ROW()</f>
        <v>2836</v>
      </c>
      <c r="C2836" t="str" cm="1">
        <f t="array" ref="C2836">IF(ISNUMBER(SEARCH($N$3,客戶主檔!X2836)),INDEX(客戶主檔!$G:$G,加工項目查詢及料號更改!$A2836),"")</f>
        <v/>
      </c>
      <c r="D2836" t="str" cm="1">
        <f t="array" ref="D2836">IF(ISNUMBER(SEARCH($N$3,客戶主檔!Y2836)),INDEX(客戶主檔!$G:$G,加工項目查詢及料號更改!$A2836),"")</f>
        <v/>
      </c>
      <c r="E2836" t="str" cm="1">
        <f t="array" ref="E2836">IF(ISNUMBER(SEARCH($N$3,客戶主檔!Z2836)),INDEX(客戶主檔!$G:$G,加工項目查詢及料號更改!$A2836),"")</f>
        <v/>
      </c>
      <c r="J2836" t="str">
        <f t="array" aca="1" ref="J2836" ca="1">IF(ROW()&gt;COUNTA($F$3:$I$3100),"",INDIRECT(TEXT(RIGHT(SMALL(IF($F$3:$I$3100="",999999,COLUMN($F$3:$I$3100)*10001+ROW($F$3:$I$3100)*100),ROW()),4),"!R00!C00"),))</f>
        <v/>
      </c>
      <c r="K2836" t="str">
        <f ca="1">IF(COUNTIF($J$1:J2836, J2836)&lt;&gt;1,"",J2836)</f>
        <v/>
      </c>
    </row>
    <row r="2837" spans="1:11" x14ac:dyDescent="0.25">
      <c r="A2837">
        <f>ROW()</f>
        <v>2837</v>
      </c>
      <c r="C2837" t="str" cm="1">
        <f t="array" ref="C2837">IF(ISNUMBER(SEARCH($N$3,客戶主檔!X2837)),INDEX(客戶主檔!$G:$G,加工項目查詢及料號更改!$A2837),"")</f>
        <v/>
      </c>
      <c r="D2837" t="str" cm="1">
        <f t="array" ref="D2837">IF(ISNUMBER(SEARCH($N$3,客戶主檔!Y2837)),INDEX(客戶主檔!$G:$G,加工項目查詢及料號更改!$A2837),"")</f>
        <v/>
      </c>
      <c r="E2837" t="str" cm="1">
        <f t="array" ref="E2837">IF(ISNUMBER(SEARCH($N$3,客戶主檔!Z2837)),INDEX(客戶主檔!$G:$G,加工項目查詢及料號更改!$A2837),"")</f>
        <v/>
      </c>
      <c r="J2837" t="str">
        <f t="array" aca="1" ref="J2837" ca="1">IF(ROW()&gt;COUNTA($F$3:$I$3100),"",INDIRECT(TEXT(RIGHT(SMALL(IF($F$3:$I$3100="",999999,COLUMN($F$3:$I$3100)*10001+ROW($F$3:$I$3100)*100),ROW()),4),"!R00!C00"),))</f>
        <v/>
      </c>
      <c r="K2837" t="str">
        <f ca="1">IF(COUNTIF($J$1:J2837, J2837)&lt;&gt;1,"",J2837)</f>
        <v/>
      </c>
    </row>
    <row r="2838" spans="1:11" x14ac:dyDescent="0.25">
      <c r="A2838">
        <f>ROW()</f>
        <v>2838</v>
      </c>
      <c r="C2838" t="str" cm="1">
        <f t="array" ref="C2838">IF(ISNUMBER(SEARCH($N$3,客戶主檔!X2838)),INDEX(客戶主檔!$G:$G,加工項目查詢及料號更改!$A2838),"")</f>
        <v/>
      </c>
      <c r="D2838" t="str" cm="1">
        <f t="array" ref="D2838">IF(ISNUMBER(SEARCH($N$3,客戶主檔!Y2838)),INDEX(客戶主檔!$G:$G,加工項目查詢及料號更改!$A2838),"")</f>
        <v/>
      </c>
      <c r="E2838" t="str" cm="1">
        <f t="array" ref="E2838">IF(ISNUMBER(SEARCH($N$3,客戶主檔!Z2838)),INDEX(客戶主檔!$G:$G,加工項目查詢及料號更改!$A2838),"")</f>
        <v/>
      </c>
      <c r="J2838" t="str">
        <f t="array" aca="1" ref="J2838" ca="1">IF(ROW()&gt;COUNTA($F$3:$I$3100),"",INDIRECT(TEXT(RIGHT(SMALL(IF($F$3:$I$3100="",999999,COLUMN($F$3:$I$3100)*10001+ROW($F$3:$I$3100)*100),ROW()),4),"!R00!C00"),))</f>
        <v/>
      </c>
      <c r="K2838" t="str">
        <f ca="1">IF(COUNTIF($J$1:J2838, J2838)&lt;&gt;1,"",J2838)</f>
        <v/>
      </c>
    </row>
    <row r="2839" spans="1:11" x14ac:dyDescent="0.25">
      <c r="A2839">
        <f>ROW()</f>
        <v>2839</v>
      </c>
      <c r="C2839" t="str" cm="1">
        <f t="array" ref="C2839">IF(ISNUMBER(SEARCH($N$3,客戶主檔!X2839)),INDEX(客戶主檔!$G:$G,加工項目查詢及料號更改!$A2839),"")</f>
        <v/>
      </c>
      <c r="D2839" t="str" cm="1">
        <f t="array" ref="D2839">IF(ISNUMBER(SEARCH($N$3,客戶主檔!Y2839)),INDEX(客戶主檔!$G:$G,加工項目查詢及料號更改!$A2839),"")</f>
        <v/>
      </c>
      <c r="E2839" t="str" cm="1">
        <f t="array" ref="E2839">IF(ISNUMBER(SEARCH($N$3,客戶主檔!Z2839)),INDEX(客戶主檔!$G:$G,加工項目查詢及料號更改!$A2839),"")</f>
        <v/>
      </c>
      <c r="J2839" t="str">
        <f t="array" aca="1" ref="J2839" ca="1">IF(ROW()&gt;COUNTA($F$3:$I$3100),"",INDIRECT(TEXT(RIGHT(SMALL(IF($F$3:$I$3100="",999999,COLUMN($F$3:$I$3100)*10001+ROW($F$3:$I$3100)*100),ROW()),4),"!R00!C00"),))</f>
        <v/>
      </c>
      <c r="K2839" t="str">
        <f ca="1">IF(COUNTIF($J$1:J2839, J2839)&lt;&gt;1,"",J2839)</f>
        <v/>
      </c>
    </row>
    <row r="2840" spans="1:11" x14ac:dyDescent="0.25">
      <c r="A2840">
        <f>ROW()</f>
        <v>2840</v>
      </c>
      <c r="C2840" t="str" cm="1">
        <f t="array" ref="C2840">IF(ISNUMBER(SEARCH($N$3,客戶主檔!X2840)),INDEX(客戶主檔!$G:$G,加工項目查詢及料號更改!$A2840),"")</f>
        <v/>
      </c>
      <c r="D2840" t="str" cm="1">
        <f t="array" ref="D2840">IF(ISNUMBER(SEARCH($N$3,客戶主檔!Y2840)),INDEX(客戶主檔!$G:$G,加工項目查詢及料號更改!$A2840),"")</f>
        <v/>
      </c>
      <c r="E2840" t="str" cm="1">
        <f t="array" ref="E2840">IF(ISNUMBER(SEARCH($N$3,客戶主檔!Z2840)),INDEX(客戶主檔!$G:$G,加工項目查詢及料號更改!$A2840),"")</f>
        <v/>
      </c>
      <c r="J2840" t="str">
        <f t="array" aca="1" ref="J2840" ca="1">IF(ROW()&gt;COUNTA($F$3:$I$3100),"",INDIRECT(TEXT(RIGHT(SMALL(IF($F$3:$I$3100="",999999,COLUMN($F$3:$I$3100)*10001+ROW($F$3:$I$3100)*100),ROW()),4),"!R00!C00"),))</f>
        <v/>
      </c>
      <c r="K2840" t="str">
        <f ca="1">IF(COUNTIF($J$1:J2840, J2840)&lt;&gt;1,"",J2840)</f>
        <v/>
      </c>
    </row>
    <row r="2841" spans="1:11" x14ac:dyDescent="0.25">
      <c r="A2841">
        <f>ROW()</f>
        <v>2841</v>
      </c>
      <c r="C2841" t="str" cm="1">
        <f t="array" ref="C2841">IF(ISNUMBER(SEARCH($N$3,客戶主檔!X2841)),INDEX(客戶主檔!$G:$G,加工項目查詢及料號更改!$A2841),"")</f>
        <v/>
      </c>
      <c r="D2841" t="str" cm="1">
        <f t="array" ref="D2841">IF(ISNUMBER(SEARCH($N$3,客戶主檔!Y2841)),INDEX(客戶主檔!$G:$G,加工項目查詢及料號更改!$A2841),"")</f>
        <v/>
      </c>
      <c r="E2841" t="str" cm="1">
        <f t="array" ref="E2841">IF(ISNUMBER(SEARCH($N$3,客戶主檔!Z2841)),INDEX(客戶主檔!$G:$G,加工項目查詢及料號更改!$A2841),"")</f>
        <v/>
      </c>
      <c r="J2841" t="str">
        <f t="array" aca="1" ref="J2841" ca="1">IF(ROW()&gt;COUNTA($F$3:$I$3100),"",INDIRECT(TEXT(RIGHT(SMALL(IF($F$3:$I$3100="",999999,COLUMN($F$3:$I$3100)*10001+ROW($F$3:$I$3100)*100),ROW()),4),"!R00!C00"),))</f>
        <v/>
      </c>
      <c r="K2841" t="str">
        <f ca="1">IF(COUNTIF($J$1:J2841, J2841)&lt;&gt;1,"",J2841)</f>
        <v/>
      </c>
    </row>
    <row r="2842" spans="1:11" x14ac:dyDescent="0.25">
      <c r="A2842">
        <f>ROW()</f>
        <v>2842</v>
      </c>
      <c r="C2842" t="str" cm="1">
        <f t="array" ref="C2842">IF(ISNUMBER(SEARCH($N$3,客戶主檔!X2842)),INDEX(客戶主檔!$G:$G,加工項目查詢及料號更改!$A2842),"")</f>
        <v/>
      </c>
      <c r="D2842" t="str" cm="1">
        <f t="array" ref="D2842">IF(ISNUMBER(SEARCH($N$3,客戶主檔!Y2842)),INDEX(客戶主檔!$G:$G,加工項目查詢及料號更改!$A2842),"")</f>
        <v/>
      </c>
      <c r="E2842" t="str" cm="1">
        <f t="array" ref="E2842">IF(ISNUMBER(SEARCH($N$3,客戶主檔!Z2842)),INDEX(客戶主檔!$G:$G,加工項目查詢及料號更改!$A2842),"")</f>
        <v/>
      </c>
      <c r="J2842" t="str">
        <f t="array" aca="1" ref="J2842" ca="1">IF(ROW()&gt;COUNTA($F$3:$I$3100),"",INDIRECT(TEXT(RIGHT(SMALL(IF($F$3:$I$3100="",999999,COLUMN($F$3:$I$3100)*10001+ROW($F$3:$I$3100)*100),ROW()),4),"!R00!C00"),))</f>
        <v/>
      </c>
      <c r="K2842" t="str">
        <f ca="1">IF(COUNTIF($J$1:J2842, J2842)&lt;&gt;1,"",J2842)</f>
        <v/>
      </c>
    </row>
    <row r="2843" spans="1:11" x14ac:dyDescent="0.25">
      <c r="A2843">
        <f>ROW()</f>
        <v>2843</v>
      </c>
      <c r="C2843" t="str" cm="1">
        <f t="array" ref="C2843">IF(ISNUMBER(SEARCH($N$3,客戶主檔!X2843)),INDEX(客戶主檔!$G:$G,加工項目查詢及料號更改!$A2843),"")</f>
        <v/>
      </c>
      <c r="D2843" t="str" cm="1">
        <f t="array" ref="D2843">IF(ISNUMBER(SEARCH($N$3,客戶主檔!Y2843)),INDEX(客戶主檔!$G:$G,加工項目查詢及料號更改!$A2843),"")</f>
        <v/>
      </c>
      <c r="E2843" t="str" cm="1">
        <f t="array" ref="E2843">IF(ISNUMBER(SEARCH($N$3,客戶主檔!Z2843)),INDEX(客戶主檔!$G:$G,加工項目查詢及料號更改!$A2843),"")</f>
        <v/>
      </c>
      <c r="J2843" t="str">
        <f t="array" aca="1" ref="J2843" ca="1">IF(ROW()&gt;COUNTA($F$3:$I$3100),"",INDIRECT(TEXT(RIGHT(SMALL(IF($F$3:$I$3100="",999999,COLUMN($F$3:$I$3100)*10001+ROW($F$3:$I$3100)*100),ROW()),4),"!R00!C00"),))</f>
        <v/>
      </c>
      <c r="K2843" t="str">
        <f ca="1">IF(COUNTIF($J$1:J2843, J2843)&lt;&gt;1,"",J2843)</f>
        <v/>
      </c>
    </row>
    <row r="2844" spans="1:11" x14ac:dyDescent="0.25">
      <c r="A2844">
        <f>ROW()</f>
        <v>2844</v>
      </c>
      <c r="C2844" t="str" cm="1">
        <f t="array" ref="C2844">IF(ISNUMBER(SEARCH($N$3,客戶主檔!X2844)),INDEX(客戶主檔!$G:$G,加工項目查詢及料號更改!$A2844),"")</f>
        <v/>
      </c>
      <c r="D2844" t="str" cm="1">
        <f t="array" ref="D2844">IF(ISNUMBER(SEARCH($N$3,客戶主檔!Y2844)),INDEX(客戶主檔!$G:$G,加工項目查詢及料號更改!$A2844),"")</f>
        <v/>
      </c>
      <c r="E2844" t="str" cm="1">
        <f t="array" ref="E2844">IF(ISNUMBER(SEARCH($N$3,客戶主檔!Z2844)),INDEX(客戶主檔!$G:$G,加工項目查詢及料號更改!$A2844),"")</f>
        <v/>
      </c>
      <c r="J2844" t="str">
        <f t="array" aca="1" ref="J2844" ca="1">IF(ROW()&gt;COUNTA($F$3:$I$3100),"",INDIRECT(TEXT(RIGHT(SMALL(IF($F$3:$I$3100="",999999,COLUMN($F$3:$I$3100)*10001+ROW($F$3:$I$3100)*100),ROW()),4),"!R00!C00"),))</f>
        <v/>
      </c>
      <c r="K2844" t="str">
        <f ca="1">IF(COUNTIF($J$1:J2844, J2844)&lt;&gt;1,"",J2844)</f>
        <v/>
      </c>
    </row>
    <row r="2845" spans="1:11" x14ac:dyDescent="0.25">
      <c r="A2845">
        <f>ROW()</f>
        <v>2845</v>
      </c>
      <c r="C2845" t="str" cm="1">
        <f t="array" ref="C2845">IF(ISNUMBER(SEARCH($N$3,客戶主檔!X2845)),INDEX(客戶主檔!$G:$G,加工項目查詢及料號更改!$A2845),"")</f>
        <v/>
      </c>
      <c r="D2845" t="str" cm="1">
        <f t="array" ref="D2845">IF(ISNUMBER(SEARCH($N$3,客戶主檔!Y2845)),INDEX(客戶主檔!$G:$G,加工項目查詢及料號更改!$A2845),"")</f>
        <v/>
      </c>
      <c r="E2845" t="str" cm="1">
        <f t="array" ref="E2845">IF(ISNUMBER(SEARCH($N$3,客戶主檔!Z2845)),INDEX(客戶主檔!$G:$G,加工項目查詢及料號更改!$A2845),"")</f>
        <v/>
      </c>
      <c r="J2845" t="str">
        <f t="array" aca="1" ref="J2845" ca="1">IF(ROW()&gt;COUNTA($F$3:$I$3100),"",INDIRECT(TEXT(RIGHT(SMALL(IF($F$3:$I$3100="",999999,COLUMN($F$3:$I$3100)*10001+ROW($F$3:$I$3100)*100),ROW()),4),"!R00!C00"),))</f>
        <v/>
      </c>
      <c r="K2845" t="str">
        <f ca="1">IF(COUNTIF($J$1:J2845, J2845)&lt;&gt;1,"",J2845)</f>
        <v/>
      </c>
    </row>
    <row r="2846" spans="1:11" x14ac:dyDescent="0.25">
      <c r="A2846">
        <f>ROW()</f>
        <v>2846</v>
      </c>
      <c r="C2846" t="str" cm="1">
        <f t="array" ref="C2846">IF(ISNUMBER(SEARCH($N$3,客戶主檔!X2846)),INDEX(客戶主檔!$G:$G,加工項目查詢及料號更改!$A2846),"")</f>
        <v/>
      </c>
      <c r="D2846" t="str" cm="1">
        <f t="array" ref="D2846">IF(ISNUMBER(SEARCH($N$3,客戶主檔!Y2846)),INDEX(客戶主檔!$G:$G,加工項目查詢及料號更改!$A2846),"")</f>
        <v/>
      </c>
      <c r="E2846" t="str" cm="1">
        <f t="array" ref="E2846">IF(ISNUMBER(SEARCH($N$3,客戶主檔!Z2846)),INDEX(客戶主檔!$G:$G,加工項目查詢及料號更改!$A2846),"")</f>
        <v/>
      </c>
      <c r="J2846" t="str">
        <f t="array" aca="1" ref="J2846" ca="1">IF(ROW()&gt;COUNTA($F$3:$I$3100),"",INDIRECT(TEXT(RIGHT(SMALL(IF($F$3:$I$3100="",999999,COLUMN($F$3:$I$3100)*10001+ROW($F$3:$I$3100)*100),ROW()),4),"!R00!C00"),))</f>
        <v/>
      </c>
      <c r="K2846" t="str">
        <f ca="1">IF(COUNTIF($J$1:J2846, J2846)&lt;&gt;1,"",J2846)</f>
        <v/>
      </c>
    </row>
    <row r="2847" spans="1:11" x14ac:dyDescent="0.25">
      <c r="A2847">
        <f>ROW()</f>
        <v>2847</v>
      </c>
      <c r="C2847" t="str" cm="1">
        <f t="array" ref="C2847">IF(ISNUMBER(SEARCH($N$3,客戶主檔!X2847)),INDEX(客戶主檔!$G:$G,加工項目查詢及料號更改!$A2847),"")</f>
        <v/>
      </c>
      <c r="D2847" t="str" cm="1">
        <f t="array" ref="D2847">IF(ISNUMBER(SEARCH($N$3,客戶主檔!Y2847)),INDEX(客戶主檔!$G:$G,加工項目查詢及料號更改!$A2847),"")</f>
        <v/>
      </c>
      <c r="E2847" t="str" cm="1">
        <f t="array" ref="E2847">IF(ISNUMBER(SEARCH($N$3,客戶主檔!Z2847)),INDEX(客戶主檔!$G:$G,加工項目查詢及料號更改!$A2847),"")</f>
        <v/>
      </c>
      <c r="J2847" t="str">
        <f t="array" aca="1" ref="J2847" ca="1">IF(ROW()&gt;COUNTA($F$3:$I$3100),"",INDIRECT(TEXT(RIGHT(SMALL(IF($F$3:$I$3100="",999999,COLUMN($F$3:$I$3100)*10001+ROW($F$3:$I$3100)*100),ROW()),4),"!R00!C00"),))</f>
        <v/>
      </c>
      <c r="K2847" t="str">
        <f ca="1">IF(COUNTIF($J$1:J2847, J2847)&lt;&gt;1,"",J2847)</f>
        <v/>
      </c>
    </row>
    <row r="2848" spans="1:11" x14ac:dyDescent="0.25">
      <c r="A2848">
        <f>ROW()</f>
        <v>2848</v>
      </c>
      <c r="C2848" t="str" cm="1">
        <f t="array" ref="C2848">IF(ISNUMBER(SEARCH($N$3,客戶主檔!X2848)),INDEX(客戶主檔!$G:$G,加工項目查詢及料號更改!$A2848),"")</f>
        <v/>
      </c>
      <c r="D2848" t="str" cm="1">
        <f t="array" ref="D2848">IF(ISNUMBER(SEARCH($N$3,客戶主檔!Y2848)),INDEX(客戶主檔!$G:$G,加工項目查詢及料號更改!$A2848),"")</f>
        <v/>
      </c>
      <c r="E2848" t="str" cm="1">
        <f t="array" ref="E2848">IF(ISNUMBER(SEARCH($N$3,客戶主檔!Z2848)),INDEX(客戶主檔!$G:$G,加工項目查詢及料號更改!$A2848),"")</f>
        <v/>
      </c>
      <c r="J2848" t="str">
        <f t="array" aca="1" ref="J2848" ca="1">IF(ROW()&gt;COUNTA($F$3:$I$3100),"",INDIRECT(TEXT(RIGHT(SMALL(IF($F$3:$I$3100="",999999,COLUMN($F$3:$I$3100)*10001+ROW($F$3:$I$3100)*100),ROW()),4),"!R00!C00"),))</f>
        <v/>
      </c>
      <c r="K2848" t="str">
        <f ca="1">IF(COUNTIF($J$1:J2848, J2848)&lt;&gt;1,"",J2848)</f>
        <v/>
      </c>
    </row>
    <row r="2849" spans="1:11" x14ac:dyDescent="0.25">
      <c r="A2849">
        <f>ROW()</f>
        <v>2849</v>
      </c>
      <c r="C2849" t="str" cm="1">
        <f t="array" ref="C2849">IF(ISNUMBER(SEARCH($N$3,客戶主檔!X2849)),INDEX(客戶主檔!$G:$G,加工項目查詢及料號更改!$A2849),"")</f>
        <v/>
      </c>
      <c r="D2849" t="str" cm="1">
        <f t="array" ref="D2849">IF(ISNUMBER(SEARCH($N$3,客戶主檔!Y2849)),INDEX(客戶主檔!$G:$G,加工項目查詢及料號更改!$A2849),"")</f>
        <v/>
      </c>
      <c r="E2849" t="str" cm="1">
        <f t="array" ref="E2849">IF(ISNUMBER(SEARCH($N$3,客戶主檔!Z2849)),INDEX(客戶主檔!$G:$G,加工項目查詢及料號更改!$A2849),"")</f>
        <v/>
      </c>
      <c r="J2849" t="str">
        <f t="array" aca="1" ref="J2849" ca="1">IF(ROW()&gt;COUNTA($F$3:$I$3100),"",INDIRECT(TEXT(RIGHT(SMALL(IF($F$3:$I$3100="",999999,COLUMN($F$3:$I$3100)*10001+ROW($F$3:$I$3100)*100),ROW()),4),"!R00!C00"),))</f>
        <v/>
      </c>
      <c r="K2849" t="str">
        <f ca="1">IF(COUNTIF($J$1:J2849, J2849)&lt;&gt;1,"",J2849)</f>
        <v/>
      </c>
    </row>
    <row r="2850" spans="1:11" x14ac:dyDescent="0.25">
      <c r="A2850">
        <f>ROW()</f>
        <v>2850</v>
      </c>
      <c r="C2850" t="str" cm="1">
        <f t="array" ref="C2850">IF(ISNUMBER(SEARCH($N$3,客戶主檔!X2850)),INDEX(客戶主檔!$G:$G,加工項目查詢及料號更改!$A2850),"")</f>
        <v/>
      </c>
      <c r="D2850" t="str" cm="1">
        <f t="array" ref="D2850">IF(ISNUMBER(SEARCH($N$3,客戶主檔!Y2850)),INDEX(客戶主檔!$G:$G,加工項目查詢及料號更改!$A2850),"")</f>
        <v/>
      </c>
      <c r="E2850" t="str" cm="1">
        <f t="array" ref="E2850">IF(ISNUMBER(SEARCH($N$3,客戶主檔!Z2850)),INDEX(客戶主檔!$G:$G,加工項目查詢及料號更改!$A2850),"")</f>
        <v/>
      </c>
      <c r="J2850" t="str">
        <f t="array" aca="1" ref="J2850" ca="1">IF(ROW()&gt;COUNTA($F$3:$I$3100),"",INDIRECT(TEXT(RIGHT(SMALL(IF($F$3:$I$3100="",999999,COLUMN($F$3:$I$3100)*10001+ROW($F$3:$I$3100)*100),ROW()),4),"!R00!C00"),))</f>
        <v/>
      </c>
      <c r="K2850" t="str">
        <f ca="1">IF(COUNTIF($J$1:J2850, J2850)&lt;&gt;1,"",J2850)</f>
        <v/>
      </c>
    </row>
    <row r="2851" spans="1:11" x14ac:dyDescent="0.25">
      <c r="A2851">
        <f>ROW()</f>
        <v>2851</v>
      </c>
      <c r="C2851" t="str" cm="1">
        <f t="array" ref="C2851">IF(ISNUMBER(SEARCH($N$3,客戶主檔!X2851)),INDEX(客戶主檔!$G:$G,加工項目查詢及料號更改!$A2851),"")</f>
        <v/>
      </c>
      <c r="D2851" t="str" cm="1">
        <f t="array" ref="D2851">IF(ISNUMBER(SEARCH($N$3,客戶主檔!Y2851)),INDEX(客戶主檔!$G:$G,加工項目查詢及料號更改!$A2851),"")</f>
        <v/>
      </c>
      <c r="E2851" t="str" cm="1">
        <f t="array" ref="E2851">IF(ISNUMBER(SEARCH($N$3,客戶主檔!Z2851)),INDEX(客戶主檔!$G:$G,加工項目查詢及料號更改!$A2851),"")</f>
        <v/>
      </c>
      <c r="J2851" t="str">
        <f t="array" aca="1" ref="J2851" ca="1">IF(ROW()&gt;COUNTA($F$3:$I$3100),"",INDIRECT(TEXT(RIGHT(SMALL(IF($F$3:$I$3100="",999999,COLUMN($F$3:$I$3100)*10001+ROW($F$3:$I$3100)*100),ROW()),4),"!R00!C00"),))</f>
        <v/>
      </c>
      <c r="K2851" t="str">
        <f ca="1">IF(COUNTIF($J$1:J2851, J2851)&lt;&gt;1,"",J2851)</f>
        <v/>
      </c>
    </row>
    <row r="2852" spans="1:11" x14ac:dyDescent="0.25">
      <c r="A2852">
        <f>ROW()</f>
        <v>2852</v>
      </c>
      <c r="C2852" t="str" cm="1">
        <f t="array" ref="C2852">IF(ISNUMBER(SEARCH($N$3,客戶主檔!X2852)),INDEX(客戶主檔!$G:$G,加工項目查詢及料號更改!$A2852),"")</f>
        <v/>
      </c>
      <c r="D2852" t="str" cm="1">
        <f t="array" ref="D2852">IF(ISNUMBER(SEARCH($N$3,客戶主檔!Y2852)),INDEX(客戶主檔!$G:$G,加工項目查詢及料號更改!$A2852),"")</f>
        <v/>
      </c>
      <c r="E2852" t="str" cm="1">
        <f t="array" ref="E2852">IF(ISNUMBER(SEARCH($N$3,客戶主檔!Z2852)),INDEX(客戶主檔!$G:$G,加工項目查詢及料號更改!$A2852),"")</f>
        <v/>
      </c>
      <c r="J2852" t="str">
        <f t="array" aca="1" ref="J2852" ca="1">IF(ROW()&gt;COUNTA($F$3:$I$3100),"",INDIRECT(TEXT(RIGHT(SMALL(IF($F$3:$I$3100="",999999,COLUMN($F$3:$I$3100)*10001+ROW($F$3:$I$3100)*100),ROW()),4),"!R00!C00"),))</f>
        <v/>
      </c>
      <c r="K2852" t="str">
        <f ca="1">IF(COUNTIF($J$1:J2852, J2852)&lt;&gt;1,"",J2852)</f>
        <v/>
      </c>
    </row>
    <row r="2853" spans="1:11" x14ac:dyDescent="0.25">
      <c r="A2853">
        <f>ROW()</f>
        <v>2853</v>
      </c>
      <c r="C2853" t="str" cm="1">
        <f t="array" ref="C2853">IF(ISNUMBER(SEARCH($N$3,客戶主檔!X2853)),INDEX(客戶主檔!$G:$G,加工項目查詢及料號更改!$A2853),"")</f>
        <v/>
      </c>
      <c r="D2853" t="str" cm="1">
        <f t="array" ref="D2853">IF(ISNUMBER(SEARCH($N$3,客戶主檔!Y2853)),INDEX(客戶主檔!$G:$G,加工項目查詢及料號更改!$A2853),"")</f>
        <v/>
      </c>
      <c r="E2853" t="str" cm="1">
        <f t="array" ref="E2853">IF(ISNUMBER(SEARCH($N$3,客戶主檔!Z2853)),INDEX(客戶主檔!$G:$G,加工項目查詢及料號更改!$A2853),"")</f>
        <v/>
      </c>
      <c r="J2853" t="str">
        <f t="array" aca="1" ref="J2853" ca="1">IF(ROW()&gt;COUNTA($F$3:$I$3100),"",INDIRECT(TEXT(RIGHT(SMALL(IF($F$3:$I$3100="",999999,COLUMN($F$3:$I$3100)*10001+ROW($F$3:$I$3100)*100),ROW()),4),"!R00!C00"),))</f>
        <v/>
      </c>
      <c r="K2853" t="str">
        <f ca="1">IF(COUNTIF($J$1:J2853, J2853)&lt;&gt;1,"",J2853)</f>
        <v/>
      </c>
    </row>
    <row r="2854" spans="1:11" x14ac:dyDescent="0.25">
      <c r="A2854">
        <f>ROW()</f>
        <v>2854</v>
      </c>
      <c r="C2854" t="str" cm="1">
        <f t="array" ref="C2854">IF(ISNUMBER(SEARCH($N$3,客戶主檔!X2854)),INDEX(客戶主檔!$G:$G,加工項目查詢及料號更改!$A2854),"")</f>
        <v/>
      </c>
      <c r="D2854" t="str" cm="1">
        <f t="array" ref="D2854">IF(ISNUMBER(SEARCH($N$3,客戶主檔!Y2854)),INDEX(客戶主檔!$G:$G,加工項目查詢及料號更改!$A2854),"")</f>
        <v/>
      </c>
      <c r="E2854" t="str" cm="1">
        <f t="array" ref="E2854">IF(ISNUMBER(SEARCH($N$3,客戶主檔!Z2854)),INDEX(客戶主檔!$G:$G,加工項目查詢及料號更改!$A2854),"")</f>
        <v/>
      </c>
      <c r="J2854" t="str">
        <f t="array" aca="1" ref="J2854" ca="1">IF(ROW()&gt;COUNTA($F$3:$I$3100),"",INDIRECT(TEXT(RIGHT(SMALL(IF($F$3:$I$3100="",999999,COLUMN($F$3:$I$3100)*10001+ROW($F$3:$I$3100)*100),ROW()),4),"!R00!C00"),))</f>
        <v/>
      </c>
      <c r="K2854" t="str">
        <f ca="1">IF(COUNTIF($J$1:J2854, J2854)&lt;&gt;1,"",J2854)</f>
        <v/>
      </c>
    </row>
    <row r="2855" spans="1:11" x14ac:dyDescent="0.25">
      <c r="A2855">
        <f>ROW()</f>
        <v>2855</v>
      </c>
      <c r="C2855" t="str" cm="1">
        <f t="array" ref="C2855">IF(ISNUMBER(SEARCH($N$3,客戶主檔!X2855)),INDEX(客戶主檔!$G:$G,加工項目查詢及料號更改!$A2855),"")</f>
        <v/>
      </c>
      <c r="D2855" t="str" cm="1">
        <f t="array" ref="D2855">IF(ISNUMBER(SEARCH($N$3,客戶主檔!Y2855)),INDEX(客戶主檔!$G:$G,加工項目查詢及料號更改!$A2855),"")</f>
        <v/>
      </c>
      <c r="E2855" t="str" cm="1">
        <f t="array" ref="E2855">IF(ISNUMBER(SEARCH($N$3,客戶主檔!Z2855)),INDEX(客戶主檔!$G:$G,加工項目查詢及料號更改!$A2855),"")</f>
        <v/>
      </c>
      <c r="J2855" t="str">
        <f t="array" aca="1" ref="J2855" ca="1">IF(ROW()&gt;COUNTA($F$3:$I$3100),"",INDIRECT(TEXT(RIGHT(SMALL(IF($F$3:$I$3100="",999999,COLUMN($F$3:$I$3100)*10001+ROW($F$3:$I$3100)*100),ROW()),4),"!R00!C00"),))</f>
        <v/>
      </c>
      <c r="K2855" t="str">
        <f ca="1">IF(COUNTIF($J$1:J2855, J2855)&lt;&gt;1,"",J2855)</f>
        <v/>
      </c>
    </row>
    <row r="2856" spans="1:11" x14ac:dyDescent="0.25">
      <c r="A2856">
        <f>ROW()</f>
        <v>2856</v>
      </c>
      <c r="C2856" t="str" cm="1">
        <f t="array" ref="C2856">IF(ISNUMBER(SEARCH($N$3,客戶主檔!X2856)),INDEX(客戶主檔!$G:$G,加工項目查詢及料號更改!$A2856),"")</f>
        <v/>
      </c>
      <c r="D2856" t="str" cm="1">
        <f t="array" ref="D2856">IF(ISNUMBER(SEARCH($N$3,客戶主檔!Y2856)),INDEX(客戶主檔!$G:$G,加工項目查詢及料號更改!$A2856),"")</f>
        <v/>
      </c>
      <c r="E2856" t="str" cm="1">
        <f t="array" ref="E2856">IF(ISNUMBER(SEARCH($N$3,客戶主檔!Z2856)),INDEX(客戶主檔!$G:$G,加工項目查詢及料號更改!$A2856),"")</f>
        <v/>
      </c>
      <c r="J2856" t="str">
        <f t="array" aca="1" ref="J2856" ca="1">IF(ROW()&gt;COUNTA($F$3:$I$3100),"",INDIRECT(TEXT(RIGHT(SMALL(IF($F$3:$I$3100="",999999,COLUMN($F$3:$I$3100)*10001+ROW($F$3:$I$3100)*100),ROW()),4),"!R00!C00"),))</f>
        <v/>
      </c>
      <c r="K2856" t="str">
        <f ca="1">IF(COUNTIF($J$1:J2856, J2856)&lt;&gt;1,"",J2856)</f>
        <v/>
      </c>
    </row>
    <row r="2857" spans="1:11" x14ac:dyDescent="0.25">
      <c r="A2857">
        <f>ROW()</f>
        <v>2857</v>
      </c>
      <c r="C2857" t="str" cm="1">
        <f t="array" ref="C2857">IF(ISNUMBER(SEARCH($N$3,客戶主檔!X2857)),INDEX(客戶主檔!$G:$G,加工項目查詢及料號更改!$A2857),"")</f>
        <v/>
      </c>
      <c r="D2857" t="str" cm="1">
        <f t="array" ref="D2857">IF(ISNUMBER(SEARCH($N$3,客戶主檔!Y2857)),INDEX(客戶主檔!$G:$G,加工項目查詢及料號更改!$A2857),"")</f>
        <v/>
      </c>
      <c r="E2857" t="str" cm="1">
        <f t="array" ref="E2857">IF(ISNUMBER(SEARCH($N$3,客戶主檔!Z2857)),INDEX(客戶主檔!$G:$G,加工項目查詢及料號更改!$A2857),"")</f>
        <v/>
      </c>
      <c r="J2857" t="str">
        <f t="array" aca="1" ref="J2857" ca="1">IF(ROW()&gt;COUNTA($F$3:$I$3100),"",INDIRECT(TEXT(RIGHT(SMALL(IF($F$3:$I$3100="",999999,COLUMN($F$3:$I$3100)*10001+ROW($F$3:$I$3100)*100),ROW()),4),"!R00!C00"),))</f>
        <v/>
      </c>
      <c r="K2857" t="str">
        <f ca="1">IF(COUNTIF($J$1:J2857, J2857)&lt;&gt;1,"",J2857)</f>
        <v/>
      </c>
    </row>
    <row r="2858" spans="1:11" x14ac:dyDescent="0.25">
      <c r="A2858">
        <f>ROW()</f>
        <v>2858</v>
      </c>
      <c r="C2858" t="str" cm="1">
        <f t="array" ref="C2858">IF(ISNUMBER(SEARCH($N$3,客戶主檔!X2858)),INDEX(客戶主檔!$G:$G,加工項目查詢及料號更改!$A2858),"")</f>
        <v/>
      </c>
      <c r="D2858" t="str" cm="1">
        <f t="array" ref="D2858">IF(ISNUMBER(SEARCH($N$3,客戶主檔!Y2858)),INDEX(客戶主檔!$G:$G,加工項目查詢及料號更改!$A2858),"")</f>
        <v/>
      </c>
      <c r="E2858" t="str" cm="1">
        <f t="array" ref="E2858">IF(ISNUMBER(SEARCH($N$3,客戶主檔!Z2858)),INDEX(客戶主檔!$G:$G,加工項目查詢及料號更改!$A2858),"")</f>
        <v/>
      </c>
      <c r="J2858" t="str">
        <f t="array" aca="1" ref="J2858" ca="1">IF(ROW()&gt;COUNTA($F$3:$I$3100),"",INDIRECT(TEXT(RIGHT(SMALL(IF($F$3:$I$3100="",999999,COLUMN($F$3:$I$3100)*10001+ROW($F$3:$I$3100)*100),ROW()),4),"!R00!C00"),))</f>
        <v/>
      </c>
      <c r="K2858" t="str">
        <f ca="1">IF(COUNTIF($J$1:J2858, J2858)&lt;&gt;1,"",J2858)</f>
        <v/>
      </c>
    </row>
    <row r="2859" spans="1:11" x14ac:dyDescent="0.25">
      <c r="A2859">
        <f>ROW()</f>
        <v>2859</v>
      </c>
      <c r="C2859" t="str" cm="1">
        <f t="array" ref="C2859">IF(ISNUMBER(SEARCH($N$3,客戶主檔!X2859)),INDEX(客戶主檔!$G:$G,加工項目查詢及料號更改!$A2859),"")</f>
        <v/>
      </c>
      <c r="D2859" t="str" cm="1">
        <f t="array" ref="D2859">IF(ISNUMBER(SEARCH($N$3,客戶主檔!Y2859)),INDEX(客戶主檔!$G:$G,加工項目查詢及料號更改!$A2859),"")</f>
        <v/>
      </c>
      <c r="E2859" t="str" cm="1">
        <f t="array" ref="E2859">IF(ISNUMBER(SEARCH($N$3,客戶主檔!Z2859)),INDEX(客戶主檔!$G:$G,加工項目查詢及料號更改!$A2859),"")</f>
        <v/>
      </c>
      <c r="J2859" t="str">
        <f t="array" aca="1" ref="J2859" ca="1">IF(ROW()&gt;COUNTA($F$3:$I$3100),"",INDIRECT(TEXT(RIGHT(SMALL(IF($F$3:$I$3100="",999999,COLUMN($F$3:$I$3100)*10001+ROW($F$3:$I$3100)*100),ROW()),4),"!R00!C00"),))</f>
        <v/>
      </c>
      <c r="K2859" t="str">
        <f ca="1">IF(COUNTIF($J$1:J2859, J2859)&lt;&gt;1,"",J2859)</f>
        <v/>
      </c>
    </row>
    <row r="2860" spans="1:11" x14ac:dyDescent="0.25">
      <c r="A2860">
        <f>ROW()</f>
        <v>2860</v>
      </c>
      <c r="C2860" t="str" cm="1">
        <f t="array" ref="C2860">IF(ISNUMBER(SEARCH($N$3,客戶主檔!X2860)),INDEX(客戶主檔!$G:$G,加工項目查詢及料號更改!$A2860),"")</f>
        <v/>
      </c>
      <c r="D2860" t="str" cm="1">
        <f t="array" ref="D2860">IF(ISNUMBER(SEARCH($N$3,客戶主檔!Y2860)),INDEX(客戶主檔!$G:$G,加工項目查詢及料號更改!$A2860),"")</f>
        <v/>
      </c>
      <c r="E2860" t="str" cm="1">
        <f t="array" ref="E2860">IF(ISNUMBER(SEARCH($N$3,客戶主檔!Z2860)),INDEX(客戶主檔!$G:$G,加工項目查詢及料號更改!$A2860),"")</f>
        <v/>
      </c>
      <c r="J2860" t="str">
        <f t="array" aca="1" ref="J2860" ca="1">IF(ROW()&gt;COUNTA($F$3:$I$3100),"",INDIRECT(TEXT(RIGHT(SMALL(IF($F$3:$I$3100="",999999,COLUMN($F$3:$I$3100)*10001+ROW($F$3:$I$3100)*100),ROW()),4),"!R00!C00"),))</f>
        <v/>
      </c>
      <c r="K2860" t="str">
        <f ca="1">IF(COUNTIF($J$1:J2860, J2860)&lt;&gt;1,"",J2860)</f>
        <v/>
      </c>
    </row>
    <row r="2861" spans="1:11" x14ac:dyDescent="0.25">
      <c r="A2861">
        <f>ROW()</f>
        <v>2861</v>
      </c>
      <c r="C2861" t="str" cm="1">
        <f t="array" ref="C2861">IF(ISNUMBER(SEARCH($N$3,客戶主檔!X2861)),INDEX(客戶主檔!$G:$G,加工項目查詢及料號更改!$A2861),"")</f>
        <v/>
      </c>
      <c r="D2861" t="str" cm="1">
        <f t="array" ref="D2861">IF(ISNUMBER(SEARCH($N$3,客戶主檔!Y2861)),INDEX(客戶主檔!$G:$G,加工項目查詢及料號更改!$A2861),"")</f>
        <v/>
      </c>
      <c r="E2861" t="str" cm="1">
        <f t="array" ref="E2861">IF(ISNUMBER(SEARCH($N$3,客戶主檔!Z2861)),INDEX(客戶主檔!$G:$G,加工項目查詢及料號更改!$A2861),"")</f>
        <v/>
      </c>
      <c r="J2861" t="str">
        <f t="array" aca="1" ref="J2861" ca="1">IF(ROW()&gt;COUNTA($F$3:$I$3100),"",INDIRECT(TEXT(RIGHT(SMALL(IF($F$3:$I$3100="",999999,COLUMN($F$3:$I$3100)*10001+ROW($F$3:$I$3100)*100),ROW()),4),"!R00!C00"),))</f>
        <v/>
      </c>
      <c r="K2861" t="str">
        <f ca="1">IF(COUNTIF($J$1:J2861, J2861)&lt;&gt;1,"",J2861)</f>
        <v/>
      </c>
    </row>
    <row r="2862" spans="1:11" x14ac:dyDescent="0.25">
      <c r="A2862">
        <f>ROW()</f>
        <v>2862</v>
      </c>
      <c r="C2862" t="str" cm="1">
        <f t="array" ref="C2862">IF(ISNUMBER(SEARCH($N$3,客戶主檔!X2862)),INDEX(客戶主檔!$G:$G,加工項目查詢及料號更改!$A2862),"")</f>
        <v/>
      </c>
      <c r="D2862" t="str" cm="1">
        <f t="array" ref="D2862">IF(ISNUMBER(SEARCH($N$3,客戶主檔!Y2862)),INDEX(客戶主檔!$G:$G,加工項目查詢及料號更改!$A2862),"")</f>
        <v/>
      </c>
      <c r="E2862" t="str" cm="1">
        <f t="array" ref="E2862">IF(ISNUMBER(SEARCH($N$3,客戶主檔!Z2862)),INDEX(客戶主檔!$G:$G,加工項目查詢及料號更改!$A2862),"")</f>
        <v/>
      </c>
      <c r="J2862" t="str">
        <f t="array" aca="1" ref="J2862" ca="1">IF(ROW()&gt;COUNTA($F$3:$I$3100),"",INDIRECT(TEXT(RIGHT(SMALL(IF($F$3:$I$3100="",999999,COLUMN($F$3:$I$3100)*10001+ROW($F$3:$I$3100)*100),ROW()),4),"!R00!C00"),))</f>
        <v/>
      </c>
      <c r="K2862" t="str">
        <f ca="1">IF(COUNTIF($J$1:J2862, J2862)&lt;&gt;1,"",J2862)</f>
        <v/>
      </c>
    </row>
    <row r="2863" spans="1:11" x14ac:dyDescent="0.25">
      <c r="A2863">
        <f>ROW()</f>
        <v>2863</v>
      </c>
      <c r="C2863" t="str" cm="1">
        <f t="array" ref="C2863">IF(ISNUMBER(SEARCH($N$3,客戶主檔!X2863)),INDEX(客戶主檔!$G:$G,加工項目查詢及料號更改!$A2863),"")</f>
        <v/>
      </c>
      <c r="D2863" t="str" cm="1">
        <f t="array" ref="D2863">IF(ISNUMBER(SEARCH($N$3,客戶主檔!Y2863)),INDEX(客戶主檔!$G:$G,加工項目查詢及料號更改!$A2863),"")</f>
        <v/>
      </c>
      <c r="E2863" t="str" cm="1">
        <f t="array" ref="E2863">IF(ISNUMBER(SEARCH($N$3,客戶主檔!Z2863)),INDEX(客戶主檔!$G:$G,加工項目查詢及料號更改!$A2863),"")</f>
        <v/>
      </c>
      <c r="J2863" t="str">
        <f t="array" aca="1" ref="J2863" ca="1">IF(ROW()&gt;COUNTA($F$3:$I$3100),"",INDIRECT(TEXT(RIGHT(SMALL(IF($F$3:$I$3100="",999999,COLUMN($F$3:$I$3100)*10001+ROW($F$3:$I$3100)*100),ROW()),4),"!R00!C00"),))</f>
        <v/>
      </c>
      <c r="K2863" t="str">
        <f ca="1">IF(COUNTIF($J$1:J2863, J2863)&lt;&gt;1,"",J2863)</f>
        <v/>
      </c>
    </row>
    <row r="2864" spans="1:11" x14ac:dyDescent="0.25">
      <c r="A2864">
        <f>ROW()</f>
        <v>2864</v>
      </c>
      <c r="C2864" t="str" cm="1">
        <f t="array" ref="C2864">IF(ISNUMBER(SEARCH($N$3,客戶主檔!X2864)),INDEX(客戶主檔!$G:$G,加工項目查詢及料號更改!$A2864),"")</f>
        <v/>
      </c>
      <c r="D2864" t="str" cm="1">
        <f t="array" ref="D2864">IF(ISNUMBER(SEARCH($N$3,客戶主檔!Y2864)),INDEX(客戶主檔!$G:$G,加工項目查詢及料號更改!$A2864),"")</f>
        <v/>
      </c>
      <c r="E2864" t="str" cm="1">
        <f t="array" ref="E2864">IF(ISNUMBER(SEARCH($N$3,客戶主檔!Z2864)),INDEX(客戶主檔!$G:$G,加工項目查詢及料號更改!$A2864),"")</f>
        <v/>
      </c>
      <c r="J2864" t="str">
        <f t="array" aca="1" ref="J2864" ca="1">IF(ROW()&gt;COUNTA($F$3:$I$3100),"",INDIRECT(TEXT(RIGHT(SMALL(IF($F$3:$I$3100="",999999,COLUMN($F$3:$I$3100)*10001+ROW($F$3:$I$3100)*100),ROW()),4),"!R00!C00"),))</f>
        <v/>
      </c>
      <c r="K2864" t="str">
        <f ca="1">IF(COUNTIF($J$1:J2864, J2864)&lt;&gt;1,"",J2864)</f>
        <v/>
      </c>
    </row>
    <row r="2865" spans="1:11" x14ac:dyDescent="0.25">
      <c r="A2865">
        <f>ROW()</f>
        <v>2865</v>
      </c>
      <c r="C2865" t="str" cm="1">
        <f t="array" ref="C2865">IF(ISNUMBER(SEARCH($N$3,客戶主檔!X2865)),INDEX(客戶主檔!$G:$G,加工項目查詢及料號更改!$A2865),"")</f>
        <v/>
      </c>
      <c r="D2865" t="str" cm="1">
        <f t="array" ref="D2865">IF(ISNUMBER(SEARCH($N$3,客戶主檔!Y2865)),INDEX(客戶主檔!$G:$G,加工項目查詢及料號更改!$A2865),"")</f>
        <v/>
      </c>
      <c r="E2865" t="str" cm="1">
        <f t="array" ref="E2865">IF(ISNUMBER(SEARCH($N$3,客戶主檔!Z2865)),INDEX(客戶主檔!$G:$G,加工項目查詢及料號更改!$A2865),"")</f>
        <v/>
      </c>
      <c r="J2865" t="str">
        <f t="array" aca="1" ref="J2865" ca="1">IF(ROW()&gt;COUNTA($F$3:$I$3100),"",INDIRECT(TEXT(RIGHT(SMALL(IF($F$3:$I$3100="",999999,COLUMN($F$3:$I$3100)*10001+ROW($F$3:$I$3100)*100),ROW()),4),"!R00!C00"),))</f>
        <v/>
      </c>
      <c r="K2865" t="str">
        <f ca="1">IF(COUNTIF($J$1:J2865, J2865)&lt;&gt;1,"",J2865)</f>
        <v/>
      </c>
    </row>
    <row r="2866" spans="1:11" x14ac:dyDescent="0.25">
      <c r="A2866">
        <f>ROW()</f>
        <v>2866</v>
      </c>
      <c r="C2866" t="str" cm="1">
        <f t="array" ref="C2866">IF(ISNUMBER(SEARCH($N$3,客戶主檔!X2866)),INDEX(客戶主檔!$G:$G,加工項目查詢及料號更改!$A2866),"")</f>
        <v/>
      </c>
      <c r="D2866" t="str" cm="1">
        <f t="array" ref="D2866">IF(ISNUMBER(SEARCH($N$3,客戶主檔!Y2866)),INDEX(客戶主檔!$G:$G,加工項目查詢及料號更改!$A2866),"")</f>
        <v/>
      </c>
      <c r="E2866" t="str" cm="1">
        <f t="array" ref="E2866">IF(ISNUMBER(SEARCH($N$3,客戶主檔!Z2866)),INDEX(客戶主檔!$G:$G,加工項目查詢及料號更改!$A2866),"")</f>
        <v/>
      </c>
      <c r="J2866" t="str">
        <f t="array" aca="1" ref="J2866" ca="1">IF(ROW()&gt;COUNTA($F$3:$I$3100),"",INDIRECT(TEXT(RIGHT(SMALL(IF($F$3:$I$3100="",999999,COLUMN($F$3:$I$3100)*10001+ROW($F$3:$I$3100)*100),ROW()),4),"!R00!C00"),))</f>
        <v/>
      </c>
      <c r="K2866" t="str">
        <f ca="1">IF(COUNTIF($J$1:J2866, J2866)&lt;&gt;1,"",J2866)</f>
        <v/>
      </c>
    </row>
    <row r="2867" spans="1:11" x14ac:dyDescent="0.25">
      <c r="A2867">
        <f>ROW()</f>
        <v>2867</v>
      </c>
      <c r="C2867" t="str" cm="1">
        <f t="array" ref="C2867">IF(ISNUMBER(SEARCH($N$3,客戶主檔!X2867)),INDEX(客戶主檔!$G:$G,加工項目查詢及料號更改!$A2867),"")</f>
        <v/>
      </c>
      <c r="D2867" t="str" cm="1">
        <f t="array" ref="D2867">IF(ISNUMBER(SEARCH($N$3,客戶主檔!Y2867)),INDEX(客戶主檔!$G:$G,加工項目查詢及料號更改!$A2867),"")</f>
        <v/>
      </c>
      <c r="E2867" t="str" cm="1">
        <f t="array" ref="E2867">IF(ISNUMBER(SEARCH($N$3,客戶主檔!Z2867)),INDEX(客戶主檔!$G:$G,加工項目查詢及料號更改!$A2867),"")</f>
        <v/>
      </c>
      <c r="J2867" t="str">
        <f t="array" aca="1" ref="J2867" ca="1">IF(ROW()&gt;COUNTA($F$3:$I$3100),"",INDIRECT(TEXT(RIGHT(SMALL(IF($F$3:$I$3100="",999999,COLUMN($F$3:$I$3100)*10001+ROW($F$3:$I$3100)*100),ROW()),4),"!R00!C00"),))</f>
        <v/>
      </c>
      <c r="K2867" t="str">
        <f ca="1">IF(COUNTIF($J$1:J2867, J2867)&lt;&gt;1,"",J2867)</f>
        <v/>
      </c>
    </row>
    <row r="2868" spans="1:11" x14ac:dyDescent="0.25">
      <c r="A2868">
        <f>ROW()</f>
        <v>2868</v>
      </c>
      <c r="C2868" t="str" cm="1">
        <f t="array" ref="C2868">IF(ISNUMBER(SEARCH($N$3,客戶主檔!X2868)),INDEX(客戶主檔!$G:$G,加工項目查詢及料號更改!$A2868),"")</f>
        <v/>
      </c>
      <c r="D2868" t="str" cm="1">
        <f t="array" ref="D2868">IF(ISNUMBER(SEARCH($N$3,客戶主檔!Y2868)),INDEX(客戶主檔!$G:$G,加工項目查詢及料號更改!$A2868),"")</f>
        <v/>
      </c>
      <c r="E2868" t="str" cm="1">
        <f t="array" ref="E2868">IF(ISNUMBER(SEARCH($N$3,客戶主檔!Z2868)),INDEX(客戶主檔!$G:$G,加工項目查詢及料號更改!$A2868),"")</f>
        <v/>
      </c>
      <c r="J2868" t="str">
        <f t="array" aca="1" ref="J2868" ca="1">IF(ROW()&gt;COUNTA($F$3:$I$3100),"",INDIRECT(TEXT(RIGHT(SMALL(IF($F$3:$I$3100="",999999,COLUMN($F$3:$I$3100)*10001+ROW($F$3:$I$3100)*100),ROW()),4),"!R00!C00"),))</f>
        <v/>
      </c>
      <c r="K2868" t="str">
        <f ca="1">IF(COUNTIF($J$1:J2868, J2868)&lt;&gt;1,"",J2868)</f>
        <v/>
      </c>
    </row>
    <row r="2869" spans="1:11" x14ac:dyDescent="0.25">
      <c r="A2869">
        <f>ROW()</f>
        <v>2869</v>
      </c>
      <c r="C2869" t="str" cm="1">
        <f t="array" ref="C2869">IF(ISNUMBER(SEARCH($N$3,客戶主檔!X2869)),INDEX(客戶主檔!$G:$G,加工項目查詢及料號更改!$A2869),"")</f>
        <v/>
      </c>
      <c r="D2869" t="str" cm="1">
        <f t="array" ref="D2869">IF(ISNUMBER(SEARCH($N$3,客戶主檔!Y2869)),INDEX(客戶主檔!$G:$G,加工項目查詢及料號更改!$A2869),"")</f>
        <v/>
      </c>
      <c r="E2869" t="str" cm="1">
        <f t="array" ref="E2869">IF(ISNUMBER(SEARCH($N$3,客戶主檔!Z2869)),INDEX(客戶主檔!$G:$G,加工項目查詢及料號更改!$A2869),"")</f>
        <v/>
      </c>
      <c r="J2869" t="str">
        <f t="array" aca="1" ref="J2869" ca="1">IF(ROW()&gt;COUNTA($F$3:$I$3100),"",INDIRECT(TEXT(RIGHT(SMALL(IF($F$3:$I$3100="",999999,COLUMN($F$3:$I$3100)*10001+ROW($F$3:$I$3100)*100),ROW()),4),"!R00!C00"),))</f>
        <v/>
      </c>
      <c r="K2869" t="str">
        <f ca="1">IF(COUNTIF($J$1:J2869, J2869)&lt;&gt;1,"",J2869)</f>
        <v/>
      </c>
    </row>
    <row r="2870" spans="1:11" x14ac:dyDescent="0.25">
      <c r="A2870">
        <f>ROW()</f>
        <v>2870</v>
      </c>
      <c r="C2870" t="str" cm="1">
        <f t="array" ref="C2870">IF(ISNUMBER(SEARCH($N$3,客戶主檔!X2870)),INDEX(客戶主檔!$G:$G,加工項目查詢及料號更改!$A2870),"")</f>
        <v/>
      </c>
      <c r="D2870" t="str" cm="1">
        <f t="array" ref="D2870">IF(ISNUMBER(SEARCH($N$3,客戶主檔!Y2870)),INDEX(客戶主檔!$G:$G,加工項目查詢及料號更改!$A2870),"")</f>
        <v/>
      </c>
      <c r="E2870" t="str" cm="1">
        <f t="array" ref="E2870">IF(ISNUMBER(SEARCH($N$3,客戶主檔!Z2870)),INDEX(客戶主檔!$G:$G,加工項目查詢及料號更改!$A2870),"")</f>
        <v/>
      </c>
      <c r="J2870" t="str">
        <f t="array" aca="1" ref="J2870" ca="1">IF(ROW()&gt;COUNTA($F$3:$I$3100),"",INDIRECT(TEXT(RIGHT(SMALL(IF($F$3:$I$3100="",999999,COLUMN($F$3:$I$3100)*10001+ROW($F$3:$I$3100)*100),ROW()),4),"!R00!C00"),))</f>
        <v/>
      </c>
      <c r="K2870" t="str">
        <f ca="1">IF(COUNTIF($J$1:J2870, J2870)&lt;&gt;1,"",J2870)</f>
        <v/>
      </c>
    </row>
    <row r="2871" spans="1:11" x14ac:dyDescent="0.25">
      <c r="A2871">
        <f>ROW()</f>
        <v>2871</v>
      </c>
      <c r="C2871" t="str" cm="1">
        <f t="array" ref="C2871">IF(ISNUMBER(SEARCH($N$3,客戶主檔!X2871)),INDEX(客戶主檔!$G:$G,加工項目查詢及料號更改!$A2871),"")</f>
        <v/>
      </c>
      <c r="D2871" t="str" cm="1">
        <f t="array" ref="D2871">IF(ISNUMBER(SEARCH($N$3,客戶主檔!Y2871)),INDEX(客戶主檔!$G:$G,加工項目查詢及料號更改!$A2871),"")</f>
        <v/>
      </c>
      <c r="E2871" t="str" cm="1">
        <f t="array" ref="E2871">IF(ISNUMBER(SEARCH($N$3,客戶主檔!Z2871)),INDEX(客戶主檔!$G:$G,加工項目查詢及料號更改!$A2871),"")</f>
        <v/>
      </c>
      <c r="J2871" t="str">
        <f t="array" aca="1" ref="J2871" ca="1">IF(ROW()&gt;COUNTA($F$3:$I$3100),"",INDIRECT(TEXT(RIGHT(SMALL(IF($F$3:$I$3100="",999999,COLUMN($F$3:$I$3100)*10001+ROW($F$3:$I$3100)*100),ROW()),4),"!R00!C00"),))</f>
        <v/>
      </c>
      <c r="K2871" t="str">
        <f ca="1">IF(COUNTIF($J$1:J2871, J2871)&lt;&gt;1,"",J2871)</f>
        <v/>
      </c>
    </row>
    <row r="2872" spans="1:11" x14ac:dyDescent="0.25">
      <c r="A2872">
        <f>ROW()</f>
        <v>2872</v>
      </c>
      <c r="C2872" t="str" cm="1">
        <f t="array" ref="C2872">IF(ISNUMBER(SEARCH($N$3,客戶主檔!X2872)),INDEX(客戶主檔!$G:$G,加工項目查詢及料號更改!$A2872),"")</f>
        <v/>
      </c>
      <c r="D2872" t="str" cm="1">
        <f t="array" ref="D2872">IF(ISNUMBER(SEARCH($N$3,客戶主檔!Y2872)),INDEX(客戶主檔!$G:$G,加工項目查詢及料號更改!$A2872),"")</f>
        <v/>
      </c>
      <c r="E2872" t="str" cm="1">
        <f t="array" ref="E2872">IF(ISNUMBER(SEARCH($N$3,客戶主檔!Z2872)),INDEX(客戶主檔!$G:$G,加工項目查詢及料號更改!$A2872),"")</f>
        <v/>
      </c>
      <c r="J2872" t="str">
        <f t="array" aca="1" ref="J2872" ca="1">IF(ROW()&gt;COUNTA($F$3:$I$3100),"",INDIRECT(TEXT(RIGHT(SMALL(IF($F$3:$I$3100="",999999,COLUMN($F$3:$I$3100)*10001+ROW($F$3:$I$3100)*100),ROW()),4),"!R00!C00"),))</f>
        <v/>
      </c>
      <c r="K2872" t="str">
        <f ca="1">IF(COUNTIF($J$1:J2872, J2872)&lt;&gt;1,"",J2872)</f>
        <v/>
      </c>
    </row>
    <row r="2873" spans="1:11" x14ac:dyDescent="0.25">
      <c r="A2873">
        <f>ROW()</f>
        <v>2873</v>
      </c>
      <c r="C2873" t="str" cm="1">
        <f t="array" ref="C2873">IF(ISNUMBER(SEARCH($N$3,客戶主檔!X2873)),INDEX(客戶主檔!$G:$G,加工項目查詢及料號更改!$A2873),"")</f>
        <v/>
      </c>
      <c r="D2873" t="str" cm="1">
        <f t="array" ref="D2873">IF(ISNUMBER(SEARCH($N$3,客戶主檔!Y2873)),INDEX(客戶主檔!$G:$G,加工項目查詢及料號更改!$A2873),"")</f>
        <v/>
      </c>
      <c r="E2873" t="str" cm="1">
        <f t="array" ref="E2873">IF(ISNUMBER(SEARCH($N$3,客戶主檔!Z2873)),INDEX(客戶主檔!$G:$G,加工項目查詢及料號更改!$A2873),"")</f>
        <v/>
      </c>
      <c r="J2873" t="str">
        <f t="array" aca="1" ref="J2873" ca="1">IF(ROW()&gt;COUNTA($F$3:$I$3100),"",INDIRECT(TEXT(RIGHT(SMALL(IF($F$3:$I$3100="",999999,COLUMN($F$3:$I$3100)*10001+ROW($F$3:$I$3100)*100),ROW()),4),"!R00!C00"),))</f>
        <v/>
      </c>
      <c r="K2873" t="str">
        <f ca="1">IF(COUNTIF($J$1:J2873, J2873)&lt;&gt;1,"",J2873)</f>
        <v/>
      </c>
    </row>
    <row r="2874" spans="1:11" x14ac:dyDescent="0.25">
      <c r="A2874">
        <f>ROW()</f>
        <v>2874</v>
      </c>
      <c r="C2874" t="str" cm="1">
        <f t="array" ref="C2874">IF(ISNUMBER(SEARCH($N$3,客戶主檔!X2874)),INDEX(客戶主檔!$G:$G,加工項目查詢及料號更改!$A2874),"")</f>
        <v/>
      </c>
      <c r="D2874" t="str" cm="1">
        <f t="array" ref="D2874">IF(ISNUMBER(SEARCH($N$3,客戶主檔!Y2874)),INDEX(客戶主檔!$G:$G,加工項目查詢及料號更改!$A2874),"")</f>
        <v/>
      </c>
      <c r="E2874" t="str" cm="1">
        <f t="array" ref="E2874">IF(ISNUMBER(SEARCH($N$3,客戶主檔!Z2874)),INDEX(客戶主檔!$G:$G,加工項目查詢及料號更改!$A2874),"")</f>
        <v/>
      </c>
      <c r="J2874" t="str">
        <f t="array" aca="1" ref="J2874" ca="1">IF(ROW()&gt;COUNTA($F$3:$I$3100),"",INDIRECT(TEXT(RIGHT(SMALL(IF($F$3:$I$3100="",999999,COLUMN($F$3:$I$3100)*10001+ROW($F$3:$I$3100)*100),ROW()),4),"!R00!C00"),))</f>
        <v/>
      </c>
      <c r="K2874" t="str">
        <f ca="1">IF(COUNTIF($J$1:J2874, J2874)&lt;&gt;1,"",J2874)</f>
        <v/>
      </c>
    </row>
    <row r="2875" spans="1:11" x14ac:dyDescent="0.25">
      <c r="A2875">
        <f>ROW()</f>
        <v>2875</v>
      </c>
      <c r="C2875" t="str" cm="1">
        <f t="array" ref="C2875">IF(ISNUMBER(SEARCH($N$3,客戶主檔!X2875)),INDEX(客戶主檔!$G:$G,加工項目查詢及料號更改!$A2875),"")</f>
        <v/>
      </c>
      <c r="D2875" t="str" cm="1">
        <f t="array" ref="D2875">IF(ISNUMBER(SEARCH($N$3,客戶主檔!Y2875)),INDEX(客戶主檔!$G:$G,加工項目查詢及料號更改!$A2875),"")</f>
        <v/>
      </c>
      <c r="E2875" t="str" cm="1">
        <f t="array" ref="E2875">IF(ISNUMBER(SEARCH($N$3,客戶主檔!Z2875)),INDEX(客戶主檔!$G:$G,加工項目查詢及料號更改!$A2875),"")</f>
        <v/>
      </c>
      <c r="J2875" t="str">
        <f t="array" aca="1" ref="J2875" ca="1">IF(ROW()&gt;COUNTA($F$3:$I$3100),"",INDIRECT(TEXT(RIGHT(SMALL(IF($F$3:$I$3100="",999999,COLUMN($F$3:$I$3100)*10001+ROW($F$3:$I$3100)*100),ROW()),4),"!R00!C00"),))</f>
        <v/>
      </c>
      <c r="K2875" t="str">
        <f ca="1">IF(COUNTIF($J$1:J2875, J2875)&lt;&gt;1,"",J2875)</f>
        <v/>
      </c>
    </row>
    <row r="2876" spans="1:11" x14ac:dyDescent="0.25">
      <c r="A2876">
        <f>ROW()</f>
        <v>2876</v>
      </c>
      <c r="C2876" t="str" cm="1">
        <f t="array" ref="C2876">IF(ISNUMBER(SEARCH($N$3,客戶主檔!X2876)),INDEX(客戶主檔!$G:$G,加工項目查詢及料號更改!$A2876),"")</f>
        <v/>
      </c>
      <c r="D2876" t="str" cm="1">
        <f t="array" ref="D2876">IF(ISNUMBER(SEARCH($N$3,客戶主檔!Y2876)),INDEX(客戶主檔!$G:$G,加工項目查詢及料號更改!$A2876),"")</f>
        <v/>
      </c>
      <c r="E2876" t="str" cm="1">
        <f t="array" ref="E2876">IF(ISNUMBER(SEARCH($N$3,客戶主檔!Z2876)),INDEX(客戶主檔!$G:$G,加工項目查詢及料號更改!$A2876),"")</f>
        <v/>
      </c>
      <c r="J2876" t="str">
        <f t="array" aca="1" ref="J2876" ca="1">IF(ROW()&gt;COUNTA($F$3:$I$3100),"",INDIRECT(TEXT(RIGHT(SMALL(IF($F$3:$I$3100="",999999,COLUMN($F$3:$I$3100)*10001+ROW($F$3:$I$3100)*100),ROW()),4),"!R00!C00"),))</f>
        <v/>
      </c>
      <c r="K2876" t="str">
        <f ca="1">IF(COUNTIF($J$1:J2876, J2876)&lt;&gt;1,"",J2876)</f>
        <v/>
      </c>
    </row>
    <row r="2877" spans="1:11" x14ac:dyDescent="0.25">
      <c r="A2877">
        <f>ROW()</f>
        <v>2877</v>
      </c>
      <c r="C2877" t="str" cm="1">
        <f t="array" ref="C2877">IF(ISNUMBER(SEARCH($N$3,客戶主檔!X2877)),INDEX(客戶主檔!$G:$G,加工項目查詢及料號更改!$A2877),"")</f>
        <v/>
      </c>
      <c r="D2877" t="str" cm="1">
        <f t="array" ref="D2877">IF(ISNUMBER(SEARCH($N$3,客戶主檔!Y2877)),INDEX(客戶主檔!$G:$G,加工項目查詢及料號更改!$A2877),"")</f>
        <v/>
      </c>
      <c r="E2877" t="str" cm="1">
        <f t="array" ref="E2877">IF(ISNUMBER(SEARCH($N$3,客戶主檔!Z2877)),INDEX(客戶主檔!$G:$G,加工項目查詢及料號更改!$A2877),"")</f>
        <v/>
      </c>
      <c r="J2877" t="str">
        <f t="array" aca="1" ref="J2877" ca="1">IF(ROW()&gt;COUNTA($F$3:$I$3100),"",INDIRECT(TEXT(RIGHT(SMALL(IF($F$3:$I$3100="",999999,COLUMN($F$3:$I$3100)*10001+ROW($F$3:$I$3100)*100),ROW()),4),"!R00!C00"),))</f>
        <v/>
      </c>
      <c r="K2877" t="str">
        <f ca="1">IF(COUNTIF($J$1:J2877, J2877)&lt;&gt;1,"",J2877)</f>
        <v/>
      </c>
    </row>
    <row r="2878" spans="1:11" x14ac:dyDescent="0.25">
      <c r="A2878">
        <f>ROW()</f>
        <v>2878</v>
      </c>
      <c r="C2878" t="str" cm="1">
        <f t="array" ref="C2878">IF(ISNUMBER(SEARCH($N$3,客戶主檔!X2878)),INDEX(客戶主檔!$G:$G,加工項目查詢及料號更改!$A2878),"")</f>
        <v/>
      </c>
      <c r="D2878" t="str" cm="1">
        <f t="array" ref="D2878">IF(ISNUMBER(SEARCH($N$3,客戶主檔!Y2878)),INDEX(客戶主檔!$G:$G,加工項目查詢及料號更改!$A2878),"")</f>
        <v/>
      </c>
      <c r="E2878" t="str" cm="1">
        <f t="array" ref="E2878">IF(ISNUMBER(SEARCH($N$3,客戶主檔!Z2878)),INDEX(客戶主檔!$G:$G,加工項目查詢及料號更改!$A2878),"")</f>
        <v/>
      </c>
      <c r="J2878" t="str">
        <f t="array" aca="1" ref="J2878" ca="1">IF(ROW()&gt;COUNTA($F$3:$I$3100),"",INDIRECT(TEXT(RIGHT(SMALL(IF($F$3:$I$3100="",999999,COLUMN($F$3:$I$3100)*10001+ROW($F$3:$I$3100)*100),ROW()),4),"!R00!C00"),))</f>
        <v/>
      </c>
      <c r="K2878" t="str">
        <f ca="1">IF(COUNTIF($J$1:J2878, J2878)&lt;&gt;1,"",J2878)</f>
        <v/>
      </c>
    </row>
    <row r="2879" spans="1:11" x14ac:dyDescent="0.25">
      <c r="A2879">
        <f>ROW()</f>
        <v>2879</v>
      </c>
      <c r="C2879" t="str" cm="1">
        <f t="array" ref="C2879">IF(ISNUMBER(SEARCH($N$3,客戶主檔!X2879)),INDEX(客戶主檔!$G:$G,加工項目查詢及料號更改!$A2879),"")</f>
        <v/>
      </c>
      <c r="D2879" t="str" cm="1">
        <f t="array" ref="D2879">IF(ISNUMBER(SEARCH($N$3,客戶主檔!Y2879)),INDEX(客戶主檔!$G:$G,加工項目查詢及料號更改!$A2879),"")</f>
        <v/>
      </c>
      <c r="E2879" t="str" cm="1">
        <f t="array" ref="E2879">IF(ISNUMBER(SEARCH($N$3,客戶主檔!Z2879)),INDEX(客戶主檔!$G:$G,加工項目查詢及料號更改!$A2879),"")</f>
        <v/>
      </c>
      <c r="J2879" t="str">
        <f t="array" aca="1" ref="J2879" ca="1">IF(ROW()&gt;COUNTA($F$3:$I$3100),"",INDIRECT(TEXT(RIGHT(SMALL(IF($F$3:$I$3100="",999999,COLUMN($F$3:$I$3100)*10001+ROW($F$3:$I$3100)*100),ROW()),4),"!R00!C00"),))</f>
        <v/>
      </c>
      <c r="K2879" t="str">
        <f ca="1">IF(COUNTIF($J$1:J2879, J2879)&lt;&gt;1,"",J2879)</f>
        <v/>
      </c>
    </row>
    <row r="2880" spans="1:11" x14ac:dyDescent="0.25">
      <c r="A2880">
        <f>ROW()</f>
        <v>2880</v>
      </c>
      <c r="C2880" t="str" cm="1">
        <f t="array" ref="C2880">IF(ISNUMBER(SEARCH($N$3,客戶主檔!X2880)),INDEX(客戶主檔!$G:$G,加工項目查詢及料號更改!$A2880),"")</f>
        <v/>
      </c>
      <c r="D2880" t="str" cm="1">
        <f t="array" ref="D2880">IF(ISNUMBER(SEARCH($N$3,客戶主檔!Y2880)),INDEX(客戶主檔!$G:$G,加工項目查詢及料號更改!$A2880),"")</f>
        <v/>
      </c>
      <c r="E2880" t="str" cm="1">
        <f t="array" ref="E2880">IF(ISNUMBER(SEARCH($N$3,客戶主檔!Z2880)),INDEX(客戶主檔!$G:$G,加工項目查詢及料號更改!$A2880),"")</f>
        <v/>
      </c>
      <c r="J2880" t="str">
        <f t="array" aca="1" ref="J2880" ca="1">IF(ROW()&gt;COUNTA($F$3:$I$3100),"",INDIRECT(TEXT(RIGHT(SMALL(IF($F$3:$I$3100="",999999,COLUMN($F$3:$I$3100)*10001+ROW($F$3:$I$3100)*100),ROW()),4),"!R00!C00"),))</f>
        <v/>
      </c>
      <c r="K2880" t="str">
        <f ca="1">IF(COUNTIF($J$1:J2880, J2880)&lt;&gt;1,"",J2880)</f>
        <v/>
      </c>
    </row>
    <row r="2881" spans="1:11" x14ac:dyDescent="0.25">
      <c r="A2881">
        <f>ROW()</f>
        <v>2881</v>
      </c>
      <c r="C2881" t="str" cm="1">
        <f t="array" ref="C2881">IF(ISNUMBER(SEARCH($N$3,客戶主檔!X2881)),INDEX(客戶主檔!$G:$G,加工項目查詢及料號更改!$A2881),"")</f>
        <v/>
      </c>
      <c r="D2881" t="str" cm="1">
        <f t="array" ref="D2881">IF(ISNUMBER(SEARCH($N$3,客戶主檔!Y2881)),INDEX(客戶主檔!$G:$G,加工項目查詢及料號更改!$A2881),"")</f>
        <v/>
      </c>
      <c r="E2881" t="str" cm="1">
        <f t="array" ref="E2881">IF(ISNUMBER(SEARCH($N$3,客戶主檔!Z2881)),INDEX(客戶主檔!$G:$G,加工項目查詢及料號更改!$A2881),"")</f>
        <v/>
      </c>
      <c r="J2881" t="str">
        <f t="array" aca="1" ref="J2881" ca="1">IF(ROW()&gt;COUNTA($F$3:$I$3100),"",INDIRECT(TEXT(RIGHT(SMALL(IF($F$3:$I$3100="",999999,COLUMN($F$3:$I$3100)*10001+ROW($F$3:$I$3100)*100),ROW()),4),"!R00!C00"),))</f>
        <v/>
      </c>
      <c r="K2881" t="str">
        <f ca="1">IF(COUNTIF($J$1:J2881, J2881)&lt;&gt;1,"",J2881)</f>
        <v/>
      </c>
    </row>
    <row r="2882" spans="1:11" x14ac:dyDescent="0.25">
      <c r="A2882">
        <f>ROW()</f>
        <v>2882</v>
      </c>
      <c r="C2882" t="str" cm="1">
        <f t="array" ref="C2882">IF(ISNUMBER(SEARCH($N$3,客戶主檔!X2882)),INDEX(客戶主檔!$G:$G,加工項目查詢及料號更改!$A2882),"")</f>
        <v/>
      </c>
      <c r="D2882" t="str" cm="1">
        <f t="array" ref="D2882">IF(ISNUMBER(SEARCH($N$3,客戶主檔!Y2882)),INDEX(客戶主檔!$G:$G,加工項目查詢及料號更改!$A2882),"")</f>
        <v/>
      </c>
      <c r="E2882" t="str" cm="1">
        <f t="array" ref="E2882">IF(ISNUMBER(SEARCH($N$3,客戶主檔!Z2882)),INDEX(客戶主檔!$G:$G,加工項目查詢及料號更改!$A2882),"")</f>
        <v/>
      </c>
      <c r="J2882" t="str">
        <f t="array" aca="1" ref="J2882" ca="1">IF(ROW()&gt;COUNTA($F$3:$I$3100),"",INDIRECT(TEXT(RIGHT(SMALL(IF($F$3:$I$3100="",999999,COLUMN($F$3:$I$3100)*10001+ROW($F$3:$I$3100)*100),ROW()),4),"!R00!C00"),))</f>
        <v/>
      </c>
      <c r="K2882" t="str">
        <f ca="1">IF(COUNTIF($J$1:J2882, J2882)&lt;&gt;1,"",J2882)</f>
        <v/>
      </c>
    </row>
    <row r="2883" spans="1:11" x14ac:dyDescent="0.25">
      <c r="A2883">
        <f>ROW()</f>
        <v>2883</v>
      </c>
      <c r="C2883" t="str" cm="1">
        <f t="array" ref="C2883">IF(ISNUMBER(SEARCH($N$3,客戶主檔!X2883)),INDEX(客戶主檔!$G:$G,加工項目查詢及料號更改!$A2883),"")</f>
        <v/>
      </c>
      <c r="D2883" t="str" cm="1">
        <f t="array" ref="D2883">IF(ISNUMBER(SEARCH($N$3,客戶主檔!Y2883)),INDEX(客戶主檔!$G:$G,加工項目查詢及料號更改!$A2883),"")</f>
        <v/>
      </c>
      <c r="E2883" t="str" cm="1">
        <f t="array" ref="E2883">IF(ISNUMBER(SEARCH($N$3,客戶主檔!Z2883)),INDEX(客戶主檔!$G:$G,加工項目查詢及料號更改!$A2883),"")</f>
        <v/>
      </c>
      <c r="J2883" t="str">
        <f t="array" aca="1" ref="J2883" ca="1">IF(ROW()&gt;COUNTA($F$3:$I$3100),"",INDIRECT(TEXT(RIGHT(SMALL(IF($F$3:$I$3100="",999999,COLUMN($F$3:$I$3100)*10001+ROW($F$3:$I$3100)*100),ROW()),4),"!R00!C00"),))</f>
        <v/>
      </c>
      <c r="K2883" t="str">
        <f ca="1">IF(COUNTIF($J$1:J2883, J2883)&lt;&gt;1,"",J2883)</f>
        <v/>
      </c>
    </row>
    <row r="2884" spans="1:11" x14ac:dyDescent="0.25">
      <c r="A2884">
        <f>ROW()</f>
        <v>2884</v>
      </c>
      <c r="C2884" t="str" cm="1">
        <f t="array" ref="C2884">IF(ISNUMBER(SEARCH($N$3,客戶主檔!X2884)),INDEX(客戶主檔!$G:$G,加工項目查詢及料號更改!$A2884),"")</f>
        <v/>
      </c>
      <c r="D2884" t="str" cm="1">
        <f t="array" ref="D2884">IF(ISNUMBER(SEARCH($N$3,客戶主檔!Y2884)),INDEX(客戶主檔!$G:$G,加工項目查詢及料號更改!$A2884),"")</f>
        <v/>
      </c>
      <c r="E2884" t="str" cm="1">
        <f t="array" ref="E2884">IF(ISNUMBER(SEARCH($N$3,客戶主檔!Z2884)),INDEX(客戶主檔!$G:$G,加工項目查詢及料號更改!$A2884),"")</f>
        <v/>
      </c>
      <c r="J2884" t="str">
        <f t="array" aca="1" ref="J2884" ca="1">IF(ROW()&gt;COUNTA($F$3:$I$3100),"",INDIRECT(TEXT(RIGHT(SMALL(IF($F$3:$I$3100="",999999,COLUMN($F$3:$I$3100)*10001+ROW($F$3:$I$3100)*100),ROW()),4),"!R00!C00"),))</f>
        <v/>
      </c>
      <c r="K2884" t="str">
        <f ca="1">IF(COUNTIF($J$1:J2884, J2884)&lt;&gt;1,"",J2884)</f>
        <v/>
      </c>
    </row>
    <row r="2885" spans="1:11" x14ac:dyDescent="0.25">
      <c r="A2885">
        <f>ROW()</f>
        <v>2885</v>
      </c>
      <c r="C2885" t="str" cm="1">
        <f t="array" ref="C2885">IF(ISNUMBER(SEARCH($N$3,客戶主檔!X2885)),INDEX(客戶主檔!$G:$G,加工項目查詢及料號更改!$A2885),"")</f>
        <v/>
      </c>
      <c r="D2885" t="str" cm="1">
        <f t="array" ref="D2885">IF(ISNUMBER(SEARCH($N$3,客戶主檔!Y2885)),INDEX(客戶主檔!$G:$G,加工項目查詢及料號更改!$A2885),"")</f>
        <v/>
      </c>
      <c r="E2885" t="str" cm="1">
        <f t="array" ref="E2885">IF(ISNUMBER(SEARCH($N$3,客戶主檔!Z2885)),INDEX(客戶主檔!$G:$G,加工項目查詢及料號更改!$A2885),"")</f>
        <v/>
      </c>
      <c r="J2885" t="str">
        <f t="array" aca="1" ref="J2885" ca="1">IF(ROW()&gt;COUNTA($F$3:$I$3100),"",INDIRECT(TEXT(RIGHT(SMALL(IF($F$3:$I$3100="",999999,COLUMN($F$3:$I$3100)*10001+ROW($F$3:$I$3100)*100),ROW()),4),"!R00!C00"),))</f>
        <v/>
      </c>
      <c r="K2885" t="str">
        <f ca="1">IF(COUNTIF($J$1:J2885, J2885)&lt;&gt;1,"",J2885)</f>
        <v/>
      </c>
    </row>
    <row r="2886" spans="1:11" x14ac:dyDescent="0.25">
      <c r="A2886">
        <f>ROW()</f>
        <v>2886</v>
      </c>
      <c r="C2886" t="str" cm="1">
        <f t="array" ref="C2886">IF(ISNUMBER(SEARCH($N$3,客戶主檔!X2886)),INDEX(客戶主檔!$G:$G,加工項目查詢及料號更改!$A2886),"")</f>
        <v/>
      </c>
      <c r="D2886" t="str" cm="1">
        <f t="array" ref="D2886">IF(ISNUMBER(SEARCH($N$3,客戶主檔!Y2886)),INDEX(客戶主檔!$G:$G,加工項目查詢及料號更改!$A2886),"")</f>
        <v/>
      </c>
      <c r="E2886" t="str" cm="1">
        <f t="array" ref="E2886">IF(ISNUMBER(SEARCH($N$3,客戶主檔!Z2886)),INDEX(客戶主檔!$G:$G,加工項目查詢及料號更改!$A2886),"")</f>
        <v/>
      </c>
      <c r="J2886" t="str">
        <f t="array" aca="1" ref="J2886" ca="1">IF(ROW()&gt;COUNTA($F$3:$I$3100),"",INDIRECT(TEXT(RIGHT(SMALL(IF($F$3:$I$3100="",999999,COLUMN($F$3:$I$3100)*10001+ROW($F$3:$I$3100)*100),ROW()),4),"!R00!C00"),))</f>
        <v/>
      </c>
      <c r="K2886" t="str">
        <f ca="1">IF(COUNTIF($J$1:J2886, J2886)&lt;&gt;1,"",J2886)</f>
        <v/>
      </c>
    </row>
    <row r="2887" spans="1:11" x14ac:dyDescent="0.25">
      <c r="A2887">
        <f>ROW()</f>
        <v>2887</v>
      </c>
      <c r="C2887" t="str" cm="1">
        <f t="array" ref="C2887">IF(ISNUMBER(SEARCH($N$3,客戶主檔!X2887)),INDEX(客戶主檔!$G:$G,加工項目查詢及料號更改!$A2887),"")</f>
        <v/>
      </c>
      <c r="D2887" t="str" cm="1">
        <f t="array" ref="D2887">IF(ISNUMBER(SEARCH($N$3,客戶主檔!Y2887)),INDEX(客戶主檔!$G:$G,加工項目查詢及料號更改!$A2887),"")</f>
        <v/>
      </c>
      <c r="E2887" t="str" cm="1">
        <f t="array" ref="E2887">IF(ISNUMBER(SEARCH($N$3,客戶主檔!Z2887)),INDEX(客戶主檔!$G:$G,加工項目查詢及料號更改!$A2887),"")</f>
        <v/>
      </c>
      <c r="J2887" t="str">
        <f t="array" aca="1" ref="J2887" ca="1">IF(ROW()&gt;COUNTA($F$3:$I$3100),"",INDIRECT(TEXT(RIGHT(SMALL(IF($F$3:$I$3100="",999999,COLUMN($F$3:$I$3100)*10001+ROW($F$3:$I$3100)*100),ROW()),4),"!R00!C00"),))</f>
        <v/>
      </c>
      <c r="K2887" t="str">
        <f ca="1">IF(COUNTIF($J$1:J2887, J2887)&lt;&gt;1,"",J2887)</f>
        <v/>
      </c>
    </row>
    <row r="2888" spans="1:11" x14ac:dyDescent="0.25">
      <c r="A2888">
        <f>ROW()</f>
        <v>2888</v>
      </c>
      <c r="C2888" t="str" cm="1">
        <f t="array" ref="C2888">IF(ISNUMBER(SEARCH($N$3,客戶主檔!X2888)),INDEX(客戶主檔!$G:$G,加工項目查詢及料號更改!$A2888),"")</f>
        <v/>
      </c>
      <c r="D2888" t="str" cm="1">
        <f t="array" ref="D2888">IF(ISNUMBER(SEARCH($N$3,客戶主檔!Y2888)),INDEX(客戶主檔!$G:$G,加工項目查詢及料號更改!$A2888),"")</f>
        <v/>
      </c>
      <c r="E2888" t="str" cm="1">
        <f t="array" ref="E2888">IF(ISNUMBER(SEARCH($N$3,客戶主檔!Z2888)),INDEX(客戶主檔!$G:$G,加工項目查詢及料號更改!$A2888),"")</f>
        <v/>
      </c>
      <c r="J2888" t="str">
        <f t="array" aca="1" ref="J2888" ca="1">IF(ROW()&gt;COUNTA($F$3:$I$3100),"",INDIRECT(TEXT(RIGHT(SMALL(IF($F$3:$I$3100="",999999,COLUMN($F$3:$I$3100)*10001+ROW($F$3:$I$3100)*100),ROW()),4),"!R00!C00"),))</f>
        <v/>
      </c>
      <c r="K2888" t="str">
        <f ca="1">IF(COUNTIF($J$1:J2888, J2888)&lt;&gt;1,"",J2888)</f>
        <v/>
      </c>
    </row>
    <row r="2889" spans="1:11" x14ac:dyDescent="0.25">
      <c r="A2889">
        <f>ROW()</f>
        <v>2889</v>
      </c>
      <c r="C2889" t="str" cm="1">
        <f t="array" ref="C2889">IF(ISNUMBER(SEARCH($N$3,客戶主檔!X2889)),INDEX(客戶主檔!$G:$G,加工項目查詢及料號更改!$A2889),"")</f>
        <v/>
      </c>
      <c r="D2889" t="str" cm="1">
        <f t="array" ref="D2889">IF(ISNUMBER(SEARCH($N$3,客戶主檔!Y2889)),INDEX(客戶主檔!$G:$G,加工項目查詢及料號更改!$A2889),"")</f>
        <v/>
      </c>
      <c r="E2889" t="str" cm="1">
        <f t="array" ref="E2889">IF(ISNUMBER(SEARCH($N$3,客戶主檔!Z2889)),INDEX(客戶主檔!$G:$G,加工項目查詢及料號更改!$A2889),"")</f>
        <v/>
      </c>
      <c r="J2889" t="str">
        <f t="array" aca="1" ref="J2889" ca="1">IF(ROW()&gt;COUNTA($F$3:$I$3100),"",INDIRECT(TEXT(RIGHT(SMALL(IF($F$3:$I$3100="",999999,COLUMN($F$3:$I$3100)*10001+ROW($F$3:$I$3100)*100),ROW()),4),"!R00!C00"),))</f>
        <v/>
      </c>
      <c r="K2889" t="str">
        <f ca="1">IF(COUNTIF($J$1:J2889, J2889)&lt;&gt;1,"",J2889)</f>
        <v/>
      </c>
    </row>
    <row r="2890" spans="1:11" x14ac:dyDescent="0.25">
      <c r="A2890">
        <f>ROW()</f>
        <v>2890</v>
      </c>
      <c r="C2890" t="str" cm="1">
        <f t="array" ref="C2890">IF(ISNUMBER(SEARCH($N$3,客戶主檔!X2890)),INDEX(客戶主檔!$G:$G,加工項目查詢及料號更改!$A2890),"")</f>
        <v/>
      </c>
      <c r="D2890" t="str" cm="1">
        <f t="array" ref="D2890">IF(ISNUMBER(SEARCH($N$3,客戶主檔!Y2890)),INDEX(客戶主檔!$G:$G,加工項目查詢及料號更改!$A2890),"")</f>
        <v/>
      </c>
      <c r="E2890" t="str" cm="1">
        <f t="array" ref="E2890">IF(ISNUMBER(SEARCH($N$3,客戶主檔!Z2890)),INDEX(客戶主檔!$G:$G,加工項目查詢及料號更改!$A2890),"")</f>
        <v/>
      </c>
      <c r="J2890" t="str">
        <f t="array" aca="1" ref="J2890" ca="1">IF(ROW()&gt;COUNTA($F$3:$I$3100),"",INDIRECT(TEXT(RIGHT(SMALL(IF($F$3:$I$3100="",999999,COLUMN($F$3:$I$3100)*10001+ROW($F$3:$I$3100)*100),ROW()),4),"!R00!C00"),))</f>
        <v/>
      </c>
      <c r="K2890" t="str">
        <f ca="1">IF(COUNTIF($J$1:J2890, J2890)&lt;&gt;1,"",J2890)</f>
        <v/>
      </c>
    </row>
    <row r="2891" spans="1:11" x14ac:dyDescent="0.25">
      <c r="A2891">
        <f>ROW()</f>
        <v>2891</v>
      </c>
      <c r="C2891" t="str" cm="1">
        <f t="array" ref="C2891">IF(ISNUMBER(SEARCH($N$3,客戶主檔!X2891)),INDEX(客戶主檔!$G:$G,加工項目查詢及料號更改!$A2891),"")</f>
        <v/>
      </c>
      <c r="D2891" t="str" cm="1">
        <f t="array" ref="D2891">IF(ISNUMBER(SEARCH($N$3,客戶主檔!Y2891)),INDEX(客戶主檔!$G:$G,加工項目查詢及料號更改!$A2891),"")</f>
        <v/>
      </c>
      <c r="E2891" t="str" cm="1">
        <f t="array" ref="E2891">IF(ISNUMBER(SEARCH($N$3,客戶主檔!Z2891)),INDEX(客戶主檔!$G:$G,加工項目查詢及料號更改!$A2891),"")</f>
        <v/>
      </c>
      <c r="J2891" t="str">
        <f t="array" aca="1" ref="J2891" ca="1">IF(ROW()&gt;COUNTA($F$3:$I$3100),"",INDIRECT(TEXT(RIGHT(SMALL(IF($F$3:$I$3100="",999999,COLUMN($F$3:$I$3100)*10001+ROW($F$3:$I$3100)*100),ROW()),4),"!R00!C00"),))</f>
        <v/>
      </c>
      <c r="K2891" t="str">
        <f ca="1">IF(COUNTIF($J$1:J2891, J2891)&lt;&gt;1,"",J2891)</f>
        <v/>
      </c>
    </row>
    <row r="2892" spans="1:11" x14ac:dyDescent="0.25">
      <c r="A2892">
        <f>ROW()</f>
        <v>2892</v>
      </c>
      <c r="C2892" t="str" cm="1">
        <f t="array" ref="C2892">IF(ISNUMBER(SEARCH($N$3,客戶主檔!X2892)),INDEX(客戶主檔!$G:$G,加工項目查詢及料號更改!$A2892),"")</f>
        <v/>
      </c>
      <c r="D2892" t="str" cm="1">
        <f t="array" ref="D2892">IF(ISNUMBER(SEARCH($N$3,客戶主檔!Y2892)),INDEX(客戶主檔!$G:$G,加工項目查詢及料號更改!$A2892),"")</f>
        <v/>
      </c>
      <c r="E2892" t="str" cm="1">
        <f t="array" ref="E2892">IF(ISNUMBER(SEARCH($N$3,客戶主檔!Z2892)),INDEX(客戶主檔!$G:$G,加工項目查詢及料號更改!$A2892),"")</f>
        <v/>
      </c>
      <c r="J2892" t="str">
        <f t="array" aca="1" ref="J2892" ca="1">IF(ROW()&gt;COUNTA($F$3:$I$3100),"",INDIRECT(TEXT(RIGHT(SMALL(IF($F$3:$I$3100="",999999,COLUMN($F$3:$I$3100)*10001+ROW($F$3:$I$3100)*100),ROW()),4),"!R00!C00"),))</f>
        <v/>
      </c>
      <c r="K2892" t="str">
        <f ca="1">IF(COUNTIF($J$1:J2892, J2892)&lt;&gt;1,"",J2892)</f>
        <v/>
      </c>
    </row>
    <row r="2893" spans="1:11" x14ac:dyDescent="0.25">
      <c r="A2893">
        <f>ROW()</f>
        <v>2893</v>
      </c>
      <c r="C2893" t="str" cm="1">
        <f t="array" ref="C2893">IF(ISNUMBER(SEARCH($N$3,客戶主檔!X2893)),INDEX(客戶主檔!$G:$G,加工項目查詢及料號更改!$A2893),"")</f>
        <v/>
      </c>
      <c r="D2893" t="str" cm="1">
        <f t="array" ref="D2893">IF(ISNUMBER(SEARCH($N$3,客戶主檔!Y2893)),INDEX(客戶主檔!$G:$G,加工項目查詢及料號更改!$A2893),"")</f>
        <v/>
      </c>
      <c r="E2893" t="str" cm="1">
        <f t="array" ref="E2893">IF(ISNUMBER(SEARCH($N$3,客戶主檔!Z2893)),INDEX(客戶主檔!$G:$G,加工項目查詢及料號更改!$A2893),"")</f>
        <v/>
      </c>
      <c r="J2893" t="str">
        <f t="array" aca="1" ref="J2893" ca="1">IF(ROW()&gt;COUNTA($F$3:$I$3100),"",INDIRECT(TEXT(RIGHT(SMALL(IF($F$3:$I$3100="",999999,COLUMN($F$3:$I$3100)*10001+ROW($F$3:$I$3100)*100),ROW()),4),"!R00!C00"),))</f>
        <v/>
      </c>
      <c r="K2893" t="str">
        <f ca="1">IF(COUNTIF($J$1:J2893, J2893)&lt;&gt;1,"",J2893)</f>
        <v/>
      </c>
    </row>
    <row r="2894" spans="1:11" x14ac:dyDescent="0.25">
      <c r="A2894">
        <f>ROW()</f>
        <v>2894</v>
      </c>
      <c r="C2894" t="str" cm="1">
        <f t="array" ref="C2894">IF(ISNUMBER(SEARCH($N$3,客戶主檔!X2894)),INDEX(客戶主檔!$G:$G,加工項目查詢及料號更改!$A2894),"")</f>
        <v/>
      </c>
      <c r="D2894" t="str" cm="1">
        <f t="array" ref="D2894">IF(ISNUMBER(SEARCH($N$3,客戶主檔!Y2894)),INDEX(客戶主檔!$G:$G,加工項目查詢及料號更改!$A2894),"")</f>
        <v/>
      </c>
      <c r="E2894" t="str" cm="1">
        <f t="array" ref="E2894">IF(ISNUMBER(SEARCH($N$3,客戶主檔!Z2894)),INDEX(客戶主檔!$G:$G,加工項目查詢及料號更改!$A2894),"")</f>
        <v/>
      </c>
      <c r="J2894" t="str">
        <f t="array" aca="1" ref="J2894" ca="1">IF(ROW()&gt;COUNTA($F$3:$I$3100),"",INDIRECT(TEXT(RIGHT(SMALL(IF($F$3:$I$3100="",999999,COLUMN($F$3:$I$3100)*10001+ROW($F$3:$I$3100)*100),ROW()),4),"!R00!C00"),))</f>
        <v/>
      </c>
      <c r="K2894" t="str">
        <f ca="1">IF(COUNTIF($J$1:J2894, J2894)&lt;&gt;1,"",J2894)</f>
        <v/>
      </c>
    </row>
    <row r="2895" spans="1:11" x14ac:dyDescent="0.25">
      <c r="A2895">
        <f>ROW()</f>
        <v>2895</v>
      </c>
      <c r="C2895" t="str" cm="1">
        <f t="array" ref="C2895">IF(ISNUMBER(SEARCH($N$3,客戶主檔!X2895)),INDEX(客戶主檔!$G:$G,加工項目查詢及料號更改!$A2895),"")</f>
        <v/>
      </c>
      <c r="D2895" t="str" cm="1">
        <f t="array" ref="D2895">IF(ISNUMBER(SEARCH($N$3,客戶主檔!Y2895)),INDEX(客戶主檔!$G:$G,加工項目查詢及料號更改!$A2895),"")</f>
        <v/>
      </c>
      <c r="E2895" t="str" cm="1">
        <f t="array" ref="E2895">IF(ISNUMBER(SEARCH($N$3,客戶主檔!Z2895)),INDEX(客戶主檔!$G:$G,加工項目查詢及料號更改!$A2895),"")</f>
        <v/>
      </c>
      <c r="J2895" t="str">
        <f t="array" aca="1" ref="J2895" ca="1">IF(ROW()&gt;COUNTA($F$3:$I$3100),"",INDIRECT(TEXT(RIGHT(SMALL(IF($F$3:$I$3100="",999999,COLUMN($F$3:$I$3100)*10001+ROW($F$3:$I$3100)*100),ROW()),4),"!R00!C00"),))</f>
        <v/>
      </c>
      <c r="K2895" t="str">
        <f ca="1">IF(COUNTIF($J$1:J2895, J2895)&lt;&gt;1,"",J2895)</f>
        <v/>
      </c>
    </row>
    <row r="2896" spans="1:11" x14ac:dyDescent="0.25">
      <c r="A2896">
        <f>ROW()</f>
        <v>2896</v>
      </c>
      <c r="C2896" t="str" cm="1">
        <f t="array" ref="C2896">IF(ISNUMBER(SEARCH($N$3,客戶主檔!X2896)),INDEX(客戶主檔!$G:$G,加工項目查詢及料號更改!$A2896),"")</f>
        <v/>
      </c>
      <c r="D2896" t="str" cm="1">
        <f t="array" ref="D2896">IF(ISNUMBER(SEARCH($N$3,客戶主檔!Y2896)),INDEX(客戶主檔!$G:$G,加工項目查詢及料號更改!$A2896),"")</f>
        <v/>
      </c>
      <c r="E2896" t="str" cm="1">
        <f t="array" ref="E2896">IF(ISNUMBER(SEARCH($N$3,客戶主檔!Z2896)),INDEX(客戶主檔!$G:$G,加工項目查詢及料號更改!$A2896),"")</f>
        <v/>
      </c>
      <c r="J2896" t="str">
        <f t="array" aca="1" ref="J2896" ca="1">IF(ROW()&gt;COUNTA($F$3:$I$3100),"",INDIRECT(TEXT(RIGHT(SMALL(IF($F$3:$I$3100="",999999,COLUMN($F$3:$I$3100)*10001+ROW($F$3:$I$3100)*100),ROW()),4),"!R00!C00"),))</f>
        <v/>
      </c>
      <c r="K2896" t="str">
        <f ca="1">IF(COUNTIF($J$1:J2896, J2896)&lt;&gt;1,"",J2896)</f>
        <v/>
      </c>
    </row>
    <row r="2897" spans="1:11" x14ac:dyDescent="0.25">
      <c r="A2897">
        <f>ROW()</f>
        <v>2897</v>
      </c>
      <c r="C2897" t="str" cm="1">
        <f t="array" ref="C2897">IF(ISNUMBER(SEARCH($N$3,客戶主檔!X2897)),INDEX(客戶主檔!$G:$G,加工項目查詢及料號更改!$A2897),"")</f>
        <v/>
      </c>
      <c r="D2897" t="str" cm="1">
        <f t="array" ref="D2897">IF(ISNUMBER(SEARCH($N$3,客戶主檔!Y2897)),INDEX(客戶主檔!$G:$G,加工項目查詢及料號更改!$A2897),"")</f>
        <v/>
      </c>
      <c r="E2897" t="str" cm="1">
        <f t="array" ref="E2897">IF(ISNUMBER(SEARCH($N$3,客戶主檔!Z2897)),INDEX(客戶主檔!$G:$G,加工項目查詢及料號更改!$A2897),"")</f>
        <v/>
      </c>
      <c r="J2897" t="str">
        <f t="array" aca="1" ref="J2897" ca="1">IF(ROW()&gt;COUNTA($F$3:$I$3100),"",INDIRECT(TEXT(RIGHT(SMALL(IF($F$3:$I$3100="",999999,COLUMN($F$3:$I$3100)*10001+ROW($F$3:$I$3100)*100),ROW()),4),"!R00!C00"),))</f>
        <v/>
      </c>
      <c r="K2897" t="str">
        <f ca="1">IF(COUNTIF($J$1:J2897, J2897)&lt;&gt;1,"",J2897)</f>
        <v/>
      </c>
    </row>
    <row r="2898" spans="1:11" x14ac:dyDescent="0.25">
      <c r="A2898">
        <f>ROW()</f>
        <v>2898</v>
      </c>
      <c r="C2898" t="str" cm="1">
        <f t="array" ref="C2898">IF(ISNUMBER(SEARCH($N$3,客戶主檔!X2898)),INDEX(客戶主檔!$G:$G,加工項目查詢及料號更改!$A2898),"")</f>
        <v/>
      </c>
      <c r="D2898" t="str" cm="1">
        <f t="array" ref="D2898">IF(ISNUMBER(SEARCH($N$3,客戶主檔!Y2898)),INDEX(客戶主檔!$G:$G,加工項目查詢及料號更改!$A2898),"")</f>
        <v/>
      </c>
      <c r="E2898" t="str" cm="1">
        <f t="array" ref="E2898">IF(ISNUMBER(SEARCH($N$3,客戶主檔!Z2898)),INDEX(客戶主檔!$G:$G,加工項目查詢及料號更改!$A2898),"")</f>
        <v/>
      </c>
      <c r="J2898" t="str">
        <f t="array" aca="1" ref="J2898" ca="1">IF(ROW()&gt;COUNTA($F$3:$I$3100),"",INDIRECT(TEXT(RIGHT(SMALL(IF($F$3:$I$3100="",999999,COLUMN($F$3:$I$3100)*10001+ROW($F$3:$I$3100)*100),ROW()),4),"!R00!C00"),))</f>
        <v/>
      </c>
      <c r="K2898" t="str">
        <f ca="1">IF(COUNTIF($J$1:J2898, J2898)&lt;&gt;1,"",J2898)</f>
        <v/>
      </c>
    </row>
    <row r="2899" spans="1:11" x14ac:dyDescent="0.25">
      <c r="A2899">
        <f>ROW()</f>
        <v>2899</v>
      </c>
      <c r="C2899" t="str" cm="1">
        <f t="array" ref="C2899">IF(ISNUMBER(SEARCH($N$3,客戶主檔!X2899)),INDEX(客戶主檔!$G:$G,加工項目查詢及料號更改!$A2899),"")</f>
        <v/>
      </c>
      <c r="D2899" t="str" cm="1">
        <f t="array" ref="D2899">IF(ISNUMBER(SEARCH($N$3,客戶主檔!Y2899)),INDEX(客戶主檔!$G:$G,加工項目查詢及料號更改!$A2899),"")</f>
        <v/>
      </c>
      <c r="E2899" t="str" cm="1">
        <f t="array" ref="E2899">IF(ISNUMBER(SEARCH($N$3,客戶主檔!Z2899)),INDEX(客戶主檔!$G:$G,加工項目查詢及料號更改!$A2899),"")</f>
        <v/>
      </c>
      <c r="J2899" t="str">
        <f t="array" aca="1" ref="J2899" ca="1">IF(ROW()&gt;COUNTA($F$3:$I$3100),"",INDIRECT(TEXT(RIGHT(SMALL(IF($F$3:$I$3100="",999999,COLUMN($F$3:$I$3100)*10001+ROW($F$3:$I$3100)*100),ROW()),4),"!R00!C00"),))</f>
        <v/>
      </c>
      <c r="K2899" t="str">
        <f ca="1">IF(COUNTIF($J$1:J2899, J2899)&lt;&gt;1,"",J2899)</f>
        <v/>
      </c>
    </row>
    <row r="2900" spans="1:11" x14ac:dyDescent="0.25">
      <c r="A2900">
        <f>ROW()</f>
        <v>2900</v>
      </c>
      <c r="C2900" t="str" cm="1">
        <f t="array" ref="C2900">IF(ISNUMBER(SEARCH($N$3,客戶主檔!X2900)),INDEX(客戶主檔!$G:$G,加工項目查詢及料號更改!$A2900),"")</f>
        <v/>
      </c>
      <c r="D2900" t="str" cm="1">
        <f t="array" ref="D2900">IF(ISNUMBER(SEARCH($N$3,客戶主檔!Y2900)),INDEX(客戶主檔!$G:$G,加工項目查詢及料號更改!$A2900),"")</f>
        <v/>
      </c>
      <c r="E2900" t="str" cm="1">
        <f t="array" ref="E2900">IF(ISNUMBER(SEARCH($N$3,客戶主檔!Z2900)),INDEX(客戶主檔!$G:$G,加工項目查詢及料號更改!$A2900),"")</f>
        <v/>
      </c>
      <c r="J2900" t="str">
        <f t="array" aca="1" ref="J2900" ca="1">IF(ROW()&gt;COUNTA($F$3:$I$3100),"",INDIRECT(TEXT(RIGHT(SMALL(IF($F$3:$I$3100="",999999,COLUMN($F$3:$I$3100)*10001+ROW($F$3:$I$3100)*100),ROW()),4),"!R00!C00"),))</f>
        <v/>
      </c>
      <c r="K2900" t="str">
        <f ca="1">IF(COUNTIF($J$1:J2900, J2900)&lt;&gt;1,"",J2900)</f>
        <v/>
      </c>
    </row>
    <row r="2901" spans="1:11" x14ac:dyDescent="0.25">
      <c r="A2901">
        <f>ROW()</f>
        <v>2901</v>
      </c>
      <c r="C2901" t="str" cm="1">
        <f t="array" ref="C2901">IF(ISNUMBER(SEARCH($N$3,客戶主檔!X2901)),INDEX(客戶主檔!$G:$G,加工項目查詢及料號更改!$A2901),"")</f>
        <v/>
      </c>
      <c r="D2901" t="str" cm="1">
        <f t="array" ref="D2901">IF(ISNUMBER(SEARCH($N$3,客戶主檔!Y2901)),INDEX(客戶主檔!$G:$G,加工項目查詢及料號更改!$A2901),"")</f>
        <v/>
      </c>
      <c r="E2901" t="str" cm="1">
        <f t="array" ref="E2901">IF(ISNUMBER(SEARCH($N$3,客戶主檔!Z2901)),INDEX(客戶主檔!$G:$G,加工項目查詢及料號更改!$A2901),"")</f>
        <v/>
      </c>
      <c r="J2901" t="str">
        <f t="array" aca="1" ref="J2901" ca="1">IF(ROW()&gt;COUNTA($F$3:$I$3100),"",INDIRECT(TEXT(RIGHT(SMALL(IF($F$3:$I$3100="",999999,COLUMN($F$3:$I$3100)*10001+ROW($F$3:$I$3100)*100),ROW()),4),"!R00!C00"),))</f>
        <v/>
      </c>
      <c r="K2901" t="str">
        <f ca="1">IF(COUNTIF($J$1:J2901, J2901)&lt;&gt;1,"",J2901)</f>
        <v/>
      </c>
    </row>
    <row r="2902" spans="1:11" x14ac:dyDescent="0.25">
      <c r="A2902">
        <f>ROW()</f>
        <v>2902</v>
      </c>
      <c r="C2902" t="str" cm="1">
        <f t="array" ref="C2902">IF(ISNUMBER(SEARCH($N$3,客戶主檔!X2902)),INDEX(客戶主檔!$G:$G,加工項目查詢及料號更改!$A2902),"")</f>
        <v/>
      </c>
      <c r="D2902" t="str" cm="1">
        <f t="array" ref="D2902">IF(ISNUMBER(SEARCH($N$3,客戶主檔!Y2902)),INDEX(客戶主檔!$G:$G,加工項目查詢及料號更改!$A2902),"")</f>
        <v/>
      </c>
      <c r="E2902" t="str" cm="1">
        <f t="array" ref="E2902">IF(ISNUMBER(SEARCH($N$3,客戶主檔!Z2902)),INDEX(客戶主檔!$G:$G,加工項目查詢及料號更改!$A2902),"")</f>
        <v/>
      </c>
      <c r="J2902" t="str">
        <f t="array" aca="1" ref="J2902" ca="1">IF(ROW()&gt;COUNTA($F$3:$I$3100),"",INDIRECT(TEXT(RIGHT(SMALL(IF($F$3:$I$3100="",999999,COLUMN($F$3:$I$3100)*10001+ROW($F$3:$I$3100)*100),ROW()),4),"!R00!C00"),))</f>
        <v/>
      </c>
      <c r="K2902" t="str">
        <f ca="1">IF(COUNTIF($J$1:J2902, J2902)&lt;&gt;1,"",J2902)</f>
        <v/>
      </c>
    </row>
    <row r="2903" spans="1:11" x14ac:dyDescent="0.25">
      <c r="A2903">
        <f>ROW()</f>
        <v>2903</v>
      </c>
      <c r="C2903" t="str" cm="1">
        <f t="array" ref="C2903">IF(ISNUMBER(SEARCH($N$3,客戶主檔!X2903)),INDEX(客戶主檔!$G:$G,加工項目查詢及料號更改!$A2903),"")</f>
        <v/>
      </c>
      <c r="D2903" t="str" cm="1">
        <f t="array" ref="D2903">IF(ISNUMBER(SEARCH($N$3,客戶主檔!Y2903)),INDEX(客戶主檔!$G:$G,加工項目查詢及料號更改!$A2903),"")</f>
        <v/>
      </c>
      <c r="E2903" t="str" cm="1">
        <f t="array" ref="E2903">IF(ISNUMBER(SEARCH($N$3,客戶主檔!Z2903)),INDEX(客戶主檔!$G:$G,加工項目查詢及料號更改!$A2903),"")</f>
        <v/>
      </c>
      <c r="J2903" t="str">
        <f t="array" aca="1" ref="J2903" ca="1">IF(ROW()&gt;COUNTA($F$3:$I$3100),"",INDIRECT(TEXT(RIGHT(SMALL(IF($F$3:$I$3100="",999999,COLUMN($F$3:$I$3100)*10001+ROW($F$3:$I$3100)*100),ROW()),4),"!R00!C00"),))</f>
        <v/>
      </c>
      <c r="K2903" t="str">
        <f ca="1">IF(COUNTIF($J$1:J2903, J2903)&lt;&gt;1,"",J2903)</f>
        <v/>
      </c>
    </row>
    <row r="2904" spans="1:11" x14ac:dyDescent="0.25">
      <c r="A2904">
        <f>ROW()</f>
        <v>2904</v>
      </c>
      <c r="C2904" t="str" cm="1">
        <f t="array" ref="C2904">IF(ISNUMBER(SEARCH($N$3,客戶主檔!X2904)),INDEX(客戶主檔!$G:$G,加工項目查詢及料號更改!$A2904),"")</f>
        <v/>
      </c>
      <c r="D2904" t="str" cm="1">
        <f t="array" ref="D2904">IF(ISNUMBER(SEARCH($N$3,客戶主檔!Y2904)),INDEX(客戶主檔!$G:$G,加工項目查詢及料號更改!$A2904),"")</f>
        <v/>
      </c>
      <c r="E2904" t="str" cm="1">
        <f t="array" ref="E2904">IF(ISNUMBER(SEARCH($N$3,客戶主檔!Z2904)),INDEX(客戶主檔!$G:$G,加工項目查詢及料號更改!$A2904),"")</f>
        <v/>
      </c>
      <c r="J2904" t="str">
        <f t="array" aca="1" ref="J2904" ca="1">IF(ROW()&gt;COUNTA($F$3:$I$3100),"",INDIRECT(TEXT(RIGHT(SMALL(IF($F$3:$I$3100="",999999,COLUMN($F$3:$I$3100)*10001+ROW($F$3:$I$3100)*100),ROW()),4),"!R00!C00"),))</f>
        <v/>
      </c>
      <c r="K2904" t="str">
        <f ca="1">IF(COUNTIF($J$1:J2904, J2904)&lt;&gt;1,"",J2904)</f>
        <v/>
      </c>
    </row>
    <row r="2905" spans="1:11" x14ac:dyDescent="0.25">
      <c r="A2905">
        <f>ROW()</f>
        <v>2905</v>
      </c>
      <c r="C2905" t="str" cm="1">
        <f t="array" ref="C2905">IF(ISNUMBER(SEARCH($N$3,客戶主檔!X2905)),INDEX(客戶主檔!$G:$G,加工項目查詢及料號更改!$A2905),"")</f>
        <v/>
      </c>
      <c r="D2905" t="str" cm="1">
        <f t="array" ref="D2905">IF(ISNUMBER(SEARCH($N$3,客戶主檔!Y2905)),INDEX(客戶主檔!$G:$G,加工項目查詢及料號更改!$A2905),"")</f>
        <v/>
      </c>
      <c r="E2905" t="str" cm="1">
        <f t="array" ref="E2905">IF(ISNUMBER(SEARCH($N$3,客戶主檔!Z2905)),INDEX(客戶主檔!$G:$G,加工項目查詢及料號更改!$A2905),"")</f>
        <v/>
      </c>
      <c r="J2905" t="str">
        <f t="array" aca="1" ref="J2905" ca="1">IF(ROW()&gt;COUNTA($F$3:$I$3100),"",INDIRECT(TEXT(RIGHT(SMALL(IF($F$3:$I$3100="",999999,COLUMN($F$3:$I$3100)*10001+ROW($F$3:$I$3100)*100),ROW()),4),"!R00!C00"),))</f>
        <v/>
      </c>
      <c r="K2905" t="str">
        <f ca="1">IF(COUNTIF($J$1:J2905, J2905)&lt;&gt;1,"",J2905)</f>
        <v/>
      </c>
    </row>
    <row r="2906" spans="1:11" x14ac:dyDescent="0.25">
      <c r="A2906">
        <f>ROW()</f>
        <v>2906</v>
      </c>
      <c r="C2906" t="str" cm="1">
        <f t="array" ref="C2906">IF(ISNUMBER(SEARCH($N$3,客戶主檔!X2906)),INDEX(客戶主檔!$G:$G,加工項目查詢及料號更改!$A2906),"")</f>
        <v/>
      </c>
      <c r="D2906" t="str" cm="1">
        <f t="array" ref="D2906">IF(ISNUMBER(SEARCH($N$3,客戶主檔!Y2906)),INDEX(客戶主檔!$G:$G,加工項目查詢及料號更改!$A2906),"")</f>
        <v/>
      </c>
      <c r="E2906" t="str" cm="1">
        <f t="array" ref="E2906">IF(ISNUMBER(SEARCH($N$3,客戶主檔!Z2906)),INDEX(客戶主檔!$G:$G,加工項目查詢及料號更改!$A2906),"")</f>
        <v/>
      </c>
      <c r="J2906" t="str">
        <f t="array" aca="1" ref="J2906" ca="1">IF(ROW()&gt;COUNTA($F$3:$I$3100),"",INDIRECT(TEXT(RIGHT(SMALL(IF($F$3:$I$3100="",999999,COLUMN($F$3:$I$3100)*10001+ROW($F$3:$I$3100)*100),ROW()),4),"!R00!C00"),))</f>
        <v/>
      </c>
      <c r="K2906" t="str">
        <f ca="1">IF(COUNTIF($J$1:J2906, J2906)&lt;&gt;1,"",J2906)</f>
        <v/>
      </c>
    </row>
    <row r="2907" spans="1:11" x14ac:dyDescent="0.25">
      <c r="A2907">
        <f>ROW()</f>
        <v>2907</v>
      </c>
      <c r="C2907" t="str" cm="1">
        <f t="array" ref="C2907">IF(ISNUMBER(SEARCH($N$3,客戶主檔!X2907)),INDEX(客戶主檔!$G:$G,加工項目查詢及料號更改!$A2907),"")</f>
        <v/>
      </c>
      <c r="D2907" t="str" cm="1">
        <f t="array" ref="D2907">IF(ISNUMBER(SEARCH($N$3,客戶主檔!Y2907)),INDEX(客戶主檔!$G:$G,加工項目查詢及料號更改!$A2907),"")</f>
        <v/>
      </c>
      <c r="E2907" t="str" cm="1">
        <f t="array" ref="E2907">IF(ISNUMBER(SEARCH($N$3,客戶主檔!Z2907)),INDEX(客戶主檔!$G:$G,加工項目查詢及料號更改!$A2907),"")</f>
        <v/>
      </c>
      <c r="J2907" t="str">
        <f t="array" aca="1" ref="J2907" ca="1">IF(ROW()&gt;COUNTA($F$3:$I$3100),"",INDIRECT(TEXT(RIGHT(SMALL(IF($F$3:$I$3100="",999999,COLUMN($F$3:$I$3100)*10001+ROW($F$3:$I$3100)*100),ROW()),4),"!R00!C00"),))</f>
        <v/>
      </c>
      <c r="K2907" t="str">
        <f ca="1">IF(COUNTIF($J$1:J2907, J2907)&lt;&gt;1,"",J2907)</f>
        <v/>
      </c>
    </row>
    <row r="2908" spans="1:11" x14ac:dyDescent="0.25">
      <c r="A2908">
        <f>ROW()</f>
        <v>2908</v>
      </c>
      <c r="C2908" t="str" cm="1">
        <f t="array" ref="C2908">IF(ISNUMBER(SEARCH($N$3,客戶主檔!X2908)),INDEX(客戶主檔!$G:$G,加工項目查詢及料號更改!$A2908),"")</f>
        <v/>
      </c>
      <c r="D2908" t="str" cm="1">
        <f t="array" ref="D2908">IF(ISNUMBER(SEARCH($N$3,客戶主檔!Y2908)),INDEX(客戶主檔!$G:$G,加工項目查詢及料號更改!$A2908),"")</f>
        <v/>
      </c>
      <c r="E2908" t="str" cm="1">
        <f t="array" ref="E2908">IF(ISNUMBER(SEARCH($N$3,客戶主檔!Z2908)),INDEX(客戶主檔!$G:$G,加工項目查詢及料號更改!$A2908),"")</f>
        <v/>
      </c>
      <c r="J2908" t="str">
        <f t="array" aca="1" ref="J2908" ca="1">IF(ROW()&gt;COUNTA($F$3:$I$3100),"",INDIRECT(TEXT(RIGHT(SMALL(IF($F$3:$I$3100="",999999,COLUMN($F$3:$I$3100)*10001+ROW($F$3:$I$3100)*100),ROW()),4),"!R00!C00"),))</f>
        <v/>
      </c>
      <c r="K2908" t="str">
        <f ca="1">IF(COUNTIF($J$1:J2908, J2908)&lt;&gt;1,"",J2908)</f>
        <v/>
      </c>
    </row>
    <row r="2909" spans="1:11" x14ac:dyDescent="0.25">
      <c r="A2909">
        <f>ROW()</f>
        <v>2909</v>
      </c>
      <c r="C2909" t="str" cm="1">
        <f t="array" ref="C2909">IF(ISNUMBER(SEARCH($N$3,客戶主檔!X2909)),INDEX(客戶主檔!$G:$G,加工項目查詢及料號更改!$A2909),"")</f>
        <v/>
      </c>
      <c r="D2909" t="str" cm="1">
        <f t="array" ref="D2909">IF(ISNUMBER(SEARCH($N$3,客戶主檔!Y2909)),INDEX(客戶主檔!$G:$G,加工項目查詢及料號更改!$A2909),"")</f>
        <v/>
      </c>
      <c r="E2909" t="str" cm="1">
        <f t="array" ref="E2909">IF(ISNUMBER(SEARCH($N$3,客戶主檔!Z2909)),INDEX(客戶主檔!$G:$G,加工項目查詢及料號更改!$A2909),"")</f>
        <v/>
      </c>
      <c r="J2909" t="str">
        <f t="array" aca="1" ref="J2909" ca="1">IF(ROW()&gt;COUNTA($F$3:$I$3100),"",INDIRECT(TEXT(RIGHT(SMALL(IF($F$3:$I$3100="",999999,COLUMN($F$3:$I$3100)*10001+ROW($F$3:$I$3100)*100),ROW()),4),"!R00!C00"),))</f>
        <v/>
      </c>
      <c r="K2909" t="str">
        <f ca="1">IF(COUNTIF($J$1:J2909, J2909)&lt;&gt;1,"",J2909)</f>
        <v/>
      </c>
    </row>
    <row r="2910" spans="1:11" x14ac:dyDescent="0.25">
      <c r="A2910">
        <f>ROW()</f>
        <v>2910</v>
      </c>
      <c r="C2910" t="str" cm="1">
        <f t="array" ref="C2910">IF(ISNUMBER(SEARCH($N$3,客戶主檔!X2910)),INDEX(客戶主檔!$G:$G,加工項目查詢及料號更改!$A2910),"")</f>
        <v/>
      </c>
      <c r="D2910" t="str" cm="1">
        <f t="array" ref="D2910">IF(ISNUMBER(SEARCH($N$3,客戶主檔!Y2910)),INDEX(客戶主檔!$G:$G,加工項目查詢及料號更改!$A2910),"")</f>
        <v/>
      </c>
      <c r="E2910" t="str" cm="1">
        <f t="array" ref="E2910">IF(ISNUMBER(SEARCH($N$3,客戶主檔!Z2910)),INDEX(客戶主檔!$G:$G,加工項目查詢及料號更改!$A2910),"")</f>
        <v/>
      </c>
      <c r="J2910" t="str">
        <f t="array" aca="1" ref="J2910" ca="1">IF(ROW()&gt;COUNTA($F$3:$I$3100),"",INDIRECT(TEXT(RIGHT(SMALL(IF($F$3:$I$3100="",999999,COLUMN($F$3:$I$3100)*10001+ROW($F$3:$I$3100)*100),ROW()),4),"!R00!C00"),))</f>
        <v/>
      </c>
      <c r="K2910" t="str">
        <f ca="1">IF(COUNTIF($J$1:J2910, J2910)&lt;&gt;1,"",J2910)</f>
        <v/>
      </c>
    </row>
    <row r="2911" spans="1:11" x14ac:dyDescent="0.25">
      <c r="A2911">
        <f>ROW()</f>
        <v>2911</v>
      </c>
      <c r="C2911" t="str" cm="1">
        <f t="array" ref="C2911">IF(ISNUMBER(SEARCH($N$3,客戶主檔!X2911)),INDEX(客戶主檔!$G:$G,加工項目查詢及料號更改!$A2911),"")</f>
        <v/>
      </c>
      <c r="D2911" t="str" cm="1">
        <f t="array" ref="D2911">IF(ISNUMBER(SEARCH($N$3,客戶主檔!Y2911)),INDEX(客戶主檔!$G:$G,加工項目查詢及料號更改!$A2911),"")</f>
        <v/>
      </c>
      <c r="E2911" t="str" cm="1">
        <f t="array" ref="E2911">IF(ISNUMBER(SEARCH($N$3,客戶主檔!Z2911)),INDEX(客戶主檔!$G:$G,加工項目查詢及料號更改!$A2911),"")</f>
        <v/>
      </c>
      <c r="J2911" t="str">
        <f t="array" aca="1" ref="J2911" ca="1">IF(ROW()&gt;COUNTA($F$3:$I$3100),"",INDIRECT(TEXT(RIGHT(SMALL(IF($F$3:$I$3100="",999999,COLUMN($F$3:$I$3100)*10001+ROW($F$3:$I$3100)*100),ROW()),4),"!R00!C00"),))</f>
        <v/>
      </c>
      <c r="K2911" t="str">
        <f ca="1">IF(COUNTIF($J$1:J2911, J2911)&lt;&gt;1,"",J2911)</f>
        <v/>
      </c>
    </row>
    <row r="2912" spans="1:11" x14ac:dyDescent="0.25">
      <c r="A2912">
        <f>ROW()</f>
        <v>2912</v>
      </c>
      <c r="C2912" t="str" cm="1">
        <f t="array" ref="C2912">IF(ISNUMBER(SEARCH($N$3,客戶主檔!X2912)),INDEX(客戶主檔!$G:$G,加工項目查詢及料號更改!$A2912),"")</f>
        <v/>
      </c>
      <c r="D2912" t="str" cm="1">
        <f t="array" ref="D2912">IF(ISNUMBER(SEARCH($N$3,客戶主檔!Y2912)),INDEX(客戶主檔!$G:$G,加工項目查詢及料號更改!$A2912),"")</f>
        <v/>
      </c>
      <c r="E2912" t="str" cm="1">
        <f t="array" ref="E2912">IF(ISNUMBER(SEARCH($N$3,客戶主檔!Z2912)),INDEX(客戶主檔!$G:$G,加工項目查詢及料號更改!$A2912),"")</f>
        <v/>
      </c>
      <c r="J2912" t="str">
        <f t="array" aca="1" ref="J2912" ca="1">IF(ROW()&gt;COUNTA($F$3:$I$3100),"",INDIRECT(TEXT(RIGHT(SMALL(IF($F$3:$I$3100="",999999,COLUMN($F$3:$I$3100)*10001+ROW($F$3:$I$3100)*100),ROW()),4),"!R00!C00"),))</f>
        <v/>
      </c>
      <c r="K2912" t="str">
        <f ca="1">IF(COUNTIF($J$1:J2912, J2912)&lt;&gt;1,"",J2912)</f>
        <v/>
      </c>
    </row>
    <row r="2913" spans="1:11" x14ac:dyDescent="0.25">
      <c r="A2913">
        <f>ROW()</f>
        <v>2913</v>
      </c>
      <c r="C2913" t="str" cm="1">
        <f t="array" ref="C2913">IF(ISNUMBER(SEARCH($N$3,客戶主檔!X2913)),INDEX(客戶主檔!$G:$G,加工項目查詢及料號更改!$A2913),"")</f>
        <v/>
      </c>
      <c r="D2913" t="str" cm="1">
        <f t="array" ref="D2913">IF(ISNUMBER(SEARCH($N$3,客戶主檔!Y2913)),INDEX(客戶主檔!$G:$G,加工項目查詢及料號更改!$A2913),"")</f>
        <v/>
      </c>
      <c r="E2913" t="str" cm="1">
        <f t="array" ref="E2913">IF(ISNUMBER(SEARCH($N$3,客戶主檔!Z2913)),INDEX(客戶主檔!$G:$G,加工項目查詢及料號更改!$A2913),"")</f>
        <v/>
      </c>
      <c r="J2913" t="str">
        <f t="array" aca="1" ref="J2913" ca="1">IF(ROW()&gt;COUNTA($F$3:$I$3100),"",INDIRECT(TEXT(RIGHT(SMALL(IF($F$3:$I$3100="",999999,COLUMN($F$3:$I$3100)*10001+ROW($F$3:$I$3100)*100),ROW()),4),"!R00!C00"),))</f>
        <v/>
      </c>
      <c r="K2913" t="str">
        <f ca="1">IF(COUNTIF($J$1:J2913, J2913)&lt;&gt;1,"",J2913)</f>
        <v/>
      </c>
    </row>
    <row r="2914" spans="1:11" x14ac:dyDescent="0.25">
      <c r="A2914">
        <f>ROW()</f>
        <v>2914</v>
      </c>
      <c r="C2914" t="str" cm="1">
        <f t="array" ref="C2914">IF(ISNUMBER(SEARCH($N$3,客戶主檔!X2914)),INDEX(客戶主檔!$G:$G,加工項目查詢及料號更改!$A2914),"")</f>
        <v/>
      </c>
      <c r="D2914" t="str" cm="1">
        <f t="array" ref="D2914">IF(ISNUMBER(SEARCH($N$3,客戶主檔!Y2914)),INDEX(客戶主檔!$G:$G,加工項目查詢及料號更改!$A2914),"")</f>
        <v/>
      </c>
      <c r="E2914" t="str" cm="1">
        <f t="array" ref="E2914">IF(ISNUMBER(SEARCH($N$3,客戶主檔!Z2914)),INDEX(客戶主檔!$G:$G,加工項目查詢及料號更改!$A2914),"")</f>
        <v/>
      </c>
      <c r="J2914" t="str">
        <f t="array" aca="1" ref="J2914" ca="1">IF(ROW()&gt;COUNTA($F$3:$I$3100),"",INDIRECT(TEXT(RIGHT(SMALL(IF($F$3:$I$3100="",999999,COLUMN($F$3:$I$3100)*10001+ROW($F$3:$I$3100)*100),ROW()),4),"!R00!C00"),))</f>
        <v/>
      </c>
      <c r="K2914" t="str">
        <f ca="1">IF(COUNTIF($J$1:J2914, J2914)&lt;&gt;1,"",J2914)</f>
        <v/>
      </c>
    </row>
    <row r="2915" spans="1:11" x14ac:dyDescent="0.25">
      <c r="A2915">
        <f>ROW()</f>
        <v>2915</v>
      </c>
      <c r="C2915" t="str" cm="1">
        <f t="array" ref="C2915">IF(ISNUMBER(SEARCH($N$3,客戶主檔!X2915)),INDEX(客戶主檔!$G:$G,加工項目查詢及料號更改!$A2915),"")</f>
        <v/>
      </c>
      <c r="D2915" t="str" cm="1">
        <f t="array" ref="D2915">IF(ISNUMBER(SEARCH($N$3,客戶主檔!Y2915)),INDEX(客戶主檔!$G:$G,加工項目查詢及料號更改!$A2915),"")</f>
        <v/>
      </c>
      <c r="E2915" t="str" cm="1">
        <f t="array" ref="E2915">IF(ISNUMBER(SEARCH($N$3,客戶主檔!Z2915)),INDEX(客戶主檔!$G:$G,加工項目查詢及料號更改!$A2915),"")</f>
        <v/>
      </c>
      <c r="J2915" t="str">
        <f t="array" aca="1" ref="J2915" ca="1">IF(ROW()&gt;COUNTA($F$3:$I$3100),"",INDIRECT(TEXT(RIGHT(SMALL(IF($F$3:$I$3100="",999999,COLUMN($F$3:$I$3100)*10001+ROW($F$3:$I$3100)*100),ROW()),4),"!R00!C00"),))</f>
        <v/>
      </c>
      <c r="K2915" t="str">
        <f ca="1">IF(COUNTIF($J$1:J2915, J2915)&lt;&gt;1,"",J2915)</f>
        <v/>
      </c>
    </row>
    <row r="2916" spans="1:11" x14ac:dyDescent="0.25">
      <c r="A2916">
        <f>ROW()</f>
        <v>2916</v>
      </c>
      <c r="C2916" t="str" cm="1">
        <f t="array" ref="C2916">IF(ISNUMBER(SEARCH($N$3,客戶主檔!X2916)),INDEX(客戶主檔!$G:$G,加工項目查詢及料號更改!$A2916),"")</f>
        <v/>
      </c>
      <c r="D2916" t="str" cm="1">
        <f t="array" ref="D2916">IF(ISNUMBER(SEARCH($N$3,客戶主檔!Y2916)),INDEX(客戶主檔!$G:$G,加工項目查詢及料號更改!$A2916),"")</f>
        <v/>
      </c>
      <c r="E2916" t="str" cm="1">
        <f t="array" ref="E2916">IF(ISNUMBER(SEARCH($N$3,客戶主檔!Z2916)),INDEX(客戶主檔!$G:$G,加工項目查詢及料號更改!$A2916),"")</f>
        <v/>
      </c>
      <c r="J2916" t="str">
        <f t="array" aca="1" ref="J2916" ca="1">IF(ROW()&gt;COUNTA($F$3:$I$3100),"",INDIRECT(TEXT(RIGHT(SMALL(IF($F$3:$I$3100="",999999,COLUMN($F$3:$I$3100)*10001+ROW($F$3:$I$3100)*100),ROW()),4),"!R00!C00"),))</f>
        <v/>
      </c>
      <c r="K2916" t="str">
        <f ca="1">IF(COUNTIF($J$1:J2916, J2916)&lt;&gt;1,"",J2916)</f>
        <v/>
      </c>
    </row>
    <row r="2917" spans="1:11" x14ac:dyDescent="0.25">
      <c r="A2917">
        <f>ROW()</f>
        <v>2917</v>
      </c>
      <c r="C2917" t="str" cm="1">
        <f t="array" ref="C2917">IF(ISNUMBER(SEARCH($N$3,客戶主檔!X2917)),INDEX(客戶主檔!$G:$G,加工項目查詢及料號更改!$A2917),"")</f>
        <v/>
      </c>
      <c r="D2917" t="str" cm="1">
        <f t="array" ref="D2917">IF(ISNUMBER(SEARCH($N$3,客戶主檔!Y2917)),INDEX(客戶主檔!$G:$G,加工項目查詢及料號更改!$A2917),"")</f>
        <v/>
      </c>
      <c r="E2917" t="str" cm="1">
        <f t="array" ref="E2917">IF(ISNUMBER(SEARCH($N$3,客戶主檔!Z2917)),INDEX(客戶主檔!$G:$G,加工項目查詢及料號更改!$A2917),"")</f>
        <v/>
      </c>
      <c r="J2917" t="str">
        <f t="array" aca="1" ref="J2917" ca="1">IF(ROW()&gt;COUNTA($F$3:$I$3100),"",INDIRECT(TEXT(RIGHT(SMALL(IF($F$3:$I$3100="",999999,COLUMN($F$3:$I$3100)*10001+ROW($F$3:$I$3100)*100),ROW()),4),"!R00!C00"),))</f>
        <v/>
      </c>
      <c r="K2917" t="str">
        <f ca="1">IF(COUNTIF($J$1:J2917, J2917)&lt;&gt;1,"",J2917)</f>
        <v/>
      </c>
    </row>
    <row r="2918" spans="1:11" x14ac:dyDescent="0.25">
      <c r="A2918">
        <f>ROW()</f>
        <v>2918</v>
      </c>
      <c r="C2918" t="str" cm="1">
        <f t="array" ref="C2918">IF(ISNUMBER(SEARCH($N$3,客戶主檔!X2918)),INDEX(客戶主檔!$G:$G,加工項目查詢及料號更改!$A2918),"")</f>
        <v/>
      </c>
      <c r="D2918" t="str" cm="1">
        <f t="array" ref="D2918">IF(ISNUMBER(SEARCH($N$3,客戶主檔!Y2918)),INDEX(客戶主檔!$G:$G,加工項目查詢及料號更改!$A2918),"")</f>
        <v/>
      </c>
      <c r="E2918" t="str" cm="1">
        <f t="array" ref="E2918">IF(ISNUMBER(SEARCH($N$3,客戶主檔!Z2918)),INDEX(客戶主檔!$G:$G,加工項目查詢及料號更改!$A2918),"")</f>
        <v/>
      </c>
      <c r="J2918" t="str">
        <f t="array" aca="1" ref="J2918" ca="1">IF(ROW()&gt;COUNTA($F$3:$I$3100),"",INDIRECT(TEXT(RIGHT(SMALL(IF($F$3:$I$3100="",999999,COLUMN($F$3:$I$3100)*10001+ROW($F$3:$I$3100)*100),ROW()),4),"!R00!C00"),))</f>
        <v/>
      </c>
      <c r="K2918" t="str">
        <f ca="1">IF(COUNTIF($J$1:J2918, J2918)&lt;&gt;1,"",J2918)</f>
        <v/>
      </c>
    </row>
    <row r="2919" spans="1:11" x14ac:dyDescent="0.25">
      <c r="A2919">
        <f>ROW()</f>
        <v>2919</v>
      </c>
      <c r="C2919" t="str" cm="1">
        <f t="array" ref="C2919">IF(ISNUMBER(SEARCH($N$3,客戶主檔!X2919)),INDEX(客戶主檔!$G:$G,加工項目查詢及料號更改!$A2919),"")</f>
        <v/>
      </c>
      <c r="D2919" t="str" cm="1">
        <f t="array" ref="D2919">IF(ISNUMBER(SEARCH($N$3,客戶主檔!Y2919)),INDEX(客戶主檔!$G:$G,加工項目查詢及料號更改!$A2919),"")</f>
        <v/>
      </c>
      <c r="E2919" t="str" cm="1">
        <f t="array" ref="E2919">IF(ISNUMBER(SEARCH($N$3,客戶主檔!Z2919)),INDEX(客戶主檔!$G:$G,加工項目查詢及料號更改!$A2919),"")</f>
        <v/>
      </c>
      <c r="J2919" t="str">
        <f t="array" aca="1" ref="J2919" ca="1">IF(ROW()&gt;COUNTA($F$3:$I$3100),"",INDIRECT(TEXT(RIGHT(SMALL(IF($F$3:$I$3100="",999999,COLUMN($F$3:$I$3100)*10001+ROW($F$3:$I$3100)*100),ROW()),4),"!R00!C00"),))</f>
        <v/>
      </c>
      <c r="K2919" t="str">
        <f ca="1">IF(COUNTIF($J$1:J2919, J2919)&lt;&gt;1,"",J2919)</f>
        <v/>
      </c>
    </row>
    <row r="2920" spans="1:11" x14ac:dyDescent="0.25">
      <c r="A2920">
        <f>ROW()</f>
        <v>2920</v>
      </c>
      <c r="C2920" t="str" cm="1">
        <f t="array" ref="C2920">IF(ISNUMBER(SEARCH($N$3,客戶主檔!X2920)),INDEX(客戶主檔!$G:$G,加工項目查詢及料號更改!$A2920),"")</f>
        <v/>
      </c>
      <c r="D2920" t="str" cm="1">
        <f t="array" ref="D2920">IF(ISNUMBER(SEARCH($N$3,客戶主檔!Y2920)),INDEX(客戶主檔!$G:$G,加工項目查詢及料號更改!$A2920),"")</f>
        <v/>
      </c>
      <c r="E2920" t="str" cm="1">
        <f t="array" ref="E2920">IF(ISNUMBER(SEARCH($N$3,客戶主檔!Z2920)),INDEX(客戶主檔!$G:$G,加工項目查詢及料號更改!$A2920),"")</f>
        <v/>
      </c>
      <c r="J2920" t="str">
        <f t="array" aca="1" ref="J2920" ca="1">IF(ROW()&gt;COUNTA($F$3:$I$3100),"",INDIRECT(TEXT(RIGHT(SMALL(IF($F$3:$I$3100="",999999,COLUMN($F$3:$I$3100)*10001+ROW($F$3:$I$3100)*100),ROW()),4),"!R00!C00"),))</f>
        <v/>
      </c>
      <c r="K2920" t="str">
        <f ca="1">IF(COUNTIF($J$1:J2920, J2920)&lt;&gt;1,"",J2920)</f>
        <v/>
      </c>
    </row>
    <row r="2921" spans="1:11" x14ac:dyDescent="0.25">
      <c r="A2921">
        <f>ROW()</f>
        <v>2921</v>
      </c>
      <c r="C2921" t="str" cm="1">
        <f t="array" ref="C2921">IF(ISNUMBER(SEARCH($N$3,客戶主檔!X2921)),INDEX(客戶主檔!$G:$G,加工項目查詢及料號更改!$A2921),"")</f>
        <v/>
      </c>
      <c r="D2921" t="str" cm="1">
        <f t="array" ref="D2921">IF(ISNUMBER(SEARCH($N$3,客戶主檔!Y2921)),INDEX(客戶主檔!$G:$G,加工項目查詢及料號更改!$A2921),"")</f>
        <v/>
      </c>
      <c r="E2921" t="str" cm="1">
        <f t="array" ref="E2921">IF(ISNUMBER(SEARCH($N$3,客戶主檔!Z2921)),INDEX(客戶主檔!$G:$G,加工項目查詢及料號更改!$A2921),"")</f>
        <v/>
      </c>
      <c r="J2921" t="str">
        <f t="array" aca="1" ref="J2921" ca="1">IF(ROW()&gt;COUNTA($F$3:$I$3100),"",INDIRECT(TEXT(RIGHT(SMALL(IF($F$3:$I$3100="",999999,COLUMN($F$3:$I$3100)*10001+ROW($F$3:$I$3100)*100),ROW()),4),"!R00!C00"),))</f>
        <v/>
      </c>
      <c r="K2921" t="str">
        <f ca="1">IF(COUNTIF($J$1:J2921, J2921)&lt;&gt;1,"",J2921)</f>
        <v/>
      </c>
    </row>
    <row r="2922" spans="1:11" x14ac:dyDescent="0.25">
      <c r="A2922">
        <f>ROW()</f>
        <v>2922</v>
      </c>
      <c r="C2922" t="str" cm="1">
        <f t="array" ref="C2922">IF(ISNUMBER(SEARCH($N$3,客戶主檔!X2922)),INDEX(客戶主檔!$G:$G,加工項目查詢及料號更改!$A2922),"")</f>
        <v/>
      </c>
      <c r="D2922" t="str" cm="1">
        <f t="array" ref="D2922">IF(ISNUMBER(SEARCH($N$3,客戶主檔!Y2922)),INDEX(客戶主檔!$G:$G,加工項目查詢及料號更改!$A2922),"")</f>
        <v/>
      </c>
      <c r="E2922" t="str" cm="1">
        <f t="array" ref="E2922">IF(ISNUMBER(SEARCH($N$3,客戶主檔!Z2922)),INDEX(客戶主檔!$G:$G,加工項目查詢及料號更改!$A2922),"")</f>
        <v/>
      </c>
      <c r="J2922" t="str">
        <f t="array" aca="1" ref="J2922" ca="1">IF(ROW()&gt;COUNTA($F$3:$I$3100),"",INDIRECT(TEXT(RIGHT(SMALL(IF($F$3:$I$3100="",999999,COLUMN($F$3:$I$3100)*10001+ROW($F$3:$I$3100)*100),ROW()),4),"!R00!C00"),))</f>
        <v/>
      </c>
      <c r="K2922" t="str">
        <f ca="1">IF(COUNTIF($J$1:J2922, J2922)&lt;&gt;1,"",J2922)</f>
        <v/>
      </c>
    </row>
    <row r="2923" spans="1:11" x14ac:dyDescent="0.25">
      <c r="A2923">
        <f>ROW()</f>
        <v>2923</v>
      </c>
      <c r="C2923" t="str" cm="1">
        <f t="array" ref="C2923">IF(ISNUMBER(SEARCH($N$3,客戶主檔!X2923)),INDEX(客戶主檔!$G:$G,加工項目查詢及料號更改!$A2923),"")</f>
        <v/>
      </c>
      <c r="D2923" t="str" cm="1">
        <f t="array" ref="D2923">IF(ISNUMBER(SEARCH($N$3,客戶主檔!Y2923)),INDEX(客戶主檔!$G:$G,加工項目查詢及料號更改!$A2923),"")</f>
        <v/>
      </c>
      <c r="E2923" t="str" cm="1">
        <f t="array" ref="E2923">IF(ISNUMBER(SEARCH($N$3,客戶主檔!Z2923)),INDEX(客戶主檔!$G:$G,加工項目查詢及料號更改!$A2923),"")</f>
        <v/>
      </c>
      <c r="J2923" t="str">
        <f t="array" aca="1" ref="J2923" ca="1">IF(ROW()&gt;COUNTA($F$3:$I$3100),"",INDIRECT(TEXT(RIGHT(SMALL(IF($F$3:$I$3100="",999999,COLUMN($F$3:$I$3100)*10001+ROW($F$3:$I$3100)*100),ROW()),4),"!R00!C00"),))</f>
        <v/>
      </c>
      <c r="K2923" t="str">
        <f ca="1">IF(COUNTIF($J$1:J2923, J2923)&lt;&gt;1,"",J2923)</f>
        <v/>
      </c>
    </row>
    <row r="2924" spans="1:11" x14ac:dyDescent="0.25">
      <c r="A2924">
        <f>ROW()</f>
        <v>2924</v>
      </c>
      <c r="C2924" t="str" cm="1">
        <f t="array" ref="C2924">IF(ISNUMBER(SEARCH($N$3,客戶主檔!X2924)),INDEX(客戶主檔!$G:$G,加工項目查詢及料號更改!$A2924),"")</f>
        <v/>
      </c>
      <c r="D2924" t="str" cm="1">
        <f t="array" ref="D2924">IF(ISNUMBER(SEARCH($N$3,客戶主檔!Y2924)),INDEX(客戶主檔!$G:$G,加工項目查詢及料號更改!$A2924),"")</f>
        <v/>
      </c>
      <c r="E2924" t="str" cm="1">
        <f t="array" ref="E2924">IF(ISNUMBER(SEARCH($N$3,客戶主檔!Z2924)),INDEX(客戶主檔!$G:$G,加工項目查詢及料號更改!$A2924),"")</f>
        <v/>
      </c>
      <c r="J2924" t="str">
        <f t="array" aca="1" ref="J2924" ca="1">IF(ROW()&gt;COUNTA($F$3:$I$3100),"",INDIRECT(TEXT(RIGHT(SMALL(IF($F$3:$I$3100="",999999,COLUMN($F$3:$I$3100)*10001+ROW($F$3:$I$3100)*100),ROW()),4),"!R00!C00"),))</f>
        <v/>
      </c>
      <c r="K2924" t="str">
        <f ca="1">IF(COUNTIF($J$1:J2924, J2924)&lt;&gt;1,"",J2924)</f>
        <v/>
      </c>
    </row>
    <row r="2925" spans="1:11" x14ac:dyDescent="0.25">
      <c r="A2925">
        <f>ROW()</f>
        <v>2925</v>
      </c>
      <c r="C2925" t="str" cm="1">
        <f t="array" ref="C2925">IF(ISNUMBER(SEARCH($N$3,客戶主檔!X2925)),INDEX(客戶主檔!$G:$G,加工項目查詢及料號更改!$A2925),"")</f>
        <v/>
      </c>
      <c r="D2925" t="str" cm="1">
        <f t="array" ref="D2925">IF(ISNUMBER(SEARCH($N$3,客戶主檔!Y2925)),INDEX(客戶主檔!$G:$G,加工項目查詢及料號更改!$A2925),"")</f>
        <v/>
      </c>
      <c r="E2925" t="str" cm="1">
        <f t="array" ref="E2925">IF(ISNUMBER(SEARCH($N$3,客戶主檔!Z2925)),INDEX(客戶主檔!$G:$G,加工項目查詢及料號更改!$A2925),"")</f>
        <v/>
      </c>
      <c r="J2925" t="str">
        <f t="array" aca="1" ref="J2925" ca="1">IF(ROW()&gt;COUNTA($F$3:$I$3100),"",INDIRECT(TEXT(RIGHT(SMALL(IF($F$3:$I$3100="",999999,COLUMN($F$3:$I$3100)*10001+ROW($F$3:$I$3100)*100),ROW()),4),"!R00!C00"),))</f>
        <v/>
      </c>
      <c r="K2925" t="str">
        <f ca="1">IF(COUNTIF($J$1:J2925, J2925)&lt;&gt;1,"",J2925)</f>
        <v/>
      </c>
    </row>
    <row r="2926" spans="1:11" x14ac:dyDescent="0.25">
      <c r="A2926">
        <f>ROW()</f>
        <v>2926</v>
      </c>
      <c r="C2926" t="str" cm="1">
        <f t="array" ref="C2926">IF(ISNUMBER(SEARCH($N$3,客戶主檔!X2926)),INDEX(客戶主檔!$G:$G,加工項目查詢及料號更改!$A2926),"")</f>
        <v/>
      </c>
      <c r="D2926" t="str" cm="1">
        <f t="array" ref="D2926">IF(ISNUMBER(SEARCH($N$3,客戶主檔!Y2926)),INDEX(客戶主檔!$G:$G,加工項目查詢及料號更改!$A2926),"")</f>
        <v/>
      </c>
      <c r="E2926" t="str" cm="1">
        <f t="array" ref="E2926">IF(ISNUMBER(SEARCH($N$3,客戶主檔!Z2926)),INDEX(客戶主檔!$G:$G,加工項目查詢及料號更改!$A2926),"")</f>
        <v/>
      </c>
      <c r="J2926" t="str">
        <f t="array" aca="1" ref="J2926" ca="1">IF(ROW()&gt;COUNTA($F$3:$I$3100),"",INDIRECT(TEXT(RIGHT(SMALL(IF($F$3:$I$3100="",999999,COLUMN($F$3:$I$3100)*10001+ROW($F$3:$I$3100)*100),ROW()),4),"!R00!C00"),))</f>
        <v/>
      </c>
      <c r="K2926" t="str">
        <f ca="1">IF(COUNTIF($J$1:J2926, J2926)&lt;&gt;1,"",J2926)</f>
        <v/>
      </c>
    </row>
    <row r="2927" spans="1:11" x14ac:dyDescent="0.25">
      <c r="A2927">
        <f>ROW()</f>
        <v>2927</v>
      </c>
      <c r="C2927" t="str" cm="1">
        <f t="array" ref="C2927">IF(ISNUMBER(SEARCH($N$3,客戶主檔!X2927)),INDEX(客戶主檔!$G:$G,加工項目查詢及料號更改!$A2927),"")</f>
        <v/>
      </c>
      <c r="D2927" t="str" cm="1">
        <f t="array" ref="D2927">IF(ISNUMBER(SEARCH($N$3,客戶主檔!Y2927)),INDEX(客戶主檔!$G:$G,加工項目查詢及料號更改!$A2927),"")</f>
        <v/>
      </c>
      <c r="E2927" t="str" cm="1">
        <f t="array" ref="E2927">IF(ISNUMBER(SEARCH($N$3,客戶主檔!Z2927)),INDEX(客戶主檔!$G:$G,加工項目查詢及料號更改!$A2927),"")</f>
        <v/>
      </c>
      <c r="J2927" t="str">
        <f t="array" aca="1" ref="J2927" ca="1">IF(ROW()&gt;COUNTA($F$3:$I$3100),"",INDIRECT(TEXT(RIGHT(SMALL(IF($F$3:$I$3100="",999999,COLUMN($F$3:$I$3100)*10001+ROW($F$3:$I$3100)*100),ROW()),4),"!R00!C00"),))</f>
        <v/>
      </c>
      <c r="K2927" t="str">
        <f ca="1">IF(COUNTIF($J$1:J2927, J2927)&lt;&gt;1,"",J2927)</f>
        <v/>
      </c>
    </row>
    <row r="2928" spans="1:11" x14ac:dyDescent="0.25">
      <c r="A2928">
        <f>ROW()</f>
        <v>2928</v>
      </c>
      <c r="C2928" t="str" cm="1">
        <f t="array" ref="C2928">IF(ISNUMBER(SEARCH($N$3,客戶主檔!X2928)),INDEX(客戶主檔!$G:$G,加工項目查詢及料號更改!$A2928),"")</f>
        <v/>
      </c>
      <c r="D2928" t="str" cm="1">
        <f t="array" ref="D2928">IF(ISNUMBER(SEARCH($N$3,客戶主檔!Y2928)),INDEX(客戶主檔!$G:$G,加工項目查詢及料號更改!$A2928),"")</f>
        <v/>
      </c>
      <c r="E2928" t="str" cm="1">
        <f t="array" ref="E2928">IF(ISNUMBER(SEARCH($N$3,客戶主檔!Z2928)),INDEX(客戶主檔!$G:$G,加工項目查詢及料號更改!$A2928),"")</f>
        <v/>
      </c>
      <c r="J2928" t="str">
        <f t="array" aca="1" ref="J2928" ca="1">IF(ROW()&gt;COUNTA($F$3:$I$3100),"",INDIRECT(TEXT(RIGHT(SMALL(IF($F$3:$I$3100="",999999,COLUMN($F$3:$I$3100)*10001+ROW($F$3:$I$3100)*100),ROW()),4),"!R00!C00"),))</f>
        <v/>
      </c>
      <c r="K2928" t="str">
        <f ca="1">IF(COUNTIF($J$1:J2928, J2928)&lt;&gt;1,"",J2928)</f>
        <v/>
      </c>
    </row>
    <row r="2929" spans="1:11" x14ac:dyDescent="0.25">
      <c r="A2929">
        <f>ROW()</f>
        <v>2929</v>
      </c>
      <c r="C2929" t="str" cm="1">
        <f t="array" ref="C2929">IF(ISNUMBER(SEARCH($N$3,客戶主檔!X2929)),INDEX(客戶主檔!$G:$G,加工項目查詢及料號更改!$A2929),"")</f>
        <v/>
      </c>
      <c r="D2929" t="str" cm="1">
        <f t="array" ref="D2929">IF(ISNUMBER(SEARCH($N$3,客戶主檔!Y2929)),INDEX(客戶主檔!$G:$G,加工項目查詢及料號更改!$A2929),"")</f>
        <v/>
      </c>
      <c r="E2929" t="str" cm="1">
        <f t="array" ref="E2929">IF(ISNUMBER(SEARCH($N$3,客戶主檔!Z2929)),INDEX(客戶主檔!$G:$G,加工項目查詢及料號更改!$A2929),"")</f>
        <v/>
      </c>
      <c r="J2929" t="str">
        <f t="array" aca="1" ref="J2929" ca="1">IF(ROW()&gt;COUNTA($F$3:$I$3100),"",INDIRECT(TEXT(RIGHT(SMALL(IF($F$3:$I$3100="",999999,COLUMN($F$3:$I$3100)*10001+ROW($F$3:$I$3100)*100),ROW()),4),"!R00!C00"),))</f>
        <v/>
      </c>
      <c r="K2929" t="str">
        <f ca="1">IF(COUNTIF($J$1:J2929, J2929)&lt;&gt;1,"",J2929)</f>
        <v/>
      </c>
    </row>
    <row r="2930" spans="1:11" x14ac:dyDescent="0.25">
      <c r="A2930">
        <f>ROW()</f>
        <v>2930</v>
      </c>
      <c r="C2930" t="str" cm="1">
        <f t="array" ref="C2930">IF(ISNUMBER(SEARCH($N$3,客戶主檔!X2930)),INDEX(客戶主檔!$G:$G,加工項目查詢及料號更改!$A2930),"")</f>
        <v/>
      </c>
      <c r="D2930" t="str" cm="1">
        <f t="array" ref="D2930">IF(ISNUMBER(SEARCH($N$3,客戶主檔!Y2930)),INDEX(客戶主檔!$G:$G,加工項目查詢及料號更改!$A2930),"")</f>
        <v/>
      </c>
      <c r="E2930" t="str" cm="1">
        <f t="array" ref="E2930">IF(ISNUMBER(SEARCH($N$3,客戶主檔!Z2930)),INDEX(客戶主檔!$G:$G,加工項目查詢及料號更改!$A2930),"")</f>
        <v/>
      </c>
      <c r="J2930" t="str">
        <f t="array" aca="1" ref="J2930" ca="1">IF(ROW()&gt;COUNTA($F$3:$I$3100),"",INDIRECT(TEXT(RIGHT(SMALL(IF($F$3:$I$3100="",999999,COLUMN($F$3:$I$3100)*10001+ROW($F$3:$I$3100)*100),ROW()),4),"!R00!C00"),))</f>
        <v/>
      </c>
      <c r="K2930" t="str">
        <f ca="1">IF(COUNTIF($J$1:J2930, J2930)&lt;&gt;1,"",J2930)</f>
        <v/>
      </c>
    </row>
    <row r="2931" spans="1:11" x14ac:dyDescent="0.25">
      <c r="A2931">
        <f>ROW()</f>
        <v>2931</v>
      </c>
      <c r="C2931" t="str" cm="1">
        <f t="array" ref="C2931">IF(ISNUMBER(SEARCH($N$3,客戶主檔!X2931)),INDEX(客戶主檔!$G:$G,加工項目查詢及料號更改!$A2931),"")</f>
        <v/>
      </c>
      <c r="D2931" t="str" cm="1">
        <f t="array" ref="D2931">IF(ISNUMBER(SEARCH($N$3,客戶主檔!Y2931)),INDEX(客戶主檔!$G:$G,加工項目查詢及料號更改!$A2931),"")</f>
        <v/>
      </c>
      <c r="E2931" t="str" cm="1">
        <f t="array" ref="E2931">IF(ISNUMBER(SEARCH($N$3,客戶主檔!Z2931)),INDEX(客戶主檔!$G:$G,加工項目查詢及料號更改!$A2931),"")</f>
        <v/>
      </c>
      <c r="J2931" t="str">
        <f t="array" aca="1" ref="J2931" ca="1">IF(ROW()&gt;COUNTA($F$3:$I$3100),"",INDIRECT(TEXT(RIGHT(SMALL(IF($F$3:$I$3100="",999999,COLUMN($F$3:$I$3100)*10001+ROW($F$3:$I$3100)*100),ROW()),4),"!R00!C00"),))</f>
        <v/>
      </c>
      <c r="K2931" t="str">
        <f ca="1">IF(COUNTIF($J$1:J2931, J2931)&lt;&gt;1,"",J2931)</f>
        <v/>
      </c>
    </row>
    <row r="2932" spans="1:11" x14ac:dyDescent="0.25">
      <c r="A2932">
        <f>ROW()</f>
        <v>2932</v>
      </c>
      <c r="C2932" t="str" cm="1">
        <f t="array" ref="C2932">IF(ISNUMBER(SEARCH($N$3,客戶主檔!X2932)),INDEX(客戶主檔!$G:$G,加工項目查詢及料號更改!$A2932),"")</f>
        <v/>
      </c>
      <c r="D2932" t="str" cm="1">
        <f t="array" ref="D2932">IF(ISNUMBER(SEARCH($N$3,客戶主檔!Y2932)),INDEX(客戶主檔!$G:$G,加工項目查詢及料號更改!$A2932),"")</f>
        <v/>
      </c>
      <c r="E2932" t="str" cm="1">
        <f t="array" ref="E2932">IF(ISNUMBER(SEARCH($N$3,客戶主檔!Z2932)),INDEX(客戶主檔!$G:$G,加工項目查詢及料號更改!$A2932),"")</f>
        <v/>
      </c>
      <c r="J2932" t="str">
        <f t="array" aca="1" ref="J2932" ca="1">IF(ROW()&gt;COUNTA($F$3:$I$3100),"",INDIRECT(TEXT(RIGHT(SMALL(IF($F$3:$I$3100="",999999,COLUMN($F$3:$I$3100)*10001+ROW($F$3:$I$3100)*100),ROW()),4),"!R00!C00"),))</f>
        <v/>
      </c>
      <c r="K2932" t="str">
        <f ca="1">IF(COUNTIF($J$1:J2932, J2932)&lt;&gt;1,"",J2932)</f>
        <v/>
      </c>
    </row>
    <row r="2933" spans="1:11" x14ac:dyDescent="0.25">
      <c r="A2933">
        <f>ROW()</f>
        <v>2933</v>
      </c>
      <c r="C2933" t="str" cm="1">
        <f t="array" ref="C2933">IF(ISNUMBER(SEARCH($N$3,客戶主檔!X2933)),INDEX(客戶主檔!$G:$G,加工項目查詢及料號更改!$A2933),"")</f>
        <v/>
      </c>
      <c r="D2933" t="str" cm="1">
        <f t="array" ref="D2933">IF(ISNUMBER(SEARCH($N$3,客戶主檔!Y2933)),INDEX(客戶主檔!$G:$G,加工項目查詢及料號更改!$A2933),"")</f>
        <v/>
      </c>
      <c r="E2933" t="str" cm="1">
        <f t="array" ref="E2933">IF(ISNUMBER(SEARCH($N$3,客戶主檔!Z2933)),INDEX(客戶主檔!$G:$G,加工項目查詢及料號更改!$A2933),"")</f>
        <v/>
      </c>
      <c r="J2933" t="str">
        <f t="array" aca="1" ref="J2933" ca="1">IF(ROW()&gt;COUNTA($F$3:$I$3100),"",INDIRECT(TEXT(RIGHT(SMALL(IF($F$3:$I$3100="",999999,COLUMN($F$3:$I$3100)*10001+ROW($F$3:$I$3100)*100),ROW()),4),"!R00!C00"),))</f>
        <v/>
      </c>
      <c r="K2933" t="str">
        <f ca="1">IF(COUNTIF($J$1:J2933, J2933)&lt;&gt;1,"",J2933)</f>
        <v/>
      </c>
    </row>
    <row r="2934" spans="1:11" x14ac:dyDescent="0.25">
      <c r="A2934">
        <f>ROW()</f>
        <v>2934</v>
      </c>
      <c r="C2934" t="str" cm="1">
        <f t="array" ref="C2934">IF(ISNUMBER(SEARCH($N$3,客戶主檔!X2934)),INDEX(客戶主檔!$G:$G,加工項目查詢及料號更改!$A2934),"")</f>
        <v/>
      </c>
      <c r="D2934" t="str" cm="1">
        <f t="array" ref="D2934">IF(ISNUMBER(SEARCH($N$3,客戶主檔!Y2934)),INDEX(客戶主檔!$G:$G,加工項目查詢及料號更改!$A2934),"")</f>
        <v/>
      </c>
      <c r="E2934" t="str" cm="1">
        <f t="array" ref="E2934">IF(ISNUMBER(SEARCH($N$3,客戶主檔!Z2934)),INDEX(客戶主檔!$G:$G,加工項目查詢及料號更改!$A2934),"")</f>
        <v/>
      </c>
      <c r="J2934" t="str">
        <f t="array" aca="1" ref="J2934" ca="1">IF(ROW()&gt;COUNTA($F$3:$I$3100),"",INDIRECT(TEXT(RIGHT(SMALL(IF($F$3:$I$3100="",999999,COLUMN($F$3:$I$3100)*10001+ROW($F$3:$I$3100)*100),ROW()),4),"!R00!C00"),))</f>
        <v/>
      </c>
      <c r="K2934" t="str">
        <f ca="1">IF(COUNTIF($J$1:J2934, J2934)&lt;&gt;1,"",J2934)</f>
        <v/>
      </c>
    </row>
    <row r="2935" spans="1:11" x14ac:dyDescent="0.25">
      <c r="A2935">
        <f>ROW()</f>
        <v>2935</v>
      </c>
      <c r="C2935" t="str" cm="1">
        <f t="array" ref="C2935">IF(ISNUMBER(SEARCH($N$3,客戶主檔!X2935)),INDEX(客戶主檔!$G:$G,加工項目查詢及料號更改!$A2935),"")</f>
        <v/>
      </c>
      <c r="D2935" t="str" cm="1">
        <f t="array" ref="D2935">IF(ISNUMBER(SEARCH($N$3,客戶主檔!Y2935)),INDEX(客戶主檔!$G:$G,加工項目查詢及料號更改!$A2935),"")</f>
        <v/>
      </c>
      <c r="E2935" t="str" cm="1">
        <f t="array" ref="E2935">IF(ISNUMBER(SEARCH($N$3,客戶主檔!Z2935)),INDEX(客戶主檔!$G:$G,加工項目查詢及料號更改!$A2935),"")</f>
        <v/>
      </c>
      <c r="J2935" t="str">
        <f t="array" aca="1" ref="J2935" ca="1">IF(ROW()&gt;COUNTA($F$3:$I$3100),"",INDIRECT(TEXT(RIGHT(SMALL(IF($F$3:$I$3100="",999999,COLUMN($F$3:$I$3100)*10001+ROW($F$3:$I$3100)*100),ROW()),4),"!R00!C00"),))</f>
        <v/>
      </c>
      <c r="K2935" t="str">
        <f ca="1">IF(COUNTIF($J$1:J2935, J2935)&lt;&gt;1,"",J2935)</f>
        <v/>
      </c>
    </row>
    <row r="2936" spans="1:11" x14ac:dyDescent="0.25">
      <c r="A2936">
        <f>ROW()</f>
        <v>2936</v>
      </c>
      <c r="C2936" t="str" cm="1">
        <f t="array" ref="C2936">IF(ISNUMBER(SEARCH($N$3,客戶主檔!X2936)),INDEX(客戶主檔!$G:$G,加工項目查詢及料號更改!$A2936),"")</f>
        <v/>
      </c>
      <c r="D2936" t="str" cm="1">
        <f t="array" ref="D2936">IF(ISNUMBER(SEARCH($N$3,客戶主檔!Y2936)),INDEX(客戶主檔!$G:$G,加工項目查詢及料號更改!$A2936),"")</f>
        <v/>
      </c>
      <c r="E2936" t="str" cm="1">
        <f t="array" ref="E2936">IF(ISNUMBER(SEARCH($N$3,客戶主檔!Z2936)),INDEX(客戶主檔!$G:$G,加工項目查詢及料號更改!$A2936),"")</f>
        <v/>
      </c>
      <c r="J2936" t="str">
        <f t="array" aca="1" ref="J2936" ca="1">IF(ROW()&gt;COUNTA($F$3:$I$3100),"",INDIRECT(TEXT(RIGHT(SMALL(IF($F$3:$I$3100="",999999,COLUMN($F$3:$I$3100)*10001+ROW($F$3:$I$3100)*100),ROW()),4),"!R00!C00"),))</f>
        <v/>
      </c>
      <c r="K2936" t="str">
        <f ca="1">IF(COUNTIF($J$1:J2936, J2936)&lt;&gt;1,"",J2936)</f>
        <v/>
      </c>
    </row>
    <row r="2937" spans="1:11" x14ac:dyDescent="0.25">
      <c r="A2937">
        <f>ROW()</f>
        <v>2937</v>
      </c>
      <c r="C2937" t="str" cm="1">
        <f t="array" ref="C2937">IF(ISNUMBER(SEARCH($N$3,客戶主檔!X2937)),INDEX(客戶主檔!$G:$G,加工項目查詢及料號更改!$A2937),"")</f>
        <v/>
      </c>
      <c r="D2937" t="str" cm="1">
        <f t="array" ref="D2937">IF(ISNUMBER(SEARCH($N$3,客戶主檔!Y2937)),INDEX(客戶主檔!$G:$G,加工項目查詢及料號更改!$A2937),"")</f>
        <v/>
      </c>
      <c r="E2937" t="str" cm="1">
        <f t="array" ref="E2937">IF(ISNUMBER(SEARCH($N$3,客戶主檔!Z2937)),INDEX(客戶主檔!$G:$G,加工項目查詢及料號更改!$A2937),"")</f>
        <v/>
      </c>
      <c r="J2937" t="str">
        <f t="array" aca="1" ref="J2937" ca="1">IF(ROW()&gt;COUNTA($F$3:$I$3100),"",INDIRECT(TEXT(RIGHT(SMALL(IF($F$3:$I$3100="",999999,COLUMN($F$3:$I$3100)*10001+ROW($F$3:$I$3100)*100),ROW()),4),"!R00!C00"),))</f>
        <v/>
      </c>
      <c r="K2937" t="str">
        <f ca="1">IF(COUNTIF($J$1:J2937, J2937)&lt;&gt;1,"",J2937)</f>
        <v/>
      </c>
    </row>
    <row r="2938" spans="1:11" x14ac:dyDescent="0.25">
      <c r="A2938">
        <f>ROW()</f>
        <v>2938</v>
      </c>
      <c r="C2938" t="str" cm="1">
        <f t="array" ref="C2938">IF(ISNUMBER(SEARCH($N$3,客戶主檔!X2938)),INDEX(客戶主檔!$G:$G,加工項目查詢及料號更改!$A2938),"")</f>
        <v/>
      </c>
      <c r="D2938" t="str" cm="1">
        <f t="array" ref="D2938">IF(ISNUMBER(SEARCH($N$3,客戶主檔!Y2938)),INDEX(客戶主檔!$G:$G,加工項目查詢及料號更改!$A2938),"")</f>
        <v/>
      </c>
      <c r="E2938" t="str" cm="1">
        <f t="array" ref="E2938">IF(ISNUMBER(SEARCH($N$3,客戶主檔!Z2938)),INDEX(客戶主檔!$G:$G,加工項目查詢及料號更改!$A2938),"")</f>
        <v/>
      </c>
      <c r="J2938" t="str">
        <f t="array" aca="1" ref="J2938" ca="1">IF(ROW()&gt;COUNTA($F$3:$I$3100),"",INDIRECT(TEXT(RIGHT(SMALL(IF($F$3:$I$3100="",999999,COLUMN($F$3:$I$3100)*10001+ROW($F$3:$I$3100)*100),ROW()),4),"!R00!C00"),))</f>
        <v/>
      </c>
      <c r="K2938" t="str">
        <f ca="1">IF(COUNTIF($J$1:J2938, J2938)&lt;&gt;1,"",J2938)</f>
        <v/>
      </c>
    </row>
    <row r="2939" spans="1:11" x14ac:dyDescent="0.25">
      <c r="A2939">
        <f>ROW()</f>
        <v>2939</v>
      </c>
      <c r="C2939" t="str" cm="1">
        <f t="array" ref="C2939">IF(ISNUMBER(SEARCH($N$3,客戶主檔!X2939)),INDEX(客戶主檔!$G:$G,加工項目查詢及料號更改!$A2939),"")</f>
        <v/>
      </c>
      <c r="D2939" t="str" cm="1">
        <f t="array" ref="D2939">IF(ISNUMBER(SEARCH($N$3,客戶主檔!Y2939)),INDEX(客戶主檔!$G:$G,加工項目查詢及料號更改!$A2939),"")</f>
        <v/>
      </c>
      <c r="E2939" t="str" cm="1">
        <f t="array" ref="E2939">IF(ISNUMBER(SEARCH($N$3,客戶主檔!Z2939)),INDEX(客戶主檔!$G:$G,加工項目查詢及料號更改!$A2939),"")</f>
        <v/>
      </c>
      <c r="J2939" t="str">
        <f t="array" aca="1" ref="J2939" ca="1">IF(ROW()&gt;COUNTA($F$3:$I$3100),"",INDIRECT(TEXT(RIGHT(SMALL(IF($F$3:$I$3100="",999999,COLUMN($F$3:$I$3100)*10001+ROW($F$3:$I$3100)*100),ROW()),4),"!R00!C00"),))</f>
        <v/>
      </c>
      <c r="K2939" t="str">
        <f ca="1">IF(COUNTIF($J$1:J2939, J2939)&lt;&gt;1,"",J2939)</f>
        <v/>
      </c>
    </row>
    <row r="2940" spans="1:11" x14ac:dyDescent="0.25">
      <c r="A2940">
        <f>ROW()</f>
        <v>2940</v>
      </c>
      <c r="C2940" t="str" cm="1">
        <f t="array" ref="C2940">IF(ISNUMBER(SEARCH($N$3,客戶主檔!X2940)),INDEX(客戶主檔!$G:$G,加工項目查詢及料號更改!$A2940),"")</f>
        <v/>
      </c>
      <c r="D2940" t="str" cm="1">
        <f t="array" ref="D2940">IF(ISNUMBER(SEARCH($N$3,客戶主檔!Y2940)),INDEX(客戶主檔!$G:$G,加工項目查詢及料號更改!$A2940),"")</f>
        <v/>
      </c>
      <c r="E2940" t="str" cm="1">
        <f t="array" ref="E2940">IF(ISNUMBER(SEARCH($N$3,客戶主檔!Z2940)),INDEX(客戶主檔!$G:$G,加工項目查詢及料號更改!$A2940),"")</f>
        <v/>
      </c>
      <c r="J2940" t="str">
        <f t="array" aca="1" ref="J2940" ca="1">IF(ROW()&gt;COUNTA($F$3:$I$3100),"",INDIRECT(TEXT(RIGHT(SMALL(IF($F$3:$I$3100="",999999,COLUMN($F$3:$I$3100)*10001+ROW($F$3:$I$3100)*100),ROW()),4),"!R00!C00"),))</f>
        <v/>
      </c>
      <c r="K2940" t="str">
        <f ca="1">IF(COUNTIF($J$1:J2940, J2940)&lt;&gt;1,"",J2940)</f>
        <v/>
      </c>
    </row>
    <row r="2941" spans="1:11" x14ac:dyDescent="0.25">
      <c r="A2941">
        <f>ROW()</f>
        <v>2941</v>
      </c>
      <c r="C2941" t="str" cm="1">
        <f t="array" ref="C2941">IF(ISNUMBER(SEARCH($N$3,客戶主檔!X2941)),INDEX(客戶主檔!$G:$G,加工項目查詢及料號更改!$A2941),"")</f>
        <v/>
      </c>
      <c r="D2941" t="str" cm="1">
        <f t="array" ref="D2941">IF(ISNUMBER(SEARCH($N$3,客戶主檔!Y2941)),INDEX(客戶主檔!$G:$G,加工項目查詢及料號更改!$A2941),"")</f>
        <v/>
      </c>
      <c r="E2941" t="str" cm="1">
        <f t="array" ref="E2941">IF(ISNUMBER(SEARCH($N$3,客戶主檔!Z2941)),INDEX(客戶主檔!$G:$G,加工項目查詢及料號更改!$A2941),"")</f>
        <v/>
      </c>
      <c r="J2941" t="str">
        <f t="array" aca="1" ref="J2941" ca="1">IF(ROW()&gt;COUNTA($F$3:$I$3100),"",INDIRECT(TEXT(RIGHT(SMALL(IF($F$3:$I$3100="",999999,COLUMN($F$3:$I$3100)*10001+ROW($F$3:$I$3100)*100),ROW()),4),"!R00!C00"),))</f>
        <v/>
      </c>
      <c r="K2941" t="str">
        <f ca="1">IF(COUNTIF($J$1:J2941, J2941)&lt;&gt;1,"",J2941)</f>
        <v/>
      </c>
    </row>
    <row r="2942" spans="1:11" x14ac:dyDescent="0.25">
      <c r="A2942">
        <f>ROW()</f>
        <v>2942</v>
      </c>
      <c r="C2942" t="str" cm="1">
        <f t="array" ref="C2942">IF(ISNUMBER(SEARCH($N$3,客戶主檔!X2942)),INDEX(客戶主檔!$G:$G,加工項目查詢及料號更改!$A2942),"")</f>
        <v/>
      </c>
      <c r="D2942" t="str" cm="1">
        <f t="array" ref="D2942">IF(ISNUMBER(SEARCH($N$3,客戶主檔!Y2942)),INDEX(客戶主檔!$G:$G,加工項目查詢及料號更改!$A2942),"")</f>
        <v/>
      </c>
      <c r="E2942" t="str" cm="1">
        <f t="array" ref="E2942">IF(ISNUMBER(SEARCH($N$3,客戶主檔!Z2942)),INDEX(客戶主檔!$G:$G,加工項目查詢及料號更改!$A2942),"")</f>
        <v/>
      </c>
      <c r="J2942" t="str">
        <f t="array" aca="1" ref="J2942" ca="1">IF(ROW()&gt;COUNTA($F$3:$I$3100),"",INDIRECT(TEXT(RIGHT(SMALL(IF($F$3:$I$3100="",999999,COLUMN($F$3:$I$3100)*10001+ROW($F$3:$I$3100)*100),ROW()),4),"!R00!C00"),))</f>
        <v/>
      </c>
      <c r="K2942" t="str">
        <f ca="1">IF(COUNTIF($J$1:J2942, J2942)&lt;&gt;1,"",J2942)</f>
        <v/>
      </c>
    </row>
    <row r="2943" spans="1:11" x14ac:dyDescent="0.25">
      <c r="A2943">
        <f>ROW()</f>
        <v>2943</v>
      </c>
      <c r="C2943" t="str" cm="1">
        <f t="array" ref="C2943">IF(ISNUMBER(SEARCH($N$3,客戶主檔!X2943)),INDEX(客戶主檔!$G:$G,加工項目查詢及料號更改!$A2943),"")</f>
        <v/>
      </c>
      <c r="D2943" t="str" cm="1">
        <f t="array" ref="D2943">IF(ISNUMBER(SEARCH($N$3,客戶主檔!Y2943)),INDEX(客戶主檔!$G:$G,加工項目查詢及料號更改!$A2943),"")</f>
        <v/>
      </c>
      <c r="E2943" t="str" cm="1">
        <f t="array" ref="E2943">IF(ISNUMBER(SEARCH($N$3,客戶主檔!Z2943)),INDEX(客戶主檔!$G:$G,加工項目查詢及料號更改!$A2943),"")</f>
        <v/>
      </c>
      <c r="J2943" t="str">
        <f t="array" aca="1" ref="J2943" ca="1">IF(ROW()&gt;COUNTA($F$3:$I$3100),"",INDIRECT(TEXT(RIGHT(SMALL(IF($F$3:$I$3100="",999999,COLUMN($F$3:$I$3100)*10001+ROW($F$3:$I$3100)*100),ROW()),4),"!R00!C00"),))</f>
        <v/>
      </c>
      <c r="K2943" t="str">
        <f ca="1">IF(COUNTIF($J$1:J2943, J2943)&lt;&gt;1,"",J2943)</f>
        <v/>
      </c>
    </row>
    <row r="2944" spans="1:11" x14ac:dyDescent="0.25">
      <c r="A2944">
        <f>ROW()</f>
        <v>2944</v>
      </c>
      <c r="C2944" t="str" cm="1">
        <f t="array" ref="C2944">IF(ISNUMBER(SEARCH($N$3,客戶主檔!X2944)),INDEX(客戶主檔!$G:$G,加工項目查詢及料號更改!$A2944),"")</f>
        <v/>
      </c>
      <c r="D2944" t="str" cm="1">
        <f t="array" ref="D2944">IF(ISNUMBER(SEARCH($N$3,客戶主檔!Y2944)),INDEX(客戶主檔!$G:$G,加工項目查詢及料號更改!$A2944),"")</f>
        <v/>
      </c>
      <c r="E2944" t="str" cm="1">
        <f t="array" ref="E2944">IF(ISNUMBER(SEARCH($N$3,客戶主檔!Z2944)),INDEX(客戶主檔!$G:$G,加工項目查詢及料號更改!$A2944),"")</f>
        <v/>
      </c>
      <c r="J2944" t="str">
        <f t="array" aca="1" ref="J2944" ca="1">IF(ROW()&gt;COUNTA($F$3:$I$3100),"",INDIRECT(TEXT(RIGHT(SMALL(IF($F$3:$I$3100="",999999,COLUMN($F$3:$I$3100)*10001+ROW($F$3:$I$3100)*100),ROW()),4),"!R00!C00"),))</f>
        <v/>
      </c>
      <c r="K2944" t="str">
        <f ca="1">IF(COUNTIF($J$1:J2944, J2944)&lt;&gt;1,"",J2944)</f>
        <v/>
      </c>
    </row>
    <row r="2945" spans="1:11" x14ac:dyDescent="0.25">
      <c r="A2945">
        <f>ROW()</f>
        <v>2945</v>
      </c>
      <c r="C2945" t="str" cm="1">
        <f t="array" ref="C2945">IF(ISNUMBER(SEARCH($N$3,客戶主檔!X2945)),INDEX(客戶主檔!$G:$G,加工項目查詢及料號更改!$A2945),"")</f>
        <v/>
      </c>
      <c r="D2945" t="str" cm="1">
        <f t="array" ref="D2945">IF(ISNUMBER(SEARCH($N$3,客戶主檔!Y2945)),INDEX(客戶主檔!$G:$G,加工項目查詢及料號更改!$A2945),"")</f>
        <v/>
      </c>
      <c r="E2945" t="str" cm="1">
        <f t="array" ref="E2945">IF(ISNUMBER(SEARCH($N$3,客戶主檔!Z2945)),INDEX(客戶主檔!$G:$G,加工項目查詢及料號更改!$A2945),"")</f>
        <v/>
      </c>
      <c r="J2945" t="str">
        <f t="array" aca="1" ref="J2945" ca="1">IF(ROW()&gt;COUNTA($F$3:$I$3100),"",INDIRECT(TEXT(RIGHT(SMALL(IF($F$3:$I$3100="",999999,COLUMN($F$3:$I$3100)*10001+ROW($F$3:$I$3100)*100),ROW()),4),"!R00!C00"),))</f>
        <v/>
      </c>
      <c r="K2945" t="str">
        <f ca="1">IF(COUNTIF($J$1:J2945, J2945)&lt;&gt;1,"",J2945)</f>
        <v/>
      </c>
    </row>
    <row r="2946" spans="1:11" x14ac:dyDescent="0.25">
      <c r="A2946">
        <f>ROW()</f>
        <v>2946</v>
      </c>
      <c r="C2946" t="str" cm="1">
        <f t="array" ref="C2946">IF(ISNUMBER(SEARCH($N$3,客戶主檔!X2946)),INDEX(客戶主檔!$G:$G,加工項目查詢及料號更改!$A2946),"")</f>
        <v/>
      </c>
      <c r="D2946" t="str" cm="1">
        <f t="array" ref="D2946">IF(ISNUMBER(SEARCH($N$3,客戶主檔!Y2946)),INDEX(客戶主檔!$G:$G,加工項目查詢及料號更改!$A2946),"")</f>
        <v/>
      </c>
      <c r="E2946" t="str" cm="1">
        <f t="array" ref="E2946">IF(ISNUMBER(SEARCH($N$3,客戶主檔!Z2946)),INDEX(客戶主檔!$G:$G,加工項目查詢及料號更改!$A2946),"")</f>
        <v/>
      </c>
      <c r="J2946" t="str">
        <f t="array" aca="1" ref="J2946" ca="1">IF(ROW()&gt;COUNTA($F$3:$I$3100),"",INDIRECT(TEXT(RIGHT(SMALL(IF($F$3:$I$3100="",999999,COLUMN($F$3:$I$3100)*10001+ROW($F$3:$I$3100)*100),ROW()),4),"!R00!C00"),))</f>
        <v/>
      </c>
      <c r="K2946" t="str">
        <f ca="1">IF(COUNTIF($J$1:J2946, J2946)&lt;&gt;1,"",J2946)</f>
        <v/>
      </c>
    </row>
    <row r="2947" spans="1:11" x14ac:dyDescent="0.25">
      <c r="A2947">
        <f>ROW()</f>
        <v>2947</v>
      </c>
      <c r="C2947" t="str" cm="1">
        <f t="array" ref="C2947">IF(ISNUMBER(SEARCH($N$3,客戶主檔!X2947)),INDEX(客戶主檔!$G:$G,加工項目查詢及料號更改!$A2947),"")</f>
        <v/>
      </c>
      <c r="D2947" t="str" cm="1">
        <f t="array" ref="D2947">IF(ISNUMBER(SEARCH($N$3,客戶主檔!Y2947)),INDEX(客戶主檔!$G:$G,加工項目查詢及料號更改!$A2947),"")</f>
        <v/>
      </c>
      <c r="E2947" t="str" cm="1">
        <f t="array" ref="E2947">IF(ISNUMBER(SEARCH($N$3,客戶主檔!Z2947)),INDEX(客戶主檔!$G:$G,加工項目查詢及料號更改!$A2947),"")</f>
        <v/>
      </c>
      <c r="J2947" t="str">
        <f t="array" aca="1" ref="J2947" ca="1">IF(ROW()&gt;COUNTA($F$3:$I$3100),"",INDIRECT(TEXT(RIGHT(SMALL(IF($F$3:$I$3100="",999999,COLUMN($F$3:$I$3100)*10001+ROW($F$3:$I$3100)*100),ROW()),4),"!R00!C00"),))</f>
        <v/>
      </c>
      <c r="K2947" t="str">
        <f ca="1">IF(COUNTIF($J$1:J2947, J2947)&lt;&gt;1,"",J2947)</f>
        <v/>
      </c>
    </row>
    <row r="2948" spans="1:11" x14ac:dyDescent="0.25">
      <c r="A2948">
        <f>ROW()</f>
        <v>2948</v>
      </c>
      <c r="C2948" t="str" cm="1">
        <f t="array" ref="C2948">IF(ISNUMBER(SEARCH($N$3,客戶主檔!X2948)),INDEX(客戶主檔!$G:$G,加工項目查詢及料號更改!$A2948),"")</f>
        <v/>
      </c>
      <c r="D2948" t="str" cm="1">
        <f t="array" ref="D2948">IF(ISNUMBER(SEARCH($N$3,客戶主檔!Y2948)),INDEX(客戶主檔!$G:$G,加工項目查詢及料號更改!$A2948),"")</f>
        <v/>
      </c>
      <c r="E2948" t="str" cm="1">
        <f t="array" ref="E2948">IF(ISNUMBER(SEARCH($N$3,客戶主檔!Z2948)),INDEX(客戶主檔!$G:$G,加工項目查詢及料號更改!$A2948),"")</f>
        <v/>
      </c>
      <c r="J2948" t="str">
        <f t="array" aca="1" ref="J2948" ca="1">IF(ROW()&gt;COUNTA($F$3:$I$3100),"",INDIRECT(TEXT(RIGHT(SMALL(IF($F$3:$I$3100="",999999,COLUMN($F$3:$I$3100)*10001+ROW($F$3:$I$3100)*100),ROW()),4),"!R00!C00"),))</f>
        <v/>
      </c>
      <c r="K2948" t="str">
        <f ca="1">IF(COUNTIF($J$1:J2948, J2948)&lt;&gt;1,"",J2948)</f>
        <v/>
      </c>
    </row>
    <row r="2949" spans="1:11" x14ac:dyDescent="0.25">
      <c r="A2949">
        <f>ROW()</f>
        <v>2949</v>
      </c>
      <c r="C2949" t="str" cm="1">
        <f t="array" ref="C2949">IF(ISNUMBER(SEARCH($N$3,客戶主檔!X2949)),INDEX(客戶主檔!$G:$G,加工項目查詢及料號更改!$A2949),"")</f>
        <v/>
      </c>
      <c r="D2949" t="str" cm="1">
        <f t="array" ref="D2949">IF(ISNUMBER(SEARCH($N$3,客戶主檔!Y2949)),INDEX(客戶主檔!$G:$G,加工項目查詢及料號更改!$A2949),"")</f>
        <v/>
      </c>
      <c r="E2949" t="str" cm="1">
        <f t="array" ref="E2949">IF(ISNUMBER(SEARCH($N$3,客戶主檔!Z2949)),INDEX(客戶主檔!$G:$G,加工項目查詢及料號更改!$A2949),"")</f>
        <v/>
      </c>
      <c r="J2949" t="str">
        <f t="array" aca="1" ref="J2949" ca="1">IF(ROW()&gt;COUNTA($F$3:$I$3100),"",INDIRECT(TEXT(RIGHT(SMALL(IF($F$3:$I$3100="",999999,COLUMN($F$3:$I$3100)*10001+ROW($F$3:$I$3100)*100),ROW()),4),"!R00!C00"),))</f>
        <v/>
      </c>
      <c r="K2949" t="str">
        <f ca="1">IF(COUNTIF($J$1:J2949, J2949)&lt;&gt;1,"",J2949)</f>
        <v/>
      </c>
    </row>
    <row r="2950" spans="1:11" x14ac:dyDescent="0.25">
      <c r="A2950">
        <f>ROW()</f>
        <v>2950</v>
      </c>
      <c r="C2950" t="str" cm="1">
        <f t="array" ref="C2950">IF(ISNUMBER(SEARCH($N$3,客戶主檔!X2950)),INDEX(客戶主檔!$G:$G,加工項目查詢及料號更改!$A2950),"")</f>
        <v/>
      </c>
      <c r="D2950" t="str" cm="1">
        <f t="array" ref="D2950">IF(ISNUMBER(SEARCH($N$3,客戶主檔!Y2950)),INDEX(客戶主檔!$G:$G,加工項目查詢及料號更改!$A2950),"")</f>
        <v/>
      </c>
      <c r="E2950" t="str" cm="1">
        <f t="array" ref="E2950">IF(ISNUMBER(SEARCH($N$3,客戶主檔!Z2950)),INDEX(客戶主檔!$G:$G,加工項目查詢及料號更改!$A2950),"")</f>
        <v/>
      </c>
      <c r="J2950" t="str">
        <f t="array" aca="1" ref="J2950" ca="1">IF(ROW()&gt;COUNTA($F$3:$I$3100),"",INDIRECT(TEXT(RIGHT(SMALL(IF($F$3:$I$3100="",999999,COLUMN($F$3:$I$3100)*10001+ROW($F$3:$I$3100)*100),ROW()),4),"!R00!C00"),))</f>
        <v/>
      </c>
      <c r="K2950" t="str">
        <f ca="1">IF(COUNTIF($J$1:J2950, J2950)&lt;&gt;1,"",J2950)</f>
        <v/>
      </c>
    </row>
    <row r="2951" spans="1:11" x14ac:dyDescent="0.25">
      <c r="A2951">
        <f>ROW()</f>
        <v>2951</v>
      </c>
      <c r="C2951" t="str" cm="1">
        <f t="array" ref="C2951">IF(ISNUMBER(SEARCH($N$3,客戶主檔!X2951)),INDEX(客戶主檔!$G:$G,加工項目查詢及料號更改!$A2951),"")</f>
        <v/>
      </c>
      <c r="D2951" t="str" cm="1">
        <f t="array" ref="D2951">IF(ISNUMBER(SEARCH($N$3,客戶主檔!Y2951)),INDEX(客戶主檔!$G:$G,加工項目查詢及料號更改!$A2951),"")</f>
        <v/>
      </c>
      <c r="E2951" t="str" cm="1">
        <f t="array" ref="E2951">IF(ISNUMBER(SEARCH($N$3,客戶主檔!Z2951)),INDEX(客戶主檔!$G:$G,加工項目查詢及料號更改!$A2951),"")</f>
        <v/>
      </c>
      <c r="J2951" t="str">
        <f t="array" aca="1" ref="J2951" ca="1">IF(ROW()&gt;COUNTA($F$3:$I$3100),"",INDIRECT(TEXT(RIGHT(SMALL(IF($F$3:$I$3100="",999999,COLUMN($F$3:$I$3100)*10001+ROW($F$3:$I$3100)*100),ROW()),4),"!R00!C00"),))</f>
        <v/>
      </c>
      <c r="K2951" t="str">
        <f ca="1">IF(COUNTIF($J$1:J2951, J2951)&lt;&gt;1,"",J2951)</f>
        <v/>
      </c>
    </row>
    <row r="2952" spans="1:11" x14ac:dyDescent="0.25">
      <c r="A2952">
        <f>ROW()</f>
        <v>2952</v>
      </c>
      <c r="C2952" t="str" cm="1">
        <f t="array" ref="C2952">IF(ISNUMBER(SEARCH($N$3,客戶主檔!X2952)),INDEX(客戶主檔!$G:$G,加工項目查詢及料號更改!$A2952),"")</f>
        <v/>
      </c>
      <c r="D2952" t="str" cm="1">
        <f t="array" ref="D2952">IF(ISNUMBER(SEARCH($N$3,客戶主檔!Y2952)),INDEX(客戶主檔!$G:$G,加工項目查詢及料號更改!$A2952),"")</f>
        <v/>
      </c>
      <c r="E2952" t="str" cm="1">
        <f t="array" ref="E2952">IF(ISNUMBER(SEARCH($N$3,客戶主檔!Z2952)),INDEX(客戶主檔!$G:$G,加工項目查詢及料號更改!$A2952),"")</f>
        <v/>
      </c>
      <c r="J2952" t="str">
        <f t="array" aca="1" ref="J2952" ca="1">IF(ROW()&gt;COUNTA($F$3:$I$3100),"",INDIRECT(TEXT(RIGHT(SMALL(IF($F$3:$I$3100="",999999,COLUMN($F$3:$I$3100)*10001+ROW($F$3:$I$3100)*100),ROW()),4),"!R00!C00"),))</f>
        <v/>
      </c>
      <c r="K2952" t="str">
        <f ca="1">IF(COUNTIF($J$1:J2952, J2952)&lt;&gt;1,"",J2952)</f>
        <v/>
      </c>
    </row>
    <row r="2953" spans="1:11" x14ac:dyDescent="0.25">
      <c r="A2953">
        <f>ROW()</f>
        <v>2953</v>
      </c>
      <c r="C2953" t="str" cm="1">
        <f t="array" ref="C2953">IF(ISNUMBER(SEARCH($N$3,客戶主檔!X2953)),INDEX(客戶主檔!$G:$G,加工項目查詢及料號更改!$A2953),"")</f>
        <v/>
      </c>
      <c r="D2953" t="str" cm="1">
        <f t="array" ref="D2953">IF(ISNUMBER(SEARCH($N$3,客戶主檔!Y2953)),INDEX(客戶主檔!$G:$G,加工項目查詢及料號更改!$A2953),"")</f>
        <v/>
      </c>
      <c r="E2953" t="str" cm="1">
        <f t="array" ref="E2953">IF(ISNUMBER(SEARCH($N$3,客戶主檔!Z2953)),INDEX(客戶主檔!$G:$G,加工項目查詢及料號更改!$A2953),"")</f>
        <v/>
      </c>
      <c r="J2953" t="str">
        <f t="array" aca="1" ref="J2953" ca="1">IF(ROW()&gt;COUNTA($F$3:$I$3100),"",INDIRECT(TEXT(RIGHT(SMALL(IF($F$3:$I$3100="",999999,COLUMN($F$3:$I$3100)*10001+ROW($F$3:$I$3100)*100),ROW()),4),"!R00!C00"),))</f>
        <v/>
      </c>
      <c r="K2953" t="str">
        <f ca="1">IF(COUNTIF($J$1:J2953, J2953)&lt;&gt;1,"",J2953)</f>
        <v/>
      </c>
    </row>
    <row r="2954" spans="1:11" x14ac:dyDescent="0.25">
      <c r="A2954">
        <f>ROW()</f>
        <v>2954</v>
      </c>
      <c r="C2954" t="str" cm="1">
        <f t="array" ref="C2954">IF(ISNUMBER(SEARCH($N$3,客戶主檔!X2954)),INDEX(客戶主檔!$G:$G,加工項目查詢及料號更改!$A2954),"")</f>
        <v/>
      </c>
      <c r="D2954" t="str" cm="1">
        <f t="array" ref="D2954">IF(ISNUMBER(SEARCH($N$3,客戶主檔!Y2954)),INDEX(客戶主檔!$G:$G,加工項目查詢及料號更改!$A2954),"")</f>
        <v/>
      </c>
      <c r="E2954" t="str" cm="1">
        <f t="array" ref="E2954">IF(ISNUMBER(SEARCH($N$3,客戶主檔!Z2954)),INDEX(客戶主檔!$G:$G,加工項目查詢及料號更改!$A2954),"")</f>
        <v/>
      </c>
      <c r="J2954" t="str">
        <f t="array" aca="1" ref="J2954" ca="1">IF(ROW()&gt;COUNTA($F$3:$I$3100),"",INDIRECT(TEXT(RIGHT(SMALL(IF($F$3:$I$3100="",999999,COLUMN($F$3:$I$3100)*10001+ROW($F$3:$I$3100)*100),ROW()),4),"!R00!C00"),))</f>
        <v/>
      </c>
      <c r="K2954" t="str">
        <f ca="1">IF(COUNTIF($J$1:J2954, J2954)&lt;&gt;1,"",J2954)</f>
        <v/>
      </c>
    </row>
    <row r="2955" spans="1:11" x14ac:dyDescent="0.25">
      <c r="A2955">
        <f>ROW()</f>
        <v>2955</v>
      </c>
      <c r="C2955" t="str" cm="1">
        <f t="array" ref="C2955">IF(ISNUMBER(SEARCH($N$3,客戶主檔!X2955)),INDEX(客戶主檔!$G:$G,加工項目查詢及料號更改!$A2955),"")</f>
        <v/>
      </c>
      <c r="D2955" t="str" cm="1">
        <f t="array" ref="D2955">IF(ISNUMBER(SEARCH($N$3,客戶主檔!Y2955)),INDEX(客戶主檔!$G:$G,加工項目查詢及料號更改!$A2955),"")</f>
        <v/>
      </c>
      <c r="E2955" t="str" cm="1">
        <f t="array" ref="E2955">IF(ISNUMBER(SEARCH($N$3,客戶主檔!Z2955)),INDEX(客戶主檔!$G:$G,加工項目查詢及料號更改!$A2955),"")</f>
        <v/>
      </c>
      <c r="J2955" t="str">
        <f t="array" aca="1" ref="J2955" ca="1">IF(ROW()&gt;COUNTA($F$3:$I$3100),"",INDIRECT(TEXT(RIGHT(SMALL(IF($F$3:$I$3100="",999999,COLUMN($F$3:$I$3100)*10001+ROW($F$3:$I$3100)*100),ROW()),4),"!R00!C00"),))</f>
        <v/>
      </c>
      <c r="K2955" t="str">
        <f ca="1">IF(COUNTIF($J$1:J2955, J2955)&lt;&gt;1,"",J2955)</f>
        <v/>
      </c>
    </row>
    <row r="2956" spans="1:11" x14ac:dyDescent="0.25">
      <c r="A2956">
        <f>ROW()</f>
        <v>2956</v>
      </c>
      <c r="C2956" t="str" cm="1">
        <f t="array" ref="C2956">IF(ISNUMBER(SEARCH($N$3,客戶主檔!X2956)),INDEX(客戶主檔!$G:$G,加工項目查詢及料號更改!$A2956),"")</f>
        <v/>
      </c>
      <c r="D2956" t="str" cm="1">
        <f t="array" ref="D2956">IF(ISNUMBER(SEARCH($N$3,客戶主檔!Y2956)),INDEX(客戶主檔!$G:$G,加工項目查詢及料號更改!$A2956),"")</f>
        <v/>
      </c>
      <c r="E2956" t="str" cm="1">
        <f t="array" ref="E2956">IF(ISNUMBER(SEARCH($N$3,客戶主檔!Z2956)),INDEX(客戶主檔!$G:$G,加工項目查詢及料號更改!$A2956),"")</f>
        <v/>
      </c>
      <c r="J2956" t="str">
        <f t="array" aca="1" ref="J2956" ca="1">IF(ROW()&gt;COUNTA($F$3:$I$3100),"",INDIRECT(TEXT(RIGHT(SMALL(IF($F$3:$I$3100="",999999,COLUMN($F$3:$I$3100)*10001+ROW($F$3:$I$3100)*100),ROW()),4),"!R00!C00"),))</f>
        <v/>
      </c>
      <c r="K2956" t="str">
        <f ca="1">IF(COUNTIF($J$1:J2956, J2956)&lt;&gt;1,"",J2956)</f>
        <v/>
      </c>
    </row>
    <row r="2957" spans="1:11" x14ac:dyDescent="0.25">
      <c r="A2957">
        <f>ROW()</f>
        <v>2957</v>
      </c>
      <c r="C2957" t="str" cm="1">
        <f t="array" ref="C2957">IF(ISNUMBER(SEARCH($N$3,客戶主檔!X2957)),INDEX(客戶主檔!$G:$G,加工項目查詢及料號更改!$A2957),"")</f>
        <v/>
      </c>
      <c r="D2957" t="str" cm="1">
        <f t="array" ref="D2957">IF(ISNUMBER(SEARCH($N$3,客戶主檔!Y2957)),INDEX(客戶主檔!$G:$G,加工項目查詢及料號更改!$A2957),"")</f>
        <v/>
      </c>
      <c r="E2957" t="str" cm="1">
        <f t="array" ref="E2957">IF(ISNUMBER(SEARCH($N$3,客戶主檔!Z2957)),INDEX(客戶主檔!$G:$G,加工項目查詢及料號更改!$A2957),"")</f>
        <v/>
      </c>
      <c r="J2957" t="str">
        <f t="array" aca="1" ref="J2957" ca="1">IF(ROW()&gt;COUNTA($F$3:$I$3100),"",INDIRECT(TEXT(RIGHT(SMALL(IF($F$3:$I$3100="",999999,COLUMN($F$3:$I$3100)*10001+ROW($F$3:$I$3100)*100),ROW()),4),"!R00!C00"),))</f>
        <v/>
      </c>
      <c r="K2957" t="str">
        <f ca="1">IF(COUNTIF($J$1:J2957, J2957)&lt;&gt;1,"",J2957)</f>
        <v/>
      </c>
    </row>
    <row r="2958" spans="1:11" x14ac:dyDescent="0.25">
      <c r="A2958">
        <f>ROW()</f>
        <v>2958</v>
      </c>
      <c r="C2958" t="str" cm="1">
        <f t="array" ref="C2958">IF(ISNUMBER(SEARCH($N$3,客戶主檔!X2958)),INDEX(客戶主檔!$G:$G,加工項目查詢及料號更改!$A2958),"")</f>
        <v/>
      </c>
      <c r="D2958" t="str" cm="1">
        <f t="array" ref="D2958">IF(ISNUMBER(SEARCH($N$3,客戶主檔!Y2958)),INDEX(客戶主檔!$G:$G,加工項目查詢及料號更改!$A2958),"")</f>
        <v/>
      </c>
      <c r="E2958" t="str" cm="1">
        <f t="array" ref="E2958">IF(ISNUMBER(SEARCH($N$3,客戶主檔!Z2958)),INDEX(客戶主檔!$G:$G,加工項目查詢及料號更改!$A2958),"")</f>
        <v/>
      </c>
      <c r="J2958" t="str">
        <f t="array" aca="1" ref="J2958" ca="1">IF(ROW()&gt;COUNTA($F$3:$I$3100),"",INDIRECT(TEXT(RIGHT(SMALL(IF($F$3:$I$3100="",999999,COLUMN($F$3:$I$3100)*10001+ROW($F$3:$I$3100)*100),ROW()),4),"!R00!C00"),))</f>
        <v/>
      </c>
      <c r="K2958" t="str">
        <f ca="1">IF(COUNTIF($J$1:J2958, J2958)&lt;&gt;1,"",J2958)</f>
        <v/>
      </c>
    </row>
    <row r="2959" spans="1:11" x14ac:dyDescent="0.25">
      <c r="A2959">
        <f>ROW()</f>
        <v>2959</v>
      </c>
      <c r="C2959" t="str" cm="1">
        <f t="array" ref="C2959">IF(ISNUMBER(SEARCH($N$3,客戶主檔!X2959)),INDEX(客戶主檔!$G:$G,加工項目查詢及料號更改!$A2959),"")</f>
        <v/>
      </c>
      <c r="D2959" t="str" cm="1">
        <f t="array" ref="D2959">IF(ISNUMBER(SEARCH($N$3,客戶主檔!Y2959)),INDEX(客戶主檔!$G:$G,加工項目查詢及料號更改!$A2959),"")</f>
        <v/>
      </c>
      <c r="E2959" t="str" cm="1">
        <f t="array" ref="E2959">IF(ISNUMBER(SEARCH($N$3,客戶主檔!Z2959)),INDEX(客戶主檔!$G:$G,加工項目查詢及料號更改!$A2959),"")</f>
        <v/>
      </c>
      <c r="J2959" t="str">
        <f t="array" aca="1" ref="J2959" ca="1">IF(ROW()&gt;COUNTA($F$3:$I$3100),"",INDIRECT(TEXT(RIGHT(SMALL(IF($F$3:$I$3100="",999999,COLUMN($F$3:$I$3100)*10001+ROW($F$3:$I$3100)*100),ROW()),4),"!R00!C00"),))</f>
        <v/>
      </c>
      <c r="K2959" t="str">
        <f ca="1">IF(COUNTIF($J$1:J2959, J2959)&lt;&gt;1,"",J2959)</f>
        <v/>
      </c>
    </row>
    <row r="2960" spans="1:11" x14ac:dyDescent="0.25">
      <c r="A2960">
        <f>ROW()</f>
        <v>2960</v>
      </c>
      <c r="C2960" t="str" cm="1">
        <f t="array" ref="C2960">IF(ISNUMBER(SEARCH($N$3,客戶主檔!X2960)),INDEX(客戶主檔!$G:$G,加工項目查詢及料號更改!$A2960),"")</f>
        <v/>
      </c>
      <c r="D2960" t="str" cm="1">
        <f t="array" ref="D2960">IF(ISNUMBER(SEARCH($N$3,客戶主檔!Y2960)),INDEX(客戶主檔!$G:$G,加工項目查詢及料號更改!$A2960),"")</f>
        <v/>
      </c>
      <c r="E2960" t="str" cm="1">
        <f t="array" ref="E2960">IF(ISNUMBER(SEARCH($N$3,客戶主檔!Z2960)),INDEX(客戶主檔!$G:$G,加工項目查詢及料號更改!$A2960),"")</f>
        <v/>
      </c>
      <c r="J2960" t="str">
        <f t="array" aca="1" ref="J2960" ca="1">IF(ROW()&gt;COUNTA($F$3:$I$3100),"",INDIRECT(TEXT(RIGHT(SMALL(IF($F$3:$I$3100="",999999,COLUMN($F$3:$I$3100)*10001+ROW($F$3:$I$3100)*100),ROW()),4),"!R00!C00"),))</f>
        <v/>
      </c>
      <c r="K2960" t="str">
        <f ca="1">IF(COUNTIF($J$1:J2960, J2960)&lt;&gt;1,"",J2960)</f>
        <v/>
      </c>
    </row>
    <row r="2961" spans="1:11" x14ac:dyDescent="0.25">
      <c r="A2961">
        <f>ROW()</f>
        <v>2961</v>
      </c>
      <c r="C2961" t="str" cm="1">
        <f t="array" ref="C2961">IF(ISNUMBER(SEARCH($N$3,客戶主檔!X2961)),INDEX(客戶主檔!$G:$G,加工項目查詢及料號更改!$A2961),"")</f>
        <v/>
      </c>
      <c r="D2961" t="str" cm="1">
        <f t="array" ref="D2961">IF(ISNUMBER(SEARCH($N$3,客戶主檔!Y2961)),INDEX(客戶主檔!$G:$G,加工項目查詢及料號更改!$A2961),"")</f>
        <v/>
      </c>
      <c r="E2961" t="str" cm="1">
        <f t="array" ref="E2961">IF(ISNUMBER(SEARCH($N$3,客戶主檔!Z2961)),INDEX(客戶主檔!$G:$G,加工項目查詢及料號更改!$A2961),"")</f>
        <v/>
      </c>
      <c r="J2961" t="str">
        <f t="array" aca="1" ref="J2961" ca="1">IF(ROW()&gt;COUNTA($F$3:$I$3100),"",INDIRECT(TEXT(RIGHT(SMALL(IF($F$3:$I$3100="",999999,COLUMN($F$3:$I$3100)*10001+ROW($F$3:$I$3100)*100),ROW()),4),"!R00!C00"),))</f>
        <v/>
      </c>
      <c r="K2961" t="str">
        <f ca="1">IF(COUNTIF($J$1:J2961, J2961)&lt;&gt;1,"",J2961)</f>
        <v/>
      </c>
    </row>
    <row r="2962" spans="1:11" x14ac:dyDescent="0.25">
      <c r="A2962">
        <f>ROW()</f>
        <v>2962</v>
      </c>
      <c r="C2962" t="str" cm="1">
        <f t="array" ref="C2962">IF(ISNUMBER(SEARCH($N$3,客戶主檔!X2962)),INDEX(客戶主檔!$G:$G,加工項目查詢及料號更改!$A2962),"")</f>
        <v/>
      </c>
      <c r="D2962" t="str" cm="1">
        <f t="array" ref="D2962">IF(ISNUMBER(SEARCH($N$3,客戶主檔!Y2962)),INDEX(客戶主檔!$G:$G,加工項目查詢及料號更改!$A2962),"")</f>
        <v/>
      </c>
      <c r="E2962" t="str" cm="1">
        <f t="array" ref="E2962">IF(ISNUMBER(SEARCH($N$3,客戶主檔!Z2962)),INDEX(客戶主檔!$G:$G,加工項目查詢及料號更改!$A2962),"")</f>
        <v/>
      </c>
      <c r="J2962" t="str">
        <f t="array" aca="1" ref="J2962" ca="1">IF(ROW()&gt;COUNTA($F$3:$I$3100),"",INDIRECT(TEXT(RIGHT(SMALL(IF($F$3:$I$3100="",999999,COLUMN($F$3:$I$3100)*10001+ROW($F$3:$I$3100)*100),ROW()),4),"!R00!C00"),))</f>
        <v/>
      </c>
      <c r="K2962" t="str">
        <f ca="1">IF(COUNTIF($J$1:J2962, J2962)&lt;&gt;1,"",J2962)</f>
        <v/>
      </c>
    </row>
    <row r="2963" spans="1:11" x14ac:dyDescent="0.25">
      <c r="A2963">
        <f>ROW()</f>
        <v>2963</v>
      </c>
      <c r="C2963" t="str" cm="1">
        <f t="array" ref="C2963">IF(ISNUMBER(SEARCH($N$3,客戶主檔!X2963)),INDEX(客戶主檔!$G:$G,加工項目查詢及料號更改!$A2963),"")</f>
        <v/>
      </c>
      <c r="D2963" t="str" cm="1">
        <f t="array" ref="D2963">IF(ISNUMBER(SEARCH($N$3,客戶主檔!Y2963)),INDEX(客戶主檔!$G:$G,加工項目查詢及料號更改!$A2963),"")</f>
        <v/>
      </c>
      <c r="E2963" t="str" cm="1">
        <f t="array" ref="E2963">IF(ISNUMBER(SEARCH($N$3,客戶主檔!Z2963)),INDEX(客戶主檔!$G:$G,加工項目查詢及料號更改!$A2963),"")</f>
        <v/>
      </c>
      <c r="J2963" t="str">
        <f t="array" aca="1" ref="J2963" ca="1">IF(ROW()&gt;COUNTA($F$3:$I$3100),"",INDIRECT(TEXT(RIGHT(SMALL(IF($F$3:$I$3100="",999999,COLUMN($F$3:$I$3100)*10001+ROW($F$3:$I$3100)*100),ROW()),4),"!R00!C00"),))</f>
        <v/>
      </c>
      <c r="K2963" t="str">
        <f ca="1">IF(COUNTIF($J$1:J2963, J2963)&lt;&gt;1,"",J2963)</f>
        <v/>
      </c>
    </row>
    <row r="2964" spans="1:11" x14ac:dyDescent="0.25">
      <c r="A2964">
        <f>ROW()</f>
        <v>2964</v>
      </c>
      <c r="C2964" t="str" cm="1">
        <f t="array" ref="C2964">IF(ISNUMBER(SEARCH($N$3,客戶主檔!X2964)),INDEX(客戶主檔!$G:$G,加工項目查詢及料號更改!$A2964),"")</f>
        <v/>
      </c>
      <c r="D2964" t="str" cm="1">
        <f t="array" ref="D2964">IF(ISNUMBER(SEARCH($N$3,客戶主檔!Y2964)),INDEX(客戶主檔!$G:$G,加工項目查詢及料號更改!$A2964),"")</f>
        <v/>
      </c>
      <c r="E2964" t="str" cm="1">
        <f t="array" ref="E2964">IF(ISNUMBER(SEARCH($N$3,客戶主檔!Z2964)),INDEX(客戶主檔!$G:$G,加工項目查詢及料號更改!$A2964),"")</f>
        <v/>
      </c>
      <c r="J2964" t="str">
        <f t="array" aca="1" ref="J2964" ca="1">IF(ROW()&gt;COUNTA($F$3:$I$3100),"",INDIRECT(TEXT(RIGHT(SMALL(IF($F$3:$I$3100="",999999,COLUMN($F$3:$I$3100)*10001+ROW($F$3:$I$3100)*100),ROW()),4),"!R00!C00"),))</f>
        <v/>
      </c>
      <c r="K2964" t="str">
        <f ca="1">IF(COUNTIF($J$1:J2964, J2964)&lt;&gt;1,"",J2964)</f>
        <v/>
      </c>
    </row>
    <row r="2965" spans="1:11" x14ac:dyDescent="0.25">
      <c r="A2965">
        <f>ROW()</f>
        <v>2965</v>
      </c>
      <c r="C2965" t="str" cm="1">
        <f t="array" ref="C2965">IF(ISNUMBER(SEARCH($N$3,客戶主檔!X2965)),INDEX(客戶主檔!$G:$G,加工項目查詢及料號更改!$A2965),"")</f>
        <v/>
      </c>
      <c r="D2965" t="str" cm="1">
        <f t="array" ref="D2965">IF(ISNUMBER(SEARCH($N$3,客戶主檔!Y2965)),INDEX(客戶主檔!$G:$G,加工項目查詢及料號更改!$A2965),"")</f>
        <v/>
      </c>
      <c r="E2965" t="str" cm="1">
        <f t="array" ref="E2965">IF(ISNUMBER(SEARCH($N$3,客戶主檔!Z2965)),INDEX(客戶主檔!$G:$G,加工項目查詢及料號更改!$A2965),"")</f>
        <v/>
      </c>
      <c r="J2965" t="str">
        <f t="array" aca="1" ref="J2965" ca="1">IF(ROW()&gt;COUNTA($F$3:$I$3100),"",INDIRECT(TEXT(RIGHT(SMALL(IF($F$3:$I$3100="",999999,COLUMN($F$3:$I$3100)*10001+ROW($F$3:$I$3100)*100),ROW()),4),"!R00!C00"),))</f>
        <v/>
      </c>
      <c r="K2965" t="str">
        <f ca="1">IF(COUNTIF($J$1:J2965, J2965)&lt;&gt;1,"",J2965)</f>
        <v/>
      </c>
    </row>
    <row r="2966" spans="1:11" x14ac:dyDescent="0.25">
      <c r="A2966">
        <f>ROW()</f>
        <v>2966</v>
      </c>
      <c r="C2966" t="str" cm="1">
        <f t="array" ref="C2966">IF(ISNUMBER(SEARCH($N$3,客戶主檔!X2966)),INDEX(客戶主檔!$G:$G,加工項目查詢及料號更改!$A2966),"")</f>
        <v/>
      </c>
      <c r="D2966" t="str" cm="1">
        <f t="array" ref="D2966">IF(ISNUMBER(SEARCH($N$3,客戶主檔!Y2966)),INDEX(客戶主檔!$G:$G,加工項目查詢及料號更改!$A2966),"")</f>
        <v/>
      </c>
      <c r="E2966" t="str" cm="1">
        <f t="array" ref="E2966">IF(ISNUMBER(SEARCH($N$3,客戶主檔!Z2966)),INDEX(客戶主檔!$G:$G,加工項目查詢及料號更改!$A2966),"")</f>
        <v/>
      </c>
      <c r="J2966" t="str">
        <f t="array" aca="1" ref="J2966" ca="1">IF(ROW()&gt;COUNTA($F$3:$I$3100),"",INDIRECT(TEXT(RIGHT(SMALL(IF($F$3:$I$3100="",999999,COLUMN($F$3:$I$3100)*10001+ROW($F$3:$I$3100)*100),ROW()),4),"!R00!C00"),))</f>
        <v/>
      </c>
      <c r="K2966" t="str">
        <f ca="1">IF(COUNTIF($J$1:J2966, J2966)&lt;&gt;1,"",J2966)</f>
        <v/>
      </c>
    </row>
    <row r="2967" spans="1:11" x14ac:dyDescent="0.25">
      <c r="A2967">
        <f>ROW()</f>
        <v>2967</v>
      </c>
      <c r="C2967" t="str" cm="1">
        <f t="array" ref="C2967">IF(ISNUMBER(SEARCH($N$3,客戶主檔!X2967)),INDEX(客戶主檔!$G:$G,加工項目查詢及料號更改!$A2967),"")</f>
        <v/>
      </c>
      <c r="D2967" t="str" cm="1">
        <f t="array" ref="D2967">IF(ISNUMBER(SEARCH($N$3,客戶主檔!Y2967)),INDEX(客戶主檔!$G:$G,加工項目查詢及料號更改!$A2967),"")</f>
        <v/>
      </c>
      <c r="E2967" t="str" cm="1">
        <f t="array" ref="E2967">IF(ISNUMBER(SEARCH($N$3,客戶主檔!Z2967)),INDEX(客戶主檔!$G:$G,加工項目查詢及料號更改!$A2967),"")</f>
        <v/>
      </c>
      <c r="J2967" t="str">
        <f t="array" aca="1" ref="J2967" ca="1">IF(ROW()&gt;COUNTA($F$3:$I$3100),"",INDIRECT(TEXT(RIGHT(SMALL(IF($F$3:$I$3100="",999999,COLUMN($F$3:$I$3100)*10001+ROW($F$3:$I$3100)*100),ROW()),4),"!R00!C00"),))</f>
        <v/>
      </c>
      <c r="K2967" t="str">
        <f ca="1">IF(COUNTIF($J$1:J2967, J2967)&lt;&gt;1,"",J2967)</f>
        <v/>
      </c>
    </row>
    <row r="2968" spans="1:11" x14ac:dyDescent="0.25">
      <c r="A2968">
        <f>ROW()</f>
        <v>2968</v>
      </c>
      <c r="C2968" t="str" cm="1">
        <f t="array" ref="C2968">IF(ISNUMBER(SEARCH($N$3,客戶主檔!X2968)),INDEX(客戶主檔!$G:$G,加工項目查詢及料號更改!$A2968),"")</f>
        <v/>
      </c>
      <c r="D2968" t="str" cm="1">
        <f t="array" ref="D2968">IF(ISNUMBER(SEARCH($N$3,客戶主檔!Y2968)),INDEX(客戶主檔!$G:$G,加工項目查詢及料號更改!$A2968),"")</f>
        <v/>
      </c>
      <c r="E2968" t="str" cm="1">
        <f t="array" ref="E2968">IF(ISNUMBER(SEARCH($N$3,客戶主檔!Z2968)),INDEX(客戶主檔!$G:$G,加工項目查詢及料號更改!$A2968),"")</f>
        <v/>
      </c>
      <c r="J2968" t="str">
        <f t="array" aca="1" ref="J2968" ca="1">IF(ROW()&gt;COUNTA($F$3:$I$3100),"",INDIRECT(TEXT(RIGHT(SMALL(IF($F$3:$I$3100="",999999,COLUMN($F$3:$I$3100)*10001+ROW($F$3:$I$3100)*100),ROW()),4),"!R00!C00"),))</f>
        <v/>
      </c>
      <c r="K2968" t="str">
        <f ca="1">IF(COUNTIF($J$1:J2968, J2968)&lt;&gt;1,"",J2968)</f>
        <v/>
      </c>
    </row>
    <row r="2969" spans="1:11" x14ac:dyDescent="0.25">
      <c r="A2969">
        <f>ROW()</f>
        <v>2969</v>
      </c>
      <c r="C2969" t="str" cm="1">
        <f t="array" ref="C2969">IF(ISNUMBER(SEARCH($N$3,客戶主檔!X2969)),INDEX(客戶主檔!$G:$G,加工項目查詢及料號更改!$A2969),"")</f>
        <v/>
      </c>
      <c r="D2969" t="str" cm="1">
        <f t="array" ref="D2969">IF(ISNUMBER(SEARCH($N$3,客戶主檔!Y2969)),INDEX(客戶主檔!$G:$G,加工項目查詢及料號更改!$A2969),"")</f>
        <v/>
      </c>
      <c r="E2969" t="str" cm="1">
        <f t="array" ref="E2969">IF(ISNUMBER(SEARCH($N$3,客戶主檔!Z2969)),INDEX(客戶主檔!$G:$G,加工項目查詢及料號更改!$A2969),"")</f>
        <v/>
      </c>
      <c r="J2969" t="str">
        <f t="array" aca="1" ref="J2969" ca="1">IF(ROW()&gt;COUNTA($F$3:$I$3100),"",INDIRECT(TEXT(RIGHT(SMALL(IF($F$3:$I$3100="",999999,COLUMN($F$3:$I$3100)*10001+ROW($F$3:$I$3100)*100),ROW()),4),"!R00!C00"),))</f>
        <v/>
      </c>
      <c r="K2969" t="str">
        <f ca="1">IF(COUNTIF($J$1:J2969, J2969)&lt;&gt;1,"",J2969)</f>
        <v/>
      </c>
    </row>
    <row r="2970" spans="1:11" x14ac:dyDescent="0.25">
      <c r="A2970">
        <f>ROW()</f>
        <v>2970</v>
      </c>
      <c r="C2970" t="str" cm="1">
        <f t="array" ref="C2970">IF(ISNUMBER(SEARCH($N$3,客戶主檔!X2970)),INDEX(客戶主檔!$G:$G,加工項目查詢及料號更改!$A2970),"")</f>
        <v/>
      </c>
      <c r="D2970" t="str" cm="1">
        <f t="array" ref="D2970">IF(ISNUMBER(SEARCH($N$3,客戶主檔!Y2970)),INDEX(客戶主檔!$G:$G,加工項目查詢及料號更改!$A2970),"")</f>
        <v/>
      </c>
      <c r="E2970" t="str" cm="1">
        <f t="array" ref="E2970">IF(ISNUMBER(SEARCH($N$3,客戶主檔!Z2970)),INDEX(客戶主檔!$G:$G,加工項目查詢及料號更改!$A2970),"")</f>
        <v/>
      </c>
      <c r="J2970" t="str">
        <f t="array" aca="1" ref="J2970" ca="1">IF(ROW()&gt;COUNTA($F$3:$I$3100),"",INDIRECT(TEXT(RIGHT(SMALL(IF($F$3:$I$3100="",999999,COLUMN($F$3:$I$3100)*10001+ROW($F$3:$I$3100)*100),ROW()),4),"!R00!C00"),))</f>
        <v/>
      </c>
      <c r="K2970" t="str">
        <f ca="1">IF(COUNTIF($J$1:J2970, J2970)&lt;&gt;1,"",J2970)</f>
        <v/>
      </c>
    </row>
    <row r="2971" spans="1:11" x14ac:dyDescent="0.25">
      <c r="A2971">
        <f>ROW()</f>
        <v>2971</v>
      </c>
      <c r="C2971" t="str" cm="1">
        <f t="array" ref="C2971">IF(ISNUMBER(SEARCH($N$3,客戶主檔!X2971)),INDEX(客戶主檔!$G:$G,加工項目查詢及料號更改!$A2971),"")</f>
        <v/>
      </c>
      <c r="D2971" t="str" cm="1">
        <f t="array" ref="D2971">IF(ISNUMBER(SEARCH($N$3,客戶主檔!Y2971)),INDEX(客戶主檔!$G:$G,加工項目查詢及料號更改!$A2971),"")</f>
        <v/>
      </c>
      <c r="E2971" t="str" cm="1">
        <f t="array" ref="E2971">IF(ISNUMBER(SEARCH($N$3,客戶主檔!Z2971)),INDEX(客戶主檔!$G:$G,加工項目查詢及料號更改!$A2971),"")</f>
        <v/>
      </c>
      <c r="J2971" t="str">
        <f t="array" aca="1" ref="J2971" ca="1">IF(ROW()&gt;COUNTA($F$3:$I$3100),"",INDIRECT(TEXT(RIGHT(SMALL(IF($F$3:$I$3100="",999999,COLUMN($F$3:$I$3100)*10001+ROW($F$3:$I$3100)*100),ROW()),4),"!R00!C00"),))</f>
        <v/>
      </c>
      <c r="K2971" t="str">
        <f ca="1">IF(COUNTIF($J$1:J2971, J2971)&lt;&gt;1,"",J2971)</f>
        <v/>
      </c>
    </row>
    <row r="2972" spans="1:11" x14ac:dyDescent="0.25">
      <c r="A2972">
        <f>ROW()</f>
        <v>2972</v>
      </c>
      <c r="C2972" t="str" cm="1">
        <f t="array" ref="C2972">IF(ISNUMBER(SEARCH($N$3,客戶主檔!X2972)),INDEX(客戶主檔!$G:$G,加工項目查詢及料號更改!$A2972),"")</f>
        <v/>
      </c>
      <c r="D2972" t="str" cm="1">
        <f t="array" ref="D2972">IF(ISNUMBER(SEARCH($N$3,客戶主檔!Y2972)),INDEX(客戶主檔!$G:$G,加工項目查詢及料號更改!$A2972),"")</f>
        <v/>
      </c>
      <c r="E2972" t="str" cm="1">
        <f t="array" ref="E2972">IF(ISNUMBER(SEARCH($N$3,客戶主檔!Z2972)),INDEX(客戶主檔!$G:$G,加工項目查詢及料號更改!$A2972),"")</f>
        <v/>
      </c>
      <c r="J2972" t="str">
        <f t="array" aca="1" ref="J2972" ca="1">IF(ROW()&gt;COUNTA($F$3:$I$3100),"",INDIRECT(TEXT(RIGHT(SMALL(IF($F$3:$I$3100="",999999,COLUMN($F$3:$I$3100)*10001+ROW($F$3:$I$3100)*100),ROW()),4),"!R00!C00"),))</f>
        <v/>
      </c>
      <c r="K2972" t="str">
        <f ca="1">IF(COUNTIF($J$1:J2972, J2972)&lt;&gt;1,"",J2972)</f>
        <v/>
      </c>
    </row>
    <row r="2973" spans="1:11" x14ac:dyDescent="0.25">
      <c r="A2973">
        <f>ROW()</f>
        <v>2973</v>
      </c>
      <c r="C2973" t="str" cm="1">
        <f t="array" ref="C2973">IF(ISNUMBER(SEARCH($N$3,客戶主檔!X2973)),INDEX(客戶主檔!$G:$G,加工項目查詢及料號更改!$A2973),"")</f>
        <v/>
      </c>
      <c r="D2973" t="str" cm="1">
        <f t="array" ref="D2973">IF(ISNUMBER(SEARCH($N$3,客戶主檔!Y2973)),INDEX(客戶主檔!$G:$G,加工項目查詢及料號更改!$A2973),"")</f>
        <v/>
      </c>
      <c r="E2973" t="str" cm="1">
        <f t="array" ref="E2973">IF(ISNUMBER(SEARCH($N$3,客戶主檔!Z2973)),INDEX(客戶主檔!$G:$G,加工項目查詢及料號更改!$A2973),"")</f>
        <v/>
      </c>
      <c r="J2973" t="str">
        <f t="array" aca="1" ref="J2973" ca="1">IF(ROW()&gt;COUNTA($F$3:$I$3100),"",INDIRECT(TEXT(RIGHT(SMALL(IF($F$3:$I$3100="",999999,COLUMN($F$3:$I$3100)*10001+ROW($F$3:$I$3100)*100),ROW()),4),"!R00!C00"),))</f>
        <v/>
      </c>
      <c r="K2973" t="str">
        <f ca="1">IF(COUNTIF($J$1:J2973, J2973)&lt;&gt;1,"",J2973)</f>
        <v/>
      </c>
    </row>
    <row r="2974" spans="1:11" x14ac:dyDescent="0.25">
      <c r="A2974">
        <f>ROW()</f>
        <v>2974</v>
      </c>
      <c r="C2974" t="str" cm="1">
        <f t="array" ref="C2974">IF(ISNUMBER(SEARCH($N$3,客戶主檔!X2974)),INDEX(客戶主檔!$G:$G,加工項目查詢及料號更改!$A2974),"")</f>
        <v/>
      </c>
      <c r="D2974" t="str" cm="1">
        <f t="array" ref="D2974">IF(ISNUMBER(SEARCH($N$3,客戶主檔!Y2974)),INDEX(客戶主檔!$G:$G,加工項目查詢及料號更改!$A2974),"")</f>
        <v/>
      </c>
      <c r="E2974" t="str" cm="1">
        <f t="array" ref="E2974">IF(ISNUMBER(SEARCH($N$3,客戶主檔!Z2974)),INDEX(客戶主檔!$G:$G,加工項目查詢及料號更改!$A2974),"")</f>
        <v/>
      </c>
      <c r="J2974" t="str">
        <f t="array" aca="1" ref="J2974" ca="1">IF(ROW()&gt;COUNTA($F$3:$I$3100),"",INDIRECT(TEXT(RIGHT(SMALL(IF($F$3:$I$3100="",999999,COLUMN($F$3:$I$3100)*10001+ROW($F$3:$I$3100)*100),ROW()),4),"!R00!C00"),))</f>
        <v/>
      </c>
      <c r="K2974" t="str">
        <f ca="1">IF(COUNTIF($J$1:J2974, J2974)&lt;&gt;1,"",J2974)</f>
        <v/>
      </c>
    </row>
    <row r="2975" spans="1:11" x14ac:dyDescent="0.25">
      <c r="A2975">
        <f>ROW()</f>
        <v>2975</v>
      </c>
      <c r="C2975" t="str" cm="1">
        <f t="array" ref="C2975">IF(ISNUMBER(SEARCH($N$3,客戶主檔!X2975)),INDEX(客戶主檔!$G:$G,加工項目查詢及料號更改!$A2975),"")</f>
        <v/>
      </c>
      <c r="D2975" t="str" cm="1">
        <f t="array" ref="D2975">IF(ISNUMBER(SEARCH($N$3,客戶主檔!Y2975)),INDEX(客戶主檔!$G:$G,加工項目查詢及料號更改!$A2975),"")</f>
        <v/>
      </c>
      <c r="E2975" t="str" cm="1">
        <f t="array" ref="E2975">IF(ISNUMBER(SEARCH($N$3,客戶主檔!Z2975)),INDEX(客戶主檔!$G:$G,加工項目查詢及料號更改!$A2975),"")</f>
        <v/>
      </c>
      <c r="J2975" t="str">
        <f t="array" aca="1" ref="J2975" ca="1">IF(ROW()&gt;COUNTA($F$3:$I$3100),"",INDIRECT(TEXT(RIGHT(SMALL(IF($F$3:$I$3100="",999999,COLUMN($F$3:$I$3100)*10001+ROW($F$3:$I$3100)*100),ROW()),4),"!R00!C00"),))</f>
        <v/>
      </c>
      <c r="K2975" t="str">
        <f ca="1">IF(COUNTIF($J$1:J2975, J2975)&lt;&gt;1,"",J2975)</f>
        <v/>
      </c>
    </row>
    <row r="2976" spans="1:11" x14ac:dyDescent="0.25">
      <c r="A2976">
        <f>ROW()</f>
        <v>2976</v>
      </c>
      <c r="C2976" t="str" cm="1">
        <f t="array" ref="C2976">IF(ISNUMBER(SEARCH($N$3,客戶主檔!X2976)),INDEX(客戶主檔!$G:$G,加工項目查詢及料號更改!$A2976),"")</f>
        <v/>
      </c>
      <c r="D2976" t="str" cm="1">
        <f t="array" ref="D2976">IF(ISNUMBER(SEARCH($N$3,客戶主檔!Y2976)),INDEX(客戶主檔!$G:$G,加工項目查詢及料號更改!$A2976),"")</f>
        <v/>
      </c>
      <c r="E2976" t="str" cm="1">
        <f t="array" ref="E2976">IF(ISNUMBER(SEARCH($N$3,客戶主檔!Z2976)),INDEX(客戶主檔!$G:$G,加工項目查詢及料號更改!$A2976),"")</f>
        <v/>
      </c>
      <c r="J2976" t="str">
        <f t="array" aca="1" ref="J2976" ca="1">IF(ROW()&gt;COUNTA($F$3:$I$3100),"",INDIRECT(TEXT(RIGHT(SMALL(IF($F$3:$I$3100="",999999,COLUMN($F$3:$I$3100)*10001+ROW($F$3:$I$3100)*100),ROW()),4),"!R00!C00"),))</f>
        <v/>
      </c>
      <c r="K2976" t="str">
        <f ca="1">IF(COUNTIF($J$1:J2976, J2976)&lt;&gt;1,"",J2976)</f>
        <v/>
      </c>
    </row>
    <row r="2977" spans="1:11" x14ac:dyDescent="0.25">
      <c r="A2977">
        <f>ROW()</f>
        <v>2977</v>
      </c>
      <c r="C2977" t="str" cm="1">
        <f t="array" ref="C2977">IF(ISNUMBER(SEARCH($N$3,客戶主檔!X2977)),INDEX(客戶主檔!$G:$G,加工項目查詢及料號更改!$A2977),"")</f>
        <v/>
      </c>
      <c r="D2977" t="str" cm="1">
        <f t="array" ref="D2977">IF(ISNUMBER(SEARCH($N$3,客戶主檔!Y2977)),INDEX(客戶主檔!$G:$G,加工項目查詢及料號更改!$A2977),"")</f>
        <v/>
      </c>
      <c r="E2977" t="str" cm="1">
        <f t="array" ref="E2977">IF(ISNUMBER(SEARCH($N$3,客戶主檔!Z2977)),INDEX(客戶主檔!$G:$G,加工項目查詢及料號更改!$A2977),"")</f>
        <v/>
      </c>
      <c r="J2977" t="str">
        <f t="array" aca="1" ref="J2977" ca="1">IF(ROW()&gt;COUNTA($F$3:$I$3100),"",INDIRECT(TEXT(RIGHT(SMALL(IF($F$3:$I$3100="",999999,COLUMN($F$3:$I$3100)*10001+ROW($F$3:$I$3100)*100),ROW()),4),"!R00!C00"),))</f>
        <v/>
      </c>
      <c r="K2977" t="str">
        <f ca="1">IF(COUNTIF($J$1:J2977, J2977)&lt;&gt;1,"",J2977)</f>
        <v/>
      </c>
    </row>
    <row r="2978" spans="1:11" x14ac:dyDescent="0.25">
      <c r="A2978">
        <f>ROW()</f>
        <v>2978</v>
      </c>
      <c r="C2978" t="str" cm="1">
        <f t="array" ref="C2978">IF(ISNUMBER(SEARCH($N$3,客戶主檔!X2978)),INDEX(客戶主檔!$G:$G,加工項目查詢及料號更改!$A2978),"")</f>
        <v/>
      </c>
      <c r="D2978" t="str" cm="1">
        <f t="array" ref="D2978">IF(ISNUMBER(SEARCH($N$3,客戶主檔!Y2978)),INDEX(客戶主檔!$G:$G,加工項目查詢及料號更改!$A2978),"")</f>
        <v/>
      </c>
      <c r="E2978" t="str" cm="1">
        <f t="array" ref="E2978">IF(ISNUMBER(SEARCH($N$3,客戶主檔!Z2978)),INDEX(客戶主檔!$G:$G,加工項目查詢及料號更改!$A2978),"")</f>
        <v/>
      </c>
      <c r="J2978" t="str">
        <f t="array" aca="1" ref="J2978" ca="1">IF(ROW()&gt;COUNTA($F$3:$I$3100),"",INDIRECT(TEXT(RIGHT(SMALL(IF($F$3:$I$3100="",999999,COLUMN($F$3:$I$3100)*10001+ROW($F$3:$I$3100)*100),ROW()),4),"!R00!C00"),))</f>
        <v/>
      </c>
      <c r="K2978" t="str">
        <f ca="1">IF(COUNTIF($J$1:J2978, J2978)&lt;&gt;1,"",J2978)</f>
        <v/>
      </c>
    </row>
    <row r="2979" spans="1:11" x14ac:dyDescent="0.25">
      <c r="A2979">
        <f>ROW()</f>
        <v>2979</v>
      </c>
      <c r="C2979" t="str" cm="1">
        <f t="array" ref="C2979">IF(ISNUMBER(SEARCH($N$3,客戶主檔!X2979)),INDEX(客戶主檔!$G:$G,加工項目查詢及料號更改!$A2979),"")</f>
        <v/>
      </c>
      <c r="D2979" t="str" cm="1">
        <f t="array" ref="D2979">IF(ISNUMBER(SEARCH($N$3,客戶主檔!Y2979)),INDEX(客戶主檔!$G:$G,加工項目查詢及料號更改!$A2979),"")</f>
        <v/>
      </c>
      <c r="E2979" t="str" cm="1">
        <f t="array" ref="E2979">IF(ISNUMBER(SEARCH($N$3,客戶主檔!Z2979)),INDEX(客戶主檔!$G:$G,加工項目查詢及料號更改!$A2979),"")</f>
        <v/>
      </c>
      <c r="J2979" t="str">
        <f t="array" aca="1" ref="J2979" ca="1">IF(ROW()&gt;COUNTA($F$3:$I$3100),"",INDIRECT(TEXT(RIGHT(SMALL(IF($F$3:$I$3100="",999999,COLUMN($F$3:$I$3100)*10001+ROW($F$3:$I$3100)*100),ROW()),4),"!R00!C00"),))</f>
        <v/>
      </c>
      <c r="K2979" t="str">
        <f ca="1">IF(COUNTIF($J$1:J2979, J2979)&lt;&gt;1,"",J2979)</f>
        <v/>
      </c>
    </row>
    <row r="2980" spans="1:11" x14ac:dyDescent="0.25">
      <c r="A2980">
        <f>ROW()</f>
        <v>2980</v>
      </c>
      <c r="C2980" t="str" cm="1">
        <f t="array" ref="C2980">IF(ISNUMBER(SEARCH($N$3,客戶主檔!X2980)),INDEX(客戶主檔!$G:$G,加工項目查詢及料號更改!$A2980),"")</f>
        <v/>
      </c>
      <c r="D2980" t="str" cm="1">
        <f t="array" ref="D2980">IF(ISNUMBER(SEARCH($N$3,客戶主檔!Y2980)),INDEX(客戶主檔!$G:$G,加工項目查詢及料號更改!$A2980),"")</f>
        <v/>
      </c>
      <c r="E2980" t="str" cm="1">
        <f t="array" ref="E2980">IF(ISNUMBER(SEARCH($N$3,客戶主檔!Z2980)),INDEX(客戶主檔!$G:$G,加工項目查詢及料號更改!$A2980),"")</f>
        <v/>
      </c>
      <c r="J2980" t="str">
        <f t="array" aca="1" ref="J2980" ca="1">IF(ROW()&gt;COUNTA($F$3:$I$3100),"",INDIRECT(TEXT(RIGHT(SMALL(IF($F$3:$I$3100="",999999,COLUMN($F$3:$I$3100)*10001+ROW($F$3:$I$3100)*100),ROW()),4),"!R00!C00"),))</f>
        <v/>
      </c>
      <c r="K2980" t="str">
        <f ca="1">IF(COUNTIF($J$1:J2980, J2980)&lt;&gt;1,"",J2980)</f>
        <v/>
      </c>
    </row>
    <row r="2981" spans="1:11" x14ac:dyDescent="0.25">
      <c r="A2981">
        <f>ROW()</f>
        <v>2981</v>
      </c>
      <c r="C2981" t="str" cm="1">
        <f t="array" ref="C2981">IF(ISNUMBER(SEARCH($N$3,客戶主檔!X2981)),INDEX(客戶主檔!$G:$G,加工項目查詢及料號更改!$A2981),"")</f>
        <v/>
      </c>
      <c r="D2981" t="str" cm="1">
        <f t="array" ref="D2981">IF(ISNUMBER(SEARCH($N$3,客戶主檔!Y2981)),INDEX(客戶主檔!$G:$G,加工項目查詢及料號更改!$A2981),"")</f>
        <v/>
      </c>
      <c r="E2981" t="str" cm="1">
        <f t="array" ref="E2981">IF(ISNUMBER(SEARCH($N$3,客戶主檔!Z2981)),INDEX(客戶主檔!$G:$G,加工項目查詢及料號更改!$A2981),"")</f>
        <v/>
      </c>
      <c r="J2981" t="str">
        <f t="array" aca="1" ref="J2981" ca="1">IF(ROW()&gt;COUNTA($F$3:$I$3100),"",INDIRECT(TEXT(RIGHT(SMALL(IF($F$3:$I$3100="",999999,COLUMN($F$3:$I$3100)*10001+ROW($F$3:$I$3100)*100),ROW()),4),"!R00!C00"),))</f>
        <v/>
      </c>
      <c r="K2981" t="str">
        <f ca="1">IF(COUNTIF($J$1:J2981, J2981)&lt;&gt;1,"",J2981)</f>
        <v/>
      </c>
    </row>
    <row r="2982" spans="1:11" x14ac:dyDescent="0.25">
      <c r="A2982">
        <f>ROW()</f>
        <v>2982</v>
      </c>
      <c r="C2982" t="str" cm="1">
        <f t="array" ref="C2982">IF(ISNUMBER(SEARCH($N$3,客戶主檔!X2982)),INDEX(客戶主檔!$G:$G,加工項目查詢及料號更改!$A2982),"")</f>
        <v/>
      </c>
      <c r="D2982" t="str" cm="1">
        <f t="array" ref="D2982">IF(ISNUMBER(SEARCH($N$3,客戶主檔!Y2982)),INDEX(客戶主檔!$G:$G,加工項目查詢及料號更改!$A2982),"")</f>
        <v/>
      </c>
      <c r="E2982" t="str" cm="1">
        <f t="array" ref="E2982">IF(ISNUMBER(SEARCH($N$3,客戶主檔!Z2982)),INDEX(客戶主檔!$G:$G,加工項目查詢及料號更改!$A2982),"")</f>
        <v/>
      </c>
      <c r="J2982" t="str">
        <f t="array" aca="1" ref="J2982" ca="1">IF(ROW()&gt;COUNTA($F$3:$I$3100),"",INDIRECT(TEXT(RIGHT(SMALL(IF($F$3:$I$3100="",999999,COLUMN($F$3:$I$3100)*10001+ROW($F$3:$I$3100)*100),ROW()),4),"!R00!C00"),))</f>
        <v/>
      </c>
      <c r="K2982" t="str">
        <f ca="1">IF(COUNTIF($J$1:J2982, J2982)&lt;&gt;1,"",J2982)</f>
        <v/>
      </c>
    </row>
    <row r="2983" spans="1:11" x14ac:dyDescent="0.25">
      <c r="A2983">
        <f>ROW()</f>
        <v>2983</v>
      </c>
      <c r="C2983" t="str" cm="1">
        <f t="array" ref="C2983">IF(ISNUMBER(SEARCH($N$3,客戶主檔!X2983)),INDEX(客戶主檔!$G:$G,加工項目查詢及料號更改!$A2983),"")</f>
        <v/>
      </c>
      <c r="D2983" t="str" cm="1">
        <f t="array" ref="D2983">IF(ISNUMBER(SEARCH($N$3,客戶主檔!Y2983)),INDEX(客戶主檔!$G:$G,加工項目查詢及料號更改!$A2983),"")</f>
        <v/>
      </c>
      <c r="E2983" t="str" cm="1">
        <f t="array" ref="E2983">IF(ISNUMBER(SEARCH($N$3,客戶主檔!Z2983)),INDEX(客戶主檔!$G:$G,加工項目查詢及料號更改!$A2983),"")</f>
        <v/>
      </c>
      <c r="J2983" t="str">
        <f t="array" aca="1" ref="J2983" ca="1">IF(ROW()&gt;COUNTA($F$3:$I$3100),"",INDIRECT(TEXT(RIGHT(SMALL(IF($F$3:$I$3100="",999999,COLUMN($F$3:$I$3100)*10001+ROW($F$3:$I$3100)*100),ROW()),4),"!R00!C00"),))</f>
        <v/>
      </c>
      <c r="K2983" t="str">
        <f ca="1">IF(COUNTIF($J$1:J2983, J2983)&lt;&gt;1,"",J2983)</f>
        <v/>
      </c>
    </row>
    <row r="2984" spans="1:11" x14ac:dyDescent="0.25">
      <c r="A2984">
        <f>ROW()</f>
        <v>2984</v>
      </c>
      <c r="C2984" t="str" cm="1">
        <f t="array" ref="C2984">IF(ISNUMBER(SEARCH($N$3,客戶主檔!X2984)),INDEX(客戶主檔!$G:$G,加工項目查詢及料號更改!$A2984),"")</f>
        <v/>
      </c>
      <c r="D2984" t="str" cm="1">
        <f t="array" ref="D2984">IF(ISNUMBER(SEARCH($N$3,客戶主檔!Y2984)),INDEX(客戶主檔!$G:$G,加工項目查詢及料號更改!$A2984),"")</f>
        <v/>
      </c>
      <c r="E2984" t="str" cm="1">
        <f t="array" ref="E2984">IF(ISNUMBER(SEARCH($N$3,客戶主檔!Z2984)),INDEX(客戶主檔!$G:$G,加工項目查詢及料號更改!$A2984),"")</f>
        <v/>
      </c>
      <c r="J2984" t="str">
        <f t="array" aca="1" ref="J2984" ca="1">IF(ROW()&gt;COUNTA($F$3:$I$3100),"",INDIRECT(TEXT(RIGHT(SMALL(IF($F$3:$I$3100="",999999,COLUMN($F$3:$I$3100)*10001+ROW($F$3:$I$3100)*100),ROW()),4),"!R00!C00"),))</f>
        <v/>
      </c>
      <c r="K2984" t="str">
        <f ca="1">IF(COUNTIF($J$1:J2984, J2984)&lt;&gt;1,"",J2984)</f>
        <v/>
      </c>
    </row>
    <row r="2985" spans="1:11" x14ac:dyDescent="0.25">
      <c r="A2985">
        <f>ROW()</f>
        <v>2985</v>
      </c>
      <c r="C2985" t="str" cm="1">
        <f t="array" ref="C2985">IF(ISNUMBER(SEARCH($N$3,客戶主檔!X2985)),INDEX(客戶主檔!$G:$G,加工項目查詢及料號更改!$A2985),"")</f>
        <v/>
      </c>
      <c r="D2985" t="str" cm="1">
        <f t="array" ref="D2985">IF(ISNUMBER(SEARCH($N$3,客戶主檔!Y2985)),INDEX(客戶主檔!$G:$G,加工項目查詢及料號更改!$A2985),"")</f>
        <v/>
      </c>
      <c r="E2985" t="str" cm="1">
        <f t="array" ref="E2985">IF(ISNUMBER(SEARCH($N$3,客戶主檔!Z2985)),INDEX(客戶主檔!$G:$G,加工項目查詢及料號更改!$A2985),"")</f>
        <v/>
      </c>
      <c r="J2985" t="str">
        <f t="array" aca="1" ref="J2985" ca="1">IF(ROW()&gt;COUNTA($F$3:$I$3100),"",INDIRECT(TEXT(RIGHT(SMALL(IF($F$3:$I$3100="",999999,COLUMN($F$3:$I$3100)*10001+ROW($F$3:$I$3100)*100),ROW()),4),"!R00!C00"),))</f>
        <v/>
      </c>
      <c r="K2985" t="str">
        <f ca="1">IF(COUNTIF($J$1:J2985, J2985)&lt;&gt;1,"",J2985)</f>
        <v/>
      </c>
    </row>
    <row r="2986" spans="1:11" x14ac:dyDescent="0.25">
      <c r="A2986">
        <f>ROW()</f>
        <v>2986</v>
      </c>
      <c r="C2986" t="str" cm="1">
        <f t="array" ref="C2986">IF(ISNUMBER(SEARCH($N$3,客戶主檔!X2986)),INDEX(客戶主檔!$G:$G,加工項目查詢及料號更改!$A2986),"")</f>
        <v/>
      </c>
      <c r="D2986" t="str" cm="1">
        <f t="array" ref="D2986">IF(ISNUMBER(SEARCH($N$3,客戶主檔!Y2986)),INDEX(客戶主檔!$G:$G,加工項目查詢及料號更改!$A2986),"")</f>
        <v/>
      </c>
      <c r="E2986" t="str" cm="1">
        <f t="array" ref="E2986">IF(ISNUMBER(SEARCH($N$3,客戶主檔!Z2986)),INDEX(客戶主檔!$G:$G,加工項目查詢及料號更改!$A2986),"")</f>
        <v/>
      </c>
      <c r="J2986" t="str">
        <f t="array" aca="1" ref="J2986" ca="1">IF(ROW()&gt;COUNTA($F$3:$I$3100),"",INDIRECT(TEXT(RIGHT(SMALL(IF($F$3:$I$3100="",999999,COLUMN($F$3:$I$3100)*10001+ROW($F$3:$I$3100)*100),ROW()),4),"!R00!C00"),))</f>
        <v/>
      </c>
      <c r="K2986" t="str">
        <f ca="1">IF(COUNTIF($J$1:J2986, J2986)&lt;&gt;1,"",J2986)</f>
        <v/>
      </c>
    </row>
    <row r="2987" spans="1:11" x14ac:dyDescent="0.25">
      <c r="A2987">
        <f>ROW()</f>
        <v>2987</v>
      </c>
      <c r="C2987" t="str" cm="1">
        <f t="array" ref="C2987">IF(ISNUMBER(SEARCH($N$3,客戶主檔!X2987)),INDEX(客戶主檔!$G:$G,加工項目查詢及料號更改!$A2987),"")</f>
        <v/>
      </c>
      <c r="D2987" t="str" cm="1">
        <f t="array" ref="D2987">IF(ISNUMBER(SEARCH($N$3,客戶主檔!Y2987)),INDEX(客戶主檔!$G:$G,加工項目查詢及料號更改!$A2987),"")</f>
        <v/>
      </c>
      <c r="E2987" t="str" cm="1">
        <f t="array" ref="E2987">IF(ISNUMBER(SEARCH($N$3,客戶主檔!Z2987)),INDEX(客戶主檔!$G:$G,加工項目查詢及料號更改!$A2987),"")</f>
        <v/>
      </c>
      <c r="J2987" t="str">
        <f t="array" aca="1" ref="J2987" ca="1">IF(ROW()&gt;COUNTA($F$3:$I$3100),"",INDIRECT(TEXT(RIGHT(SMALL(IF($F$3:$I$3100="",999999,COLUMN($F$3:$I$3100)*10001+ROW($F$3:$I$3100)*100),ROW()),4),"!R00!C00"),))</f>
        <v/>
      </c>
      <c r="K2987" t="str">
        <f ca="1">IF(COUNTIF($J$1:J2987, J2987)&lt;&gt;1,"",J2987)</f>
        <v/>
      </c>
    </row>
    <row r="2988" spans="1:11" x14ac:dyDescent="0.25">
      <c r="A2988">
        <f>ROW()</f>
        <v>2988</v>
      </c>
      <c r="C2988" t="str" cm="1">
        <f t="array" ref="C2988">IF(ISNUMBER(SEARCH($N$3,客戶主檔!X2988)),INDEX(客戶主檔!$G:$G,加工項目查詢及料號更改!$A2988),"")</f>
        <v/>
      </c>
      <c r="D2988" t="str" cm="1">
        <f t="array" ref="D2988">IF(ISNUMBER(SEARCH($N$3,客戶主檔!Y2988)),INDEX(客戶主檔!$G:$G,加工項目查詢及料號更改!$A2988),"")</f>
        <v/>
      </c>
      <c r="E2988" t="str" cm="1">
        <f t="array" ref="E2988">IF(ISNUMBER(SEARCH($N$3,客戶主檔!Z2988)),INDEX(客戶主檔!$G:$G,加工項目查詢及料號更改!$A2988),"")</f>
        <v/>
      </c>
      <c r="J2988" t="str">
        <f t="array" aca="1" ref="J2988" ca="1">IF(ROW()&gt;COUNTA($F$3:$I$3100),"",INDIRECT(TEXT(RIGHT(SMALL(IF($F$3:$I$3100="",999999,COLUMN($F$3:$I$3100)*10001+ROW($F$3:$I$3100)*100),ROW()),4),"!R00!C00"),))</f>
        <v/>
      </c>
      <c r="K2988" t="str">
        <f ca="1">IF(COUNTIF($J$1:J2988, J2988)&lt;&gt;1,"",J2988)</f>
        <v/>
      </c>
    </row>
    <row r="2989" spans="1:11" x14ac:dyDescent="0.25">
      <c r="A2989">
        <f>ROW()</f>
        <v>2989</v>
      </c>
      <c r="C2989" t="str" cm="1">
        <f t="array" ref="C2989">IF(ISNUMBER(SEARCH($N$3,客戶主檔!X2989)),INDEX(客戶主檔!$G:$G,加工項目查詢及料號更改!$A2989),"")</f>
        <v/>
      </c>
      <c r="D2989" t="str" cm="1">
        <f t="array" ref="D2989">IF(ISNUMBER(SEARCH($N$3,客戶主檔!Y2989)),INDEX(客戶主檔!$G:$G,加工項目查詢及料號更改!$A2989),"")</f>
        <v/>
      </c>
      <c r="E2989" t="str" cm="1">
        <f t="array" ref="E2989">IF(ISNUMBER(SEARCH($N$3,客戶主檔!Z2989)),INDEX(客戶主檔!$G:$G,加工項目查詢及料號更改!$A2989),"")</f>
        <v/>
      </c>
      <c r="J2989" t="str">
        <f t="array" aca="1" ref="J2989" ca="1">IF(ROW()&gt;COUNTA($F$3:$I$3100),"",INDIRECT(TEXT(RIGHT(SMALL(IF($F$3:$I$3100="",999999,COLUMN($F$3:$I$3100)*10001+ROW($F$3:$I$3100)*100),ROW()),4),"!R00!C00"),))</f>
        <v/>
      </c>
      <c r="K2989" t="str">
        <f ca="1">IF(COUNTIF($J$1:J2989, J2989)&lt;&gt;1,"",J2989)</f>
        <v/>
      </c>
    </row>
    <row r="2990" spans="1:11" x14ac:dyDescent="0.25">
      <c r="A2990">
        <f>ROW()</f>
        <v>2990</v>
      </c>
      <c r="C2990" t="str" cm="1">
        <f t="array" ref="C2990">IF(ISNUMBER(SEARCH($N$3,客戶主檔!X2990)),INDEX(客戶主檔!$G:$G,加工項目查詢及料號更改!$A2990),"")</f>
        <v/>
      </c>
      <c r="D2990" t="str" cm="1">
        <f t="array" ref="D2990">IF(ISNUMBER(SEARCH($N$3,客戶主檔!Y2990)),INDEX(客戶主檔!$G:$G,加工項目查詢及料號更改!$A2990),"")</f>
        <v/>
      </c>
      <c r="E2990" t="str" cm="1">
        <f t="array" ref="E2990">IF(ISNUMBER(SEARCH($N$3,客戶主檔!Z2990)),INDEX(客戶主檔!$G:$G,加工項目查詢及料號更改!$A2990),"")</f>
        <v/>
      </c>
      <c r="J2990" t="str">
        <f t="array" aca="1" ref="J2990" ca="1">IF(ROW()&gt;COUNTA($F$3:$I$3100),"",INDIRECT(TEXT(RIGHT(SMALL(IF($F$3:$I$3100="",999999,COLUMN($F$3:$I$3100)*10001+ROW($F$3:$I$3100)*100),ROW()),4),"!R00!C00"),))</f>
        <v/>
      </c>
      <c r="K2990" t="str">
        <f ca="1">IF(COUNTIF($J$1:J2990, J2990)&lt;&gt;1,"",J2990)</f>
        <v/>
      </c>
    </row>
    <row r="2991" spans="1:11" x14ac:dyDescent="0.25">
      <c r="A2991">
        <f>ROW()</f>
        <v>2991</v>
      </c>
      <c r="C2991" t="str" cm="1">
        <f t="array" ref="C2991">IF(ISNUMBER(SEARCH($N$3,客戶主檔!X2991)),INDEX(客戶主檔!$G:$G,加工項目查詢及料號更改!$A2991),"")</f>
        <v/>
      </c>
      <c r="D2991" t="str" cm="1">
        <f t="array" ref="D2991">IF(ISNUMBER(SEARCH($N$3,客戶主檔!Y2991)),INDEX(客戶主檔!$G:$G,加工項目查詢及料號更改!$A2991),"")</f>
        <v/>
      </c>
      <c r="E2991" t="str" cm="1">
        <f t="array" ref="E2991">IF(ISNUMBER(SEARCH($N$3,客戶主檔!Z2991)),INDEX(客戶主檔!$G:$G,加工項目查詢及料號更改!$A2991),"")</f>
        <v/>
      </c>
      <c r="J2991" t="str">
        <f t="array" aca="1" ref="J2991" ca="1">IF(ROW()&gt;COUNTA($F$3:$I$3100),"",INDIRECT(TEXT(RIGHT(SMALL(IF($F$3:$I$3100="",999999,COLUMN($F$3:$I$3100)*10001+ROW($F$3:$I$3100)*100),ROW()),4),"!R00!C00"),))</f>
        <v/>
      </c>
      <c r="K2991" t="str">
        <f ca="1">IF(COUNTIF($J$1:J2991, J2991)&lt;&gt;1,"",J2991)</f>
        <v/>
      </c>
    </row>
    <row r="2992" spans="1:11" x14ac:dyDescent="0.25">
      <c r="A2992">
        <f>ROW()</f>
        <v>2992</v>
      </c>
      <c r="C2992" t="str" cm="1">
        <f t="array" ref="C2992">IF(ISNUMBER(SEARCH($N$3,客戶主檔!X2992)),INDEX(客戶主檔!$G:$G,加工項目查詢及料號更改!$A2992),"")</f>
        <v/>
      </c>
      <c r="D2992" t="str" cm="1">
        <f t="array" ref="D2992">IF(ISNUMBER(SEARCH($N$3,客戶主檔!Y2992)),INDEX(客戶主檔!$G:$G,加工項目查詢及料號更改!$A2992),"")</f>
        <v/>
      </c>
      <c r="E2992" t="str" cm="1">
        <f t="array" ref="E2992">IF(ISNUMBER(SEARCH($N$3,客戶主檔!Z2992)),INDEX(客戶主檔!$G:$G,加工項目查詢及料號更改!$A2992),"")</f>
        <v/>
      </c>
      <c r="J2992" t="str">
        <f t="array" aca="1" ref="J2992" ca="1">IF(ROW()&gt;COUNTA($F$3:$I$3100),"",INDIRECT(TEXT(RIGHT(SMALL(IF($F$3:$I$3100="",999999,COLUMN($F$3:$I$3100)*10001+ROW($F$3:$I$3100)*100),ROW()),4),"!R00!C00"),))</f>
        <v/>
      </c>
      <c r="K2992" t="str">
        <f ca="1">IF(COUNTIF($J$1:J2992, J2992)&lt;&gt;1,"",J2992)</f>
        <v/>
      </c>
    </row>
    <row r="2993" spans="1:11" x14ac:dyDescent="0.25">
      <c r="A2993">
        <f>ROW()</f>
        <v>2993</v>
      </c>
      <c r="C2993" t="str" cm="1">
        <f t="array" ref="C2993">IF(ISNUMBER(SEARCH($N$3,客戶主檔!X2993)),INDEX(客戶主檔!$G:$G,加工項目查詢及料號更改!$A2993),"")</f>
        <v/>
      </c>
      <c r="D2993" t="str" cm="1">
        <f t="array" ref="D2993">IF(ISNUMBER(SEARCH($N$3,客戶主檔!Y2993)),INDEX(客戶主檔!$G:$G,加工項目查詢及料號更改!$A2993),"")</f>
        <v/>
      </c>
      <c r="E2993" t="str" cm="1">
        <f t="array" ref="E2993">IF(ISNUMBER(SEARCH($N$3,客戶主檔!Z2993)),INDEX(客戶主檔!$G:$G,加工項目查詢及料號更改!$A2993),"")</f>
        <v/>
      </c>
      <c r="J2993" t="str">
        <f t="array" aca="1" ref="J2993" ca="1">IF(ROW()&gt;COUNTA($F$3:$I$3100),"",INDIRECT(TEXT(RIGHT(SMALL(IF($F$3:$I$3100="",999999,COLUMN($F$3:$I$3100)*10001+ROW($F$3:$I$3100)*100),ROW()),4),"!R00!C00"),))</f>
        <v/>
      </c>
      <c r="K2993" t="str">
        <f ca="1">IF(COUNTIF($J$1:J2993, J2993)&lt;&gt;1,"",J2993)</f>
        <v/>
      </c>
    </row>
    <row r="2994" spans="1:11" x14ac:dyDescent="0.25">
      <c r="A2994">
        <f>ROW()</f>
        <v>2994</v>
      </c>
      <c r="C2994" t="str" cm="1">
        <f t="array" ref="C2994">IF(ISNUMBER(SEARCH($N$3,客戶主檔!X2994)),INDEX(客戶主檔!$G:$G,加工項目查詢及料號更改!$A2994),"")</f>
        <v/>
      </c>
      <c r="D2994" t="str" cm="1">
        <f t="array" ref="D2994">IF(ISNUMBER(SEARCH($N$3,客戶主檔!Y2994)),INDEX(客戶主檔!$G:$G,加工項目查詢及料號更改!$A2994),"")</f>
        <v/>
      </c>
      <c r="E2994" t="str" cm="1">
        <f t="array" ref="E2994">IF(ISNUMBER(SEARCH($N$3,客戶主檔!Z2994)),INDEX(客戶主檔!$G:$G,加工項目查詢及料號更改!$A2994),"")</f>
        <v/>
      </c>
      <c r="J2994" t="str">
        <f t="array" aca="1" ref="J2994" ca="1">IF(ROW()&gt;COUNTA($F$3:$I$3100),"",INDIRECT(TEXT(RIGHT(SMALL(IF($F$3:$I$3100="",999999,COLUMN($F$3:$I$3100)*10001+ROW($F$3:$I$3100)*100),ROW()),4),"!R00!C00"),))</f>
        <v/>
      </c>
      <c r="K2994" t="str">
        <f ca="1">IF(COUNTIF($J$1:J2994, J2994)&lt;&gt;1,"",J2994)</f>
        <v/>
      </c>
    </row>
    <row r="2995" spans="1:11" x14ac:dyDescent="0.25">
      <c r="A2995">
        <f>ROW()</f>
        <v>2995</v>
      </c>
      <c r="C2995" t="str" cm="1">
        <f t="array" ref="C2995">IF(ISNUMBER(SEARCH($N$3,客戶主檔!X2995)),INDEX(客戶主檔!$G:$G,加工項目查詢及料號更改!$A2995),"")</f>
        <v/>
      </c>
      <c r="D2995" t="str" cm="1">
        <f t="array" ref="D2995">IF(ISNUMBER(SEARCH($N$3,客戶主檔!Y2995)),INDEX(客戶主檔!$G:$G,加工項目查詢及料號更改!$A2995),"")</f>
        <v/>
      </c>
      <c r="E2995" t="str" cm="1">
        <f t="array" ref="E2995">IF(ISNUMBER(SEARCH($N$3,客戶主檔!Z2995)),INDEX(客戶主檔!$G:$G,加工項目查詢及料號更改!$A2995),"")</f>
        <v/>
      </c>
      <c r="J2995" t="str">
        <f t="array" aca="1" ref="J2995" ca="1">IF(ROW()&gt;COUNTA($F$3:$I$3100),"",INDIRECT(TEXT(RIGHT(SMALL(IF($F$3:$I$3100="",999999,COLUMN($F$3:$I$3100)*10001+ROW($F$3:$I$3100)*100),ROW()),4),"!R00!C00"),))</f>
        <v/>
      </c>
      <c r="K2995" t="str">
        <f ca="1">IF(COUNTIF($J$1:J2995, J2995)&lt;&gt;1,"",J2995)</f>
        <v/>
      </c>
    </row>
    <row r="2996" spans="1:11" x14ac:dyDescent="0.25">
      <c r="A2996">
        <f>ROW()</f>
        <v>2996</v>
      </c>
      <c r="C2996" t="str" cm="1">
        <f t="array" ref="C2996">IF(ISNUMBER(SEARCH($N$3,客戶主檔!X2996)),INDEX(客戶主檔!$G:$G,加工項目查詢及料號更改!$A2996),"")</f>
        <v/>
      </c>
      <c r="D2996" t="str" cm="1">
        <f t="array" ref="D2996">IF(ISNUMBER(SEARCH($N$3,客戶主檔!Y2996)),INDEX(客戶主檔!$G:$G,加工項目查詢及料號更改!$A2996),"")</f>
        <v/>
      </c>
      <c r="E2996" t="str" cm="1">
        <f t="array" ref="E2996">IF(ISNUMBER(SEARCH($N$3,客戶主檔!Z2996)),INDEX(客戶主檔!$G:$G,加工項目查詢及料號更改!$A2996),"")</f>
        <v/>
      </c>
      <c r="J2996" t="str">
        <f t="array" aca="1" ref="J2996" ca="1">IF(ROW()&gt;COUNTA($F$3:$I$3100),"",INDIRECT(TEXT(RIGHT(SMALL(IF($F$3:$I$3100="",999999,COLUMN($F$3:$I$3100)*10001+ROW($F$3:$I$3100)*100),ROW()),4),"!R00!C00"),))</f>
        <v/>
      </c>
      <c r="K2996" t="str">
        <f ca="1">IF(COUNTIF($J$1:J2996, J2996)&lt;&gt;1,"",J2996)</f>
        <v/>
      </c>
    </row>
    <row r="2997" spans="1:11" x14ac:dyDescent="0.25">
      <c r="A2997">
        <f>ROW()</f>
        <v>2997</v>
      </c>
      <c r="C2997" t="str" cm="1">
        <f t="array" ref="C2997">IF(ISNUMBER(SEARCH($N$3,客戶主檔!X2997)),INDEX(客戶主檔!$G:$G,加工項目查詢及料號更改!$A2997),"")</f>
        <v/>
      </c>
      <c r="D2997" t="str" cm="1">
        <f t="array" ref="D2997">IF(ISNUMBER(SEARCH($N$3,客戶主檔!Y2997)),INDEX(客戶主檔!$G:$G,加工項目查詢及料號更改!$A2997),"")</f>
        <v/>
      </c>
      <c r="E2997" t="str" cm="1">
        <f t="array" ref="E2997">IF(ISNUMBER(SEARCH($N$3,客戶主檔!Z2997)),INDEX(客戶主檔!$G:$G,加工項目查詢及料號更改!$A2997),"")</f>
        <v/>
      </c>
      <c r="J2997" t="str">
        <f t="array" aca="1" ref="J2997" ca="1">IF(ROW()&gt;COUNTA($F$3:$I$3100),"",INDIRECT(TEXT(RIGHT(SMALL(IF($F$3:$I$3100="",999999,COLUMN($F$3:$I$3100)*10001+ROW($F$3:$I$3100)*100),ROW()),4),"!R00!C00"),))</f>
        <v/>
      </c>
      <c r="K2997" t="str">
        <f ca="1">IF(COUNTIF($J$1:J2997, J2997)&lt;&gt;1,"",J2997)</f>
        <v/>
      </c>
    </row>
    <row r="2998" spans="1:11" x14ac:dyDescent="0.25">
      <c r="A2998">
        <f>ROW()</f>
        <v>2998</v>
      </c>
      <c r="C2998" t="str" cm="1">
        <f t="array" ref="C2998">IF(ISNUMBER(SEARCH($N$3,客戶主檔!X2998)),INDEX(客戶主檔!$G:$G,加工項目查詢及料號更改!$A2998),"")</f>
        <v/>
      </c>
      <c r="D2998" t="str" cm="1">
        <f t="array" ref="D2998">IF(ISNUMBER(SEARCH($N$3,客戶主檔!Y2998)),INDEX(客戶主檔!$G:$G,加工項目查詢及料號更改!$A2998),"")</f>
        <v/>
      </c>
      <c r="E2998" t="str" cm="1">
        <f t="array" ref="E2998">IF(ISNUMBER(SEARCH($N$3,客戶主檔!Z2998)),INDEX(客戶主檔!$G:$G,加工項目查詢及料號更改!$A2998),"")</f>
        <v/>
      </c>
      <c r="J2998" t="str">
        <f t="array" aca="1" ref="J2998" ca="1">IF(ROW()&gt;COUNTA($F$3:$I$3100),"",INDIRECT(TEXT(RIGHT(SMALL(IF($F$3:$I$3100="",999999,COLUMN($F$3:$I$3100)*10001+ROW($F$3:$I$3100)*100),ROW()),4),"!R00!C00"),))</f>
        <v/>
      </c>
      <c r="K2998" t="str">
        <f ca="1">IF(COUNTIF($J$1:J2998, J2998)&lt;&gt;1,"",J2998)</f>
        <v/>
      </c>
    </row>
    <row r="2999" spans="1:11" x14ac:dyDescent="0.25">
      <c r="A2999">
        <f>ROW()</f>
        <v>2999</v>
      </c>
      <c r="C2999" t="str" cm="1">
        <f t="array" ref="C2999">IF(ISNUMBER(SEARCH($N$3,客戶主檔!X2999)),INDEX(客戶主檔!$G:$G,加工項目查詢及料號更改!$A2999),"")</f>
        <v/>
      </c>
      <c r="D2999" t="str" cm="1">
        <f t="array" ref="D2999">IF(ISNUMBER(SEARCH($N$3,客戶主檔!Y2999)),INDEX(客戶主檔!$G:$G,加工項目查詢及料號更改!$A2999),"")</f>
        <v/>
      </c>
      <c r="E2999" t="str" cm="1">
        <f t="array" ref="E2999">IF(ISNUMBER(SEARCH($N$3,客戶主檔!Z2999)),INDEX(客戶主檔!$G:$G,加工項目查詢及料號更改!$A2999),"")</f>
        <v/>
      </c>
      <c r="J2999" t="str">
        <f t="array" aca="1" ref="J2999" ca="1">IF(ROW()&gt;COUNTA($F$3:$I$3100),"",INDIRECT(TEXT(RIGHT(SMALL(IF($F$3:$I$3100="",999999,COLUMN($F$3:$I$3100)*10001+ROW($F$3:$I$3100)*100),ROW()),4),"!R00!C00"),))</f>
        <v/>
      </c>
      <c r="K2999" t="str">
        <f ca="1">IF(COUNTIF($J$1:J2999, J2999)&lt;&gt;1,"",J2999)</f>
        <v/>
      </c>
    </row>
    <row r="3000" spans="1:11" x14ac:dyDescent="0.25">
      <c r="A3000">
        <f>ROW()</f>
        <v>3000</v>
      </c>
      <c r="C3000" t="str" cm="1">
        <f t="array" ref="C3000">IF(ISNUMBER(SEARCH($N$3,客戶主檔!X3000)),INDEX(客戶主檔!$G:$G,加工項目查詢及料號更改!$A3000),"")</f>
        <v/>
      </c>
      <c r="D3000" t="str" cm="1">
        <f t="array" ref="D3000">IF(ISNUMBER(SEARCH($N$3,客戶主檔!Y3000)),INDEX(客戶主檔!$G:$G,加工項目查詢及料號更改!$A3000),"")</f>
        <v/>
      </c>
      <c r="E3000" t="str" cm="1">
        <f t="array" ref="E3000">IF(ISNUMBER(SEARCH($N$3,客戶主檔!Z3000)),INDEX(客戶主檔!$G:$G,加工項目查詢及料號更改!$A3000),"")</f>
        <v/>
      </c>
      <c r="J3000" t="str">
        <f t="array" aca="1" ref="J3000" ca="1">IF(ROW()&gt;COUNTA($F$3:$I$3100),"",INDIRECT(TEXT(RIGHT(SMALL(IF($F$3:$I$3100="",999999,COLUMN($F$3:$I$3100)*10001+ROW($F$3:$I$3100)*100),ROW()),4),"!R00!C00"),))</f>
        <v/>
      </c>
      <c r="K3000" t="str">
        <f ca="1">IF(COUNTIF($J$1:J3000, J3000)&lt;&gt;1,"",J3000)</f>
        <v/>
      </c>
    </row>
    <row r="3001" spans="1:11" x14ac:dyDescent="0.25">
      <c r="A3001">
        <f>ROW()</f>
        <v>3001</v>
      </c>
      <c r="C3001" t="str" cm="1">
        <f t="array" ref="C3001">IF(ISNUMBER(SEARCH($N$3,客戶主檔!X3001)),INDEX(客戶主檔!$G:$G,加工項目查詢及料號更改!$A3001),"")</f>
        <v/>
      </c>
      <c r="D3001" t="str" cm="1">
        <f t="array" ref="D3001">IF(ISNUMBER(SEARCH($N$3,客戶主檔!Y3001)),INDEX(客戶主檔!$G:$G,加工項目查詢及料號更改!$A3001),"")</f>
        <v/>
      </c>
      <c r="E3001" t="str" cm="1">
        <f t="array" ref="E3001">IF(ISNUMBER(SEARCH($N$3,客戶主檔!Z3001)),INDEX(客戶主檔!$G:$G,加工項目查詢及料號更改!$A3001),"")</f>
        <v/>
      </c>
      <c r="J3001" t="str">
        <f t="array" aca="1" ref="J3001" ca="1">IF(ROW()&gt;COUNTA($F$3:$I$3100),"",INDIRECT(TEXT(RIGHT(SMALL(IF($F$3:$I$3100="",999999,COLUMN($F$3:$I$3100)*10001+ROW($F$3:$I$3100)*100),ROW()),4),"!R00!C00"),))</f>
        <v/>
      </c>
      <c r="K3001" t="str">
        <f ca="1">IF(COUNTIF($J$1:J3001, J3001)&lt;&gt;1,"",J3001)</f>
        <v/>
      </c>
    </row>
    <row r="3002" spans="1:11" x14ac:dyDescent="0.25">
      <c r="A3002">
        <f>ROW()</f>
        <v>3002</v>
      </c>
      <c r="C3002" t="str" cm="1">
        <f t="array" ref="C3002">IF(ISNUMBER(SEARCH($N$3,客戶主檔!X3002)),INDEX(客戶主檔!$G:$G,加工項目查詢及料號更改!$A3002),"")</f>
        <v/>
      </c>
      <c r="D3002" t="str" cm="1">
        <f t="array" ref="D3002">IF(ISNUMBER(SEARCH($N$3,客戶主檔!Y3002)),INDEX(客戶主檔!$G:$G,加工項目查詢及料號更改!$A3002),"")</f>
        <v/>
      </c>
      <c r="E3002" t="str" cm="1">
        <f t="array" ref="E3002">IF(ISNUMBER(SEARCH($N$3,客戶主檔!Z3002)),INDEX(客戶主檔!$G:$G,加工項目查詢及料號更改!$A3002),"")</f>
        <v/>
      </c>
      <c r="J3002" t="str">
        <f t="array" aca="1" ref="J3002" ca="1">IF(ROW()&gt;COUNTA($F$3:$I$3100),"",INDIRECT(TEXT(RIGHT(SMALL(IF($F$3:$I$3100="",999999,COLUMN($F$3:$I$3100)*10001+ROW($F$3:$I$3100)*100),ROW()),4),"!R00!C00"),))</f>
        <v/>
      </c>
      <c r="K3002" t="str">
        <f ca="1">IF(COUNTIF($J$1:J3002, J3002)&lt;&gt;1,"",J3002)</f>
        <v/>
      </c>
    </row>
    <row r="3003" spans="1:11" x14ac:dyDescent="0.25">
      <c r="A3003">
        <f>ROW()</f>
        <v>3003</v>
      </c>
      <c r="C3003" t="str" cm="1">
        <f t="array" ref="C3003">IF(ISNUMBER(SEARCH($N$3,客戶主檔!X3003)),INDEX(客戶主檔!$G:$G,加工項目查詢及料號更改!$A3003),"")</f>
        <v/>
      </c>
      <c r="D3003" t="str" cm="1">
        <f t="array" ref="D3003">IF(ISNUMBER(SEARCH($N$3,客戶主檔!Y3003)),INDEX(客戶主檔!$G:$G,加工項目查詢及料號更改!$A3003),"")</f>
        <v/>
      </c>
      <c r="E3003" t="str" cm="1">
        <f t="array" ref="E3003">IF(ISNUMBER(SEARCH($N$3,客戶主檔!Z3003)),INDEX(客戶主檔!$G:$G,加工項目查詢及料號更改!$A3003),"")</f>
        <v/>
      </c>
      <c r="J3003" t="str">
        <f t="array" aca="1" ref="J3003" ca="1">IF(ROW()&gt;COUNTA($F$3:$I$3100),"",INDIRECT(TEXT(RIGHT(SMALL(IF($F$3:$I$3100="",999999,COLUMN($F$3:$I$3100)*10001+ROW($F$3:$I$3100)*100),ROW()),4),"!R00!C00"),))</f>
        <v/>
      </c>
      <c r="K3003" t="str">
        <f ca="1">IF(COUNTIF($J$1:J3003, J3003)&lt;&gt;1,"",J3003)</f>
        <v/>
      </c>
    </row>
    <row r="3004" spans="1:11" x14ac:dyDescent="0.25">
      <c r="A3004">
        <f>ROW()</f>
        <v>3004</v>
      </c>
      <c r="C3004" t="str" cm="1">
        <f t="array" ref="C3004">IF(ISNUMBER(SEARCH($N$3,客戶主檔!X3004)),INDEX(客戶主檔!$G:$G,加工項目查詢及料號更改!$A3004),"")</f>
        <v/>
      </c>
      <c r="D3004" t="str" cm="1">
        <f t="array" ref="D3004">IF(ISNUMBER(SEARCH($N$3,客戶主檔!Y3004)),INDEX(客戶主檔!$G:$G,加工項目查詢及料號更改!$A3004),"")</f>
        <v/>
      </c>
      <c r="E3004" t="str" cm="1">
        <f t="array" ref="E3004">IF(ISNUMBER(SEARCH($N$3,客戶主檔!Z3004)),INDEX(客戶主檔!$G:$G,加工項目查詢及料號更改!$A3004),"")</f>
        <v/>
      </c>
      <c r="J3004" t="str">
        <f t="array" aca="1" ref="J3004" ca="1">IF(ROW()&gt;COUNTA($F$3:$I$3100),"",INDIRECT(TEXT(RIGHT(SMALL(IF($F$3:$I$3100="",999999,COLUMN($F$3:$I$3100)*10001+ROW($F$3:$I$3100)*100),ROW()),4),"!R00!C00"),))</f>
        <v/>
      </c>
      <c r="K3004" t="str">
        <f ca="1">IF(COUNTIF($J$1:J3004, J3004)&lt;&gt;1,"",J3004)</f>
        <v/>
      </c>
    </row>
    <row r="3005" spans="1:11" x14ac:dyDescent="0.25">
      <c r="A3005">
        <f>ROW()</f>
        <v>3005</v>
      </c>
      <c r="C3005" t="str" cm="1">
        <f t="array" ref="C3005">IF(ISNUMBER(SEARCH($N$3,客戶主檔!X3005)),INDEX(客戶主檔!$G:$G,加工項目查詢及料號更改!$A3005),"")</f>
        <v/>
      </c>
      <c r="D3005" t="str" cm="1">
        <f t="array" ref="D3005">IF(ISNUMBER(SEARCH($N$3,客戶主檔!Y3005)),INDEX(客戶主檔!$G:$G,加工項目查詢及料號更改!$A3005),"")</f>
        <v/>
      </c>
      <c r="E3005" t="str" cm="1">
        <f t="array" ref="E3005">IF(ISNUMBER(SEARCH($N$3,客戶主檔!Z3005)),INDEX(客戶主檔!$G:$G,加工項目查詢及料號更改!$A3005),"")</f>
        <v/>
      </c>
      <c r="J3005" t="str">
        <f t="array" aca="1" ref="J3005" ca="1">IF(ROW()&gt;COUNTA($F$3:$I$3100),"",INDIRECT(TEXT(RIGHT(SMALL(IF($F$3:$I$3100="",999999,COLUMN($F$3:$I$3100)*10001+ROW($F$3:$I$3100)*100),ROW()),4),"!R00!C00"),))</f>
        <v/>
      </c>
      <c r="K3005" t="str">
        <f ca="1">IF(COUNTIF($J$1:J3005, J3005)&lt;&gt;1,"",J3005)</f>
        <v/>
      </c>
    </row>
    <row r="3006" spans="1:11" x14ac:dyDescent="0.25">
      <c r="A3006">
        <f>ROW()</f>
        <v>3006</v>
      </c>
      <c r="C3006" t="str" cm="1">
        <f t="array" ref="C3006">IF(ISNUMBER(SEARCH($N$3,客戶主檔!X3006)),INDEX(客戶主檔!$G:$G,加工項目查詢及料號更改!$A3006),"")</f>
        <v/>
      </c>
      <c r="D3006" t="str" cm="1">
        <f t="array" ref="D3006">IF(ISNUMBER(SEARCH($N$3,客戶主檔!Y3006)),INDEX(客戶主檔!$G:$G,加工項目查詢及料號更改!$A3006),"")</f>
        <v/>
      </c>
      <c r="E3006" t="str" cm="1">
        <f t="array" ref="E3006">IF(ISNUMBER(SEARCH($N$3,客戶主檔!Z3006)),INDEX(客戶主檔!$G:$G,加工項目查詢及料號更改!$A3006),"")</f>
        <v/>
      </c>
      <c r="J3006" t="str">
        <f t="array" aca="1" ref="J3006" ca="1">IF(ROW()&gt;COUNTA($F$3:$I$3100),"",INDIRECT(TEXT(RIGHT(SMALL(IF($F$3:$I$3100="",999999,COLUMN($F$3:$I$3100)*10001+ROW($F$3:$I$3100)*100),ROW()),4),"!R00!C00"),))</f>
        <v/>
      </c>
      <c r="K3006" t="str">
        <f ca="1">IF(COUNTIF($J$1:J3006, J3006)&lt;&gt;1,"",J3006)</f>
        <v/>
      </c>
    </row>
    <row r="3007" spans="1:11" x14ac:dyDescent="0.25">
      <c r="A3007">
        <f>ROW()</f>
        <v>3007</v>
      </c>
      <c r="C3007" t="str" cm="1">
        <f t="array" ref="C3007">IF(ISNUMBER(SEARCH($N$3,客戶主檔!X3007)),INDEX(客戶主檔!$G:$G,加工項目查詢及料號更改!$A3007),"")</f>
        <v/>
      </c>
      <c r="D3007" t="str" cm="1">
        <f t="array" ref="D3007">IF(ISNUMBER(SEARCH($N$3,客戶主檔!Y3007)),INDEX(客戶主檔!$G:$G,加工項目查詢及料號更改!$A3007),"")</f>
        <v/>
      </c>
      <c r="E3007" t="str" cm="1">
        <f t="array" ref="E3007">IF(ISNUMBER(SEARCH($N$3,客戶主檔!Z3007)),INDEX(客戶主檔!$G:$G,加工項目查詢及料號更改!$A3007),"")</f>
        <v/>
      </c>
      <c r="J3007" t="str">
        <f t="array" aca="1" ref="J3007" ca="1">IF(ROW()&gt;COUNTA($F$3:$I$3100),"",INDIRECT(TEXT(RIGHT(SMALL(IF($F$3:$I$3100="",999999,COLUMN($F$3:$I$3100)*10001+ROW($F$3:$I$3100)*100),ROW()),4),"!R00!C00"),))</f>
        <v/>
      </c>
      <c r="K3007" t="str">
        <f ca="1">IF(COUNTIF($J$1:J3007, J3007)&lt;&gt;1,"",J3007)</f>
        <v/>
      </c>
    </row>
    <row r="3008" spans="1:11" x14ac:dyDescent="0.25">
      <c r="A3008">
        <f>ROW()</f>
        <v>3008</v>
      </c>
      <c r="C3008" t="str" cm="1">
        <f t="array" ref="C3008">IF(ISNUMBER(SEARCH($N$3,客戶主檔!X3008)),INDEX(客戶主檔!$G:$G,加工項目查詢及料號更改!$A3008),"")</f>
        <v/>
      </c>
      <c r="D3008" t="str" cm="1">
        <f t="array" ref="D3008">IF(ISNUMBER(SEARCH($N$3,客戶主檔!Y3008)),INDEX(客戶主檔!$G:$G,加工項目查詢及料號更改!$A3008),"")</f>
        <v/>
      </c>
      <c r="E3008" t="str" cm="1">
        <f t="array" ref="E3008">IF(ISNUMBER(SEARCH($N$3,客戶主檔!Z3008)),INDEX(客戶主檔!$G:$G,加工項目查詢及料號更改!$A3008),"")</f>
        <v/>
      </c>
      <c r="J3008" t="str">
        <f t="array" aca="1" ref="J3008" ca="1">IF(ROW()&gt;COUNTA($F$3:$I$3100),"",INDIRECT(TEXT(RIGHT(SMALL(IF($F$3:$I$3100="",999999,COLUMN($F$3:$I$3100)*10001+ROW($F$3:$I$3100)*100),ROW()),4),"!R00!C00"),))</f>
        <v/>
      </c>
      <c r="K3008" t="str">
        <f ca="1">IF(COUNTIF($J$1:J3008, J3008)&lt;&gt;1,"",J3008)</f>
        <v/>
      </c>
    </row>
    <row r="3009" spans="1:11" x14ac:dyDescent="0.25">
      <c r="A3009">
        <f>ROW()</f>
        <v>3009</v>
      </c>
      <c r="C3009" t="str" cm="1">
        <f t="array" ref="C3009">IF(ISNUMBER(SEARCH($N$3,客戶主檔!X3009)),INDEX(客戶主檔!$G:$G,加工項目查詢及料號更改!$A3009),"")</f>
        <v/>
      </c>
      <c r="D3009" t="str" cm="1">
        <f t="array" ref="D3009">IF(ISNUMBER(SEARCH($N$3,客戶主檔!Y3009)),INDEX(客戶主檔!$G:$G,加工項目查詢及料號更改!$A3009),"")</f>
        <v/>
      </c>
      <c r="E3009" t="str" cm="1">
        <f t="array" ref="E3009">IF(ISNUMBER(SEARCH($N$3,客戶主檔!Z3009)),INDEX(客戶主檔!$G:$G,加工項目查詢及料號更改!$A3009),"")</f>
        <v/>
      </c>
      <c r="J3009" t="str">
        <f t="array" aca="1" ref="J3009" ca="1">IF(ROW()&gt;COUNTA($F$3:$I$3100),"",INDIRECT(TEXT(RIGHT(SMALL(IF($F$3:$I$3100="",999999,COLUMN($F$3:$I$3100)*10001+ROW($F$3:$I$3100)*100),ROW()),4),"!R00!C00"),))</f>
        <v/>
      </c>
      <c r="K3009" t="str">
        <f ca="1">IF(COUNTIF($J$1:J3009, J3009)&lt;&gt;1,"",J3009)</f>
        <v/>
      </c>
    </row>
    <row r="3010" spans="1:11" x14ac:dyDescent="0.25">
      <c r="A3010">
        <f>ROW()</f>
        <v>3010</v>
      </c>
      <c r="C3010" t="str" cm="1">
        <f t="array" ref="C3010">IF(ISNUMBER(SEARCH($N$3,客戶主檔!X3010)),INDEX(客戶主檔!$G:$G,加工項目查詢及料號更改!$A3010),"")</f>
        <v/>
      </c>
      <c r="D3010" t="str" cm="1">
        <f t="array" ref="D3010">IF(ISNUMBER(SEARCH($N$3,客戶主檔!Y3010)),INDEX(客戶主檔!$G:$G,加工項目查詢及料號更改!$A3010),"")</f>
        <v/>
      </c>
      <c r="E3010" t="str" cm="1">
        <f t="array" ref="E3010">IF(ISNUMBER(SEARCH($N$3,客戶主檔!Z3010)),INDEX(客戶主檔!$G:$G,加工項目查詢及料號更改!$A3010),"")</f>
        <v/>
      </c>
      <c r="J3010" t="str">
        <f t="array" aca="1" ref="J3010" ca="1">IF(ROW()&gt;COUNTA($F$3:$I$3100),"",INDIRECT(TEXT(RIGHT(SMALL(IF($F$3:$I$3100="",999999,COLUMN($F$3:$I$3100)*10001+ROW($F$3:$I$3100)*100),ROW()),4),"!R00!C00"),))</f>
        <v/>
      </c>
      <c r="K3010" t="str">
        <f ca="1">IF(COUNTIF($J$1:J3010, J3010)&lt;&gt;1,"",J3010)</f>
        <v/>
      </c>
    </row>
    <row r="3011" spans="1:11" x14ac:dyDescent="0.25">
      <c r="A3011">
        <f>ROW()</f>
        <v>3011</v>
      </c>
      <c r="C3011" t="str" cm="1">
        <f t="array" ref="C3011">IF(ISNUMBER(SEARCH($N$3,客戶主檔!X3011)),INDEX(客戶主檔!$G:$G,加工項目查詢及料號更改!$A3011),"")</f>
        <v/>
      </c>
      <c r="D3011" t="str" cm="1">
        <f t="array" ref="D3011">IF(ISNUMBER(SEARCH($N$3,客戶主檔!Y3011)),INDEX(客戶主檔!$G:$G,加工項目查詢及料號更改!$A3011),"")</f>
        <v/>
      </c>
      <c r="E3011" t="str" cm="1">
        <f t="array" ref="E3011">IF(ISNUMBER(SEARCH($N$3,客戶主檔!Z3011)),INDEX(客戶主檔!$G:$G,加工項目查詢及料號更改!$A3011),"")</f>
        <v/>
      </c>
      <c r="J3011" t="str">
        <f t="array" aca="1" ref="J3011" ca="1">IF(ROW()&gt;COUNTA($F$3:$I$3100),"",INDIRECT(TEXT(RIGHT(SMALL(IF($F$3:$I$3100="",999999,COLUMN($F$3:$I$3100)*10001+ROW($F$3:$I$3100)*100),ROW()),4),"!R00!C00"),))</f>
        <v/>
      </c>
      <c r="K3011" t="str">
        <f ca="1">IF(COUNTIF($J$1:J3011, J3011)&lt;&gt;1,"",J3011)</f>
        <v/>
      </c>
    </row>
    <row r="3012" spans="1:11" x14ac:dyDescent="0.25">
      <c r="A3012">
        <f>ROW()</f>
        <v>3012</v>
      </c>
      <c r="C3012" t="str" cm="1">
        <f t="array" ref="C3012">IF(ISNUMBER(SEARCH($N$3,客戶主檔!X3012)),INDEX(客戶主檔!$G:$G,加工項目查詢及料號更改!$A3012),"")</f>
        <v/>
      </c>
      <c r="D3012" t="str" cm="1">
        <f t="array" ref="D3012">IF(ISNUMBER(SEARCH($N$3,客戶主檔!Y3012)),INDEX(客戶主檔!$G:$G,加工項目查詢及料號更改!$A3012),"")</f>
        <v/>
      </c>
      <c r="E3012" t="str" cm="1">
        <f t="array" ref="E3012">IF(ISNUMBER(SEARCH($N$3,客戶主檔!Z3012)),INDEX(客戶主檔!$G:$G,加工項目查詢及料號更改!$A3012),"")</f>
        <v/>
      </c>
      <c r="J3012" t="str">
        <f t="array" aca="1" ref="J3012" ca="1">IF(ROW()&gt;COUNTA($F$3:$I$3100),"",INDIRECT(TEXT(RIGHT(SMALL(IF($F$3:$I$3100="",999999,COLUMN($F$3:$I$3100)*10001+ROW($F$3:$I$3100)*100),ROW()),4),"!R00!C00"),))</f>
        <v/>
      </c>
      <c r="K3012" t="str">
        <f ca="1">IF(COUNTIF($J$1:J3012, J3012)&lt;&gt;1,"",J3012)</f>
        <v/>
      </c>
    </row>
    <row r="3013" spans="1:11" x14ac:dyDescent="0.25">
      <c r="A3013">
        <f>ROW()</f>
        <v>3013</v>
      </c>
      <c r="C3013" t="str" cm="1">
        <f t="array" ref="C3013">IF(ISNUMBER(SEARCH($N$3,客戶主檔!X3013)),INDEX(客戶主檔!$G:$G,加工項目查詢及料號更改!$A3013),"")</f>
        <v/>
      </c>
      <c r="D3013" t="str" cm="1">
        <f t="array" ref="D3013">IF(ISNUMBER(SEARCH($N$3,客戶主檔!Y3013)),INDEX(客戶主檔!$G:$G,加工項目查詢及料號更改!$A3013),"")</f>
        <v/>
      </c>
      <c r="E3013" t="str" cm="1">
        <f t="array" ref="E3013">IF(ISNUMBER(SEARCH($N$3,客戶主檔!Z3013)),INDEX(客戶主檔!$G:$G,加工項目查詢及料號更改!$A3013),"")</f>
        <v/>
      </c>
      <c r="J3013" t="str">
        <f t="array" aca="1" ref="J3013" ca="1">IF(ROW()&gt;COUNTA($F$3:$I$3100),"",INDIRECT(TEXT(RIGHT(SMALL(IF($F$3:$I$3100="",999999,COLUMN($F$3:$I$3100)*10001+ROW($F$3:$I$3100)*100),ROW()),4),"!R00!C00"),))</f>
        <v/>
      </c>
      <c r="K3013" t="str">
        <f ca="1">IF(COUNTIF($J$1:J3013, J3013)&lt;&gt;1,"",J3013)</f>
        <v/>
      </c>
    </row>
    <row r="3014" spans="1:11" x14ac:dyDescent="0.25">
      <c r="A3014">
        <f>ROW()</f>
        <v>3014</v>
      </c>
      <c r="C3014" t="str" cm="1">
        <f t="array" ref="C3014">IF(ISNUMBER(SEARCH($N$3,客戶主檔!X3014)),INDEX(客戶主檔!$G:$G,加工項目查詢及料號更改!$A3014),"")</f>
        <v/>
      </c>
      <c r="D3014" t="str" cm="1">
        <f t="array" ref="D3014">IF(ISNUMBER(SEARCH($N$3,客戶主檔!Y3014)),INDEX(客戶主檔!$G:$G,加工項目查詢及料號更改!$A3014),"")</f>
        <v/>
      </c>
      <c r="E3014" t="str" cm="1">
        <f t="array" ref="E3014">IF(ISNUMBER(SEARCH($N$3,客戶主檔!Z3014)),INDEX(客戶主檔!$G:$G,加工項目查詢及料號更改!$A3014),"")</f>
        <v/>
      </c>
      <c r="J3014" t="str">
        <f t="array" aca="1" ref="J3014" ca="1">IF(ROW()&gt;COUNTA($F$3:$I$3100),"",INDIRECT(TEXT(RIGHT(SMALL(IF($F$3:$I$3100="",999999,COLUMN($F$3:$I$3100)*10001+ROW($F$3:$I$3100)*100),ROW()),4),"!R00!C00"),))</f>
        <v/>
      </c>
      <c r="K3014" t="str">
        <f ca="1">IF(COUNTIF($J$1:J3014, J3014)&lt;&gt;1,"",J3014)</f>
        <v/>
      </c>
    </row>
    <row r="3015" spans="1:11" x14ac:dyDescent="0.25">
      <c r="A3015">
        <f>ROW()</f>
        <v>3015</v>
      </c>
      <c r="C3015" t="str" cm="1">
        <f t="array" ref="C3015">IF(ISNUMBER(SEARCH($N$3,客戶主檔!X3015)),INDEX(客戶主檔!$G:$G,加工項目查詢及料號更改!$A3015),"")</f>
        <v/>
      </c>
      <c r="D3015" t="str" cm="1">
        <f t="array" ref="D3015">IF(ISNUMBER(SEARCH($N$3,客戶主檔!Y3015)),INDEX(客戶主檔!$G:$G,加工項目查詢及料號更改!$A3015),"")</f>
        <v/>
      </c>
      <c r="E3015" t="str" cm="1">
        <f t="array" ref="E3015">IF(ISNUMBER(SEARCH($N$3,客戶主檔!Z3015)),INDEX(客戶主檔!$G:$G,加工項目查詢及料號更改!$A3015),"")</f>
        <v/>
      </c>
      <c r="J3015" t="str">
        <f t="array" aca="1" ref="J3015" ca="1">IF(ROW()&gt;COUNTA($F$3:$I$3100),"",INDIRECT(TEXT(RIGHT(SMALL(IF($F$3:$I$3100="",999999,COLUMN($F$3:$I$3100)*10001+ROW($F$3:$I$3100)*100),ROW()),4),"!R00!C00"),))</f>
        <v/>
      </c>
      <c r="K3015" t="str">
        <f ca="1">IF(COUNTIF($J$1:J3015, J3015)&lt;&gt;1,"",J3015)</f>
        <v/>
      </c>
    </row>
    <row r="3016" spans="1:11" x14ac:dyDescent="0.25">
      <c r="A3016">
        <f>ROW()</f>
        <v>3016</v>
      </c>
      <c r="C3016" t="str" cm="1">
        <f t="array" ref="C3016">IF(ISNUMBER(SEARCH($N$3,客戶主檔!X3016)),INDEX(客戶主檔!$G:$G,加工項目查詢及料號更改!$A3016),"")</f>
        <v/>
      </c>
      <c r="D3016" t="str" cm="1">
        <f t="array" ref="D3016">IF(ISNUMBER(SEARCH($N$3,客戶主檔!Y3016)),INDEX(客戶主檔!$G:$G,加工項目查詢及料號更改!$A3016),"")</f>
        <v/>
      </c>
      <c r="E3016" t="str" cm="1">
        <f t="array" ref="E3016">IF(ISNUMBER(SEARCH($N$3,客戶主檔!Z3016)),INDEX(客戶主檔!$G:$G,加工項目查詢及料號更改!$A3016),"")</f>
        <v/>
      </c>
      <c r="J3016" t="str">
        <f t="array" aca="1" ref="J3016" ca="1">IF(ROW()&gt;COUNTA($F$3:$I$3100),"",INDIRECT(TEXT(RIGHT(SMALL(IF($F$3:$I$3100="",999999,COLUMN($F$3:$I$3100)*10001+ROW($F$3:$I$3100)*100),ROW()),4),"!R00!C00"),))</f>
        <v/>
      </c>
      <c r="K3016" t="str">
        <f ca="1">IF(COUNTIF($J$1:J3016, J3016)&lt;&gt;1,"",J3016)</f>
        <v/>
      </c>
    </row>
    <row r="3017" spans="1:11" x14ac:dyDescent="0.25">
      <c r="A3017">
        <f>ROW()</f>
        <v>3017</v>
      </c>
      <c r="C3017" t="str" cm="1">
        <f t="array" ref="C3017">IF(ISNUMBER(SEARCH($N$3,客戶主檔!X3017)),INDEX(客戶主檔!$G:$G,加工項目查詢及料號更改!$A3017),"")</f>
        <v/>
      </c>
      <c r="D3017" t="str" cm="1">
        <f t="array" ref="D3017">IF(ISNUMBER(SEARCH($N$3,客戶主檔!Y3017)),INDEX(客戶主檔!$G:$G,加工項目查詢及料號更改!$A3017),"")</f>
        <v/>
      </c>
      <c r="E3017" t="str" cm="1">
        <f t="array" ref="E3017">IF(ISNUMBER(SEARCH($N$3,客戶主檔!Z3017)),INDEX(客戶主檔!$G:$G,加工項目查詢及料號更改!$A3017),"")</f>
        <v/>
      </c>
      <c r="J3017" t="str">
        <f t="array" aca="1" ref="J3017" ca="1">IF(ROW()&gt;COUNTA($F$3:$I$3100),"",INDIRECT(TEXT(RIGHT(SMALL(IF($F$3:$I$3100="",999999,COLUMN($F$3:$I$3100)*10001+ROW($F$3:$I$3100)*100),ROW()),4),"!R00!C00"),))</f>
        <v/>
      </c>
      <c r="K3017" t="str">
        <f ca="1">IF(COUNTIF($J$1:J3017, J3017)&lt;&gt;1,"",J3017)</f>
        <v/>
      </c>
    </row>
    <row r="3018" spans="1:11" x14ac:dyDescent="0.25">
      <c r="A3018">
        <f>ROW()</f>
        <v>3018</v>
      </c>
      <c r="C3018" t="str" cm="1">
        <f t="array" ref="C3018">IF(ISNUMBER(SEARCH($N$3,客戶主檔!X3018)),INDEX(客戶主檔!$G:$G,加工項目查詢及料號更改!$A3018),"")</f>
        <v/>
      </c>
      <c r="D3018" t="str" cm="1">
        <f t="array" ref="D3018">IF(ISNUMBER(SEARCH($N$3,客戶主檔!Y3018)),INDEX(客戶主檔!$G:$G,加工項目查詢及料號更改!$A3018),"")</f>
        <v/>
      </c>
      <c r="E3018" t="str" cm="1">
        <f t="array" ref="E3018">IF(ISNUMBER(SEARCH($N$3,客戶主檔!Z3018)),INDEX(客戶主檔!$G:$G,加工項目查詢及料號更改!$A3018),"")</f>
        <v/>
      </c>
      <c r="J3018" t="str">
        <f t="array" aca="1" ref="J3018" ca="1">IF(ROW()&gt;COUNTA($F$3:$I$3100),"",INDIRECT(TEXT(RIGHT(SMALL(IF($F$3:$I$3100="",999999,COLUMN($F$3:$I$3100)*10001+ROW($F$3:$I$3100)*100),ROW()),4),"!R00!C00"),))</f>
        <v/>
      </c>
      <c r="K3018" t="str">
        <f ca="1">IF(COUNTIF($J$1:J3018, J3018)&lt;&gt;1,"",J3018)</f>
        <v/>
      </c>
    </row>
    <row r="3019" spans="1:11" x14ac:dyDescent="0.25">
      <c r="A3019">
        <f>ROW()</f>
        <v>3019</v>
      </c>
      <c r="C3019" t="str" cm="1">
        <f t="array" ref="C3019">IF(ISNUMBER(SEARCH($N$3,客戶主檔!X3019)),INDEX(客戶主檔!$G:$G,加工項目查詢及料號更改!$A3019),"")</f>
        <v/>
      </c>
      <c r="D3019" t="str" cm="1">
        <f t="array" ref="D3019">IF(ISNUMBER(SEARCH($N$3,客戶主檔!Y3019)),INDEX(客戶主檔!$G:$G,加工項目查詢及料號更改!$A3019),"")</f>
        <v/>
      </c>
      <c r="E3019" t="str" cm="1">
        <f t="array" ref="E3019">IF(ISNUMBER(SEARCH($N$3,客戶主檔!Z3019)),INDEX(客戶主檔!$G:$G,加工項目查詢及料號更改!$A3019),"")</f>
        <v/>
      </c>
      <c r="J3019" t="str">
        <f t="array" aca="1" ref="J3019" ca="1">IF(ROW()&gt;COUNTA($F$3:$I$3100),"",INDIRECT(TEXT(RIGHT(SMALL(IF($F$3:$I$3100="",999999,COLUMN($F$3:$I$3100)*10001+ROW($F$3:$I$3100)*100),ROW()),4),"!R00!C00"),))</f>
        <v/>
      </c>
      <c r="K3019" t="str">
        <f ca="1">IF(COUNTIF($J$1:J3019, J3019)&lt;&gt;1,"",J3019)</f>
        <v/>
      </c>
    </row>
    <row r="3020" spans="1:11" x14ac:dyDescent="0.25">
      <c r="A3020">
        <f>ROW()</f>
        <v>3020</v>
      </c>
      <c r="C3020" t="str" cm="1">
        <f t="array" ref="C3020">IF(ISNUMBER(SEARCH($N$3,客戶主檔!X3020)),INDEX(客戶主檔!$G:$G,加工項目查詢及料號更改!$A3020),"")</f>
        <v/>
      </c>
      <c r="D3020" t="str" cm="1">
        <f t="array" ref="D3020">IF(ISNUMBER(SEARCH($N$3,客戶主檔!Y3020)),INDEX(客戶主檔!$G:$G,加工項目查詢及料號更改!$A3020),"")</f>
        <v/>
      </c>
      <c r="E3020" t="str" cm="1">
        <f t="array" ref="E3020">IF(ISNUMBER(SEARCH($N$3,客戶主檔!Z3020)),INDEX(客戶主檔!$G:$G,加工項目查詢及料號更改!$A3020),"")</f>
        <v/>
      </c>
      <c r="J3020" t="str">
        <f t="array" aca="1" ref="J3020" ca="1">IF(ROW()&gt;COUNTA($F$3:$I$3100),"",INDIRECT(TEXT(RIGHT(SMALL(IF($F$3:$I$3100="",999999,COLUMN($F$3:$I$3100)*10001+ROW($F$3:$I$3100)*100),ROW()),4),"!R00!C00"),))</f>
        <v/>
      </c>
      <c r="K3020" t="str">
        <f ca="1">IF(COUNTIF($J$1:J3020, J3020)&lt;&gt;1,"",J3020)</f>
        <v/>
      </c>
    </row>
    <row r="3021" spans="1:11" x14ac:dyDescent="0.25">
      <c r="A3021">
        <f>ROW()</f>
        <v>3021</v>
      </c>
      <c r="C3021" t="str" cm="1">
        <f t="array" ref="C3021">IF(ISNUMBER(SEARCH($N$3,客戶主檔!X3021)),INDEX(客戶主檔!$G:$G,加工項目查詢及料號更改!$A3021),"")</f>
        <v/>
      </c>
      <c r="D3021" t="str" cm="1">
        <f t="array" ref="D3021">IF(ISNUMBER(SEARCH($N$3,客戶主檔!Y3021)),INDEX(客戶主檔!$G:$G,加工項目查詢及料號更改!$A3021),"")</f>
        <v/>
      </c>
      <c r="E3021" t="str" cm="1">
        <f t="array" ref="E3021">IF(ISNUMBER(SEARCH($N$3,客戶主檔!Z3021)),INDEX(客戶主檔!$G:$G,加工項目查詢及料號更改!$A3021),"")</f>
        <v/>
      </c>
      <c r="J3021" t="str">
        <f t="array" aca="1" ref="J3021" ca="1">IF(ROW()&gt;COUNTA($F$3:$I$3100),"",INDIRECT(TEXT(RIGHT(SMALL(IF($F$3:$I$3100="",999999,COLUMN($F$3:$I$3100)*10001+ROW($F$3:$I$3100)*100),ROW()),4),"!R00!C00"),))</f>
        <v/>
      </c>
      <c r="K3021" t="str">
        <f ca="1">IF(COUNTIF($J$1:J3021, J3021)&lt;&gt;1,"",J3021)</f>
        <v/>
      </c>
    </row>
    <row r="3022" spans="1:11" x14ac:dyDescent="0.25">
      <c r="A3022">
        <f>ROW()</f>
        <v>3022</v>
      </c>
      <c r="C3022" t="str" cm="1">
        <f t="array" ref="C3022">IF(ISNUMBER(SEARCH($N$3,客戶主檔!X3022)),INDEX(客戶主檔!$G:$G,加工項目查詢及料號更改!$A3022),"")</f>
        <v/>
      </c>
      <c r="D3022" t="str" cm="1">
        <f t="array" ref="D3022">IF(ISNUMBER(SEARCH($N$3,客戶主檔!Y3022)),INDEX(客戶主檔!$G:$G,加工項目查詢及料號更改!$A3022),"")</f>
        <v/>
      </c>
      <c r="E3022" t="str" cm="1">
        <f t="array" ref="E3022">IF(ISNUMBER(SEARCH($N$3,客戶主檔!Z3022)),INDEX(客戶主檔!$G:$G,加工項目查詢及料號更改!$A3022),"")</f>
        <v/>
      </c>
      <c r="J3022" t="str">
        <f t="array" aca="1" ref="J3022" ca="1">IF(ROW()&gt;COUNTA($F$3:$I$3100),"",INDIRECT(TEXT(RIGHT(SMALL(IF($F$3:$I$3100="",999999,COLUMN($F$3:$I$3100)*10001+ROW($F$3:$I$3100)*100),ROW()),4),"!R00!C00"),))</f>
        <v/>
      </c>
      <c r="K3022" t="str">
        <f ca="1">IF(COUNTIF($J$1:J3022, J3022)&lt;&gt;1,"",J3022)</f>
        <v/>
      </c>
    </row>
    <row r="3023" spans="1:11" x14ac:dyDescent="0.25">
      <c r="A3023">
        <f>ROW()</f>
        <v>3023</v>
      </c>
      <c r="C3023" t="str" cm="1">
        <f t="array" ref="C3023">IF(ISNUMBER(SEARCH($N$3,客戶主檔!X3023)),INDEX(客戶主檔!$G:$G,加工項目查詢及料號更改!$A3023),"")</f>
        <v/>
      </c>
      <c r="D3023" t="str" cm="1">
        <f t="array" ref="D3023">IF(ISNUMBER(SEARCH($N$3,客戶主檔!Y3023)),INDEX(客戶主檔!$G:$G,加工項目查詢及料號更改!$A3023),"")</f>
        <v/>
      </c>
      <c r="E3023" t="str" cm="1">
        <f t="array" ref="E3023">IF(ISNUMBER(SEARCH($N$3,客戶主檔!Z3023)),INDEX(客戶主檔!$G:$G,加工項目查詢及料號更改!$A3023),"")</f>
        <v/>
      </c>
      <c r="J3023" t="str">
        <f t="array" aca="1" ref="J3023" ca="1">IF(ROW()&gt;COUNTA($F$3:$I$3100),"",INDIRECT(TEXT(RIGHT(SMALL(IF($F$3:$I$3100="",999999,COLUMN($F$3:$I$3100)*10001+ROW($F$3:$I$3100)*100),ROW()),4),"!R00!C00"),))</f>
        <v/>
      </c>
      <c r="K3023" t="str">
        <f ca="1">IF(COUNTIF($J$1:J3023, J3023)&lt;&gt;1,"",J3023)</f>
        <v/>
      </c>
    </row>
    <row r="3024" spans="1:11" x14ac:dyDescent="0.25">
      <c r="A3024">
        <f>ROW()</f>
        <v>3024</v>
      </c>
      <c r="C3024" t="str" cm="1">
        <f t="array" ref="C3024">IF(ISNUMBER(SEARCH($N$3,客戶主檔!X3024)),INDEX(客戶主檔!$G:$G,加工項目查詢及料號更改!$A3024),"")</f>
        <v/>
      </c>
      <c r="D3024" t="str" cm="1">
        <f t="array" ref="D3024">IF(ISNUMBER(SEARCH($N$3,客戶主檔!Y3024)),INDEX(客戶主檔!$G:$G,加工項目查詢及料號更改!$A3024),"")</f>
        <v/>
      </c>
      <c r="E3024" t="str" cm="1">
        <f t="array" ref="E3024">IF(ISNUMBER(SEARCH($N$3,客戶主檔!Z3024)),INDEX(客戶主檔!$G:$G,加工項目查詢及料號更改!$A3024),"")</f>
        <v/>
      </c>
      <c r="J3024" t="str">
        <f t="array" aca="1" ref="J3024" ca="1">IF(ROW()&gt;COUNTA($F$3:$I$3100),"",INDIRECT(TEXT(RIGHT(SMALL(IF($F$3:$I$3100="",999999,COLUMN($F$3:$I$3100)*10001+ROW($F$3:$I$3100)*100),ROW()),4),"!R00!C00"),))</f>
        <v/>
      </c>
      <c r="K3024" t="str">
        <f ca="1">IF(COUNTIF($J$1:J3024, J3024)&lt;&gt;1,"",J3024)</f>
        <v/>
      </c>
    </row>
    <row r="3025" spans="1:11" x14ac:dyDescent="0.25">
      <c r="A3025">
        <f>ROW()</f>
        <v>3025</v>
      </c>
      <c r="C3025" t="str" cm="1">
        <f t="array" ref="C3025">IF(ISNUMBER(SEARCH($N$3,客戶主檔!X3025)),INDEX(客戶主檔!$G:$G,加工項目查詢及料號更改!$A3025),"")</f>
        <v/>
      </c>
      <c r="D3025" t="str" cm="1">
        <f t="array" ref="D3025">IF(ISNUMBER(SEARCH($N$3,客戶主檔!Y3025)),INDEX(客戶主檔!$G:$G,加工項目查詢及料號更改!$A3025),"")</f>
        <v/>
      </c>
      <c r="E3025" t="str" cm="1">
        <f t="array" ref="E3025">IF(ISNUMBER(SEARCH($N$3,客戶主檔!Z3025)),INDEX(客戶主檔!$G:$G,加工項目查詢及料號更改!$A3025),"")</f>
        <v/>
      </c>
      <c r="J3025" t="str">
        <f t="array" aca="1" ref="J3025" ca="1">IF(ROW()&gt;COUNTA($F$3:$I$3100),"",INDIRECT(TEXT(RIGHT(SMALL(IF($F$3:$I$3100="",999999,COLUMN($F$3:$I$3100)*10001+ROW($F$3:$I$3100)*100),ROW()),4),"!R00!C00"),))</f>
        <v/>
      </c>
      <c r="K3025" t="str">
        <f ca="1">IF(COUNTIF($J$1:J3025, J3025)&lt;&gt;1,"",J3025)</f>
        <v/>
      </c>
    </row>
    <row r="3026" spans="1:11" x14ac:dyDescent="0.25">
      <c r="A3026">
        <f>ROW()</f>
        <v>3026</v>
      </c>
      <c r="C3026" t="str" cm="1">
        <f t="array" ref="C3026">IF(ISNUMBER(SEARCH($N$3,客戶主檔!X3026)),INDEX(客戶主檔!$G:$G,加工項目查詢及料號更改!$A3026),"")</f>
        <v/>
      </c>
      <c r="D3026" t="str" cm="1">
        <f t="array" ref="D3026">IF(ISNUMBER(SEARCH($N$3,客戶主檔!Y3026)),INDEX(客戶主檔!$G:$G,加工項目查詢及料號更改!$A3026),"")</f>
        <v/>
      </c>
      <c r="E3026" t="str" cm="1">
        <f t="array" ref="E3026">IF(ISNUMBER(SEARCH($N$3,客戶主檔!Z3026)),INDEX(客戶主檔!$G:$G,加工項目查詢及料號更改!$A3026),"")</f>
        <v/>
      </c>
      <c r="J3026" t="str">
        <f t="array" aca="1" ref="J3026" ca="1">IF(ROW()&gt;COUNTA($F$3:$I$3100),"",INDIRECT(TEXT(RIGHT(SMALL(IF($F$3:$I$3100="",999999,COLUMN($F$3:$I$3100)*10001+ROW($F$3:$I$3100)*100),ROW()),4),"!R00!C00"),))</f>
        <v/>
      </c>
      <c r="K3026" t="str">
        <f ca="1">IF(COUNTIF($J$1:J3026, J3026)&lt;&gt;1,"",J3026)</f>
        <v/>
      </c>
    </row>
    <row r="3027" spans="1:11" x14ac:dyDescent="0.25">
      <c r="A3027">
        <f>ROW()</f>
        <v>3027</v>
      </c>
      <c r="C3027" t="str" cm="1">
        <f t="array" ref="C3027">IF(ISNUMBER(SEARCH($N$3,客戶主檔!X3027)),INDEX(客戶主檔!$G:$G,加工項目查詢及料號更改!$A3027),"")</f>
        <v/>
      </c>
      <c r="D3027" t="str" cm="1">
        <f t="array" ref="D3027">IF(ISNUMBER(SEARCH($N$3,客戶主檔!Y3027)),INDEX(客戶主檔!$G:$G,加工項目查詢及料號更改!$A3027),"")</f>
        <v/>
      </c>
      <c r="E3027" t="str" cm="1">
        <f t="array" ref="E3027">IF(ISNUMBER(SEARCH($N$3,客戶主檔!Z3027)),INDEX(客戶主檔!$G:$G,加工項目查詢及料號更改!$A3027),"")</f>
        <v/>
      </c>
      <c r="J3027" t="str">
        <f t="array" aca="1" ref="J3027" ca="1">IF(ROW()&gt;COUNTA($F$3:$I$3100),"",INDIRECT(TEXT(RIGHT(SMALL(IF($F$3:$I$3100="",999999,COLUMN($F$3:$I$3100)*10001+ROW($F$3:$I$3100)*100),ROW()),4),"!R00!C00"),))</f>
        <v/>
      </c>
      <c r="K3027" t="str">
        <f ca="1">IF(COUNTIF($J$1:J3027, J3027)&lt;&gt;1,"",J3027)</f>
        <v/>
      </c>
    </row>
    <row r="3028" spans="1:11" x14ac:dyDescent="0.25">
      <c r="A3028">
        <f>ROW()</f>
        <v>3028</v>
      </c>
      <c r="C3028" t="str" cm="1">
        <f t="array" ref="C3028">IF(ISNUMBER(SEARCH($N$3,客戶主檔!X3028)),INDEX(客戶主檔!$G:$G,加工項目查詢及料號更改!$A3028),"")</f>
        <v/>
      </c>
      <c r="D3028" t="str" cm="1">
        <f t="array" ref="D3028">IF(ISNUMBER(SEARCH($N$3,客戶主檔!Y3028)),INDEX(客戶主檔!$G:$G,加工項目查詢及料號更改!$A3028),"")</f>
        <v/>
      </c>
      <c r="E3028" t="str" cm="1">
        <f t="array" ref="E3028">IF(ISNUMBER(SEARCH($N$3,客戶主檔!Z3028)),INDEX(客戶主檔!$G:$G,加工項目查詢及料號更改!$A3028),"")</f>
        <v/>
      </c>
      <c r="J3028" t="str">
        <f t="array" aca="1" ref="J3028" ca="1">IF(ROW()&gt;COUNTA($F$3:$I$3100),"",INDIRECT(TEXT(RIGHT(SMALL(IF($F$3:$I$3100="",999999,COLUMN($F$3:$I$3100)*10001+ROW($F$3:$I$3100)*100),ROW()),4),"!R00!C00"),))</f>
        <v/>
      </c>
      <c r="K3028" t="str">
        <f ca="1">IF(COUNTIF($J$1:J3028, J3028)&lt;&gt;1,"",J3028)</f>
        <v/>
      </c>
    </row>
    <row r="3029" spans="1:11" x14ac:dyDescent="0.25">
      <c r="A3029">
        <f>ROW()</f>
        <v>3029</v>
      </c>
      <c r="C3029" t="str" cm="1">
        <f t="array" ref="C3029">IF(ISNUMBER(SEARCH($N$3,客戶主檔!X3029)),INDEX(客戶主檔!$G:$G,加工項目查詢及料號更改!$A3029),"")</f>
        <v/>
      </c>
      <c r="D3029" t="str" cm="1">
        <f t="array" ref="D3029">IF(ISNUMBER(SEARCH($N$3,客戶主檔!Y3029)),INDEX(客戶主檔!$G:$G,加工項目查詢及料號更改!$A3029),"")</f>
        <v/>
      </c>
      <c r="E3029" t="str" cm="1">
        <f t="array" ref="E3029">IF(ISNUMBER(SEARCH($N$3,客戶主檔!Z3029)),INDEX(客戶主檔!$G:$G,加工項目查詢及料號更改!$A3029),"")</f>
        <v/>
      </c>
      <c r="J3029" t="str">
        <f t="array" aca="1" ref="J3029" ca="1">IF(ROW()&gt;COUNTA($F$3:$I$3100),"",INDIRECT(TEXT(RIGHT(SMALL(IF($F$3:$I$3100="",999999,COLUMN($F$3:$I$3100)*10001+ROW($F$3:$I$3100)*100),ROW()),4),"!R00!C00"),))</f>
        <v/>
      </c>
      <c r="K3029" t="str">
        <f ca="1">IF(COUNTIF($J$1:J3029, J3029)&lt;&gt;1,"",J3029)</f>
        <v/>
      </c>
    </row>
    <row r="3030" spans="1:11" x14ac:dyDescent="0.25">
      <c r="A3030">
        <f>ROW()</f>
        <v>3030</v>
      </c>
      <c r="C3030" t="str" cm="1">
        <f t="array" ref="C3030">IF(ISNUMBER(SEARCH($N$3,客戶主檔!X3030)),INDEX(客戶主檔!$G:$G,加工項目查詢及料號更改!$A3030),"")</f>
        <v/>
      </c>
      <c r="D3030" t="str" cm="1">
        <f t="array" ref="D3030">IF(ISNUMBER(SEARCH($N$3,客戶主檔!Y3030)),INDEX(客戶主檔!$G:$G,加工項目查詢及料號更改!$A3030),"")</f>
        <v/>
      </c>
      <c r="E3030" t="str" cm="1">
        <f t="array" ref="E3030">IF(ISNUMBER(SEARCH($N$3,客戶主檔!Z3030)),INDEX(客戶主檔!$G:$G,加工項目查詢及料號更改!$A3030),"")</f>
        <v/>
      </c>
      <c r="J3030" t="str">
        <f t="array" aca="1" ref="J3030" ca="1">IF(ROW()&gt;COUNTA($F$3:$I$3100),"",INDIRECT(TEXT(RIGHT(SMALL(IF($F$3:$I$3100="",999999,COLUMN($F$3:$I$3100)*10001+ROW($F$3:$I$3100)*100),ROW()),4),"!R00!C00"),))</f>
        <v/>
      </c>
      <c r="K3030" t="str">
        <f ca="1">IF(COUNTIF($J$1:J3030, J3030)&lt;&gt;1,"",J3030)</f>
        <v/>
      </c>
    </row>
    <row r="3031" spans="1:11" x14ac:dyDescent="0.25">
      <c r="A3031">
        <f>ROW()</f>
        <v>3031</v>
      </c>
      <c r="C3031" t="str" cm="1">
        <f t="array" ref="C3031">IF(ISNUMBER(SEARCH($N$3,客戶主檔!X3031)),INDEX(客戶主檔!$G:$G,加工項目查詢及料號更改!$A3031),"")</f>
        <v/>
      </c>
      <c r="D3031" t="str" cm="1">
        <f t="array" ref="D3031">IF(ISNUMBER(SEARCH($N$3,客戶主檔!Y3031)),INDEX(客戶主檔!$G:$G,加工項目查詢及料號更改!$A3031),"")</f>
        <v/>
      </c>
      <c r="E3031" t="str" cm="1">
        <f t="array" ref="E3031">IF(ISNUMBER(SEARCH($N$3,客戶主檔!Z3031)),INDEX(客戶主檔!$G:$G,加工項目查詢及料號更改!$A3031),"")</f>
        <v/>
      </c>
      <c r="J3031" t="str">
        <f t="array" aca="1" ref="J3031" ca="1">IF(ROW()&gt;COUNTA($F$3:$I$3100),"",INDIRECT(TEXT(RIGHT(SMALL(IF($F$3:$I$3100="",999999,COLUMN($F$3:$I$3100)*10001+ROW($F$3:$I$3100)*100),ROW()),4),"!R00!C00"),))</f>
        <v/>
      </c>
      <c r="K3031" t="str">
        <f ca="1">IF(COUNTIF($J$1:J3031, J3031)&lt;&gt;1,"",J3031)</f>
        <v/>
      </c>
    </row>
    <row r="3032" spans="1:11" x14ac:dyDescent="0.25">
      <c r="A3032">
        <f>ROW()</f>
        <v>3032</v>
      </c>
      <c r="C3032" t="str" cm="1">
        <f t="array" ref="C3032">IF(ISNUMBER(SEARCH($N$3,客戶主檔!X3032)),INDEX(客戶主檔!$G:$G,加工項目查詢及料號更改!$A3032),"")</f>
        <v/>
      </c>
      <c r="D3032" t="str" cm="1">
        <f t="array" ref="D3032">IF(ISNUMBER(SEARCH($N$3,客戶主檔!Y3032)),INDEX(客戶主檔!$G:$G,加工項目查詢及料號更改!$A3032),"")</f>
        <v/>
      </c>
      <c r="E3032" t="str" cm="1">
        <f t="array" ref="E3032">IF(ISNUMBER(SEARCH($N$3,客戶主檔!Z3032)),INDEX(客戶主檔!$G:$G,加工項目查詢及料號更改!$A3032),"")</f>
        <v/>
      </c>
      <c r="J3032" t="str">
        <f t="array" aca="1" ref="J3032" ca="1">IF(ROW()&gt;COUNTA($F$3:$I$3100),"",INDIRECT(TEXT(RIGHT(SMALL(IF($F$3:$I$3100="",999999,COLUMN($F$3:$I$3100)*10001+ROW($F$3:$I$3100)*100),ROW()),4),"!R00!C00"),))</f>
        <v/>
      </c>
      <c r="K3032" t="str">
        <f ca="1">IF(COUNTIF($J$1:J3032, J3032)&lt;&gt;1,"",J3032)</f>
        <v/>
      </c>
    </row>
    <row r="3033" spans="1:11" x14ac:dyDescent="0.25">
      <c r="A3033">
        <f>ROW()</f>
        <v>3033</v>
      </c>
      <c r="C3033" t="str" cm="1">
        <f t="array" ref="C3033">IF(ISNUMBER(SEARCH($N$3,客戶主檔!X3033)),INDEX(客戶主檔!$G:$G,加工項目查詢及料號更改!$A3033),"")</f>
        <v/>
      </c>
      <c r="D3033" t="str" cm="1">
        <f t="array" ref="D3033">IF(ISNUMBER(SEARCH($N$3,客戶主檔!Y3033)),INDEX(客戶主檔!$G:$G,加工項目查詢及料號更改!$A3033),"")</f>
        <v/>
      </c>
      <c r="E3033" t="str" cm="1">
        <f t="array" ref="E3033">IF(ISNUMBER(SEARCH($N$3,客戶主檔!Z3033)),INDEX(客戶主檔!$G:$G,加工項目查詢及料號更改!$A3033),"")</f>
        <v/>
      </c>
      <c r="J3033" t="str">
        <f t="array" aca="1" ref="J3033" ca="1">IF(ROW()&gt;COUNTA($F$3:$I$3100),"",INDIRECT(TEXT(RIGHT(SMALL(IF($F$3:$I$3100="",999999,COLUMN($F$3:$I$3100)*10001+ROW($F$3:$I$3100)*100),ROW()),4),"!R00!C00"),))</f>
        <v/>
      </c>
      <c r="K3033" t="str">
        <f ca="1">IF(COUNTIF($J$1:J3033, J3033)&lt;&gt;1,"",J3033)</f>
        <v/>
      </c>
    </row>
    <row r="3034" spans="1:11" x14ac:dyDescent="0.25">
      <c r="A3034">
        <f>ROW()</f>
        <v>3034</v>
      </c>
      <c r="C3034" t="str" cm="1">
        <f t="array" ref="C3034">IF(ISNUMBER(SEARCH($N$3,客戶主檔!X3034)),INDEX(客戶主檔!$G:$G,加工項目查詢及料號更改!$A3034),"")</f>
        <v/>
      </c>
      <c r="D3034" t="str" cm="1">
        <f t="array" ref="D3034">IF(ISNUMBER(SEARCH($N$3,客戶主檔!Y3034)),INDEX(客戶主檔!$G:$G,加工項目查詢及料號更改!$A3034),"")</f>
        <v/>
      </c>
      <c r="E3034" t="str" cm="1">
        <f t="array" ref="E3034">IF(ISNUMBER(SEARCH($N$3,客戶主檔!Z3034)),INDEX(客戶主檔!$G:$G,加工項目查詢及料號更改!$A3034),"")</f>
        <v/>
      </c>
      <c r="J3034" t="str">
        <f t="array" aca="1" ref="J3034" ca="1">IF(ROW()&gt;COUNTA($F$3:$I$3100),"",INDIRECT(TEXT(RIGHT(SMALL(IF($F$3:$I$3100="",999999,COLUMN($F$3:$I$3100)*10001+ROW($F$3:$I$3100)*100),ROW()),4),"!R00!C00"),))</f>
        <v/>
      </c>
      <c r="K3034" t="str">
        <f ca="1">IF(COUNTIF($J$1:J3034, J3034)&lt;&gt;1,"",J3034)</f>
        <v/>
      </c>
    </row>
    <row r="3035" spans="1:11" x14ac:dyDescent="0.25">
      <c r="A3035">
        <f>ROW()</f>
        <v>3035</v>
      </c>
      <c r="C3035" t="str" cm="1">
        <f t="array" ref="C3035">IF(ISNUMBER(SEARCH($N$3,客戶主檔!X3035)),INDEX(客戶主檔!$G:$G,加工項目查詢及料號更改!$A3035),"")</f>
        <v/>
      </c>
      <c r="D3035" t="str" cm="1">
        <f t="array" ref="D3035">IF(ISNUMBER(SEARCH($N$3,客戶主檔!Y3035)),INDEX(客戶主檔!$G:$G,加工項目查詢及料號更改!$A3035),"")</f>
        <v/>
      </c>
      <c r="E3035" t="str" cm="1">
        <f t="array" ref="E3035">IF(ISNUMBER(SEARCH($N$3,客戶主檔!Z3035)),INDEX(客戶主檔!$G:$G,加工項目查詢及料號更改!$A3035),"")</f>
        <v/>
      </c>
      <c r="J3035" t="str">
        <f t="array" aca="1" ref="J3035" ca="1">IF(ROW()&gt;COUNTA($F$3:$I$3100),"",INDIRECT(TEXT(RIGHT(SMALL(IF($F$3:$I$3100="",999999,COLUMN($F$3:$I$3100)*10001+ROW($F$3:$I$3100)*100),ROW()),4),"!R00!C00"),))</f>
        <v/>
      </c>
      <c r="K3035" t="str">
        <f ca="1">IF(COUNTIF($J$1:J3035, J3035)&lt;&gt;1,"",J3035)</f>
        <v/>
      </c>
    </row>
    <row r="3036" spans="1:11" x14ac:dyDescent="0.25">
      <c r="A3036">
        <f>ROW()</f>
        <v>3036</v>
      </c>
      <c r="C3036" t="str" cm="1">
        <f t="array" ref="C3036">IF(ISNUMBER(SEARCH($N$3,客戶主檔!X3036)),INDEX(客戶主檔!$G:$G,加工項目查詢及料號更改!$A3036),"")</f>
        <v/>
      </c>
      <c r="D3036" t="str" cm="1">
        <f t="array" ref="D3036">IF(ISNUMBER(SEARCH($N$3,客戶主檔!Y3036)),INDEX(客戶主檔!$G:$G,加工項目查詢及料號更改!$A3036),"")</f>
        <v/>
      </c>
      <c r="E3036" t="str" cm="1">
        <f t="array" ref="E3036">IF(ISNUMBER(SEARCH($N$3,客戶主檔!Z3036)),INDEX(客戶主檔!$G:$G,加工項目查詢及料號更改!$A3036),"")</f>
        <v/>
      </c>
      <c r="J3036" t="str">
        <f t="array" aca="1" ref="J3036" ca="1">IF(ROW()&gt;COUNTA($F$3:$I$3100),"",INDIRECT(TEXT(RIGHT(SMALL(IF($F$3:$I$3100="",999999,COLUMN($F$3:$I$3100)*10001+ROW($F$3:$I$3100)*100),ROW()),4),"!R00!C00"),))</f>
        <v/>
      </c>
      <c r="K3036" t="str">
        <f ca="1">IF(COUNTIF($J$1:J3036, J3036)&lt;&gt;1,"",J3036)</f>
        <v/>
      </c>
    </row>
    <row r="3037" spans="1:11" x14ac:dyDescent="0.25">
      <c r="A3037">
        <f>ROW()</f>
        <v>3037</v>
      </c>
      <c r="C3037" t="str" cm="1">
        <f t="array" ref="C3037">IF(ISNUMBER(SEARCH($N$3,客戶主檔!X3037)),INDEX(客戶主檔!$G:$G,加工項目查詢及料號更改!$A3037),"")</f>
        <v/>
      </c>
      <c r="D3037" t="str" cm="1">
        <f t="array" ref="D3037">IF(ISNUMBER(SEARCH($N$3,客戶主檔!Y3037)),INDEX(客戶主檔!$G:$G,加工項目查詢及料號更改!$A3037),"")</f>
        <v/>
      </c>
      <c r="E3037" t="str" cm="1">
        <f t="array" ref="E3037">IF(ISNUMBER(SEARCH($N$3,客戶主檔!Z3037)),INDEX(客戶主檔!$G:$G,加工項目查詢及料號更改!$A3037),"")</f>
        <v/>
      </c>
      <c r="J3037" t="str">
        <f t="array" aca="1" ref="J3037" ca="1">IF(ROW()&gt;COUNTA($F$3:$I$3100),"",INDIRECT(TEXT(RIGHT(SMALL(IF($F$3:$I$3100="",999999,COLUMN($F$3:$I$3100)*10001+ROW($F$3:$I$3100)*100),ROW()),4),"!R00!C00"),))</f>
        <v/>
      </c>
      <c r="K3037" t="str">
        <f ca="1">IF(COUNTIF($J$1:J3037, J3037)&lt;&gt;1,"",J3037)</f>
        <v/>
      </c>
    </row>
    <row r="3038" spans="1:11" x14ac:dyDescent="0.25">
      <c r="A3038">
        <f>ROW()</f>
        <v>3038</v>
      </c>
      <c r="C3038" t="str" cm="1">
        <f t="array" ref="C3038">IF(ISNUMBER(SEARCH($N$3,客戶主檔!X3038)),INDEX(客戶主檔!$G:$G,加工項目查詢及料號更改!$A3038),"")</f>
        <v/>
      </c>
      <c r="D3038" t="str" cm="1">
        <f t="array" ref="D3038">IF(ISNUMBER(SEARCH($N$3,客戶主檔!Y3038)),INDEX(客戶主檔!$G:$G,加工項目查詢及料號更改!$A3038),"")</f>
        <v/>
      </c>
      <c r="E3038" t="str" cm="1">
        <f t="array" ref="E3038">IF(ISNUMBER(SEARCH($N$3,客戶主檔!Z3038)),INDEX(客戶主檔!$G:$G,加工項目查詢及料號更改!$A3038),"")</f>
        <v/>
      </c>
      <c r="J3038" t="str">
        <f t="array" aca="1" ref="J3038" ca="1">IF(ROW()&gt;COUNTA($F$3:$I$3100),"",INDIRECT(TEXT(RIGHT(SMALL(IF($F$3:$I$3100="",999999,COLUMN($F$3:$I$3100)*10001+ROW($F$3:$I$3100)*100),ROW()),4),"!R00!C00"),))</f>
        <v/>
      </c>
      <c r="K3038" t="str">
        <f ca="1">IF(COUNTIF($J$1:J3038, J3038)&lt;&gt;1,"",J3038)</f>
        <v/>
      </c>
    </row>
    <row r="3039" spans="1:11" x14ac:dyDescent="0.25">
      <c r="A3039">
        <f>ROW()</f>
        <v>3039</v>
      </c>
      <c r="C3039" t="str" cm="1">
        <f t="array" ref="C3039">IF(ISNUMBER(SEARCH($N$3,客戶主檔!X3039)),INDEX(客戶主檔!$G:$G,加工項目查詢及料號更改!$A3039),"")</f>
        <v/>
      </c>
      <c r="D3039" t="str" cm="1">
        <f t="array" ref="D3039">IF(ISNUMBER(SEARCH($N$3,客戶主檔!Y3039)),INDEX(客戶主檔!$G:$G,加工項目查詢及料號更改!$A3039),"")</f>
        <v/>
      </c>
      <c r="E3039" t="str" cm="1">
        <f t="array" ref="E3039">IF(ISNUMBER(SEARCH($N$3,客戶主檔!Z3039)),INDEX(客戶主檔!$G:$G,加工項目查詢及料號更改!$A3039),"")</f>
        <v/>
      </c>
      <c r="J3039" t="str">
        <f t="array" aca="1" ref="J3039" ca="1">IF(ROW()&gt;COUNTA($F$3:$I$3100),"",INDIRECT(TEXT(RIGHT(SMALL(IF($F$3:$I$3100="",999999,COLUMN($F$3:$I$3100)*10001+ROW($F$3:$I$3100)*100),ROW()),4),"!R00!C00"),))</f>
        <v/>
      </c>
      <c r="K3039" t="str">
        <f ca="1">IF(COUNTIF($J$1:J3039, J3039)&lt;&gt;1,"",J3039)</f>
        <v/>
      </c>
    </row>
    <row r="3040" spans="1:11" x14ac:dyDescent="0.25">
      <c r="A3040">
        <f>ROW()</f>
        <v>3040</v>
      </c>
      <c r="C3040" t="str" cm="1">
        <f t="array" ref="C3040">IF(ISNUMBER(SEARCH($N$3,客戶主檔!X3040)),INDEX(客戶主檔!$G:$G,加工項目查詢及料號更改!$A3040),"")</f>
        <v/>
      </c>
      <c r="D3040" t="str" cm="1">
        <f t="array" ref="D3040">IF(ISNUMBER(SEARCH($N$3,客戶主檔!Y3040)),INDEX(客戶主檔!$G:$G,加工項目查詢及料號更改!$A3040),"")</f>
        <v/>
      </c>
      <c r="E3040" t="str" cm="1">
        <f t="array" ref="E3040">IF(ISNUMBER(SEARCH($N$3,客戶主檔!Z3040)),INDEX(客戶主檔!$G:$G,加工項目查詢及料號更改!$A3040),"")</f>
        <v/>
      </c>
      <c r="J3040" t="str">
        <f t="array" aca="1" ref="J3040" ca="1">IF(ROW()&gt;COUNTA($F$3:$I$3100),"",INDIRECT(TEXT(RIGHT(SMALL(IF($F$3:$I$3100="",999999,COLUMN($F$3:$I$3100)*10001+ROW($F$3:$I$3100)*100),ROW()),4),"!R00!C00"),))</f>
        <v/>
      </c>
      <c r="K3040" t="str">
        <f ca="1">IF(COUNTIF($J$1:J3040, J3040)&lt;&gt;1,"",J3040)</f>
        <v/>
      </c>
    </row>
    <row r="3041" spans="1:11" x14ac:dyDescent="0.25">
      <c r="A3041">
        <f>ROW()</f>
        <v>3041</v>
      </c>
      <c r="C3041" t="str" cm="1">
        <f t="array" ref="C3041">IF(ISNUMBER(SEARCH($N$3,客戶主檔!X3041)),INDEX(客戶主檔!$G:$G,加工項目查詢及料號更改!$A3041),"")</f>
        <v/>
      </c>
      <c r="D3041" t="str" cm="1">
        <f t="array" ref="D3041">IF(ISNUMBER(SEARCH($N$3,客戶主檔!Y3041)),INDEX(客戶主檔!$G:$G,加工項目查詢及料號更改!$A3041),"")</f>
        <v/>
      </c>
      <c r="E3041" t="str" cm="1">
        <f t="array" ref="E3041">IF(ISNUMBER(SEARCH($N$3,客戶主檔!Z3041)),INDEX(客戶主檔!$G:$G,加工項目查詢及料號更改!$A3041),"")</f>
        <v/>
      </c>
      <c r="J3041" t="str">
        <f t="array" aca="1" ref="J3041" ca="1">IF(ROW()&gt;COUNTA($F$3:$I$3100),"",INDIRECT(TEXT(RIGHT(SMALL(IF($F$3:$I$3100="",999999,COLUMN($F$3:$I$3100)*10001+ROW($F$3:$I$3100)*100),ROW()),4),"!R00!C00"),))</f>
        <v/>
      </c>
      <c r="K3041" t="str">
        <f ca="1">IF(COUNTIF($J$1:J3041, J3041)&lt;&gt;1,"",J3041)</f>
        <v/>
      </c>
    </row>
    <row r="3042" spans="1:11" x14ac:dyDescent="0.25">
      <c r="A3042">
        <f>ROW()</f>
        <v>3042</v>
      </c>
      <c r="C3042" t="str" cm="1">
        <f t="array" ref="C3042">IF(ISNUMBER(SEARCH($N$3,客戶主檔!X3042)),INDEX(客戶主檔!$G:$G,加工項目查詢及料號更改!$A3042),"")</f>
        <v/>
      </c>
      <c r="D3042" t="str" cm="1">
        <f t="array" ref="D3042">IF(ISNUMBER(SEARCH($N$3,客戶主檔!Y3042)),INDEX(客戶主檔!$G:$G,加工項目查詢及料號更改!$A3042),"")</f>
        <v/>
      </c>
      <c r="E3042" t="str" cm="1">
        <f t="array" ref="E3042">IF(ISNUMBER(SEARCH($N$3,客戶主檔!Z3042)),INDEX(客戶主檔!$G:$G,加工項目查詢及料號更改!$A3042),"")</f>
        <v/>
      </c>
      <c r="J3042" t="str">
        <f t="array" aca="1" ref="J3042" ca="1">IF(ROW()&gt;COUNTA($F$3:$I$3100),"",INDIRECT(TEXT(RIGHT(SMALL(IF($F$3:$I$3100="",999999,COLUMN($F$3:$I$3100)*10001+ROW($F$3:$I$3100)*100),ROW()),4),"!R00!C00"),))</f>
        <v/>
      </c>
      <c r="K3042" t="str">
        <f ca="1">IF(COUNTIF($J$1:J3042, J3042)&lt;&gt;1,"",J3042)</f>
        <v/>
      </c>
    </row>
    <row r="3043" spans="1:11" x14ac:dyDescent="0.25">
      <c r="A3043">
        <f>ROW()</f>
        <v>3043</v>
      </c>
      <c r="C3043" t="str" cm="1">
        <f t="array" ref="C3043">IF(ISNUMBER(SEARCH($N$3,客戶主檔!X3043)),INDEX(客戶主檔!$G:$G,加工項目查詢及料號更改!$A3043),"")</f>
        <v/>
      </c>
      <c r="D3043" t="str" cm="1">
        <f t="array" ref="D3043">IF(ISNUMBER(SEARCH($N$3,客戶主檔!Y3043)),INDEX(客戶主檔!$G:$G,加工項目查詢及料號更改!$A3043),"")</f>
        <v/>
      </c>
      <c r="E3043" t="str" cm="1">
        <f t="array" ref="E3043">IF(ISNUMBER(SEARCH($N$3,客戶主檔!Z3043)),INDEX(客戶主檔!$G:$G,加工項目查詢及料號更改!$A3043),"")</f>
        <v/>
      </c>
      <c r="J3043" t="str">
        <f t="array" aca="1" ref="J3043" ca="1">IF(ROW()&gt;COUNTA($F$3:$I$3100),"",INDIRECT(TEXT(RIGHT(SMALL(IF($F$3:$I$3100="",999999,COLUMN($F$3:$I$3100)*10001+ROW($F$3:$I$3100)*100),ROW()),4),"!R00!C00"),))</f>
        <v/>
      </c>
      <c r="K3043" t="str">
        <f ca="1">IF(COUNTIF($J$1:J3043, J3043)&lt;&gt;1,"",J3043)</f>
        <v/>
      </c>
    </row>
    <row r="3044" spans="1:11" x14ac:dyDescent="0.25">
      <c r="A3044">
        <f>ROW()</f>
        <v>3044</v>
      </c>
      <c r="C3044" t="str" cm="1">
        <f t="array" ref="C3044">IF(ISNUMBER(SEARCH($N$3,客戶主檔!X3044)),INDEX(客戶主檔!$G:$G,加工項目查詢及料號更改!$A3044),"")</f>
        <v/>
      </c>
      <c r="D3044" t="str" cm="1">
        <f t="array" ref="D3044">IF(ISNUMBER(SEARCH($N$3,客戶主檔!Y3044)),INDEX(客戶主檔!$G:$G,加工項目查詢及料號更改!$A3044),"")</f>
        <v/>
      </c>
      <c r="E3044" t="str" cm="1">
        <f t="array" ref="E3044">IF(ISNUMBER(SEARCH($N$3,客戶主檔!Z3044)),INDEX(客戶主檔!$G:$G,加工項目查詢及料號更改!$A3044),"")</f>
        <v/>
      </c>
      <c r="J3044" t="str">
        <f t="array" aca="1" ref="J3044" ca="1">IF(ROW()&gt;COUNTA($F$3:$I$3100),"",INDIRECT(TEXT(RIGHT(SMALL(IF($F$3:$I$3100="",999999,COLUMN($F$3:$I$3100)*10001+ROW($F$3:$I$3100)*100),ROW()),4),"!R00!C00"),))</f>
        <v/>
      </c>
      <c r="K3044" t="str">
        <f ca="1">IF(COUNTIF($J$1:J3044, J3044)&lt;&gt;1,"",J3044)</f>
        <v/>
      </c>
    </row>
    <row r="3045" spans="1:11" x14ac:dyDescent="0.25">
      <c r="A3045">
        <f>ROW()</f>
        <v>3045</v>
      </c>
      <c r="C3045" t="str" cm="1">
        <f t="array" ref="C3045">IF(ISNUMBER(SEARCH($N$3,客戶主檔!X3045)),INDEX(客戶主檔!$G:$G,加工項目查詢及料號更改!$A3045),"")</f>
        <v/>
      </c>
      <c r="D3045" t="str" cm="1">
        <f t="array" ref="D3045">IF(ISNUMBER(SEARCH($N$3,客戶主檔!Y3045)),INDEX(客戶主檔!$G:$G,加工項目查詢及料號更改!$A3045),"")</f>
        <v/>
      </c>
      <c r="E3045" t="str" cm="1">
        <f t="array" ref="E3045">IF(ISNUMBER(SEARCH($N$3,客戶主檔!Z3045)),INDEX(客戶主檔!$G:$G,加工項目查詢及料號更改!$A3045),"")</f>
        <v/>
      </c>
      <c r="J3045" t="str">
        <f t="array" aca="1" ref="J3045" ca="1">IF(ROW()&gt;COUNTA($F$3:$I$3100),"",INDIRECT(TEXT(RIGHT(SMALL(IF($F$3:$I$3100="",999999,COLUMN($F$3:$I$3100)*10001+ROW($F$3:$I$3100)*100),ROW()),4),"!R00!C00"),))</f>
        <v/>
      </c>
      <c r="K3045" t="str">
        <f ca="1">IF(COUNTIF($J$1:J3045, J3045)&lt;&gt;1,"",J3045)</f>
        <v/>
      </c>
    </row>
    <row r="3046" spans="1:11" x14ac:dyDescent="0.25">
      <c r="A3046">
        <f>ROW()</f>
        <v>3046</v>
      </c>
      <c r="C3046" t="str" cm="1">
        <f t="array" ref="C3046">IF(ISNUMBER(SEARCH($N$3,客戶主檔!X3046)),INDEX(客戶主檔!$G:$G,加工項目查詢及料號更改!$A3046),"")</f>
        <v/>
      </c>
      <c r="D3046" t="str" cm="1">
        <f t="array" ref="D3046">IF(ISNUMBER(SEARCH($N$3,客戶主檔!Y3046)),INDEX(客戶主檔!$G:$G,加工項目查詢及料號更改!$A3046),"")</f>
        <v/>
      </c>
      <c r="E3046" t="str" cm="1">
        <f t="array" ref="E3046">IF(ISNUMBER(SEARCH($N$3,客戶主檔!Z3046)),INDEX(客戶主檔!$G:$G,加工項目查詢及料號更改!$A3046),"")</f>
        <v/>
      </c>
      <c r="J3046" t="str">
        <f t="array" aca="1" ref="J3046" ca="1">IF(ROW()&gt;COUNTA($F$3:$I$3100),"",INDIRECT(TEXT(RIGHT(SMALL(IF($F$3:$I$3100="",999999,COLUMN($F$3:$I$3100)*10001+ROW($F$3:$I$3100)*100),ROW()),4),"!R00!C00"),))</f>
        <v/>
      </c>
      <c r="K3046" t="str">
        <f ca="1">IF(COUNTIF($J$1:J3046, J3046)&lt;&gt;1,"",J3046)</f>
        <v/>
      </c>
    </row>
    <row r="3047" spans="1:11" x14ac:dyDescent="0.25">
      <c r="A3047">
        <f>ROW()</f>
        <v>3047</v>
      </c>
      <c r="C3047" t="str" cm="1">
        <f t="array" ref="C3047">IF(ISNUMBER(SEARCH($N$3,客戶主檔!X3047)),INDEX(客戶主檔!$G:$G,加工項目查詢及料號更改!$A3047),"")</f>
        <v/>
      </c>
      <c r="D3047" t="str" cm="1">
        <f t="array" ref="D3047">IF(ISNUMBER(SEARCH($N$3,客戶主檔!Y3047)),INDEX(客戶主檔!$G:$G,加工項目查詢及料號更改!$A3047),"")</f>
        <v/>
      </c>
      <c r="E3047" t="str" cm="1">
        <f t="array" ref="E3047">IF(ISNUMBER(SEARCH($N$3,客戶主檔!Z3047)),INDEX(客戶主檔!$G:$G,加工項目查詢及料號更改!$A3047),"")</f>
        <v/>
      </c>
      <c r="J3047" t="str">
        <f t="array" aca="1" ref="J3047" ca="1">IF(ROW()&gt;COUNTA($F$3:$I$3100),"",INDIRECT(TEXT(RIGHT(SMALL(IF($F$3:$I$3100="",999999,COLUMN($F$3:$I$3100)*10001+ROW($F$3:$I$3100)*100),ROW()),4),"!R00!C00"),))</f>
        <v/>
      </c>
      <c r="K3047" t="str">
        <f ca="1">IF(COUNTIF($J$1:J3047, J3047)&lt;&gt;1,"",J3047)</f>
        <v/>
      </c>
    </row>
    <row r="3048" spans="1:11" x14ac:dyDescent="0.25">
      <c r="A3048">
        <f>ROW()</f>
        <v>3048</v>
      </c>
      <c r="C3048" t="str" cm="1">
        <f t="array" ref="C3048">IF(ISNUMBER(SEARCH($N$3,客戶主檔!X3048)),INDEX(客戶主檔!$G:$G,加工項目查詢及料號更改!$A3048),"")</f>
        <v/>
      </c>
      <c r="D3048" t="str" cm="1">
        <f t="array" ref="D3048">IF(ISNUMBER(SEARCH($N$3,客戶主檔!Y3048)),INDEX(客戶主檔!$G:$G,加工項目查詢及料號更改!$A3048),"")</f>
        <v/>
      </c>
      <c r="E3048" t="str" cm="1">
        <f t="array" ref="E3048">IF(ISNUMBER(SEARCH($N$3,客戶主檔!Z3048)),INDEX(客戶主檔!$G:$G,加工項目查詢及料號更改!$A3048),"")</f>
        <v/>
      </c>
      <c r="J3048" t="str">
        <f t="array" aca="1" ref="J3048" ca="1">IF(ROW()&gt;COUNTA($F$3:$I$3100),"",INDIRECT(TEXT(RIGHT(SMALL(IF($F$3:$I$3100="",999999,COLUMN($F$3:$I$3100)*10001+ROW($F$3:$I$3100)*100),ROW()),4),"!R00!C00"),))</f>
        <v/>
      </c>
      <c r="K3048" t="str">
        <f ca="1">IF(COUNTIF($J$1:J3048, J3048)&lt;&gt;1,"",J3048)</f>
        <v/>
      </c>
    </row>
    <row r="3049" spans="1:11" x14ac:dyDescent="0.25">
      <c r="A3049">
        <f>ROW()</f>
        <v>3049</v>
      </c>
      <c r="C3049" t="str" cm="1">
        <f t="array" ref="C3049">IF(ISNUMBER(SEARCH($N$3,客戶主檔!X3049)),INDEX(客戶主檔!$G:$G,加工項目查詢及料號更改!$A3049),"")</f>
        <v/>
      </c>
      <c r="D3049" t="str" cm="1">
        <f t="array" ref="D3049">IF(ISNUMBER(SEARCH($N$3,客戶主檔!Y3049)),INDEX(客戶主檔!$G:$G,加工項目查詢及料號更改!$A3049),"")</f>
        <v/>
      </c>
      <c r="E3049" t="str" cm="1">
        <f t="array" ref="E3049">IF(ISNUMBER(SEARCH($N$3,客戶主檔!Z3049)),INDEX(客戶主檔!$G:$G,加工項目查詢及料號更改!$A3049),"")</f>
        <v/>
      </c>
      <c r="J3049" t="str">
        <f t="array" aca="1" ref="J3049" ca="1">IF(ROW()&gt;COUNTA($F$3:$I$3100),"",INDIRECT(TEXT(RIGHT(SMALL(IF($F$3:$I$3100="",999999,COLUMN($F$3:$I$3100)*10001+ROW($F$3:$I$3100)*100),ROW()),4),"!R00!C00"),))</f>
        <v/>
      </c>
      <c r="K3049" t="str">
        <f ca="1">IF(COUNTIF($J$1:J3049, J3049)&lt;&gt;1,"",J3049)</f>
        <v/>
      </c>
    </row>
    <row r="3050" spans="1:11" x14ac:dyDescent="0.25">
      <c r="A3050">
        <f>ROW()</f>
        <v>3050</v>
      </c>
      <c r="C3050" t="str" cm="1">
        <f t="array" ref="C3050">IF(ISNUMBER(SEARCH($N$3,客戶主檔!X3050)),INDEX(客戶主檔!$G:$G,加工項目查詢及料號更改!$A3050),"")</f>
        <v/>
      </c>
      <c r="D3050" t="str" cm="1">
        <f t="array" ref="D3050">IF(ISNUMBER(SEARCH($N$3,客戶主檔!Y3050)),INDEX(客戶主檔!$G:$G,加工項目查詢及料號更改!$A3050),"")</f>
        <v/>
      </c>
      <c r="E3050" t="str" cm="1">
        <f t="array" ref="E3050">IF(ISNUMBER(SEARCH($N$3,客戶主檔!Z3050)),INDEX(客戶主檔!$G:$G,加工項目查詢及料號更改!$A3050),"")</f>
        <v/>
      </c>
      <c r="J3050" t="str">
        <f t="array" aca="1" ref="J3050" ca="1">IF(ROW()&gt;COUNTA($F$3:$I$3100),"",INDIRECT(TEXT(RIGHT(SMALL(IF($F$3:$I$3100="",999999,COLUMN($F$3:$I$3100)*10001+ROW($F$3:$I$3100)*100),ROW()),4),"!R00!C00"),))</f>
        <v/>
      </c>
      <c r="K3050" t="str">
        <f ca="1">IF(COUNTIF($J$1:J3050, J3050)&lt;&gt;1,"",J3050)</f>
        <v/>
      </c>
    </row>
    <row r="3051" spans="1:11" x14ac:dyDescent="0.25">
      <c r="A3051">
        <f>ROW()</f>
        <v>3051</v>
      </c>
      <c r="C3051" t="str" cm="1">
        <f t="array" ref="C3051">IF(ISNUMBER(SEARCH($N$3,客戶主檔!X3051)),INDEX(客戶主檔!$G:$G,加工項目查詢及料號更改!$A3051),"")</f>
        <v/>
      </c>
      <c r="D3051" t="str" cm="1">
        <f t="array" ref="D3051">IF(ISNUMBER(SEARCH($N$3,客戶主檔!Y3051)),INDEX(客戶主檔!$G:$G,加工項目查詢及料號更改!$A3051),"")</f>
        <v/>
      </c>
      <c r="E3051" t="str" cm="1">
        <f t="array" ref="E3051">IF(ISNUMBER(SEARCH($N$3,客戶主檔!Z3051)),INDEX(客戶主檔!$G:$G,加工項目查詢及料號更改!$A3051),"")</f>
        <v/>
      </c>
      <c r="J3051" t="str">
        <f t="array" aca="1" ref="J3051" ca="1">IF(ROW()&gt;COUNTA($F$3:$I$3100),"",INDIRECT(TEXT(RIGHT(SMALL(IF($F$3:$I$3100="",999999,COLUMN($F$3:$I$3100)*10001+ROW($F$3:$I$3100)*100),ROW()),4),"!R00!C00"),))</f>
        <v/>
      </c>
      <c r="K3051" t="str">
        <f ca="1">IF(COUNTIF($J$1:J3051, J3051)&lt;&gt;1,"",J3051)</f>
        <v/>
      </c>
    </row>
    <row r="3052" spans="1:11" x14ac:dyDescent="0.25">
      <c r="A3052">
        <f>ROW()</f>
        <v>3052</v>
      </c>
      <c r="C3052" t="str" cm="1">
        <f t="array" ref="C3052">IF(ISNUMBER(SEARCH($N$3,客戶主檔!X3052)),INDEX(客戶主檔!$G:$G,加工項目查詢及料號更改!$A3052),"")</f>
        <v/>
      </c>
      <c r="D3052" t="str" cm="1">
        <f t="array" ref="D3052">IF(ISNUMBER(SEARCH($N$3,客戶主檔!Y3052)),INDEX(客戶主檔!$G:$G,加工項目查詢及料號更改!$A3052),"")</f>
        <v/>
      </c>
      <c r="E3052" t="str" cm="1">
        <f t="array" ref="E3052">IF(ISNUMBER(SEARCH($N$3,客戶主檔!Z3052)),INDEX(客戶主檔!$G:$G,加工項目查詢及料號更改!$A3052),"")</f>
        <v/>
      </c>
      <c r="J3052" t="str">
        <f t="array" aca="1" ref="J3052" ca="1">IF(ROW()&gt;COUNTA($F$3:$I$3100),"",INDIRECT(TEXT(RIGHT(SMALL(IF($F$3:$I$3100="",999999,COLUMN($F$3:$I$3100)*10001+ROW($F$3:$I$3100)*100),ROW()),4),"!R00!C00"),))</f>
        <v/>
      </c>
      <c r="K3052" t="str">
        <f ca="1">IF(COUNTIF($J$1:J3052, J3052)&lt;&gt;1,"",J3052)</f>
        <v/>
      </c>
    </row>
    <row r="3053" spans="1:11" x14ac:dyDescent="0.25">
      <c r="A3053">
        <f>ROW()</f>
        <v>3053</v>
      </c>
      <c r="C3053" t="str" cm="1">
        <f t="array" ref="C3053">IF(ISNUMBER(SEARCH($N$3,客戶主檔!X3053)),INDEX(客戶主檔!$G:$G,加工項目查詢及料號更改!$A3053),"")</f>
        <v/>
      </c>
      <c r="D3053" t="str" cm="1">
        <f t="array" ref="D3053">IF(ISNUMBER(SEARCH($N$3,客戶主檔!Y3053)),INDEX(客戶主檔!$G:$G,加工項目查詢及料號更改!$A3053),"")</f>
        <v/>
      </c>
      <c r="E3053" t="str" cm="1">
        <f t="array" ref="E3053">IF(ISNUMBER(SEARCH($N$3,客戶主檔!Z3053)),INDEX(客戶主檔!$G:$G,加工項目查詢及料號更改!$A3053),"")</f>
        <v/>
      </c>
      <c r="J3053" t="str">
        <f t="array" aca="1" ref="J3053" ca="1">IF(ROW()&gt;COUNTA($F$3:$I$3100),"",INDIRECT(TEXT(RIGHT(SMALL(IF($F$3:$I$3100="",999999,COLUMN($F$3:$I$3100)*10001+ROW($F$3:$I$3100)*100),ROW()),4),"!R00!C00"),))</f>
        <v/>
      </c>
      <c r="K3053" t="str">
        <f ca="1">IF(COUNTIF($J$1:J3053, J3053)&lt;&gt;1,"",J3053)</f>
        <v/>
      </c>
    </row>
    <row r="3054" spans="1:11" x14ac:dyDescent="0.25">
      <c r="A3054">
        <f>ROW()</f>
        <v>3054</v>
      </c>
      <c r="C3054" t="str" cm="1">
        <f t="array" ref="C3054">IF(ISNUMBER(SEARCH($N$3,客戶主檔!X3054)),INDEX(客戶主檔!$G:$G,加工項目查詢及料號更改!$A3054),"")</f>
        <v/>
      </c>
      <c r="D3054" t="str" cm="1">
        <f t="array" ref="D3054">IF(ISNUMBER(SEARCH($N$3,客戶主檔!Y3054)),INDEX(客戶主檔!$G:$G,加工項目查詢及料號更改!$A3054),"")</f>
        <v/>
      </c>
      <c r="E3054" t="str" cm="1">
        <f t="array" ref="E3054">IF(ISNUMBER(SEARCH($N$3,客戶主檔!Z3054)),INDEX(客戶主檔!$G:$G,加工項目查詢及料號更改!$A3054),"")</f>
        <v/>
      </c>
      <c r="J3054" t="str">
        <f t="array" aca="1" ref="J3054" ca="1">IF(ROW()&gt;COUNTA($F$3:$I$3100),"",INDIRECT(TEXT(RIGHT(SMALL(IF($F$3:$I$3100="",999999,COLUMN($F$3:$I$3100)*10001+ROW($F$3:$I$3100)*100),ROW()),4),"!R00!C00"),))</f>
        <v/>
      </c>
      <c r="K3054" t="str">
        <f ca="1">IF(COUNTIF($J$1:J3054, J3054)&lt;&gt;1,"",J3054)</f>
        <v/>
      </c>
    </row>
    <row r="3055" spans="1:11" x14ac:dyDescent="0.25">
      <c r="A3055">
        <f>ROW()</f>
        <v>3055</v>
      </c>
      <c r="C3055" t="str" cm="1">
        <f t="array" ref="C3055">IF(ISNUMBER(SEARCH($N$3,客戶主檔!X3055)),INDEX(客戶主檔!$G:$G,加工項目查詢及料號更改!$A3055),"")</f>
        <v/>
      </c>
      <c r="D3055" t="str" cm="1">
        <f t="array" ref="D3055">IF(ISNUMBER(SEARCH($N$3,客戶主檔!Y3055)),INDEX(客戶主檔!$G:$G,加工項目查詢及料號更改!$A3055),"")</f>
        <v/>
      </c>
      <c r="E3055" t="str" cm="1">
        <f t="array" ref="E3055">IF(ISNUMBER(SEARCH($N$3,客戶主檔!Z3055)),INDEX(客戶主檔!$G:$G,加工項目查詢及料號更改!$A3055),"")</f>
        <v/>
      </c>
      <c r="J3055" t="str">
        <f t="array" aca="1" ref="J3055" ca="1">IF(ROW()&gt;COUNTA($F$3:$I$3100),"",INDIRECT(TEXT(RIGHT(SMALL(IF($F$3:$I$3100="",999999,COLUMN($F$3:$I$3100)*10001+ROW($F$3:$I$3100)*100),ROW()),4),"!R00!C00"),))</f>
        <v/>
      </c>
      <c r="K3055" t="str">
        <f ca="1">IF(COUNTIF($J$1:J3055, J3055)&lt;&gt;1,"",J3055)</f>
        <v/>
      </c>
    </row>
    <row r="3056" spans="1:11" x14ac:dyDescent="0.25">
      <c r="A3056">
        <f>ROW()</f>
        <v>3056</v>
      </c>
      <c r="C3056" t="str" cm="1">
        <f t="array" ref="C3056">IF(ISNUMBER(SEARCH($N$3,客戶主檔!X3056)),INDEX(客戶主檔!$G:$G,加工項目查詢及料號更改!$A3056),"")</f>
        <v/>
      </c>
      <c r="D3056" t="str" cm="1">
        <f t="array" ref="D3056">IF(ISNUMBER(SEARCH($N$3,客戶主檔!Y3056)),INDEX(客戶主檔!$G:$G,加工項目查詢及料號更改!$A3056),"")</f>
        <v/>
      </c>
      <c r="E3056" t="str" cm="1">
        <f t="array" ref="E3056">IF(ISNUMBER(SEARCH($N$3,客戶主檔!Z3056)),INDEX(客戶主檔!$G:$G,加工項目查詢及料號更改!$A3056),"")</f>
        <v/>
      </c>
      <c r="J3056" t="str">
        <f t="array" aca="1" ref="J3056" ca="1">IF(ROW()&gt;COUNTA($F$3:$I$3100),"",INDIRECT(TEXT(RIGHT(SMALL(IF($F$3:$I$3100="",999999,COLUMN($F$3:$I$3100)*10001+ROW($F$3:$I$3100)*100),ROW()),4),"!R00!C00"),))</f>
        <v/>
      </c>
      <c r="K3056" t="str">
        <f ca="1">IF(COUNTIF($J$1:J3056, J3056)&lt;&gt;1,"",J3056)</f>
        <v/>
      </c>
    </row>
    <row r="3057" spans="1:11" x14ac:dyDescent="0.25">
      <c r="A3057">
        <f>ROW()</f>
        <v>3057</v>
      </c>
      <c r="C3057" t="str" cm="1">
        <f t="array" ref="C3057">IF(ISNUMBER(SEARCH($N$3,客戶主檔!X3057)),INDEX(客戶主檔!$G:$G,加工項目查詢及料號更改!$A3057),"")</f>
        <v/>
      </c>
      <c r="D3057" t="str" cm="1">
        <f t="array" ref="D3057">IF(ISNUMBER(SEARCH($N$3,客戶主檔!Y3057)),INDEX(客戶主檔!$G:$G,加工項目查詢及料號更改!$A3057),"")</f>
        <v/>
      </c>
      <c r="E3057" t="str" cm="1">
        <f t="array" ref="E3057">IF(ISNUMBER(SEARCH($N$3,客戶主檔!Z3057)),INDEX(客戶主檔!$G:$G,加工項目查詢及料號更改!$A3057),"")</f>
        <v/>
      </c>
      <c r="J3057" t="str">
        <f t="array" aca="1" ref="J3057" ca="1">IF(ROW()&gt;COUNTA($F$3:$I$3100),"",INDIRECT(TEXT(RIGHT(SMALL(IF($F$3:$I$3100="",999999,COLUMN($F$3:$I$3100)*10001+ROW($F$3:$I$3100)*100),ROW()),4),"!R00!C00"),))</f>
        <v/>
      </c>
      <c r="K3057" t="str">
        <f ca="1">IF(COUNTIF($J$1:J3057, J3057)&lt;&gt;1,"",J3057)</f>
        <v/>
      </c>
    </row>
    <row r="3058" spans="1:11" x14ac:dyDescent="0.25">
      <c r="A3058">
        <f>ROW()</f>
        <v>3058</v>
      </c>
      <c r="C3058" t="str" cm="1">
        <f t="array" ref="C3058">IF(ISNUMBER(SEARCH($N$3,客戶主檔!X3058)),INDEX(客戶主檔!$G:$G,加工項目查詢及料號更改!$A3058),"")</f>
        <v/>
      </c>
      <c r="D3058" t="str" cm="1">
        <f t="array" ref="D3058">IF(ISNUMBER(SEARCH($N$3,客戶主檔!Y3058)),INDEX(客戶主檔!$G:$G,加工項目查詢及料號更改!$A3058),"")</f>
        <v/>
      </c>
      <c r="E3058" t="str" cm="1">
        <f t="array" ref="E3058">IF(ISNUMBER(SEARCH($N$3,客戶主檔!Z3058)),INDEX(客戶主檔!$G:$G,加工項目查詢及料號更改!$A3058),"")</f>
        <v/>
      </c>
      <c r="J3058" t="str">
        <f t="array" aca="1" ref="J3058" ca="1">IF(ROW()&gt;COUNTA($F$3:$I$3100),"",INDIRECT(TEXT(RIGHT(SMALL(IF($F$3:$I$3100="",999999,COLUMN($F$3:$I$3100)*10001+ROW($F$3:$I$3100)*100),ROW()),4),"!R00!C00"),))</f>
        <v/>
      </c>
      <c r="K3058" t="str">
        <f ca="1">IF(COUNTIF($J$1:J3058, J3058)&lt;&gt;1,"",J3058)</f>
        <v/>
      </c>
    </row>
    <row r="3059" spans="1:11" x14ac:dyDescent="0.25">
      <c r="A3059">
        <f>ROW()</f>
        <v>3059</v>
      </c>
      <c r="C3059" t="str" cm="1">
        <f t="array" ref="C3059">IF(ISNUMBER(SEARCH($N$3,客戶主檔!X3059)),INDEX(客戶主檔!$G:$G,加工項目查詢及料號更改!$A3059),"")</f>
        <v/>
      </c>
      <c r="D3059" t="str" cm="1">
        <f t="array" ref="D3059">IF(ISNUMBER(SEARCH($N$3,客戶主檔!Y3059)),INDEX(客戶主檔!$G:$G,加工項目查詢及料號更改!$A3059),"")</f>
        <v/>
      </c>
      <c r="E3059" t="str" cm="1">
        <f t="array" ref="E3059">IF(ISNUMBER(SEARCH($N$3,客戶主檔!Z3059)),INDEX(客戶主檔!$G:$G,加工項目查詢及料號更改!$A3059),"")</f>
        <v/>
      </c>
      <c r="J3059" t="str">
        <f t="array" aca="1" ref="J3059" ca="1">IF(ROW()&gt;COUNTA($F$3:$I$3100),"",INDIRECT(TEXT(RIGHT(SMALL(IF($F$3:$I$3100="",999999,COLUMN($F$3:$I$3100)*10001+ROW($F$3:$I$3100)*100),ROW()),4),"!R00!C00"),))</f>
        <v/>
      </c>
      <c r="K3059" t="str">
        <f ca="1">IF(COUNTIF($J$1:J3059, J3059)&lt;&gt;1,"",J3059)</f>
        <v/>
      </c>
    </row>
    <row r="3060" spans="1:11" x14ac:dyDescent="0.25">
      <c r="A3060">
        <f>ROW()</f>
        <v>3060</v>
      </c>
      <c r="C3060" t="str" cm="1">
        <f t="array" ref="C3060">IF(ISNUMBER(SEARCH($N$3,客戶主檔!X3060)),INDEX(客戶主檔!$G:$G,加工項目查詢及料號更改!$A3060),"")</f>
        <v/>
      </c>
      <c r="D3060" t="str" cm="1">
        <f t="array" ref="D3060">IF(ISNUMBER(SEARCH($N$3,客戶主檔!Y3060)),INDEX(客戶主檔!$G:$G,加工項目查詢及料號更改!$A3060),"")</f>
        <v/>
      </c>
      <c r="E3060" t="str" cm="1">
        <f t="array" ref="E3060">IF(ISNUMBER(SEARCH($N$3,客戶主檔!Z3060)),INDEX(客戶主檔!$G:$G,加工項目查詢及料號更改!$A3060),"")</f>
        <v/>
      </c>
      <c r="J3060" t="str">
        <f t="array" aca="1" ref="J3060" ca="1">IF(ROW()&gt;COUNTA($F$3:$I$3100),"",INDIRECT(TEXT(RIGHT(SMALL(IF($F$3:$I$3100="",999999,COLUMN($F$3:$I$3100)*10001+ROW($F$3:$I$3100)*100),ROW()),4),"!R00!C00"),))</f>
        <v/>
      </c>
      <c r="K3060" t="str">
        <f ca="1">IF(COUNTIF($J$1:J3060, J3060)&lt;&gt;1,"",J3060)</f>
        <v/>
      </c>
    </row>
    <row r="3061" spans="1:11" x14ac:dyDescent="0.25">
      <c r="A3061">
        <f>ROW()</f>
        <v>3061</v>
      </c>
      <c r="J3061" t="str">
        <f t="array" aca="1" ref="J3061" ca="1">IF(ROW()&gt;COUNTA($F$3:$I$3100),"",INDIRECT(TEXT(RIGHT(SMALL(IF($F$3:$I$3100="",999999,COLUMN($F$3:$I$3100)*10001+ROW($F$3:$I$3100)*100),ROW()),4),"!R00!C00"),))</f>
        <v/>
      </c>
      <c r="K3061" t="str">
        <f ca="1">IF(COUNTIF($J$1:J3061, J3061)&lt;&gt;1,"",J3061)</f>
        <v/>
      </c>
    </row>
    <row r="3062" spans="1:11" x14ac:dyDescent="0.25">
      <c r="A3062">
        <f>ROW()</f>
        <v>3062</v>
      </c>
      <c r="J3062" t="str">
        <f t="array" aca="1" ref="J3062" ca="1">IF(ROW()&gt;COUNTA($F$3:$I$3100),"",INDIRECT(TEXT(RIGHT(SMALL(IF($F$3:$I$3100="",999999,COLUMN($F$3:$I$3100)*10001+ROW($F$3:$I$3100)*100),ROW()),4),"!R00!C00"),))</f>
        <v/>
      </c>
      <c r="K3062" t="str">
        <f ca="1">IF(COUNTIF($J$1:J3062, J3062)&lt;&gt;1,"",J3062)</f>
        <v/>
      </c>
    </row>
    <row r="3063" spans="1:11" x14ac:dyDescent="0.25">
      <c r="A3063">
        <f>ROW()</f>
        <v>3063</v>
      </c>
      <c r="J3063" t="str">
        <f t="array" aca="1" ref="J3063" ca="1">IF(ROW()&gt;COUNTA($F$3:$I$3100),"",INDIRECT(TEXT(RIGHT(SMALL(IF($F$3:$I$3100="",999999,COLUMN($F$3:$I$3100)*10001+ROW($F$3:$I$3100)*100),ROW()),4),"!R00!C00"),))</f>
        <v/>
      </c>
      <c r="K3063" t="str">
        <f ca="1">IF(COUNTIF($J$1:J3063, J3063)&lt;&gt;1,"",J3063)</f>
        <v/>
      </c>
    </row>
    <row r="3064" spans="1:11" x14ac:dyDescent="0.25">
      <c r="A3064">
        <f>ROW()</f>
        <v>3064</v>
      </c>
      <c r="J3064" t="str">
        <f t="array" aca="1" ref="J3064" ca="1">IF(ROW()&gt;COUNTA($F$3:$I$3100),"",INDIRECT(TEXT(RIGHT(SMALL(IF($F$3:$I$3100="",999999,COLUMN($F$3:$I$3100)*10001+ROW($F$3:$I$3100)*100),ROW()),4),"!R00!C00"),))</f>
        <v/>
      </c>
      <c r="K3064" t="str">
        <f ca="1">IF(COUNTIF($J$1:J3064, J3064)&lt;&gt;1,"",J3064)</f>
        <v/>
      </c>
    </row>
    <row r="3065" spans="1:11" x14ac:dyDescent="0.25">
      <c r="A3065">
        <f>ROW()</f>
        <v>3065</v>
      </c>
      <c r="J3065" t="str">
        <f t="array" aca="1" ref="J3065" ca="1">IF(ROW()&gt;COUNTA($F$3:$I$3100),"",INDIRECT(TEXT(RIGHT(SMALL(IF($F$3:$I$3100="",999999,COLUMN($F$3:$I$3100)*10001+ROW($F$3:$I$3100)*100),ROW()),4),"!R00!C00"),))</f>
        <v/>
      </c>
      <c r="K3065" t="str">
        <f ca="1">IF(COUNTIF($J$1:J3065, J3065)&lt;&gt;1,"",J3065)</f>
        <v/>
      </c>
    </row>
    <row r="3066" spans="1:11" x14ac:dyDescent="0.25">
      <c r="A3066">
        <f>ROW()</f>
        <v>3066</v>
      </c>
      <c r="J3066" t="str">
        <f t="array" aca="1" ref="J3066" ca="1">IF(ROW()&gt;COUNTA($F$3:$I$3100),"",INDIRECT(TEXT(RIGHT(SMALL(IF($F$3:$I$3100="",999999,COLUMN($F$3:$I$3100)*10001+ROW($F$3:$I$3100)*100),ROW()),4),"!R00!C00"),))</f>
        <v/>
      </c>
      <c r="K3066" t="str">
        <f ca="1">IF(COUNTIF($J$1:J3066, J3066)&lt;&gt;1,"",J3066)</f>
        <v/>
      </c>
    </row>
    <row r="3067" spans="1:11" x14ac:dyDescent="0.25">
      <c r="A3067">
        <f>ROW()</f>
        <v>3067</v>
      </c>
      <c r="J3067" t="str">
        <f t="array" aca="1" ref="J3067" ca="1">IF(ROW()&gt;COUNTA($F$3:$I$3100),"",INDIRECT(TEXT(RIGHT(SMALL(IF($F$3:$I$3100="",999999,COLUMN($F$3:$I$3100)*10001+ROW($F$3:$I$3100)*100),ROW()),4),"!R00!C00"),))</f>
        <v/>
      </c>
      <c r="K3067" t="str">
        <f ca="1">IF(COUNTIF($J$1:J3067, J3067)&lt;&gt;1,"",J3067)</f>
        <v/>
      </c>
    </row>
    <row r="3068" spans="1:11" x14ac:dyDescent="0.25">
      <c r="A3068">
        <f>ROW()</f>
        <v>3068</v>
      </c>
      <c r="J3068" t="str">
        <f t="array" aca="1" ref="J3068" ca="1">IF(ROW()&gt;COUNTA($F$3:$I$3100),"",INDIRECT(TEXT(RIGHT(SMALL(IF($F$3:$I$3100="",999999,COLUMN($F$3:$I$3100)*10001+ROW($F$3:$I$3100)*100),ROW()),4),"!R00!C00"),))</f>
        <v/>
      </c>
      <c r="K3068" t="str">
        <f ca="1">IF(COUNTIF($J$1:J3068, J3068)&lt;&gt;1,"",J3068)</f>
        <v/>
      </c>
    </row>
    <row r="3069" spans="1:11" x14ac:dyDescent="0.25">
      <c r="A3069">
        <f>ROW()</f>
        <v>3069</v>
      </c>
      <c r="J3069" t="str">
        <f t="array" aca="1" ref="J3069" ca="1">IF(ROW()&gt;COUNTA($F$3:$I$3100),"",INDIRECT(TEXT(RIGHT(SMALL(IF($F$3:$I$3100="",999999,COLUMN($F$3:$I$3100)*10001+ROW($F$3:$I$3100)*100),ROW()),4),"!R00!C00"),))</f>
        <v/>
      </c>
      <c r="K3069" t="str">
        <f ca="1">IF(COUNTIF($J$1:J3069, J3069)&lt;&gt;1,"",J3069)</f>
        <v/>
      </c>
    </row>
    <row r="3070" spans="1:11" x14ac:dyDescent="0.25">
      <c r="A3070">
        <f>ROW()</f>
        <v>3070</v>
      </c>
      <c r="J3070" t="str">
        <f t="array" aca="1" ref="J3070" ca="1">IF(ROW()&gt;COUNTA($F$3:$I$3100),"",INDIRECT(TEXT(RIGHT(SMALL(IF($F$3:$I$3100="",999999,COLUMN($F$3:$I$3100)*10001+ROW($F$3:$I$3100)*100),ROW()),4),"!R00!C00"),))</f>
        <v/>
      </c>
      <c r="K3070" t="str">
        <f ca="1">IF(COUNTIF($J$1:J3070, J3070)&lt;&gt;1,"",J3070)</f>
        <v/>
      </c>
    </row>
    <row r="3071" spans="1:11" x14ac:dyDescent="0.25">
      <c r="A3071">
        <f>ROW()</f>
        <v>3071</v>
      </c>
      <c r="J3071" t="str">
        <f t="array" aca="1" ref="J3071" ca="1">IF(ROW()&gt;COUNTA($F$3:$I$3100),"",INDIRECT(TEXT(RIGHT(SMALL(IF($F$3:$I$3100="",999999,COLUMN($F$3:$I$3100)*10001+ROW($F$3:$I$3100)*100),ROW()),4),"!R00!C00"),))</f>
        <v/>
      </c>
      <c r="K3071" t="str">
        <f ca="1">IF(COUNTIF($J$1:J3071, J3071)&lt;&gt;1,"",J3071)</f>
        <v/>
      </c>
    </row>
    <row r="3072" spans="1:11" x14ac:dyDescent="0.25">
      <c r="A3072">
        <f>ROW()</f>
        <v>3072</v>
      </c>
      <c r="J3072" t="str">
        <f t="array" aca="1" ref="J3072" ca="1">IF(ROW()&gt;COUNTA($F$3:$I$3100),"",INDIRECT(TEXT(RIGHT(SMALL(IF($F$3:$I$3100="",999999,COLUMN($F$3:$I$3100)*10001+ROW($F$3:$I$3100)*100),ROW()),4),"!R00!C00"),))</f>
        <v/>
      </c>
      <c r="K3072" t="str">
        <f ca="1">IF(COUNTIF($J$1:J3072, J3072)&lt;&gt;1,"",J3072)</f>
        <v/>
      </c>
    </row>
    <row r="3073" spans="1:11" x14ac:dyDescent="0.25">
      <c r="A3073">
        <f>ROW()</f>
        <v>3073</v>
      </c>
      <c r="J3073" t="str">
        <f t="array" aca="1" ref="J3073" ca="1">IF(ROW()&gt;COUNTA($F$3:$I$3100),"",INDIRECT(TEXT(RIGHT(SMALL(IF($F$3:$I$3100="",999999,COLUMN($F$3:$I$3100)*10001+ROW($F$3:$I$3100)*100),ROW()),4),"!R00!C00"),))</f>
        <v/>
      </c>
      <c r="K3073" t="str">
        <f ca="1">IF(COUNTIF($J$1:J3073, J3073)&lt;&gt;1,"",J3073)</f>
        <v/>
      </c>
    </row>
    <row r="3074" spans="1:11" x14ac:dyDescent="0.25">
      <c r="A3074">
        <f>ROW()</f>
        <v>3074</v>
      </c>
      <c r="J3074" t="str">
        <f t="array" aca="1" ref="J3074" ca="1">IF(ROW()&gt;COUNTA($F$3:$I$3100),"",INDIRECT(TEXT(RIGHT(SMALL(IF($F$3:$I$3100="",999999,COLUMN($F$3:$I$3100)*10001+ROW($F$3:$I$3100)*100),ROW()),4),"!R00!C00"),))</f>
        <v/>
      </c>
      <c r="K3074" t="str">
        <f ca="1">IF(COUNTIF($J$1:J3074, J3074)&lt;&gt;1,"",J3074)</f>
        <v/>
      </c>
    </row>
    <row r="3075" spans="1:11" x14ac:dyDescent="0.25">
      <c r="A3075">
        <f>ROW()</f>
        <v>3075</v>
      </c>
      <c r="J3075" t="str">
        <f t="array" aca="1" ref="J3075" ca="1">IF(ROW()&gt;COUNTA($F$3:$I$3100),"",INDIRECT(TEXT(RIGHT(SMALL(IF($F$3:$I$3100="",999999,COLUMN($F$3:$I$3100)*10001+ROW($F$3:$I$3100)*100),ROW()),4),"!R00!C00"),))</f>
        <v/>
      </c>
      <c r="K3075" t="str">
        <f ca="1">IF(COUNTIF($J$1:J3075, J3075)&lt;&gt;1,"",J3075)</f>
        <v/>
      </c>
    </row>
    <row r="3076" spans="1:11" x14ac:dyDescent="0.25">
      <c r="A3076">
        <f>ROW()</f>
        <v>3076</v>
      </c>
      <c r="J3076" t="str">
        <f t="array" aca="1" ref="J3076" ca="1">IF(ROW()&gt;COUNTA($F$3:$I$3100),"",INDIRECT(TEXT(RIGHT(SMALL(IF($F$3:$I$3100="",999999,COLUMN($F$3:$I$3100)*10001+ROW($F$3:$I$3100)*100),ROW()),4),"!R00!C00"),))</f>
        <v/>
      </c>
      <c r="K3076" t="str">
        <f ca="1">IF(COUNTIF($J$1:J3076, J3076)&lt;&gt;1,"",J3076)</f>
        <v/>
      </c>
    </row>
    <row r="3077" spans="1:11" x14ac:dyDescent="0.25">
      <c r="A3077">
        <f>ROW()</f>
        <v>3077</v>
      </c>
      <c r="J3077" t="str">
        <f t="array" aca="1" ref="J3077" ca="1">IF(ROW()&gt;COUNTA($F$3:$I$3100),"",INDIRECT(TEXT(RIGHT(SMALL(IF($F$3:$I$3100="",999999,COLUMN($F$3:$I$3100)*10001+ROW($F$3:$I$3100)*100),ROW()),4),"!R00!C00"),))</f>
        <v/>
      </c>
      <c r="K3077" t="str">
        <f ca="1">IF(COUNTIF($J$1:J3077, J3077)&lt;&gt;1,"",J3077)</f>
        <v/>
      </c>
    </row>
    <row r="3078" spans="1:11" x14ac:dyDescent="0.25">
      <c r="A3078">
        <f>ROW()</f>
        <v>3078</v>
      </c>
      <c r="J3078" t="str">
        <f t="array" aca="1" ref="J3078" ca="1">IF(ROW()&gt;COUNTA($F$3:$I$3100),"",INDIRECT(TEXT(RIGHT(SMALL(IF($F$3:$I$3100="",999999,COLUMN($F$3:$I$3100)*10001+ROW($F$3:$I$3100)*100),ROW()),4),"!R00!C00"),))</f>
        <v/>
      </c>
      <c r="K3078" t="str">
        <f ca="1">IF(COUNTIF($J$1:J3078, J3078)&lt;&gt;1,"",J3078)</f>
        <v/>
      </c>
    </row>
    <row r="3079" spans="1:11" x14ac:dyDescent="0.25">
      <c r="A3079">
        <f>ROW()</f>
        <v>3079</v>
      </c>
      <c r="J3079" t="str">
        <f t="array" aca="1" ref="J3079" ca="1">IF(ROW()&gt;COUNTA($F$3:$I$3100),"",INDIRECT(TEXT(RIGHT(SMALL(IF($F$3:$I$3100="",999999,COLUMN($F$3:$I$3100)*10001+ROW($F$3:$I$3100)*100),ROW()),4),"!R00!C00"),))</f>
        <v/>
      </c>
      <c r="K3079" t="str">
        <f ca="1">IF(COUNTIF($J$1:J3079, J3079)&lt;&gt;1,"",J3079)</f>
        <v/>
      </c>
    </row>
    <row r="3080" spans="1:11" x14ac:dyDescent="0.25">
      <c r="A3080">
        <f>ROW()</f>
        <v>3080</v>
      </c>
      <c r="J3080" t="str">
        <f t="array" aca="1" ref="J3080" ca="1">IF(ROW()&gt;COUNTA($F$3:$I$3100),"",INDIRECT(TEXT(RIGHT(SMALL(IF($F$3:$I$3100="",999999,COLUMN($F$3:$I$3100)*10001+ROW($F$3:$I$3100)*100),ROW()),4),"!R00!C00"),))</f>
        <v/>
      </c>
      <c r="K3080" t="str">
        <f ca="1">IF(COUNTIF($J$1:J3080, J3080)&lt;&gt;1,"",J3080)</f>
        <v/>
      </c>
    </row>
    <row r="3081" spans="1:11" x14ac:dyDescent="0.25">
      <c r="A3081">
        <f>ROW()</f>
        <v>3081</v>
      </c>
      <c r="J3081" t="str">
        <f t="array" aca="1" ref="J3081" ca="1">IF(ROW()&gt;COUNTA($F$3:$I$3100),"",INDIRECT(TEXT(RIGHT(SMALL(IF($F$3:$I$3100="",999999,COLUMN($F$3:$I$3100)*10001+ROW($F$3:$I$3100)*100),ROW()),4),"!R00!C00"),))</f>
        <v/>
      </c>
      <c r="K3081" t="str">
        <f ca="1">IF(COUNTIF($J$1:J3081, J3081)&lt;&gt;1,"",J3081)</f>
        <v/>
      </c>
    </row>
    <row r="3082" spans="1:11" x14ac:dyDescent="0.25">
      <c r="A3082">
        <f>ROW()</f>
        <v>3082</v>
      </c>
      <c r="J3082" t="str">
        <f t="array" aca="1" ref="J3082" ca="1">IF(ROW()&gt;COUNTA($F$3:$I$3100),"",INDIRECT(TEXT(RIGHT(SMALL(IF($F$3:$I$3100="",999999,COLUMN($F$3:$I$3100)*10001+ROW($F$3:$I$3100)*100),ROW()),4),"!R00!C00"),))</f>
        <v/>
      </c>
      <c r="K3082" t="str">
        <f ca="1">IF(COUNTIF($J$1:J3082, J3082)&lt;&gt;1,"",J3082)</f>
        <v/>
      </c>
    </row>
    <row r="3083" spans="1:11" x14ac:dyDescent="0.25">
      <c r="A3083">
        <f>ROW()</f>
        <v>3083</v>
      </c>
      <c r="J3083" t="str">
        <f t="array" aca="1" ref="J3083" ca="1">IF(ROW()&gt;COUNTA($F$3:$I$3100),"",INDIRECT(TEXT(RIGHT(SMALL(IF($F$3:$I$3100="",999999,COLUMN($F$3:$I$3100)*10001+ROW($F$3:$I$3100)*100),ROW()),4),"!R00!C00"),))</f>
        <v/>
      </c>
      <c r="K3083" t="str">
        <f ca="1">IF(COUNTIF($J$1:J3083, J3083)&lt;&gt;1,"",J3083)</f>
        <v/>
      </c>
    </row>
    <row r="3084" spans="1:11" x14ac:dyDescent="0.25">
      <c r="A3084">
        <f>ROW()</f>
        <v>3084</v>
      </c>
      <c r="J3084" t="str">
        <f t="array" aca="1" ref="J3084" ca="1">IF(ROW()&gt;COUNTA($F$3:$I$3100),"",INDIRECT(TEXT(RIGHT(SMALL(IF($F$3:$I$3100="",999999,COLUMN($F$3:$I$3100)*10001+ROW($F$3:$I$3100)*100),ROW()),4),"!R00!C00"),))</f>
        <v/>
      </c>
      <c r="K3084" t="str">
        <f ca="1">IF(COUNTIF($J$1:J3084, J3084)&lt;&gt;1,"",J3084)</f>
        <v/>
      </c>
    </row>
    <row r="3085" spans="1:11" x14ac:dyDescent="0.25">
      <c r="A3085">
        <f>ROW()</f>
        <v>3085</v>
      </c>
      <c r="J3085" t="str">
        <f t="array" aca="1" ref="J3085" ca="1">IF(ROW()&gt;COUNTA($F$3:$I$3100),"",INDIRECT(TEXT(RIGHT(SMALL(IF($F$3:$I$3100="",999999,COLUMN($F$3:$I$3100)*10001+ROW($F$3:$I$3100)*100),ROW()),4),"!R00!C00"),))</f>
        <v/>
      </c>
      <c r="K3085" t="str">
        <f ca="1">IF(COUNTIF($J$1:J3085, J3085)&lt;&gt;1,"",J3085)</f>
        <v/>
      </c>
    </row>
    <row r="3086" spans="1:11" x14ac:dyDescent="0.25">
      <c r="A3086">
        <f>ROW()</f>
        <v>3086</v>
      </c>
      <c r="J3086" t="str">
        <f t="array" aca="1" ref="J3086" ca="1">IF(ROW()&gt;COUNTA($F$3:$I$3100),"",INDIRECT(TEXT(RIGHT(SMALL(IF($F$3:$I$3100="",999999,COLUMN($F$3:$I$3100)*10001+ROW($F$3:$I$3100)*100),ROW()),4),"!R00!C00"),))</f>
        <v/>
      </c>
      <c r="K3086" t="str">
        <f ca="1">IF(COUNTIF($J$1:J3086, J3086)&lt;&gt;1,"",J3086)</f>
        <v/>
      </c>
    </row>
    <row r="3087" spans="1:11" x14ac:dyDescent="0.25">
      <c r="A3087">
        <f>ROW()</f>
        <v>3087</v>
      </c>
      <c r="J3087" t="str">
        <f t="array" aca="1" ref="J3087" ca="1">IF(ROW()&gt;COUNTA($F$3:$I$3100),"",INDIRECT(TEXT(RIGHT(SMALL(IF($F$3:$I$3100="",999999,COLUMN($F$3:$I$3100)*10001+ROW($F$3:$I$3100)*100),ROW()),4),"!R00!C00"),))</f>
        <v/>
      </c>
      <c r="K3087" t="str">
        <f ca="1">IF(COUNTIF($J$1:J3087, J3087)&lt;&gt;1,"",J3087)</f>
        <v/>
      </c>
    </row>
    <row r="3088" spans="1:11" x14ac:dyDescent="0.25">
      <c r="A3088">
        <f>ROW()</f>
        <v>3088</v>
      </c>
      <c r="J3088" t="str">
        <f t="array" aca="1" ref="J3088" ca="1">IF(ROW()&gt;COUNTA($F$3:$I$3100),"",INDIRECT(TEXT(RIGHT(SMALL(IF($F$3:$I$3100="",999999,COLUMN($F$3:$I$3100)*10001+ROW($F$3:$I$3100)*100),ROW()),4),"!R00!C00"),))</f>
        <v/>
      </c>
      <c r="K3088" t="str">
        <f ca="1">IF(COUNTIF($J$1:J3088, J3088)&lt;&gt;1,"",J3088)</f>
        <v/>
      </c>
    </row>
    <row r="3089" spans="1:13" x14ac:dyDescent="0.25">
      <c r="A3089">
        <f>ROW()</f>
        <v>3089</v>
      </c>
      <c r="J3089" t="str">
        <f t="array" aca="1" ref="J3089" ca="1">IF(ROW()&gt;COUNTA($F$3:$I$3100),"",INDIRECT(TEXT(RIGHT(SMALL(IF($F$3:$I$3100="",999999,COLUMN($F$3:$I$3100)*10001+ROW($F$3:$I$3100)*100),ROW()),4),"!R00!C00"),))</f>
        <v/>
      </c>
      <c r="K3089" t="str">
        <f ca="1">IF(COUNTIF($J$1:J3089, J3089)&lt;&gt;1,"",J3089)</f>
        <v/>
      </c>
    </row>
    <row r="3090" spans="1:13" x14ac:dyDescent="0.25">
      <c r="A3090">
        <f>ROW()</f>
        <v>3090</v>
      </c>
      <c r="J3090" t="str">
        <f t="array" aca="1" ref="J3090" ca="1">IF(ROW()&gt;COUNTA($F$3:$I$3100),"",INDIRECT(TEXT(RIGHT(SMALL(IF($F$3:$I$3100="",999999,COLUMN($F$3:$I$3100)*10001+ROW($F$3:$I$3100)*100),ROW()),4),"!R00!C00"),))</f>
        <v/>
      </c>
      <c r="K3090" t="str">
        <f ca="1">IF(COUNTIF($J$1:J3090, J3090)&lt;&gt;1,"",J3090)</f>
        <v/>
      </c>
    </row>
    <row r="3091" spans="1:13" x14ac:dyDescent="0.25">
      <c r="A3091">
        <f>ROW()</f>
        <v>3091</v>
      </c>
      <c r="J3091" t="str">
        <f t="array" aca="1" ref="J3091" ca="1">IF(ROW()&gt;COUNTA($F$3:$I$3100),"",INDIRECT(TEXT(RIGHT(SMALL(IF($F$3:$I$3100="",999999,COLUMN($F$3:$I$3100)*10001+ROW($F$3:$I$3100)*100),ROW()),4),"!R00!C00"),))</f>
        <v/>
      </c>
      <c r="K3091" t="str">
        <f ca="1">IF(COUNTIF($J$1:J3091, J3091)&lt;&gt;1,"",J3091)</f>
        <v/>
      </c>
    </row>
    <row r="3092" spans="1:13" x14ac:dyDescent="0.25">
      <c r="A3092">
        <f>ROW()</f>
        <v>3092</v>
      </c>
      <c r="J3092" t="str">
        <f t="array" aca="1" ref="J3092" ca="1">IF(ROW()&gt;COUNTA($F$3:$I$3100),"",INDIRECT(TEXT(RIGHT(SMALL(IF($F$3:$I$3100="",999999,COLUMN($F$3:$I$3100)*10001+ROW($F$3:$I$3100)*100),ROW()),4),"!R00!C00"),))</f>
        <v/>
      </c>
      <c r="K3092" t="str">
        <f ca="1">IF(COUNTIF($J$1:J3092, J3092)&lt;&gt;1,"",J3092)</f>
        <v/>
      </c>
    </row>
    <row r="3093" spans="1:13" x14ac:dyDescent="0.25">
      <c r="A3093">
        <f>ROW()</f>
        <v>3093</v>
      </c>
      <c r="J3093" t="str">
        <f t="array" aca="1" ref="J3093" ca="1">IF(ROW()&gt;COUNTA($F$3:$I$3100),"",INDIRECT(TEXT(RIGHT(SMALL(IF($F$3:$I$3100="",999999,COLUMN($F$3:$I$3100)*10001+ROW($F$3:$I$3100)*100),ROW()),4),"!R00!C00"),))</f>
        <v/>
      </c>
      <c r="K3093" t="str">
        <f ca="1">IF(COUNTIF($J$1:J3093, J3093)&lt;&gt;1,"",J3093)</f>
        <v/>
      </c>
    </row>
    <row r="3094" spans="1:13" x14ac:dyDescent="0.25">
      <c r="A3094">
        <f>ROW()</f>
        <v>3094</v>
      </c>
      <c r="J3094" t="str">
        <f t="array" aca="1" ref="J3094" ca="1">IF(ROW()&gt;COUNTA($F$3:$I$3100),"",INDIRECT(TEXT(RIGHT(SMALL(IF($F$3:$I$3100="",999999,COLUMN($F$3:$I$3100)*10001+ROW($F$3:$I$3100)*100),ROW()),4),"!R00!C00"),))</f>
        <v/>
      </c>
      <c r="K3094" t="str">
        <f ca="1">IF(COUNTIF($J$1:J3094, J3094)&lt;&gt;1,"",J3094)</f>
        <v/>
      </c>
    </row>
    <row r="3095" spans="1:13" x14ac:dyDescent="0.25">
      <c r="A3095">
        <f>ROW()</f>
        <v>3095</v>
      </c>
      <c r="J3095" t="str">
        <f t="array" aca="1" ref="J3095" ca="1">IF(ROW()&gt;COUNTA($F$3:$I$3100),"",INDIRECT(TEXT(RIGHT(SMALL(IF($F$3:$I$3100="",999999,COLUMN($F$3:$I$3100)*10001+ROW($F$3:$I$3100)*100),ROW()),4),"!R00!C00"),))</f>
        <v/>
      </c>
      <c r="K3095" t="str">
        <f ca="1">IF(COUNTIF($J$1:J3095, J3095)&lt;&gt;1,"",J3095)</f>
        <v/>
      </c>
    </row>
    <row r="3096" spans="1:13" x14ac:dyDescent="0.25">
      <c r="A3096">
        <f>ROW()</f>
        <v>3096</v>
      </c>
      <c r="J3096" t="str">
        <f t="array" aca="1" ref="J3096" ca="1">IF(ROW()&gt;COUNTA($F$3:$I$3100),"",INDIRECT(TEXT(RIGHT(SMALL(IF($F$3:$I$3100="",999999,COLUMN($F$3:$I$3100)*10001+ROW($F$3:$I$3100)*100),ROW()),4),"!R00!C00"),))</f>
        <v/>
      </c>
      <c r="K3096" t="str">
        <f ca="1">IF(COUNTIF($J$1:J3096, J3096)&lt;&gt;1,"",J3096)</f>
        <v/>
      </c>
    </row>
    <row r="3097" spans="1:13" x14ac:dyDescent="0.25">
      <c r="A3097">
        <f>ROW()</f>
        <v>3097</v>
      </c>
      <c r="J3097" t="str">
        <f t="array" aca="1" ref="J3097" ca="1">IF(ROW()&gt;COUNTA($F$3:$I$3100),"",INDIRECT(TEXT(RIGHT(SMALL(IF($F$3:$I$3100="",999999,COLUMN($F$3:$I$3100)*10001+ROW($F$3:$I$3100)*100),ROW()),4),"!R00!C00"),))</f>
        <v/>
      </c>
      <c r="K3097" t="str">
        <f ca="1">IF(COUNTIF($J$1:J3097, J3097)&lt;&gt;1,"",J3097)</f>
        <v/>
      </c>
    </row>
    <row r="3098" spans="1:13" x14ac:dyDescent="0.25">
      <c r="A3098">
        <f>ROW()</f>
        <v>3098</v>
      </c>
      <c r="J3098" t="str">
        <f t="array" aca="1" ref="J3098" ca="1">IF(ROW()&gt;COUNTA($F$3:$I$3100),"",INDIRECT(TEXT(RIGHT(SMALL(IF($F$3:$I$3100="",999999,COLUMN($F$3:$I$3100)*10001+ROW($F$3:$I$3100)*100),ROW()),4),"!R00!C00"),))</f>
        <v/>
      </c>
      <c r="K3098" t="str">
        <f ca="1">IF(COUNTIF($J$1:J3098, J3098)&lt;&gt;1,"",J3098)</f>
        <v/>
      </c>
    </row>
    <row r="3099" spans="1:13" x14ac:dyDescent="0.25">
      <c r="A3099">
        <f>ROW()</f>
        <v>3099</v>
      </c>
      <c r="J3099" t="str">
        <f t="array" aca="1" ref="J3099" ca="1">IF(ROW()&gt;COUNTA($F$3:$I$3100),"",INDIRECT(TEXT(RIGHT(SMALL(IF($F$3:$I$3100="",999999,COLUMN($F$3:$I$3100)*10001+ROW($F$3:$I$3100)*100),ROW()),4),"!R00!C00"),))</f>
        <v/>
      </c>
      <c r="K3099" t="str">
        <f ca="1">IF(COUNTIF($J$1:J3099, J3099)&lt;&gt;1,"",J3099)</f>
        <v/>
      </c>
    </row>
    <row r="3100" spans="1:13" x14ac:dyDescent="0.25">
      <c r="A3100">
        <f>ROW()</f>
        <v>3100</v>
      </c>
      <c r="J3100" t="str">
        <f t="array" aca="1" ref="J3100" ca="1">IF(ROW()&gt;COUNTA($F$3:$I$3100),"",INDIRECT(TEXT(RIGHT(SMALL(IF($F$3:$I$3100="",999999,COLUMN($F$3:$I$3100)*10001+ROW($F$3:$I$3100)*100),ROW()),4),"!R00!C00"),))</f>
        <v/>
      </c>
      <c r="K3100" t="str">
        <f ca="1">IF(COUNTIF($J$1:J3100, J3100)&lt;&gt;1,"",J3100)</f>
        <v/>
      </c>
    </row>
    <row r="3101" spans="1:13" x14ac:dyDescent="0.25">
      <c r="M3101" t="s">
        <v>1618</v>
      </c>
    </row>
    <row r="3102" spans="1:13" x14ac:dyDescent="0.25">
      <c r="M3102" t="s">
        <v>1618</v>
      </c>
    </row>
    <row r="3103" spans="1:13" x14ac:dyDescent="0.25">
      <c r="M3103" t="s">
        <v>1618</v>
      </c>
    </row>
    <row r="3104" spans="1:13" x14ac:dyDescent="0.25">
      <c r="M3104" t="s">
        <v>1618</v>
      </c>
    </row>
  </sheetData>
  <dataConsolidate/>
  <phoneticPr fontId="5" type="noConversion"/>
  <dataValidations count="1">
    <dataValidation type="list" allowBlank="1" showInputMessage="1" showErrorMessage="1" sqref="N3" xr:uid="{E909EDDB-E292-472A-92C6-32FC7E35FB49}">
      <formula1>加工類別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5E6DA-4DB7-4A13-9749-0D3D8897C59B}">
  <sheetPr codeName="工作表11"/>
  <dimension ref="A1:AQ703"/>
  <sheetViews>
    <sheetView workbookViewId="0">
      <selection activeCell="B15" sqref="B15:B16"/>
    </sheetView>
  </sheetViews>
  <sheetFormatPr defaultRowHeight="16.5" x14ac:dyDescent="0.25"/>
  <cols>
    <col min="1" max="1" width="14.75" style="263" customWidth="1"/>
    <col min="2" max="2" width="9.375" style="261" customWidth="1"/>
    <col min="3" max="3" width="5.625" style="261" customWidth="1"/>
    <col min="4" max="4" width="9.375" style="261" customWidth="1"/>
    <col min="5" max="5" width="5.5" style="261" customWidth="1"/>
    <col min="6" max="6" width="9.375" style="261" customWidth="1"/>
    <col min="7" max="7" width="6" style="261" customWidth="1"/>
    <col min="8" max="8" width="9.375" style="261" customWidth="1"/>
    <col min="9" max="9" width="5.5" style="261" customWidth="1"/>
    <col min="10" max="10" width="9.375" style="261" customWidth="1"/>
    <col min="11" max="11" width="5.75" style="261" customWidth="1"/>
    <col min="12" max="12" width="9.375" style="261" customWidth="1"/>
    <col min="13" max="13" width="6" style="261" customWidth="1"/>
    <col min="14" max="14" width="9.375" style="261" customWidth="1"/>
    <col min="15" max="15" width="5.5" style="261" customWidth="1"/>
    <col min="16" max="16" width="9.375" style="261" customWidth="1"/>
    <col min="17" max="17" width="5.75" style="261" customWidth="1"/>
    <col min="42" max="43" width="9.375" style="270" customWidth="1"/>
  </cols>
  <sheetData>
    <row r="1" spans="1:43" x14ac:dyDescent="0.25">
      <c r="A1" s="704" t="s">
        <v>40</v>
      </c>
      <c r="B1" s="767" t="s">
        <v>2667</v>
      </c>
      <c r="C1" s="769" t="s">
        <v>2668</v>
      </c>
      <c r="D1" s="771" t="s">
        <v>2669</v>
      </c>
      <c r="E1" s="771" t="s">
        <v>2668</v>
      </c>
      <c r="F1" s="761" t="s">
        <v>2670</v>
      </c>
      <c r="G1" s="761" t="s">
        <v>2668</v>
      </c>
      <c r="H1" s="761" t="s">
        <v>2671</v>
      </c>
      <c r="I1" s="761" t="s">
        <v>2668</v>
      </c>
      <c r="J1" s="761" t="s">
        <v>2672</v>
      </c>
      <c r="K1" s="763" t="s">
        <v>2668</v>
      </c>
      <c r="L1" s="765" t="s">
        <v>2673</v>
      </c>
      <c r="M1" s="765" t="s">
        <v>2668</v>
      </c>
      <c r="N1" s="765" t="s">
        <v>2674</v>
      </c>
      <c r="O1" s="765" t="s">
        <v>2668</v>
      </c>
      <c r="P1" s="765" t="s">
        <v>2675</v>
      </c>
      <c r="Q1" s="773" t="s">
        <v>2668</v>
      </c>
      <c r="AP1" s="698" t="s">
        <v>2683</v>
      </c>
      <c r="AQ1" s="700" t="s">
        <v>2684</v>
      </c>
    </row>
    <row r="2" spans="1:43" x14ac:dyDescent="0.25">
      <c r="A2" s="705"/>
      <c r="B2" s="768"/>
      <c r="C2" s="770"/>
      <c r="D2" s="772"/>
      <c r="E2" s="772"/>
      <c r="F2" s="762"/>
      <c r="G2" s="762"/>
      <c r="H2" s="762"/>
      <c r="I2" s="762"/>
      <c r="J2" s="762"/>
      <c r="K2" s="764"/>
      <c r="L2" s="766"/>
      <c r="M2" s="766"/>
      <c r="N2" s="766"/>
      <c r="O2" s="766"/>
      <c r="P2" s="766"/>
      <c r="Q2" s="774"/>
      <c r="AP2" s="699"/>
      <c r="AQ2" s="701"/>
    </row>
    <row r="3" spans="1:43" x14ac:dyDescent="0.25">
      <c r="A3" s="706" t="s">
        <v>64</v>
      </c>
      <c r="B3" s="743"/>
      <c r="C3" s="743"/>
      <c r="D3" s="743"/>
      <c r="E3" s="743"/>
      <c r="F3" s="757"/>
      <c r="G3" s="757"/>
      <c r="H3" s="757"/>
      <c r="I3" s="757"/>
      <c r="J3" s="743"/>
      <c r="K3" s="745"/>
      <c r="L3" s="757"/>
      <c r="M3" s="757"/>
      <c r="N3" s="757"/>
      <c r="O3" s="757"/>
      <c r="P3" s="743"/>
      <c r="Q3" s="745"/>
      <c r="AP3" s="696">
        <v>200710002</v>
      </c>
      <c r="AQ3" s="696">
        <v>200710002</v>
      </c>
    </row>
    <row r="4" spans="1:43" x14ac:dyDescent="0.25">
      <c r="A4" s="707"/>
      <c r="B4" s="744"/>
      <c r="C4" s="744"/>
      <c r="D4" s="744"/>
      <c r="E4" s="744"/>
      <c r="F4" s="758"/>
      <c r="G4" s="758"/>
      <c r="H4" s="758"/>
      <c r="I4" s="758"/>
      <c r="J4" s="744"/>
      <c r="K4" s="746"/>
      <c r="L4" s="758"/>
      <c r="M4" s="758"/>
      <c r="N4" s="758"/>
      <c r="O4" s="758"/>
      <c r="P4" s="744"/>
      <c r="Q4" s="746"/>
      <c r="AP4" s="697"/>
      <c r="AQ4" s="697"/>
    </row>
    <row r="5" spans="1:43" x14ac:dyDescent="0.25">
      <c r="A5" s="706" t="s">
        <v>69</v>
      </c>
      <c r="B5" s="743"/>
      <c r="C5" s="743"/>
      <c r="D5" s="743"/>
      <c r="E5" s="743"/>
      <c r="F5" s="757"/>
      <c r="G5" s="757"/>
      <c r="H5" s="757"/>
      <c r="I5" s="757"/>
      <c r="J5" s="743"/>
      <c r="K5" s="745"/>
      <c r="L5" s="757"/>
      <c r="M5" s="757"/>
      <c r="N5" s="757"/>
      <c r="O5" s="757"/>
      <c r="P5" s="743"/>
      <c r="Q5" s="745"/>
      <c r="AP5" s="696">
        <v>200710002</v>
      </c>
      <c r="AQ5" s="696">
        <v>200710002</v>
      </c>
    </row>
    <row r="6" spans="1:43" x14ac:dyDescent="0.25">
      <c r="A6" s="707"/>
      <c r="B6" s="744"/>
      <c r="C6" s="744"/>
      <c r="D6" s="744"/>
      <c r="E6" s="744"/>
      <c r="F6" s="758"/>
      <c r="G6" s="758"/>
      <c r="H6" s="758"/>
      <c r="I6" s="758"/>
      <c r="J6" s="744"/>
      <c r="K6" s="746"/>
      <c r="L6" s="758"/>
      <c r="M6" s="758"/>
      <c r="N6" s="758"/>
      <c r="O6" s="758"/>
      <c r="P6" s="744"/>
      <c r="Q6" s="746"/>
      <c r="AP6" s="697"/>
      <c r="AQ6" s="697"/>
    </row>
    <row r="7" spans="1:43" x14ac:dyDescent="0.25">
      <c r="A7" s="702" t="s">
        <v>70</v>
      </c>
      <c r="B7" s="731">
        <v>220106</v>
      </c>
      <c r="C7" s="727">
        <v>2</v>
      </c>
      <c r="D7" s="727"/>
      <c r="E7" s="727"/>
      <c r="F7" s="727"/>
      <c r="G7" s="727"/>
      <c r="H7" s="727"/>
      <c r="I7" s="727"/>
      <c r="J7" s="727"/>
      <c r="K7" s="729"/>
      <c r="L7" s="727"/>
      <c r="M7" s="727"/>
      <c r="N7" s="727"/>
      <c r="O7" s="727"/>
      <c r="P7" s="727"/>
      <c r="Q7" s="729"/>
      <c r="AP7" s="654"/>
      <c r="AQ7" s="656"/>
    </row>
    <row r="8" spans="1:43" x14ac:dyDescent="0.25">
      <c r="A8" s="703"/>
      <c r="B8" s="732"/>
      <c r="C8" s="728"/>
      <c r="D8" s="728"/>
      <c r="E8" s="728"/>
      <c r="F8" s="728"/>
      <c r="G8" s="728"/>
      <c r="H8" s="728"/>
      <c r="I8" s="728"/>
      <c r="J8" s="728"/>
      <c r="K8" s="730"/>
      <c r="L8" s="728"/>
      <c r="M8" s="728"/>
      <c r="N8" s="728"/>
      <c r="O8" s="728"/>
      <c r="P8" s="728"/>
      <c r="Q8" s="730"/>
      <c r="AP8" s="655"/>
      <c r="AQ8" s="657"/>
    </row>
    <row r="9" spans="1:43" x14ac:dyDescent="0.25">
      <c r="A9" s="708" t="s">
        <v>78</v>
      </c>
      <c r="B9" s="749">
        <v>210810</v>
      </c>
      <c r="C9" s="749">
        <v>2</v>
      </c>
      <c r="D9" s="749">
        <v>210803</v>
      </c>
      <c r="E9" s="749">
        <v>1</v>
      </c>
      <c r="F9" s="759"/>
      <c r="G9" s="759"/>
      <c r="H9" s="759"/>
      <c r="I9" s="759"/>
      <c r="J9" s="749">
        <v>210820</v>
      </c>
      <c r="K9" s="751">
        <v>2</v>
      </c>
      <c r="L9" s="759"/>
      <c r="M9" s="759"/>
      <c r="N9" s="759"/>
      <c r="O9" s="759"/>
      <c r="P9" s="749"/>
      <c r="Q9" s="751"/>
      <c r="AP9" s="694"/>
      <c r="AQ9" s="694"/>
    </row>
    <row r="10" spans="1:43" x14ac:dyDescent="0.25">
      <c r="A10" s="709"/>
      <c r="B10" s="750"/>
      <c r="C10" s="750"/>
      <c r="D10" s="750"/>
      <c r="E10" s="750"/>
      <c r="F10" s="760"/>
      <c r="G10" s="760"/>
      <c r="H10" s="760"/>
      <c r="I10" s="760"/>
      <c r="J10" s="750"/>
      <c r="K10" s="752"/>
      <c r="L10" s="760"/>
      <c r="M10" s="760"/>
      <c r="N10" s="760"/>
      <c r="O10" s="760"/>
      <c r="P10" s="750"/>
      <c r="Q10" s="752"/>
      <c r="AP10" s="695"/>
      <c r="AQ10" s="695"/>
    </row>
    <row r="11" spans="1:43" x14ac:dyDescent="0.25">
      <c r="A11" s="710" t="s">
        <v>78</v>
      </c>
      <c r="B11" s="743">
        <v>211026</v>
      </c>
      <c r="C11" s="743">
        <v>3</v>
      </c>
      <c r="D11" s="743">
        <v>210803</v>
      </c>
      <c r="E11" s="743">
        <v>1</v>
      </c>
      <c r="F11" s="757"/>
      <c r="G11" s="757"/>
      <c r="H11" s="757"/>
      <c r="I11" s="757"/>
      <c r="J11" s="743">
        <v>210820</v>
      </c>
      <c r="K11" s="745">
        <v>2</v>
      </c>
      <c r="L11" s="757"/>
      <c r="M11" s="757"/>
      <c r="N11" s="757"/>
      <c r="O11" s="757"/>
      <c r="P11" s="743"/>
      <c r="Q11" s="745"/>
      <c r="AP11" s="696"/>
      <c r="AQ11" s="696"/>
    </row>
    <row r="12" spans="1:43" x14ac:dyDescent="0.25">
      <c r="A12" s="711"/>
      <c r="B12" s="744"/>
      <c r="C12" s="744"/>
      <c r="D12" s="744"/>
      <c r="E12" s="744"/>
      <c r="F12" s="758"/>
      <c r="G12" s="758"/>
      <c r="H12" s="758"/>
      <c r="I12" s="758"/>
      <c r="J12" s="744"/>
      <c r="K12" s="746"/>
      <c r="L12" s="758"/>
      <c r="M12" s="758"/>
      <c r="N12" s="758"/>
      <c r="O12" s="758"/>
      <c r="P12" s="744"/>
      <c r="Q12" s="746"/>
      <c r="AP12" s="697"/>
      <c r="AQ12" s="697"/>
    </row>
    <row r="13" spans="1:43" x14ac:dyDescent="0.25">
      <c r="A13" s="718" t="s">
        <v>85</v>
      </c>
      <c r="B13" s="727">
        <v>210603</v>
      </c>
      <c r="C13" s="727">
        <v>1</v>
      </c>
      <c r="D13" s="727">
        <v>210713</v>
      </c>
      <c r="E13" s="727">
        <v>1</v>
      </c>
      <c r="F13" s="727">
        <v>210705</v>
      </c>
      <c r="G13" s="727">
        <v>1</v>
      </c>
      <c r="H13" s="755"/>
      <c r="I13" s="755"/>
      <c r="J13" s="727">
        <v>210705</v>
      </c>
      <c r="K13" s="729">
        <v>1</v>
      </c>
      <c r="L13" s="727"/>
      <c r="M13" s="727"/>
      <c r="N13" s="755"/>
      <c r="O13" s="755"/>
      <c r="P13" s="727"/>
      <c r="Q13" s="729"/>
      <c r="AP13" s="692"/>
      <c r="AQ13" s="692"/>
    </row>
    <row r="14" spans="1:43" x14ac:dyDescent="0.25">
      <c r="A14" s="719"/>
      <c r="B14" s="728"/>
      <c r="C14" s="728"/>
      <c r="D14" s="728"/>
      <c r="E14" s="728"/>
      <c r="F14" s="728"/>
      <c r="G14" s="728"/>
      <c r="H14" s="756"/>
      <c r="I14" s="756"/>
      <c r="J14" s="728"/>
      <c r="K14" s="730"/>
      <c r="L14" s="728"/>
      <c r="M14" s="728"/>
      <c r="N14" s="756"/>
      <c r="O14" s="756"/>
      <c r="P14" s="728"/>
      <c r="Q14" s="730"/>
      <c r="AP14" s="693"/>
      <c r="AQ14" s="693"/>
    </row>
    <row r="15" spans="1:43" x14ac:dyDescent="0.25">
      <c r="A15" s="706" t="s">
        <v>108</v>
      </c>
      <c r="B15" s="743">
        <v>200926</v>
      </c>
      <c r="C15" s="743">
        <v>1</v>
      </c>
      <c r="D15" s="743" t="s">
        <v>113</v>
      </c>
      <c r="E15" s="757"/>
      <c r="F15" s="757"/>
      <c r="G15" s="757"/>
      <c r="H15" s="757"/>
      <c r="I15" s="757"/>
      <c r="J15" s="743">
        <v>201117</v>
      </c>
      <c r="K15" s="745">
        <v>1</v>
      </c>
      <c r="L15" s="757"/>
      <c r="M15" s="757"/>
      <c r="N15" s="757"/>
      <c r="O15" s="757"/>
      <c r="P15" s="743"/>
      <c r="Q15" s="745"/>
      <c r="AP15" s="688"/>
      <c r="AQ15" s="690"/>
    </row>
    <row r="16" spans="1:43" x14ac:dyDescent="0.25">
      <c r="A16" s="707"/>
      <c r="B16" s="744"/>
      <c r="C16" s="744"/>
      <c r="D16" s="744"/>
      <c r="E16" s="758"/>
      <c r="F16" s="758"/>
      <c r="G16" s="758"/>
      <c r="H16" s="758"/>
      <c r="I16" s="758"/>
      <c r="J16" s="744"/>
      <c r="K16" s="746"/>
      <c r="L16" s="758"/>
      <c r="M16" s="758"/>
      <c r="N16" s="758"/>
      <c r="O16" s="758"/>
      <c r="P16" s="744"/>
      <c r="Q16" s="746"/>
      <c r="AP16" s="689"/>
      <c r="AQ16" s="691"/>
    </row>
    <row r="17" spans="1:43" x14ac:dyDescent="0.25">
      <c r="A17" s="725" t="s">
        <v>115</v>
      </c>
      <c r="B17" s="743" t="s">
        <v>113</v>
      </c>
      <c r="C17" s="743"/>
      <c r="D17" s="743" t="s">
        <v>113</v>
      </c>
      <c r="E17" s="743"/>
      <c r="F17" s="757"/>
      <c r="G17" s="757"/>
      <c r="H17" s="757"/>
      <c r="I17" s="757"/>
      <c r="J17" s="743">
        <v>120723</v>
      </c>
      <c r="K17" s="745">
        <v>2</v>
      </c>
      <c r="L17" s="757"/>
      <c r="M17" s="757"/>
      <c r="N17" s="757"/>
      <c r="O17" s="757"/>
      <c r="P17" s="743"/>
      <c r="Q17" s="745"/>
      <c r="AP17" s="688"/>
      <c r="AQ17" s="690"/>
    </row>
    <row r="18" spans="1:43" x14ac:dyDescent="0.25">
      <c r="A18" s="726"/>
      <c r="B18" s="744"/>
      <c r="C18" s="744"/>
      <c r="D18" s="744"/>
      <c r="E18" s="744"/>
      <c r="F18" s="758"/>
      <c r="G18" s="758"/>
      <c r="H18" s="758"/>
      <c r="I18" s="758"/>
      <c r="J18" s="744"/>
      <c r="K18" s="746"/>
      <c r="L18" s="758"/>
      <c r="M18" s="758"/>
      <c r="N18" s="758"/>
      <c r="O18" s="758"/>
      <c r="P18" s="744"/>
      <c r="Q18" s="746"/>
      <c r="AP18" s="689"/>
      <c r="AQ18" s="691"/>
    </row>
    <row r="19" spans="1:43" x14ac:dyDescent="0.25">
      <c r="A19" s="702" t="s">
        <v>118</v>
      </c>
      <c r="B19" s="731">
        <v>140507</v>
      </c>
      <c r="C19" s="727">
        <v>1</v>
      </c>
      <c r="D19" s="727" t="s">
        <v>113</v>
      </c>
      <c r="E19" s="755"/>
      <c r="F19" s="755"/>
      <c r="G19" s="755"/>
      <c r="H19" s="755"/>
      <c r="I19" s="755"/>
      <c r="J19" s="727">
        <v>120517</v>
      </c>
      <c r="K19" s="729">
        <v>2</v>
      </c>
      <c r="L19" s="755"/>
      <c r="M19" s="755"/>
      <c r="N19" s="755"/>
      <c r="O19" s="755"/>
      <c r="P19" s="727"/>
      <c r="Q19" s="729"/>
      <c r="AP19" s="658"/>
      <c r="AQ19" s="656"/>
    </row>
    <row r="20" spans="1:43" x14ac:dyDescent="0.25">
      <c r="A20" s="703"/>
      <c r="B20" s="732"/>
      <c r="C20" s="728"/>
      <c r="D20" s="728"/>
      <c r="E20" s="756"/>
      <c r="F20" s="756"/>
      <c r="G20" s="756"/>
      <c r="H20" s="756"/>
      <c r="I20" s="756"/>
      <c r="J20" s="728"/>
      <c r="K20" s="730"/>
      <c r="L20" s="756"/>
      <c r="M20" s="756"/>
      <c r="N20" s="756"/>
      <c r="O20" s="756"/>
      <c r="P20" s="728"/>
      <c r="Q20" s="730"/>
      <c r="AP20" s="659"/>
      <c r="AQ20" s="657"/>
    </row>
    <row r="21" spans="1:43" x14ac:dyDescent="0.25">
      <c r="A21" s="712" t="s">
        <v>126</v>
      </c>
      <c r="B21" s="731">
        <v>140926</v>
      </c>
      <c r="C21" s="727">
        <v>1</v>
      </c>
      <c r="D21" s="727" t="s">
        <v>113</v>
      </c>
      <c r="E21" s="727"/>
      <c r="F21" s="727">
        <v>200706</v>
      </c>
      <c r="G21" s="727">
        <v>1</v>
      </c>
      <c r="H21" s="727">
        <v>200706</v>
      </c>
      <c r="I21" s="727">
        <v>1</v>
      </c>
      <c r="J21" s="727">
        <v>160718</v>
      </c>
      <c r="K21" s="729">
        <v>2</v>
      </c>
      <c r="L21" s="727"/>
      <c r="M21" s="727"/>
      <c r="N21" s="727"/>
      <c r="O21" s="727"/>
      <c r="P21" s="727"/>
      <c r="Q21" s="729"/>
      <c r="AP21" s="658"/>
      <c r="AQ21" s="656"/>
    </row>
    <row r="22" spans="1:43" x14ac:dyDescent="0.25">
      <c r="A22" s="713"/>
      <c r="B22" s="732"/>
      <c r="C22" s="728"/>
      <c r="D22" s="728"/>
      <c r="E22" s="728"/>
      <c r="F22" s="728"/>
      <c r="G22" s="728"/>
      <c r="H22" s="728"/>
      <c r="I22" s="728"/>
      <c r="J22" s="728"/>
      <c r="K22" s="730"/>
      <c r="L22" s="728"/>
      <c r="M22" s="728"/>
      <c r="N22" s="728"/>
      <c r="O22" s="728"/>
      <c r="P22" s="728"/>
      <c r="Q22" s="730"/>
      <c r="AP22" s="659"/>
      <c r="AQ22" s="657"/>
    </row>
    <row r="23" spans="1:43" x14ac:dyDescent="0.25">
      <c r="A23" s="712" t="s">
        <v>131</v>
      </c>
      <c r="B23" s="731">
        <v>190823</v>
      </c>
      <c r="C23" s="727">
        <v>6</v>
      </c>
      <c r="D23" s="727">
        <v>190815</v>
      </c>
      <c r="E23" s="727">
        <v>1</v>
      </c>
      <c r="F23" s="727">
        <v>200716</v>
      </c>
      <c r="G23" s="727">
        <v>2</v>
      </c>
      <c r="H23" s="727">
        <v>200716</v>
      </c>
      <c r="I23" s="727">
        <v>2</v>
      </c>
      <c r="J23" s="727">
        <v>190611</v>
      </c>
      <c r="K23" s="729">
        <v>4</v>
      </c>
      <c r="L23" s="727"/>
      <c r="M23" s="727"/>
      <c r="N23" s="727"/>
      <c r="O23" s="727"/>
      <c r="P23" s="727"/>
      <c r="Q23" s="729"/>
      <c r="AP23" s="658"/>
      <c r="AQ23" s="656"/>
    </row>
    <row r="24" spans="1:43" x14ac:dyDescent="0.25">
      <c r="A24" s="713"/>
      <c r="B24" s="732"/>
      <c r="C24" s="728"/>
      <c r="D24" s="728"/>
      <c r="E24" s="728"/>
      <c r="F24" s="728"/>
      <c r="G24" s="728"/>
      <c r="H24" s="728"/>
      <c r="I24" s="728"/>
      <c r="J24" s="728"/>
      <c r="K24" s="730"/>
      <c r="L24" s="728"/>
      <c r="M24" s="728"/>
      <c r="N24" s="728"/>
      <c r="O24" s="728"/>
      <c r="P24" s="728"/>
      <c r="Q24" s="730"/>
      <c r="AP24" s="659"/>
      <c r="AQ24" s="657"/>
    </row>
    <row r="25" spans="1:43" x14ac:dyDescent="0.25">
      <c r="A25" s="702" t="s">
        <v>136</v>
      </c>
      <c r="B25" s="731" t="s">
        <v>113</v>
      </c>
      <c r="C25" s="727"/>
      <c r="D25" s="727" t="s">
        <v>113</v>
      </c>
      <c r="E25" s="727"/>
      <c r="F25" s="727"/>
      <c r="G25" s="727"/>
      <c r="H25" s="727"/>
      <c r="I25" s="727"/>
      <c r="J25" s="727">
        <v>150505</v>
      </c>
      <c r="K25" s="729">
        <v>5</v>
      </c>
      <c r="L25" s="727"/>
      <c r="M25" s="727"/>
      <c r="N25" s="727"/>
      <c r="O25" s="727"/>
      <c r="P25" s="727"/>
      <c r="Q25" s="729"/>
      <c r="AP25" s="658"/>
      <c r="AQ25" s="656"/>
    </row>
    <row r="26" spans="1:43" x14ac:dyDescent="0.25">
      <c r="A26" s="703"/>
      <c r="B26" s="732"/>
      <c r="C26" s="728"/>
      <c r="D26" s="728"/>
      <c r="E26" s="728"/>
      <c r="F26" s="728"/>
      <c r="G26" s="728"/>
      <c r="H26" s="728"/>
      <c r="I26" s="728"/>
      <c r="J26" s="728"/>
      <c r="K26" s="730"/>
      <c r="L26" s="728"/>
      <c r="M26" s="728"/>
      <c r="N26" s="728"/>
      <c r="O26" s="728"/>
      <c r="P26" s="728"/>
      <c r="Q26" s="730"/>
      <c r="AP26" s="659"/>
      <c r="AQ26" s="657"/>
    </row>
    <row r="27" spans="1:43" x14ac:dyDescent="0.25">
      <c r="A27" s="702" t="s">
        <v>180</v>
      </c>
      <c r="B27" s="731" t="s">
        <v>113</v>
      </c>
      <c r="C27" s="727"/>
      <c r="D27" s="727" t="s">
        <v>113</v>
      </c>
      <c r="E27" s="727"/>
      <c r="F27" s="727"/>
      <c r="G27" s="727"/>
      <c r="H27" s="727"/>
      <c r="I27" s="727"/>
      <c r="J27" s="727">
        <v>150505</v>
      </c>
      <c r="K27" s="729">
        <v>5</v>
      </c>
      <c r="L27" s="727"/>
      <c r="M27" s="727"/>
      <c r="N27" s="727"/>
      <c r="O27" s="727"/>
      <c r="P27" s="727"/>
      <c r="Q27" s="729"/>
      <c r="AP27" s="658"/>
      <c r="AQ27" s="656"/>
    </row>
    <row r="28" spans="1:43" x14ac:dyDescent="0.25">
      <c r="A28" s="703"/>
      <c r="B28" s="732"/>
      <c r="C28" s="728"/>
      <c r="D28" s="728"/>
      <c r="E28" s="728"/>
      <c r="F28" s="728"/>
      <c r="G28" s="728"/>
      <c r="H28" s="728"/>
      <c r="I28" s="728"/>
      <c r="J28" s="728"/>
      <c r="K28" s="730"/>
      <c r="L28" s="728"/>
      <c r="M28" s="728"/>
      <c r="N28" s="728"/>
      <c r="O28" s="728"/>
      <c r="P28" s="728"/>
      <c r="Q28" s="730"/>
      <c r="AP28" s="659"/>
      <c r="AQ28" s="657"/>
    </row>
    <row r="29" spans="1:43" x14ac:dyDescent="0.25">
      <c r="A29" s="702" t="s">
        <v>184</v>
      </c>
      <c r="B29" s="731" t="s">
        <v>113</v>
      </c>
      <c r="C29" s="727"/>
      <c r="D29" s="727" t="s">
        <v>113</v>
      </c>
      <c r="E29" s="727"/>
      <c r="F29" s="727"/>
      <c r="G29" s="727"/>
      <c r="H29" s="727"/>
      <c r="I29" s="727"/>
      <c r="J29" s="727">
        <v>150505</v>
      </c>
      <c r="K29" s="729">
        <v>5</v>
      </c>
      <c r="L29" s="727"/>
      <c r="M29" s="727"/>
      <c r="N29" s="727"/>
      <c r="O29" s="727"/>
      <c r="P29" s="727"/>
      <c r="Q29" s="729"/>
      <c r="AP29" s="658"/>
      <c r="AQ29" s="656"/>
    </row>
    <row r="30" spans="1:43" x14ac:dyDescent="0.25">
      <c r="A30" s="703"/>
      <c r="B30" s="732"/>
      <c r="C30" s="728"/>
      <c r="D30" s="728"/>
      <c r="E30" s="728"/>
      <c r="F30" s="728"/>
      <c r="G30" s="728"/>
      <c r="H30" s="728"/>
      <c r="I30" s="728"/>
      <c r="J30" s="728"/>
      <c r="K30" s="730"/>
      <c r="L30" s="728"/>
      <c r="M30" s="728"/>
      <c r="N30" s="728"/>
      <c r="O30" s="728"/>
      <c r="P30" s="728"/>
      <c r="Q30" s="730"/>
      <c r="AP30" s="659"/>
      <c r="AQ30" s="657"/>
    </row>
    <row r="31" spans="1:43" x14ac:dyDescent="0.25">
      <c r="A31" s="702" t="s">
        <v>185</v>
      </c>
      <c r="B31" s="731" t="s">
        <v>113</v>
      </c>
      <c r="C31" s="727"/>
      <c r="D31" s="727" t="s">
        <v>113</v>
      </c>
      <c r="E31" s="727"/>
      <c r="F31" s="727"/>
      <c r="G31" s="727"/>
      <c r="H31" s="727"/>
      <c r="I31" s="727"/>
      <c r="J31" s="727">
        <v>150505</v>
      </c>
      <c r="K31" s="729">
        <v>5</v>
      </c>
      <c r="L31" s="727"/>
      <c r="M31" s="727"/>
      <c r="N31" s="727"/>
      <c r="O31" s="727"/>
      <c r="P31" s="727"/>
      <c r="Q31" s="729"/>
      <c r="AP31" s="658"/>
      <c r="AQ31" s="656"/>
    </row>
    <row r="32" spans="1:43" x14ac:dyDescent="0.25">
      <c r="A32" s="703"/>
      <c r="B32" s="732"/>
      <c r="C32" s="728"/>
      <c r="D32" s="728"/>
      <c r="E32" s="728"/>
      <c r="F32" s="728"/>
      <c r="G32" s="728"/>
      <c r="H32" s="728"/>
      <c r="I32" s="728"/>
      <c r="J32" s="728"/>
      <c r="K32" s="730"/>
      <c r="L32" s="728"/>
      <c r="M32" s="728"/>
      <c r="N32" s="728"/>
      <c r="O32" s="728"/>
      <c r="P32" s="728"/>
      <c r="Q32" s="730"/>
      <c r="AP32" s="659"/>
      <c r="AQ32" s="657"/>
    </row>
    <row r="33" spans="1:43" x14ac:dyDescent="0.25">
      <c r="A33" s="702" t="s">
        <v>186</v>
      </c>
      <c r="B33" s="731" t="s">
        <v>113</v>
      </c>
      <c r="C33" s="727"/>
      <c r="D33" s="727" t="s">
        <v>113</v>
      </c>
      <c r="E33" s="727"/>
      <c r="F33" s="727"/>
      <c r="G33" s="727"/>
      <c r="H33" s="727"/>
      <c r="I33" s="727"/>
      <c r="J33" s="727">
        <v>150505</v>
      </c>
      <c r="K33" s="729">
        <v>5</v>
      </c>
      <c r="L33" s="727"/>
      <c r="M33" s="727"/>
      <c r="N33" s="727"/>
      <c r="O33" s="727"/>
      <c r="P33" s="727"/>
      <c r="Q33" s="729"/>
      <c r="AP33" s="658"/>
      <c r="AQ33" s="656"/>
    </row>
    <row r="34" spans="1:43" x14ac:dyDescent="0.25">
      <c r="A34" s="703"/>
      <c r="B34" s="732"/>
      <c r="C34" s="728"/>
      <c r="D34" s="728"/>
      <c r="E34" s="728"/>
      <c r="F34" s="728"/>
      <c r="G34" s="728"/>
      <c r="H34" s="728"/>
      <c r="I34" s="728"/>
      <c r="J34" s="728"/>
      <c r="K34" s="730"/>
      <c r="L34" s="728"/>
      <c r="M34" s="728"/>
      <c r="N34" s="728"/>
      <c r="O34" s="728"/>
      <c r="P34" s="728"/>
      <c r="Q34" s="730"/>
      <c r="AP34" s="659"/>
      <c r="AQ34" s="657"/>
    </row>
    <row r="35" spans="1:43" x14ac:dyDescent="0.25">
      <c r="A35" s="725" t="s">
        <v>189</v>
      </c>
      <c r="B35" s="747" t="s">
        <v>113</v>
      </c>
      <c r="C35" s="743"/>
      <c r="D35" s="743" t="s">
        <v>113</v>
      </c>
      <c r="E35" s="743"/>
      <c r="F35" s="743"/>
      <c r="G35" s="743"/>
      <c r="H35" s="743"/>
      <c r="I35" s="743"/>
      <c r="J35" s="743">
        <v>150505</v>
      </c>
      <c r="K35" s="745">
        <v>5</v>
      </c>
      <c r="L35" s="743"/>
      <c r="M35" s="743"/>
      <c r="N35" s="743"/>
      <c r="O35" s="743"/>
      <c r="P35" s="743"/>
      <c r="Q35" s="745"/>
      <c r="AP35" s="684"/>
      <c r="AQ35" s="686"/>
    </row>
    <row r="36" spans="1:43" x14ac:dyDescent="0.25">
      <c r="A36" s="726"/>
      <c r="B36" s="748"/>
      <c r="C36" s="744"/>
      <c r="D36" s="744"/>
      <c r="E36" s="744"/>
      <c r="F36" s="744"/>
      <c r="G36" s="744"/>
      <c r="H36" s="744"/>
      <c r="I36" s="744"/>
      <c r="J36" s="744"/>
      <c r="K36" s="746"/>
      <c r="L36" s="744"/>
      <c r="M36" s="744"/>
      <c r="N36" s="744"/>
      <c r="O36" s="744"/>
      <c r="P36" s="744"/>
      <c r="Q36" s="746"/>
      <c r="AP36" s="685"/>
      <c r="AQ36" s="687"/>
    </row>
    <row r="37" spans="1:43" x14ac:dyDescent="0.25">
      <c r="A37" s="702" t="s">
        <v>193</v>
      </c>
      <c r="B37" s="731"/>
      <c r="C37" s="727"/>
      <c r="D37" s="727"/>
      <c r="E37" s="727"/>
      <c r="F37" s="727"/>
      <c r="G37" s="727"/>
      <c r="H37" s="727"/>
      <c r="I37" s="727"/>
      <c r="J37" s="727"/>
      <c r="K37" s="729"/>
      <c r="L37" s="727"/>
      <c r="M37" s="727"/>
      <c r="N37" s="727"/>
      <c r="O37" s="727"/>
      <c r="P37" s="727"/>
      <c r="Q37" s="729"/>
      <c r="AP37" s="654"/>
      <c r="AQ37" s="656"/>
    </row>
    <row r="38" spans="1:43" x14ac:dyDescent="0.25">
      <c r="A38" s="703"/>
      <c r="B38" s="732"/>
      <c r="C38" s="728"/>
      <c r="D38" s="728"/>
      <c r="E38" s="728"/>
      <c r="F38" s="728"/>
      <c r="G38" s="728"/>
      <c r="H38" s="728"/>
      <c r="I38" s="728"/>
      <c r="J38" s="728"/>
      <c r="K38" s="730"/>
      <c r="L38" s="728"/>
      <c r="M38" s="728"/>
      <c r="N38" s="728"/>
      <c r="O38" s="728"/>
      <c r="P38" s="728"/>
      <c r="Q38" s="730"/>
      <c r="AP38" s="655"/>
      <c r="AQ38" s="657"/>
    </row>
    <row r="39" spans="1:43" x14ac:dyDescent="0.25">
      <c r="A39" s="706" t="s">
        <v>198</v>
      </c>
      <c r="B39" s="747">
        <v>200926</v>
      </c>
      <c r="C39" s="743">
        <v>1</v>
      </c>
      <c r="D39" s="743" t="s">
        <v>113</v>
      </c>
      <c r="E39" s="743"/>
      <c r="F39" s="743"/>
      <c r="G39" s="743"/>
      <c r="H39" s="743"/>
      <c r="I39" s="743"/>
      <c r="J39" s="743" t="s">
        <v>113</v>
      </c>
      <c r="K39" s="745"/>
      <c r="L39" s="743"/>
      <c r="M39" s="743"/>
      <c r="N39" s="743"/>
      <c r="O39" s="743"/>
      <c r="P39" s="743"/>
      <c r="Q39" s="745"/>
      <c r="AP39" s="684"/>
      <c r="AQ39" s="686"/>
    </row>
    <row r="40" spans="1:43" x14ac:dyDescent="0.25">
      <c r="A40" s="707"/>
      <c r="B40" s="748"/>
      <c r="C40" s="744"/>
      <c r="D40" s="744"/>
      <c r="E40" s="744"/>
      <c r="F40" s="744"/>
      <c r="G40" s="744"/>
      <c r="H40" s="744"/>
      <c r="I40" s="744"/>
      <c r="J40" s="744"/>
      <c r="K40" s="746"/>
      <c r="L40" s="744"/>
      <c r="M40" s="744"/>
      <c r="N40" s="744"/>
      <c r="O40" s="744"/>
      <c r="P40" s="744"/>
      <c r="Q40" s="746"/>
      <c r="AP40" s="685"/>
      <c r="AQ40" s="687"/>
    </row>
    <row r="41" spans="1:43" x14ac:dyDescent="0.25">
      <c r="A41" s="702" t="s">
        <v>202</v>
      </c>
      <c r="B41" s="731" t="s">
        <v>113</v>
      </c>
      <c r="C41" s="727"/>
      <c r="D41" s="727" t="s">
        <v>113</v>
      </c>
      <c r="E41" s="727"/>
      <c r="F41" s="727"/>
      <c r="G41" s="727"/>
      <c r="H41" s="727"/>
      <c r="I41" s="727"/>
      <c r="J41" s="727" t="s">
        <v>113</v>
      </c>
      <c r="K41" s="729"/>
      <c r="L41" s="727"/>
      <c r="M41" s="727"/>
      <c r="N41" s="727"/>
      <c r="O41" s="727"/>
      <c r="P41" s="727"/>
      <c r="Q41" s="729"/>
      <c r="AP41" s="658"/>
      <c r="AQ41" s="656"/>
    </row>
    <row r="42" spans="1:43" x14ac:dyDescent="0.25">
      <c r="A42" s="703"/>
      <c r="B42" s="732"/>
      <c r="C42" s="728"/>
      <c r="D42" s="728"/>
      <c r="E42" s="728"/>
      <c r="F42" s="728"/>
      <c r="G42" s="728"/>
      <c r="H42" s="728"/>
      <c r="I42" s="728"/>
      <c r="J42" s="728"/>
      <c r="K42" s="730"/>
      <c r="L42" s="728"/>
      <c r="M42" s="728"/>
      <c r="N42" s="728"/>
      <c r="O42" s="728"/>
      <c r="P42" s="728"/>
      <c r="Q42" s="730"/>
      <c r="AP42" s="659"/>
      <c r="AQ42" s="657"/>
    </row>
    <row r="43" spans="1:43" x14ac:dyDescent="0.25">
      <c r="A43" s="702" t="s">
        <v>210</v>
      </c>
      <c r="B43" s="731" t="s">
        <v>113</v>
      </c>
      <c r="C43" s="727"/>
      <c r="D43" s="727" t="s">
        <v>113</v>
      </c>
      <c r="E43" s="727"/>
      <c r="F43" s="727"/>
      <c r="G43" s="727"/>
      <c r="H43" s="727"/>
      <c r="I43" s="727"/>
      <c r="J43" s="727">
        <v>120518</v>
      </c>
      <c r="K43" s="729">
        <v>1</v>
      </c>
      <c r="L43" s="727"/>
      <c r="M43" s="727"/>
      <c r="N43" s="727"/>
      <c r="O43" s="727"/>
      <c r="P43" s="727"/>
      <c r="Q43" s="729"/>
      <c r="AP43" s="658"/>
      <c r="AQ43" s="656"/>
    </row>
    <row r="44" spans="1:43" x14ac:dyDescent="0.25">
      <c r="A44" s="703"/>
      <c r="B44" s="732"/>
      <c r="C44" s="728"/>
      <c r="D44" s="728"/>
      <c r="E44" s="728"/>
      <c r="F44" s="728"/>
      <c r="G44" s="728"/>
      <c r="H44" s="728"/>
      <c r="I44" s="728"/>
      <c r="J44" s="728"/>
      <c r="K44" s="730"/>
      <c r="L44" s="728"/>
      <c r="M44" s="728"/>
      <c r="N44" s="728"/>
      <c r="O44" s="728"/>
      <c r="P44" s="728"/>
      <c r="Q44" s="730"/>
      <c r="AP44" s="659"/>
      <c r="AQ44" s="657"/>
    </row>
    <row r="45" spans="1:43" x14ac:dyDescent="0.25">
      <c r="A45" s="702" t="s">
        <v>219</v>
      </c>
      <c r="B45" s="731"/>
      <c r="C45" s="727"/>
      <c r="D45" s="727"/>
      <c r="E45" s="727"/>
      <c r="F45" s="727"/>
      <c r="G45" s="727"/>
      <c r="H45" s="727"/>
      <c r="I45" s="727"/>
      <c r="J45" s="727"/>
      <c r="K45" s="729"/>
      <c r="L45" s="727"/>
      <c r="M45" s="727"/>
      <c r="N45" s="727"/>
      <c r="O45" s="727"/>
      <c r="P45" s="727"/>
      <c r="Q45" s="729"/>
      <c r="AP45" s="654"/>
      <c r="AQ45" s="656"/>
    </row>
    <row r="46" spans="1:43" x14ac:dyDescent="0.25">
      <c r="A46" s="703"/>
      <c r="B46" s="732"/>
      <c r="C46" s="728"/>
      <c r="D46" s="728"/>
      <c r="E46" s="728"/>
      <c r="F46" s="728"/>
      <c r="G46" s="728"/>
      <c r="H46" s="728"/>
      <c r="I46" s="728"/>
      <c r="J46" s="728"/>
      <c r="K46" s="730"/>
      <c r="L46" s="728"/>
      <c r="M46" s="728"/>
      <c r="N46" s="728"/>
      <c r="O46" s="728"/>
      <c r="P46" s="728"/>
      <c r="Q46" s="730"/>
      <c r="AP46" s="655"/>
      <c r="AQ46" s="657"/>
    </row>
    <row r="47" spans="1:43" x14ac:dyDescent="0.25">
      <c r="A47" s="702" t="s">
        <v>226</v>
      </c>
      <c r="B47" s="731">
        <v>210412</v>
      </c>
      <c r="C47" s="727">
        <v>2</v>
      </c>
      <c r="D47" s="727">
        <v>190122</v>
      </c>
      <c r="E47" s="727">
        <v>1</v>
      </c>
      <c r="F47" s="727"/>
      <c r="G47" s="727"/>
      <c r="H47" s="727"/>
      <c r="I47" s="727"/>
      <c r="J47" s="727">
        <v>210923</v>
      </c>
      <c r="K47" s="729">
        <v>12</v>
      </c>
      <c r="L47" s="727"/>
      <c r="M47" s="727"/>
      <c r="N47" s="727"/>
      <c r="O47" s="727"/>
      <c r="P47" s="727"/>
      <c r="Q47" s="729"/>
      <c r="AP47" s="658"/>
      <c r="AQ47" s="656"/>
    </row>
    <row r="48" spans="1:43" x14ac:dyDescent="0.25">
      <c r="A48" s="703"/>
      <c r="B48" s="732"/>
      <c r="C48" s="728"/>
      <c r="D48" s="728"/>
      <c r="E48" s="728"/>
      <c r="F48" s="728"/>
      <c r="G48" s="728"/>
      <c r="H48" s="728"/>
      <c r="I48" s="728"/>
      <c r="J48" s="728"/>
      <c r="K48" s="730"/>
      <c r="L48" s="728"/>
      <c r="M48" s="728"/>
      <c r="N48" s="728"/>
      <c r="O48" s="728"/>
      <c r="P48" s="728"/>
      <c r="Q48" s="730"/>
      <c r="AP48" s="659"/>
      <c r="AQ48" s="657"/>
    </row>
    <row r="49" spans="1:43" x14ac:dyDescent="0.25">
      <c r="A49" s="712" t="s">
        <v>241</v>
      </c>
      <c r="B49" s="731" t="s">
        <v>113</v>
      </c>
      <c r="C49" s="727"/>
      <c r="D49" s="727">
        <v>201029</v>
      </c>
      <c r="E49" s="727">
        <v>1</v>
      </c>
      <c r="F49" s="727"/>
      <c r="G49" s="727"/>
      <c r="H49" s="727"/>
      <c r="I49" s="727"/>
      <c r="J49" s="727">
        <v>201029</v>
      </c>
      <c r="K49" s="729">
        <v>2</v>
      </c>
      <c r="L49" s="727"/>
      <c r="M49" s="727"/>
      <c r="N49" s="727"/>
      <c r="O49" s="727"/>
      <c r="P49" s="727"/>
      <c r="Q49" s="729"/>
      <c r="AP49" s="658"/>
      <c r="AQ49" s="656"/>
    </row>
    <row r="50" spans="1:43" x14ac:dyDescent="0.25">
      <c r="A50" s="713"/>
      <c r="B50" s="732"/>
      <c r="C50" s="728"/>
      <c r="D50" s="728"/>
      <c r="E50" s="728"/>
      <c r="F50" s="728"/>
      <c r="G50" s="728"/>
      <c r="H50" s="728"/>
      <c r="I50" s="728"/>
      <c r="J50" s="728"/>
      <c r="K50" s="730"/>
      <c r="L50" s="728"/>
      <c r="M50" s="728"/>
      <c r="N50" s="728"/>
      <c r="O50" s="728"/>
      <c r="P50" s="728"/>
      <c r="Q50" s="730"/>
      <c r="AP50" s="659"/>
      <c r="AQ50" s="657"/>
    </row>
    <row r="51" spans="1:43" x14ac:dyDescent="0.25">
      <c r="A51" s="712" t="s">
        <v>246</v>
      </c>
      <c r="B51" s="731">
        <v>200926</v>
      </c>
      <c r="C51" s="727">
        <v>1</v>
      </c>
      <c r="D51" s="727">
        <v>201029</v>
      </c>
      <c r="E51" s="727">
        <v>1</v>
      </c>
      <c r="F51" s="727"/>
      <c r="G51" s="727"/>
      <c r="H51" s="727"/>
      <c r="I51" s="727"/>
      <c r="J51" s="727">
        <v>201016</v>
      </c>
      <c r="K51" s="729">
        <v>1</v>
      </c>
      <c r="L51" s="727"/>
      <c r="M51" s="727"/>
      <c r="N51" s="727"/>
      <c r="O51" s="727"/>
      <c r="P51" s="727"/>
      <c r="Q51" s="729"/>
      <c r="AP51" s="658"/>
      <c r="AQ51" s="656"/>
    </row>
    <row r="52" spans="1:43" x14ac:dyDescent="0.25">
      <c r="A52" s="713"/>
      <c r="B52" s="732"/>
      <c r="C52" s="728"/>
      <c r="D52" s="728"/>
      <c r="E52" s="728"/>
      <c r="F52" s="728"/>
      <c r="G52" s="728"/>
      <c r="H52" s="728"/>
      <c r="I52" s="728"/>
      <c r="J52" s="728"/>
      <c r="K52" s="730"/>
      <c r="L52" s="728"/>
      <c r="M52" s="728"/>
      <c r="N52" s="728"/>
      <c r="O52" s="728"/>
      <c r="P52" s="728"/>
      <c r="Q52" s="730"/>
      <c r="AP52" s="659"/>
      <c r="AQ52" s="657"/>
    </row>
    <row r="53" spans="1:43" x14ac:dyDescent="0.25">
      <c r="A53" s="712" t="s">
        <v>251</v>
      </c>
      <c r="B53" s="731" t="s">
        <v>113</v>
      </c>
      <c r="C53" s="727"/>
      <c r="D53" s="727">
        <v>180814</v>
      </c>
      <c r="E53" s="727">
        <v>1</v>
      </c>
      <c r="F53" s="727"/>
      <c r="G53" s="727"/>
      <c r="H53" s="727"/>
      <c r="I53" s="727"/>
      <c r="J53" s="727">
        <v>180725</v>
      </c>
      <c r="K53" s="729">
        <v>4</v>
      </c>
      <c r="L53" s="727"/>
      <c r="M53" s="727"/>
      <c r="N53" s="727"/>
      <c r="O53" s="727"/>
      <c r="P53" s="727"/>
      <c r="Q53" s="729"/>
      <c r="AP53" s="658"/>
      <c r="AQ53" s="656"/>
    </row>
    <row r="54" spans="1:43" x14ac:dyDescent="0.25">
      <c r="A54" s="713"/>
      <c r="B54" s="732"/>
      <c r="C54" s="728"/>
      <c r="D54" s="728"/>
      <c r="E54" s="728"/>
      <c r="F54" s="728"/>
      <c r="G54" s="728"/>
      <c r="H54" s="728"/>
      <c r="I54" s="728"/>
      <c r="J54" s="728"/>
      <c r="K54" s="730"/>
      <c r="L54" s="728"/>
      <c r="M54" s="728"/>
      <c r="N54" s="728"/>
      <c r="O54" s="728"/>
      <c r="P54" s="728"/>
      <c r="Q54" s="730"/>
      <c r="AP54" s="659"/>
      <c r="AQ54" s="657"/>
    </row>
    <row r="55" spans="1:43" x14ac:dyDescent="0.25">
      <c r="A55" s="712" t="s">
        <v>255</v>
      </c>
      <c r="B55" s="731" t="s">
        <v>113</v>
      </c>
      <c r="C55" s="727"/>
      <c r="D55" s="727">
        <v>180814</v>
      </c>
      <c r="E55" s="727">
        <v>1</v>
      </c>
      <c r="F55" s="727"/>
      <c r="G55" s="727"/>
      <c r="H55" s="727"/>
      <c r="I55" s="727"/>
      <c r="J55" s="727">
        <v>180725</v>
      </c>
      <c r="K55" s="729">
        <v>3</v>
      </c>
      <c r="L55" s="727"/>
      <c r="M55" s="727"/>
      <c r="N55" s="727"/>
      <c r="O55" s="727"/>
      <c r="P55" s="727"/>
      <c r="Q55" s="729"/>
      <c r="AP55" s="658"/>
      <c r="AQ55" s="656"/>
    </row>
    <row r="56" spans="1:43" x14ac:dyDescent="0.25">
      <c r="A56" s="713"/>
      <c r="B56" s="732"/>
      <c r="C56" s="728"/>
      <c r="D56" s="728"/>
      <c r="E56" s="728"/>
      <c r="F56" s="728"/>
      <c r="G56" s="728"/>
      <c r="H56" s="728"/>
      <c r="I56" s="728"/>
      <c r="J56" s="728"/>
      <c r="K56" s="730"/>
      <c r="L56" s="728"/>
      <c r="M56" s="728"/>
      <c r="N56" s="728"/>
      <c r="O56" s="728"/>
      <c r="P56" s="728"/>
      <c r="Q56" s="730"/>
      <c r="AP56" s="659"/>
      <c r="AQ56" s="657"/>
    </row>
    <row r="57" spans="1:43" x14ac:dyDescent="0.25">
      <c r="A57" s="712" t="s">
        <v>256</v>
      </c>
      <c r="B57" s="731" t="s">
        <v>113</v>
      </c>
      <c r="C57" s="727"/>
      <c r="D57" s="727">
        <v>180814</v>
      </c>
      <c r="E57" s="727">
        <v>1</v>
      </c>
      <c r="F57" s="727"/>
      <c r="G57" s="727"/>
      <c r="H57" s="727"/>
      <c r="I57" s="727"/>
      <c r="J57" s="727">
        <v>180727</v>
      </c>
      <c r="K57" s="729">
        <v>2</v>
      </c>
      <c r="L57" s="727"/>
      <c r="M57" s="727"/>
      <c r="N57" s="727"/>
      <c r="O57" s="727"/>
      <c r="P57" s="727"/>
      <c r="Q57" s="729"/>
      <c r="AP57" s="658"/>
      <c r="AQ57" s="656"/>
    </row>
    <row r="58" spans="1:43" x14ac:dyDescent="0.25">
      <c r="A58" s="713"/>
      <c r="B58" s="732"/>
      <c r="C58" s="728"/>
      <c r="D58" s="728"/>
      <c r="E58" s="728"/>
      <c r="F58" s="728"/>
      <c r="G58" s="728"/>
      <c r="H58" s="728"/>
      <c r="I58" s="728"/>
      <c r="J58" s="728"/>
      <c r="K58" s="730"/>
      <c r="L58" s="728"/>
      <c r="M58" s="728"/>
      <c r="N58" s="728"/>
      <c r="O58" s="728"/>
      <c r="P58" s="728"/>
      <c r="Q58" s="730"/>
      <c r="AP58" s="659"/>
      <c r="AQ58" s="657"/>
    </row>
    <row r="59" spans="1:43" x14ac:dyDescent="0.25">
      <c r="A59" s="712" t="s">
        <v>257</v>
      </c>
      <c r="B59" s="731">
        <v>141017</v>
      </c>
      <c r="C59" s="727">
        <v>2</v>
      </c>
      <c r="D59" s="727">
        <v>180814</v>
      </c>
      <c r="E59" s="727">
        <v>1</v>
      </c>
      <c r="F59" s="727"/>
      <c r="G59" s="727"/>
      <c r="H59" s="727"/>
      <c r="I59" s="727"/>
      <c r="J59" s="727">
        <v>180725</v>
      </c>
      <c r="K59" s="729">
        <v>3</v>
      </c>
      <c r="L59" s="727"/>
      <c r="M59" s="727"/>
      <c r="N59" s="727"/>
      <c r="O59" s="727"/>
      <c r="P59" s="727"/>
      <c r="Q59" s="729"/>
      <c r="AP59" s="658"/>
      <c r="AQ59" s="656"/>
    </row>
    <row r="60" spans="1:43" x14ac:dyDescent="0.25">
      <c r="A60" s="713"/>
      <c r="B60" s="732"/>
      <c r="C60" s="728"/>
      <c r="D60" s="728"/>
      <c r="E60" s="728"/>
      <c r="F60" s="728"/>
      <c r="G60" s="728"/>
      <c r="H60" s="728"/>
      <c r="I60" s="728"/>
      <c r="J60" s="728"/>
      <c r="K60" s="730"/>
      <c r="L60" s="728"/>
      <c r="M60" s="728"/>
      <c r="N60" s="728"/>
      <c r="O60" s="728"/>
      <c r="P60" s="728"/>
      <c r="Q60" s="730"/>
      <c r="AP60" s="659"/>
      <c r="AQ60" s="657"/>
    </row>
    <row r="61" spans="1:43" x14ac:dyDescent="0.25">
      <c r="A61" s="712" t="s">
        <v>258</v>
      </c>
      <c r="B61" s="731" t="s">
        <v>113</v>
      </c>
      <c r="C61" s="727"/>
      <c r="D61" s="727">
        <v>180814</v>
      </c>
      <c r="E61" s="727">
        <v>1</v>
      </c>
      <c r="F61" s="727"/>
      <c r="G61" s="727"/>
      <c r="H61" s="727"/>
      <c r="I61" s="727"/>
      <c r="J61" s="727">
        <v>180727</v>
      </c>
      <c r="K61" s="729">
        <v>3</v>
      </c>
      <c r="L61" s="727"/>
      <c r="M61" s="727"/>
      <c r="N61" s="727"/>
      <c r="O61" s="727"/>
      <c r="P61" s="727"/>
      <c r="Q61" s="729"/>
      <c r="AP61" s="658"/>
      <c r="AQ61" s="656"/>
    </row>
    <row r="62" spans="1:43" x14ac:dyDescent="0.25">
      <c r="A62" s="713"/>
      <c r="B62" s="732"/>
      <c r="C62" s="728"/>
      <c r="D62" s="728"/>
      <c r="E62" s="728"/>
      <c r="F62" s="728"/>
      <c r="G62" s="728"/>
      <c r="H62" s="728"/>
      <c r="I62" s="728"/>
      <c r="J62" s="728"/>
      <c r="K62" s="730"/>
      <c r="L62" s="728"/>
      <c r="M62" s="728"/>
      <c r="N62" s="728"/>
      <c r="O62" s="728"/>
      <c r="P62" s="728"/>
      <c r="Q62" s="730"/>
      <c r="AP62" s="659"/>
      <c r="AQ62" s="657"/>
    </row>
    <row r="63" spans="1:43" x14ac:dyDescent="0.25">
      <c r="A63" s="712" t="s">
        <v>259</v>
      </c>
      <c r="B63" s="731" t="s">
        <v>113</v>
      </c>
      <c r="C63" s="727"/>
      <c r="D63" s="727">
        <v>180814</v>
      </c>
      <c r="E63" s="727">
        <v>1</v>
      </c>
      <c r="F63" s="727"/>
      <c r="G63" s="727"/>
      <c r="H63" s="727"/>
      <c r="I63" s="727"/>
      <c r="J63" s="727">
        <v>180727</v>
      </c>
      <c r="K63" s="729">
        <v>2</v>
      </c>
      <c r="L63" s="727"/>
      <c r="M63" s="727"/>
      <c r="N63" s="727"/>
      <c r="O63" s="727"/>
      <c r="P63" s="727"/>
      <c r="Q63" s="729"/>
      <c r="AP63" s="658"/>
      <c r="AQ63" s="656"/>
    </row>
    <row r="64" spans="1:43" x14ac:dyDescent="0.25">
      <c r="A64" s="713"/>
      <c r="B64" s="732"/>
      <c r="C64" s="728"/>
      <c r="D64" s="728"/>
      <c r="E64" s="728"/>
      <c r="F64" s="728"/>
      <c r="G64" s="728"/>
      <c r="H64" s="728"/>
      <c r="I64" s="728"/>
      <c r="J64" s="728"/>
      <c r="K64" s="730"/>
      <c r="L64" s="728"/>
      <c r="M64" s="728"/>
      <c r="N64" s="728"/>
      <c r="O64" s="728"/>
      <c r="P64" s="728"/>
      <c r="Q64" s="730"/>
      <c r="AP64" s="659"/>
      <c r="AQ64" s="657"/>
    </row>
    <row r="65" spans="1:43" x14ac:dyDescent="0.25">
      <c r="A65" s="712" t="s">
        <v>261</v>
      </c>
      <c r="B65" s="731" t="s">
        <v>113</v>
      </c>
      <c r="C65" s="727"/>
      <c r="D65" s="727">
        <v>180814</v>
      </c>
      <c r="E65" s="727">
        <v>1</v>
      </c>
      <c r="F65" s="727"/>
      <c r="G65" s="727"/>
      <c r="H65" s="727"/>
      <c r="I65" s="727"/>
      <c r="J65" s="727">
        <v>180727</v>
      </c>
      <c r="K65" s="729">
        <v>2</v>
      </c>
      <c r="L65" s="727"/>
      <c r="M65" s="727"/>
      <c r="N65" s="727"/>
      <c r="O65" s="727"/>
      <c r="P65" s="727"/>
      <c r="Q65" s="729"/>
      <c r="AP65" s="658"/>
      <c r="AQ65" s="656"/>
    </row>
    <row r="66" spans="1:43" x14ac:dyDescent="0.25">
      <c r="A66" s="713"/>
      <c r="B66" s="732"/>
      <c r="C66" s="728"/>
      <c r="D66" s="728"/>
      <c r="E66" s="728"/>
      <c r="F66" s="728"/>
      <c r="G66" s="728"/>
      <c r="H66" s="728"/>
      <c r="I66" s="728"/>
      <c r="J66" s="728"/>
      <c r="K66" s="730"/>
      <c r="L66" s="728"/>
      <c r="M66" s="728"/>
      <c r="N66" s="728"/>
      <c r="O66" s="728"/>
      <c r="P66" s="728"/>
      <c r="Q66" s="730"/>
      <c r="AP66" s="659"/>
      <c r="AQ66" s="657"/>
    </row>
    <row r="67" spans="1:43" x14ac:dyDescent="0.25">
      <c r="A67" s="712" t="s">
        <v>264</v>
      </c>
      <c r="B67" s="731">
        <v>200926</v>
      </c>
      <c r="C67" s="727">
        <v>1</v>
      </c>
      <c r="D67" s="727">
        <v>201029</v>
      </c>
      <c r="E67" s="727">
        <v>1</v>
      </c>
      <c r="F67" s="727"/>
      <c r="G67" s="727"/>
      <c r="H67" s="727"/>
      <c r="I67" s="727"/>
      <c r="J67" s="727">
        <v>201104</v>
      </c>
      <c r="K67" s="729">
        <v>2</v>
      </c>
      <c r="L67" s="727"/>
      <c r="M67" s="727"/>
      <c r="N67" s="727"/>
      <c r="O67" s="727"/>
      <c r="P67" s="727"/>
      <c r="Q67" s="729"/>
      <c r="AP67" s="658"/>
      <c r="AQ67" s="656"/>
    </row>
    <row r="68" spans="1:43" x14ac:dyDescent="0.25">
      <c r="A68" s="713"/>
      <c r="B68" s="732"/>
      <c r="C68" s="728"/>
      <c r="D68" s="728"/>
      <c r="E68" s="728"/>
      <c r="F68" s="728"/>
      <c r="G68" s="728"/>
      <c r="H68" s="728"/>
      <c r="I68" s="728"/>
      <c r="J68" s="728"/>
      <c r="K68" s="730"/>
      <c r="L68" s="728"/>
      <c r="M68" s="728"/>
      <c r="N68" s="728"/>
      <c r="O68" s="728"/>
      <c r="P68" s="728"/>
      <c r="Q68" s="730"/>
      <c r="AP68" s="659"/>
      <c r="AQ68" s="657"/>
    </row>
    <row r="69" spans="1:43" x14ac:dyDescent="0.25">
      <c r="A69" s="712" t="s">
        <v>270</v>
      </c>
      <c r="B69" s="731">
        <v>200926</v>
      </c>
      <c r="C69" s="727">
        <v>1</v>
      </c>
      <c r="D69" s="727">
        <v>201029</v>
      </c>
      <c r="E69" s="727">
        <v>1</v>
      </c>
      <c r="F69" s="727"/>
      <c r="G69" s="727"/>
      <c r="H69" s="727"/>
      <c r="I69" s="727"/>
      <c r="J69" s="727">
        <v>201104</v>
      </c>
      <c r="K69" s="729">
        <v>2</v>
      </c>
      <c r="L69" s="727"/>
      <c r="M69" s="727"/>
      <c r="N69" s="727"/>
      <c r="O69" s="727"/>
      <c r="P69" s="727"/>
      <c r="Q69" s="729"/>
      <c r="AP69" s="658"/>
      <c r="AQ69" s="656"/>
    </row>
    <row r="70" spans="1:43" x14ac:dyDescent="0.25">
      <c r="A70" s="713"/>
      <c r="B70" s="732"/>
      <c r="C70" s="728"/>
      <c r="D70" s="728"/>
      <c r="E70" s="728"/>
      <c r="F70" s="728"/>
      <c r="G70" s="728"/>
      <c r="H70" s="728"/>
      <c r="I70" s="728"/>
      <c r="J70" s="728"/>
      <c r="K70" s="730"/>
      <c r="L70" s="728"/>
      <c r="M70" s="728"/>
      <c r="N70" s="728"/>
      <c r="O70" s="728"/>
      <c r="P70" s="728"/>
      <c r="Q70" s="730"/>
      <c r="AP70" s="659"/>
      <c r="AQ70" s="657"/>
    </row>
    <row r="71" spans="1:43" x14ac:dyDescent="0.25">
      <c r="A71" s="712" t="s">
        <v>274</v>
      </c>
      <c r="B71" s="731">
        <v>150120</v>
      </c>
      <c r="C71" s="727">
        <v>2</v>
      </c>
      <c r="D71" s="727">
        <v>200710</v>
      </c>
      <c r="E71" s="727">
        <v>2</v>
      </c>
      <c r="F71" s="727"/>
      <c r="G71" s="727"/>
      <c r="H71" s="727"/>
      <c r="I71" s="727"/>
      <c r="J71" s="727">
        <v>200706</v>
      </c>
      <c r="K71" s="729">
        <v>4</v>
      </c>
      <c r="L71" s="727"/>
      <c r="M71" s="727"/>
      <c r="N71" s="727"/>
      <c r="O71" s="727"/>
      <c r="P71" s="727"/>
      <c r="Q71" s="729"/>
      <c r="AP71" s="658"/>
      <c r="AQ71" s="656"/>
    </row>
    <row r="72" spans="1:43" x14ac:dyDescent="0.25">
      <c r="A72" s="713"/>
      <c r="B72" s="732"/>
      <c r="C72" s="728"/>
      <c r="D72" s="728"/>
      <c r="E72" s="728"/>
      <c r="F72" s="728"/>
      <c r="G72" s="728"/>
      <c r="H72" s="728"/>
      <c r="I72" s="728"/>
      <c r="J72" s="728"/>
      <c r="K72" s="730"/>
      <c r="L72" s="728"/>
      <c r="M72" s="728"/>
      <c r="N72" s="728"/>
      <c r="O72" s="728"/>
      <c r="P72" s="728"/>
      <c r="Q72" s="730"/>
      <c r="AP72" s="659"/>
      <c r="AQ72" s="657"/>
    </row>
    <row r="73" spans="1:43" x14ac:dyDescent="0.25">
      <c r="A73" s="718" t="s">
        <v>280</v>
      </c>
      <c r="B73" s="731">
        <v>210816</v>
      </c>
      <c r="C73" s="727">
        <v>1</v>
      </c>
      <c r="D73" s="727">
        <v>211202</v>
      </c>
      <c r="E73" s="727">
        <v>1</v>
      </c>
      <c r="F73" s="727"/>
      <c r="G73" s="727"/>
      <c r="H73" s="727"/>
      <c r="I73" s="727"/>
      <c r="J73" s="727">
        <v>211105</v>
      </c>
      <c r="K73" s="729">
        <v>1</v>
      </c>
      <c r="L73" s="727"/>
      <c r="M73" s="727"/>
      <c r="N73" s="727"/>
      <c r="O73" s="727"/>
      <c r="P73" s="727"/>
      <c r="Q73" s="729"/>
      <c r="AP73" s="654"/>
      <c r="AQ73" s="656"/>
    </row>
    <row r="74" spans="1:43" x14ac:dyDescent="0.25">
      <c r="A74" s="719"/>
      <c r="B74" s="732"/>
      <c r="C74" s="728"/>
      <c r="D74" s="728"/>
      <c r="E74" s="728"/>
      <c r="F74" s="728"/>
      <c r="G74" s="728"/>
      <c r="H74" s="728"/>
      <c r="I74" s="728"/>
      <c r="J74" s="728"/>
      <c r="K74" s="730"/>
      <c r="L74" s="728"/>
      <c r="M74" s="728"/>
      <c r="N74" s="728"/>
      <c r="O74" s="728"/>
      <c r="P74" s="728"/>
      <c r="Q74" s="730"/>
      <c r="AP74" s="655"/>
      <c r="AQ74" s="657"/>
    </row>
    <row r="75" spans="1:43" x14ac:dyDescent="0.25">
      <c r="A75" s="718" t="s">
        <v>288</v>
      </c>
      <c r="B75" s="731">
        <v>210816</v>
      </c>
      <c r="C75" s="727">
        <v>1</v>
      </c>
      <c r="D75" s="727">
        <v>211202</v>
      </c>
      <c r="E75" s="727">
        <v>1</v>
      </c>
      <c r="F75" s="727"/>
      <c r="G75" s="727"/>
      <c r="H75" s="727"/>
      <c r="I75" s="727"/>
      <c r="J75" s="727">
        <v>211105</v>
      </c>
      <c r="K75" s="729">
        <v>1</v>
      </c>
      <c r="L75" s="727"/>
      <c r="M75" s="727"/>
      <c r="N75" s="727"/>
      <c r="O75" s="727"/>
      <c r="P75" s="727"/>
      <c r="Q75" s="729"/>
      <c r="AP75" s="654"/>
      <c r="AQ75" s="656"/>
    </row>
    <row r="76" spans="1:43" x14ac:dyDescent="0.25">
      <c r="A76" s="719"/>
      <c r="B76" s="732"/>
      <c r="C76" s="728"/>
      <c r="D76" s="728"/>
      <c r="E76" s="728"/>
      <c r="F76" s="728"/>
      <c r="G76" s="728"/>
      <c r="H76" s="728"/>
      <c r="I76" s="728"/>
      <c r="J76" s="728"/>
      <c r="K76" s="730"/>
      <c r="L76" s="728"/>
      <c r="M76" s="728"/>
      <c r="N76" s="728"/>
      <c r="O76" s="728"/>
      <c r="P76" s="728"/>
      <c r="Q76" s="730"/>
      <c r="AP76" s="655"/>
      <c r="AQ76" s="657"/>
    </row>
    <row r="77" spans="1:43" x14ac:dyDescent="0.25">
      <c r="A77" s="712" t="s">
        <v>291</v>
      </c>
      <c r="B77" s="731">
        <v>200706</v>
      </c>
      <c r="C77" s="727">
        <v>4</v>
      </c>
      <c r="D77" s="727">
        <v>180530</v>
      </c>
      <c r="E77" s="727">
        <v>1</v>
      </c>
      <c r="F77" s="727"/>
      <c r="G77" s="727"/>
      <c r="H77" s="727"/>
      <c r="I77" s="727"/>
      <c r="J77" s="727">
        <v>210126</v>
      </c>
      <c r="K77" s="729">
        <v>3</v>
      </c>
      <c r="L77" s="727"/>
      <c r="M77" s="727"/>
      <c r="N77" s="727"/>
      <c r="O77" s="727"/>
      <c r="P77" s="727"/>
      <c r="Q77" s="729"/>
      <c r="AP77" s="654"/>
      <c r="AQ77" s="656"/>
    </row>
    <row r="78" spans="1:43" x14ac:dyDescent="0.25">
      <c r="A78" s="713"/>
      <c r="B78" s="732"/>
      <c r="C78" s="728"/>
      <c r="D78" s="728"/>
      <c r="E78" s="728"/>
      <c r="F78" s="728"/>
      <c r="G78" s="728"/>
      <c r="H78" s="728"/>
      <c r="I78" s="728"/>
      <c r="J78" s="728"/>
      <c r="K78" s="730"/>
      <c r="L78" s="728"/>
      <c r="M78" s="728"/>
      <c r="N78" s="728"/>
      <c r="O78" s="728"/>
      <c r="P78" s="728"/>
      <c r="Q78" s="730"/>
      <c r="AP78" s="655"/>
      <c r="AQ78" s="657"/>
    </row>
    <row r="79" spans="1:43" x14ac:dyDescent="0.25">
      <c r="A79" s="712" t="s">
        <v>295</v>
      </c>
      <c r="B79" s="731">
        <v>20722</v>
      </c>
      <c r="C79" s="727">
        <v>3</v>
      </c>
      <c r="D79" s="727">
        <v>19220</v>
      </c>
      <c r="E79" s="727">
        <v>1</v>
      </c>
      <c r="F79" s="727"/>
      <c r="G79" s="727"/>
      <c r="H79" s="727"/>
      <c r="I79" s="727"/>
      <c r="J79" s="727">
        <v>210126</v>
      </c>
      <c r="K79" s="729">
        <v>3</v>
      </c>
      <c r="L79" s="727"/>
      <c r="M79" s="727"/>
      <c r="N79" s="727"/>
      <c r="O79" s="727"/>
      <c r="P79" s="727"/>
      <c r="Q79" s="729"/>
      <c r="AP79" s="654"/>
      <c r="AQ79" s="656"/>
    </row>
    <row r="80" spans="1:43" x14ac:dyDescent="0.25">
      <c r="A80" s="713"/>
      <c r="B80" s="732"/>
      <c r="C80" s="728"/>
      <c r="D80" s="728"/>
      <c r="E80" s="728"/>
      <c r="F80" s="728"/>
      <c r="G80" s="728"/>
      <c r="H80" s="728"/>
      <c r="I80" s="728"/>
      <c r="J80" s="728"/>
      <c r="K80" s="730"/>
      <c r="L80" s="728"/>
      <c r="M80" s="728"/>
      <c r="N80" s="728"/>
      <c r="O80" s="728"/>
      <c r="P80" s="728"/>
      <c r="Q80" s="730"/>
      <c r="AP80" s="655"/>
      <c r="AQ80" s="657"/>
    </row>
    <row r="81" spans="1:43" x14ac:dyDescent="0.25">
      <c r="A81" s="702" t="s">
        <v>297</v>
      </c>
      <c r="B81" s="731">
        <v>220322</v>
      </c>
      <c r="C81" s="727">
        <v>4</v>
      </c>
      <c r="D81" s="727">
        <v>220309</v>
      </c>
      <c r="E81" s="727">
        <v>2</v>
      </c>
      <c r="F81" s="727"/>
      <c r="G81" s="727"/>
      <c r="H81" s="727"/>
      <c r="I81" s="727"/>
      <c r="J81" s="727">
        <v>220309</v>
      </c>
      <c r="K81" s="729">
        <v>2</v>
      </c>
      <c r="L81" s="727"/>
      <c r="M81" s="727"/>
      <c r="N81" s="727"/>
      <c r="O81" s="727"/>
      <c r="P81" s="727">
        <v>220309</v>
      </c>
      <c r="Q81" s="729">
        <v>5</v>
      </c>
      <c r="AP81" s="654"/>
      <c r="AQ81" s="656"/>
    </row>
    <row r="82" spans="1:43" x14ac:dyDescent="0.25">
      <c r="A82" s="703"/>
      <c r="B82" s="732"/>
      <c r="C82" s="728"/>
      <c r="D82" s="728"/>
      <c r="E82" s="728"/>
      <c r="F82" s="728"/>
      <c r="G82" s="728"/>
      <c r="H82" s="728"/>
      <c r="I82" s="728"/>
      <c r="J82" s="728"/>
      <c r="K82" s="730"/>
      <c r="L82" s="728"/>
      <c r="M82" s="728"/>
      <c r="N82" s="728"/>
      <c r="O82" s="728"/>
      <c r="P82" s="728"/>
      <c r="Q82" s="730"/>
      <c r="AP82" s="655"/>
      <c r="AQ82" s="657"/>
    </row>
    <row r="83" spans="1:43" x14ac:dyDescent="0.25">
      <c r="A83" s="702" t="s">
        <v>1461</v>
      </c>
      <c r="B83" s="731"/>
      <c r="C83" s="727"/>
      <c r="D83" s="727"/>
      <c r="E83" s="727"/>
      <c r="F83" s="727"/>
      <c r="G83" s="727"/>
      <c r="H83" s="727"/>
      <c r="I83" s="727"/>
      <c r="J83" s="727"/>
      <c r="K83" s="729"/>
      <c r="L83" s="727"/>
      <c r="M83" s="727"/>
      <c r="N83" s="727"/>
      <c r="O83" s="727"/>
      <c r="P83" s="727"/>
      <c r="Q83" s="729"/>
      <c r="AP83" s="654"/>
      <c r="AQ83" s="656"/>
    </row>
    <row r="84" spans="1:43" x14ac:dyDescent="0.25">
      <c r="A84" s="703"/>
      <c r="B84" s="732"/>
      <c r="C84" s="728"/>
      <c r="D84" s="728"/>
      <c r="E84" s="728"/>
      <c r="F84" s="728"/>
      <c r="G84" s="728"/>
      <c r="H84" s="728"/>
      <c r="I84" s="728"/>
      <c r="J84" s="728"/>
      <c r="K84" s="730"/>
      <c r="L84" s="728"/>
      <c r="M84" s="728"/>
      <c r="N84" s="728"/>
      <c r="O84" s="728"/>
      <c r="P84" s="728"/>
      <c r="Q84" s="730"/>
      <c r="AP84" s="655"/>
      <c r="AQ84" s="657"/>
    </row>
    <row r="85" spans="1:43" x14ac:dyDescent="0.25">
      <c r="A85" s="712" t="s">
        <v>300</v>
      </c>
      <c r="B85" s="731">
        <v>200424</v>
      </c>
      <c r="C85" s="727">
        <v>5</v>
      </c>
      <c r="D85" s="727">
        <v>200227</v>
      </c>
      <c r="E85" s="727">
        <v>2</v>
      </c>
      <c r="F85" s="727"/>
      <c r="G85" s="727"/>
      <c r="H85" s="727"/>
      <c r="I85" s="727"/>
      <c r="J85" s="727">
        <v>200221</v>
      </c>
      <c r="K85" s="729">
        <v>2</v>
      </c>
      <c r="L85" s="727"/>
      <c r="M85" s="727"/>
      <c r="N85" s="727"/>
      <c r="O85" s="727"/>
      <c r="P85" s="727"/>
      <c r="Q85" s="729"/>
      <c r="AP85" s="658">
        <v>200218001</v>
      </c>
      <c r="AQ85" s="656">
        <v>200218001</v>
      </c>
    </row>
    <row r="86" spans="1:43" x14ac:dyDescent="0.25">
      <c r="A86" s="713"/>
      <c r="B86" s="732"/>
      <c r="C86" s="728"/>
      <c r="D86" s="728"/>
      <c r="E86" s="728"/>
      <c r="F86" s="728"/>
      <c r="G86" s="728"/>
      <c r="H86" s="728"/>
      <c r="I86" s="728"/>
      <c r="J86" s="728"/>
      <c r="K86" s="730"/>
      <c r="L86" s="728"/>
      <c r="M86" s="728"/>
      <c r="N86" s="728"/>
      <c r="O86" s="728"/>
      <c r="P86" s="728"/>
      <c r="Q86" s="730"/>
      <c r="AP86" s="659"/>
      <c r="AQ86" s="657"/>
    </row>
    <row r="87" spans="1:43" x14ac:dyDescent="0.25">
      <c r="A87" s="712" t="s">
        <v>307</v>
      </c>
      <c r="B87" s="731">
        <v>200406</v>
      </c>
      <c r="C87" s="727">
        <v>4</v>
      </c>
      <c r="D87" s="727">
        <v>200227</v>
      </c>
      <c r="E87" s="727">
        <v>2</v>
      </c>
      <c r="F87" s="727"/>
      <c r="G87" s="727"/>
      <c r="H87" s="727"/>
      <c r="I87" s="727"/>
      <c r="J87" s="727">
        <v>200222</v>
      </c>
      <c r="K87" s="729">
        <v>4</v>
      </c>
      <c r="L87" s="727"/>
      <c r="M87" s="727"/>
      <c r="N87" s="727"/>
      <c r="O87" s="727"/>
      <c r="P87" s="727"/>
      <c r="Q87" s="729"/>
      <c r="AP87" s="658">
        <v>200218002</v>
      </c>
      <c r="AQ87" s="656">
        <v>200218002</v>
      </c>
    </row>
    <row r="88" spans="1:43" x14ac:dyDescent="0.25">
      <c r="A88" s="713"/>
      <c r="B88" s="732"/>
      <c r="C88" s="728"/>
      <c r="D88" s="728"/>
      <c r="E88" s="728"/>
      <c r="F88" s="728"/>
      <c r="G88" s="728"/>
      <c r="H88" s="728"/>
      <c r="I88" s="728"/>
      <c r="J88" s="728"/>
      <c r="K88" s="730"/>
      <c r="L88" s="728"/>
      <c r="M88" s="728"/>
      <c r="N88" s="728"/>
      <c r="O88" s="728"/>
      <c r="P88" s="728"/>
      <c r="Q88" s="730"/>
      <c r="AP88" s="659"/>
      <c r="AQ88" s="657"/>
    </row>
    <row r="89" spans="1:43" x14ac:dyDescent="0.25">
      <c r="A89" s="712" t="s">
        <v>310</v>
      </c>
      <c r="B89" s="731">
        <v>161028</v>
      </c>
      <c r="C89" s="727">
        <v>1</v>
      </c>
      <c r="D89" s="727">
        <v>180612</v>
      </c>
      <c r="E89" s="727">
        <v>1</v>
      </c>
      <c r="F89" s="727"/>
      <c r="G89" s="727"/>
      <c r="H89" s="727"/>
      <c r="I89" s="727"/>
      <c r="J89" s="727">
        <v>161020</v>
      </c>
      <c r="K89" s="729">
        <v>1</v>
      </c>
      <c r="L89" s="727"/>
      <c r="M89" s="727"/>
      <c r="N89" s="727"/>
      <c r="O89" s="727"/>
      <c r="P89" s="727"/>
      <c r="Q89" s="729"/>
      <c r="AP89" s="658">
        <v>2005150001</v>
      </c>
      <c r="AQ89" s="656">
        <v>2005150001</v>
      </c>
    </row>
    <row r="90" spans="1:43" x14ac:dyDescent="0.25">
      <c r="A90" s="713"/>
      <c r="B90" s="732"/>
      <c r="C90" s="728"/>
      <c r="D90" s="728"/>
      <c r="E90" s="728"/>
      <c r="F90" s="728"/>
      <c r="G90" s="728"/>
      <c r="H90" s="728"/>
      <c r="I90" s="728"/>
      <c r="J90" s="728"/>
      <c r="K90" s="730"/>
      <c r="L90" s="728"/>
      <c r="M90" s="728"/>
      <c r="N90" s="728"/>
      <c r="O90" s="728"/>
      <c r="P90" s="728"/>
      <c r="Q90" s="730"/>
      <c r="AP90" s="659"/>
      <c r="AQ90" s="657"/>
    </row>
    <row r="91" spans="1:43" x14ac:dyDescent="0.25">
      <c r="A91" s="718" t="s">
        <v>316</v>
      </c>
      <c r="B91" s="731">
        <v>220106</v>
      </c>
      <c r="C91" s="727">
        <v>1</v>
      </c>
      <c r="D91" s="727"/>
      <c r="E91" s="727"/>
      <c r="F91" s="727"/>
      <c r="G91" s="727"/>
      <c r="H91" s="727"/>
      <c r="I91" s="727"/>
      <c r="J91" s="727"/>
      <c r="K91" s="729"/>
      <c r="L91" s="727"/>
      <c r="M91" s="727"/>
      <c r="N91" s="727"/>
      <c r="O91" s="727"/>
      <c r="P91" s="727"/>
      <c r="Q91" s="729"/>
      <c r="AP91" s="658"/>
      <c r="AQ91" s="656"/>
    </row>
    <row r="92" spans="1:43" x14ac:dyDescent="0.25">
      <c r="A92" s="719"/>
      <c r="B92" s="732"/>
      <c r="C92" s="728"/>
      <c r="D92" s="728"/>
      <c r="E92" s="728"/>
      <c r="F92" s="728"/>
      <c r="G92" s="728"/>
      <c r="H92" s="728"/>
      <c r="I92" s="728"/>
      <c r="J92" s="728"/>
      <c r="K92" s="730"/>
      <c r="L92" s="728"/>
      <c r="M92" s="728"/>
      <c r="N92" s="728"/>
      <c r="O92" s="728"/>
      <c r="P92" s="728"/>
      <c r="Q92" s="730"/>
      <c r="AP92" s="659"/>
      <c r="AQ92" s="657"/>
    </row>
    <row r="93" spans="1:43" x14ac:dyDescent="0.25">
      <c r="A93" s="712" t="s">
        <v>323</v>
      </c>
      <c r="B93" s="731"/>
      <c r="C93" s="727"/>
      <c r="D93" s="727"/>
      <c r="E93" s="727"/>
      <c r="F93" s="727"/>
      <c r="G93" s="727"/>
      <c r="H93" s="727"/>
      <c r="I93" s="727"/>
      <c r="J93" s="727"/>
      <c r="K93" s="729"/>
      <c r="L93" s="727"/>
      <c r="M93" s="727"/>
      <c r="N93" s="727"/>
      <c r="O93" s="727"/>
      <c r="P93" s="727"/>
      <c r="Q93" s="729"/>
      <c r="AP93" s="658"/>
      <c r="AQ93" s="656"/>
    </row>
    <row r="94" spans="1:43" x14ac:dyDescent="0.25">
      <c r="A94" s="713"/>
      <c r="B94" s="732"/>
      <c r="C94" s="728"/>
      <c r="D94" s="728"/>
      <c r="E94" s="728"/>
      <c r="F94" s="728"/>
      <c r="G94" s="728"/>
      <c r="H94" s="728"/>
      <c r="I94" s="728"/>
      <c r="J94" s="728"/>
      <c r="K94" s="730"/>
      <c r="L94" s="728"/>
      <c r="M94" s="728"/>
      <c r="N94" s="728"/>
      <c r="O94" s="728"/>
      <c r="P94" s="728"/>
      <c r="Q94" s="730"/>
      <c r="AP94" s="659"/>
      <c r="AQ94" s="657"/>
    </row>
    <row r="95" spans="1:43" x14ac:dyDescent="0.25">
      <c r="A95" s="712" t="s">
        <v>327</v>
      </c>
      <c r="B95" s="731"/>
      <c r="C95" s="727"/>
      <c r="D95" s="727">
        <v>181016</v>
      </c>
      <c r="E95" s="727">
        <v>1</v>
      </c>
      <c r="F95" s="727"/>
      <c r="G95" s="727"/>
      <c r="H95" s="727"/>
      <c r="I95" s="727"/>
      <c r="J95" s="727">
        <v>210416</v>
      </c>
      <c r="K95" s="729">
        <v>4</v>
      </c>
      <c r="L95" s="727"/>
      <c r="M95" s="727"/>
      <c r="N95" s="727"/>
      <c r="O95" s="727"/>
      <c r="P95" s="727"/>
      <c r="Q95" s="729"/>
      <c r="AP95" s="658"/>
      <c r="AQ95" s="656"/>
    </row>
    <row r="96" spans="1:43" x14ac:dyDescent="0.25">
      <c r="A96" s="713"/>
      <c r="B96" s="732"/>
      <c r="C96" s="728"/>
      <c r="D96" s="728"/>
      <c r="E96" s="728"/>
      <c r="F96" s="728"/>
      <c r="G96" s="728"/>
      <c r="H96" s="728"/>
      <c r="I96" s="728"/>
      <c r="J96" s="728"/>
      <c r="K96" s="730"/>
      <c r="L96" s="728"/>
      <c r="M96" s="728"/>
      <c r="N96" s="728"/>
      <c r="O96" s="728"/>
      <c r="P96" s="728"/>
      <c r="Q96" s="730"/>
      <c r="AP96" s="659"/>
      <c r="AQ96" s="657"/>
    </row>
    <row r="97" spans="1:43" x14ac:dyDescent="0.25">
      <c r="A97" s="712" t="s">
        <v>329</v>
      </c>
      <c r="B97" s="731"/>
      <c r="C97" s="727"/>
      <c r="D97" s="727">
        <v>181016</v>
      </c>
      <c r="E97" s="727">
        <v>1</v>
      </c>
      <c r="F97" s="727"/>
      <c r="G97" s="727"/>
      <c r="H97" s="727"/>
      <c r="I97" s="727"/>
      <c r="J97" s="727">
        <v>210416</v>
      </c>
      <c r="K97" s="729">
        <v>4</v>
      </c>
      <c r="L97" s="727"/>
      <c r="M97" s="727"/>
      <c r="N97" s="727"/>
      <c r="O97" s="727"/>
      <c r="P97" s="727"/>
      <c r="Q97" s="729"/>
      <c r="AP97" s="658"/>
      <c r="AQ97" s="656"/>
    </row>
    <row r="98" spans="1:43" x14ac:dyDescent="0.25">
      <c r="A98" s="713"/>
      <c r="B98" s="732"/>
      <c r="C98" s="728"/>
      <c r="D98" s="728"/>
      <c r="E98" s="728"/>
      <c r="F98" s="728"/>
      <c r="G98" s="728"/>
      <c r="H98" s="728"/>
      <c r="I98" s="728"/>
      <c r="J98" s="728"/>
      <c r="K98" s="730"/>
      <c r="L98" s="728"/>
      <c r="M98" s="728"/>
      <c r="N98" s="728"/>
      <c r="O98" s="728"/>
      <c r="P98" s="728"/>
      <c r="Q98" s="730"/>
      <c r="AP98" s="659"/>
      <c r="AQ98" s="657"/>
    </row>
    <row r="99" spans="1:43" x14ac:dyDescent="0.25">
      <c r="A99" s="712" t="s">
        <v>331</v>
      </c>
      <c r="B99" s="731"/>
      <c r="C99" s="727"/>
      <c r="D99" s="727">
        <v>181016</v>
      </c>
      <c r="E99" s="727">
        <v>1</v>
      </c>
      <c r="F99" s="727"/>
      <c r="G99" s="727"/>
      <c r="H99" s="727"/>
      <c r="I99" s="727"/>
      <c r="J99" s="727">
        <v>210416</v>
      </c>
      <c r="K99" s="729">
        <v>4</v>
      </c>
      <c r="L99" s="727"/>
      <c r="M99" s="727"/>
      <c r="N99" s="727"/>
      <c r="O99" s="727"/>
      <c r="P99" s="727"/>
      <c r="Q99" s="729"/>
      <c r="AP99" s="658"/>
      <c r="AQ99" s="656"/>
    </row>
    <row r="100" spans="1:43" x14ac:dyDescent="0.25">
      <c r="A100" s="713"/>
      <c r="B100" s="732"/>
      <c r="C100" s="728"/>
      <c r="D100" s="728"/>
      <c r="E100" s="728"/>
      <c r="F100" s="728"/>
      <c r="G100" s="728"/>
      <c r="H100" s="728"/>
      <c r="I100" s="728"/>
      <c r="J100" s="728"/>
      <c r="K100" s="730"/>
      <c r="L100" s="728"/>
      <c r="M100" s="728"/>
      <c r="N100" s="728"/>
      <c r="O100" s="728"/>
      <c r="P100" s="728"/>
      <c r="Q100" s="730"/>
      <c r="AP100" s="659"/>
      <c r="AQ100" s="657"/>
    </row>
    <row r="101" spans="1:43" x14ac:dyDescent="0.25">
      <c r="A101" s="712" t="s">
        <v>332</v>
      </c>
      <c r="B101" s="731"/>
      <c r="C101" s="727"/>
      <c r="D101" s="727">
        <v>181016</v>
      </c>
      <c r="E101" s="727">
        <v>1</v>
      </c>
      <c r="F101" s="727"/>
      <c r="G101" s="727"/>
      <c r="H101" s="727"/>
      <c r="I101" s="727"/>
      <c r="J101" s="727">
        <v>210416</v>
      </c>
      <c r="K101" s="729">
        <v>4</v>
      </c>
      <c r="L101" s="727"/>
      <c r="M101" s="727"/>
      <c r="N101" s="727"/>
      <c r="O101" s="727"/>
      <c r="P101" s="727"/>
      <c r="Q101" s="729"/>
      <c r="AP101" s="658"/>
      <c r="AQ101" s="656"/>
    </row>
    <row r="102" spans="1:43" x14ac:dyDescent="0.25">
      <c r="A102" s="713"/>
      <c r="B102" s="732"/>
      <c r="C102" s="728"/>
      <c r="D102" s="728"/>
      <c r="E102" s="728"/>
      <c r="F102" s="728"/>
      <c r="G102" s="728"/>
      <c r="H102" s="728"/>
      <c r="I102" s="728"/>
      <c r="J102" s="728"/>
      <c r="K102" s="730"/>
      <c r="L102" s="728"/>
      <c r="M102" s="728"/>
      <c r="N102" s="728"/>
      <c r="O102" s="728"/>
      <c r="P102" s="728"/>
      <c r="Q102" s="730"/>
      <c r="AP102" s="659"/>
      <c r="AQ102" s="657"/>
    </row>
    <row r="103" spans="1:43" x14ac:dyDescent="0.25">
      <c r="A103" s="722" t="s">
        <v>333</v>
      </c>
      <c r="B103" s="731"/>
      <c r="C103" s="727"/>
      <c r="D103" s="727"/>
      <c r="E103" s="727"/>
      <c r="F103" s="727"/>
      <c r="G103" s="727"/>
      <c r="H103" s="727"/>
      <c r="I103" s="727"/>
      <c r="J103" s="727">
        <v>210929</v>
      </c>
      <c r="K103" s="729">
        <v>2</v>
      </c>
      <c r="L103" s="727"/>
      <c r="M103" s="727"/>
      <c r="N103" s="727"/>
      <c r="O103" s="727"/>
      <c r="P103" s="727"/>
      <c r="Q103" s="729"/>
      <c r="AP103" s="658"/>
      <c r="AQ103" s="656"/>
    </row>
    <row r="104" spans="1:43" x14ac:dyDescent="0.25">
      <c r="A104" s="722"/>
      <c r="B104" s="732"/>
      <c r="C104" s="728"/>
      <c r="D104" s="728"/>
      <c r="E104" s="728"/>
      <c r="F104" s="728"/>
      <c r="G104" s="728"/>
      <c r="H104" s="728"/>
      <c r="I104" s="728"/>
      <c r="J104" s="728"/>
      <c r="K104" s="730"/>
      <c r="L104" s="728"/>
      <c r="M104" s="728"/>
      <c r="N104" s="728"/>
      <c r="O104" s="728"/>
      <c r="P104" s="728"/>
      <c r="Q104" s="730"/>
      <c r="AP104" s="659"/>
      <c r="AQ104" s="657"/>
    </row>
    <row r="105" spans="1:43" x14ac:dyDescent="0.25">
      <c r="A105" s="722" t="s">
        <v>334</v>
      </c>
      <c r="B105" s="731"/>
      <c r="C105" s="727"/>
      <c r="D105" s="727"/>
      <c r="E105" s="727"/>
      <c r="F105" s="727"/>
      <c r="G105" s="727"/>
      <c r="H105" s="727"/>
      <c r="I105" s="727"/>
      <c r="J105" s="727">
        <v>210929</v>
      </c>
      <c r="K105" s="729">
        <v>2</v>
      </c>
      <c r="L105" s="727"/>
      <c r="M105" s="727"/>
      <c r="N105" s="727"/>
      <c r="O105" s="727"/>
      <c r="P105" s="727"/>
      <c r="Q105" s="729"/>
      <c r="AP105" s="658"/>
      <c r="AQ105" s="656"/>
    </row>
    <row r="106" spans="1:43" x14ac:dyDescent="0.25">
      <c r="A106" s="722"/>
      <c r="B106" s="732"/>
      <c r="C106" s="728"/>
      <c r="D106" s="728"/>
      <c r="E106" s="728"/>
      <c r="F106" s="728"/>
      <c r="G106" s="728"/>
      <c r="H106" s="728"/>
      <c r="I106" s="728"/>
      <c r="J106" s="728"/>
      <c r="K106" s="730"/>
      <c r="L106" s="728"/>
      <c r="M106" s="728"/>
      <c r="N106" s="728"/>
      <c r="O106" s="728"/>
      <c r="P106" s="728"/>
      <c r="Q106" s="730"/>
      <c r="AP106" s="659"/>
      <c r="AQ106" s="657"/>
    </row>
    <row r="107" spans="1:43" x14ac:dyDescent="0.25">
      <c r="A107" s="722" t="s">
        <v>335</v>
      </c>
      <c r="B107" s="731"/>
      <c r="C107" s="727"/>
      <c r="D107" s="727"/>
      <c r="E107" s="727"/>
      <c r="F107" s="727"/>
      <c r="G107" s="727"/>
      <c r="H107" s="727"/>
      <c r="I107" s="727"/>
      <c r="J107" s="727">
        <v>210929</v>
      </c>
      <c r="K107" s="729">
        <v>2</v>
      </c>
      <c r="L107" s="727"/>
      <c r="M107" s="727"/>
      <c r="N107" s="727"/>
      <c r="O107" s="727"/>
      <c r="P107" s="727"/>
      <c r="Q107" s="729"/>
      <c r="AP107" s="658"/>
      <c r="AQ107" s="656"/>
    </row>
    <row r="108" spans="1:43" x14ac:dyDescent="0.25">
      <c r="A108" s="722"/>
      <c r="B108" s="732"/>
      <c r="C108" s="728"/>
      <c r="D108" s="728"/>
      <c r="E108" s="728"/>
      <c r="F108" s="728"/>
      <c r="G108" s="728"/>
      <c r="H108" s="728"/>
      <c r="I108" s="728"/>
      <c r="J108" s="728"/>
      <c r="K108" s="730"/>
      <c r="L108" s="728"/>
      <c r="M108" s="728"/>
      <c r="N108" s="728"/>
      <c r="O108" s="728"/>
      <c r="P108" s="728"/>
      <c r="Q108" s="730"/>
      <c r="AP108" s="659"/>
      <c r="AQ108" s="657"/>
    </row>
    <row r="109" spans="1:43" x14ac:dyDescent="0.25">
      <c r="A109" s="722" t="s">
        <v>336</v>
      </c>
      <c r="B109" s="731"/>
      <c r="C109" s="727"/>
      <c r="D109" s="727"/>
      <c r="E109" s="727"/>
      <c r="F109" s="727"/>
      <c r="G109" s="727"/>
      <c r="H109" s="727"/>
      <c r="I109" s="727"/>
      <c r="J109" s="727">
        <v>210929</v>
      </c>
      <c r="K109" s="729">
        <v>2</v>
      </c>
      <c r="L109" s="727"/>
      <c r="M109" s="727"/>
      <c r="N109" s="727"/>
      <c r="O109" s="727"/>
      <c r="P109" s="727"/>
      <c r="Q109" s="729"/>
      <c r="AP109" s="658"/>
      <c r="AQ109" s="656"/>
    </row>
    <row r="110" spans="1:43" x14ac:dyDescent="0.25">
      <c r="A110" s="722"/>
      <c r="B110" s="732"/>
      <c r="C110" s="728"/>
      <c r="D110" s="728"/>
      <c r="E110" s="728"/>
      <c r="F110" s="728"/>
      <c r="G110" s="728"/>
      <c r="H110" s="728"/>
      <c r="I110" s="728"/>
      <c r="J110" s="728"/>
      <c r="K110" s="730"/>
      <c r="L110" s="728"/>
      <c r="M110" s="728"/>
      <c r="N110" s="728"/>
      <c r="O110" s="728"/>
      <c r="P110" s="728"/>
      <c r="Q110" s="730"/>
      <c r="AP110" s="659"/>
      <c r="AQ110" s="657"/>
    </row>
    <row r="111" spans="1:43" x14ac:dyDescent="0.25">
      <c r="A111" s="702" t="s">
        <v>338</v>
      </c>
      <c r="B111" s="731"/>
      <c r="C111" s="727"/>
      <c r="D111" s="727"/>
      <c r="E111" s="727"/>
      <c r="F111" s="727"/>
      <c r="G111" s="727"/>
      <c r="H111" s="727"/>
      <c r="I111" s="727"/>
      <c r="J111" s="727">
        <v>210824</v>
      </c>
      <c r="K111" s="729">
        <v>3</v>
      </c>
      <c r="L111" s="727"/>
      <c r="M111" s="727"/>
      <c r="N111" s="727"/>
      <c r="O111" s="727"/>
      <c r="P111" s="727"/>
      <c r="Q111" s="729"/>
      <c r="AP111" s="654"/>
      <c r="AQ111" s="656"/>
    </row>
    <row r="112" spans="1:43" x14ac:dyDescent="0.25">
      <c r="A112" s="703"/>
      <c r="B112" s="732"/>
      <c r="C112" s="728"/>
      <c r="D112" s="728"/>
      <c r="E112" s="728"/>
      <c r="F112" s="728"/>
      <c r="G112" s="728"/>
      <c r="H112" s="728"/>
      <c r="I112" s="728"/>
      <c r="J112" s="728"/>
      <c r="K112" s="730"/>
      <c r="L112" s="728"/>
      <c r="M112" s="728"/>
      <c r="N112" s="728"/>
      <c r="O112" s="728"/>
      <c r="P112" s="728"/>
      <c r="Q112" s="730"/>
      <c r="AP112" s="655"/>
      <c r="AQ112" s="657"/>
    </row>
    <row r="113" spans="1:43" x14ac:dyDescent="0.25">
      <c r="A113" s="702" t="s">
        <v>343</v>
      </c>
      <c r="B113" s="731"/>
      <c r="C113" s="727"/>
      <c r="D113" s="727"/>
      <c r="E113" s="727"/>
      <c r="F113" s="727"/>
      <c r="G113" s="727"/>
      <c r="H113" s="727"/>
      <c r="I113" s="727"/>
      <c r="J113" s="727">
        <v>210729</v>
      </c>
      <c r="K113" s="729">
        <v>3</v>
      </c>
      <c r="L113" s="727"/>
      <c r="M113" s="727"/>
      <c r="N113" s="727"/>
      <c r="O113" s="727"/>
      <c r="P113" s="727"/>
      <c r="Q113" s="729"/>
      <c r="AP113" s="654"/>
      <c r="AQ113" s="656"/>
    </row>
    <row r="114" spans="1:43" x14ac:dyDescent="0.25">
      <c r="A114" s="703"/>
      <c r="B114" s="732"/>
      <c r="C114" s="728"/>
      <c r="D114" s="728"/>
      <c r="E114" s="728"/>
      <c r="F114" s="728"/>
      <c r="G114" s="728"/>
      <c r="H114" s="728"/>
      <c r="I114" s="728"/>
      <c r="J114" s="728"/>
      <c r="K114" s="730"/>
      <c r="L114" s="728"/>
      <c r="M114" s="728"/>
      <c r="N114" s="728"/>
      <c r="O114" s="728"/>
      <c r="P114" s="728"/>
      <c r="Q114" s="730"/>
      <c r="AP114" s="655"/>
      <c r="AQ114" s="657"/>
    </row>
    <row r="115" spans="1:43" x14ac:dyDescent="0.25">
      <c r="A115" s="712" t="s">
        <v>347</v>
      </c>
      <c r="B115" s="731">
        <v>200527</v>
      </c>
      <c r="C115" s="727">
        <v>3</v>
      </c>
      <c r="D115" s="727">
        <v>200608</v>
      </c>
      <c r="E115" s="727">
        <v>3</v>
      </c>
      <c r="F115" s="727"/>
      <c r="G115" s="727"/>
      <c r="H115" s="727"/>
      <c r="I115" s="727"/>
      <c r="J115" s="727">
        <v>210331</v>
      </c>
      <c r="K115" s="729">
        <v>8</v>
      </c>
      <c r="L115" s="727"/>
      <c r="M115" s="727"/>
      <c r="N115" s="727"/>
      <c r="O115" s="727"/>
      <c r="P115" s="727"/>
      <c r="Q115" s="729"/>
      <c r="AP115" s="658">
        <v>2005150001</v>
      </c>
      <c r="AQ115" s="656">
        <v>2005150001</v>
      </c>
    </row>
    <row r="116" spans="1:43" x14ac:dyDescent="0.25">
      <c r="A116" s="713"/>
      <c r="B116" s="732"/>
      <c r="C116" s="728"/>
      <c r="D116" s="728"/>
      <c r="E116" s="728"/>
      <c r="F116" s="728"/>
      <c r="G116" s="728"/>
      <c r="H116" s="728"/>
      <c r="I116" s="728"/>
      <c r="J116" s="728"/>
      <c r="K116" s="730"/>
      <c r="L116" s="728"/>
      <c r="M116" s="728"/>
      <c r="N116" s="728"/>
      <c r="O116" s="728"/>
      <c r="P116" s="728"/>
      <c r="Q116" s="730"/>
      <c r="AP116" s="659"/>
      <c r="AQ116" s="657"/>
    </row>
    <row r="117" spans="1:43" x14ac:dyDescent="0.25">
      <c r="A117" s="712" t="s">
        <v>352</v>
      </c>
      <c r="B117" s="731">
        <v>200527</v>
      </c>
      <c r="C117" s="727">
        <v>3</v>
      </c>
      <c r="D117" s="727">
        <v>200608</v>
      </c>
      <c r="E117" s="727">
        <v>3</v>
      </c>
      <c r="F117" s="727"/>
      <c r="G117" s="727"/>
      <c r="H117" s="727"/>
      <c r="I117" s="727"/>
      <c r="J117" s="727">
        <v>210331</v>
      </c>
      <c r="K117" s="729">
        <v>6</v>
      </c>
      <c r="L117" s="727"/>
      <c r="M117" s="727"/>
      <c r="N117" s="727"/>
      <c r="O117" s="727"/>
      <c r="P117" s="727"/>
      <c r="Q117" s="729"/>
      <c r="AP117" s="658">
        <v>2005150002</v>
      </c>
      <c r="AQ117" s="656">
        <v>2005150002</v>
      </c>
    </row>
    <row r="118" spans="1:43" x14ac:dyDescent="0.25">
      <c r="A118" s="713"/>
      <c r="B118" s="732"/>
      <c r="C118" s="728"/>
      <c r="D118" s="728"/>
      <c r="E118" s="728"/>
      <c r="F118" s="728"/>
      <c r="G118" s="728"/>
      <c r="H118" s="728"/>
      <c r="I118" s="728"/>
      <c r="J118" s="728"/>
      <c r="K118" s="730"/>
      <c r="L118" s="728"/>
      <c r="M118" s="728"/>
      <c r="N118" s="728"/>
      <c r="O118" s="728"/>
      <c r="P118" s="728"/>
      <c r="Q118" s="730"/>
      <c r="AP118" s="659"/>
      <c r="AQ118" s="657"/>
    </row>
    <row r="119" spans="1:43" x14ac:dyDescent="0.25">
      <c r="A119" s="712" t="s">
        <v>356</v>
      </c>
      <c r="B119" s="731">
        <v>201026</v>
      </c>
      <c r="C119" s="727">
        <v>2</v>
      </c>
      <c r="D119" s="727">
        <v>181220</v>
      </c>
      <c r="E119" s="727">
        <v>1</v>
      </c>
      <c r="F119" s="727"/>
      <c r="G119" s="727"/>
      <c r="H119" s="727"/>
      <c r="I119" s="727"/>
      <c r="J119" s="727">
        <v>210106</v>
      </c>
      <c r="K119" s="729">
        <v>2</v>
      </c>
      <c r="L119" s="727"/>
      <c r="M119" s="727"/>
      <c r="N119" s="727"/>
      <c r="O119" s="727"/>
      <c r="P119" s="727"/>
      <c r="Q119" s="729"/>
      <c r="AP119" s="658"/>
      <c r="AQ119" s="656"/>
    </row>
    <row r="120" spans="1:43" x14ac:dyDescent="0.25">
      <c r="A120" s="713"/>
      <c r="B120" s="732"/>
      <c r="C120" s="728"/>
      <c r="D120" s="728"/>
      <c r="E120" s="728"/>
      <c r="F120" s="728"/>
      <c r="G120" s="728"/>
      <c r="H120" s="728"/>
      <c r="I120" s="728"/>
      <c r="J120" s="728"/>
      <c r="K120" s="730"/>
      <c r="L120" s="728"/>
      <c r="M120" s="728"/>
      <c r="N120" s="728"/>
      <c r="O120" s="728"/>
      <c r="P120" s="728"/>
      <c r="Q120" s="730"/>
      <c r="AP120" s="659"/>
      <c r="AQ120" s="657"/>
    </row>
    <row r="121" spans="1:43" x14ac:dyDescent="0.25">
      <c r="A121" s="712" t="s">
        <v>360</v>
      </c>
      <c r="B121" s="731" t="s">
        <v>113</v>
      </c>
      <c r="C121" s="755"/>
      <c r="D121" s="727">
        <v>190117</v>
      </c>
      <c r="E121" s="727">
        <v>1</v>
      </c>
      <c r="F121" s="727"/>
      <c r="G121" s="727"/>
      <c r="H121" s="727"/>
      <c r="I121" s="727"/>
      <c r="J121" s="727">
        <v>210106</v>
      </c>
      <c r="K121" s="729">
        <v>2</v>
      </c>
      <c r="L121" s="727"/>
      <c r="M121" s="727"/>
      <c r="N121" s="727"/>
      <c r="O121" s="727"/>
      <c r="P121" s="727"/>
      <c r="Q121" s="729"/>
      <c r="AP121" s="658"/>
      <c r="AQ121" s="656"/>
    </row>
    <row r="122" spans="1:43" x14ac:dyDescent="0.25">
      <c r="A122" s="713"/>
      <c r="B122" s="732"/>
      <c r="C122" s="756"/>
      <c r="D122" s="728"/>
      <c r="E122" s="728"/>
      <c r="F122" s="728"/>
      <c r="G122" s="728"/>
      <c r="H122" s="728"/>
      <c r="I122" s="728"/>
      <c r="J122" s="728"/>
      <c r="K122" s="730"/>
      <c r="L122" s="728"/>
      <c r="M122" s="728"/>
      <c r="N122" s="728"/>
      <c r="O122" s="728"/>
      <c r="P122" s="728"/>
      <c r="Q122" s="730"/>
      <c r="AP122" s="659"/>
      <c r="AQ122" s="657"/>
    </row>
    <row r="123" spans="1:43" x14ac:dyDescent="0.25">
      <c r="A123" s="718" t="s">
        <v>368</v>
      </c>
      <c r="B123" s="747">
        <v>210930</v>
      </c>
      <c r="C123" s="743">
        <v>1</v>
      </c>
      <c r="D123" s="743"/>
      <c r="E123" s="743"/>
      <c r="F123" s="743"/>
      <c r="G123" s="743"/>
      <c r="H123" s="743"/>
      <c r="I123" s="743"/>
      <c r="J123" s="743"/>
      <c r="K123" s="745"/>
      <c r="L123" s="743"/>
      <c r="M123" s="743"/>
      <c r="N123" s="743"/>
      <c r="O123" s="743"/>
      <c r="P123" s="743"/>
      <c r="Q123" s="745"/>
      <c r="AP123" s="676"/>
      <c r="AQ123" s="678"/>
    </row>
    <row r="124" spans="1:43" x14ac:dyDescent="0.25">
      <c r="A124" s="719"/>
      <c r="B124" s="748"/>
      <c r="C124" s="744"/>
      <c r="D124" s="744"/>
      <c r="E124" s="744"/>
      <c r="F124" s="744"/>
      <c r="G124" s="744"/>
      <c r="H124" s="744"/>
      <c r="I124" s="744"/>
      <c r="J124" s="744"/>
      <c r="K124" s="746"/>
      <c r="L124" s="744"/>
      <c r="M124" s="744"/>
      <c r="N124" s="744"/>
      <c r="O124" s="744"/>
      <c r="P124" s="744"/>
      <c r="Q124" s="746"/>
      <c r="AP124" s="677"/>
      <c r="AQ124" s="679"/>
    </row>
    <row r="125" spans="1:43" x14ac:dyDescent="0.25">
      <c r="A125" s="723" t="s">
        <v>79</v>
      </c>
      <c r="B125" s="753">
        <v>210930</v>
      </c>
      <c r="C125" s="749">
        <v>2</v>
      </c>
      <c r="D125" s="749">
        <v>210723</v>
      </c>
      <c r="E125" s="749">
        <v>1</v>
      </c>
      <c r="F125" s="749"/>
      <c r="G125" s="749"/>
      <c r="H125" s="749"/>
      <c r="I125" s="749"/>
      <c r="J125" s="749">
        <v>211004</v>
      </c>
      <c r="K125" s="751">
        <v>2</v>
      </c>
      <c r="L125" s="749"/>
      <c r="M125" s="749"/>
      <c r="N125" s="749"/>
      <c r="O125" s="749"/>
      <c r="P125" s="749"/>
      <c r="Q125" s="751"/>
      <c r="AP125" s="680"/>
      <c r="AQ125" s="682"/>
    </row>
    <row r="126" spans="1:43" x14ac:dyDescent="0.25">
      <c r="A126" s="724"/>
      <c r="B126" s="754"/>
      <c r="C126" s="750"/>
      <c r="D126" s="750"/>
      <c r="E126" s="750"/>
      <c r="F126" s="750"/>
      <c r="G126" s="750"/>
      <c r="H126" s="750"/>
      <c r="I126" s="750"/>
      <c r="J126" s="750"/>
      <c r="K126" s="752"/>
      <c r="L126" s="750"/>
      <c r="M126" s="750"/>
      <c r="N126" s="750"/>
      <c r="O126" s="750"/>
      <c r="P126" s="750"/>
      <c r="Q126" s="752"/>
      <c r="AP126" s="681"/>
      <c r="AQ126" s="683"/>
    </row>
    <row r="127" spans="1:43" x14ac:dyDescent="0.25">
      <c r="A127" s="718" t="s">
        <v>79</v>
      </c>
      <c r="B127" s="747">
        <v>211020</v>
      </c>
      <c r="C127" s="743">
        <v>3</v>
      </c>
      <c r="D127" s="743">
        <v>210723</v>
      </c>
      <c r="E127" s="743">
        <v>1</v>
      </c>
      <c r="F127" s="743"/>
      <c r="G127" s="743"/>
      <c r="H127" s="743"/>
      <c r="I127" s="743"/>
      <c r="J127" s="743">
        <v>211229</v>
      </c>
      <c r="K127" s="745">
        <v>4</v>
      </c>
      <c r="L127" s="743"/>
      <c r="M127" s="743"/>
      <c r="N127" s="743"/>
      <c r="O127" s="743"/>
      <c r="P127" s="743"/>
      <c r="Q127" s="745"/>
      <c r="AP127" s="676"/>
      <c r="AQ127" s="678"/>
    </row>
    <row r="128" spans="1:43" x14ac:dyDescent="0.25">
      <c r="A128" s="719"/>
      <c r="B128" s="748"/>
      <c r="C128" s="744"/>
      <c r="D128" s="744"/>
      <c r="E128" s="744"/>
      <c r="F128" s="744"/>
      <c r="G128" s="744"/>
      <c r="H128" s="744"/>
      <c r="I128" s="744"/>
      <c r="J128" s="744"/>
      <c r="K128" s="746"/>
      <c r="L128" s="744"/>
      <c r="M128" s="744"/>
      <c r="N128" s="744"/>
      <c r="O128" s="744"/>
      <c r="P128" s="744"/>
      <c r="Q128" s="746"/>
      <c r="AP128" s="677"/>
      <c r="AQ128" s="679"/>
    </row>
    <row r="129" spans="1:43" x14ac:dyDescent="0.25">
      <c r="A129" s="716" t="s">
        <v>384</v>
      </c>
      <c r="B129" s="731">
        <v>190315</v>
      </c>
      <c r="C129" s="727">
        <v>4</v>
      </c>
      <c r="D129" s="727">
        <v>201126</v>
      </c>
      <c r="E129" s="727">
        <v>3</v>
      </c>
      <c r="F129" s="727"/>
      <c r="G129" s="727"/>
      <c r="H129" s="727"/>
      <c r="I129" s="727"/>
      <c r="J129" s="727">
        <v>201118</v>
      </c>
      <c r="K129" s="729">
        <v>3</v>
      </c>
      <c r="L129" s="727"/>
      <c r="M129" s="727"/>
      <c r="N129" s="727"/>
      <c r="O129" s="727"/>
      <c r="P129" s="727"/>
      <c r="Q129" s="729"/>
      <c r="AP129" s="658"/>
      <c r="AQ129" s="656"/>
    </row>
    <row r="130" spans="1:43" x14ac:dyDescent="0.25">
      <c r="A130" s="717"/>
      <c r="B130" s="732"/>
      <c r="C130" s="728"/>
      <c r="D130" s="728"/>
      <c r="E130" s="728"/>
      <c r="F130" s="728"/>
      <c r="G130" s="728"/>
      <c r="H130" s="728"/>
      <c r="I130" s="728"/>
      <c r="J130" s="728"/>
      <c r="K130" s="730"/>
      <c r="L130" s="728"/>
      <c r="M130" s="728"/>
      <c r="N130" s="728"/>
      <c r="O130" s="728"/>
      <c r="P130" s="728"/>
      <c r="Q130" s="730"/>
      <c r="AP130" s="659"/>
      <c r="AQ130" s="657"/>
    </row>
    <row r="131" spans="1:43" x14ac:dyDescent="0.25">
      <c r="A131" s="720" t="s">
        <v>384</v>
      </c>
      <c r="B131" s="731">
        <v>201204</v>
      </c>
      <c r="C131" s="727">
        <v>6</v>
      </c>
      <c r="D131" s="727">
        <v>201126</v>
      </c>
      <c r="E131" s="727">
        <v>3</v>
      </c>
      <c r="F131" s="727"/>
      <c r="G131" s="727"/>
      <c r="H131" s="727"/>
      <c r="I131" s="727"/>
      <c r="J131" s="727">
        <v>201118</v>
      </c>
      <c r="K131" s="729">
        <v>3</v>
      </c>
      <c r="L131" s="727"/>
      <c r="M131" s="727"/>
      <c r="N131" s="727"/>
      <c r="O131" s="727"/>
      <c r="P131" s="727"/>
      <c r="Q131" s="729"/>
      <c r="AP131" s="658"/>
      <c r="AQ131" s="656"/>
    </row>
    <row r="132" spans="1:43" x14ac:dyDescent="0.25">
      <c r="A132" s="721"/>
      <c r="B132" s="732"/>
      <c r="C132" s="728"/>
      <c r="D132" s="728"/>
      <c r="E132" s="728"/>
      <c r="F132" s="728"/>
      <c r="G132" s="728"/>
      <c r="H132" s="728"/>
      <c r="I132" s="728"/>
      <c r="J132" s="728"/>
      <c r="K132" s="730"/>
      <c r="L132" s="728"/>
      <c r="M132" s="728"/>
      <c r="N132" s="728"/>
      <c r="O132" s="728"/>
      <c r="P132" s="728"/>
      <c r="Q132" s="730"/>
      <c r="AP132" s="659"/>
      <c r="AQ132" s="657"/>
    </row>
    <row r="133" spans="1:43" x14ac:dyDescent="0.25">
      <c r="A133" s="716" t="s">
        <v>390</v>
      </c>
      <c r="B133" s="731">
        <v>190716</v>
      </c>
      <c r="C133" s="727">
        <v>4</v>
      </c>
      <c r="D133" s="727">
        <v>190724</v>
      </c>
      <c r="E133" s="727">
        <v>1</v>
      </c>
      <c r="F133" s="727"/>
      <c r="G133" s="727"/>
      <c r="H133" s="727"/>
      <c r="I133" s="727"/>
      <c r="J133" s="727">
        <v>200811</v>
      </c>
      <c r="K133" s="729">
        <v>6</v>
      </c>
      <c r="L133" s="727"/>
      <c r="M133" s="727"/>
      <c r="N133" s="727"/>
      <c r="O133" s="727"/>
      <c r="P133" s="727"/>
      <c r="Q133" s="729"/>
      <c r="AP133" s="658">
        <v>200728001</v>
      </c>
      <c r="AQ133" s="656">
        <v>200728001</v>
      </c>
    </row>
    <row r="134" spans="1:43" x14ac:dyDescent="0.25">
      <c r="A134" s="717"/>
      <c r="B134" s="732"/>
      <c r="C134" s="728"/>
      <c r="D134" s="728"/>
      <c r="E134" s="728"/>
      <c r="F134" s="728"/>
      <c r="G134" s="728"/>
      <c r="H134" s="728"/>
      <c r="I134" s="728"/>
      <c r="J134" s="728"/>
      <c r="K134" s="730"/>
      <c r="L134" s="728"/>
      <c r="M134" s="728"/>
      <c r="N134" s="728"/>
      <c r="O134" s="728"/>
      <c r="P134" s="728"/>
      <c r="Q134" s="730"/>
      <c r="AP134" s="659"/>
      <c r="AQ134" s="657"/>
    </row>
    <row r="135" spans="1:43" x14ac:dyDescent="0.25">
      <c r="A135" s="712" t="s">
        <v>390</v>
      </c>
      <c r="B135" s="731">
        <v>201027</v>
      </c>
      <c r="C135" s="727">
        <v>6</v>
      </c>
      <c r="D135" s="727">
        <v>190724</v>
      </c>
      <c r="E135" s="727">
        <v>1</v>
      </c>
      <c r="F135" s="727"/>
      <c r="G135" s="727"/>
      <c r="H135" s="727"/>
      <c r="I135" s="727"/>
      <c r="J135" s="727">
        <v>200706</v>
      </c>
      <c r="K135" s="729">
        <v>4</v>
      </c>
      <c r="L135" s="727"/>
      <c r="M135" s="727"/>
      <c r="N135" s="727"/>
      <c r="O135" s="727"/>
      <c r="P135" s="727"/>
      <c r="Q135" s="729"/>
      <c r="AP135" s="658"/>
      <c r="AQ135" s="656"/>
    </row>
    <row r="136" spans="1:43" x14ac:dyDescent="0.25">
      <c r="A136" s="713"/>
      <c r="B136" s="732"/>
      <c r="C136" s="728"/>
      <c r="D136" s="728"/>
      <c r="E136" s="728"/>
      <c r="F136" s="728"/>
      <c r="G136" s="728"/>
      <c r="H136" s="728"/>
      <c r="I136" s="728"/>
      <c r="J136" s="728"/>
      <c r="K136" s="730"/>
      <c r="L136" s="728"/>
      <c r="M136" s="728"/>
      <c r="N136" s="728"/>
      <c r="O136" s="728"/>
      <c r="P136" s="728"/>
      <c r="Q136" s="730"/>
      <c r="AP136" s="659"/>
      <c r="AQ136" s="657"/>
    </row>
    <row r="137" spans="1:43" x14ac:dyDescent="0.25">
      <c r="A137" s="712" t="s">
        <v>396</v>
      </c>
      <c r="B137" s="731">
        <v>210929</v>
      </c>
      <c r="C137" s="727">
        <v>4</v>
      </c>
      <c r="D137" s="727">
        <v>200724</v>
      </c>
      <c r="E137" s="727">
        <v>1</v>
      </c>
      <c r="F137" s="727"/>
      <c r="G137" s="727"/>
      <c r="H137" s="727"/>
      <c r="I137" s="727"/>
      <c r="J137" s="727">
        <v>200721</v>
      </c>
      <c r="K137" s="729">
        <v>1</v>
      </c>
      <c r="L137" s="727"/>
      <c r="M137" s="727"/>
      <c r="N137" s="727"/>
      <c r="O137" s="727"/>
      <c r="P137" s="727"/>
      <c r="Q137" s="729"/>
      <c r="AP137" s="658"/>
      <c r="AQ137" s="654"/>
    </row>
    <row r="138" spans="1:43" x14ac:dyDescent="0.25">
      <c r="A138" s="713"/>
      <c r="B138" s="732"/>
      <c r="C138" s="728"/>
      <c r="D138" s="728"/>
      <c r="E138" s="728"/>
      <c r="F138" s="728"/>
      <c r="G138" s="728"/>
      <c r="H138" s="728"/>
      <c r="I138" s="728"/>
      <c r="J138" s="728"/>
      <c r="K138" s="730"/>
      <c r="L138" s="728"/>
      <c r="M138" s="728"/>
      <c r="N138" s="728"/>
      <c r="O138" s="728"/>
      <c r="P138" s="728"/>
      <c r="Q138" s="730"/>
      <c r="AP138" s="659"/>
      <c r="AQ138" s="655"/>
    </row>
    <row r="139" spans="1:43" x14ac:dyDescent="0.25">
      <c r="A139" s="712" t="s">
        <v>398</v>
      </c>
      <c r="B139" s="731">
        <v>200429</v>
      </c>
      <c r="C139" s="727">
        <v>1</v>
      </c>
      <c r="D139" s="727">
        <v>200710</v>
      </c>
      <c r="E139" s="727">
        <v>1</v>
      </c>
      <c r="F139" s="727"/>
      <c r="G139" s="727"/>
      <c r="H139" s="727"/>
      <c r="I139" s="727"/>
      <c r="J139" s="727">
        <v>200701</v>
      </c>
      <c r="K139" s="729">
        <v>1</v>
      </c>
      <c r="L139" s="727"/>
      <c r="M139" s="727"/>
      <c r="N139" s="727"/>
      <c r="O139" s="727"/>
      <c r="P139" s="727"/>
      <c r="Q139" s="729"/>
      <c r="AP139" s="658"/>
      <c r="AQ139" s="656"/>
    </row>
    <row r="140" spans="1:43" x14ac:dyDescent="0.25">
      <c r="A140" s="713"/>
      <c r="B140" s="732"/>
      <c r="C140" s="728"/>
      <c r="D140" s="728"/>
      <c r="E140" s="728"/>
      <c r="F140" s="728"/>
      <c r="G140" s="728"/>
      <c r="H140" s="728"/>
      <c r="I140" s="728"/>
      <c r="J140" s="728"/>
      <c r="K140" s="730"/>
      <c r="L140" s="728"/>
      <c r="M140" s="728"/>
      <c r="N140" s="728"/>
      <c r="O140" s="728"/>
      <c r="P140" s="728"/>
      <c r="Q140" s="730"/>
      <c r="AP140" s="659"/>
      <c r="AQ140" s="657"/>
    </row>
    <row r="141" spans="1:43" x14ac:dyDescent="0.25">
      <c r="A141" s="712" t="s">
        <v>401</v>
      </c>
      <c r="B141" s="731">
        <v>200429</v>
      </c>
      <c r="C141" s="727">
        <v>1</v>
      </c>
      <c r="D141" s="727">
        <v>200710</v>
      </c>
      <c r="E141" s="727">
        <v>1</v>
      </c>
      <c r="F141" s="727"/>
      <c r="G141" s="727"/>
      <c r="H141" s="727"/>
      <c r="I141" s="727"/>
      <c r="J141" s="727">
        <v>200703</v>
      </c>
      <c r="K141" s="729">
        <v>1</v>
      </c>
      <c r="L141" s="727"/>
      <c r="M141" s="727"/>
      <c r="N141" s="727"/>
      <c r="O141" s="727"/>
      <c r="P141" s="727"/>
      <c r="Q141" s="729"/>
      <c r="AP141" s="658"/>
      <c r="AQ141" s="656"/>
    </row>
    <row r="142" spans="1:43" x14ac:dyDescent="0.25">
      <c r="A142" s="713"/>
      <c r="B142" s="732"/>
      <c r="C142" s="728"/>
      <c r="D142" s="728"/>
      <c r="E142" s="728"/>
      <c r="F142" s="728"/>
      <c r="G142" s="728"/>
      <c r="H142" s="728"/>
      <c r="I142" s="728"/>
      <c r="J142" s="728"/>
      <c r="K142" s="730"/>
      <c r="L142" s="728"/>
      <c r="M142" s="728"/>
      <c r="N142" s="728"/>
      <c r="O142" s="728"/>
      <c r="P142" s="728"/>
      <c r="Q142" s="730"/>
      <c r="AP142" s="659"/>
      <c r="AQ142" s="657"/>
    </row>
    <row r="143" spans="1:43" x14ac:dyDescent="0.25">
      <c r="A143" s="712" t="s">
        <v>401</v>
      </c>
      <c r="B143" s="731">
        <v>201027</v>
      </c>
      <c r="C143" s="727">
        <v>3</v>
      </c>
      <c r="D143" s="727">
        <v>200710</v>
      </c>
      <c r="E143" s="727">
        <v>1</v>
      </c>
      <c r="F143" s="727"/>
      <c r="G143" s="727"/>
      <c r="H143" s="727"/>
      <c r="I143" s="727"/>
      <c r="J143" s="727">
        <v>200703</v>
      </c>
      <c r="K143" s="729">
        <v>1</v>
      </c>
      <c r="L143" s="727"/>
      <c r="M143" s="727"/>
      <c r="N143" s="727"/>
      <c r="O143" s="727"/>
      <c r="P143" s="727"/>
      <c r="Q143" s="729"/>
      <c r="AP143" s="658"/>
      <c r="AQ143" s="656"/>
    </row>
    <row r="144" spans="1:43" x14ac:dyDescent="0.25">
      <c r="A144" s="713"/>
      <c r="B144" s="732"/>
      <c r="C144" s="728"/>
      <c r="D144" s="728"/>
      <c r="E144" s="728"/>
      <c r="F144" s="728"/>
      <c r="G144" s="728"/>
      <c r="H144" s="728"/>
      <c r="I144" s="728"/>
      <c r="J144" s="728"/>
      <c r="K144" s="730"/>
      <c r="L144" s="728"/>
      <c r="M144" s="728"/>
      <c r="N144" s="728"/>
      <c r="O144" s="728"/>
      <c r="P144" s="728"/>
      <c r="Q144" s="730"/>
      <c r="AP144" s="659"/>
      <c r="AQ144" s="657"/>
    </row>
    <row r="145" spans="1:43" x14ac:dyDescent="0.25">
      <c r="A145" s="706" t="s">
        <v>405</v>
      </c>
      <c r="B145" s="747" t="s">
        <v>113</v>
      </c>
      <c r="C145" s="743"/>
      <c r="D145" s="743">
        <v>201013</v>
      </c>
      <c r="E145" s="743">
        <v>3</v>
      </c>
      <c r="F145" s="743"/>
      <c r="G145" s="743"/>
      <c r="H145" s="743"/>
      <c r="I145" s="743"/>
      <c r="J145" s="743">
        <v>201013</v>
      </c>
      <c r="K145" s="745">
        <v>5</v>
      </c>
      <c r="L145" s="743"/>
      <c r="M145" s="743"/>
      <c r="N145" s="743"/>
      <c r="O145" s="743"/>
      <c r="P145" s="743"/>
      <c r="Q145" s="745"/>
      <c r="AP145" s="676" t="s">
        <v>2748</v>
      </c>
      <c r="AQ145" s="678" t="s">
        <v>2748</v>
      </c>
    </row>
    <row r="146" spans="1:43" x14ac:dyDescent="0.25">
      <c r="A146" s="707"/>
      <c r="B146" s="748"/>
      <c r="C146" s="744"/>
      <c r="D146" s="744"/>
      <c r="E146" s="744"/>
      <c r="F146" s="744"/>
      <c r="G146" s="744"/>
      <c r="H146" s="744"/>
      <c r="I146" s="744"/>
      <c r="J146" s="744"/>
      <c r="K146" s="746"/>
      <c r="L146" s="744"/>
      <c r="M146" s="744"/>
      <c r="N146" s="744"/>
      <c r="O146" s="744"/>
      <c r="P146" s="744"/>
      <c r="Q146" s="746"/>
      <c r="AP146" s="677"/>
      <c r="AQ146" s="679"/>
    </row>
    <row r="147" spans="1:43" x14ac:dyDescent="0.25">
      <c r="A147" s="716" t="s">
        <v>419</v>
      </c>
      <c r="B147" s="731">
        <v>191227</v>
      </c>
      <c r="C147" s="727">
        <v>6</v>
      </c>
      <c r="D147" s="727">
        <v>191216</v>
      </c>
      <c r="E147" s="727">
        <v>2</v>
      </c>
      <c r="F147" s="727"/>
      <c r="G147" s="727"/>
      <c r="H147" s="727"/>
      <c r="I147" s="727"/>
      <c r="J147" s="727">
        <v>200922</v>
      </c>
      <c r="K147" s="729">
        <v>3</v>
      </c>
      <c r="L147" s="727"/>
      <c r="M147" s="727"/>
      <c r="N147" s="727"/>
      <c r="O147" s="727"/>
      <c r="P147" s="727"/>
      <c r="Q147" s="729"/>
      <c r="AP147" s="670" t="s">
        <v>2751</v>
      </c>
      <c r="AQ147" s="674" t="s">
        <v>2751</v>
      </c>
    </row>
    <row r="148" spans="1:43" x14ac:dyDescent="0.25">
      <c r="A148" s="717"/>
      <c r="B148" s="732"/>
      <c r="C148" s="728"/>
      <c r="D148" s="728"/>
      <c r="E148" s="728"/>
      <c r="F148" s="728"/>
      <c r="G148" s="728"/>
      <c r="H148" s="728"/>
      <c r="I148" s="728"/>
      <c r="J148" s="728"/>
      <c r="K148" s="730"/>
      <c r="L148" s="728"/>
      <c r="M148" s="728"/>
      <c r="N148" s="728"/>
      <c r="O148" s="728"/>
      <c r="P148" s="728"/>
      <c r="Q148" s="730"/>
      <c r="AP148" s="671"/>
      <c r="AQ148" s="675"/>
    </row>
    <row r="149" spans="1:43" x14ac:dyDescent="0.25">
      <c r="A149" s="712" t="s">
        <v>419</v>
      </c>
      <c r="B149" s="731"/>
      <c r="C149" s="727"/>
      <c r="D149" s="727"/>
      <c r="E149" s="727"/>
      <c r="F149" s="727"/>
      <c r="G149" s="727"/>
      <c r="H149" s="727"/>
      <c r="I149" s="727"/>
      <c r="J149" s="727">
        <v>210407</v>
      </c>
      <c r="K149" s="729">
        <v>4</v>
      </c>
      <c r="L149" s="727"/>
      <c r="M149" s="727"/>
      <c r="N149" s="727"/>
      <c r="O149" s="727"/>
      <c r="P149" s="727"/>
      <c r="Q149" s="729"/>
      <c r="AP149" s="670"/>
      <c r="AQ149" s="674"/>
    </row>
    <row r="150" spans="1:43" x14ac:dyDescent="0.25">
      <c r="A150" s="713"/>
      <c r="B150" s="732"/>
      <c r="C150" s="728"/>
      <c r="D150" s="728"/>
      <c r="E150" s="728"/>
      <c r="F150" s="728"/>
      <c r="G150" s="728"/>
      <c r="H150" s="728"/>
      <c r="I150" s="728"/>
      <c r="J150" s="728"/>
      <c r="K150" s="730"/>
      <c r="L150" s="728"/>
      <c r="M150" s="728"/>
      <c r="N150" s="728"/>
      <c r="O150" s="728"/>
      <c r="P150" s="728"/>
      <c r="Q150" s="730"/>
      <c r="AP150" s="671"/>
      <c r="AQ150" s="675"/>
    </row>
    <row r="151" spans="1:43" x14ac:dyDescent="0.25">
      <c r="A151" s="712" t="s">
        <v>429</v>
      </c>
      <c r="B151" s="731">
        <v>200926</v>
      </c>
      <c r="C151" s="727">
        <v>1</v>
      </c>
      <c r="D151" s="727" t="s">
        <v>113</v>
      </c>
      <c r="E151" s="727"/>
      <c r="F151" s="727"/>
      <c r="G151" s="727"/>
      <c r="H151" s="727"/>
      <c r="I151" s="727"/>
      <c r="J151" s="727" t="s">
        <v>113</v>
      </c>
      <c r="K151" s="729"/>
      <c r="L151" s="727"/>
      <c r="M151" s="727"/>
      <c r="N151" s="727"/>
      <c r="O151" s="727"/>
      <c r="P151" s="727"/>
      <c r="Q151" s="729"/>
      <c r="AP151" s="658"/>
      <c r="AQ151" s="656"/>
    </row>
    <row r="152" spans="1:43" x14ac:dyDescent="0.25">
      <c r="A152" s="713"/>
      <c r="B152" s="732"/>
      <c r="C152" s="728"/>
      <c r="D152" s="728"/>
      <c r="E152" s="728"/>
      <c r="F152" s="728"/>
      <c r="G152" s="728"/>
      <c r="H152" s="728"/>
      <c r="I152" s="728"/>
      <c r="J152" s="728"/>
      <c r="K152" s="730"/>
      <c r="L152" s="728"/>
      <c r="M152" s="728"/>
      <c r="N152" s="728"/>
      <c r="O152" s="728"/>
      <c r="P152" s="728"/>
      <c r="Q152" s="730"/>
      <c r="AP152" s="659"/>
      <c r="AQ152" s="657"/>
    </row>
    <row r="153" spans="1:43" x14ac:dyDescent="0.25">
      <c r="A153" s="712" t="s">
        <v>434</v>
      </c>
      <c r="B153" s="731">
        <v>190423</v>
      </c>
      <c r="C153" s="727">
        <v>1</v>
      </c>
      <c r="D153" s="727">
        <v>190503</v>
      </c>
      <c r="E153" s="727">
        <v>1</v>
      </c>
      <c r="F153" s="727"/>
      <c r="G153" s="727"/>
      <c r="H153" s="727"/>
      <c r="I153" s="727"/>
      <c r="J153" s="727">
        <v>201117</v>
      </c>
      <c r="K153" s="729">
        <v>2</v>
      </c>
      <c r="L153" s="727"/>
      <c r="M153" s="727"/>
      <c r="N153" s="727"/>
      <c r="O153" s="727"/>
      <c r="P153" s="727"/>
      <c r="Q153" s="729"/>
      <c r="AP153" s="658"/>
      <c r="AQ153" s="656"/>
    </row>
    <row r="154" spans="1:43" x14ac:dyDescent="0.25">
      <c r="A154" s="713"/>
      <c r="B154" s="732"/>
      <c r="C154" s="728"/>
      <c r="D154" s="728"/>
      <c r="E154" s="728"/>
      <c r="F154" s="728"/>
      <c r="G154" s="728"/>
      <c r="H154" s="728"/>
      <c r="I154" s="728"/>
      <c r="J154" s="728"/>
      <c r="K154" s="730"/>
      <c r="L154" s="728"/>
      <c r="M154" s="728"/>
      <c r="N154" s="728"/>
      <c r="O154" s="728"/>
      <c r="P154" s="728"/>
      <c r="Q154" s="730"/>
      <c r="AP154" s="659"/>
      <c r="AQ154" s="657"/>
    </row>
    <row r="155" spans="1:43" x14ac:dyDescent="0.25">
      <c r="A155" s="712" t="s">
        <v>438</v>
      </c>
      <c r="B155" s="731">
        <v>190604</v>
      </c>
      <c r="C155" s="727">
        <v>2</v>
      </c>
      <c r="D155" s="727">
        <v>190503</v>
      </c>
      <c r="E155" s="727">
        <v>1</v>
      </c>
      <c r="F155" s="727"/>
      <c r="G155" s="727"/>
      <c r="H155" s="727"/>
      <c r="I155" s="727"/>
      <c r="J155" s="727">
        <v>201117</v>
      </c>
      <c r="K155" s="729">
        <v>3</v>
      </c>
      <c r="L155" s="727"/>
      <c r="M155" s="727"/>
      <c r="N155" s="727"/>
      <c r="O155" s="727"/>
      <c r="P155" s="727"/>
      <c r="Q155" s="729"/>
      <c r="AP155" s="658"/>
      <c r="AQ155" s="656"/>
    </row>
    <row r="156" spans="1:43" x14ac:dyDescent="0.25">
      <c r="A156" s="713"/>
      <c r="B156" s="732"/>
      <c r="C156" s="728"/>
      <c r="D156" s="728"/>
      <c r="E156" s="728"/>
      <c r="F156" s="728"/>
      <c r="G156" s="728"/>
      <c r="H156" s="728"/>
      <c r="I156" s="728"/>
      <c r="J156" s="728"/>
      <c r="K156" s="730"/>
      <c r="L156" s="728"/>
      <c r="M156" s="728"/>
      <c r="N156" s="728"/>
      <c r="O156" s="728"/>
      <c r="P156" s="728"/>
      <c r="Q156" s="730"/>
      <c r="AP156" s="659"/>
      <c r="AQ156" s="657"/>
    </row>
    <row r="157" spans="1:43" x14ac:dyDescent="0.25">
      <c r="A157" s="712" t="s">
        <v>444</v>
      </c>
      <c r="B157" s="731">
        <v>200515</v>
      </c>
      <c r="C157" s="727">
        <v>4</v>
      </c>
      <c r="D157" s="727">
        <v>191121</v>
      </c>
      <c r="E157" s="727">
        <v>1</v>
      </c>
      <c r="F157" s="727"/>
      <c r="G157" s="727"/>
      <c r="H157" s="727"/>
      <c r="I157" s="727"/>
      <c r="J157" s="727">
        <v>190813</v>
      </c>
      <c r="K157" s="729">
        <v>1</v>
      </c>
      <c r="L157" s="727"/>
      <c r="M157" s="727"/>
      <c r="N157" s="727"/>
      <c r="O157" s="727"/>
      <c r="P157" s="727"/>
      <c r="Q157" s="729"/>
      <c r="AP157" s="658">
        <v>200310001</v>
      </c>
      <c r="AQ157" s="656">
        <v>200310001</v>
      </c>
    </row>
    <row r="158" spans="1:43" x14ac:dyDescent="0.25">
      <c r="A158" s="713"/>
      <c r="B158" s="732"/>
      <c r="C158" s="728"/>
      <c r="D158" s="728"/>
      <c r="E158" s="728"/>
      <c r="F158" s="728"/>
      <c r="G158" s="728"/>
      <c r="H158" s="728"/>
      <c r="I158" s="728"/>
      <c r="J158" s="728"/>
      <c r="K158" s="730"/>
      <c r="L158" s="728"/>
      <c r="M158" s="728"/>
      <c r="N158" s="728"/>
      <c r="O158" s="728"/>
      <c r="P158" s="728"/>
      <c r="Q158" s="730"/>
      <c r="AP158" s="659"/>
      <c r="AQ158" s="657"/>
    </row>
    <row r="159" spans="1:43" x14ac:dyDescent="0.25">
      <c r="A159" s="712" t="s">
        <v>452</v>
      </c>
      <c r="B159" s="731">
        <v>201013</v>
      </c>
      <c r="C159" s="727">
        <v>5</v>
      </c>
      <c r="D159" s="727">
        <v>191121</v>
      </c>
      <c r="E159" s="727">
        <v>1</v>
      </c>
      <c r="F159" s="727"/>
      <c r="G159" s="727"/>
      <c r="H159" s="727"/>
      <c r="I159" s="727"/>
      <c r="J159" s="727">
        <v>190813</v>
      </c>
      <c r="K159" s="729">
        <v>1</v>
      </c>
      <c r="L159" s="727"/>
      <c r="M159" s="727"/>
      <c r="N159" s="727"/>
      <c r="O159" s="727"/>
      <c r="P159" s="727"/>
      <c r="Q159" s="729"/>
      <c r="AP159" s="658">
        <v>200310001</v>
      </c>
      <c r="AQ159" s="656">
        <v>200310001</v>
      </c>
    </row>
    <row r="160" spans="1:43" x14ac:dyDescent="0.25">
      <c r="A160" s="713"/>
      <c r="B160" s="732"/>
      <c r="C160" s="728"/>
      <c r="D160" s="728"/>
      <c r="E160" s="728"/>
      <c r="F160" s="728"/>
      <c r="G160" s="728"/>
      <c r="H160" s="728"/>
      <c r="I160" s="728"/>
      <c r="J160" s="728"/>
      <c r="K160" s="730"/>
      <c r="L160" s="728"/>
      <c r="M160" s="728"/>
      <c r="N160" s="728"/>
      <c r="O160" s="728"/>
      <c r="P160" s="728"/>
      <c r="Q160" s="730"/>
      <c r="AP160" s="659"/>
      <c r="AQ160" s="657"/>
    </row>
    <row r="161" spans="1:43" x14ac:dyDescent="0.25">
      <c r="A161" s="712" t="s">
        <v>454</v>
      </c>
      <c r="B161" s="731">
        <v>201013</v>
      </c>
      <c r="C161" s="727">
        <v>6</v>
      </c>
      <c r="D161" s="727">
        <v>191121</v>
      </c>
      <c r="E161" s="727">
        <v>1</v>
      </c>
      <c r="F161" s="727"/>
      <c r="G161" s="727"/>
      <c r="H161" s="727"/>
      <c r="I161" s="727"/>
      <c r="J161" s="727">
        <v>190813</v>
      </c>
      <c r="K161" s="729">
        <v>1</v>
      </c>
      <c r="L161" s="727"/>
      <c r="M161" s="727"/>
      <c r="N161" s="727"/>
      <c r="O161" s="727"/>
      <c r="P161" s="727"/>
      <c r="Q161" s="729"/>
      <c r="AP161" s="658">
        <v>200310001</v>
      </c>
      <c r="AQ161" s="656">
        <v>200310001</v>
      </c>
    </row>
    <row r="162" spans="1:43" x14ac:dyDescent="0.25">
      <c r="A162" s="713"/>
      <c r="B162" s="732"/>
      <c r="C162" s="728"/>
      <c r="D162" s="728"/>
      <c r="E162" s="728"/>
      <c r="F162" s="728"/>
      <c r="G162" s="728"/>
      <c r="H162" s="728"/>
      <c r="I162" s="728"/>
      <c r="J162" s="728"/>
      <c r="K162" s="730"/>
      <c r="L162" s="728"/>
      <c r="M162" s="728"/>
      <c r="N162" s="728"/>
      <c r="O162" s="728"/>
      <c r="P162" s="728"/>
      <c r="Q162" s="730"/>
      <c r="AP162" s="659"/>
      <c r="AQ162" s="657"/>
    </row>
    <row r="163" spans="1:43" x14ac:dyDescent="0.25">
      <c r="A163" s="718" t="s">
        <v>1463</v>
      </c>
      <c r="B163" s="731">
        <v>220121</v>
      </c>
      <c r="C163" s="727">
        <v>1</v>
      </c>
      <c r="D163" s="727"/>
      <c r="E163" s="727"/>
      <c r="F163" s="727"/>
      <c r="G163" s="727"/>
      <c r="H163" s="727"/>
      <c r="I163" s="727"/>
      <c r="J163" s="727">
        <v>220207</v>
      </c>
      <c r="K163" s="729">
        <v>1</v>
      </c>
      <c r="L163" s="727"/>
      <c r="M163" s="727"/>
      <c r="N163" s="727"/>
      <c r="O163" s="727"/>
      <c r="P163" s="727"/>
      <c r="Q163" s="729"/>
      <c r="AP163" s="658"/>
      <c r="AQ163" s="656"/>
    </row>
    <row r="164" spans="1:43" x14ac:dyDescent="0.25">
      <c r="A164" s="719"/>
      <c r="B164" s="732"/>
      <c r="C164" s="728"/>
      <c r="D164" s="728"/>
      <c r="E164" s="728"/>
      <c r="F164" s="728"/>
      <c r="G164" s="728"/>
      <c r="H164" s="728"/>
      <c r="I164" s="728"/>
      <c r="J164" s="728"/>
      <c r="K164" s="730"/>
      <c r="L164" s="728"/>
      <c r="M164" s="728"/>
      <c r="N164" s="728"/>
      <c r="O164" s="728"/>
      <c r="P164" s="728"/>
      <c r="Q164" s="730"/>
      <c r="AP164" s="659"/>
      <c r="AQ164" s="657"/>
    </row>
    <row r="165" spans="1:43" x14ac:dyDescent="0.25">
      <c r="A165" s="718" t="s">
        <v>457</v>
      </c>
      <c r="B165" s="731"/>
      <c r="C165" s="727"/>
      <c r="D165" s="727">
        <v>190923</v>
      </c>
      <c r="E165" s="727">
        <v>1</v>
      </c>
      <c r="F165" s="727"/>
      <c r="G165" s="727"/>
      <c r="H165" s="727"/>
      <c r="I165" s="727"/>
      <c r="J165" s="727">
        <v>211104</v>
      </c>
      <c r="K165" s="729">
        <v>1</v>
      </c>
      <c r="L165" s="727"/>
      <c r="M165" s="727"/>
      <c r="N165" s="727"/>
      <c r="O165" s="727"/>
      <c r="P165" s="727"/>
      <c r="Q165" s="729"/>
      <c r="AP165" s="658"/>
      <c r="AQ165" s="656"/>
    </row>
    <row r="166" spans="1:43" x14ac:dyDescent="0.25">
      <c r="A166" s="719"/>
      <c r="B166" s="732"/>
      <c r="C166" s="728"/>
      <c r="D166" s="728"/>
      <c r="E166" s="728"/>
      <c r="F166" s="728"/>
      <c r="G166" s="728"/>
      <c r="H166" s="728"/>
      <c r="I166" s="728"/>
      <c r="J166" s="728"/>
      <c r="K166" s="730"/>
      <c r="L166" s="728"/>
      <c r="M166" s="728"/>
      <c r="N166" s="728"/>
      <c r="O166" s="728"/>
      <c r="P166" s="728"/>
      <c r="Q166" s="730"/>
      <c r="AP166" s="659"/>
      <c r="AQ166" s="657"/>
    </row>
    <row r="167" spans="1:43" x14ac:dyDescent="0.25">
      <c r="A167" s="718" t="s">
        <v>462</v>
      </c>
      <c r="B167" s="731">
        <v>220121</v>
      </c>
      <c r="C167" s="727">
        <v>1</v>
      </c>
      <c r="D167" s="727"/>
      <c r="E167" s="727"/>
      <c r="F167" s="727"/>
      <c r="G167" s="727"/>
      <c r="H167" s="727"/>
      <c r="I167" s="727"/>
      <c r="J167" s="727">
        <v>220207</v>
      </c>
      <c r="K167" s="729">
        <v>1</v>
      </c>
      <c r="L167" s="727"/>
      <c r="M167" s="727"/>
      <c r="N167" s="727"/>
      <c r="O167" s="727"/>
      <c r="P167" s="727"/>
      <c r="Q167" s="729"/>
      <c r="AP167" s="658"/>
      <c r="AQ167" s="656"/>
    </row>
    <row r="168" spans="1:43" x14ac:dyDescent="0.25">
      <c r="A168" s="719"/>
      <c r="B168" s="732"/>
      <c r="C168" s="728"/>
      <c r="D168" s="728"/>
      <c r="E168" s="728"/>
      <c r="F168" s="728"/>
      <c r="G168" s="728"/>
      <c r="H168" s="728"/>
      <c r="I168" s="728"/>
      <c r="J168" s="728"/>
      <c r="K168" s="730"/>
      <c r="L168" s="728"/>
      <c r="M168" s="728"/>
      <c r="N168" s="728"/>
      <c r="O168" s="728"/>
      <c r="P168" s="728"/>
      <c r="Q168" s="730"/>
      <c r="AP168" s="659"/>
      <c r="AQ168" s="657"/>
    </row>
    <row r="169" spans="1:43" x14ac:dyDescent="0.25">
      <c r="A169" s="718" t="s">
        <v>1466</v>
      </c>
      <c r="B169" s="731"/>
      <c r="C169" s="727"/>
      <c r="D169" s="727"/>
      <c r="E169" s="727"/>
      <c r="F169" s="727"/>
      <c r="G169" s="727"/>
      <c r="H169" s="727"/>
      <c r="I169" s="727"/>
      <c r="J169" s="727"/>
      <c r="K169" s="729"/>
      <c r="L169" s="727"/>
      <c r="M169" s="727"/>
      <c r="N169" s="727"/>
      <c r="O169" s="727"/>
      <c r="P169" s="727"/>
      <c r="Q169" s="729"/>
      <c r="AP169" s="658"/>
      <c r="AQ169" s="656"/>
    </row>
    <row r="170" spans="1:43" x14ac:dyDescent="0.25">
      <c r="A170" s="719"/>
      <c r="B170" s="732"/>
      <c r="C170" s="728"/>
      <c r="D170" s="728"/>
      <c r="E170" s="728"/>
      <c r="F170" s="728"/>
      <c r="G170" s="728"/>
      <c r="H170" s="728"/>
      <c r="I170" s="728"/>
      <c r="J170" s="728"/>
      <c r="K170" s="730"/>
      <c r="L170" s="728"/>
      <c r="M170" s="728"/>
      <c r="N170" s="728"/>
      <c r="O170" s="728"/>
      <c r="P170" s="728"/>
      <c r="Q170" s="730"/>
      <c r="AP170" s="659"/>
      <c r="AQ170" s="657"/>
    </row>
    <row r="171" spans="1:43" x14ac:dyDescent="0.25">
      <c r="A171" s="712" t="s">
        <v>464</v>
      </c>
      <c r="B171" s="731">
        <v>200515</v>
      </c>
      <c r="C171" s="727">
        <v>5</v>
      </c>
      <c r="D171" s="727">
        <v>191121</v>
      </c>
      <c r="E171" s="727">
        <v>1</v>
      </c>
      <c r="F171" s="727"/>
      <c r="G171" s="727"/>
      <c r="H171" s="727"/>
      <c r="I171" s="727"/>
      <c r="J171" s="727">
        <v>190813</v>
      </c>
      <c r="K171" s="729">
        <v>1</v>
      </c>
      <c r="L171" s="727"/>
      <c r="M171" s="727"/>
      <c r="N171" s="727"/>
      <c r="O171" s="727"/>
      <c r="P171" s="727"/>
      <c r="Q171" s="729"/>
      <c r="AP171" s="658">
        <v>200310001</v>
      </c>
      <c r="AQ171" s="656">
        <v>200310001</v>
      </c>
    </row>
    <row r="172" spans="1:43" x14ac:dyDescent="0.25">
      <c r="A172" s="713"/>
      <c r="B172" s="732"/>
      <c r="C172" s="728"/>
      <c r="D172" s="728"/>
      <c r="E172" s="728"/>
      <c r="F172" s="728"/>
      <c r="G172" s="728"/>
      <c r="H172" s="728"/>
      <c r="I172" s="728"/>
      <c r="J172" s="728"/>
      <c r="K172" s="730"/>
      <c r="L172" s="728"/>
      <c r="M172" s="728"/>
      <c r="N172" s="728"/>
      <c r="O172" s="728"/>
      <c r="P172" s="728"/>
      <c r="Q172" s="730"/>
      <c r="AP172" s="659"/>
      <c r="AQ172" s="657"/>
    </row>
    <row r="173" spans="1:43" x14ac:dyDescent="0.25">
      <c r="A173" s="712" t="s">
        <v>466</v>
      </c>
      <c r="B173" s="731">
        <v>200515</v>
      </c>
      <c r="C173" s="727">
        <v>5</v>
      </c>
      <c r="D173" s="727">
        <v>191121</v>
      </c>
      <c r="E173" s="727">
        <v>1</v>
      </c>
      <c r="F173" s="727"/>
      <c r="G173" s="727"/>
      <c r="H173" s="727"/>
      <c r="I173" s="727"/>
      <c r="J173" s="727">
        <v>190813</v>
      </c>
      <c r="K173" s="729">
        <v>1</v>
      </c>
      <c r="L173" s="727"/>
      <c r="M173" s="727"/>
      <c r="N173" s="727"/>
      <c r="O173" s="727"/>
      <c r="P173" s="727"/>
      <c r="Q173" s="729"/>
      <c r="AP173" s="658">
        <v>200310001</v>
      </c>
      <c r="AQ173" s="656">
        <v>200310001</v>
      </c>
    </row>
    <row r="174" spans="1:43" x14ac:dyDescent="0.25">
      <c r="A174" s="713"/>
      <c r="B174" s="732"/>
      <c r="C174" s="728"/>
      <c r="D174" s="728"/>
      <c r="E174" s="728"/>
      <c r="F174" s="728"/>
      <c r="G174" s="728"/>
      <c r="H174" s="728"/>
      <c r="I174" s="728"/>
      <c r="J174" s="728"/>
      <c r="K174" s="730"/>
      <c r="L174" s="728"/>
      <c r="M174" s="728"/>
      <c r="N174" s="728"/>
      <c r="O174" s="728"/>
      <c r="P174" s="728"/>
      <c r="Q174" s="730"/>
      <c r="AP174" s="659"/>
      <c r="AQ174" s="657"/>
    </row>
    <row r="175" spans="1:43" x14ac:dyDescent="0.25">
      <c r="A175" s="712" t="s">
        <v>469</v>
      </c>
      <c r="B175" s="731">
        <v>210616</v>
      </c>
      <c r="C175" s="727">
        <v>2</v>
      </c>
      <c r="D175" s="727">
        <v>190925</v>
      </c>
      <c r="E175" s="727">
        <v>1</v>
      </c>
      <c r="F175" s="727"/>
      <c r="G175" s="727"/>
      <c r="H175" s="727"/>
      <c r="I175" s="727"/>
      <c r="J175" s="727">
        <v>210610</v>
      </c>
      <c r="K175" s="729">
        <v>1</v>
      </c>
      <c r="L175" s="727"/>
      <c r="M175" s="727"/>
      <c r="N175" s="727"/>
      <c r="O175" s="727"/>
      <c r="P175" s="727"/>
      <c r="Q175" s="729"/>
      <c r="AP175" s="658"/>
      <c r="AQ175" s="656"/>
    </row>
    <row r="176" spans="1:43" x14ac:dyDescent="0.25">
      <c r="A176" s="713"/>
      <c r="B176" s="732"/>
      <c r="C176" s="728"/>
      <c r="D176" s="728"/>
      <c r="E176" s="728"/>
      <c r="F176" s="728"/>
      <c r="G176" s="728"/>
      <c r="H176" s="728"/>
      <c r="I176" s="728"/>
      <c r="J176" s="728"/>
      <c r="K176" s="730"/>
      <c r="L176" s="728"/>
      <c r="M176" s="728"/>
      <c r="N176" s="728"/>
      <c r="O176" s="728"/>
      <c r="P176" s="728"/>
      <c r="Q176" s="730"/>
      <c r="AP176" s="659"/>
      <c r="AQ176" s="657"/>
    </row>
    <row r="177" spans="1:43" x14ac:dyDescent="0.25">
      <c r="A177" s="722" t="s">
        <v>475</v>
      </c>
      <c r="B177" s="731"/>
      <c r="C177" s="727"/>
      <c r="D177" s="727"/>
      <c r="E177" s="727"/>
      <c r="F177" s="727"/>
      <c r="G177" s="727"/>
      <c r="H177" s="727"/>
      <c r="I177" s="727"/>
      <c r="J177" s="727"/>
      <c r="K177" s="729"/>
      <c r="L177" s="727"/>
      <c r="M177" s="727"/>
      <c r="N177" s="727"/>
      <c r="O177" s="727"/>
      <c r="P177" s="727"/>
      <c r="Q177" s="729"/>
      <c r="AP177" s="658"/>
      <c r="AQ177" s="656"/>
    </row>
    <row r="178" spans="1:43" x14ac:dyDescent="0.25">
      <c r="A178" s="722"/>
      <c r="B178" s="732"/>
      <c r="C178" s="728"/>
      <c r="D178" s="728"/>
      <c r="E178" s="728"/>
      <c r="F178" s="728"/>
      <c r="G178" s="728"/>
      <c r="H178" s="728"/>
      <c r="I178" s="728"/>
      <c r="J178" s="728"/>
      <c r="K178" s="730"/>
      <c r="L178" s="728"/>
      <c r="M178" s="728"/>
      <c r="N178" s="728"/>
      <c r="O178" s="728"/>
      <c r="P178" s="728"/>
      <c r="Q178" s="730"/>
      <c r="AP178" s="659"/>
      <c r="AQ178" s="657"/>
    </row>
    <row r="179" spans="1:43" x14ac:dyDescent="0.25">
      <c r="A179" s="722" t="s">
        <v>479</v>
      </c>
      <c r="B179" s="731"/>
      <c r="C179" s="727"/>
      <c r="D179" s="727"/>
      <c r="E179" s="727"/>
      <c r="F179" s="727"/>
      <c r="G179" s="727"/>
      <c r="H179" s="727"/>
      <c r="I179" s="727"/>
      <c r="J179" s="727"/>
      <c r="K179" s="729"/>
      <c r="L179" s="727"/>
      <c r="M179" s="727"/>
      <c r="N179" s="727"/>
      <c r="O179" s="727"/>
      <c r="P179" s="727"/>
      <c r="Q179" s="729"/>
      <c r="AP179" s="658"/>
      <c r="AQ179" s="656"/>
    </row>
    <row r="180" spans="1:43" x14ac:dyDescent="0.25">
      <c r="A180" s="722"/>
      <c r="B180" s="732"/>
      <c r="C180" s="728"/>
      <c r="D180" s="728"/>
      <c r="E180" s="728"/>
      <c r="F180" s="728"/>
      <c r="G180" s="728"/>
      <c r="H180" s="728"/>
      <c r="I180" s="728"/>
      <c r="J180" s="728"/>
      <c r="K180" s="730"/>
      <c r="L180" s="728"/>
      <c r="M180" s="728"/>
      <c r="N180" s="728"/>
      <c r="O180" s="728"/>
      <c r="P180" s="728"/>
      <c r="Q180" s="730"/>
      <c r="AP180" s="659"/>
      <c r="AQ180" s="657"/>
    </row>
    <row r="181" spans="1:43" x14ac:dyDescent="0.25">
      <c r="A181" s="712" t="s">
        <v>482</v>
      </c>
      <c r="B181" s="731">
        <v>191106</v>
      </c>
      <c r="C181" s="727">
        <v>1</v>
      </c>
      <c r="D181" s="727">
        <v>200908</v>
      </c>
      <c r="E181" s="727">
        <v>3</v>
      </c>
      <c r="F181" s="727"/>
      <c r="G181" s="727"/>
      <c r="H181" s="727"/>
      <c r="I181" s="727"/>
      <c r="J181" s="727">
        <v>200918</v>
      </c>
      <c r="K181" s="729">
        <v>2</v>
      </c>
      <c r="L181" s="727"/>
      <c r="M181" s="727"/>
      <c r="N181" s="727"/>
      <c r="O181" s="727"/>
      <c r="P181" s="727"/>
      <c r="Q181" s="729"/>
      <c r="AP181" s="658"/>
      <c r="AQ181" s="656"/>
    </row>
    <row r="182" spans="1:43" x14ac:dyDescent="0.25">
      <c r="A182" s="713"/>
      <c r="B182" s="732"/>
      <c r="C182" s="728"/>
      <c r="D182" s="728"/>
      <c r="E182" s="728"/>
      <c r="F182" s="728"/>
      <c r="G182" s="728"/>
      <c r="H182" s="728"/>
      <c r="I182" s="728"/>
      <c r="J182" s="728"/>
      <c r="K182" s="730"/>
      <c r="L182" s="728"/>
      <c r="M182" s="728"/>
      <c r="N182" s="728"/>
      <c r="O182" s="728"/>
      <c r="P182" s="728"/>
      <c r="Q182" s="730"/>
      <c r="AP182" s="659"/>
      <c r="AQ182" s="657"/>
    </row>
    <row r="183" spans="1:43" x14ac:dyDescent="0.25">
      <c r="A183" s="712" t="s">
        <v>488</v>
      </c>
      <c r="B183" s="731">
        <v>210911</v>
      </c>
      <c r="C183" s="727">
        <v>4</v>
      </c>
      <c r="D183" s="727">
        <v>200706</v>
      </c>
      <c r="E183" s="727">
        <v>2</v>
      </c>
      <c r="F183" s="727"/>
      <c r="G183" s="727"/>
      <c r="H183" s="727"/>
      <c r="I183" s="727"/>
      <c r="J183" s="727">
        <v>200706</v>
      </c>
      <c r="K183" s="729">
        <v>1</v>
      </c>
      <c r="L183" s="727"/>
      <c r="M183" s="727"/>
      <c r="N183" s="727"/>
      <c r="O183" s="727"/>
      <c r="P183" s="727"/>
      <c r="Q183" s="729"/>
      <c r="AP183" s="670" t="s">
        <v>2773</v>
      </c>
      <c r="AQ183" s="674" t="s">
        <v>2773</v>
      </c>
    </row>
    <row r="184" spans="1:43" x14ac:dyDescent="0.25">
      <c r="A184" s="713"/>
      <c r="B184" s="732"/>
      <c r="C184" s="728"/>
      <c r="D184" s="728"/>
      <c r="E184" s="728"/>
      <c r="F184" s="728"/>
      <c r="G184" s="728"/>
      <c r="H184" s="728"/>
      <c r="I184" s="728"/>
      <c r="J184" s="728"/>
      <c r="K184" s="730"/>
      <c r="L184" s="728"/>
      <c r="M184" s="728"/>
      <c r="N184" s="728"/>
      <c r="O184" s="728"/>
      <c r="P184" s="728"/>
      <c r="Q184" s="730"/>
      <c r="AP184" s="659"/>
      <c r="AQ184" s="657"/>
    </row>
    <row r="185" spans="1:43" x14ac:dyDescent="0.25">
      <c r="A185" s="712" t="s">
        <v>495</v>
      </c>
      <c r="B185" s="731">
        <v>191106</v>
      </c>
      <c r="C185" s="727">
        <v>1</v>
      </c>
      <c r="D185" s="727">
        <v>200313</v>
      </c>
      <c r="E185" s="727">
        <v>1</v>
      </c>
      <c r="F185" s="727"/>
      <c r="G185" s="727"/>
      <c r="H185" s="727"/>
      <c r="I185" s="727"/>
      <c r="J185" s="727">
        <v>200313</v>
      </c>
      <c r="K185" s="729">
        <v>1</v>
      </c>
      <c r="L185" s="727"/>
      <c r="M185" s="727"/>
      <c r="N185" s="727"/>
      <c r="O185" s="727"/>
      <c r="P185" s="727"/>
      <c r="Q185" s="729"/>
      <c r="AP185" s="658"/>
      <c r="AQ185" s="656"/>
    </row>
    <row r="186" spans="1:43" x14ac:dyDescent="0.25">
      <c r="A186" s="713"/>
      <c r="B186" s="732"/>
      <c r="C186" s="728"/>
      <c r="D186" s="728"/>
      <c r="E186" s="728"/>
      <c r="F186" s="728"/>
      <c r="G186" s="728"/>
      <c r="H186" s="728"/>
      <c r="I186" s="728"/>
      <c r="J186" s="728"/>
      <c r="K186" s="730"/>
      <c r="L186" s="728"/>
      <c r="M186" s="728"/>
      <c r="N186" s="728"/>
      <c r="O186" s="728"/>
      <c r="P186" s="728"/>
      <c r="Q186" s="730"/>
      <c r="AP186" s="659"/>
      <c r="AQ186" s="657"/>
    </row>
    <row r="187" spans="1:43" x14ac:dyDescent="0.25">
      <c r="A187" s="712" t="s">
        <v>499</v>
      </c>
      <c r="B187" s="731">
        <v>191106</v>
      </c>
      <c r="C187" s="727">
        <v>1</v>
      </c>
      <c r="D187" s="727">
        <v>200313</v>
      </c>
      <c r="E187" s="727">
        <v>1</v>
      </c>
      <c r="F187" s="727"/>
      <c r="G187" s="727"/>
      <c r="H187" s="727"/>
      <c r="I187" s="727"/>
      <c r="J187" s="727">
        <v>200313</v>
      </c>
      <c r="K187" s="729">
        <v>1</v>
      </c>
      <c r="L187" s="727"/>
      <c r="M187" s="727"/>
      <c r="N187" s="727"/>
      <c r="O187" s="727"/>
      <c r="P187" s="727"/>
      <c r="Q187" s="729"/>
      <c r="AP187" s="658"/>
      <c r="AQ187" s="656"/>
    </row>
    <row r="188" spans="1:43" x14ac:dyDescent="0.25">
      <c r="A188" s="713"/>
      <c r="B188" s="732"/>
      <c r="C188" s="728"/>
      <c r="D188" s="728"/>
      <c r="E188" s="728"/>
      <c r="F188" s="728"/>
      <c r="G188" s="728"/>
      <c r="H188" s="728"/>
      <c r="I188" s="728"/>
      <c r="J188" s="728"/>
      <c r="K188" s="730"/>
      <c r="L188" s="728"/>
      <c r="M188" s="728"/>
      <c r="N188" s="728"/>
      <c r="O188" s="728"/>
      <c r="P188" s="728"/>
      <c r="Q188" s="730"/>
      <c r="AP188" s="659"/>
      <c r="AQ188" s="657"/>
    </row>
    <row r="189" spans="1:43" x14ac:dyDescent="0.25">
      <c r="A189" s="712" t="s">
        <v>502</v>
      </c>
      <c r="B189" s="731">
        <v>191106</v>
      </c>
      <c r="C189" s="727">
        <v>1</v>
      </c>
      <c r="D189" s="727">
        <v>191217</v>
      </c>
      <c r="E189" s="727">
        <v>1</v>
      </c>
      <c r="F189" s="727"/>
      <c r="G189" s="727"/>
      <c r="H189" s="727"/>
      <c r="I189" s="727"/>
      <c r="J189" s="727">
        <v>200313</v>
      </c>
      <c r="K189" s="729">
        <v>2</v>
      </c>
      <c r="L189" s="727"/>
      <c r="M189" s="727"/>
      <c r="N189" s="727"/>
      <c r="O189" s="727"/>
      <c r="P189" s="727"/>
      <c r="Q189" s="729"/>
      <c r="AP189" s="658"/>
      <c r="AQ189" s="656"/>
    </row>
    <row r="190" spans="1:43" x14ac:dyDescent="0.25">
      <c r="A190" s="713"/>
      <c r="B190" s="732"/>
      <c r="C190" s="728"/>
      <c r="D190" s="728"/>
      <c r="E190" s="728"/>
      <c r="F190" s="728"/>
      <c r="G190" s="728"/>
      <c r="H190" s="728"/>
      <c r="I190" s="728"/>
      <c r="J190" s="728"/>
      <c r="K190" s="730"/>
      <c r="L190" s="728"/>
      <c r="M190" s="728"/>
      <c r="N190" s="728"/>
      <c r="O190" s="728"/>
      <c r="P190" s="728"/>
      <c r="Q190" s="730"/>
      <c r="AP190" s="659"/>
      <c r="AQ190" s="657"/>
    </row>
    <row r="191" spans="1:43" x14ac:dyDescent="0.25">
      <c r="A191" s="712" t="s">
        <v>506</v>
      </c>
      <c r="B191" s="731">
        <v>220304</v>
      </c>
      <c r="C191" s="727">
        <v>5</v>
      </c>
      <c r="D191" s="727">
        <v>210813</v>
      </c>
      <c r="E191" s="727">
        <v>3</v>
      </c>
      <c r="F191" s="727"/>
      <c r="G191" s="727"/>
      <c r="H191" s="727"/>
      <c r="I191" s="727"/>
      <c r="J191" s="727">
        <v>210813</v>
      </c>
      <c r="K191" s="729">
        <v>2</v>
      </c>
      <c r="L191" s="727"/>
      <c r="M191" s="727"/>
      <c r="N191" s="727"/>
      <c r="O191" s="727"/>
      <c r="P191" s="727"/>
      <c r="Q191" s="729"/>
      <c r="AP191" s="658"/>
      <c r="AQ191" s="656"/>
    </row>
    <row r="192" spans="1:43" x14ac:dyDescent="0.25">
      <c r="A192" s="713"/>
      <c r="B192" s="732"/>
      <c r="C192" s="728"/>
      <c r="D192" s="728"/>
      <c r="E192" s="728"/>
      <c r="F192" s="728"/>
      <c r="G192" s="728"/>
      <c r="H192" s="728"/>
      <c r="I192" s="728"/>
      <c r="J192" s="728"/>
      <c r="K192" s="730"/>
      <c r="L192" s="728"/>
      <c r="M192" s="728"/>
      <c r="N192" s="728"/>
      <c r="O192" s="728"/>
      <c r="P192" s="728"/>
      <c r="Q192" s="730"/>
      <c r="AP192" s="659"/>
      <c r="AQ192" s="657"/>
    </row>
    <row r="193" spans="1:43" x14ac:dyDescent="0.25">
      <c r="A193" s="712" t="s">
        <v>512</v>
      </c>
      <c r="B193" s="731">
        <v>210817</v>
      </c>
      <c r="C193" s="727">
        <v>3</v>
      </c>
      <c r="D193" s="727">
        <v>200622</v>
      </c>
      <c r="E193" s="727">
        <v>2</v>
      </c>
      <c r="F193" s="727"/>
      <c r="G193" s="727"/>
      <c r="H193" s="727"/>
      <c r="I193" s="727"/>
      <c r="J193" s="727">
        <v>210712</v>
      </c>
      <c r="K193" s="729">
        <v>2</v>
      </c>
      <c r="L193" s="727"/>
      <c r="M193" s="727"/>
      <c r="N193" s="727"/>
      <c r="O193" s="727"/>
      <c r="P193" s="727"/>
      <c r="Q193" s="729"/>
      <c r="AP193" s="658"/>
      <c r="AQ193" s="656"/>
    </row>
    <row r="194" spans="1:43" x14ac:dyDescent="0.25">
      <c r="A194" s="713"/>
      <c r="B194" s="732"/>
      <c r="C194" s="728"/>
      <c r="D194" s="728"/>
      <c r="E194" s="728"/>
      <c r="F194" s="728"/>
      <c r="G194" s="728"/>
      <c r="H194" s="728"/>
      <c r="I194" s="728"/>
      <c r="J194" s="728"/>
      <c r="K194" s="730"/>
      <c r="L194" s="728"/>
      <c r="M194" s="728"/>
      <c r="N194" s="728"/>
      <c r="O194" s="728"/>
      <c r="P194" s="728"/>
      <c r="Q194" s="730"/>
      <c r="AP194" s="659"/>
      <c r="AQ194" s="657"/>
    </row>
    <row r="195" spans="1:43" x14ac:dyDescent="0.25">
      <c r="A195" s="712" t="s">
        <v>517</v>
      </c>
      <c r="B195" s="731">
        <v>210817</v>
      </c>
      <c r="C195" s="727">
        <v>3</v>
      </c>
      <c r="D195" s="727">
        <v>200622</v>
      </c>
      <c r="E195" s="727">
        <v>2</v>
      </c>
      <c r="F195" s="727"/>
      <c r="G195" s="727"/>
      <c r="H195" s="727"/>
      <c r="I195" s="727"/>
      <c r="J195" s="727">
        <v>210712</v>
      </c>
      <c r="K195" s="729">
        <v>2</v>
      </c>
      <c r="L195" s="727"/>
      <c r="M195" s="727"/>
      <c r="N195" s="727"/>
      <c r="O195" s="727"/>
      <c r="P195" s="727"/>
      <c r="Q195" s="729"/>
      <c r="AP195" s="658"/>
      <c r="AQ195" s="656"/>
    </row>
    <row r="196" spans="1:43" x14ac:dyDescent="0.25">
      <c r="A196" s="713"/>
      <c r="B196" s="732"/>
      <c r="C196" s="728"/>
      <c r="D196" s="728"/>
      <c r="E196" s="728"/>
      <c r="F196" s="728"/>
      <c r="G196" s="728"/>
      <c r="H196" s="728"/>
      <c r="I196" s="728"/>
      <c r="J196" s="728"/>
      <c r="K196" s="730"/>
      <c r="L196" s="728"/>
      <c r="M196" s="728"/>
      <c r="N196" s="728"/>
      <c r="O196" s="728"/>
      <c r="P196" s="728"/>
      <c r="Q196" s="730"/>
      <c r="AP196" s="659"/>
      <c r="AQ196" s="657"/>
    </row>
    <row r="197" spans="1:43" x14ac:dyDescent="0.25">
      <c r="A197" s="712" t="s">
        <v>520</v>
      </c>
      <c r="B197" s="731">
        <v>191113</v>
      </c>
      <c r="C197" s="727">
        <v>2</v>
      </c>
      <c r="D197" s="727">
        <v>200313</v>
      </c>
      <c r="E197" s="727">
        <v>1</v>
      </c>
      <c r="F197" s="727"/>
      <c r="G197" s="727"/>
      <c r="H197" s="727"/>
      <c r="I197" s="727"/>
      <c r="J197" s="727">
        <v>200313</v>
      </c>
      <c r="K197" s="729">
        <v>1</v>
      </c>
      <c r="L197" s="727"/>
      <c r="M197" s="727"/>
      <c r="N197" s="727"/>
      <c r="O197" s="727"/>
      <c r="P197" s="727"/>
      <c r="Q197" s="729"/>
      <c r="AP197" s="658"/>
      <c r="AQ197" s="656"/>
    </row>
    <row r="198" spans="1:43" x14ac:dyDescent="0.25">
      <c r="A198" s="713"/>
      <c r="B198" s="732"/>
      <c r="C198" s="728"/>
      <c r="D198" s="728"/>
      <c r="E198" s="728"/>
      <c r="F198" s="728"/>
      <c r="G198" s="728"/>
      <c r="H198" s="728"/>
      <c r="I198" s="728"/>
      <c r="J198" s="728"/>
      <c r="K198" s="730"/>
      <c r="L198" s="728"/>
      <c r="M198" s="728"/>
      <c r="N198" s="728"/>
      <c r="O198" s="728"/>
      <c r="P198" s="728"/>
      <c r="Q198" s="730"/>
      <c r="AP198" s="659"/>
      <c r="AQ198" s="657"/>
    </row>
    <row r="199" spans="1:43" x14ac:dyDescent="0.25">
      <c r="A199" s="712" t="s">
        <v>526</v>
      </c>
      <c r="B199" s="731">
        <v>210223</v>
      </c>
      <c r="C199" s="727">
        <v>1</v>
      </c>
      <c r="D199" s="727">
        <v>210127</v>
      </c>
      <c r="E199" s="727">
        <v>1</v>
      </c>
      <c r="F199" s="727"/>
      <c r="G199" s="727"/>
      <c r="H199" s="727"/>
      <c r="I199" s="727"/>
      <c r="J199" s="727">
        <v>210120</v>
      </c>
      <c r="K199" s="729">
        <v>1</v>
      </c>
      <c r="L199" s="727"/>
      <c r="M199" s="727"/>
      <c r="N199" s="727"/>
      <c r="O199" s="727"/>
      <c r="P199" s="727"/>
      <c r="Q199" s="729"/>
      <c r="AP199" s="658"/>
      <c r="AQ199" s="656"/>
    </row>
    <row r="200" spans="1:43" x14ac:dyDescent="0.25">
      <c r="A200" s="713"/>
      <c r="B200" s="732"/>
      <c r="C200" s="728"/>
      <c r="D200" s="728"/>
      <c r="E200" s="728"/>
      <c r="F200" s="728"/>
      <c r="G200" s="728"/>
      <c r="H200" s="728"/>
      <c r="I200" s="728"/>
      <c r="J200" s="728"/>
      <c r="K200" s="730"/>
      <c r="L200" s="728"/>
      <c r="M200" s="728"/>
      <c r="N200" s="728"/>
      <c r="O200" s="728"/>
      <c r="P200" s="728"/>
      <c r="Q200" s="730"/>
      <c r="AP200" s="659"/>
      <c r="AQ200" s="657"/>
    </row>
    <row r="201" spans="1:43" x14ac:dyDescent="0.25">
      <c r="A201" s="720" t="s">
        <v>537</v>
      </c>
      <c r="B201" s="731"/>
      <c r="C201" s="727"/>
      <c r="D201" s="727"/>
      <c r="E201" s="727"/>
      <c r="F201" s="727"/>
      <c r="G201" s="727"/>
      <c r="H201" s="727"/>
      <c r="I201" s="727"/>
      <c r="J201" s="727"/>
      <c r="K201" s="729"/>
      <c r="L201" s="727"/>
      <c r="M201" s="727"/>
      <c r="N201" s="727"/>
      <c r="O201" s="727"/>
      <c r="P201" s="727"/>
      <c r="Q201" s="729"/>
      <c r="AP201" s="670">
        <v>201224001</v>
      </c>
      <c r="AQ201" s="674">
        <v>201224001</v>
      </c>
    </row>
    <row r="202" spans="1:43" x14ac:dyDescent="0.25">
      <c r="A202" s="721"/>
      <c r="B202" s="732"/>
      <c r="C202" s="728"/>
      <c r="D202" s="728"/>
      <c r="E202" s="728"/>
      <c r="F202" s="728"/>
      <c r="G202" s="728"/>
      <c r="H202" s="728"/>
      <c r="I202" s="728"/>
      <c r="J202" s="728"/>
      <c r="K202" s="730"/>
      <c r="L202" s="728"/>
      <c r="M202" s="728"/>
      <c r="N202" s="728"/>
      <c r="O202" s="728"/>
      <c r="P202" s="728"/>
      <c r="Q202" s="730"/>
      <c r="AP202" s="671"/>
      <c r="AQ202" s="675"/>
    </row>
    <row r="203" spans="1:43" x14ac:dyDescent="0.25">
      <c r="A203" s="720" t="s">
        <v>540</v>
      </c>
      <c r="B203" s="731"/>
      <c r="C203" s="727"/>
      <c r="D203" s="727"/>
      <c r="E203" s="727"/>
      <c r="F203" s="727"/>
      <c r="G203" s="727"/>
      <c r="H203" s="727"/>
      <c r="I203" s="727"/>
      <c r="J203" s="727">
        <v>210106</v>
      </c>
      <c r="K203" s="729">
        <v>2</v>
      </c>
      <c r="L203" s="727"/>
      <c r="M203" s="727"/>
      <c r="N203" s="727"/>
      <c r="O203" s="727"/>
      <c r="P203" s="727"/>
      <c r="Q203" s="729"/>
      <c r="AP203" s="670">
        <v>201224001</v>
      </c>
      <c r="AQ203" s="674">
        <v>201224001</v>
      </c>
    </row>
    <row r="204" spans="1:43" x14ac:dyDescent="0.25">
      <c r="A204" s="721"/>
      <c r="B204" s="732"/>
      <c r="C204" s="728"/>
      <c r="D204" s="728"/>
      <c r="E204" s="728"/>
      <c r="F204" s="728"/>
      <c r="G204" s="728"/>
      <c r="H204" s="728"/>
      <c r="I204" s="728"/>
      <c r="J204" s="728"/>
      <c r="K204" s="730"/>
      <c r="L204" s="728"/>
      <c r="M204" s="728"/>
      <c r="N204" s="728"/>
      <c r="O204" s="728"/>
      <c r="P204" s="728"/>
      <c r="Q204" s="730"/>
      <c r="AP204" s="671"/>
      <c r="AQ204" s="675"/>
    </row>
    <row r="205" spans="1:43" x14ac:dyDescent="0.25">
      <c r="A205" s="712" t="s">
        <v>544</v>
      </c>
      <c r="B205" s="731">
        <v>210408</v>
      </c>
      <c r="C205" s="727">
        <v>5</v>
      </c>
      <c r="D205" s="727">
        <v>200213</v>
      </c>
      <c r="E205" s="727">
        <v>1</v>
      </c>
      <c r="F205" s="727"/>
      <c r="G205" s="727"/>
      <c r="H205" s="727"/>
      <c r="I205" s="727"/>
      <c r="J205" s="727">
        <v>200602</v>
      </c>
      <c r="K205" s="729">
        <v>3</v>
      </c>
      <c r="L205" s="727"/>
      <c r="M205" s="727"/>
      <c r="N205" s="727"/>
      <c r="O205" s="727"/>
      <c r="P205" s="727"/>
      <c r="Q205" s="729"/>
      <c r="AP205" s="670" t="s">
        <v>2798</v>
      </c>
      <c r="AQ205" s="674" t="s">
        <v>2798</v>
      </c>
    </row>
    <row r="206" spans="1:43" x14ac:dyDescent="0.25">
      <c r="A206" s="713"/>
      <c r="B206" s="732"/>
      <c r="C206" s="728"/>
      <c r="D206" s="728"/>
      <c r="E206" s="728"/>
      <c r="F206" s="728"/>
      <c r="G206" s="728"/>
      <c r="H206" s="728"/>
      <c r="I206" s="728"/>
      <c r="J206" s="728"/>
      <c r="K206" s="730"/>
      <c r="L206" s="728"/>
      <c r="M206" s="728"/>
      <c r="N206" s="728"/>
      <c r="O206" s="728"/>
      <c r="P206" s="728"/>
      <c r="Q206" s="730"/>
      <c r="AP206" s="671"/>
      <c r="AQ206" s="675"/>
    </row>
    <row r="207" spans="1:43" x14ac:dyDescent="0.25">
      <c r="A207" s="712" t="s">
        <v>550</v>
      </c>
      <c r="B207" s="731">
        <v>200619</v>
      </c>
      <c r="C207" s="727">
        <v>5</v>
      </c>
      <c r="D207" s="727">
        <v>210705</v>
      </c>
      <c r="E207" s="727">
        <v>3</v>
      </c>
      <c r="F207" s="727"/>
      <c r="G207" s="727"/>
      <c r="H207" s="727"/>
      <c r="I207" s="727"/>
      <c r="J207" s="727">
        <v>210601</v>
      </c>
      <c r="K207" s="729">
        <v>4</v>
      </c>
      <c r="L207" s="727"/>
      <c r="M207" s="727"/>
      <c r="N207" s="727"/>
      <c r="O207" s="727"/>
      <c r="P207" s="727"/>
      <c r="Q207" s="729"/>
      <c r="AP207" s="670" t="s">
        <v>2804</v>
      </c>
      <c r="AQ207" s="672" t="s">
        <v>2804</v>
      </c>
    </row>
    <row r="208" spans="1:43" x14ac:dyDescent="0.25">
      <c r="A208" s="713"/>
      <c r="B208" s="732"/>
      <c r="C208" s="728"/>
      <c r="D208" s="728"/>
      <c r="E208" s="728"/>
      <c r="F208" s="728"/>
      <c r="G208" s="728"/>
      <c r="H208" s="728"/>
      <c r="I208" s="728"/>
      <c r="J208" s="728"/>
      <c r="K208" s="730"/>
      <c r="L208" s="728"/>
      <c r="M208" s="728"/>
      <c r="N208" s="728"/>
      <c r="O208" s="728"/>
      <c r="P208" s="728"/>
      <c r="Q208" s="730"/>
      <c r="AP208" s="671"/>
      <c r="AQ208" s="673"/>
    </row>
    <row r="209" spans="1:43" x14ac:dyDescent="0.25">
      <c r="A209" s="712" t="s">
        <v>553</v>
      </c>
      <c r="B209" s="731">
        <v>200619</v>
      </c>
      <c r="C209" s="727">
        <v>5</v>
      </c>
      <c r="D209" s="727">
        <v>210705</v>
      </c>
      <c r="E209" s="727">
        <v>2</v>
      </c>
      <c r="F209" s="727"/>
      <c r="G209" s="727"/>
      <c r="H209" s="727"/>
      <c r="I209" s="727"/>
      <c r="J209" s="727">
        <v>210617</v>
      </c>
      <c r="K209" s="729">
        <v>4</v>
      </c>
      <c r="L209" s="727"/>
      <c r="M209" s="727"/>
      <c r="N209" s="727"/>
      <c r="O209" s="727"/>
      <c r="P209" s="727"/>
      <c r="Q209" s="729"/>
      <c r="AP209" s="670" t="s">
        <v>2804</v>
      </c>
      <c r="AQ209" s="672" t="s">
        <v>2804</v>
      </c>
    </row>
    <row r="210" spans="1:43" x14ac:dyDescent="0.25">
      <c r="A210" s="713"/>
      <c r="B210" s="732"/>
      <c r="C210" s="728"/>
      <c r="D210" s="728"/>
      <c r="E210" s="728"/>
      <c r="F210" s="728"/>
      <c r="G210" s="728"/>
      <c r="H210" s="728"/>
      <c r="I210" s="728"/>
      <c r="J210" s="728"/>
      <c r="K210" s="730"/>
      <c r="L210" s="728"/>
      <c r="M210" s="728"/>
      <c r="N210" s="728"/>
      <c r="O210" s="728"/>
      <c r="P210" s="728"/>
      <c r="Q210" s="730"/>
      <c r="AP210" s="671"/>
      <c r="AQ210" s="673"/>
    </row>
    <row r="211" spans="1:43" x14ac:dyDescent="0.25">
      <c r="A211" s="712" t="s">
        <v>554</v>
      </c>
      <c r="B211" s="731">
        <v>200619</v>
      </c>
      <c r="C211" s="727">
        <v>3</v>
      </c>
      <c r="D211" s="727">
        <v>210705</v>
      </c>
      <c r="E211" s="727">
        <v>2</v>
      </c>
      <c r="F211" s="727"/>
      <c r="G211" s="727"/>
      <c r="H211" s="727"/>
      <c r="I211" s="727"/>
      <c r="J211" s="727">
        <v>210617</v>
      </c>
      <c r="K211" s="729">
        <v>4</v>
      </c>
      <c r="L211" s="727"/>
      <c r="M211" s="727"/>
      <c r="N211" s="727"/>
      <c r="O211" s="727"/>
      <c r="P211" s="727"/>
      <c r="Q211" s="729"/>
      <c r="AP211" s="670" t="s">
        <v>2804</v>
      </c>
      <c r="AQ211" s="672" t="s">
        <v>2804</v>
      </c>
    </row>
    <row r="212" spans="1:43" x14ac:dyDescent="0.25">
      <c r="A212" s="713"/>
      <c r="B212" s="732"/>
      <c r="C212" s="728"/>
      <c r="D212" s="728"/>
      <c r="E212" s="728"/>
      <c r="F212" s="728"/>
      <c r="G212" s="728"/>
      <c r="H212" s="728"/>
      <c r="I212" s="728"/>
      <c r="J212" s="728"/>
      <c r="K212" s="730"/>
      <c r="L212" s="728"/>
      <c r="M212" s="728"/>
      <c r="N212" s="728"/>
      <c r="O212" s="728"/>
      <c r="P212" s="728"/>
      <c r="Q212" s="730"/>
      <c r="AP212" s="671"/>
      <c r="AQ212" s="673"/>
    </row>
    <row r="213" spans="1:43" x14ac:dyDescent="0.25">
      <c r="A213" s="712" t="s">
        <v>555</v>
      </c>
      <c r="B213" s="731">
        <v>200619</v>
      </c>
      <c r="C213" s="727">
        <v>5</v>
      </c>
      <c r="D213" s="727">
        <v>210705</v>
      </c>
      <c r="E213" s="727">
        <v>2</v>
      </c>
      <c r="F213" s="727"/>
      <c r="G213" s="727"/>
      <c r="H213" s="727"/>
      <c r="I213" s="727"/>
      <c r="J213" s="727">
        <v>210617</v>
      </c>
      <c r="K213" s="729">
        <v>4</v>
      </c>
      <c r="L213" s="727"/>
      <c r="M213" s="727"/>
      <c r="N213" s="727"/>
      <c r="O213" s="727"/>
      <c r="P213" s="727"/>
      <c r="Q213" s="729"/>
      <c r="AP213" s="670" t="s">
        <v>2804</v>
      </c>
      <c r="AQ213" s="672" t="s">
        <v>2804</v>
      </c>
    </row>
    <row r="214" spans="1:43" x14ac:dyDescent="0.25">
      <c r="A214" s="713"/>
      <c r="B214" s="732"/>
      <c r="C214" s="728"/>
      <c r="D214" s="728"/>
      <c r="E214" s="728"/>
      <c r="F214" s="728"/>
      <c r="G214" s="728"/>
      <c r="H214" s="728"/>
      <c r="I214" s="728"/>
      <c r="J214" s="728"/>
      <c r="K214" s="730"/>
      <c r="L214" s="728"/>
      <c r="M214" s="728"/>
      <c r="N214" s="728"/>
      <c r="O214" s="728"/>
      <c r="P214" s="728"/>
      <c r="Q214" s="730"/>
      <c r="AP214" s="671"/>
      <c r="AQ214" s="673"/>
    </row>
    <row r="215" spans="1:43" x14ac:dyDescent="0.25">
      <c r="A215" s="712" t="s">
        <v>556</v>
      </c>
      <c r="B215" s="731">
        <v>200619</v>
      </c>
      <c r="C215" s="727">
        <v>5</v>
      </c>
      <c r="D215" s="727">
        <v>210705</v>
      </c>
      <c r="E215" s="727">
        <v>2</v>
      </c>
      <c r="F215" s="727"/>
      <c r="G215" s="727"/>
      <c r="H215" s="727"/>
      <c r="I215" s="727"/>
      <c r="J215" s="727">
        <v>210617</v>
      </c>
      <c r="K215" s="729">
        <v>4</v>
      </c>
      <c r="L215" s="727"/>
      <c r="M215" s="727"/>
      <c r="N215" s="727"/>
      <c r="O215" s="727"/>
      <c r="P215" s="727"/>
      <c r="Q215" s="729"/>
      <c r="AP215" s="670" t="s">
        <v>2804</v>
      </c>
      <c r="AQ215" s="672" t="s">
        <v>2804</v>
      </c>
    </row>
    <row r="216" spans="1:43" x14ac:dyDescent="0.25">
      <c r="A216" s="713"/>
      <c r="B216" s="732"/>
      <c r="C216" s="728"/>
      <c r="D216" s="728"/>
      <c r="E216" s="728"/>
      <c r="F216" s="728"/>
      <c r="G216" s="728"/>
      <c r="H216" s="728"/>
      <c r="I216" s="728"/>
      <c r="J216" s="728"/>
      <c r="K216" s="730"/>
      <c r="L216" s="728"/>
      <c r="M216" s="728"/>
      <c r="N216" s="728"/>
      <c r="O216" s="728"/>
      <c r="P216" s="728"/>
      <c r="Q216" s="730"/>
      <c r="AP216" s="671"/>
      <c r="AQ216" s="673"/>
    </row>
    <row r="217" spans="1:43" x14ac:dyDescent="0.25">
      <c r="A217" s="702" t="s">
        <v>557</v>
      </c>
      <c r="B217" s="731" t="s">
        <v>113</v>
      </c>
      <c r="C217" s="727"/>
      <c r="D217" s="727">
        <v>200327</v>
      </c>
      <c r="E217" s="727">
        <v>1</v>
      </c>
      <c r="F217" s="727"/>
      <c r="G217" s="727"/>
      <c r="H217" s="727"/>
      <c r="I217" s="727"/>
      <c r="J217" s="727">
        <v>200317</v>
      </c>
      <c r="K217" s="729">
        <v>1</v>
      </c>
      <c r="L217" s="727"/>
      <c r="M217" s="727"/>
      <c r="N217" s="727"/>
      <c r="O217" s="727"/>
      <c r="P217" s="727"/>
      <c r="Q217" s="729"/>
      <c r="AP217" s="658"/>
      <c r="AQ217" s="656"/>
    </row>
    <row r="218" spans="1:43" x14ac:dyDescent="0.25">
      <c r="A218" s="703"/>
      <c r="B218" s="732"/>
      <c r="C218" s="728"/>
      <c r="D218" s="728"/>
      <c r="E218" s="728"/>
      <c r="F218" s="728"/>
      <c r="G218" s="728"/>
      <c r="H218" s="728"/>
      <c r="I218" s="728"/>
      <c r="J218" s="728"/>
      <c r="K218" s="730"/>
      <c r="L218" s="728"/>
      <c r="M218" s="728"/>
      <c r="N218" s="728"/>
      <c r="O218" s="728"/>
      <c r="P218" s="728"/>
      <c r="Q218" s="730"/>
      <c r="AP218" s="659"/>
      <c r="AQ218" s="657"/>
    </row>
    <row r="219" spans="1:43" x14ac:dyDescent="0.25">
      <c r="A219" s="702" t="s">
        <v>560</v>
      </c>
      <c r="B219" s="731" t="s">
        <v>113</v>
      </c>
      <c r="C219" s="727"/>
      <c r="D219" s="727">
        <v>200327</v>
      </c>
      <c r="E219" s="727">
        <v>1</v>
      </c>
      <c r="F219" s="727"/>
      <c r="G219" s="727"/>
      <c r="H219" s="727"/>
      <c r="I219" s="727"/>
      <c r="J219" s="727">
        <v>200317</v>
      </c>
      <c r="K219" s="729">
        <v>1</v>
      </c>
      <c r="L219" s="727"/>
      <c r="M219" s="727"/>
      <c r="N219" s="727"/>
      <c r="O219" s="727"/>
      <c r="P219" s="727"/>
      <c r="Q219" s="729"/>
      <c r="AP219" s="658"/>
      <c r="AQ219" s="656"/>
    </row>
    <row r="220" spans="1:43" x14ac:dyDescent="0.25">
      <c r="A220" s="703"/>
      <c r="B220" s="732"/>
      <c r="C220" s="728"/>
      <c r="D220" s="728"/>
      <c r="E220" s="728"/>
      <c r="F220" s="728"/>
      <c r="G220" s="728"/>
      <c r="H220" s="728"/>
      <c r="I220" s="728"/>
      <c r="J220" s="728"/>
      <c r="K220" s="730"/>
      <c r="L220" s="728"/>
      <c r="M220" s="728"/>
      <c r="N220" s="728"/>
      <c r="O220" s="728"/>
      <c r="P220" s="728"/>
      <c r="Q220" s="730"/>
      <c r="AP220" s="659"/>
      <c r="AQ220" s="657"/>
    </row>
    <row r="221" spans="1:43" x14ac:dyDescent="0.25">
      <c r="A221" s="718" t="s">
        <v>564</v>
      </c>
      <c r="B221" s="731">
        <v>211111</v>
      </c>
      <c r="C221" s="727">
        <v>2</v>
      </c>
      <c r="D221" s="727"/>
      <c r="E221" s="727"/>
      <c r="F221" s="727"/>
      <c r="G221" s="727"/>
      <c r="H221" s="727"/>
      <c r="I221" s="727"/>
      <c r="J221" s="727"/>
      <c r="K221" s="729"/>
      <c r="L221" s="727"/>
      <c r="M221" s="727"/>
      <c r="N221" s="727"/>
      <c r="O221" s="727"/>
      <c r="P221" s="727"/>
      <c r="Q221" s="729"/>
      <c r="AP221" s="658"/>
      <c r="AQ221" s="656"/>
    </row>
    <row r="222" spans="1:43" x14ac:dyDescent="0.25">
      <c r="A222" s="719"/>
      <c r="B222" s="732"/>
      <c r="C222" s="728"/>
      <c r="D222" s="728"/>
      <c r="E222" s="728"/>
      <c r="F222" s="728"/>
      <c r="G222" s="728"/>
      <c r="H222" s="728"/>
      <c r="I222" s="728"/>
      <c r="J222" s="728"/>
      <c r="K222" s="730"/>
      <c r="L222" s="728"/>
      <c r="M222" s="728"/>
      <c r="N222" s="728"/>
      <c r="O222" s="728"/>
      <c r="P222" s="728"/>
      <c r="Q222" s="730"/>
      <c r="AP222" s="659"/>
      <c r="AQ222" s="657"/>
    </row>
    <row r="223" spans="1:43" x14ac:dyDescent="0.25">
      <c r="A223" s="712" t="s">
        <v>572</v>
      </c>
      <c r="B223" s="731">
        <v>200923</v>
      </c>
      <c r="C223" s="727">
        <v>3</v>
      </c>
      <c r="D223" s="727">
        <v>200215</v>
      </c>
      <c r="E223" s="727">
        <v>1</v>
      </c>
      <c r="F223" s="727"/>
      <c r="G223" s="727"/>
      <c r="H223" s="727"/>
      <c r="I223" s="727"/>
      <c r="J223" s="727">
        <v>200922</v>
      </c>
      <c r="K223" s="729">
        <v>2</v>
      </c>
      <c r="L223" s="727"/>
      <c r="M223" s="727"/>
      <c r="N223" s="727"/>
      <c r="O223" s="727"/>
      <c r="P223" s="727"/>
      <c r="Q223" s="729"/>
      <c r="AP223" s="658"/>
      <c r="AQ223" s="656"/>
    </row>
    <row r="224" spans="1:43" x14ac:dyDescent="0.25">
      <c r="A224" s="713"/>
      <c r="B224" s="732"/>
      <c r="C224" s="728"/>
      <c r="D224" s="728"/>
      <c r="E224" s="728"/>
      <c r="F224" s="728"/>
      <c r="G224" s="728"/>
      <c r="H224" s="728"/>
      <c r="I224" s="728"/>
      <c r="J224" s="728"/>
      <c r="K224" s="730"/>
      <c r="L224" s="728"/>
      <c r="M224" s="728"/>
      <c r="N224" s="728"/>
      <c r="O224" s="728"/>
      <c r="P224" s="728"/>
      <c r="Q224" s="730"/>
      <c r="AP224" s="659"/>
      <c r="AQ224" s="657"/>
    </row>
    <row r="225" spans="1:43" x14ac:dyDescent="0.25">
      <c r="A225" s="712" t="s">
        <v>577</v>
      </c>
      <c r="B225" s="731">
        <v>200330</v>
      </c>
      <c r="C225" s="727">
        <v>3</v>
      </c>
      <c r="D225" s="727">
        <v>200327</v>
      </c>
      <c r="E225" s="727">
        <v>1</v>
      </c>
      <c r="F225" s="727"/>
      <c r="G225" s="727"/>
      <c r="H225" s="727"/>
      <c r="I225" s="727"/>
      <c r="J225" s="727">
        <v>200130</v>
      </c>
      <c r="K225" s="729">
        <v>1</v>
      </c>
      <c r="L225" s="727"/>
      <c r="M225" s="727"/>
      <c r="N225" s="727"/>
      <c r="O225" s="727"/>
      <c r="P225" s="727"/>
      <c r="Q225" s="729"/>
      <c r="AP225" s="658"/>
      <c r="AQ225" s="656"/>
    </row>
    <row r="226" spans="1:43" x14ac:dyDescent="0.25">
      <c r="A226" s="713"/>
      <c r="B226" s="732"/>
      <c r="C226" s="728"/>
      <c r="D226" s="728"/>
      <c r="E226" s="728"/>
      <c r="F226" s="728"/>
      <c r="G226" s="728"/>
      <c r="H226" s="728"/>
      <c r="I226" s="728"/>
      <c r="J226" s="728"/>
      <c r="K226" s="730"/>
      <c r="L226" s="728"/>
      <c r="M226" s="728"/>
      <c r="N226" s="728"/>
      <c r="O226" s="728"/>
      <c r="P226" s="728"/>
      <c r="Q226" s="730"/>
      <c r="AP226" s="659"/>
      <c r="AQ226" s="657"/>
    </row>
    <row r="227" spans="1:43" x14ac:dyDescent="0.25">
      <c r="A227" s="712" t="s">
        <v>583</v>
      </c>
      <c r="B227" s="731">
        <v>211104</v>
      </c>
      <c r="C227" s="727">
        <v>6</v>
      </c>
      <c r="D227" s="727">
        <v>200327</v>
      </c>
      <c r="E227" s="727">
        <v>1</v>
      </c>
      <c r="F227" s="727"/>
      <c r="G227" s="727"/>
      <c r="H227" s="727"/>
      <c r="I227" s="727"/>
      <c r="J227" s="727">
        <v>210906</v>
      </c>
      <c r="K227" s="729">
        <v>4</v>
      </c>
      <c r="L227" s="727"/>
      <c r="M227" s="727"/>
      <c r="N227" s="727"/>
      <c r="O227" s="727"/>
      <c r="P227" s="727"/>
      <c r="Q227" s="729"/>
      <c r="AP227" s="658">
        <v>211026001</v>
      </c>
      <c r="AQ227" s="656"/>
    </row>
    <row r="228" spans="1:43" x14ac:dyDescent="0.25">
      <c r="A228" s="713"/>
      <c r="B228" s="732"/>
      <c r="C228" s="728"/>
      <c r="D228" s="728"/>
      <c r="E228" s="728"/>
      <c r="F228" s="728"/>
      <c r="G228" s="728"/>
      <c r="H228" s="728"/>
      <c r="I228" s="728"/>
      <c r="J228" s="728"/>
      <c r="K228" s="730"/>
      <c r="L228" s="728"/>
      <c r="M228" s="728"/>
      <c r="N228" s="728"/>
      <c r="O228" s="728"/>
      <c r="P228" s="728"/>
      <c r="Q228" s="730"/>
      <c r="AP228" s="659"/>
      <c r="AQ228" s="657"/>
    </row>
    <row r="229" spans="1:43" x14ac:dyDescent="0.25">
      <c r="A229" s="712" t="s">
        <v>593</v>
      </c>
      <c r="B229" s="731">
        <v>210601</v>
      </c>
      <c r="C229" s="727">
        <v>4</v>
      </c>
      <c r="D229" s="727">
        <v>200327</v>
      </c>
      <c r="E229" s="727">
        <v>1</v>
      </c>
      <c r="F229" s="727"/>
      <c r="G229" s="727"/>
      <c r="H229" s="727"/>
      <c r="I229" s="727"/>
      <c r="J229" s="727">
        <v>200728</v>
      </c>
      <c r="K229" s="729">
        <v>2</v>
      </c>
      <c r="L229" s="727"/>
      <c r="M229" s="727"/>
      <c r="N229" s="727"/>
      <c r="O229" s="727"/>
      <c r="P229" s="727"/>
      <c r="Q229" s="729"/>
      <c r="AP229" s="658"/>
      <c r="AQ229" s="656"/>
    </row>
    <row r="230" spans="1:43" x14ac:dyDescent="0.25">
      <c r="A230" s="713"/>
      <c r="B230" s="732"/>
      <c r="C230" s="728"/>
      <c r="D230" s="728"/>
      <c r="E230" s="728"/>
      <c r="F230" s="728"/>
      <c r="G230" s="728"/>
      <c r="H230" s="728"/>
      <c r="I230" s="728"/>
      <c r="J230" s="728"/>
      <c r="K230" s="730"/>
      <c r="L230" s="728"/>
      <c r="M230" s="728"/>
      <c r="N230" s="728"/>
      <c r="O230" s="728"/>
      <c r="P230" s="728"/>
      <c r="Q230" s="730"/>
      <c r="AP230" s="659"/>
      <c r="AQ230" s="657"/>
    </row>
    <row r="231" spans="1:43" x14ac:dyDescent="0.25">
      <c r="A231" s="712" t="s">
        <v>598</v>
      </c>
      <c r="B231" s="731" t="s">
        <v>113</v>
      </c>
      <c r="C231" s="727"/>
      <c r="D231" s="727">
        <v>200327</v>
      </c>
      <c r="E231" s="727">
        <v>1</v>
      </c>
      <c r="F231" s="727"/>
      <c r="G231" s="727"/>
      <c r="H231" s="727"/>
      <c r="I231" s="727"/>
      <c r="J231" s="727">
        <v>200212</v>
      </c>
      <c r="K231" s="729">
        <v>1</v>
      </c>
      <c r="L231" s="727"/>
      <c r="M231" s="727"/>
      <c r="N231" s="727"/>
      <c r="O231" s="727"/>
      <c r="P231" s="727"/>
      <c r="Q231" s="729"/>
      <c r="AP231" s="658"/>
      <c r="AQ231" s="656"/>
    </row>
    <row r="232" spans="1:43" x14ac:dyDescent="0.25">
      <c r="A232" s="713"/>
      <c r="B232" s="732"/>
      <c r="C232" s="728"/>
      <c r="D232" s="728"/>
      <c r="E232" s="728"/>
      <c r="F232" s="728"/>
      <c r="G232" s="728"/>
      <c r="H232" s="728"/>
      <c r="I232" s="728"/>
      <c r="J232" s="728"/>
      <c r="K232" s="730"/>
      <c r="L232" s="728"/>
      <c r="M232" s="728"/>
      <c r="N232" s="728"/>
      <c r="O232" s="728"/>
      <c r="P232" s="728"/>
      <c r="Q232" s="730"/>
      <c r="AP232" s="659"/>
      <c r="AQ232" s="657"/>
    </row>
    <row r="233" spans="1:43" x14ac:dyDescent="0.25">
      <c r="A233" s="712" t="s">
        <v>600</v>
      </c>
      <c r="B233" s="731" t="s">
        <v>113</v>
      </c>
      <c r="C233" s="727"/>
      <c r="D233" s="727">
        <v>200327</v>
      </c>
      <c r="E233" s="727">
        <v>1</v>
      </c>
      <c r="F233" s="727"/>
      <c r="G233" s="727"/>
      <c r="H233" s="727"/>
      <c r="I233" s="727"/>
      <c r="J233" s="727">
        <v>200212</v>
      </c>
      <c r="K233" s="729">
        <v>1</v>
      </c>
      <c r="L233" s="727"/>
      <c r="M233" s="727"/>
      <c r="N233" s="727"/>
      <c r="O233" s="727"/>
      <c r="P233" s="727"/>
      <c r="Q233" s="729"/>
      <c r="AP233" s="658"/>
      <c r="AQ233" s="656"/>
    </row>
    <row r="234" spans="1:43" x14ac:dyDescent="0.25">
      <c r="A234" s="713"/>
      <c r="B234" s="732"/>
      <c r="C234" s="728"/>
      <c r="D234" s="728"/>
      <c r="E234" s="728"/>
      <c r="F234" s="728"/>
      <c r="G234" s="728"/>
      <c r="H234" s="728"/>
      <c r="I234" s="728"/>
      <c r="J234" s="728"/>
      <c r="K234" s="730"/>
      <c r="L234" s="728"/>
      <c r="M234" s="728"/>
      <c r="N234" s="728"/>
      <c r="O234" s="728"/>
      <c r="P234" s="728"/>
      <c r="Q234" s="730"/>
      <c r="AP234" s="659"/>
      <c r="AQ234" s="657"/>
    </row>
    <row r="235" spans="1:43" x14ac:dyDescent="0.25">
      <c r="A235" s="712" t="s">
        <v>602</v>
      </c>
      <c r="B235" s="731" t="s">
        <v>113</v>
      </c>
      <c r="C235" s="727"/>
      <c r="D235" s="727">
        <v>200327</v>
      </c>
      <c r="E235" s="727">
        <v>1</v>
      </c>
      <c r="F235" s="727"/>
      <c r="G235" s="727"/>
      <c r="H235" s="727"/>
      <c r="I235" s="727"/>
      <c r="J235" s="727">
        <v>200213</v>
      </c>
      <c r="K235" s="729">
        <v>1</v>
      </c>
      <c r="L235" s="727"/>
      <c r="M235" s="727"/>
      <c r="N235" s="727"/>
      <c r="O235" s="727"/>
      <c r="P235" s="727"/>
      <c r="Q235" s="729"/>
      <c r="AP235" s="658"/>
      <c r="AQ235" s="656"/>
    </row>
    <row r="236" spans="1:43" x14ac:dyDescent="0.25">
      <c r="A236" s="713"/>
      <c r="B236" s="732"/>
      <c r="C236" s="728"/>
      <c r="D236" s="728"/>
      <c r="E236" s="728"/>
      <c r="F236" s="728"/>
      <c r="G236" s="728"/>
      <c r="H236" s="728"/>
      <c r="I236" s="728"/>
      <c r="J236" s="728"/>
      <c r="K236" s="730"/>
      <c r="L236" s="728"/>
      <c r="M236" s="728"/>
      <c r="N236" s="728"/>
      <c r="O236" s="728"/>
      <c r="P236" s="728"/>
      <c r="Q236" s="730"/>
      <c r="AP236" s="659"/>
      <c r="AQ236" s="657"/>
    </row>
    <row r="237" spans="1:43" x14ac:dyDescent="0.25">
      <c r="A237" s="712" t="s">
        <v>608</v>
      </c>
      <c r="B237" s="731">
        <v>200415</v>
      </c>
      <c r="C237" s="727">
        <v>4</v>
      </c>
      <c r="D237" s="727">
        <v>200327</v>
      </c>
      <c r="E237" s="727">
        <v>1</v>
      </c>
      <c r="F237" s="727"/>
      <c r="G237" s="727"/>
      <c r="H237" s="727"/>
      <c r="I237" s="727"/>
      <c r="J237" s="727">
        <v>200212</v>
      </c>
      <c r="K237" s="729">
        <v>1</v>
      </c>
      <c r="L237" s="727"/>
      <c r="M237" s="727"/>
      <c r="N237" s="727"/>
      <c r="O237" s="727"/>
      <c r="P237" s="727"/>
      <c r="Q237" s="729"/>
      <c r="AP237" s="658"/>
      <c r="AQ237" s="656"/>
    </row>
    <row r="238" spans="1:43" x14ac:dyDescent="0.25">
      <c r="A238" s="713"/>
      <c r="B238" s="732"/>
      <c r="C238" s="728"/>
      <c r="D238" s="728"/>
      <c r="E238" s="728"/>
      <c r="F238" s="728"/>
      <c r="G238" s="728"/>
      <c r="H238" s="728"/>
      <c r="I238" s="728"/>
      <c r="J238" s="728"/>
      <c r="K238" s="730"/>
      <c r="L238" s="728"/>
      <c r="M238" s="728"/>
      <c r="N238" s="728"/>
      <c r="O238" s="728"/>
      <c r="P238" s="728"/>
      <c r="Q238" s="730"/>
      <c r="AP238" s="659"/>
      <c r="AQ238" s="657"/>
    </row>
    <row r="239" spans="1:43" x14ac:dyDescent="0.25">
      <c r="A239" s="712" t="s">
        <v>612</v>
      </c>
      <c r="B239" s="731" t="s">
        <v>113</v>
      </c>
      <c r="C239" s="727"/>
      <c r="D239" s="727">
        <v>200327</v>
      </c>
      <c r="E239" s="727">
        <v>1</v>
      </c>
      <c r="F239" s="727"/>
      <c r="G239" s="727"/>
      <c r="H239" s="727"/>
      <c r="I239" s="727"/>
      <c r="J239" s="727">
        <v>200213</v>
      </c>
      <c r="K239" s="729">
        <v>1</v>
      </c>
      <c r="L239" s="727"/>
      <c r="M239" s="727"/>
      <c r="N239" s="727"/>
      <c r="O239" s="727"/>
      <c r="P239" s="727"/>
      <c r="Q239" s="729"/>
      <c r="AP239" s="658"/>
      <c r="AQ239" s="656"/>
    </row>
    <row r="240" spans="1:43" x14ac:dyDescent="0.25">
      <c r="A240" s="713"/>
      <c r="B240" s="732"/>
      <c r="C240" s="728"/>
      <c r="D240" s="728"/>
      <c r="E240" s="728"/>
      <c r="F240" s="728"/>
      <c r="G240" s="728"/>
      <c r="H240" s="728"/>
      <c r="I240" s="728"/>
      <c r="J240" s="728"/>
      <c r="K240" s="730"/>
      <c r="L240" s="728"/>
      <c r="M240" s="728"/>
      <c r="N240" s="728"/>
      <c r="O240" s="728"/>
      <c r="P240" s="728"/>
      <c r="Q240" s="730"/>
      <c r="AP240" s="659"/>
      <c r="AQ240" s="657"/>
    </row>
    <row r="241" spans="1:43" x14ac:dyDescent="0.25">
      <c r="A241" s="712" t="s">
        <v>619</v>
      </c>
      <c r="B241" s="731">
        <v>220106</v>
      </c>
      <c r="C241" s="727">
        <v>4</v>
      </c>
      <c r="D241" s="727">
        <v>200928</v>
      </c>
      <c r="E241" s="727">
        <v>1</v>
      </c>
      <c r="F241" s="727"/>
      <c r="G241" s="727"/>
      <c r="H241" s="727"/>
      <c r="I241" s="727"/>
      <c r="J241" s="727">
        <v>220106</v>
      </c>
      <c r="K241" s="729">
        <v>2</v>
      </c>
      <c r="L241" s="727"/>
      <c r="M241" s="727"/>
      <c r="N241" s="727"/>
      <c r="O241" s="727"/>
      <c r="P241" s="727"/>
      <c r="Q241" s="729"/>
      <c r="AP241" s="658"/>
      <c r="AQ241" s="656"/>
    </row>
    <row r="242" spans="1:43" x14ac:dyDescent="0.25">
      <c r="A242" s="713"/>
      <c r="B242" s="732"/>
      <c r="C242" s="728"/>
      <c r="D242" s="728"/>
      <c r="E242" s="728"/>
      <c r="F242" s="728"/>
      <c r="G242" s="728"/>
      <c r="H242" s="728"/>
      <c r="I242" s="728"/>
      <c r="J242" s="728"/>
      <c r="K242" s="730"/>
      <c r="L242" s="728"/>
      <c r="M242" s="728"/>
      <c r="N242" s="728"/>
      <c r="O242" s="728"/>
      <c r="P242" s="728"/>
      <c r="Q242" s="730"/>
      <c r="AP242" s="659"/>
      <c r="AQ242" s="657"/>
    </row>
    <row r="243" spans="1:43" x14ac:dyDescent="0.25">
      <c r="A243" s="712" t="s">
        <v>629</v>
      </c>
      <c r="B243" s="731">
        <v>210524</v>
      </c>
      <c r="C243" s="727">
        <v>4</v>
      </c>
      <c r="D243" s="727">
        <v>200928</v>
      </c>
      <c r="E243" s="727">
        <v>1</v>
      </c>
      <c r="F243" s="727"/>
      <c r="G243" s="727"/>
      <c r="H243" s="727"/>
      <c r="I243" s="727"/>
      <c r="J243" s="727">
        <v>211207</v>
      </c>
      <c r="K243" s="729">
        <v>2</v>
      </c>
      <c r="L243" s="727"/>
      <c r="M243" s="727"/>
      <c r="N243" s="727"/>
      <c r="O243" s="727"/>
      <c r="P243" s="727"/>
      <c r="Q243" s="729"/>
      <c r="AP243" s="658"/>
      <c r="AQ243" s="656"/>
    </row>
    <row r="244" spans="1:43" x14ac:dyDescent="0.25">
      <c r="A244" s="713"/>
      <c r="B244" s="732"/>
      <c r="C244" s="728"/>
      <c r="D244" s="728"/>
      <c r="E244" s="728"/>
      <c r="F244" s="728"/>
      <c r="G244" s="728"/>
      <c r="H244" s="728"/>
      <c r="I244" s="728"/>
      <c r="J244" s="728"/>
      <c r="K244" s="730"/>
      <c r="L244" s="728"/>
      <c r="M244" s="728"/>
      <c r="N244" s="728"/>
      <c r="O244" s="728"/>
      <c r="P244" s="728"/>
      <c r="Q244" s="730"/>
      <c r="AP244" s="659"/>
      <c r="AQ244" s="657"/>
    </row>
    <row r="245" spans="1:43" x14ac:dyDescent="0.25">
      <c r="A245" s="712" t="s">
        <v>634</v>
      </c>
      <c r="B245" s="731">
        <v>210524</v>
      </c>
      <c r="C245" s="727">
        <v>4</v>
      </c>
      <c r="D245" s="727">
        <v>200928</v>
      </c>
      <c r="E245" s="727">
        <v>1</v>
      </c>
      <c r="F245" s="727"/>
      <c r="G245" s="727"/>
      <c r="H245" s="727"/>
      <c r="I245" s="727"/>
      <c r="J245" s="727">
        <v>211221</v>
      </c>
      <c r="K245" s="729">
        <v>2</v>
      </c>
      <c r="L245" s="727"/>
      <c r="M245" s="727"/>
      <c r="N245" s="727"/>
      <c r="O245" s="727"/>
      <c r="P245" s="727"/>
      <c r="Q245" s="729"/>
      <c r="AP245" s="658"/>
      <c r="AQ245" s="656"/>
    </row>
    <row r="246" spans="1:43" x14ac:dyDescent="0.25">
      <c r="A246" s="713"/>
      <c r="B246" s="732"/>
      <c r="C246" s="728"/>
      <c r="D246" s="728"/>
      <c r="E246" s="728"/>
      <c r="F246" s="728"/>
      <c r="G246" s="728"/>
      <c r="H246" s="728"/>
      <c r="I246" s="728"/>
      <c r="J246" s="728"/>
      <c r="K246" s="730"/>
      <c r="L246" s="728"/>
      <c r="M246" s="728"/>
      <c r="N246" s="728"/>
      <c r="O246" s="728"/>
      <c r="P246" s="728"/>
      <c r="Q246" s="730"/>
      <c r="AP246" s="659"/>
      <c r="AQ246" s="657"/>
    </row>
    <row r="247" spans="1:43" x14ac:dyDescent="0.25">
      <c r="A247" s="712" t="s">
        <v>639</v>
      </c>
      <c r="B247" s="731">
        <v>210524</v>
      </c>
      <c r="C247" s="727">
        <v>2</v>
      </c>
      <c r="D247" s="727">
        <v>201113</v>
      </c>
      <c r="E247" s="727">
        <v>1</v>
      </c>
      <c r="F247" s="727"/>
      <c r="G247" s="727"/>
      <c r="H247" s="727"/>
      <c r="I247" s="727"/>
      <c r="J247" s="727">
        <v>211221</v>
      </c>
      <c r="K247" s="729">
        <v>2</v>
      </c>
      <c r="L247" s="727"/>
      <c r="M247" s="727"/>
      <c r="N247" s="727"/>
      <c r="O247" s="727"/>
      <c r="P247" s="727"/>
      <c r="Q247" s="729"/>
      <c r="AP247" s="658"/>
      <c r="AQ247" s="656"/>
    </row>
    <row r="248" spans="1:43" x14ac:dyDescent="0.25">
      <c r="A248" s="713"/>
      <c r="B248" s="732"/>
      <c r="C248" s="728"/>
      <c r="D248" s="728"/>
      <c r="E248" s="728"/>
      <c r="F248" s="728"/>
      <c r="G248" s="728"/>
      <c r="H248" s="728"/>
      <c r="I248" s="728"/>
      <c r="J248" s="728"/>
      <c r="K248" s="730"/>
      <c r="L248" s="728"/>
      <c r="M248" s="728"/>
      <c r="N248" s="728"/>
      <c r="O248" s="728"/>
      <c r="P248" s="728"/>
      <c r="Q248" s="730"/>
      <c r="AP248" s="659"/>
      <c r="AQ248" s="657"/>
    </row>
    <row r="249" spans="1:43" x14ac:dyDescent="0.25">
      <c r="A249" s="712" t="s">
        <v>643</v>
      </c>
      <c r="B249" s="731">
        <v>210524</v>
      </c>
      <c r="C249" s="727">
        <v>2</v>
      </c>
      <c r="D249" s="727">
        <v>201113</v>
      </c>
      <c r="E249" s="727">
        <v>1</v>
      </c>
      <c r="F249" s="727"/>
      <c r="G249" s="727"/>
      <c r="H249" s="727"/>
      <c r="I249" s="727"/>
      <c r="J249" s="727">
        <v>201102</v>
      </c>
      <c r="K249" s="729">
        <v>1</v>
      </c>
      <c r="L249" s="727"/>
      <c r="M249" s="727"/>
      <c r="N249" s="727"/>
      <c r="O249" s="727"/>
      <c r="P249" s="727"/>
      <c r="Q249" s="729"/>
      <c r="AP249" s="658"/>
      <c r="AQ249" s="656"/>
    </row>
    <row r="250" spans="1:43" x14ac:dyDescent="0.25">
      <c r="A250" s="713"/>
      <c r="B250" s="732"/>
      <c r="C250" s="728"/>
      <c r="D250" s="728"/>
      <c r="E250" s="728"/>
      <c r="F250" s="728"/>
      <c r="G250" s="728"/>
      <c r="H250" s="728"/>
      <c r="I250" s="728"/>
      <c r="J250" s="728"/>
      <c r="K250" s="730"/>
      <c r="L250" s="728"/>
      <c r="M250" s="728"/>
      <c r="N250" s="728"/>
      <c r="O250" s="728"/>
      <c r="P250" s="728"/>
      <c r="Q250" s="730"/>
      <c r="AP250" s="659"/>
      <c r="AQ250" s="657"/>
    </row>
    <row r="251" spans="1:43" x14ac:dyDescent="0.25">
      <c r="A251" s="712" t="s">
        <v>647</v>
      </c>
      <c r="B251" s="731">
        <v>210524</v>
      </c>
      <c r="C251" s="727">
        <v>2</v>
      </c>
      <c r="D251" s="727">
        <v>201113</v>
      </c>
      <c r="E251" s="727">
        <v>1</v>
      </c>
      <c r="F251" s="727"/>
      <c r="G251" s="727"/>
      <c r="H251" s="727"/>
      <c r="I251" s="727"/>
      <c r="J251" s="727">
        <v>201102</v>
      </c>
      <c r="K251" s="729">
        <v>1</v>
      </c>
      <c r="L251" s="727"/>
      <c r="M251" s="727"/>
      <c r="N251" s="727"/>
      <c r="O251" s="727"/>
      <c r="P251" s="727"/>
      <c r="Q251" s="729"/>
      <c r="AP251" s="658"/>
      <c r="AQ251" s="656"/>
    </row>
    <row r="252" spans="1:43" x14ac:dyDescent="0.25">
      <c r="A252" s="713"/>
      <c r="B252" s="732"/>
      <c r="C252" s="728"/>
      <c r="D252" s="728"/>
      <c r="E252" s="728"/>
      <c r="F252" s="728"/>
      <c r="G252" s="728"/>
      <c r="H252" s="728"/>
      <c r="I252" s="728"/>
      <c r="J252" s="728"/>
      <c r="K252" s="730"/>
      <c r="L252" s="728"/>
      <c r="M252" s="728"/>
      <c r="N252" s="728"/>
      <c r="O252" s="728"/>
      <c r="P252" s="728"/>
      <c r="Q252" s="730"/>
      <c r="AP252" s="659"/>
      <c r="AQ252" s="657"/>
    </row>
    <row r="253" spans="1:43" x14ac:dyDescent="0.25">
      <c r="A253" s="716" t="s">
        <v>650</v>
      </c>
      <c r="B253" s="741">
        <v>210408</v>
      </c>
      <c r="C253" s="733">
        <v>6</v>
      </c>
      <c r="D253" s="733">
        <v>201027</v>
      </c>
      <c r="E253" s="733">
        <v>1</v>
      </c>
      <c r="F253" s="733"/>
      <c r="G253" s="733"/>
      <c r="H253" s="733"/>
      <c r="I253" s="733"/>
      <c r="J253" s="733">
        <v>201130</v>
      </c>
      <c r="K253" s="735">
        <v>2</v>
      </c>
      <c r="L253" s="733"/>
      <c r="M253" s="733"/>
      <c r="N253" s="733"/>
      <c r="O253" s="733"/>
      <c r="P253" s="733"/>
      <c r="Q253" s="735"/>
      <c r="AP253" s="664"/>
      <c r="AQ253" s="666"/>
    </row>
    <row r="254" spans="1:43" x14ac:dyDescent="0.25">
      <c r="A254" s="717"/>
      <c r="B254" s="742"/>
      <c r="C254" s="734"/>
      <c r="D254" s="734"/>
      <c r="E254" s="734"/>
      <c r="F254" s="734"/>
      <c r="G254" s="734"/>
      <c r="H254" s="734"/>
      <c r="I254" s="734"/>
      <c r="J254" s="734"/>
      <c r="K254" s="736"/>
      <c r="L254" s="734"/>
      <c r="M254" s="734"/>
      <c r="N254" s="734"/>
      <c r="O254" s="734"/>
      <c r="P254" s="734"/>
      <c r="Q254" s="736"/>
      <c r="AP254" s="665"/>
      <c r="AQ254" s="667"/>
    </row>
    <row r="255" spans="1:43" x14ac:dyDescent="0.25">
      <c r="A255" s="712" t="s">
        <v>650</v>
      </c>
      <c r="B255" s="731"/>
      <c r="C255" s="727"/>
      <c r="D255" s="727"/>
      <c r="E255" s="727"/>
      <c r="F255" s="727"/>
      <c r="G255" s="727"/>
      <c r="H255" s="727"/>
      <c r="I255" s="727"/>
      <c r="J255" s="727">
        <v>210901</v>
      </c>
      <c r="K255" s="729">
        <v>6</v>
      </c>
      <c r="L255" s="727"/>
      <c r="M255" s="727"/>
      <c r="N255" s="727"/>
      <c r="O255" s="727"/>
      <c r="P255" s="727"/>
      <c r="Q255" s="729"/>
      <c r="AP255" s="658"/>
      <c r="AQ255" s="656"/>
    </row>
    <row r="256" spans="1:43" x14ac:dyDescent="0.25">
      <c r="A256" s="713"/>
      <c r="B256" s="732"/>
      <c r="C256" s="728"/>
      <c r="D256" s="728"/>
      <c r="E256" s="728"/>
      <c r="F256" s="728"/>
      <c r="G256" s="728"/>
      <c r="H256" s="728"/>
      <c r="I256" s="728"/>
      <c r="J256" s="728"/>
      <c r="K256" s="730"/>
      <c r="L256" s="728"/>
      <c r="M256" s="728"/>
      <c r="N256" s="728"/>
      <c r="O256" s="728"/>
      <c r="P256" s="728"/>
      <c r="Q256" s="730"/>
      <c r="AP256" s="659"/>
      <c r="AQ256" s="657"/>
    </row>
    <row r="257" spans="1:43" x14ac:dyDescent="0.25">
      <c r="A257" s="716" t="s">
        <v>658</v>
      </c>
      <c r="B257" s="741">
        <v>210408</v>
      </c>
      <c r="C257" s="733">
        <v>6</v>
      </c>
      <c r="D257" s="733">
        <v>201027</v>
      </c>
      <c r="E257" s="733">
        <v>1</v>
      </c>
      <c r="F257" s="733"/>
      <c r="G257" s="733"/>
      <c r="H257" s="733"/>
      <c r="I257" s="733"/>
      <c r="J257" s="733">
        <v>201130</v>
      </c>
      <c r="K257" s="735">
        <v>2</v>
      </c>
      <c r="L257" s="733"/>
      <c r="M257" s="733"/>
      <c r="N257" s="733"/>
      <c r="O257" s="733"/>
      <c r="P257" s="733"/>
      <c r="Q257" s="735"/>
      <c r="AP257" s="664"/>
      <c r="AQ257" s="666"/>
    </row>
    <row r="258" spans="1:43" x14ac:dyDescent="0.25">
      <c r="A258" s="717"/>
      <c r="B258" s="742"/>
      <c r="C258" s="734"/>
      <c r="D258" s="734"/>
      <c r="E258" s="734"/>
      <c r="F258" s="734"/>
      <c r="G258" s="734"/>
      <c r="H258" s="734"/>
      <c r="I258" s="734"/>
      <c r="J258" s="734"/>
      <c r="K258" s="736"/>
      <c r="L258" s="734"/>
      <c r="M258" s="734"/>
      <c r="N258" s="734"/>
      <c r="O258" s="734"/>
      <c r="P258" s="734"/>
      <c r="Q258" s="736"/>
      <c r="AP258" s="665"/>
      <c r="AQ258" s="667"/>
    </row>
    <row r="259" spans="1:43" x14ac:dyDescent="0.25">
      <c r="A259" s="712" t="s">
        <v>658</v>
      </c>
      <c r="B259" s="731"/>
      <c r="C259" s="727"/>
      <c r="D259" s="727"/>
      <c r="E259" s="727"/>
      <c r="F259" s="727"/>
      <c r="G259" s="727"/>
      <c r="H259" s="727"/>
      <c r="I259" s="727"/>
      <c r="J259" s="727">
        <v>210901</v>
      </c>
      <c r="K259" s="729">
        <v>6</v>
      </c>
      <c r="L259" s="727"/>
      <c r="M259" s="727"/>
      <c r="N259" s="727"/>
      <c r="O259" s="727"/>
      <c r="P259" s="727"/>
      <c r="Q259" s="729"/>
      <c r="AP259" s="658"/>
      <c r="AQ259" s="656"/>
    </row>
    <row r="260" spans="1:43" x14ac:dyDescent="0.25">
      <c r="A260" s="713"/>
      <c r="B260" s="732"/>
      <c r="C260" s="728"/>
      <c r="D260" s="728"/>
      <c r="E260" s="728"/>
      <c r="F260" s="728"/>
      <c r="G260" s="728"/>
      <c r="H260" s="728"/>
      <c r="I260" s="728"/>
      <c r="J260" s="728"/>
      <c r="K260" s="730"/>
      <c r="L260" s="728"/>
      <c r="M260" s="728"/>
      <c r="N260" s="728"/>
      <c r="O260" s="728"/>
      <c r="P260" s="728"/>
      <c r="Q260" s="730"/>
      <c r="AP260" s="659"/>
      <c r="AQ260" s="657"/>
    </row>
    <row r="261" spans="1:43" x14ac:dyDescent="0.25">
      <c r="A261" s="702" t="s">
        <v>660</v>
      </c>
      <c r="B261" s="731">
        <v>201123</v>
      </c>
      <c r="C261" s="727">
        <v>4</v>
      </c>
      <c r="D261" s="727" t="s">
        <v>268</v>
      </c>
      <c r="E261" s="727"/>
      <c r="F261" s="727"/>
      <c r="G261" s="727"/>
      <c r="H261" s="727"/>
      <c r="I261" s="727"/>
      <c r="J261" s="727">
        <v>201130</v>
      </c>
      <c r="K261" s="729">
        <v>2</v>
      </c>
      <c r="L261" s="727"/>
      <c r="M261" s="727"/>
      <c r="N261" s="727"/>
      <c r="O261" s="727"/>
      <c r="P261" s="727"/>
      <c r="Q261" s="729"/>
      <c r="AP261" s="658"/>
      <c r="AQ261" s="656"/>
    </row>
    <row r="262" spans="1:43" x14ac:dyDescent="0.25">
      <c r="A262" s="703"/>
      <c r="B262" s="732"/>
      <c r="C262" s="728"/>
      <c r="D262" s="728"/>
      <c r="E262" s="728"/>
      <c r="F262" s="728"/>
      <c r="G262" s="728"/>
      <c r="H262" s="728"/>
      <c r="I262" s="728"/>
      <c r="J262" s="728"/>
      <c r="K262" s="730"/>
      <c r="L262" s="728"/>
      <c r="M262" s="728"/>
      <c r="N262" s="728"/>
      <c r="O262" s="728"/>
      <c r="P262" s="728"/>
      <c r="Q262" s="730"/>
      <c r="AP262" s="659"/>
      <c r="AQ262" s="657"/>
    </row>
    <row r="263" spans="1:43" x14ac:dyDescent="0.25">
      <c r="A263" s="702" t="s">
        <v>673</v>
      </c>
      <c r="B263" s="731">
        <v>201123</v>
      </c>
      <c r="C263" s="727">
        <v>4</v>
      </c>
      <c r="D263" s="727" t="s">
        <v>268</v>
      </c>
      <c r="E263" s="727"/>
      <c r="F263" s="727"/>
      <c r="G263" s="727"/>
      <c r="H263" s="727"/>
      <c r="I263" s="727"/>
      <c r="J263" s="727">
        <v>201130</v>
      </c>
      <c r="K263" s="729">
        <v>2</v>
      </c>
      <c r="L263" s="727"/>
      <c r="M263" s="727"/>
      <c r="N263" s="727"/>
      <c r="O263" s="727"/>
      <c r="P263" s="727"/>
      <c r="Q263" s="729"/>
      <c r="AP263" s="268"/>
      <c r="AQ263" s="269"/>
    </row>
    <row r="264" spans="1:43" x14ac:dyDescent="0.25">
      <c r="A264" s="703"/>
      <c r="B264" s="732"/>
      <c r="C264" s="728"/>
      <c r="D264" s="728"/>
      <c r="E264" s="728"/>
      <c r="F264" s="728"/>
      <c r="G264" s="728"/>
      <c r="H264" s="728"/>
      <c r="I264" s="728"/>
      <c r="J264" s="728"/>
      <c r="K264" s="730"/>
      <c r="L264" s="728"/>
      <c r="M264" s="728"/>
      <c r="N264" s="728"/>
      <c r="O264" s="728"/>
      <c r="P264" s="728"/>
      <c r="Q264" s="730"/>
      <c r="AP264" s="268"/>
      <c r="AQ264" s="269"/>
    </row>
    <row r="265" spans="1:43" x14ac:dyDescent="0.25">
      <c r="A265" s="716" t="s">
        <v>677</v>
      </c>
      <c r="B265" s="731">
        <v>210408</v>
      </c>
      <c r="C265" s="727">
        <v>5</v>
      </c>
      <c r="D265" s="727">
        <v>201027</v>
      </c>
      <c r="E265" s="727">
        <v>1</v>
      </c>
      <c r="F265" s="727"/>
      <c r="G265" s="727"/>
      <c r="H265" s="727"/>
      <c r="I265" s="727"/>
      <c r="J265" s="727">
        <v>201130</v>
      </c>
      <c r="K265" s="729">
        <v>2</v>
      </c>
      <c r="L265" s="727"/>
      <c r="M265" s="727"/>
      <c r="N265" s="727"/>
      <c r="O265" s="727"/>
      <c r="P265" s="727"/>
      <c r="Q265" s="729"/>
      <c r="AP265" s="658"/>
      <c r="AQ265" s="656"/>
    </row>
    <row r="266" spans="1:43" x14ac:dyDescent="0.25">
      <c r="A266" s="717"/>
      <c r="B266" s="732"/>
      <c r="C266" s="728"/>
      <c r="D266" s="728"/>
      <c r="E266" s="728"/>
      <c r="F266" s="728"/>
      <c r="G266" s="728"/>
      <c r="H266" s="728"/>
      <c r="I266" s="728"/>
      <c r="J266" s="728"/>
      <c r="K266" s="730"/>
      <c r="L266" s="728"/>
      <c r="M266" s="728"/>
      <c r="N266" s="728"/>
      <c r="O266" s="728"/>
      <c r="P266" s="728"/>
      <c r="Q266" s="730"/>
      <c r="AP266" s="659"/>
      <c r="AQ266" s="657"/>
    </row>
    <row r="267" spans="1:43" x14ac:dyDescent="0.25">
      <c r="A267" s="712" t="s">
        <v>677</v>
      </c>
      <c r="B267" s="731"/>
      <c r="C267" s="727"/>
      <c r="D267" s="727"/>
      <c r="E267" s="727"/>
      <c r="F267" s="727"/>
      <c r="G267" s="727"/>
      <c r="H267" s="727"/>
      <c r="I267" s="727"/>
      <c r="J267" s="727">
        <v>210901</v>
      </c>
      <c r="K267" s="729">
        <v>7</v>
      </c>
      <c r="L267" s="727"/>
      <c r="M267" s="727"/>
      <c r="N267" s="727"/>
      <c r="O267" s="727"/>
      <c r="P267" s="727"/>
      <c r="Q267" s="729"/>
      <c r="AP267" s="658"/>
      <c r="AQ267" s="656"/>
    </row>
    <row r="268" spans="1:43" x14ac:dyDescent="0.25">
      <c r="A268" s="713"/>
      <c r="B268" s="732"/>
      <c r="C268" s="728"/>
      <c r="D268" s="728"/>
      <c r="E268" s="728"/>
      <c r="F268" s="728"/>
      <c r="G268" s="728"/>
      <c r="H268" s="728"/>
      <c r="I268" s="728"/>
      <c r="J268" s="728"/>
      <c r="K268" s="730"/>
      <c r="L268" s="728"/>
      <c r="M268" s="728"/>
      <c r="N268" s="728"/>
      <c r="O268" s="728"/>
      <c r="P268" s="728"/>
      <c r="Q268" s="730"/>
      <c r="AP268" s="659"/>
      <c r="AQ268" s="657"/>
    </row>
    <row r="269" spans="1:43" x14ac:dyDescent="0.25">
      <c r="A269" s="716" t="s">
        <v>681</v>
      </c>
      <c r="B269" s="731">
        <v>210408</v>
      </c>
      <c r="C269" s="727">
        <v>5</v>
      </c>
      <c r="D269" s="727">
        <v>201027</v>
      </c>
      <c r="E269" s="727">
        <v>1</v>
      </c>
      <c r="F269" s="727"/>
      <c r="G269" s="727"/>
      <c r="H269" s="727"/>
      <c r="I269" s="727"/>
      <c r="J269" s="727">
        <v>201130</v>
      </c>
      <c r="K269" s="729">
        <v>2</v>
      </c>
      <c r="L269" s="727"/>
      <c r="M269" s="727"/>
      <c r="N269" s="727"/>
      <c r="O269" s="727"/>
      <c r="P269" s="727"/>
      <c r="Q269" s="729"/>
      <c r="AP269" s="658"/>
      <c r="AQ269" s="656"/>
    </row>
    <row r="270" spans="1:43" x14ac:dyDescent="0.25">
      <c r="A270" s="717"/>
      <c r="B270" s="732"/>
      <c r="C270" s="728"/>
      <c r="D270" s="728"/>
      <c r="E270" s="728"/>
      <c r="F270" s="728"/>
      <c r="G270" s="728"/>
      <c r="H270" s="728"/>
      <c r="I270" s="728"/>
      <c r="J270" s="728"/>
      <c r="K270" s="730"/>
      <c r="L270" s="728"/>
      <c r="M270" s="728"/>
      <c r="N270" s="728"/>
      <c r="O270" s="728"/>
      <c r="P270" s="728"/>
      <c r="Q270" s="730"/>
      <c r="AP270" s="659"/>
      <c r="AQ270" s="657"/>
    </row>
    <row r="271" spans="1:43" x14ac:dyDescent="0.25">
      <c r="A271" s="712" t="s">
        <v>681</v>
      </c>
      <c r="B271" s="731"/>
      <c r="C271" s="727"/>
      <c r="D271" s="727"/>
      <c r="E271" s="727"/>
      <c r="F271" s="727"/>
      <c r="G271" s="727"/>
      <c r="H271" s="727"/>
      <c r="I271" s="727"/>
      <c r="J271" s="727">
        <v>210901</v>
      </c>
      <c r="K271" s="729">
        <v>7</v>
      </c>
      <c r="L271" s="727"/>
      <c r="M271" s="727"/>
      <c r="N271" s="727"/>
      <c r="O271" s="727"/>
      <c r="P271" s="727"/>
      <c r="Q271" s="729"/>
      <c r="AP271" s="658"/>
      <c r="AQ271" s="656"/>
    </row>
    <row r="272" spans="1:43" x14ac:dyDescent="0.25">
      <c r="A272" s="713"/>
      <c r="B272" s="732"/>
      <c r="C272" s="728"/>
      <c r="D272" s="728"/>
      <c r="E272" s="728"/>
      <c r="F272" s="728"/>
      <c r="G272" s="728"/>
      <c r="H272" s="728"/>
      <c r="I272" s="728"/>
      <c r="J272" s="728"/>
      <c r="K272" s="730"/>
      <c r="L272" s="728"/>
      <c r="M272" s="728"/>
      <c r="N272" s="728"/>
      <c r="O272" s="728"/>
      <c r="P272" s="728"/>
      <c r="Q272" s="730"/>
      <c r="AP272" s="659"/>
      <c r="AQ272" s="657"/>
    </row>
    <row r="273" spans="1:43" x14ac:dyDescent="0.25">
      <c r="A273" s="702" t="s">
        <v>684</v>
      </c>
      <c r="B273" s="731">
        <v>201123</v>
      </c>
      <c r="C273" s="727">
        <v>3</v>
      </c>
      <c r="D273" s="727" t="s">
        <v>268</v>
      </c>
      <c r="E273" s="727"/>
      <c r="F273" s="727"/>
      <c r="G273" s="727"/>
      <c r="H273" s="727"/>
      <c r="I273" s="727"/>
      <c r="J273" s="727">
        <v>201130</v>
      </c>
      <c r="K273" s="729">
        <v>2</v>
      </c>
      <c r="L273" s="727"/>
      <c r="M273" s="727"/>
      <c r="N273" s="727"/>
      <c r="O273" s="727"/>
      <c r="P273" s="727"/>
      <c r="Q273" s="729"/>
      <c r="AP273" s="658"/>
      <c r="AQ273" s="656"/>
    </row>
    <row r="274" spans="1:43" x14ac:dyDescent="0.25">
      <c r="A274" s="703"/>
      <c r="B274" s="732"/>
      <c r="C274" s="728"/>
      <c r="D274" s="728"/>
      <c r="E274" s="728"/>
      <c r="F274" s="728"/>
      <c r="G274" s="728"/>
      <c r="H274" s="728"/>
      <c r="I274" s="728"/>
      <c r="J274" s="728"/>
      <c r="K274" s="730"/>
      <c r="L274" s="728"/>
      <c r="M274" s="728"/>
      <c r="N274" s="728"/>
      <c r="O274" s="728"/>
      <c r="P274" s="728"/>
      <c r="Q274" s="730"/>
      <c r="AP274" s="659"/>
      <c r="AQ274" s="657"/>
    </row>
    <row r="275" spans="1:43" x14ac:dyDescent="0.25">
      <c r="A275" s="702" t="s">
        <v>692</v>
      </c>
      <c r="B275" s="731">
        <v>201123</v>
      </c>
      <c r="C275" s="727">
        <v>3</v>
      </c>
      <c r="D275" s="727" t="s">
        <v>268</v>
      </c>
      <c r="E275" s="727"/>
      <c r="F275" s="727"/>
      <c r="G275" s="727"/>
      <c r="H275" s="727"/>
      <c r="I275" s="727"/>
      <c r="J275" s="727">
        <v>201130</v>
      </c>
      <c r="K275" s="729">
        <v>2</v>
      </c>
      <c r="L275" s="727"/>
      <c r="M275" s="727"/>
      <c r="N275" s="727"/>
      <c r="O275" s="727"/>
      <c r="P275" s="727"/>
      <c r="Q275" s="729"/>
      <c r="AP275" s="658"/>
      <c r="AQ275" s="656"/>
    </row>
    <row r="276" spans="1:43" x14ac:dyDescent="0.25">
      <c r="A276" s="703"/>
      <c r="B276" s="732"/>
      <c r="C276" s="728"/>
      <c r="D276" s="728"/>
      <c r="E276" s="728"/>
      <c r="F276" s="728"/>
      <c r="G276" s="728"/>
      <c r="H276" s="728"/>
      <c r="I276" s="728"/>
      <c r="J276" s="728"/>
      <c r="K276" s="730"/>
      <c r="L276" s="728"/>
      <c r="M276" s="728"/>
      <c r="N276" s="728"/>
      <c r="O276" s="728"/>
      <c r="P276" s="728"/>
      <c r="Q276" s="730"/>
      <c r="AP276" s="659"/>
      <c r="AQ276" s="657"/>
    </row>
    <row r="277" spans="1:43" x14ac:dyDescent="0.25">
      <c r="A277" s="712" t="s">
        <v>694</v>
      </c>
      <c r="B277" s="731">
        <v>200630</v>
      </c>
      <c r="C277" s="727">
        <v>1</v>
      </c>
      <c r="D277" s="727">
        <v>200610</v>
      </c>
      <c r="E277" s="727">
        <v>1</v>
      </c>
      <c r="F277" s="727"/>
      <c r="G277" s="727"/>
      <c r="H277" s="727"/>
      <c r="I277" s="727"/>
      <c r="J277" s="727">
        <v>200610</v>
      </c>
      <c r="K277" s="729">
        <v>2</v>
      </c>
      <c r="L277" s="727"/>
      <c r="M277" s="727"/>
      <c r="N277" s="727"/>
      <c r="O277" s="727"/>
      <c r="P277" s="727"/>
      <c r="Q277" s="729"/>
      <c r="AP277" s="658"/>
      <c r="AQ277" s="656"/>
    </row>
    <row r="278" spans="1:43" x14ac:dyDescent="0.25">
      <c r="A278" s="713"/>
      <c r="B278" s="732"/>
      <c r="C278" s="728"/>
      <c r="D278" s="728"/>
      <c r="E278" s="728"/>
      <c r="F278" s="728"/>
      <c r="G278" s="728"/>
      <c r="H278" s="728"/>
      <c r="I278" s="728"/>
      <c r="J278" s="728"/>
      <c r="K278" s="730"/>
      <c r="L278" s="728"/>
      <c r="M278" s="728"/>
      <c r="N278" s="728"/>
      <c r="O278" s="728"/>
      <c r="P278" s="728"/>
      <c r="Q278" s="730"/>
      <c r="AP278" s="659"/>
      <c r="AQ278" s="657"/>
    </row>
    <row r="279" spans="1:43" x14ac:dyDescent="0.25">
      <c r="A279" s="712" t="s">
        <v>698</v>
      </c>
      <c r="B279" s="731">
        <v>200630</v>
      </c>
      <c r="C279" s="727">
        <v>1</v>
      </c>
      <c r="D279" s="727">
        <v>200610</v>
      </c>
      <c r="E279" s="727">
        <v>1</v>
      </c>
      <c r="F279" s="727"/>
      <c r="G279" s="727"/>
      <c r="H279" s="727"/>
      <c r="I279" s="727"/>
      <c r="J279" s="727">
        <v>200610</v>
      </c>
      <c r="K279" s="729">
        <v>2</v>
      </c>
      <c r="L279" s="727"/>
      <c r="M279" s="727"/>
      <c r="N279" s="727"/>
      <c r="O279" s="727"/>
      <c r="P279" s="727"/>
      <c r="Q279" s="729"/>
      <c r="AP279" s="658"/>
      <c r="AQ279" s="656"/>
    </row>
    <row r="280" spans="1:43" x14ac:dyDescent="0.25">
      <c r="A280" s="713"/>
      <c r="B280" s="732"/>
      <c r="C280" s="728"/>
      <c r="D280" s="728"/>
      <c r="E280" s="728"/>
      <c r="F280" s="728"/>
      <c r="G280" s="728"/>
      <c r="H280" s="728"/>
      <c r="I280" s="728"/>
      <c r="J280" s="728"/>
      <c r="K280" s="730"/>
      <c r="L280" s="728"/>
      <c r="M280" s="728"/>
      <c r="N280" s="728"/>
      <c r="O280" s="728"/>
      <c r="P280" s="728"/>
      <c r="Q280" s="730"/>
      <c r="AP280" s="659"/>
      <c r="AQ280" s="657"/>
    </row>
    <row r="281" spans="1:43" x14ac:dyDescent="0.25">
      <c r="A281" s="712" t="s">
        <v>701</v>
      </c>
      <c r="B281" s="731">
        <v>200630</v>
      </c>
      <c r="C281" s="727">
        <v>1</v>
      </c>
      <c r="D281" s="727">
        <v>200610</v>
      </c>
      <c r="E281" s="727">
        <v>1</v>
      </c>
      <c r="F281" s="727"/>
      <c r="G281" s="727"/>
      <c r="H281" s="727"/>
      <c r="I281" s="727"/>
      <c r="J281" s="727">
        <v>200610</v>
      </c>
      <c r="K281" s="729">
        <v>2</v>
      </c>
      <c r="L281" s="727"/>
      <c r="M281" s="727"/>
      <c r="N281" s="727"/>
      <c r="O281" s="727"/>
      <c r="P281" s="727"/>
      <c r="Q281" s="729"/>
      <c r="AP281" s="658"/>
      <c r="AQ281" s="656"/>
    </row>
    <row r="282" spans="1:43" x14ac:dyDescent="0.25">
      <c r="A282" s="713"/>
      <c r="B282" s="732"/>
      <c r="C282" s="728"/>
      <c r="D282" s="728"/>
      <c r="E282" s="728"/>
      <c r="F282" s="728"/>
      <c r="G282" s="728"/>
      <c r="H282" s="728"/>
      <c r="I282" s="728"/>
      <c r="J282" s="728"/>
      <c r="K282" s="730"/>
      <c r="L282" s="728"/>
      <c r="M282" s="728"/>
      <c r="N282" s="728"/>
      <c r="O282" s="728"/>
      <c r="P282" s="728"/>
      <c r="Q282" s="730"/>
      <c r="AP282" s="659"/>
      <c r="AQ282" s="657"/>
    </row>
    <row r="283" spans="1:43" x14ac:dyDescent="0.25">
      <c r="A283" s="712" t="s">
        <v>705</v>
      </c>
      <c r="B283" s="731">
        <v>201123</v>
      </c>
      <c r="C283" s="727">
        <v>2</v>
      </c>
      <c r="D283" s="727">
        <v>200812</v>
      </c>
      <c r="E283" s="727">
        <v>1</v>
      </c>
      <c r="F283" s="727"/>
      <c r="G283" s="727"/>
      <c r="H283" s="727"/>
      <c r="I283" s="727"/>
      <c r="J283" s="727">
        <v>201015</v>
      </c>
      <c r="K283" s="729">
        <v>1</v>
      </c>
      <c r="L283" s="727"/>
      <c r="M283" s="727"/>
      <c r="N283" s="727"/>
      <c r="O283" s="727"/>
      <c r="P283" s="727"/>
      <c r="Q283" s="729"/>
      <c r="AP283" s="658"/>
      <c r="AQ283" s="656"/>
    </row>
    <row r="284" spans="1:43" x14ac:dyDescent="0.25">
      <c r="A284" s="713"/>
      <c r="B284" s="732"/>
      <c r="C284" s="728"/>
      <c r="D284" s="728"/>
      <c r="E284" s="728"/>
      <c r="F284" s="728"/>
      <c r="G284" s="728"/>
      <c r="H284" s="728"/>
      <c r="I284" s="728"/>
      <c r="J284" s="728"/>
      <c r="K284" s="730"/>
      <c r="L284" s="728"/>
      <c r="M284" s="728"/>
      <c r="N284" s="728"/>
      <c r="O284" s="728"/>
      <c r="P284" s="728"/>
      <c r="Q284" s="730"/>
      <c r="AP284" s="659"/>
      <c r="AQ284" s="657"/>
    </row>
    <row r="285" spans="1:43" x14ac:dyDescent="0.25">
      <c r="A285" s="712" t="s">
        <v>709</v>
      </c>
      <c r="B285" s="731">
        <v>200327</v>
      </c>
      <c r="C285" s="727">
        <v>1</v>
      </c>
      <c r="D285" s="727">
        <v>200327</v>
      </c>
      <c r="E285" s="727">
        <v>1</v>
      </c>
      <c r="F285" s="727"/>
      <c r="G285" s="727"/>
      <c r="H285" s="727"/>
      <c r="I285" s="727"/>
      <c r="J285" s="727">
        <v>200610</v>
      </c>
      <c r="K285" s="729">
        <v>2</v>
      </c>
      <c r="L285" s="727"/>
      <c r="M285" s="727"/>
      <c r="N285" s="727"/>
      <c r="O285" s="727"/>
      <c r="P285" s="727"/>
      <c r="Q285" s="729"/>
      <c r="AP285" s="658"/>
      <c r="AQ285" s="656"/>
    </row>
    <row r="286" spans="1:43" x14ac:dyDescent="0.25">
      <c r="A286" s="713"/>
      <c r="B286" s="732"/>
      <c r="C286" s="728"/>
      <c r="D286" s="728"/>
      <c r="E286" s="728"/>
      <c r="F286" s="728"/>
      <c r="G286" s="728"/>
      <c r="H286" s="728"/>
      <c r="I286" s="728"/>
      <c r="J286" s="728"/>
      <c r="K286" s="730"/>
      <c r="L286" s="728"/>
      <c r="M286" s="728"/>
      <c r="N286" s="728"/>
      <c r="O286" s="728"/>
      <c r="P286" s="728"/>
      <c r="Q286" s="730"/>
      <c r="AP286" s="659"/>
      <c r="AQ286" s="657"/>
    </row>
    <row r="287" spans="1:43" x14ac:dyDescent="0.25">
      <c r="A287" s="712" t="s">
        <v>714</v>
      </c>
      <c r="B287" s="731">
        <v>200327</v>
      </c>
      <c r="C287" s="727">
        <v>1</v>
      </c>
      <c r="D287" s="727">
        <v>200327</v>
      </c>
      <c r="E287" s="727">
        <v>1</v>
      </c>
      <c r="F287" s="727"/>
      <c r="G287" s="727"/>
      <c r="H287" s="727"/>
      <c r="I287" s="727"/>
      <c r="J287" s="727">
        <v>200610</v>
      </c>
      <c r="K287" s="729">
        <v>2</v>
      </c>
      <c r="L287" s="727"/>
      <c r="M287" s="727"/>
      <c r="N287" s="727"/>
      <c r="O287" s="727"/>
      <c r="P287" s="727"/>
      <c r="Q287" s="729"/>
      <c r="AP287" s="658"/>
      <c r="AQ287" s="656"/>
    </row>
    <row r="288" spans="1:43" x14ac:dyDescent="0.25">
      <c r="A288" s="713"/>
      <c r="B288" s="732"/>
      <c r="C288" s="728"/>
      <c r="D288" s="728"/>
      <c r="E288" s="728"/>
      <c r="F288" s="728"/>
      <c r="G288" s="728"/>
      <c r="H288" s="728"/>
      <c r="I288" s="728"/>
      <c r="J288" s="728"/>
      <c r="K288" s="730"/>
      <c r="L288" s="728"/>
      <c r="M288" s="728"/>
      <c r="N288" s="728"/>
      <c r="O288" s="728"/>
      <c r="P288" s="728"/>
      <c r="Q288" s="730"/>
      <c r="AP288" s="659"/>
      <c r="AQ288" s="657"/>
    </row>
    <row r="289" spans="1:43" x14ac:dyDescent="0.25">
      <c r="A289" s="712" t="s">
        <v>718</v>
      </c>
      <c r="B289" s="731" t="s">
        <v>113</v>
      </c>
      <c r="C289" s="727"/>
      <c r="D289" s="727">
        <v>200824</v>
      </c>
      <c r="E289" s="727">
        <v>2</v>
      </c>
      <c r="F289" s="727"/>
      <c r="G289" s="727"/>
      <c r="H289" s="727"/>
      <c r="I289" s="727"/>
      <c r="J289" s="727">
        <v>210906</v>
      </c>
      <c r="K289" s="729">
        <v>3</v>
      </c>
      <c r="L289" s="727"/>
      <c r="M289" s="727"/>
      <c r="N289" s="727"/>
      <c r="O289" s="727"/>
      <c r="P289" s="727"/>
      <c r="Q289" s="729"/>
      <c r="AP289" s="658"/>
      <c r="AQ289" s="656"/>
    </row>
    <row r="290" spans="1:43" x14ac:dyDescent="0.25">
      <c r="A290" s="713"/>
      <c r="B290" s="732"/>
      <c r="C290" s="728"/>
      <c r="D290" s="728"/>
      <c r="E290" s="728"/>
      <c r="F290" s="728"/>
      <c r="G290" s="728"/>
      <c r="H290" s="728"/>
      <c r="I290" s="728"/>
      <c r="J290" s="728"/>
      <c r="K290" s="730"/>
      <c r="L290" s="728"/>
      <c r="M290" s="728"/>
      <c r="N290" s="728"/>
      <c r="O290" s="728"/>
      <c r="P290" s="728"/>
      <c r="Q290" s="730"/>
      <c r="AP290" s="659"/>
      <c r="AQ290" s="657"/>
    </row>
    <row r="291" spans="1:43" x14ac:dyDescent="0.25">
      <c r="A291" s="712" t="s">
        <v>723</v>
      </c>
      <c r="B291" s="731" t="s">
        <v>113</v>
      </c>
      <c r="C291" s="727"/>
      <c r="D291" s="727" t="s">
        <v>113</v>
      </c>
      <c r="E291" s="727"/>
      <c r="F291" s="727"/>
      <c r="G291" s="727"/>
      <c r="H291" s="727"/>
      <c r="I291" s="727"/>
      <c r="J291" s="727" t="s">
        <v>113</v>
      </c>
      <c r="K291" s="729"/>
      <c r="L291" s="727"/>
      <c r="M291" s="727"/>
      <c r="N291" s="727"/>
      <c r="O291" s="727"/>
      <c r="P291" s="727"/>
      <c r="Q291" s="729"/>
      <c r="AP291" s="658"/>
      <c r="AQ291" s="656"/>
    </row>
    <row r="292" spans="1:43" x14ac:dyDescent="0.25">
      <c r="A292" s="713"/>
      <c r="B292" s="732"/>
      <c r="C292" s="728"/>
      <c r="D292" s="728"/>
      <c r="E292" s="728"/>
      <c r="F292" s="728"/>
      <c r="G292" s="728"/>
      <c r="H292" s="728"/>
      <c r="I292" s="728"/>
      <c r="J292" s="728"/>
      <c r="K292" s="730"/>
      <c r="L292" s="728"/>
      <c r="M292" s="728"/>
      <c r="N292" s="728"/>
      <c r="O292" s="728"/>
      <c r="P292" s="728"/>
      <c r="Q292" s="730"/>
      <c r="AP292" s="659"/>
      <c r="AQ292" s="657"/>
    </row>
    <row r="293" spans="1:43" x14ac:dyDescent="0.25">
      <c r="A293" s="712" t="s">
        <v>726</v>
      </c>
      <c r="B293" s="731" t="s">
        <v>113</v>
      </c>
      <c r="C293" s="727"/>
      <c r="D293" s="727" t="s">
        <v>113</v>
      </c>
      <c r="E293" s="727"/>
      <c r="F293" s="727"/>
      <c r="G293" s="727"/>
      <c r="H293" s="727"/>
      <c r="I293" s="727"/>
      <c r="J293" s="727" t="s">
        <v>113</v>
      </c>
      <c r="K293" s="729"/>
      <c r="L293" s="727"/>
      <c r="M293" s="727"/>
      <c r="N293" s="727"/>
      <c r="O293" s="727"/>
      <c r="P293" s="727"/>
      <c r="Q293" s="729"/>
      <c r="AP293" s="658"/>
      <c r="AQ293" s="656"/>
    </row>
    <row r="294" spans="1:43" x14ac:dyDescent="0.25">
      <c r="A294" s="713"/>
      <c r="B294" s="732"/>
      <c r="C294" s="728"/>
      <c r="D294" s="728"/>
      <c r="E294" s="728"/>
      <c r="F294" s="728"/>
      <c r="G294" s="728"/>
      <c r="H294" s="728"/>
      <c r="I294" s="728"/>
      <c r="J294" s="728"/>
      <c r="K294" s="730"/>
      <c r="L294" s="728"/>
      <c r="M294" s="728"/>
      <c r="N294" s="728"/>
      <c r="O294" s="728"/>
      <c r="P294" s="728"/>
      <c r="Q294" s="730"/>
      <c r="AP294" s="659"/>
      <c r="AQ294" s="657"/>
    </row>
    <row r="295" spans="1:43" x14ac:dyDescent="0.25">
      <c r="A295" s="712" t="s">
        <v>728</v>
      </c>
      <c r="B295" s="731" t="s">
        <v>113</v>
      </c>
      <c r="C295" s="727"/>
      <c r="D295" s="727" t="s">
        <v>113</v>
      </c>
      <c r="E295" s="727"/>
      <c r="F295" s="727"/>
      <c r="G295" s="727"/>
      <c r="H295" s="727"/>
      <c r="I295" s="727"/>
      <c r="J295" s="727" t="s">
        <v>113</v>
      </c>
      <c r="K295" s="729"/>
      <c r="L295" s="727"/>
      <c r="M295" s="727"/>
      <c r="N295" s="727"/>
      <c r="O295" s="727"/>
      <c r="P295" s="727"/>
      <c r="Q295" s="729"/>
      <c r="AP295" s="658"/>
      <c r="AQ295" s="656"/>
    </row>
    <row r="296" spans="1:43" x14ac:dyDescent="0.25">
      <c r="A296" s="713"/>
      <c r="B296" s="732"/>
      <c r="C296" s="728"/>
      <c r="D296" s="728"/>
      <c r="E296" s="728"/>
      <c r="F296" s="728"/>
      <c r="G296" s="728"/>
      <c r="H296" s="728"/>
      <c r="I296" s="728"/>
      <c r="J296" s="728"/>
      <c r="K296" s="730"/>
      <c r="L296" s="728"/>
      <c r="M296" s="728"/>
      <c r="N296" s="728"/>
      <c r="O296" s="728"/>
      <c r="P296" s="728"/>
      <c r="Q296" s="730"/>
      <c r="AP296" s="659"/>
      <c r="AQ296" s="657"/>
    </row>
    <row r="297" spans="1:43" x14ac:dyDescent="0.25">
      <c r="A297" s="712" t="s">
        <v>731</v>
      </c>
      <c r="B297" s="731" t="s">
        <v>113</v>
      </c>
      <c r="C297" s="727"/>
      <c r="D297" s="727" t="s">
        <v>113</v>
      </c>
      <c r="E297" s="727"/>
      <c r="F297" s="727"/>
      <c r="G297" s="727"/>
      <c r="H297" s="727"/>
      <c r="I297" s="727"/>
      <c r="J297" s="727" t="s">
        <v>113</v>
      </c>
      <c r="K297" s="729"/>
      <c r="L297" s="727"/>
      <c r="M297" s="727"/>
      <c r="N297" s="727"/>
      <c r="O297" s="727"/>
      <c r="P297" s="727"/>
      <c r="Q297" s="729"/>
      <c r="AP297" s="658"/>
      <c r="AQ297" s="656"/>
    </row>
    <row r="298" spans="1:43" x14ac:dyDescent="0.25">
      <c r="A298" s="713"/>
      <c r="B298" s="732"/>
      <c r="C298" s="728"/>
      <c r="D298" s="728"/>
      <c r="E298" s="728"/>
      <c r="F298" s="728"/>
      <c r="G298" s="728"/>
      <c r="H298" s="728"/>
      <c r="I298" s="728"/>
      <c r="J298" s="728"/>
      <c r="K298" s="730"/>
      <c r="L298" s="728"/>
      <c r="M298" s="728"/>
      <c r="N298" s="728"/>
      <c r="O298" s="728"/>
      <c r="P298" s="728"/>
      <c r="Q298" s="730"/>
      <c r="AP298" s="659"/>
      <c r="AQ298" s="657"/>
    </row>
    <row r="299" spans="1:43" x14ac:dyDescent="0.25">
      <c r="A299" s="712" t="s">
        <v>736</v>
      </c>
      <c r="B299" s="731" t="s">
        <v>113</v>
      </c>
      <c r="C299" s="727"/>
      <c r="D299" s="727" t="s">
        <v>113</v>
      </c>
      <c r="E299" s="727"/>
      <c r="F299" s="727"/>
      <c r="G299" s="727"/>
      <c r="H299" s="727"/>
      <c r="I299" s="727"/>
      <c r="J299" s="727" t="s">
        <v>113</v>
      </c>
      <c r="K299" s="729"/>
      <c r="L299" s="727"/>
      <c r="M299" s="727"/>
      <c r="N299" s="727"/>
      <c r="O299" s="727"/>
      <c r="P299" s="727"/>
      <c r="Q299" s="729"/>
      <c r="AP299" s="658"/>
      <c r="AQ299" s="656"/>
    </row>
    <row r="300" spans="1:43" x14ac:dyDescent="0.25">
      <c r="A300" s="713"/>
      <c r="B300" s="732"/>
      <c r="C300" s="728"/>
      <c r="D300" s="728"/>
      <c r="E300" s="728"/>
      <c r="F300" s="728"/>
      <c r="G300" s="728"/>
      <c r="H300" s="728"/>
      <c r="I300" s="728"/>
      <c r="J300" s="728"/>
      <c r="K300" s="730"/>
      <c r="L300" s="728"/>
      <c r="M300" s="728"/>
      <c r="N300" s="728"/>
      <c r="O300" s="728"/>
      <c r="P300" s="728"/>
      <c r="Q300" s="730"/>
      <c r="AP300" s="659"/>
      <c r="AQ300" s="657"/>
    </row>
    <row r="301" spans="1:43" x14ac:dyDescent="0.25">
      <c r="A301" s="712" t="s">
        <v>738</v>
      </c>
      <c r="B301" s="731" t="s">
        <v>113</v>
      </c>
      <c r="C301" s="727"/>
      <c r="D301" s="727">
        <v>200824</v>
      </c>
      <c r="E301" s="727">
        <v>2</v>
      </c>
      <c r="F301" s="727"/>
      <c r="G301" s="727"/>
      <c r="H301" s="727"/>
      <c r="I301" s="727"/>
      <c r="J301" s="727">
        <v>210906</v>
      </c>
      <c r="K301" s="729">
        <v>3</v>
      </c>
      <c r="L301" s="727"/>
      <c r="M301" s="727"/>
      <c r="N301" s="727"/>
      <c r="O301" s="727"/>
      <c r="P301" s="727"/>
      <c r="Q301" s="729"/>
      <c r="AP301" s="658"/>
      <c r="AQ301" s="656"/>
    </row>
    <row r="302" spans="1:43" x14ac:dyDescent="0.25">
      <c r="A302" s="713"/>
      <c r="B302" s="732"/>
      <c r="C302" s="728"/>
      <c r="D302" s="728"/>
      <c r="E302" s="728"/>
      <c r="F302" s="728"/>
      <c r="G302" s="728"/>
      <c r="H302" s="728"/>
      <c r="I302" s="728"/>
      <c r="J302" s="728"/>
      <c r="K302" s="730"/>
      <c r="L302" s="728"/>
      <c r="M302" s="728"/>
      <c r="N302" s="728"/>
      <c r="O302" s="728"/>
      <c r="P302" s="728"/>
      <c r="Q302" s="730"/>
      <c r="AP302" s="659"/>
      <c r="AQ302" s="657"/>
    </row>
    <row r="303" spans="1:43" x14ac:dyDescent="0.25">
      <c r="A303" s="712" t="s">
        <v>744</v>
      </c>
      <c r="B303" s="731">
        <v>200924</v>
      </c>
      <c r="C303" s="727">
        <v>6</v>
      </c>
      <c r="D303" s="727">
        <v>200910</v>
      </c>
      <c r="E303" s="727">
        <v>1</v>
      </c>
      <c r="F303" s="727"/>
      <c r="G303" s="727"/>
      <c r="H303" s="727"/>
      <c r="I303" s="727"/>
      <c r="J303" s="727">
        <v>201123</v>
      </c>
      <c r="K303" s="729">
        <v>3</v>
      </c>
      <c r="L303" s="727"/>
      <c r="M303" s="727"/>
      <c r="N303" s="727"/>
      <c r="O303" s="727"/>
      <c r="P303" s="727"/>
      <c r="Q303" s="729"/>
      <c r="AP303" s="658"/>
      <c r="AQ303" s="656"/>
    </row>
    <row r="304" spans="1:43" x14ac:dyDescent="0.25">
      <c r="A304" s="713"/>
      <c r="B304" s="732"/>
      <c r="C304" s="728"/>
      <c r="D304" s="728"/>
      <c r="E304" s="728"/>
      <c r="F304" s="728"/>
      <c r="G304" s="728"/>
      <c r="H304" s="728"/>
      <c r="I304" s="728"/>
      <c r="J304" s="728"/>
      <c r="K304" s="730"/>
      <c r="L304" s="728"/>
      <c r="M304" s="728"/>
      <c r="N304" s="728"/>
      <c r="O304" s="728"/>
      <c r="P304" s="728"/>
      <c r="Q304" s="730"/>
      <c r="AP304" s="659"/>
      <c r="AQ304" s="657"/>
    </row>
    <row r="305" spans="1:43" x14ac:dyDescent="0.25">
      <c r="A305" s="712" t="s">
        <v>758</v>
      </c>
      <c r="B305" s="731">
        <v>200817</v>
      </c>
      <c r="C305" s="727">
        <v>1</v>
      </c>
      <c r="D305" s="727">
        <v>200910</v>
      </c>
      <c r="E305" s="727">
        <v>1</v>
      </c>
      <c r="F305" s="727"/>
      <c r="G305" s="727"/>
      <c r="H305" s="727"/>
      <c r="I305" s="727"/>
      <c r="J305" s="727">
        <v>200720</v>
      </c>
      <c r="K305" s="729">
        <v>1</v>
      </c>
      <c r="L305" s="727"/>
      <c r="M305" s="727"/>
      <c r="N305" s="727"/>
      <c r="O305" s="727"/>
      <c r="P305" s="727"/>
      <c r="Q305" s="729"/>
      <c r="AP305" s="658"/>
      <c r="AQ305" s="656"/>
    </row>
    <row r="306" spans="1:43" x14ac:dyDescent="0.25">
      <c r="A306" s="713"/>
      <c r="B306" s="732"/>
      <c r="C306" s="728"/>
      <c r="D306" s="728"/>
      <c r="E306" s="728"/>
      <c r="F306" s="728"/>
      <c r="G306" s="728"/>
      <c r="H306" s="728"/>
      <c r="I306" s="728"/>
      <c r="J306" s="728"/>
      <c r="K306" s="730"/>
      <c r="L306" s="728"/>
      <c r="M306" s="728"/>
      <c r="N306" s="728"/>
      <c r="O306" s="728"/>
      <c r="P306" s="728"/>
      <c r="Q306" s="730"/>
      <c r="AP306" s="659"/>
      <c r="AQ306" s="657"/>
    </row>
    <row r="307" spans="1:43" x14ac:dyDescent="0.25">
      <c r="A307" s="712" t="s">
        <v>765</v>
      </c>
      <c r="B307" s="731">
        <v>210722</v>
      </c>
      <c r="C307" s="727">
        <v>4</v>
      </c>
      <c r="D307" s="727">
        <v>201027</v>
      </c>
      <c r="E307" s="727">
        <v>1</v>
      </c>
      <c r="F307" s="727"/>
      <c r="G307" s="727"/>
      <c r="H307" s="727"/>
      <c r="I307" s="727"/>
      <c r="J307" s="727">
        <v>201026</v>
      </c>
      <c r="K307" s="729">
        <v>1</v>
      </c>
      <c r="L307" s="727"/>
      <c r="M307" s="727"/>
      <c r="N307" s="727"/>
      <c r="O307" s="727"/>
      <c r="P307" s="727"/>
      <c r="Q307" s="729"/>
      <c r="AP307" s="658"/>
      <c r="AQ307" s="656"/>
    </row>
    <row r="308" spans="1:43" x14ac:dyDescent="0.25">
      <c r="A308" s="713"/>
      <c r="B308" s="732"/>
      <c r="C308" s="728"/>
      <c r="D308" s="728"/>
      <c r="E308" s="728"/>
      <c r="F308" s="728"/>
      <c r="G308" s="728"/>
      <c r="H308" s="728"/>
      <c r="I308" s="728"/>
      <c r="J308" s="728"/>
      <c r="K308" s="730"/>
      <c r="L308" s="728"/>
      <c r="M308" s="728"/>
      <c r="N308" s="728"/>
      <c r="O308" s="728"/>
      <c r="P308" s="728"/>
      <c r="Q308" s="730"/>
      <c r="AP308" s="659"/>
      <c r="AQ308" s="657"/>
    </row>
    <row r="309" spans="1:43" x14ac:dyDescent="0.25">
      <c r="A309" s="702" t="s">
        <v>774</v>
      </c>
      <c r="B309" s="731"/>
      <c r="C309" s="727"/>
      <c r="D309" s="727"/>
      <c r="E309" s="727"/>
      <c r="F309" s="727"/>
      <c r="G309" s="727"/>
      <c r="H309" s="727"/>
      <c r="I309" s="727"/>
      <c r="J309" s="727"/>
      <c r="K309" s="729"/>
      <c r="L309" s="727"/>
      <c r="M309" s="727"/>
      <c r="N309" s="727"/>
      <c r="O309" s="727"/>
      <c r="P309" s="727"/>
      <c r="Q309" s="729"/>
      <c r="AP309" s="658"/>
      <c r="AQ309" s="656"/>
    </row>
    <row r="310" spans="1:43" x14ac:dyDescent="0.25">
      <c r="A310" s="703"/>
      <c r="B310" s="732"/>
      <c r="C310" s="728"/>
      <c r="D310" s="728"/>
      <c r="E310" s="728"/>
      <c r="F310" s="728"/>
      <c r="G310" s="728"/>
      <c r="H310" s="728"/>
      <c r="I310" s="728"/>
      <c r="J310" s="728"/>
      <c r="K310" s="730"/>
      <c r="L310" s="728"/>
      <c r="M310" s="728"/>
      <c r="N310" s="728"/>
      <c r="O310" s="728"/>
      <c r="P310" s="728"/>
      <c r="Q310" s="730"/>
      <c r="AP310" s="659"/>
      <c r="AQ310" s="657"/>
    </row>
    <row r="311" spans="1:43" x14ac:dyDescent="0.25">
      <c r="A311" s="712" t="s">
        <v>780</v>
      </c>
      <c r="B311" s="731">
        <v>210720</v>
      </c>
      <c r="C311" s="727">
        <v>2</v>
      </c>
      <c r="D311" s="727">
        <v>210715</v>
      </c>
      <c r="E311" s="727">
        <v>2</v>
      </c>
      <c r="F311" s="727"/>
      <c r="G311" s="727"/>
      <c r="H311" s="727"/>
      <c r="I311" s="727"/>
      <c r="J311" s="727">
        <v>210812</v>
      </c>
      <c r="K311" s="729">
        <v>2</v>
      </c>
      <c r="L311" s="727"/>
      <c r="M311" s="727"/>
      <c r="N311" s="727"/>
      <c r="O311" s="727"/>
      <c r="P311" s="727"/>
      <c r="Q311" s="729"/>
      <c r="AP311" s="658"/>
      <c r="AQ311" s="656"/>
    </row>
    <row r="312" spans="1:43" x14ac:dyDescent="0.25">
      <c r="A312" s="713"/>
      <c r="B312" s="732"/>
      <c r="C312" s="728"/>
      <c r="D312" s="728"/>
      <c r="E312" s="728"/>
      <c r="F312" s="728"/>
      <c r="G312" s="728"/>
      <c r="H312" s="728"/>
      <c r="I312" s="728"/>
      <c r="J312" s="728"/>
      <c r="K312" s="730"/>
      <c r="L312" s="728"/>
      <c r="M312" s="728"/>
      <c r="N312" s="728"/>
      <c r="O312" s="728"/>
      <c r="P312" s="728"/>
      <c r="Q312" s="730"/>
      <c r="AP312" s="659"/>
      <c r="AQ312" s="657"/>
    </row>
    <row r="313" spans="1:43" x14ac:dyDescent="0.25">
      <c r="A313" s="712" t="s">
        <v>795</v>
      </c>
      <c r="B313" s="731">
        <v>210720</v>
      </c>
      <c r="C313" s="727">
        <v>2</v>
      </c>
      <c r="D313" s="727">
        <v>210715</v>
      </c>
      <c r="E313" s="727">
        <v>2</v>
      </c>
      <c r="F313" s="727"/>
      <c r="G313" s="727"/>
      <c r="H313" s="727"/>
      <c r="I313" s="727"/>
      <c r="J313" s="727">
        <v>210812</v>
      </c>
      <c r="K313" s="729">
        <v>2</v>
      </c>
      <c r="L313" s="727"/>
      <c r="M313" s="727"/>
      <c r="N313" s="727"/>
      <c r="O313" s="727"/>
      <c r="P313" s="727"/>
      <c r="Q313" s="729"/>
      <c r="AP313" s="658"/>
      <c r="AQ313" s="656"/>
    </row>
    <row r="314" spans="1:43" x14ac:dyDescent="0.25">
      <c r="A314" s="713"/>
      <c r="B314" s="732"/>
      <c r="C314" s="728"/>
      <c r="D314" s="728"/>
      <c r="E314" s="728"/>
      <c r="F314" s="728"/>
      <c r="G314" s="728"/>
      <c r="H314" s="728"/>
      <c r="I314" s="728"/>
      <c r="J314" s="728"/>
      <c r="K314" s="730"/>
      <c r="L314" s="728"/>
      <c r="M314" s="728"/>
      <c r="N314" s="728"/>
      <c r="O314" s="728"/>
      <c r="P314" s="728"/>
      <c r="Q314" s="730"/>
      <c r="AP314" s="659"/>
      <c r="AQ314" s="657"/>
    </row>
    <row r="315" spans="1:43" x14ac:dyDescent="0.25">
      <c r="A315" s="702" t="s">
        <v>800</v>
      </c>
      <c r="B315" s="731"/>
      <c r="C315" s="727"/>
      <c r="D315" s="727"/>
      <c r="E315" s="727"/>
      <c r="F315" s="727"/>
      <c r="G315" s="727"/>
      <c r="H315" s="727"/>
      <c r="I315" s="727"/>
      <c r="J315" s="727"/>
      <c r="K315" s="729"/>
      <c r="L315" s="727"/>
      <c r="M315" s="727"/>
      <c r="N315" s="727"/>
      <c r="O315" s="727"/>
      <c r="P315" s="727"/>
      <c r="Q315" s="729"/>
      <c r="AP315" s="658"/>
      <c r="AQ315" s="656"/>
    </row>
    <row r="316" spans="1:43" x14ac:dyDescent="0.25">
      <c r="A316" s="703"/>
      <c r="B316" s="732"/>
      <c r="C316" s="728"/>
      <c r="D316" s="728"/>
      <c r="E316" s="728"/>
      <c r="F316" s="728"/>
      <c r="G316" s="728"/>
      <c r="H316" s="728"/>
      <c r="I316" s="728"/>
      <c r="J316" s="728"/>
      <c r="K316" s="730"/>
      <c r="L316" s="728"/>
      <c r="M316" s="728"/>
      <c r="N316" s="728"/>
      <c r="O316" s="728"/>
      <c r="P316" s="728"/>
      <c r="Q316" s="730"/>
      <c r="AP316" s="659"/>
      <c r="AQ316" s="657"/>
    </row>
    <row r="317" spans="1:43" x14ac:dyDescent="0.25">
      <c r="A317" s="712" t="s">
        <v>805</v>
      </c>
      <c r="B317" s="731">
        <v>210318</v>
      </c>
      <c r="C317" s="727">
        <v>2</v>
      </c>
      <c r="D317" s="727">
        <v>210222</v>
      </c>
      <c r="E317" s="727">
        <v>1</v>
      </c>
      <c r="F317" s="727"/>
      <c r="G317" s="727"/>
      <c r="H317" s="727"/>
      <c r="I317" s="727"/>
      <c r="J317" s="727">
        <v>210205</v>
      </c>
      <c r="K317" s="729">
        <v>1</v>
      </c>
      <c r="L317" s="727"/>
      <c r="M317" s="727"/>
      <c r="N317" s="727"/>
      <c r="O317" s="727"/>
      <c r="P317" s="727"/>
      <c r="Q317" s="729"/>
      <c r="AP317" s="658"/>
      <c r="AQ317" s="656"/>
    </row>
    <row r="318" spans="1:43" x14ac:dyDescent="0.25">
      <c r="A318" s="713"/>
      <c r="B318" s="732"/>
      <c r="C318" s="728"/>
      <c r="D318" s="728"/>
      <c r="E318" s="728"/>
      <c r="F318" s="728"/>
      <c r="G318" s="728"/>
      <c r="H318" s="728"/>
      <c r="I318" s="728"/>
      <c r="J318" s="728"/>
      <c r="K318" s="730"/>
      <c r="L318" s="728"/>
      <c r="M318" s="728"/>
      <c r="N318" s="728"/>
      <c r="O318" s="728"/>
      <c r="P318" s="728"/>
      <c r="Q318" s="730"/>
      <c r="AP318" s="659"/>
      <c r="AQ318" s="657"/>
    </row>
    <row r="319" spans="1:43" x14ac:dyDescent="0.25">
      <c r="A319" s="712" t="s">
        <v>821</v>
      </c>
      <c r="B319" s="731">
        <v>210318</v>
      </c>
      <c r="C319" s="727">
        <v>2</v>
      </c>
      <c r="D319" s="727"/>
      <c r="E319" s="727"/>
      <c r="F319" s="727"/>
      <c r="G319" s="727"/>
      <c r="H319" s="727"/>
      <c r="I319" s="727"/>
      <c r="J319" s="727"/>
      <c r="K319" s="729"/>
      <c r="L319" s="727"/>
      <c r="M319" s="727"/>
      <c r="N319" s="727"/>
      <c r="O319" s="727"/>
      <c r="P319" s="727"/>
      <c r="Q319" s="729"/>
      <c r="AP319" s="658"/>
      <c r="AQ319" s="656"/>
    </row>
    <row r="320" spans="1:43" x14ac:dyDescent="0.25">
      <c r="A320" s="713"/>
      <c r="B320" s="732"/>
      <c r="C320" s="728"/>
      <c r="D320" s="728"/>
      <c r="E320" s="728"/>
      <c r="F320" s="728"/>
      <c r="G320" s="728"/>
      <c r="H320" s="728"/>
      <c r="I320" s="728"/>
      <c r="J320" s="728"/>
      <c r="K320" s="730"/>
      <c r="L320" s="728"/>
      <c r="M320" s="728"/>
      <c r="N320" s="728"/>
      <c r="O320" s="728"/>
      <c r="P320" s="728"/>
      <c r="Q320" s="730"/>
      <c r="AP320" s="659"/>
      <c r="AQ320" s="657"/>
    </row>
    <row r="321" spans="1:43" x14ac:dyDescent="0.25">
      <c r="A321" s="712" t="s">
        <v>826</v>
      </c>
      <c r="B321" s="731">
        <v>220302</v>
      </c>
      <c r="C321" s="727">
        <v>2</v>
      </c>
      <c r="D321" s="727">
        <v>201013</v>
      </c>
      <c r="E321" s="727">
        <v>1</v>
      </c>
      <c r="F321" s="727"/>
      <c r="G321" s="727"/>
      <c r="H321" s="727"/>
      <c r="I321" s="727"/>
      <c r="J321" s="727">
        <v>201013</v>
      </c>
      <c r="K321" s="729">
        <v>1</v>
      </c>
      <c r="L321" s="727"/>
      <c r="M321" s="727"/>
      <c r="N321" s="727"/>
      <c r="O321" s="727"/>
      <c r="P321" s="727"/>
      <c r="Q321" s="729"/>
      <c r="AP321" s="658"/>
      <c r="AQ321" s="656"/>
    </row>
    <row r="322" spans="1:43" x14ac:dyDescent="0.25">
      <c r="A322" s="713"/>
      <c r="B322" s="732"/>
      <c r="C322" s="728"/>
      <c r="D322" s="728"/>
      <c r="E322" s="728"/>
      <c r="F322" s="728"/>
      <c r="G322" s="728"/>
      <c r="H322" s="728"/>
      <c r="I322" s="728"/>
      <c r="J322" s="728"/>
      <c r="K322" s="730"/>
      <c r="L322" s="728"/>
      <c r="M322" s="728"/>
      <c r="N322" s="728"/>
      <c r="O322" s="728"/>
      <c r="P322" s="728"/>
      <c r="Q322" s="730"/>
      <c r="AP322" s="659"/>
      <c r="AQ322" s="657"/>
    </row>
    <row r="323" spans="1:43" x14ac:dyDescent="0.25">
      <c r="A323" s="702" t="s">
        <v>838</v>
      </c>
      <c r="B323" s="731">
        <v>210506</v>
      </c>
      <c r="C323" s="727">
        <v>1</v>
      </c>
      <c r="D323" s="727">
        <v>210510</v>
      </c>
      <c r="E323" s="727">
        <v>1</v>
      </c>
      <c r="F323" s="727"/>
      <c r="G323" s="727"/>
      <c r="H323" s="727"/>
      <c r="I323" s="727"/>
      <c r="J323" s="727">
        <v>210423</v>
      </c>
      <c r="K323" s="729">
        <v>1</v>
      </c>
      <c r="L323" s="727"/>
      <c r="M323" s="727"/>
      <c r="N323" s="727"/>
      <c r="O323" s="727"/>
      <c r="P323" s="727"/>
      <c r="Q323" s="729"/>
      <c r="AP323" s="658"/>
      <c r="AQ323" s="656"/>
    </row>
    <row r="324" spans="1:43" x14ac:dyDescent="0.25">
      <c r="A324" s="703"/>
      <c r="B324" s="732"/>
      <c r="C324" s="728"/>
      <c r="D324" s="728"/>
      <c r="E324" s="728"/>
      <c r="F324" s="728"/>
      <c r="G324" s="728"/>
      <c r="H324" s="728"/>
      <c r="I324" s="728"/>
      <c r="J324" s="728"/>
      <c r="K324" s="730"/>
      <c r="L324" s="728"/>
      <c r="M324" s="728"/>
      <c r="N324" s="728"/>
      <c r="O324" s="728"/>
      <c r="P324" s="728"/>
      <c r="Q324" s="730"/>
      <c r="AP324" s="659"/>
      <c r="AQ324" s="657"/>
    </row>
    <row r="325" spans="1:43" x14ac:dyDescent="0.25">
      <c r="A325" s="712" t="s">
        <v>843</v>
      </c>
      <c r="B325" s="731">
        <v>210119</v>
      </c>
      <c r="C325" s="727">
        <v>1</v>
      </c>
      <c r="D325" s="727">
        <v>210117</v>
      </c>
      <c r="E325" s="727">
        <v>1</v>
      </c>
      <c r="F325" s="727"/>
      <c r="G325" s="727"/>
      <c r="H325" s="727"/>
      <c r="I325" s="727"/>
      <c r="J325" s="727">
        <v>210119</v>
      </c>
      <c r="K325" s="729">
        <v>1</v>
      </c>
      <c r="L325" s="727"/>
      <c r="M325" s="727"/>
      <c r="N325" s="727"/>
      <c r="O325" s="727"/>
      <c r="P325" s="727"/>
      <c r="Q325" s="729"/>
      <c r="AP325" s="658"/>
      <c r="AQ325" s="656"/>
    </row>
    <row r="326" spans="1:43" x14ac:dyDescent="0.25">
      <c r="A326" s="713"/>
      <c r="B326" s="732"/>
      <c r="C326" s="728"/>
      <c r="D326" s="728"/>
      <c r="E326" s="728"/>
      <c r="F326" s="728"/>
      <c r="G326" s="728"/>
      <c r="H326" s="728"/>
      <c r="I326" s="728"/>
      <c r="J326" s="728"/>
      <c r="K326" s="730"/>
      <c r="L326" s="728"/>
      <c r="M326" s="728"/>
      <c r="N326" s="728"/>
      <c r="O326" s="728"/>
      <c r="P326" s="728"/>
      <c r="Q326" s="730"/>
      <c r="AP326" s="659"/>
      <c r="AQ326" s="657"/>
    </row>
    <row r="327" spans="1:43" x14ac:dyDescent="0.25">
      <c r="A327" s="702" t="s">
        <v>848</v>
      </c>
      <c r="B327" s="731">
        <v>210506</v>
      </c>
      <c r="C327" s="727">
        <v>1</v>
      </c>
      <c r="D327" s="727">
        <v>210429</v>
      </c>
      <c r="E327" s="727">
        <v>1</v>
      </c>
      <c r="F327" s="727"/>
      <c r="G327" s="727"/>
      <c r="H327" s="727"/>
      <c r="I327" s="727"/>
      <c r="J327" s="727">
        <v>220209</v>
      </c>
      <c r="K327" s="729">
        <v>2</v>
      </c>
      <c r="L327" s="727"/>
      <c r="M327" s="727"/>
      <c r="N327" s="727"/>
      <c r="O327" s="727"/>
      <c r="P327" s="727">
        <v>220209</v>
      </c>
      <c r="Q327" s="729">
        <v>2</v>
      </c>
      <c r="AP327" s="658"/>
      <c r="AQ327" s="656"/>
    </row>
    <row r="328" spans="1:43" x14ac:dyDescent="0.25">
      <c r="A328" s="703"/>
      <c r="B328" s="732"/>
      <c r="C328" s="728"/>
      <c r="D328" s="728"/>
      <c r="E328" s="728"/>
      <c r="F328" s="728"/>
      <c r="G328" s="728"/>
      <c r="H328" s="728"/>
      <c r="I328" s="728"/>
      <c r="J328" s="728"/>
      <c r="K328" s="730"/>
      <c r="L328" s="728"/>
      <c r="M328" s="728"/>
      <c r="N328" s="728"/>
      <c r="O328" s="728"/>
      <c r="P328" s="728"/>
      <c r="Q328" s="730"/>
      <c r="AP328" s="659"/>
      <c r="AQ328" s="657"/>
    </row>
    <row r="329" spans="1:43" x14ac:dyDescent="0.25">
      <c r="A329" s="712" t="s">
        <v>853</v>
      </c>
      <c r="B329" s="731">
        <v>210602</v>
      </c>
      <c r="C329" s="727">
        <v>1</v>
      </c>
      <c r="D329" s="727">
        <v>211116</v>
      </c>
      <c r="E329" s="727">
        <v>1</v>
      </c>
      <c r="F329" s="727"/>
      <c r="G329" s="727"/>
      <c r="H329" s="727"/>
      <c r="I329" s="727"/>
      <c r="J329" s="727">
        <v>211105</v>
      </c>
      <c r="K329" s="729">
        <v>1</v>
      </c>
      <c r="L329" s="727"/>
      <c r="M329" s="727"/>
      <c r="N329" s="727"/>
      <c r="O329" s="727"/>
      <c r="P329" s="727"/>
      <c r="Q329" s="729"/>
      <c r="AP329" s="658"/>
      <c r="AQ329" s="656"/>
    </row>
    <row r="330" spans="1:43" x14ac:dyDescent="0.25">
      <c r="A330" s="713"/>
      <c r="B330" s="732"/>
      <c r="C330" s="728"/>
      <c r="D330" s="728"/>
      <c r="E330" s="728"/>
      <c r="F330" s="728"/>
      <c r="G330" s="728"/>
      <c r="H330" s="728"/>
      <c r="I330" s="728"/>
      <c r="J330" s="728"/>
      <c r="K330" s="730"/>
      <c r="L330" s="728"/>
      <c r="M330" s="728"/>
      <c r="N330" s="728"/>
      <c r="O330" s="728"/>
      <c r="P330" s="728"/>
      <c r="Q330" s="730"/>
      <c r="AP330" s="659"/>
      <c r="AQ330" s="657"/>
    </row>
    <row r="331" spans="1:43" x14ac:dyDescent="0.25">
      <c r="A331" s="712" t="s">
        <v>859</v>
      </c>
      <c r="B331" s="731">
        <v>211202</v>
      </c>
      <c r="C331" s="727">
        <v>3</v>
      </c>
      <c r="D331" s="727">
        <v>211119</v>
      </c>
      <c r="E331" s="727">
        <v>1</v>
      </c>
      <c r="F331" s="727"/>
      <c r="G331" s="727"/>
      <c r="H331" s="727"/>
      <c r="I331" s="727"/>
      <c r="J331" s="727">
        <v>211115</v>
      </c>
      <c r="K331" s="729">
        <v>1</v>
      </c>
      <c r="L331" s="727"/>
      <c r="M331" s="727"/>
      <c r="N331" s="727"/>
      <c r="O331" s="727"/>
      <c r="P331" s="727"/>
      <c r="Q331" s="729"/>
      <c r="AP331" s="658"/>
      <c r="AQ331" s="656"/>
    </row>
    <row r="332" spans="1:43" x14ac:dyDescent="0.25">
      <c r="A332" s="713"/>
      <c r="B332" s="732"/>
      <c r="C332" s="728"/>
      <c r="D332" s="728"/>
      <c r="E332" s="728"/>
      <c r="F332" s="728"/>
      <c r="G332" s="728"/>
      <c r="H332" s="728"/>
      <c r="I332" s="728"/>
      <c r="J332" s="728"/>
      <c r="K332" s="730"/>
      <c r="L332" s="728"/>
      <c r="M332" s="728"/>
      <c r="N332" s="728"/>
      <c r="O332" s="728"/>
      <c r="P332" s="728"/>
      <c r="Q332" s="730"/>
      <c r="AP332" s="659"/>
      <c r="AQ332" s="657"/>
    </row>
    <row r="333" spans="1:43" x14ac:dyDescent="0.25">
      <c r="A333" s="702" t="s">
        <v>875</v>
      </c>
      <c r="B333" s="731" t="s">
        <v>113</v>
      </c>
      <c r="C333" s="727"/>
      <c r="D333" s="727" t="s">
        <v>113</v>
      </c>
      <c r="E333" s="727"/>
      <c r="F333" s="727"/>
      <c r="G333" s="727"/>
      <c r="H333" s="727"/>
      <c r="I333" s="727"/>
      <c r="J333" s="727" t="s">
        <v>113</v>
      </c>
      <c r="K333" s="729"/>
      <c r="L333" s="727"/>
      <c r="M333" s="727"/>
      <c r="N333" s="727"/>
      <c r="O333" s="727"/>
      <c r="P333" s="727"/>
      <c r="Q333" s="729"/>
      <c r="AP333" s="658"/>
      <c r="AQ333" s="656"/>
    </row>
    <row r="334" spans="1:43" x14ac:dyDescent="0.25">
      <c r="A334" s="703"/>
      <c r="B334" s="732"/>
      <c r="C334" s="728"/>
      <c r="D334" s="728"/>
      <c r="E334" s="728"/>
      <c r="F334" s="728"/>
      <c r="G334" s="728"/>
      <c r="H334" s="728"/>
      <c r="I334" s="728"/>
      <c r="J334" s="728"/>
      <c r="K334" s="730"/>
      <c r="L334" s="728"/>
      <c r="M334" s="728"/>
      <c r="N334" s="728"/>
      <c r="O334" s="728"/>
      <c r="P334" s="728"/>
      <c r="Q334" s="730"/>
      <c r="AP334" s="659"/>
      <c r="AQ334" s="657"/>
    </row>
    <row r="335" spans="1:43" x14ac:dyDescent="0.25">
      <c r="A335" s="712" t="s">
        <v>877</v>
      </c>
      <c r="B335" s="731" t="s">
        <v>113</v>
      </c>
      <c r="C335" s="727"/>
      <c r="D335" s="727" t="s">
        <v>113</v>
      </c>
      <c r="E335" s="727"/>
      <c r="F335" s="727"/>
      <c r="G335" s="727"/>
      <c r="H335" s="727"/>
      <c r="I335" s="727"/>
      <c r="J335" s="727">
        <v>200811</v>
      </c>
      <c r="K335" s="729">
        <v>1</v>
      </c>
      <c r="L335" s="727"/>
      <c r="M335" s="727"/>
      <c r="N335" s="727"/>
      <c r="O335" s="727"/>
      <c r="P335" s="727"/>
      <c r="Q335" s="729"/>
      <c r="AP335" s="658"/>
      <c r="AQ335" s="656"/>
    </row>
    <row r="336" spans="1:43" x14ac:dyDescent="0.25">
      <c r="A336" s="713"/>
      <c r="B336" s="732"/>
      <c r="C336" s="728"/>
      <c r="D336" s="728"/>
      <c r="E336" s="728"/>
      <c r="F336" s="728"/>
      <c r="G336" s="728"/>
      <c r="H336" s="728"/>
      <c r="I336" s="728"/>
      <c r="J336" s="728"/>
      <c r="K336" s="730"/>
      <c r="L336" s="728"/>
      <c r="M336" s="728"/>
      <c r="N336" s="728"/>
      <c r="O336" s="728"/>
      <c r="P336" s="728"/>
      <c r="Q336" s="730"/>
      <c r="AP336" s="659"/>
      <c r="AQ336" s="657"/>
    </row>
    <row r="337" spans="1:43" x14ac:dyDescent="0.25">
      <c r="A337" s="702" t="s">
        <v>884</v>
      </c>
      <c r="B337" s="731"/>
      <c r="C337" s="727"/>
      <c r="D337" s="727"/>
      <c r="E337" s="727"/>
      <c r="F337" s="727"/>
      <c r="G337" s="727"/>
      <c r="H337" s="727"/>
      <c r="I337" s="727"/>
      <c r="J337" s="727"/>
      <c r="K337" s="729"/>
      <c r="L337" s="727"/>
      <c r="M337" s="727"/>
      <c r="N337" s="727"/>
      <c r="O337" s="727"/>
      <c r="P337" s="727"/>
      <c r="Q337" s="729"/>
      <c r="AP337" s="654"/>
      <c r="AQ337" s="656"/>
    </row>
    <row r="338" spans="1:43" x14ac:dyDescent="0.25">
      <c r="A338" s="703"/>
      <c r="B338" s="732"/>
      <c r="C338" s="728"/>
      <c r="D338" s="728"/>
      <c r="E338" s="728"/>
      <c r="F338" s="728"/>
      <c r="G338" s="728"/>
      <c r="H338" s="728"/>
      <c r="I338" s="728"/>
      <c r="J338" s="728"/>
      <c r="K338" s="730"/>
      <c r="L338" s="728"/>
      <c r="M338" s="728"/>
      <c r="N338" s="728"/>
      <c r="O338" s="728"/>
      <c r="P338" s="728"/>
      <c r="Q338" s="730"/>
      <c r="AP338" s="655"/>
      <c r="AQ338" s="657"/>
    </row>
    <row r="339" spans="1:43" x14ac:dyDescent="0.25">
      <c r="A339" s="702" t="s">
        <v>890</v>
      </c>
      <c r="B339" s="731"/>
      <c r="C339" s="727"/>
      <c r="D339" s="727"/>
      <c r="E339" s="727"/>
      <c r="F339" s="727"/>
      <c r="G339" s="727"/>
      <c r="H339" s="727"/>
      <c r="I339" s="727"/>
      <c r="J339" s="727"/>
      <c r="K339" s="729"/>
      <c r="L339" s="727"/>
      <c r="M339" s="727"/>
      <c r="N339" s="727"/>
      <c r="O339" s="727"/>
      <c r="P339" s="727"/>
      <c r="Q339" s="729"/>
      <c r="AP339" s="654"/>
      <c r="AQ339" s="656"/>
    </row>
    <row r="340" spans="1:43" x14ac:dyDescent="0.25">
      <c r="A340" s="703"/>
      <c r="B340" s="732"/>
      <c r="C340" s="728"/>
      <c r="D340" s="728"/>
      <c r="E340" s="728"/>
      <c r="F340" s="728"/>
      <c r="G340" s="728"/>
      <c r="H340" s="728"/>
      <c r="I340" s="728"/>
      <c r="J340" s="728"/>
      <c r="K340" s="730"/>
      <c r="L340" s="728"/>
      <c r="M340" s="728"/>
      <c r="N340" s="728"/>
      <c r="O340" s="728"/>
      <c r="P340" s="728"/>
      <c r="Q340" s="730"/>
      <c r="AP340" s="655"/>
      <c r="AQ340" s="657"/>
    </row>
    <row r="341" spans="1:43" x14ac:dyDescent="0.25">
      <c r="A341" s="702" t="s">
        <v>895</v>
      </c>
      <c r="B341" s="731"/>
      <c r="C341" s="727"/>
      <c r="D341" s="727"/>
      <c r="E341" s="727"/>
      <c r="F341" s="727"/>
      <c r="G341" s="727"/>
      <c r="H341" s="727"/>
      <c r="I341" s="727"/>
      <c r="J341" s="727"/>
      <c r="K341" s="729"/>
      <c r="L341" s="727"/>
      <c r="M341" s="727"/>
      <c r="N341" s="727"/>
      <c r="O341" s="727"/>
      <c r="P341" s="727"/>
      <c r="Q341" s="729"/>
      <c r="AP341" s="654"/>
      <c r="AQ341" s="656"/>
    </row>
    <row r="342" spans="1:43" x14ac:dyDescent="0.25">
      <c r="A342" s="703"/>
      <c r="B342" s="732"/>
      <c r="C342" s="728"/>
      <c r="D342" s="728"/>
      <c r="E342" s="728"/>
      <c r="F342" s="728"/>
      <c r="G342" s="728"/>
      <c r="H342" s="728"/>
      <c r="I342" s="728"/>
      <c r="J342" s="728"/>
      <c r="K342" s="730"/>
      <c r="L342" s="728"/>
      <c r="M342" s="728"/>
      <c r="N342" s="728"/>
      <c r="O342" s="728"/>
      <c r="P342" s="728"/>
      <c r="Q342" s="730"/>
      <c r="AP342" s="655"/>
      <c r="AQ342" s="657"/>
    </row>
    <row r="343" spans="1:43" x14ac:dyDescent="0.25">
      <c r="A343" s="702" t="s">
        <v>901</v>
      </c>
      <c r="B343" s="731"/>
      <c r="C343" s="727"/>
      <c r="D343" s="727"/>
      <c r="E343" s="727"/>
      <c r="F343" s="727"/>
      <c r="G343" s="727"/>
      <c r="H343" s="727"/>
      <c r="I343" s="727"/>
      <c r="J343" s="727"/>
      <c r="K343" s="729"/>
      <c r="L343" s="727"/>
      <c r="M343" s="727"/>
      <c r="N343" s="727"/>
      <c r="O343" s="727"/>
      <c r="P343" s="727"/>
      <c r="Q343" s="729"/>
      <c r="AP343" s="654"/>
      <c r="AQ343" s="656"/>
    </row>
    <row r="344" spans="1:43" x14ac:dyDescent="0.25">
      <c r="A344" s="703"/>
      <c r="B344" s="732"/>
      <c r="C344" s="728"/>
      <c r="D344" s="728"/>
      <c r="E344" s="728"/>
      <c r="F344" s="728"/>
      <c r="G344" s="728"/>
      <c r="H344" s="728"/>
      <c r="I344" s="728"/>
      <c r="J344" s="728"/>
      <c r="K344" s="730"/>
      <c r="L344" s="728"/>
      <c r="M344" s="728"/>
      <c r="N344" s="728"/>
      <c r="O344" s="728"/>
      <c r="P344" s="728"/>
      <c r="Q344" s="730"/>
      <c r="AP344" s="655"/>
      <c r="AQ344" s="657"/>
    </row>
    <row r="345" spans="1:43" x14ac:dyDescent="0.25">
      <c r="A345" s="702" t="s">
        <v>905</v>
      </c>
      <c r="B345" s="731"/>
      <c r="C345" s="727"/>
      <c r="D345" s="727"/>
      <c r="E345" s="727"/>
      <c r="F345" s="727"/>
      <c r="G345" s="727"/>
      <c r="H345" s="727"/>
      <c r="I345" s="727"/>
      <c r="J345" s="727"/>
      <c r="K345" s="729"/>
      <c r="L345" s="727"/>
      <c r="M345" s="727"/>
      <c r="N345" s="727"/>
      <c r="O345" s="727"/>
      <c r="P345" s="727"/>
      <c r="Q345" s="729"/>
      <c r="AP345" s="654"/>
      <c r="AQ345" s="656"/>
    </row>
    <row r="346" spans="1:43" x14ac:dyDescent="0.25">
      <c r="A346" s="703"/>
      <c r="B346" s="732"/>
      <c r="C346" s="728"/>
      <c r="D346" s="728"/>
      <c r="E346" s="728"/>
      <c r="F346" s="728"/>
      <c r="G346" s="728"/>
      <c r="H346" s="728"/>
      <c r="I346" s="728"/>
      <c r="J346" s="728"/>
      <c r="K346" s="730"/>
      <c r="L346" s="728"/>
      <c r="M346" s="728"/>
      <c r="N346" s="728"/>
      <c r="O346" s="728"/>
      <c r="P346" s="728"/>
      <c r="Q346" s="730"/>
      <c r="AP346" s="655"/>
      <c r="AQ346" s="657"/>
    </row>
    <row r="347" spans="1:43" x14ac:dyDescent="0.25">
      <c r="A347" s="702" t="s">
        <v>910</v>
      </c>
      <c r="B347" s="731"/>
      <c r="C347" s="727"/>
      <c r="D347" s="727"/>
      <c r="E347" s="727"/>
      <c r="F347" s="727"/>
      <c r="G347" s="727"/>
      <c r="H347" s="727"/>
      <c r="I347" s="727"/>
      <c r="J347" s="727"/>
      <c r="K347" s="729"/>
      <c r="L347" s="727"/>
      <c r="M347" s="727"/>
      <c r="N347" s="727"/>
      <c r="O347" s="727"/>
      <c r="P347" s="727"/>
      <c r="Q347" s="729"/>
      <c r="AP347" s="654"/>
      <c r="AQ347" s="656"/>
    </row>
    <row r="348" spans="1:43" x14ac:dyDescent="0.25">
      <c r="A348" s="703"/>
      <c r="B348" s="732"/>
      <c r="C348" s="728"/>
      <c r="D348" s="728"/>
      <c r="E348" s="728"/>
      <c r="F348" s="728"/>
      <c r="G348" s="728"/>
      <c r="H348" s="728"/>
      <c r="I348" s="728"/>
      <c r="J348" s="728"/>
      <c r="K348" s="730"/>
      <c r="L348" s="728"/>
      <c r="M348" s="728"/>
      <c r="N348" s="728"/>
      <c r="O348" s="728"/>
      <c r="P348" s="728"/>
      <c r="Q348" s="730"/>
      <c r="AP348" s="655"/>
      <c r="AQ348" s="657"/>
    </row>
    <row r="349" spans="1:43" x14ac:dyDescent="0.25">
      <c r="A349" s="702" t="s">
        <v>915</v>
      </c>
      <c r="B349" s="731"/>
      <c r="C349" s="727"/>
      <c r="D349" s="727"/>
      <c r="E349" s="727"/>
      <c r="F349" s="727"/>
      <c r="G349" s="727"/>
      <c r="H349" s="727"/>
      <c r="I349" s="727"/>
      <c r="J349" s="727"/>
      <c r="K349" s="729"/>
      <c r="L349" s="727"/>
      <c r="M349" s="727"/>
      <c r="N349" s="727"/>
      <c r="O349" s="727"/>
      <c r="P349" s="727"/>
      <c r="Q349" s="729"/>
      <c r="AP349" s="658"/>
      <c r="AQ349" s="656"/>
    </row>
    <row r="350" spans="1:43" x14ac:dyDescent="0.25">
      <c r="A350" s="703"/>
      <c r="B350" s="732"/>
      <c r="C350" s="728"/>
      <c r="D350" s="728"/>
      <c r="E350" s="728"/>
      <c r="F350" s="728"/>
      <c r="G350" s="728"/>
      <c r="H350" s="728"/>
      <c r="I350" s="728"/>
      <c r="J350" s="728"/>
      <c r="K350" s="730"/>
      <c r="L350" s="728"/>
      <c r="M350" s="728"/>
      <c r="N350" s="728"/>
      <c r="O350" s="728"/>
      <c r="P350" s="728"/>
      <c r="Q350" s="730"/>
      <c r="AP350" s="659"/>
      <c r="AQ350" s="657"/>
    </row>
    <row r="351" spans="1:43" x14ac:dyDescent="0.25">
      <c r="A351" s="702" t="s">
        <v>920</v>
      </c>
      <c r="B351" s="731"/>
      <c r="C351" s="727"/>
      <c r="D351" s="727"/>
      <c r="E351" s="727"/>
      <c r="F351" s="727"/>
      <c r="G351" s="727"/>
      <c r="H351" s="727"/>
      <c r="I351" s="727"/>
      <c r="J351" s="727"/>
      <c r="K351" s="729"/>
      <c r="L351" s="727"/>
      <c r="M351" s="727"/>
      <c r="N351" s="727"/>
      <c r="O351" s="727"/>
      <c r="P351" s="727"/>
      <c r="Q351" s="729"/>
      <c r="AP351" s="654"/>
      <c r="AQ351" s="656"/>
    </row>
    <row r="352" spans="1:43" x14ac:dyDescent="0.25">
      <c r="A352" s="703"/>
      <c r="B352" s="732"/>
      <c r="C352" s="728"/>
      <c r="D352" s="728"/>
      <c r="E352" s="728"/>
      <c r="F352" s="728"/>
      <c r="G352" s="728"/>
      <c r="H352" s="728"/>
      <c r="I352" s="728"/>
      <c r="J352" s="728"/>
      <c r="K352" s="730"/>
      <c r="L352" s="728"/>
      <c r="M352" s="728"/>
      <c r="N352" s="728"/>
      <c r="O352" s="728"/>
      <c r="P352" s="728"/>
      <c r="Q352" s="730"/>
      <c r="AP352" s="655"/>
      <c r="AQ352" s="657"/>
    </row>
    <row r="353" spans="1:43" x14ac:dyDescent="0.25">
      <c r="A353" s="702" t="s">
        <v>927</v>
      </c>
      <c r="B353" s="731">
        <v>220126</v>
      </c>
      <c r="C353" s="727">
        <v>1</v>
      </c>
      <c r="D353" s="727"/>
      <c r="E353" s="727"/>
      <c r="F353" s="727"/>
      <c r="G353" s="727"/>
      <c r="H353" s="727"/>
      <c r="I353" s="727"/>
      <c r="J353" s="727"/>
      <c r="K353" s="729"/>
      <c r="L353" s="727"/>
      <c r="M353" s="727"/>
      <c r="N353" s="727"/>
      <c r="O353" s="727"/>
      <c r="P353" s="727"/>
      <c r="Q353" s="729"/>
      <c r="AP353" s="654"/>
      <c r="AQ353" s="656"/>
    </row>
    <row r="354" spans="1:43" x14ac:dyDescent="0.25">
      <c r="A354" s="703"/>
      <c r="B354" s="732"/>
      <c r="C354" s="728"/>
      <c r="D354" s="728"/>
      <c r="E354" s="728"/>
      <c r="F354" s="728"/>
      <c r="G354" s="728"/>
      <c r="H354" s="728"/>
      <c r="I354" s="728"/>
      <c r="J354" s="728"/>
      <c r="K354" s="730"/>
      <c r="L354" s="728"/>
      <c r="M354" s="728"/>
      <c r="N354" s="728"/>
      <c r="O354" s="728"/>
      <c r="P354" s="728"/>
      <c r="Q354" s="730"/>
      <c r="AP354" s="655"/>
      <c r="AQ354" s="657"/>
    </row>
    <row r="355" spans="1:43" x14ac:dyDescent="0.25">
      <c r="A355" s="702" t="s">
        <v>930</v>
      </c>
      <c r="B355" s="731">
        <v>220126</v>
      </c>
      <c r="C355" s="727">
        <v>1</v>
      </c>
      <c r="D355" s="727"/>
      <c r="E355" s="727"/>
      <c r="F355" s="727"/>
      <c r="G355" s="727"/>
      <c r="H355" s="727"/>
      <c r="I355" s="727"/>
      <c r="J355" s="727"/>
      <c r="K355" s="729"/>
      <c r="L355" s="727"/>
      <c r="M355" s="727"/>
      <c r="N355" s="727"/>
      <c r="O355" s="727"/>
      <c r="P355" s="727"/>
      <c r="Q355" s="729"/>
      <c r="AP355" s="654"/>
      <c r="AQ355" s="656"/>
    </row>
    <row r="356" spans="1:43" x14ac:dyDescent="0.25">
      <c r="A356" s="703"/>
      <c r="B356" s="732"/>
      <c r="C356" s="728"/>
      <c r="D356" s="728"/>
      <c r="E356" s="728"/>
      <c r="F356" s="728"/>
      <c r="G356" s="728"/>
      <c r="H356" s="728"/>
      <c r="I356" s="728"/>
      <c r="J356" s="728"/>
      <c r="K356" s="730"/>
      <c r="L356" s="728"/>
      <c r="M356" s="728"/>
      <c r="N356" s="728"/>
      <c r="O356" s="728"/>
      <c r="P356" s="728"/>
      <c r="Q356" s="730"/>
      <c r="AP356" s="655"/>
      <c r="AQ356" s="657"/>
    </row>
    <row r="357" spans="1:43" x14ac:dyDescent="0.25">
      <c r="A357" s="702" t="s">
        <v>935</v>
      </c>
      <c r="B357" s="731">
        <v>220126</v>
      </c>
      <c r="C357" s="727">
        <v>1</v>
      </c>
      <c r="D357" s="727"/>
      <c r="E357" s="727"/>
      <c r="F357" s="727"/>
      <c r="G357" s="727"/>
      <c r="H357" s="727"/>
      <c r="I357" s="727"/>
      <c r="J357" s="727"/>
      <c r="K357" s="729"/>
      <c r="L357" s="727"/>
      <c r="M357" s="727"/>
      <c r="N357" s="727"/>
      <c r="O357" s="727"/>
      <c r="P357" s="727"/>
      <c r="Q357" s="729"/>
      <c r="AP357" s="654"/>
      <c r="AQ357" s="656"/>
    </row>
    <row r="358" spans="1:43" x14ac:dyDescent="0.25">
      <c r="A358" s="703"/>
      <c r="B358" s="732"/>
      <c r="C358" s="728"/>
      <c r="D358" s="728"/>
      <c r="E358" s="728"/>
      <c r="F358" s="728"/>
      <c r="G358" s="728"/>
      <c r="H358" s="728"/>
      <c r="I358" s="728"/>
      <c r="J358" s="728"/>
      <c r="K358" s="730"/>
      <c r="L358" s="728"/>
      <c r="M358" s="728"/>
      <c r="N358" s="728"/>
      <c r="O358" s="728"/>
      <c r="P358" s="728"/>
      <c r="Q358" s="730"/>
      <c r="AP358" s="655"/>
      <c r="AQ358" s="657"/>
    </row>
    <row r="359" spans="1:43" x14ac:dyDescent="0.25">
      <c r="A359" s="702" t="s">
        <v>938</v>
      </c>
      <c r="B359" s="731">
        <v>220126</v>
      </c>
      <c r="C359" s="727">
        <v>1</v>
      </c>
      <c r="D359" s="727"/>
      <c r="E359" s="727"/>
      <c r="F359" s="727"/>
      <c r="G359" s="727"/>
      <c r="H359" s="727"/>
      <c r="I359" s="727"/>
      <c r="J359" s="727"/>
      <c r="K359" s="729"/>
      <c r="L359" s="727"/>
      <c r="M359" s="727"/>
      <c r="N359" s="727"/>
      <c r="O359" s="727"/>
      <c r="P359" s="727"/>
      <c r="Q359" s="729"/>
      <c r="AP359" s="654"/>
      <c r="AQ359" s="656"/>
    </row>
    <row r="360" spans="1:43" x14ac:dyDescent="0.25">
      <c r="A360" s="703"/>
      <c r="B360" s="732"/>
      <c r="C360" s="728"/>
      <c r="D360" s="728"/>
      <c r="E360" s="728"/>
      <c r="F360" s="728"/>
      <c r="G360" s="728"/>
      <c r="H360" s="728"/>
      <c r="I360" s="728"/>
      <c r="J360" s="728"/>
      <c r="K360" s="730"/>
      <c r="L360" s="728"/>
      <c r="M360" s="728"/>
      <c r="N360" s="728"/>
      <c r="O360" s="728"/>
      <c r="P360" s="728"/>
      <c r="Q360" s="730"/>
      <c r="AP360" s="655"/>
      <c r="AQ360" s="657"/>
    </row>
    <row r="361" spans="1:43" x14ac:dyDescent="0.25">
      <c r="A361" s="702" t="s">
        <v>940</v>
      </c>
      <c r="B361" s="731"/>
      <c r="C361" s="727"/>
      <c r="D361" s="727"/>
      <c r="E361" s="727"/>
      <c r="F361" s="727"/>
      <c r="G361" s="727"/>
      <c r="H361" s="727"/>
      <c r="I361" s="727"/>
      <c r="J361" s="727"/>
      <c r="K361" s="729"/>
      <c r="L361" s="727"/>
      <c r="M361" s="727"/>
      <c r="N361" s="727"/>
      <c r="O361" s="727"/>
      <c r="P361" s="727"/>
      <c r="Q361" s="729"/>
      <c r="AP361" s="654"/>
      <c r="AQ361" s="656"/>
    </row>
    <row r="362" spans="1:43" x14ac:dyDescent="0.25">
      <c r="A362" s="703"/>
      <c r="B362" s="732"/>
      <c r="C362" s="728"/>
      <c r="D362" s="728"/>
      <c r="E362" s="728"/>
      <c r="F362" s="728"/>
      <c r="G362" s="728"/>
      <c r="H362" s="728"/>
      <c r="I362" s="728"/>
      <c r="J362" s="728"/>
      <c r="K362" s="730"/>
      <c r="L362" s="728"/>
      <c r="M362" s="728"/>
      <c r="N362" s="728"/>
      <c r="O362" s="728"/>
      <c r="P362" s="728"/>
      <c r="Q362" s="730"/>
      <c r="AP362" s="655"/>
      <c r="AQ362" s="657"/>
    </row>
    <row r="363" spans="1:43" x14ac:dyDescent="0.25">
      <c r="A363" s="702" t="s">
        <v>945</v>
      </c>
      <c r="B363" s="731">
        <v>210409</v>
      </c>
      <c r="C363" s="727">
        <v>1</v>
      </c>
      <c r="D363" s="727">
        <v>210421</v>
      </c>
      <c r="E363" s="727">
        <v>1</v>
      </c>
      <c r="F363" s="727"/>
      <c r="G363" s="727"/>
      <c r="H363" s="727"/>
      <c r="I363" s="727"/>
      <c r="J363" s="727">
        <v>210419</v>
      </c>
      <c r="K363" s="729">
        <v>1</v>
      </c>
      <c r="L363" s="727"/>
      <c r="M363" s="727"/>
      <c r="N363" s="727"/>
      <c r="O363" s="727"/>
      <c r="P363" s="727"/>
      <c r="Q363" s="729"/>
      <c r="AP363" s="658"/>
      <c r="AQ363" s="656"/>
    </row>
    <row r="364" spans="1:43" x14ac:dyDescent="0.25">
      <c r="A364" s="703"/>
      <c r="B364" s="732"/>
      <c r="C364" s="728"/>
      <c r="D364" s="728"/>
      <c r="E364" s="728"/>
      <c r="F364" s="728"/>
      <c r="G364" s="728"/>
      <c r="H364" s="728"/>
      <c r="I364" s="728"/>
      <c r="J364" s="728"/>
      <c r="K364" s="730"/>
      <c r="L364" s="728"/>
      <c r="M364" s="728"/>
      <c r="N364" s="728"/>
      <c r="O364" s="728"/>
      <c r="P364" s="728"/>
      <c r="Q364" s="730"/>
      <c r="AP364" s="659"/>
      <c r="AQ364" s="657"/>
    </row>
    <row r="365" spans="1:43" x14ac:dyDescent="0.25">
      <c r="A365" s="702" t="s">
        <v>953</v>
      </c>
      <c r="B365" s="731"/>
      <c r="C365" s="727"/>
      <c r="D365" s="727"/>
      <c r="E365" s="727"/>
      <c r="F365" s="727"/>
      <c r="G365" s="727"/>
      <c r="H365" s="727"/>
      <c r="I365" s="727"/>
      <c r="J365" s="727"/>
      <c r="K365" s="729"/>
      <c r="L365" s="727"/>
      <c r="M365" s="727"/>
      <c r="N365" s="727"/>
      <c r="O365" s="727"/>
      <c r="P365" s="727"/>
      <c r="Q365" s="729"/>
      <c r="AP365" s="658"/>
      <c r="AQ365" s="656"/>
    </row>
    <row r="366" spans="1:43" x14ac:dyDescent="0.25">
      <c r="A366" s="703"/>
      <c r="B366" s="732"/>
      <c r="C366" s="728"/>
      <c r="D366" s="728"/>
      <c r="E366" s="728"/>
      <c r="F366" s="728"/>
      <c r="G366" s="728"/>
      <c r="H366" s="728"/>
      <c r="I366" s="728"/>
      <c r="J366" s="728"/>
      <c r="K366" s="730"/>
      <c r="L366" s="728"/>
      <c r="M366" s="728"/>
      <c r="N366" s="728"/>
      <c r="O366" s="728"/>
      <c r="P366" s="728"/>
      <c r="Q366" s="730"/>
      <c r="AP366" s="659"/>
      <c r="AQ366" s="657"/>
    </row>
    <row r="367" spans="1:43" x14ac:dyDescent="0.25">
      <c r="A367" s="702" t="s">
        <v>956</v>
      </c>
      <c r="B367" s="731"/>
      <c r="C367" s="727"/>
      <c r="D367" s="727"/>
      <c r="E367" s="727"/>
      <c r="F367" s="727"/>
      <c r="G367" s="727"/>
      <c r="H367" s="727"/>
      <c r="I367" s="727"/>
      <c r="J367" s="727"/>
      <c r="K367" s="729"/>
      <c r="L367" s="727"/>
      <c r="M367" s="727"/>
      <c r="N367" s="727"/>
      <c r="O367" s="727"/>
      <c r="P367" s="727"/>
      <c r="Q367" s="729"/>
      <c r="AP367" s="658"/>
      <c r="AQ367" s="656"/>
    </row>
    <row r="368" spans="1:43" x14ac:dyDescent="0.25">
      <c r="A368" s="703"/>
      <c r="B368" s="732"/>
      <c r="C368" s="728"/>
      <c r="D368" s="728"/>
      <c r="E368" s="728"/>
      <c r="F368" s="728"/>
      <c r="G368" s="728"/>
      <c r="H368" s="728"/>
      <c r="I368" s="728"/>
      <c r="J368" s="728"/>
      <c r="K368" s="730"/>
      <c r="L368" s="728"/>
      <c r="M368" s="728"/>
      <c r="N368" s="728"/>
      <c r="O368" s="728"/>
      <c r="P368" s="728"/>
      <c r="Q368" s="730"/>
      <c r="AP368" s="659"/>
      <c r="AQ368" s="657"/>
    </row>
    <row r="369" spans="1:43" x14ac:dyDescent="0.25">
      <c r="A369" s="702" t="s">
        <v>959</v>
      </c>
      <c r="B369" s="731"/>
      <c r="C369" s="727"/>
      <c r="D369" s="727"/>
      <c r="E369" s="727"/>
      <c r="F369" s="727"/>
      <c r="G369" s="727"/>
      <c r="H369" s="727"/>
      <c r="I369" s="727"/>
      <c r="J369" s="727"/>
      <c r="K369" s="729"/>
      <c r="L369" s="727"/>
      <c r="M369" s="727"/>
      <c r="N369" s="727"/>
      <c r="O369" s="727"/>
      <c r="P369" s="727"/>
      <c r="Q369" s="729"/>
      <c r="AP369" s="658"/>
      <c r="AQ369" s="656"/>
    </row>
    <row r="370" spans="1:43" x14ac:dyDescent="0.25">
      <c r="A370" s="703"/>
      <c r="B370" s="732"/>
      <c r="C370" s="728"/>
      <c r="D370" s="728"/>
      <c r="E370" s="728"/>
      <c r="F370" s="728"/>
      <c r="G370" s="728"/>
      <c r="H370" s="728"/>
      <c r="I370" s="728"/>
      <c r="J370" s="728"/>
      <c r="K370" s="730"/>
      <c r="L370" s="728"/>
      <c r="M370" s="728"/>
      <c r="N370" s="728"/>
      <c r="O370" s="728"/>
      <c r="P370" s="728"/>
      <c r="Q370" s="730"/>
      <c r="AP370" s="659"/>
      <c r="AQ370" s="657"/>
    </row>
    <row r="371" spans="1:43" x14ac:dyDescent="0.25">
      <c r="A371" s="702" t="s">
        <v>976</v>
      </c>
      <c r="B371" s="731"/>
      <c r="C371" s="727"/>
      <c r="D371" s="727"/>
      <c r="E371" s="727"/>
      <c r="F371" s="727"/>
      <c r="G371" s="727"/>
      <c r="H371" s="727"/>
      <c r="I371" s="727"/>
      <c r="J371" s="727"/>
      <c r="K371" s="729"/>
      <c r="L371" s="727"/>
      <c r="M371" s="727"/>
      <c r="N371" s="727"/>
      <c r="O371" s="727"/>
      <c r="P371" s="727"/>
      <c r="Q371" s="729"/>
      <c r="AP371" s="658"/>
      <c r="AQ371" s="656"/>
    </row>
    <row r="372" spans="1:43" x14ac:dyDescent="0.25">
      <c r="A372" s="703"/>
      <c r="B372" s="732"/>
      <c r="C372" s="728"/>
      <c r="D372" s="728"/>
      <c r="E372" s="728"/>
      <c r="F372" s="728"/>
      <c r="G372" s="728"/>
      <c r="H372" s="728"/>
      <c r="I372" s="728"/>
      <c r="J372" s="728"/>
      <c r="K372" s="730"/>
      <c r="L372" s="728"/>
      <c r="M372" s="728"/>
      <c r="N372" s="728"/>
      <c r="O372" s="728"/>
      <c r="P372" s="728"/>
      <c r="Q372" s="730"/>
      <c r="AP372" s="659"/>
      <c r="AQ372" s="657"/>
    </row>
    <row r="373" spans="1:43" x14ac:dyDescent="0.25">
      <c r="A373" s="702" t="s">
        <v>979</v>
      </c>
      <c r="B373" s="731"/>
      <c r="C373" s="727"/>
      <c r="D373" s="727"/>
      <c r="E373" s="727"/>
      <c r="F373" s="727"/>
      <c r="G373" s="727"/>
      <c r="H373" s="727"/>
      <c r="I373" s="727"/>
      <c r="J373" s="727"/>
      <c r="K373" s="729"/>
      <c r="L373" s="727"/>
      <c r="M373" s="727"/>
      <c r="N373" s="727"/>
      <c r="O373" s="727"/>
      <c r="P373" s="727"/>
      <c r="Q373" s="729"/>
      <c r="AP373" s="658"/>
      <c r="AQ373" s="656"/>
    </row>
    <row r="374" spans="1:43" x14ac:dyDescent="0.25">
      <c r="A374" s="703"/>
      <c r="B374" s="732"/>
      <c r="C374" s="728"/>
      <c r="D374" s="728"/>
      <c r="E374" s="728"/>
      <c r="F374" s="728"/>
      <c r="G374" s="728"/>
      <c r="H374" s="728"/>
      <c r="I374" s="728"/>
      <c r="J374" s="728"/>
      <c r="K374" s="730"/>
      <c r="L374" s="728"/>
      <c r="M374" s="728"/>
      <c r="N374" s="728"/>
      <c r="O374" s="728"/>
      <c r="P374" s="728"/>
      <c r="Q374" s="730"/>
      <c r="AP374" s="659"/>
      <c r="AQ374" s="657"/>
    </row>
    <row r="375" spans="1:43" x14ac:dyDescent="0.25">
      <c r="A375" s="702" t="s">
        <v>963</v>
      </c>
      <c r="B375" s="731"/>
      <c r="C375" s="727"/>
      <c r="D375" s="727"/>
      <c r="E375" s="727"/>
      <c r="F375" s="727"/>
      <c r="G375" s="727"/>
      <c r="H375" s="727"/>
      <c r="I375" s="727"/>
      <c r="J375" s="727"/>
      <c r="K375" s="729"/>
      <c r="L375" s="727"/>
      <c r="M375" s="727"/>
      <c r="N375" s="727"/>
      <c r="O375" s="727"/>
      <c r="P375" s="727"/>
      <c r="Q375" s="729"/>
      <c r="AP375" s="654"/>
      <c r="AQ375" s="656"/>
    </row>
    <row r="376" spans="1:43" x14ac:dyDescent="0.25">
      <c r="A376" s="703"/>
      <c r="B376" s="732"/>
      <c r="C376" s="728"/>
      <c r="D376" s="728"/>
      <c r="E376" s="728"/>
      <c r="F376" s="728"/>
      <c r="G376" s="728"/>
      <c r="H376" s="728"/>
      <c r="I376" s="728"/>
      <c r="J376" s="728"/>
      <c r="K376" s="730"/>
      <c r="L376" s="728"/>
      <c r="M376" s="728"/>
      <c r="N376" s="728"/>
      <c r="O376" s="728"/>
      <c r="P376" s="728"/>
      <c r="Q376" s="730"/>
      <c r="AP376" s="655"/>
      <c r="AQ376" s="657"/>
    </row>
    <row r="377" spans="1:43" x14ac:dyDescent="0.25">
      <c r="A377" s="702" t="s">
        <v>968</v>
      </c>
      <c r="B377" s="731">
        <v>210603</v>
      </c>
      <c r="C377" s="727">
        <v>1</v>
      </c>
      <c r="D377" s="727">
        <v>210716</v>
      </c>
      <c r="E377" s="727">
        <v>1</v>
      </c>
      <c r="F377" s="727"/>
      <c r="G377" s="727"/>
      <c r="H377" s="727"/>
      <c r="I377" s="727"/>
      <c r="J377" s="727">
        <v>210802</v>
      </c>
      <c r="K377" s="729">
        <v>1</v>
      </c>
      <c r="L377" s="727"/>
      <c r="M377" s="727"/>
      <c r="N377" s="727"/>
      <c r="O377" s="727"/>
      <c r="P377" s="727"/>
      <c r="Q377" s="729"/>
      <c r="AP377" s="658"/>
      <c r="AQ377" s="656"/>
    </row>
    <row r="378" spans="1:43" x14ac:dyDescent="0.25">
      <c r="A378" s="703"/>
      <c r="B378" s="732"/>
      <c r="C378" s="728"/>
      <c r="D378" s="728"/>
      <c r="E378" s="728"/>
      <c r="F378" s="728"/>
      <c r="G378" s="728"/>
      <c r="H378" s="728"/>
      <c r="I378" s="728"/>
      <c r="J378" s="728"/>
      <c r="K378" s="730"/>
      <c r="L378" s="728"/>
      <c r="M378" s="728"/>
      <c r="N378" s="728"/>
      <c r="O378" s="728"/>
      <c r="P378" s="728"/>
      <c r="Q378" s="730"/>
      <c r="AP378" s="659"/>
      <c r="AQ378" s="657"/>
    </row>
    <row r="379" spans="1:43" x14ac:dyDescent="0.25">
      <c r="A379" s="702" t="s">
        <v>981</v>
      </c>
      <c r="B379" s="731">
        <v>211202</v>
      </c>
      <c r="C379" s="727">
        <v>3</v>
      </c>
      <c r="D379" s="727">
        <v>211123</v>
      </c>
      <c r="E379" s="727">
        <v>1</v>
      </c>
      <c r="F379" s="727"/>
      <c r="G379" s="727"/>
      <c r="H379" s="727"/>
      <c r="I379" s="727"/>
      <c r="J379" s="727">
        <v>211022</v>
      </c>
      <c r="K379" s="729">
        <v>1</v>
      </c>
      <c r="L379" s="727"/>
      <c r="M379" s="727"/>
      <c r="N379" s="727"/>
      <c r="O379" s="727"/>
      <c r="P379" s="727"/>
      <c r="Q379" s="729"/>
      <c r="AP379" s="654"/>
      <c r="AQ379" s="656"/>
    </row>
    <row r="380" spans="1:43" x14ac:dyDescent="0.25">
      <c r="A380" s="703"/>
      <c r="B380" s="732"/>
      <c r="C380" s="728"/>
      <c r="D380" s="728"/>
      <c r="E380" s="728"/>
      <c r="F380" s="728"/>
      <c r="G380" s="728"/>
      <c r="H380" s="728"/>
      <c r="I380" s="728"/>
      <c r="J380" s="728"/>
      <c r="K380" s="730"/>
      <c r="L380" s="728"/>
      <c r="M380" s="728"/>
      <c r="N380" s="728"/>
      <c r="O380" s="728"/>
      <c r="P380" s="728"/>
      <c r="Q380" s="730"/>
      <c r="AP380" s="655"/>
      <c r="AQ380" s="657"/>
    </row>
    <row r="381" spans="1:43" x14ac:dyDescent="0.25">
      <c r="A381" s="702" t="s">
        <v>990</v>
      </c>
      <c r="B381" s="731">
        <v>211202</v>
      </c>
      <c r="C381" s="727">
        <v>3</v>
      </c>
      <c r="D381" s="727">
        <v>211123</v>
      </c>
      <c r="E381" s="727">
        <v>1</v>
      </c>
      <c r="F381" s="727"/>
      <c r="G381" s="727"/>
      <c r="H381" s="727"/>
      <c r="I381" s="727"/>
      <c r="J381" s="727">
        <v>211022</v>
      </c>
      <c r="K381" s="729">
        <v>1</v>
      </c>
      <c r="L381" s="727"/>
      <c r="M381" s="727"/>
      <c r="N381" s="727"/>
      <c r="O381" s="727"/>
      <c r="P381" s="727"/>
      <c r="Q381" s="729"/>
      <c r="AP381" s="654"/>
      <c r="AQ381" s="656"/>
    </row>
    <row r="382" spans="1:43" x14ac:dyDescent="0.25">
      <c r="A382" s="703"/>
      <c r="B382" s="732"/>
      <c r="C382" s="728"/>
      <c r="D382" s="728"/>
      <c r="E382" s="728"/>
      <c r="F382" s="728"/>
      <c r="G382" s="728"/>
      <c r="H382" s="728"/>
      <c r="I382" s="728"/>
      <c r="J382" s="728"/>
      <c r="K382" s="730"/>
      <c r="L382" s="728"/>
      <c r="M382" s="728"/>
      <c r="N382" s="728"/>
      <c r="O382" s="728"/>
      <c r="P382" s="728"/>
      <c r="Q382" s="730"/>
      <c r="AP382" s="655"/>
      <c r="AQ382" s="657"/>
    </row>
    <row r="383" spans="1:43" x14ac:dyDescent="0.25">
      <c r="A383" s="702" t="s">
        <v>994</v>
      </c>
      <c r="B383" s="731">
        <v>220210</v>
      </c>
      <c r="C383" s="727">
        <v>1</v>
      </c>
      <c r="D383" s="259"/>
      <c r="E383" s="259"/>
      <c r="F383" s="259"/>
      <c r="G383" s="259"/>
      <c r="H383" s="259"/>
      <c r="I383" s="259"/>
      <c r="J383" s="259"/>
      <c r="K383" s="260"/>
      <c r="L383" s="259"/>
      <c r="M383" s="259"/>
      <c r="N383" s="259"/>
      <c r="O383" s="259"/>
      <c r="P383" s="259"/>
      <c r="Q383" s="260"/>
      <c r="AP383" s="265"/>
      <c r="AQ383" s="269"/>
    </row>
    <row r="384" spans="1:43" x14ac:dyDescent="0.25">
      <c r="A384" s="703"/>
      <c r="B384" s="732"/>
      <c r="C384" s="728"/>
      <c r="D384" s="259"/>
      <c r="E384" s="259"/>
      <c r="F384" s="259"/>
      <c r="G384" s="259"/>
      <c r="H384" s="259"/>
      <c r="I384" s="259"/>
      <c r="J384" s="259"/>
      <c r="K384" s="260"/>
      <c r="L384" s="259"/>
      <c r="M384" s="259"/>
      <c r="N384" s="259"/>
      <c r="O384" s="259"/>
      <c r="P384" s="259"/>
      <c r="Q384" s="260"/>
      <c r="AP384" s="265"/>
      <c r="AQ384" s="269"/>
    </row>
    <row r="385" spans="1:43" x14ac:dyDescent="0.25">
      <c r="A385" s="702" t="s">
        <v>1001</v>
      </c>
      <c r="B385" s="731">
        <v>220210</v>
      </c>
      <c r="C385" s="727">
        <v>1</v>
      </c>
      <c r="D385" s="727"/>
      <c r="E385" s="727"/>
      <c r="F385" s="727"/>
      <c r="G385" s="727"/>
      <c r="H385" s="727"/>
      <c r="I385" s="727"/>
      <c r="J385" s="727"/>
      <c r="K385" s="729"/>
      <c r="L385" s="727"/>
      <c r="M385" s="727"/>
      <c r="N385" s="727"/>
      <c r="O385" s="727"/>
      <c r="P385" s="727"/>
      <c r="Q385" s="729"/>
      <c r="AP385" s="654"/>
      <c r="AQ385" s="656"/>
    </row>
    <row r="386" spans="1:43" x14ac:dyDescent="0.25">
      <c r="A386" s="703"/>
      <c r="B386" s="732"/>
      <c r="C386" s="728"/>
      <c r="D386" s="728"/>
      <c r="E386" s="728"/>
      <c r="F386" s="728"/>
      <c r="G386" s="728"/>
      <c r="H386" s="728"/>
      <c r="I386" s="728"/>
      <c r="J386" s="728"/>
      <c r="K386" s="730"/>
      <c r="L386" s="728"/>
      <c r="M386" s="728"/>
      <c r="N386" s="728"/>
      <c r="O386" s="728"/>
      <c r="P386" s="728"/>
      <c r="Q386" s="730"/>
      <c r="AP386" s="655"/>
      <c r="AQ386" s="657"/>
    </row>
    <row r="387" spans="1:43" x14ac:dyDescent="0.25">
      <c r="A387" s="702" t="s">
        <v>1482</v>
      </c>
      <c r="B387" s="731"/>
      <c r="C387" s="727"/>
      <c r="D387" s="727"/>
      <c r="E387" s="727"/>
      <c r="F387" s="727"/>
      <c r="G387" s="727"/>
      <c r="H387" s="727"/>
      <c r="I387" s="727"/>
      <c r="J387" s="727"/>
      <c r="K387" s="729"/>
      <c r="L387" s="727"/>
      <c r="M387" s="727"/>
      <c r="N387" s="727"/>
      <c r="O387" s="727"/>
      <c r="P387" s="727"/>
      <c r="Q387" s="729"/>
      <c r="AP387" s="654"/>
      <c r="AQ387" s="656"/>
    </row>
    <row r="388" spans="1:43" x14ac:dyDescent="0.25">
      <c r="A388" s="703"/>
      <c r="B388" s="732"/>
      <c r="C388" s="728"/>
      <c r="D388" s="728"/>
      <c r="E388" s="728"/>
      <c r="F388" s="728"/>
      <c r="G388" s="728"/>
      <c r="H388" s="728"/>
      <c r="I388" s="728"/>
      <c r="J388" s="728"/>
      <c r="K388" s="730"/>
      <c r="L388" s="728"/>
      <c r="M388" s="728"/>
      <c r="N388" s="728"/>
      <c r="O388" s="728"/>
      <c r="P388" s="728"/>
      <c r="Q388" s="730"/>
      <c r="AP388" s="655"/>
      <c r="AQ388" s="657"/>
    </row>
    <row r="389" spans="1:43" x14ac:dyDescent="0.25">
      <c r="A389" s="702" t="s">
        <v>1009</v>
      </c>
      <c r="B389" s="731"/>
      <c r="C389" s="727"/>
      <c r="D389" s="727"/>
      <c r="E389" s="727"/>
      <c r="F389" s="727"/>
      <c r="G389" s="727"/>
      <c r="H389" s="727"/>
      <c r="I389" s="727"/>
      <c r="J389" s="727"/>
      <c r="K389" s="729"/>
      <c r="L389" s="727"/>
      <c r="M389" s="727"/>
      <c r="N389" s="727"/>
      <c r="O389" s="727"/>
      <c r="P389" s="727"/>
      <c r="Q389" s="729"/>
      <c r="AP389" s="654"/>
      <c r="AQ389" s="656"/>
    </row>
    <row r="390" spans="1:43" x14ac:dyDescent="0.25">
      <c r="A390" s="703"/>
      <c r="B390" s="732"/>
      <c r="C390" s="728"/>
      <c r="D390" s="728"/>
      <c r="E390" s="728"/>
      <c r="F390" s="728"/>
      <c r="G390" s="728"/>
      <c r="H390" s="728"/>
      <c r="I390" s="728"/>
      <c r="J390" s="728"/>
      <c r="K390" s="730"/>
      <c r="L390" s="728"/>
      <c r="M390" s="728"/>
      <c r="N390" s="728"/>
      <c r="O390" s="728"/>
      <c r="P390" s="728"/>
      <c r="Q390" s="730"/>
      <c r="AP390" s="655"/>
      <c r="AQ390" s="657"/>
    </row>
    <row r="391" spans="1:43" x14ac:dyDescent="0.25">
      <c r="A391" s="702" t="s">
        <v>1013</v>
      </c>
      <c r="B391" s="731">
        <v>220301</v>
      </c>
      <c r="C391" s="727">
        <v>3</v>
      </c>
      <c r="D391" s="727"/>
      <c r="E391" s="727"/>
      <c r="F391" s="727"/>
      <c r="G391" s="727"/>
      <c r="H391" s="727"/>
      <c r="I391" s="727"/>
      <c r="J391" s="727"/>
      <c r="K391" s="729"/>
      <c r="L391" s="727"/>
      <c r="M391" s="727"/>
      <c r="N391" s="727"/>
      <c r="O391" s="727"/>
      <c r="P391" s="727"/>
      <c r="Q391" s="729"/>
      <c r="AP391" s="654"/>
      <c r="AQ391" s="656"/>
    </row>
    <row r="392" spans="1:43" x14ac:dyDescent="0.25">
      <c r="A392" s="703"/>
      <c r="B392" s="732"/>
      <c r="C392" s="728"/>
      <c r="D392" s="728"/>
      <c r="E392" s="728"/>
      <c r="F392" s="728"/>
      <c r="G392" s="728"/>
      <c r="H392" s="728"/>
      <c r="I392" s="728"/>
      <c r="J392" s="728"/>
      <c r="K392" s="730"/>
      <c r="L392" s="728"/>
      <c r="M392" s="728"/>
      <c r="N392" s="728"/>
      <c r="O392" s="728"/>
      <c r="P392" s="728"/>
      <c r="Q392" s="730"/>
      <c r="AP392" s="655"/>
      <c r="AQ392" s="657"/>
    </row>
    <row r="393" spans="1:43" x14ac:dyDescent="0.25">
      <c r="A393" s="702" t="s">
        <v>1018</v>
      </c>
      <c r="B393" s="731" t="s">
        <v>113</v>
      </c>
      <c r="C393" s="727"/>
      <c r="D393" s="727" t="s">
        <v>113</v>
      </c>
      <c r="E393" s="727"/>
      <c r="F393" s="727"/>
      <c r="G393" s="727"/>
      <c r="H393" s="727"/>
      <c r="I393" s="727"/>
      <c r="J393" s="727">
        <v>120717</v>
      </c>
      <c r="K393" s="729">
        <v>1</v>
      </c>
      <c r="L393" s="727"/>
      <c r="M393" s="727"/>
      <c r="N393" s="727"/>
      <c r="O393" s="727"/>
      <c r="P393" s="727"/>
      <c r="Q393" s="729"/>
      <c r="AP393" s="658"/>
      <c r="AQ393" s="656"/>
    </row>
    <row r="394" spans="1:43" x14ac:dyDescent="0.25">
      <c r="A394" s="703"/>
      <c r="B394" s="732"/>
      <c r="C394" s="728"/>
      <c r="D394" s="728"/>
      <c r="E394" s="728"/>
      <c r="F394" s="728"/>
      <c r="G394" s="728"/>
      <c r="H394" s="728"/>
      <c r="I394" s="728"/>
      <c r="J394" s="728"/>
      <c r="K394" s="730"/>
      <c r="L394" s="728"/>
      <c r="M394" s="728"/>
      <c r="N394" s="728"/>
      <c r="O394" s="728"/>
      <c r="P394" s="728"/>
      <c r="Q394" s="730"/>
      <c r="AP394" s="659"/>
      <c r="AQ394" s="657"/>
    </row>
    <row r="395" spans="1:43" x14ac:dyDescent="0.25">
      <c r="A395" s="702" t="s">
        <v>1020</v>
      </c>
      <c r="B395" s="731" t="s">
        <v>113</v>
      </c>
      <c r="C395" s="727"/>
      <c r="D395" s="727" t="s">
        <v>113</v>
      </c>
      <c r="E395" s="727"/>
      <c r="F395" s="727"/>
      <c r="G395" s="727"/>
      <c r="H395" s="727"/>
      <c r="I395" s="727"/>
      <c r="J395" s="727" t="s">
        <v>113</v>
      </c>
      <c r="K395" s="729"/>
      <c r="L395" s="727"/>
      <c r="M395" s="727"/>
      <c r="N395" s="727"/>
      <c r="O395" s="727"/>
      <c r="P395" s="727"/>
      <c r="Q395" s="729"/>
      <c r="AP395" s="658"/>
      <c r="AQ395" s="656"/>
    </row>
    <row r="396" spans="1:43" x14ac:dyDescent="0.25">
      <c r="A396" s="703"/>
      <c r="B396" s="732"/>
      <c r="C396" s="728"/>
      <c r="D396" s="728"/>
      <c r="E396" s="728"/>
      <c r="F396" s="728"/>
      <c r="G396" s="728"/>
      <c r="H396" s="728"/>
      <c r="I396" s="728"/>
      <c r="J396" s="728"/>
      <c r="K396" s="730"/>
      <c r="L396" s="728"/>
      <c r="M396" s="728"/>
      <c r="N396" s="728"/>
      <c r="O396" s="728"/>
      <c r="P396" s="728"/>
      <c r="Q396" s="730"/>
      <c r="AP396" s="659"/>
      <c r="AQ396" s="657"/>
    </row>
    <row r="397" spans="1:43" x14ac:dyDescent="0.25">
      <c r="A397" s="702" t="s">
        <v>1024</v>
      </c>
      <c r="B397" s="731"/>
      <c r="C397" s="727"/>
      <c r="D397" s="727"/>
      <c r="E397" s="727"/>
      <c r="F397" s="727"/>
      <c r="G397" s="727"/>
      <c r="H397" s="727"/>
      <c r="I397" s="727"/>
      <c r="J397" s="727">
        <v>210415</v>
      </c>
      <c r="K397" s="729">
        <v>2</v>
      </c>
      <c r="L397" s="727"/>
      <c r="M397" s="727"/>
      <c r="N397" s="727"/>
      <c r="O397" s="727"/>
      <c r="P397" s="727"/>
      <c r="Q397" s="729"/>
      <c r="AP397" s="658"/>
      <c r="AQ397" s="656"/>
    </row>
    <row r="398" spans="1:43" x14ac:dyDescent="0.25">
      <c r="A398" s="703"/>
      <c r="B398" s="732"/>
      <c r="C398" s="728"/>
      <c r="D398" s="728"/>
      <c r="E398" s="728"/>
      <c r="F398" s="728"/>
      <c r="G398" s="728"/>
      <c r="H398" s="728"/>
      <c r="I398" s="728"/>
      <c r="J398" s="728"/>
      <c r="K398" s="730"/>
      <c r="L398" s="728"/>
      <c r="M398" s="728"/>
      <c r="N398" s="728"/>
      <c r="O398" s="728"/>
      <c r="P398" s="728"/>
      <c r="Q398" s="730"/>
      <c r="AP398" s="659"/>
      <c r="AQ398" s="657"/>
    </row>
    <row r="399" spans="1:43" x14ac:dyDescent="0.25">
      <c r="A399" s="702" t="s">
        <v>1025</v>
      </c>
      <c r="B399" s="731"/>
      <c r="C399" s="727"/>
      <c r="D399" s="727"/>
      <c r="E399" s="727"/>
      <c r="F399" s="727"/>
      <c r="G399" s="727"/>
      <c r="H399" s="727"/>
      <c r="I399" s="727"/>
      <c r="J399" s="727"/>
      <c r="K399" s="729"/>
      <c r="L399" s="727"/>
      <c r="M399" s="727"/>
      <c r="N399" s="727"/>
      <c r="O399" s="727"/>
      <c r="P399" s="727"/>
      <c r="Q399" s="729"/>
      <c r="AP399" s="658"/>
      <c r="AQ399" s="656"/>
    </row>
    <row r="400" spans="1:43" x14ac:dyDescent="0.25">
      <c r="A400" s="703"/>
      <c r="B400" s="732"/>
      <c r="C400" s="728"/>
      <c r="D400" s="728"/>
      <c r="E400" s="728"/>
      <c r="F400" s="728"/>
      <c r="G400" s="728"/>
      <c r="H400" s="728"/>
      <c r="I400" s="728"/>
      <c r="J400" s="728"/>
      <c r="K400" s="730"/>
      <c r="L400" s="728"/>
      <c r="M400" s="728"/>
      <c r="N400" s="728"/>
      <c r="O400" s="728"/>
      <c r="P400" s="728"/>
      <c r="Q400" s="730"/>
      <c r="AP400" s="659"/>
      <c r="AQ400" s="657"/>
    </row>
    <row r="401" spans="1:43" x14ac:dyDescent="0.25">
      <c r="A401" s="702" t="s">
        <v>1027</v>
      </c>
      <c r="B401" s="731">
        <v>170327</v>
      </c>
      <c r="C401" s="727">
        <v>2</v>
      </c>
      <c r="D401" s="727" t="s">
        <v>113</v>
      </c>
      <c r="E401" s="727"/>
      <c r="F401" s="727">
        <v>170405</v>
      </c>
      <c r="G401" s="727">
        <v>2</v>
      </c>
      <c r="H401" s="727"/>
      <c r="I401" s="727"/>
      <c r="J401" s="727"/>
      <c r="K401" s="729"/>
      <c r="L401" s="727"/>
      <c r="M401" s="727"/>
      <c r="N401" s="727"/>
      <c r="O401" s="727"/>
      <c r="P401" s="727"/>
      <c r="Q401" s="729"/>
      <c r="AP401" s="658"/>
      <c r="AQ401" s="656"/>
    </row>
    <row r="402" spans="1:43" x14ac:dyDescent="0.25">
      <c r="A402" s="703"/>
      <c r="B402" s="732"/>
      <c r="C402" s="728"/>
      <c r="D402" s="728"/>
      <c r="E402" s="728"/>
      <c r="F402" s="728"/>
      <c r="G402" s="728"/>
      <c r="H402" s="728"/>
      <c r="I402" s="728"/>
      <c r="J402" s="728"/>
      <c r="K402" s="730"/>
      <c r="L402" s="728"/>
      <c r="M402" s="728"/>
      <c r="N402" s="728"/>
      <c r="O402" s="728"/>
      <c r="P402" s="728"/>
      <c r="Q402" s="730"/>
      <c r="AP402" s="659"/>
      <c r="AQ402" s="657"/>
    </row>
    <row r="403" spans="1:43" x14ac:dyDescent="0.25">
      <c r="A403" s="702" t="s">
        <v>231</v>
      </c>
      <c r="B403" s="731" t="s">
        <v>113</v>
      </c>
      <c r="C403" s="727"/>
      <c r="D403" s="727" t="s">
        <v>113</v>
      </c>
      <c r="E403" s="727"/>
      <c r="F403" s="727">
        <v>180521</v>
      </c>
      <c r="G403" s="727">
        <v>3</v>
      </c>
      <c r="H403" s="727"/>
      <c r="I403" s="727"/>
      <c r="J403" s="727"/>
      <c r="K403" s="729"/>
      <c r="L403" s="727"/>
      <c r="M403" s="727"/>
      <c r="N403" s="727"/>
      <c r="O403" s="727"/>
      <c r="P403" s="727"/>
      <c r="Q403" s="729"/>
      <c r="AP403" s="658"/>
      <c r="AQ403" s="656"/>
    </row>
    <row r="404" spans="1:43" x14ac:dyDescent="0.25">
      <c r="A404" s="703"/>
      <c r="B404" s="732"/>
      <c r="C404" s="728"/>
      <c r="D404" s="728"/>
      <c r="E404" s="728"/>
      <c r="F404" s="728"/>
      <c r="G404" s="728"/>
      <c r="H404" s="728"/>
      <c r="I404" s="728"/>
      <c r="J404" s="728"/>
      <c r="K404" s="730"/>
      <c r="L404" s="728"/>
      <c r="M404" s="728"/>
      <c r="N404" s="728"/>
      <c r="O404" s="728"/>
      <c r="P404" s="728"/>
      <c r="Q404" s="730"/>
      <c r="AP404" s="659"/>
      <c r="AQ404" s="657"/>
    </row>
    <row r="405" spans="1:43" x14ac:dyDescent="0.25">
      <c r="A405" s="702" t="s">
        <v>1032</v>
      </c>
      <c r="B405" s="731">
        <v>191002</v>
      </c>
      <c r="C405" s="727">
        <v>1</v>
      </c>
      <c r="D405" s="727">
        <v>191002</v>
      </c>
      <c r="E405" s="727">
        <v>1</v>
      </c>
      <c r="F405" s="727"/>
      <c r="G405" s="727"/>
      <c r="H405" s="727"/>
      <c r="I405" s="727"/>
      <c r="J405" s="727">
        <v>190916</v>
      </c>
      <c r="K405" s="729">
        <v>1</v>
      </c>
      <c r="L405" s="727"/>
      <c r="M405" s="727"/>
      <c r="N405" s="727"/>
      <c r="O405" s="727"/>
      <c r="P405" s="727"/>
      <c r="Q405" s="729"/>
      <c r="AP405" s="658"/>
      <c r="AQ405" s="656"/>
    </row>
    <row r="406" spans="1:43" x14ac:dyDescent="0.25">
      <c r="A406" s="703"/>
      <c r="B406" s="732"/>
      <c r="C406" s="728"/>
      <c r="D406" s="728"/>
      <c r="E406" s="728"/>
      <c r="F406" s="728"/>
      <c r="G406" s="728"/>
      <c r="H406" s="728"/>
      <c r="I406" s="728"/>
      <c r="J406" s="728"/>
      <c r="K406" s="730"/>
      <c r="L406" s="728"/>
      <c r="M406" s="728"/>
      <c r="N406" s="728"/>
      <c r="O406" s="728"/>
      <c r="P406" s="728"/>
      <c r="Q406" s="730"/>
      <c r="AP406" s="659"/>
      <c r="AQ406" s="657"/>
    </row>
    <row r="407" spans="1:43" x14ac:dyDescent="0.25">
      <c r="A407" s="702" t="s">
        <v>1035</v>
      </c>
      <c r="B407" s="731"/>
      <c r="C407" s="727"/>
      <c r="D407" s="727"/>
      <c r="E407" s="727"/>
      <c r="F407" s="727"/>
      <c r="G407" s="727"/>
      <c r="H407" s="727"/>
      <c r="I407" s="727"/>
      <c r="J407" s="727"/>
      <c r="K407" s="729"/>
      <c r="L407" s="727"/>
      <c r="M407" s="727"/>
      <c r="N407" s="727"/>
      <c r="O407" s="727"/>
      <c r="P407" s="727"/>
      <c r="Q407" s="729"/>
      <c r="AP407" s="654"/>
      <c r="AQ407" s="656"/>
    </row>
    <row r="408" spans="1:43" x14ac:dyDescent="0.25">
      <c r="A408" s="703"/>
      <c r="B408" s="732"/>
      <c r="C408" s="728"/>
      <c r="D408" s="728"/>
      <c r="E408" s="728"/>
      <c r="F408" s="728"/>
      <c r="G408" s="728"/>
      <c r="H408" s="728"/>
      <c r="I408" s="728"/>
      <c r="J408" s="728"/>
      <c r="K408" s="730"/>
      <c r="L408" s="728"/>
      <c r="M408" s="728"/>
      <c r="N408" s="728"/>
      <c r="O408" s="728"/>
      <c r="P408" s="728"/>
      <c r="Q408" s="730"/>
      <c r="AP408" s="655"/>
      <c r="AQ408" s="657"/>
    </row>
    <row r="409" spans="1:43" x14ac:dyDescent="0.25">
      <c r="A409" s="712" t="s">
        <v>1041</v>
      </c>
      <c r="B409" s="731">
        <v>201221</v>
      </c>
      <c r="C409" s="727">
        <v>3</v>
      </c>
      <c r="D409" s="727">
        <v>201209</v>
      </c>
      <c r="E409" s="727">
        <v>2</v>
      </c>
      <c r="F409" s="727">
        <v>201028</v>
      </c>
      <c r="G409" s="727">
        <v>3</v>
      </c>
      <c r="H409" s="727"/>
      <c r="I409" s="727"/>
      <c r="J409" s="727"/>
      <c r="K409" s="729"/>
      <c r="L409" s="727"/>
      <c r="M409" s="727"/>
      <c r="N409" s="727"/>
      <c r="O409" s="727"/>
      <c r="P409" s="727"/>
      <c r="Q409" s="729"/>
      <c r="AP409" s="658"/>
      <c r="AQ409" s="656"/>
    </row>
    <row r="410" spans="1:43" x14ac:dyDescent="0.25">
      <c r="A410" s="713"/>
      <c r="B410" s="732"/>
      <c r="C410" s="728"/>
      <c r="D410" s="728"/>
      <c r="E410" s="728"/>
      <c r="F410" s="728"/>
      <c r="G410" s="728"/>
      <c r="H410" s="728"/>
      <c r="I410" s="728"/>
      <c r="J410" s="728"/>
      <c r="K410" s="730"/>
      <c r="L410" s="728"/>
      <c r="M410" s="728"/>
      <c r="N410" s="728"/>
      <c r="O410" s="728"/>
      <c r="P410" s="728"/>
      <c r="Q410" s="730"/>
      <c r="AP410" s="659"/>
      <c r="AQ410" s="657"/>
    </row>
    <row r="411" spans="1:43" x14ac:dyDescent="0.25">
      <c r="A411" s="702" t="s">
        <v>1052</v>
      </c>
      <c r="B411" s="731">
        <v>210923</v>
      </c>
      <c r="C411" s="727">
        <v>8</v>
      </c>
      <c r="D411" s="727"/>
      <c r="E411" s="727"/>
      <c r="F411" s="727"/>
      <c r="G411" s="727"/>
      <c r="H411" s="727"/>
      <c r="I411" s="727"/>
      <c r="J411" s="727"/>
      <c r="K411" s="729"/>
      <c r="L411" s="727"/>
      <c r="M411" s="727"/>
      <c r="N411" s="727"/>
      <c r="O411" s="727"/>
      <c r="P411" s="727"/>
      <c r="Q411" s="729"/>
      <c r="AP411" s="654"/>
      <c r="AQ411" s="656"/>
    </row>
    <row r="412" spans="1:43" x14ac:dyDescent="0.25">
      <c r="A412" s="703"/>
      <c r="B412" s="732"/>
      <c r="C412" s="728"/>
      <c r="D412" s="728"/>
      <c r="E412" s="728"/>
      <c r="F412" s="728"/>
      <c r="G412" s="728"/>
      <c r="H412" s="728"/>
      <c r="I412" s="728"/>
      <c r="J412" s="728"/>
      <c r="K412" s="730"/>
      <c r="L412" s="728"/>
      <c r="M412" s="728"/>
      <c r="N412" s="728"/>
      <c r="O412" s="728"/>
      <c r="P412" s="728"/>
      <c r="Q412" s="730"/>
      <c r="AP412" s="655"/>
      <c r="AQ412" s="657"/>
    </row>
    <row r="413" spans="1:43" x14ac:dyDescent="0.25">
      <c r="A413" s="702" t="s">
        <v>1057</v>
      </c>
      <c r="B413" s="731">
        <v>210722</v>
      </c>
      <c r="C413" s="727">
        <v>2</v>
      </c>
      <c r="D413" s="727"/>
      <c r="E413" s="727"/>
      <c r="F413" s="727"/>
      <c r="G413" s="727"/>
      <c r="H413" s="727"/>
      <c r="I413" s="727"/>
      <c r="J413" s="727"/>
      <c r="K413" s="729"/>
      <c r="L413" s="727">
        <v>160113</v>
      </c>
      <c r="M413" s="727">
        <v>1</v>
      </c>
      <c r="N413" s="727"/>
      <c r="O413" s="727"/>
      <c r="P413" s="727"/>
      <c r="Q413" s="729"/>
      <c r="AP413" s="654"/>
      <c r="AQ413" s="656"/>
    </row>
    <row r="414" spans="1:43" x14ac:dyDescent="0.25">
      <c r="A414" s="703"/>
      <c r="B414" s="732"/>
      <c r="C414" s="728"/>
      <c r="D414" s="728"/>
      <c r="E414" s="728"/>
      <c r="F414" s="728"/>
      <c r="G414" s="728"/>
      <c r="H414" s="728"/>
      <c r="I414" s="728"/>
      <c r="J414" s="728"/>
      <c r="K414" s="730"/>
      <c r="L414" s="728"/>
      <c r="M414" s="728"/>
      <c r="N414" s="728"/>
      <c r="O414" s="728"/>
      <c r="P414" s="728"/>
      <c r="Q414" s="730"/>
      <c r="AP414" s="655"/>
      <c r="AQ414" s="657"/>
    </row>
    <row r="415" spans="1:43" x14ac:dyDescent="0.25">
      <c r="A415" s="702" t="s">
        <v>1060</v>
      </c>
      <c r="B415" s="731">
        <v>210722</v>
      </c>
      <c r="C415" s="727">
        <v>2</v>
      </c>
      <c r="D415" s="727"/>
      <c r="E415" s="727"/>
      <c r="F415" s="727"/>
      <c r="G415" s="727"/>
      <c r="H415" s="727"/>
      <c r="I415" s="727"/>
      <c r="J415" s="727"/>
      <c r="K415" s="729"/>
      <c r="L415" s="727">
        <v>160113</v>
      </c>
      <c r="M415" s="727">
        <v>1</v>
      </c>
      <c r="N415" s="727"/>
      <c r="O415" s="727"/>
      <c r="P415" s="727"/>
      <c r="Q415" s="729"/>
      <c r="AP415" s="654"/>
      <c r="AQ415" s="656"/>
    </row>
    <row r="416" spans="1:43" x14ac:dyDescent="0.25">
      <c r="A416" s="703"/>
      <c r="B416" s="732"/>
      <c r="C416" s="728"/>
      <c r="D416" s="728"/>
      <c r="E416" s="728"/>
      <c r="F416" s="728"/>
      <c r="G416" s="728"/>
      <c r="H416" s="728"/>
      <c r="I416" s="728"/>
      <c r="J416" s="728"/>
      <c r="K416" s="730"/>
      <c r="L416" s="728"/>
      <c r="M416" s="728"/>
      <c r="N416" s="728"/>
      <c r="O416" s="728"/>
      <c r="P416" s="728"/>
      <c r="Q416" s="730"/>
      <c r="AP416" s="655"/>
      <c r="AQ416" s="657"/>
    </row>
    <row r="417" spans="1:43" x14ac:dyDescent="0.25">
      <c r="A417" s="702" t="s">
        <v>1062</v>
      </c>
      <c r="B417" s="731">
        <v>210722</v>
      </c>
      <c r="C417" s="727">
        <v>2</v>
      </c>
      <c r="D417" s="727"/>
      <c r="E417" s="727"/>
      <c r="F417" s="727"/>
      <c r="G417" s="727"/>
      <c r="H417" s="727"/>
      <c r="I417" s="727"/>
      <c r="J417" s="727"/>
      <c r="K417" s="729"/>
      <c r="L417" s="727">
        <v>160113</v>
      </c>
      <c r="M417" s="727">
        <v>1</v>
      </c>
      <c r="N417" s="727"/>
      <c r="O417" s="727"/>
      <c r="P417" s="727"/>
      <c r="Q417" s="729"/>
      <c r="AP417" s="654"/>
      <c r="AQ417" s="656"/>
    </row>
    <row r="418" spans="1:43" x14ac:dyDescent="0.25">
      <c r="A418" s="703"/>
      <c r="B418" s="732"/>
      <c r="C418" s="728"/>
      <c r="D418" s="728"/>
      <c r="E418" s="728"/>
      <c r="F418" s="728"/>
      <c r="G418" s="728"/>
      <c r="H418" s="728"/>
      <c r="I418" s="728"/>
      <c r="J418" s="728"/>
      <c r="K418" s="730"/>
      <c r="L418" s="728"/>
      <c r="M418" s="728"/>
      <c r="N418" s="728"/>
      <c r="O418" s="728"/>
      <c r="P418" s="728"/>
      <c r="Q418" s="730"/>
      <c r="AP418" s="655"/>
      <c r="AQ418" s="657"/>
    </row>
    <row r="419" spans="1:43" x14ac:dyDescent="0.25">
      <c r="A419" s="702" t="s">
        <v>1064</v>
      </c>
      <c r="B419" s="731">
        <v>210722</v>
      </c>
      <c r="C419" s="727">
        <v>2</v>
      </c>
      <c r="D419" s="727"/>
      <c r="E419" s="727"/>
      <c r="F419" s="727"/>
      <c r="G419" s="727"/>
      <c r="H419" s="727"/>
      <c r="I419" s="727"/>
      <c r="J419" s="727"/>
      <c r="K419" s="729"/>
      <c r="L419" s="727">
        <v>160113</v>
      </c>
      <c r="M419" s="727">
        <v>1</v>
      </c>
      <c r="N419" s="727"/>
      <c r="O419" s="727"/>
      <c r="P419" s="727"/>
      <c r="Q419" s="729"/>
      <c r="AP419" s="654"/>
      <c r="AQ419" s="656"/>
    </row>
    <row r="420" spans="1:43" x14ac:dyDescent="0.25">
      <c r="A420" s="703"/>
      <c r="B420" s="732"/>
      <c r="C420" s="728"/>
      <c r="D420" s="728"/>
      <c r="E420" s="728"/>
      <c r="F420" s="728"/>
      <c r="G420" s="728"/>
      <c r="H420" s="728"/>
      <c r="I420" s="728"/>
      <c r="J420" s="728"/>
      <c r="K420" s="730"/>
      <c r="L420" s="728"/>
      <c r="M420" s="728"/>
      <c r="N420" s="728"/>
      <c r="O420" s="728"/>
      <c r="P420" s="728"/>
      <c r="Q420" s="730"/>
      <c r="AP420" s="655"/>
      <c r="AQ420" s="657"/>
    </row>
    <row r="421" spans="1:43" x14ac:dyDescent="0.25">
      <c r="A421" s="702" t="s">
        <v>1067</v>
      </c>
      <c r="B421" s="731"/>
      <c r="C421" s="727"/>
      <c r="D421" s="727"/>
      <c r="E421" s="727"/>
      <c r="F421" s="727"/>
      <c r="G421" s="727"/>
      <c r="H421" s="727">
        <v>210722</v>
      </c>
      <c r="I421" s="727">
        <v>2</v>
      </c>
      <c r="J421" s="727"/>
      <c r="K421" s="729"/>
      <c r="L421" s="727"/>
      <c r="M421" s="727"/>
      <c r="N421" s="727"/>
      <c r="O421" s="727"/>
      <c r="P421" s="727"/>
      <c r="Q421" s="729"/>
      <c r="AP421" s="654"/>
      <c r="AQ421" s="656"/>
    </row>
    <row r="422" spans="1:43" x14ac:dyDescent="0.25">
      <c r="A422" s="703"/>
      <c r="B422" s="732"/>
      <c r="C422" s="728"/>
      <c r="D422" s="728"/>
      <c r="E422" s="728"/>
      <c r="F422" s="728"/>
      <c r="G422" s="728"/>
      <c r="H422" s="728"/>
      <c r="I422" s="728"/>
      <c r="J422" s="728"/>
      <c r="K422" s="730"/>
      <c r="L422" s="728"/>
      <c r="M422" s="728"/>
      <c r="N422" s="728"/>
      <c r="O422" s="728"/>
      <c r="P422" s="728"/>
      <c r="Q422" s="730"/>
      <c r="AP422" s="655"/>
      <c r="AQ422" s="657"/>
    </row>
    <row r="423" spans="1:43" x14ac:dyDescent="0.25">
      <c r="A423" s="702" t="s">
        <v>1070</v>
      </c>
      <c r="B423" s="731"/>
      <c r="C423" s="727"/>
      <c r="D423" s="727"/>
      <c r="E423" s="727"/>
      <c r="F423" s="727"/>
      <c r="G423" s="727"/>
      <c r="H423" s="727">
        <v>210722</v>
      </c>
      <c r="I423" s="727">
        <v>3</v>
      </c>
      <c r="J423" s="727"/>
      <c r="K423" s="729"/>
      <c r="L423" s="727"/>
      <c r="M423" s="727"/>
      <c r="N423" s="727"/>
      <c r="O423" s="727"/>
      <c r="P423" s="727"/>
      <c r="Q423" s="729"/>
      <c r="AP423" s="654"/>
      <c r="AQ423" s="656"/>
    </row>
    <row r="424" spans="1:43" x14ac:dyDescent="0.25">
      <c r="A424" s="703"/>
      <c r="B424" s="732"/>
      <c r="C424" s="728"/>
      <c r="D424" s="728"/>
      <c r="E424" s="728"/>
      <c r="F424" s="728"/>
      <c r="G424" s="728"/>
      <c r="H424" s="728"/>
      <c r="I424" s="728"/>
      <c r="J424" s="728"/>
      <c r="K424" s="730"/>
      <c r="L424" s="728"/>
      <c r="M424" s="728"/>
      <c r="N424" s="728"/>
      <c r="O424" s="728"/>
      <c r="P424" s="728"/>
      <c r="Q424" s="730"/>
      <c r="AP424" s="655"/>
      <c r="AQ424" s="657"/>
    </row>
    <row r="425" spans="1:43" x14ac:dyDescent="0.25">
      <c r="A425" s="702" t="s">
        <v>1072</v>
      </c>
      <c r="B425" s="731"/>
      <c r="C425" s="727"/>
      <c r="D425" s="727"/>
      <c r="E425" s="727"/>
      <c r="F425" s="727"/>
      <c r="G425" s="727"/>
      <c r="H425" s="727">
        <v>210722</v>
      </c>
      <c r="I425" s="727">
        <v>3</v>
      </c>
      <c r="J425" s="727"/>
      <c r="K425" s="729"/>
      <c r="L425" s="727"/>
      <c r="M425" s="727"/>
      <c r="N425" s="727"/>
      <c r="O425" s="727"/>
      <c r="P425" s="727"/>
      <c r="Q425" s="729"/>
      <c r="AP425" s="654"/>
      <c r="AQ425" s="656"/>
    </row>
    <row r="426" spans="1:43" x14ac:dyDescent="0.25">
      <c r="A426" s="703"/>
      <c r="B426" s="732"/>
      <c r="C426" s="728"/>
      <c r="D426" s="728"/>
      <c r="E426" s="728"/>
      <c r="F426" s="728"/>
      <c r="G426" s="728"/>
      <c r="H426" s="728"/>
      <c r="I426" s="728"/>
      <c r="J426" s="728"/>
      <c r="K426" s="730"/>
      <c r="L426" s="728"/>
      <c r="M426" s="728"/>
      <c r="N426" s="728"/>
      <c r="O426" s="728"/>
      <c r="P426" s="728"/>
      <c r="Q426" s="730"/>
      <c r="AP426" s="655"/>
      <c r="AQ426" s="657"/>
    </row>
    <row r="427" spans="1:43" x14ac:dyDescent="0.25">
      <c r="A427" s="702" t="s">
        <v>1073</v>
      </c>
      <c r="B427" s="731"/>
      <c r="C427" s="727"/>
      <c r="D427" s="727"/>
      <c r="E427" s="727"/>
      <c r="F427" s="727"/>
      <c r="G427" s="727"/>
      <c r="H427" s="727">
        <v>210708</v>
      </c>
      <c r="I427" s="727">
        <v>2</v>
      </c>
      <c r="J427" s="727"/>
      <c r="K427" s="729"/>
      <c r="L427" s="727"/>
      <c r="M427" s="727"/>
      <c r="N427" s="727"/>
      <c r="O427" s="727"/>
      <c r="P427" s="727"/>
      <c r="Q427" s="729"/>
      <c r="AP427" s="654"/>
      <c r="AQ427" s="656"/>
    </row>
    <row r="428" spans="1:43" x14ac:dyDescent="0.25">
      <c r="A428" s="703"/>
      <c r="B428" s="732"/>
      <c r="C428" s="728"/>
      <c r="D428" s="728"/>
      <c r="E428" s="728"/>
      <c r="F428" s="728"/>
      <c r="G428" s="728"/>
      <c r="H428" s="728"/>
      <c r="I428" s="728"/>
      <c r="J428" s="728"/>
      <c r="K428" s="730"/>
      <c r="L428" s="728"/>
      <c r="M428" s="728"/>
      <c r="N428" s="728"/>
      <c r="O428" s="728"/>
      <c r="P428" s="728"/>
      <c r="Q428" s="730"/>
      <c r="AP428" s="655"/>
      <c r="AQ428" s="657"/>
    </row>
    <row r="429" spans="1:43" x14ac:dyDescent="0.25">
      <c r="A429" s="702" t="s">
        <v>1075</v>
      </c>
      <c r="B429" s="731"/>
      <c r="C429" s="727"/>
      <c r="D429" s="727"/>
      <c r="E429" s="727"/>
      <c r="F429" s="727"/>
      <c r="G429" s="727"/>
      <c r="H429" s="727">
        <v>210708</v>
      </c>
      <c r="I429" s="727">
        <v>2</v>
      </c>
      <c r="J429" s="727"/>
      <c r="K429" s="729"/>
      <c r="L429" s="727"/>
      <c r="M429" s="727"/>
      <c r="N429" s="727"/>
      <c r="O429" s="727"/>
      <c r="P429" s="727"/>
      <c r="Q429" s="729"/>
      <c r="AP429" s="654"/>
      <c r="AQ429" s="656"/>
    </row>
    <row r="430" spans="1:43" x14ac:dyDescent="0.25">
      <c r="A430" s="703"/>
      <c r="B430" s="732"/>
      <c r="C430" s="728"/>
      <c r="D430" s="728"/>
      <c r="E430" s="728"/>
      <c r="F430" s="728"/>
      <c r="G430" s="728"/>
      <c r="H430" s="728"/>
      <c r="I430" s="728"/>
      <c r="J430" s="728"/>
      <c r="K430" s="730"/>
      <c r="L430" s="728"/>
      <c r="M430" s="728"/>
      <c r="N430" s="728"/>
      <c r="O430" s="728"/>
      <c r="P430" s="728"/>
      <c r="Q430" s="730"/>
      <c r="AP430" s="655"/>
      <c r="AQ430" s="657"/>
    </row>
    <row r="431" spans="1:43" x14ac:dyDescent="0.25">
      <c r="A431" s="702" t="s">
        <v>1076</v>
      </c>
      <c r="B431" s="731"/>
      <c r="C431" s="727"/>
      <c r="D431" s="727"/>
      <c r="E431" s="727"/>
      <c r="F431" s="727"/>
      <c r="G431" s="727"/>
      <c r="H431" s="727">
        <v>210722</v>
      </c>
      <c r="I431" s="727">
        <v>2</v>
      </c>
      <c r="J431" s="727"/>
      <c r="K431" s="729"/>
      <c r="L431" s="727"/>
      <c r="M431" s="727"/>
      <c r="N431" s="727"/>
      <c r="O431" s="727"/>
      <c r="P431" s="727"/>
      <c r="Q431" s="729"/>
      <c r="AP431" s="654"/>
      <c r="AQ431" s="656"/>
    </row>
    <row r="432" spans="1:43" x14ac:dyDescent="0.25">
      <c r="A432" s="703"/>
      <c r="B432" s="732"/>
      <c r="C432" s="728"/>
      <c r="D432" s="728"/>
      <c r="E432" s="728"/>
      <c r="F432" s="728"/>
      <c r="G432" s="728"/>
      <c r="H432" s="728"/>
      <c r="I432" s="728"/>
      <c r="J432" s="728"/>
      <c r="K432" s="730"/>
      <c r="L432" s="728"/>
      <c r="M432" s="728"/>
      <c r="N432" s="728"/>
      <c r="O432" s="728"/>
      <c r="P432" s="728"/>
      <c r="Q432" s="730"/>
      <c r="AP432" s="655"/>
      <c r="AQ432" s="657"/>
    </row>
    <row r="433" spans="1:43" x14ac:dyDescent="0.25">
      <c r="A433" s="702" t="s">
        <v>1079</v>
      </c>
      <c r="B433" s="731" t="s">
        <v>113</v>
      </c>
      <c r="C433" s="727"/>
      <c r="D433" s="727" t="s">
        <v>113</v>
      </c>
      <c r="E433" s="727"/>
      <c r="F433" s="727"/>
      <c r="G433" s="727"/>
      <c r="H433" s="727"/>
      <c r="I433" s="727"/>
      <c r="J433" s="727">
        <v>161020</v>
      </c>
      <c r="K433" s="729">
        <v>1</v>
      </c>
      <c r="L433" s="727"/>
      <c r="M433" s="727"/>
      <c r="N433" s="727"/>
      <c r="O433" s="727"/>
      <c r="P433" s="727"/>
      <c r="Q433" s="729"/>
      <c r="AP433" s="658"/>
      <c r="AQ433" s="656"/>
    </row>
    <row r="434" spans="1:43" x14ac:dyDescent="0.25">
      <c r="A434" s="703"/>
      <c r="B434" s="732"/>
      <c r="C434" s="728"/>
      <c r="D434" s="728"/>
      <c r="E434" s="728"/>
      <c r="F434" s="728"/>
      <c r="G434" s="728"/>
      <c r="H434" s="728"/>
      <c r="I434" s="728"/>
      <c r="J434" s="728"/>
      <c r="K434" s="730"/>
      <c r="L434" s="728"/>
      <c r="M434" s="728"/>
      <c r="N434" s="728"/>
      <c r="O434" s="728"/>
      <c r="P434" s="728"/>
      <c r="Q434" s="730"/>
      <c r="AP434" s="659"/>
      <c r="AQ434" s="657"/>
    </row>
    <row r="435" spans="1:43" x14ac:dyDescent="0.25">
      <c r="A435" s="702" t="s">
        <v>1083</v>
      </c>
      <c r="B435" s="731"/>
      <c r="C435" s="727"/>
      <c r="D435" s="727">
        <v>210802</v>
      </c>
      <c r="E435" s="727">
        <v>2</v>
      </c>
      <c r="F435" s="727">
        <v>210802</v>
      </c>
      <c r="G435" s="727">
        <v>2</v>
      </c>
      <c r="H435" s="727"/>
      <c r="I435" s="727"/>
      <c r="J435" s="727"/>
      <c r="K435" s="729"/>
      <c r="L435" s="727"/>
      <c r="M435" s="727"/>
      <c r="N435" s="727"/>
      <c r="O435" s="727"/>
      <c r="P435" s="727"/>
      <c r="Q435" s="729"/>
      <c r="AP435" s="654"/>
      <c r="AQ435" s="656"/>
    </row>
    <row r="436" spans="1:43" x14ac:dyDescent="0.25">
      <c r="A436" s="703"/>
      <c r="B436" s="732"/>
      <c r="C436" s="728"/>
      <c r="D436" s="728"/>
      <c r="E436" s="728"/>
      <c r="F436" s="728"/>
      <c r="G436" s="728"/>
      <c r="H436" s="728"/>
      <c r="I436" s="728"/>
      <c r="J436" s="728"/>
      <c r="K436" s="730"/>
      <c r="L436" s="728"/>
      <c r="M436" s="728"/>
      <c r="N436" s="728"/>
      <c r="O436" s="728"/>
      <c r="P436" s="728"/>
      <c r="Q436" s="730"/>
      <c r="AP436" s="655"/>
      <c r="AQ436" s="657"/>
    </row>
    <row r="437" spans="1:43" x14ac:dyDescent="0.25">
      <c r="A437" s="712" t="s">
        <v>1089</v>
      </c>
      <c r="B437" s="731">
        <v>210316</v>
      </c>
      <c r="C437" s="727">
        <v>1</v>
      </c>
      <c r="D437" s="727" t="s">
        <v>268</v>
      </c>
      <c r="E437" s="727"/>
      <c r="F437" s="727"/>
      <c r="G437" s="727"/>
      <c r="H437" s="727"/>
      <c r="I437" s="727"/>
      <c r="J437" s="727" t="s">
        <v>268</v>
      </c>
      <c r="K437" s="729"/>
      <c r="L437" s="727"/>
      <c r="M437" s="727"/>
      <c r="N437" s="727"/>
      <c r="O437" s="727"/>
      <c r="P437" s="727"/>
      <c r="Q437" s="729"/>
      <c r="AP437" s="658"/>
      <c r="AQ437" s="656"/>
    </row>
    <row r="438" spans="1:43" x14ac:dyDescent="0.25">
      <c r="A438" s="713"/>
      <c r="B438" s="732"/>
      <c r="C438" s="728"/>
      <c r="D438" s="728"/>
      <c r="E438" s="728"/>
      <c r="F438" s="728"/>
      <c r="G438" s="728"/>
      <c r="H438" s="728"/>
      <c r="I438" s="728"/>
      <c r="J438" s="728"/>
      <c r="K438" s="730"/>
      <c r="L438" s="728"/>
      <c r="M438" s="728"/>
      <c r="N438" s="728"/>
      <c r="O438" s="728"/>
      <c r="P438" s="728"/>
      <c r="Q438" s="730"/>
      <c r="AP438" s="659"/>
      <c r="AQ438" s="657"/>
    </row>
    <row r="439" spans="1:43" x14ac:dyDescent="0.25">
      <c r="A439" s="712" t="s">
        <v>1093</v>
      </c>
      <c r="B439" s="731">
        <v>210316</v>
      </c>
      <c r="C439" s="727">
        <v>1</v>
      </c>
      <c r="D439" s="727" t="s">
        <v>268</v>
      </c>
      <c r="E439" s="727"/>
      <c r="F439" s="727"/>
      <c r="G439" s="727"/>
      <c r="H439" s="727"/>
      <c r="I439" s="727"/>
      <c r="J439" s="727" t="s">
        <v>268</v>
      </c>
      <c r="K439" s="729"/>
      <c r="L439" s="727"/>
      <c r="M439" s="727"/>
      <c r="N439" s="727"/>
      <c r="O439" s="727"/>
      <c r="P439" s="727"/>
      <c r="Q439" s="729"/>
      <c r="AP439" s="658"/>
      <c r="AQ439" s="656"/>
    </row>
    <row r="440" spans="1:43" x14ac:dyDescent="0.25">
      <c r="A440" s="713"/>
      <c r="B440" s="732"/>
      <c r="C440" s="728"/>
      <c r="D440" s="728"/>
      <c r="E440" s="728"/>
      <c r="F440" s="728"/>
      <c r="G440" s="728"/>
      <c r="H440" s="728"/>
      <c r="I440" s="728"/>
      <c r="J440" s="728"/>
      <c r="K440" s="730"/>
      <c r="L440" s="728"/>
      <c r="M440" s="728"/>
      <c r="N440" s="728"/>
      <c r="O440" s="728"/>
      <c r="P440" s="728"/>
      <c r="Q440" s="730"/>
      <c r="AP440" s="659"/>
      <c r="AQ440" s="657"/>
    </row>
    <row r="441" spans="1:43" x14ac:dyDescent="0.25">
      <c r="A441" s="702" t="s">
        <v>1097</v>
      </c>
      <c r="B441" s="731"/>
      <c r="C441" s="727"/>
      <c r="D441" s="727"/>
      <c r="E441" s="727"/>
      <c r="F441" s="727"/>
      <c r="G441" s="727"/>
      <c r="H441" s="727"/>
      <c r="I441" s="727"/>
      <c r="J441" s="727"/>
      <c r="K441" s="729"/>
      <c r="L441" s="727"/>
      <c r="M441" s="727"/>
      <c r="N441" s="727"/>
      <c r="O441" s="727"/>
      <c r="P441" s="727"/>
      <c r="Q441" s="729"/>
      <c r="AP441" s="654"/>
      <c r="AQ441" s="656"/>
    </row>
    <row r="442" spans="1:43" x14ac:dyDescent="0.25">
      <c r="A442" s="703"/>
      <c r="B442" s="732"/>
      <c r="C442" s="728"/>
      <c r="D442" s="728"/>
      <c r="E442" s="728"/>
      <c r="F442" s="728"/>
      <c r="G442" s="728"/>
      <c r="H442" s="728"/>
      <c r="I442" s="728"/>
      <c r="J442" s="728"/>
      <c r="K442" s="730"/>
      <c r="L442" s="728"/>
      <c r="M442" s="728"/>
      <c r="N442" s="728"/>
      <c r="O442" s="728"/>
      <c r="P442" s="728"/>
      <c r="Q442" s="730"/>
      <c r="AP442" s="655"/>
      <c r="AQ442" s="657"/>
    </row>
    <row r="443" spans="1:43" x14ac:dyDescent="0.25">
      <c r="A443" s="702" t="s">
        <v>1101</v>
      </c>
      <c r="B443" s="731"/>
      <c r="C443" s="727"/>
      <c r="D443" s="727"/>
      <c r="E443" s="727"/>
      <c r="F443" s="727"/>
      <c r="G443" s="727"/>
      <c r="H443" s="727"/>
      <c r="I443" s="727"/>
      <c r="J443" s="727"/>
      <c r="K443" s="729"/>
      <c r="L443" s="727"/>
      <c r="M443" s="727"/>
      <c r="N443" s="727"/>
      <c r="O443" s="727"/>
      <c r="P443" s="727"/>
      <c r="Q443" s="729"/>
      <c r="AP443" s="654"/>
      <c r="AQ443" s="656"/>
    </row>
    <row r="444" spans="1:43" x14ac:dyDescent="0.25">
      <c r="A444" s="703"/>
      <c r="B444" s="732"/>
      <c r="C444" s="728"/>
      <c r="D444" s="728"/>
      <c r="E444" s="728"/>
      <c r="F444" s="728"/>
      <c r="G444" s="728"/>
      <c r="H444" s="728"/>
      <c r="I444" s="728"/>
      <c r="J444" s="728"/>
      <c r="K444" s="730"/>
      <c r="L444" s="728"/>
      <c r="M444" s="728"/>
      <c r="N444" s="728"/>
      <c r="O444" s="728"/>
      <c r="P444" s="728"/>
      <c r="Q444" s="730"/>
      <c r="AP444" s="655"/>
      <c r="AQ444" s="657"/>
    </row>
    <row r="445" spans="1:43" x14ac:dyDescent="0.25">
      <c r="A445" s="712" t="s">
        <v>1103</v>
      </c>
      <c r="B445" s="731">
        <v>210412</v>
      </c>
      <c r="C445" s="727">
        <v>3</v>
      </c>
      <c r="D445" s="727"/>
      <c r="E445" s="727"/>
      <c r="F445" s="727">
        <v>210412</v>
      </c>
      <c r="G445" s="727">
        <v>2</v>
      </c>
      <c r="H445" s="727"/>
      <c r="I445" s="727"/>
      <c r="J445" s="727"/>
      <c r="K445" s="729"/>
      <c r="L445" s="727"/>
      <c r="M445" s="727"/>
      <c r="N445" s="727"/>
      <c r="O445" s="727"/>
      <c r="P445" s="727"/>
      <c r="Q445" s="729"/>
      <c r="AP445" s="658"/>
      <c r="AQ445" s="656"/>
    </row>
    <row r="446" spans="1:43" x14ac:dyDescent="0.25">
      <c r="A446" s="713"/>
      <c r="B446" s="732"/>
      <c r="C446" s="728"/>
      <c r="D446" s="728"/>
      <c r="E446" s="728"/>
      <c r="F446" s="728"/>
      <c r="G446" s="728"/>
      <c r="H446" s="728"/>
      <c r="I446" s="728"/>
      <c r="J446" s="728"/>
      <c r="K446" s="730"/>
      <c r="L446" s="728"/>
      <c r="M446" s="728"/>
      <c r="N446" s="728"/>
      <c r="O446" s="728"/>
      <c r="P446" s="728"/>
      <c r="Q446" s="730"/>
      <c r="AP446" s="659"/>
      <c r="AQ446" s="657"/>
    </row>
    <row r="447" spans="1:43" x14ac:dyDescent="0.25">
      <c r="A447" s="702" t="s">
        <v>1108</v>
      </c>
      <c r="B447" s="731"/>
      <c r="C447" s="727"/>
      <c r="D447" s="727"/>
      <c r="E447" s="727"/>
      <c r="F447" s="727"/>
      <c r="G447" s="727"/>
      <c r="H447" s="727"/>
      <c r="I447" s="727"/>
      <c r="J447" s="727"/>
      <c r="K447" s="729"/>
      <c r="L447" s="727"/>
      <c r="M447" s="727"/>
      <c r="N447" s="727"/>
      <c r="O447" s="727"/>
      <c r="P447" s="727"/>
      <c r="Q447" s="729"/>
      <c r="AP447" s="654"/>
      <c r="AQ447" s="656"/>
    </row>
    <row r="448" spans="1:43" x14ac:dyDescent="0.25">
      <c r="A448" s="703"/>
      <c r="B448" s="732"/>
      <c r="C448" s="728"/>
      <c r="D448" s="728"/>
      <c r="E448" s="728"/>
      <c r="F448" s="728"/>
      <c r="G448" s="728"/>
      <c r="H448" s="728"/>
      <c r="I448" s="728"/>
      <c r="J448" s="728"/>
      <c r="K448" s="730"/>
      <c r="L448" s="728"/>
      <c r="M448" s="728"/>
      <c r="N448" s="728"/>
      <c r="O448" s="728"/>
      <c r="P448" s="728"/>
      <c r="Q448" s="730"/>
      <c r="AP448" s="655"/>
      <c r="AQ448" s="657"/>
    </row>
    <row r="449" spans="1:43" x14ac:dyDescent="0.25">
      <c r="A449" s="702" t="s">
        <v>1109</v>
      </c>
      <c r="B449" s="731">
        <v>181201</v>
      </c>
      <c r="C449" s="727">
        <v>1</v>
      </c>
      <c r="D449" s="727">
        <v>200602</v>
      </c>
      <c r="E449" s="727">
        <v>3</v>
      </c>
      <c r="F449" s="727"/>
      <c r="G449" s="727"/>
      <c r="H449" s="727"/>
      <c r="I449" s="727"/>
      <c r="J449" s="727">
        <v>200602</v>
      </c>
      <c r="K449" s="729">
        <v>3</v>
      </c>
      <c r="L449" s="727"/>
      <c r="M449" s="727"/>
      <c r="N449" s="727"/>
      <c r="O449" s="727"/>
      <c r="P449" s="727"/>
      <c r="Q449" s="729"/>
      <c r="AP449" s="658"/>
      <c r="AQ449" s="656"/>
    </row>
    <row r="450" spans="1:43" x14ac:dyDescent="0.25">
      <c r="A450" s="703"/>
      <c r="B450" s="732"/>
      <c r="C450" s="728"/>
      <c r="D450" s="728"/>
      <c r="E450" s="728"/>
      <c r="F450" s="728"/>
      <c r="G450" s="728"/>
      <c r="H450" s="728"/>
      <c r="I450" s="728"/>
      <c r="J450" s="728"/>
      <c r="K450" s="730"/>
      <c r="L450" s="728"/>
      <c r="M450" s="728"/>
      <c r="N450" s="728"/>
      <c r="O450" s="728"/>
      <c r="P450" s="728"/>
      <c r="Q450" s="730"/>
      <c r="AP450" s="659"/>
      <c r="AQ450" s="657"/>
    </row>
    <row r="451" spans="1:43" x14ac:dyDescent="0.25">
      <c r="A451" s="702" t="s">
        <v>1113</v>
      </c>
      <c r="B451" s="731">
        <v>200429</v>
      </c>
      <c r="C451" s="727">
        <v>1</v>
      </c>
      <c r="D451" s="727">
        <v>200602</v>
      </c>
      <c r="E451" s="727">
        <v>1</v>
      </c>
      <c r="F451" s="727"/>
      <c r="G451" s="727"/>
      <c r="H451" s="727"/>
      <c r="I451" s="727"/>
      <c r="J451" s="727">
        <v>200602</v>
      </c>
      <c r="K451" s="729">
        <v>1</v>
      </c>
      <c r="L451" s="727"/>
      <c r="M451" s="727"/>
      <c r="N451" s="727"/>
      <c r="O451" s="727"/>
      <c r="P451" s="727"/>
      <c r="Q451" s="729"/>
      <c r="AP451" s="658"/>
      <c r="AQ451" s="656"/>
    </row>
    <row r="452" spans="1:43" x14ac:dyDescent="0.25">
      <c r="A452" s="703"/>
      <c r="B452" s="732"/>
      <c r="C452" s="728"/>
      <c r="D452" s="728"/>
      <c r="E452" s="728"/>
      <c r="F452" s="728"/>
      <c r="G452" s="728"/>
      <c r="H452" s="728"/>
      <c r="I452" s="728"/>
      <c r="J452" s="728"/>
      <c r="K452" s="730"/>
      <c r="L452" s="728"/>
      <c r="M452" s="728"/>
      <c r="N452" s="728"/>
      <c r="O452" s="728"/>
      <c r="P452" s="728"/>
      <c r="Q452" s="730"/>
      <c r="AP452" s="659"/>
      <c r="AQ452" s="657"/>
    </row>
    <row r="453" spans="1:43" x14ac:dyDescent="0.25">
      <c r="A453" s="702" t="s">
        <v>1116</v>
      </c>
      <c r="B453" s="731">
        <v>200429</v>
      </c>
      <c r="C453" s="727">
        <v>1</v>
      </c>
      <c r="D453" s="727">
        <v>200602</v>
      </c>
      <c r="E453" s="727">
        <v>1</v>
      </c>
      <c r="F453" s="727"/>
      <c r="G453" s="727"/>
      <c r="H453" s="727"/>
      <c r="I453" s="727"/>
      <c r="J453" s="727">
        <v>200602</v>
      </c>
      <c r="K453" s="729">
        <v>1</v>
      </c>
      <c r="L453" s="727"/>
      <c r="M453" s="727"/>
      <c r="N453" s="727"/>
      <c r="O453" s="727"/>
      <c r="P453" s="727"/>
      <c r="Q453" s="729"/>
      <c r="AP453" s="658"/>
      <c r="AQ453" s="656"/>
    </row>
    <row r="454" spans="1:43" x14ac:dyDescent="0.25">
      <c r="A454" s="703"/>
      <c r="B454" s="732"/>
      <c r="C454" s="728"/>
      <c r="D454" s="728"/>
      <c r="E454" s="728"/>
      <c r="F454" s="728"/>
      <c r="G454" s="728"/>
      <c r="H454" s="728"/>
      <c r="I454" s="728"/>
      <c r="J454" s="728"/>
      <c r="K454" s="730"/>
      <c r="L454" s="728"/>
      <c r="M454" s="728"/>
      <c r="N454" s="728"/>
      <c r="O454" s="728"/>
      <c r="P454" s="728"/>
      <c r="Q454" s="730"/>
      <c r="AP454" s="659"/>
      <c r="AQ454" s="657"/>
    </row>
    <row r="455" spans="1:43" x14ac:dyDescent="0.25">
      <c r="A455" s="702" t="s">
        <v>489</v>
      </c>
      <c r="B455" s="731" t="s">
        <v>113</v>
      </c>
      <c r="C455" s="727"/>
      <c r="D455" s="727" t="s">
        <v>113</v>
      </c>
      <c r="E455" s="727"/>
      <c r="F455" s="727">
        <v>200706</v>
      </c>
      <c r="G455" s="727">
        <v>1</v>
      </c>
      <c r="H455" s="727"/>
      <c r="I455" s="727"/>
      <c r="J455" s="727"/>
      <c r="K455" s="729"/>
      <c r="L455" s="727"/>
      <c r="M455" s="727"/>
      <c r="N455" s="727"/>
      <c r="O455" s="727"/>
      <c r="P455" s="727"/>
      <c r="Q455" s="729"/>
      <c r="AP455" s="658"/>
      <c r="AQ455" s="656"/>
    </row>
    <row r="456" spans="1:43" x14ac:dyDescent="0.25">
      <c r="A456" s="703"/>
      <c r="B456" s="732"/>
      <c r="C456" s="728"/>
      <c r="D456" s="728"/>
      <c r="E456" s="728"/>
      <c r="F456" s="728"/>
      <c r="G456" s="728"/>
      <c r="H456" s="728"/>
      <c r="I456" s="728"/>
      <c r="J456" s="728"/>
      <c r="K456" s="730"/>
      <c r="L456" s="728"/>
      <c r="M456" s="728"/>
      <c r="N456" s="728"/>
      <c r="O456" s="728"/>
      <c r="P456" s="728"/>
      <c r="Q456" s="730"/>
      <c r="AP456" s="659"/>
      <c r="AQ456" s="657"/>
    </row>
    <row r="457" spans="1:43" x14ac:dyDescent="0.25">
      <c r="A457" s="702" t="s">
        <v>1119</v>
      </c>
      <c r="B457" s="731"/>
      <c r="C457" s="727"/>
      <c r="D457" s="727"/>
      <c r="E457" s="727"/>
      <c r="F457" s="727"/>
      <c r="G457" s="727"/>
      <c r="H457" s="727"/>
      <c r="I457" s="727"/>
      <c r="J457" s="727"/>
      <c r="K457" s="729"/>
      <c r="L457" s="727"/>
      <c r="M457" s="727"/>
      <c r="N457" s="727"/>
      <c r="O457" s="727"/>
      <c r="P457" s="727"/>
      <c r="Q457" s="729"/>
      <c r="AP457" s="658"/>
      <c r="AQ457" s="656"/>
    </row>
    <row r="458" spans="1:43" x14ac:dyDescent="0.25">
      <c r="A458" s="703"/>
      <c r="B458" s="732"/>
      <c r="C458" s="728"/>
      <c r="D458" s="728"/>
      <c r="E458" s="728"/>
      <c r="F458" s="728"/>
      <c r="G458" s="728"/>
      <c r="H458" s="728"/>
      <c r="I458" s="728"/>
      <c r="J458" s="728"/>
      <c r="K458" s="730"/>
      <c r="L458" s="728"/>
      <c r="M458" s="728"/>
      <c r="N458" s="728"/>
      <c r="O458" s="728"/>
      <c r="P458" s="728"/>
      <c r="Q458" s="730"/>
      <c r="AP458" s="659"/>
      <c r="AQ458" s="657"/>
    </row>
    <row r="459" spans="1:43" x14ac:dyDescent="0.25">
      <c r="A459" s="702" t="s">
        <v>1121</v>
      </c>
      <c r="B459" s="731">
        <v>200415</v>
      </c>
      <c r="C459" s="727">
        <v>1</v>
      </c>
      <c r="D459" s="727">
        <v>200602</v>
      </c>
      <c r="E459" s="727">
        <v>1</v>
      </c>
      <c r="F459" s="727"/>
      <c r="G459" s="727"/>
      <c r="H459" s="727"/>
      <c r="I459" s="727"/>
      <c r="J459" s="727">
        <v>211020</v>
      </c>
      <c r="K459" s="729">
        <v>2</v>
      </c>
      <c r="L459" s="727"/>
      <c r="M459" s="727"/>
      <c r="N459" s="727"/>
      <c r="O459" s="727"/>
      <c r="P459" s="727"/>
      <c r="Q459" s="729"/>
      <c r="AP459" s="658"/>
      <c r="AQ459" s="656"/>
    </row>
    <row r="460" spans="1:43" x14ac:dyDescent="0.25">
      <c r="A460" s="703"/>
      <c r="B460" s="732"/>
      <c r="C460" s="728"/>
      <c r="D460" s="728"/>
      <c r="E460" s="728"/>
      <c r="F460" s="728"/>
      <c r="G460" s="728"/>
      <c r="H460" s="728"/>
      <c r="I460" s="728"/>
      <c r="J460" s="728"/>
      <c r="K460" s="730"/>
      <c r="L460" s="728"/>
      <c r="M460" s="728"/>
      <c r="N460" s="728"/>
      <c r="O460" s="728"/>
      <c r="P460" s="728"/>
      <c r="Q460" s="730"/>
      <c r="AP460" s="659"/>
      <c r="AQ460" s="657"/>
    </row>
    <row r="461" spans="1:43" x14ac:dyDescent="0.25">
      <c r="A461" s="702" t="s">
        <v>1124</v>
      </c>
      <c r="B461" s="731">
        <v>200911</v>
      </c>
      <c r="C461" s="727">
        <v>1</v>
      </c>
      <c r="D461" s="727">
        <v>200817</v>
      </c>
      <c r="E461" s="727">
        <v>1</v>
      </c>
      <c r="F461" s="727"/>
      <c r="G461" s="727"/>
      <c r="H461" s="727"/>
      <c r="I461" s="727"/>
      <c r="J461" s="727">
        <v>200813</v>
      </c>
      <c r="K461" s="729">
        <v>1</v>
      </c>
      <c r="L461" s="727"/>
      <c r="M461" s="727"/>
      <c r="N461" s="727"/>
      <c r="O461" s="727"/>
      <c r="P461" s="727"/>
      <c r="Q461" s="729"/>
      <c r="AP461" s="658"/>
      <c r="AQ461" s="656"/>
    </row>
    <row r="462" spans="1:43" x14ac:dyDescent="0.25">
      <c r="A462" s="703"/>
      <c r="B462" s="732"/>
      <c r="C462" s="728"/>
      <c r="D462" s="728"/>
      <c r="E462" s="728"/>
      <c r="F462" s="728"/>
      <c r="G462" s="728"/>
      <c r="H462" s="728"/>
      <c r="I462" s="728"/>
      <c r="J462" s="728"/>
      <c r="K462" s="730"/>
      <c r="L462" s="728"/>
      <c r="M462" s="728"/>
      <c r="N462" s="728"/>
      <c r="O462" s="728"/>
      <c r="P462" s="728"/>
      <c r="Q462" s="730"/>
      <c r="AP462" s="659"/>
      <c r="AQ462" s="657"/>
    </row>
    <row r="463" spans="1:43" x14ac:dyDescent="0.25">
      <c r="A463" s="702" t="s">
        <v>1128</v>
      </c>
      <c r="B463" s="731">
        <v>200729</v>
      </c>
      <c r="C463" s="727">
        <v>1</v>
      </c>
      <c r="D463" s="727">
        <v>200814</v>
      </c>
      <c r="E463" s="727">
        <v>1</v>
      </c>
      <c r="F463" s="727"/>
      <c r="G463" s="727"/>
      <c r="H463" s="727"/>
      <c r="I463" s="727"/>
      <c r="J463" s="727">
        <v>200708</v>
      </c>
      <c r="K463" s="729">
        <v>1</v>
      </c>
      <c r="L463" s="727"/>
      <c r="M463" s="727"/>
      <c r="N463" s="727"/>
      <c r="O463" s="727"/>
      <c r="P463" s="727"/>
      <c r="Q463" s="729"/>
      <c r="AP463" s="658"/>
      <c r="AQ463" s="656"/>
    </row>
    <row r="464" spans="1:43" x14ac:dyDescent="0.25">
      <c r="A464" s="703"/>
      <c r="B464" s="732"/>
      <c r="C464" s="728"/>
      <c r="D464" s="728"/>
      <c r="E464" s="728"/>
      <c r="F464" s="728"/>
      <c r="G464" s="728"/>
      <c r="H464" s="728"/>
      <c r="I464" s="728"/>
      <c r="J464" s="728"/>
      <c r="K464" s="730"/>
      <c r="L464" s="728"/>
      <c r="M464" s="728"/>
      <c r="N464" s="728"/>
      <c r="O464" s="728"/>
      <c r="P464" s="728"/>
      <c r="Q464" s="730"/>
      <c r="AP464" s="659"/>
      <c r="AQ464" s="657"/>
    </row>
    <row r="465" spans="1:43" x14ac:dyDescent="0.25">
      <c r="A465" s="702" t="s">
        <v>1134</v>
      </c>
      <c r="B465" s="731" t="s">
        <v>113</v>
      </c>
      <c r="C465" s="727"/>
      <c r="D465" s="727" t="s">
        <v>113</v>
      </c>
      <c r="E465" s="727"/>
      <c r="F465" s="727"/>
      <c r="G465" s="727"/>
      <c r="H465" s="727"/>
      <c r="I465" s="727"/>
      <c r="J465" s="727" t="s">
        <v>113</v>
      </c>
      <c r="K465" s="729"/>
      <c r="L465" s="727"/>
      <c r="M465" s="727"/>
      <c r="N465" s="727"/>
      <c r="O465" s="727"/>
      <c r="P465" s="727"/>
      <c r="Q465" s="729"/>
      <c r="AP465" s="658"/>
      <c r="AQ465" s="656"/>
    </row>
    <row r="466" spans="1:43" x14ac:dyDescent="0.25">
      <c r="A466" s="703"/>
      <c r="B466" s="732"/>
      <c r="C466" s="728"/>
      <c r="D466" s="728"/>
      <c r="E466" s="728"/>
      <c r="F466" s="728"/>
      <c r="G466" s="728"/>
      <c r="H466" s="728"/>
      <c r="I466" s="728"/>
      <c r="J466" s="728"/>
      <c r="K466" s="730"/>
      <c r="L466" s="728"/>
      <c r="M466" s="728"/>
      <c r="N466" s="728"/>
      <c r="O466" s="728"/>
      <c r="P466" s="728"/>
      <c r="Q466" s="730"/>
      <c r="AP466" s="659"/>
      <c r="AQ466" s="657"/>
    </row>
    <row r="467" spans="1:43" x14ac:dyDescent="0.25">
      <c r="A467" s="712" t="s">
        <v>1139</v>
      </c>
      <c r="B467" s="731">
        <v>210706</v>
      </c>
      <c r="C467" s="727">
        <v>1</v>
      </c>
      <c r="D467" s="727"/>
      <c r="E467" s="727"/>
      <c r="F467" s="727"/>
      <c r="G467" s="727"/>
      <c r="H467" s="727"/>
      <c r="I467" s="727"/>
      <c r="J467" s="727"/>
      <c r="K467" s="729"/>
      <c r="L467" s="727"/>
      <c r="M467" s="727"/>
      <c r="N467" s="727"/>
      <c r="O467" s="727"/>
      <c r="P467" s="727"/>
      <c r="Q467" s="729"/>
      <c r="AP467" s="654"/>
      <c r="AQ467" s="656"/>
    </row>
    <row r="468" spans="1:43" x14ac:dyDescent="0.25">
      <c r="A468" s="713"/>
      <c r="B468" s="732"/>
      <c r="C468" s="728"/>
      <c r="D468" s="728"/>
      <c r="E468" s="728"/>
      <c r="F468" s="728"/>
      <c r="G468" s="728"/>
      <c r="H468" s="728"/>
      <c r="I468" s="728"/>
      <c r="J468" s="728"/>
      <c r="K468" s="730"/>
      <c r="L468" s="728"/>
      <c r="M468" s="728"/>
      <c r="N468" s="728"/>
      <c r="O468" s="728"/>
      <c r="P468" s="728"/>
      <c r="Q468" s="730"/>
      <c r="AP468" s="655"/>
      <c r="AQ468" s="657"/>
    </row>
    <row r="469" spans="1:43" x14ac:dyDescent="0.25">
      <c r="A469" s="712" t="s">
        <v>1142</v>
      </c>
      <c r="B469" s="731">
        <v>210706</v>
      </c>
      <c r="C469" s="727">
        <v>1</v>
      </c>
      <c r="D469" s="727"/>
      <c r="E469" s="727"/>
      <c r="F469" s="727"/>
      <c r="G469" s="727"/>
      <c r="H469" s="727"/>
      <c r="I469" s="727"/>
      <c r="J469" s="727"/>
      <c r="K469" s="729"/>
      <c r="L469" s="727"/>
      <c r="M469" s="727"/>
      <c r="N469" s="727"/>
      <c r="O469" s="727"/>
      <c r="P469" s="727"/>
      <c r="Q469" s="729"/>
      <c r="AP469" s="654"/>
      <c r="AQ469" s="656"/>
    </row>
    <row r="470" spans="1:43" x14ac:dyDescent="0.25">
      <c r="A470" s="713"/>
      <c r="B470" s="732"/>
      <c r="C470" s="728"/>
      <c r="D470" s="728"/>
      <c r="E470" s="728"/>
      <c r="F470" s="728"/>
      <c r="G470" s="728"/>
      <c r="H470" s="728"/>
      <c r="I470" s="728"/>
      <c r="J470" s="728"/>
      <c r="K470" s="730"/>
      <c r="L470" s="728"/>
      <c r="M470" s="728"/>
      <c r="N470" s="728"/>
      <c r="O470" s="728"/>
      <c r="P470" s="728"/>
      <c r="Q470" s="730"/>
      <c r="AP470" s="655"/>
      <c r="AQ470" s="657"/>
    </row>
    <row r="471" spans="1:43" x14ac:dyDescent="0.25">
      <c r="A471" s="712" t="s">
        <v>1144</v>
      </c>
      <c r="B471" s="731">
        <v>210302</v>
      </c>
      <c r="C471" s="727">
        <v>1</v>
      </c>
      <c r="D471" s="727" t="s">
        <v>2676</v>
      </c>
      <c r="E471" s="727"/>
      <c r="F471" s="727"/>
      <c r="G471" s="727"/>
      <c r="H471" s="727"/>
      <c r="I471" s="727"/>
      <c r="J471" s="727" t="s">
        <v>2676</v>
      </c>
      <c r="K471" s="729"/>
      <c r="L471" s="727"/>
      <c r="M471" s="727"/>
      <c r="N471" s="727"/>
      <c r="O471" s="727"/>
      <c r="P471" s="727">
        <v>210415</v>
      </c>
      <c r="Q471" s="729">
        <v>2</v>
      </c>
      <c r="AP471" s="654"/>
      <c r="AQ471" s="656"/>
    </row>
    <row r="472" spans="1:43" x14ac:dyDescent="0.25">
      <c r="A472" s="713"/>
      <c r="B472" s="732"/>
      <c r="C472" s="728"/>
      <c r="D472" s="728"/>
      <c r="E472" s="728"/>
      <c r="F472" s="728"/>
      <c r="G472" s="728"/>
      <c r="H472" s="728"/>
      <c r="I472" s="728"/>
      <c r="J472" s="728"/>
      <c r="K472" s="730"/>
      <c r="L472" s="728"/>
      <c r="M472" s="728"/>
      <c r="N472" s="728"/>
      <c r="O472" s="728"/>
      <c r="P472" s="728"/>
      <c r="Q472" s="730"/>
      <c r="AP472" s="655"/>
      <c r="AQ472" s="657"/>
    </row>
    <row r="473" spans="1:43" x14ac:dyDescent="0.25">
      <c r="A473" s="716" t="s">
        <v>1148</v>
      </c>
      <c r="B473" s="741">
        <v>210311</v>
      </c>
      <c r="C473" s="733">
        <v>1</v>
      </c>
      <c r="D473" s="733">
        <v>210224</v>
      </c>
      <c r="E473" s="733">
        <v>1</v>
      </c>
      <c r="F473" s="733"/>
      <c r="G473" s="733"/>
      <c r="H473" s="733">
        <v>210311</v>
      </c>
      <c r="I473" s="733">
        <v>1</v>
      </c>
      <c r="J473" s="733"/>
      <c r="K473" s="735"/>
      <c r="L473" s="733"/>
      <c r="M473" s="733"/>
      <c r="N473" s="733"/>
      <c r="O473" s="733"/>
      <c r="P473" s="733"/>
      <c r="Q473" s="735"/>
      <c r="AP473" s="668"/>
      <c r="AQ473" s="666"/>
    </row>
    <row r="474" spans="1:43" x14ac:dyDescent="0.25">
      <c r="A474" s="717"/>
      <c r="B474" s="742"/>
      <c r="C474" s="734"/>
      <c r="D474" s="734"/>
      <c r="E474" s="734"/>
      <c r="F474" s="734"/>
      <c r="G474" s="734"/>
      <c r="H474" s="734"/>
      <c r="I474" s="734"/>
      <c r="J474" s="734"/>
      <c r="K474" s="736"/>
      <c r="L474" s="734"/>
      <c r="M474" s="734"/>
      <c r="N474" s="734"/>
      <c r="O474" s="734"/>
      <c r="P474" s="734"/>
      <c r="Q474" s="736"/>
      <c r="AP474" s="669"/>
      <c r="AQ474" s="667"/>
    </row>
    <row r="475" spans="1:43" x14ac:dyDescent="0.25">
      <c r="A475" s="712" t="s">
        <v>1148</v>
      </c>
      <c r="B475" s="731">
        <v>210416</v>
      </c>
      <c r="C475" s="727">
        <v>2</v>
      </c>
      <c r="D475" s="727"/>
      <c r="E475" s="727"/>
      <c r="F475" s="727"/>
      <c r="G475" s="727"/>
      <c r="H475" s="727">
        <v>210422</v>
      </c>
      <c r="I475" s="727">
        <v>2</v>
      </c>
      <c r="J475" s="727"/>
      <c r="K475" s="729"/>
      <c r="L475" s="727"/>
      <c r="M475" s="727"/>
      <c r="N475" s="727"/>
      <c r="O475" s="727"/>
      <c r="P475" s="727"/>
      <c r="Q475" s="729"/>
      <c r="AP475" s="654"/>
      <c r="AQ475" s="656"/>
    </row>
    <row r="476" spans="1:43" x14ac:dyDescent="0.25">
      <c r="A476" s="713"/>
      <c r="B476" s="732"/>
      <c r="C476" s="728"/>
      <c r="D476" s="728"/>
      <c r="E476" s="728"/>
      <c r="F476" s="728"/>
      <c r="G476" s="728"/>
      <c r="H476" s="728"/>
      <c r="I476" s="728"/>
      <c r="J476" s="728"/>
      <c r="K476" s="730"/>
      <c r="L476" s="728"/>
      <c r="M476" s="728"/>
      <c r="N476" s="728"/>
      <c r="O476" s="728"/>
      <c r="P476" s="728"/>
      <c r="Q476" s="730"/>
      <c r="AP476" s="655"/>
      <c r="AQ476" s="657"/>
    </row>
    <row r="477" spans="1:43" x14ac:dyDescent="0.25">
      <c r="A477" s="716" t="s">
        <v>1152</v>
      </c>
      <c r="B477" s="741">
        <v>210311</v>
      </c>
      <c r="C477" s="733">
        <v>1</v>
      </c>
      <c r="D477" s="733">
        <v>210225</v>
      </c>
      <c r="E477" s="733">
        <v>1</v>
      </c>
      <c r="F477" s="733"/>
      <c r="G477" s="733"/>
      <c r="H477" s="733">
        <v>210311</v>
      </c>
      <c r="I477" s="733">
        <v>1</v>
      </c>
      <c r="J477" s="733"/>
      <c r="K477" s="735"/>
      <c r="L477" s="733"/>
      <c r="M477" s="733"/>
      <c r="N477" s="733"/>
      <c r="O477" s="733"/>
      <c r="P477" s="733"/>
      <c r="Q477" s="735"/>
      <c r="AP477" s="668"/>
      <c r="AQ477" s="666"/>
    </row>
    <row r="478" spans="1:43" x14ac:dyDescent="0.25">
      <c r="A478" s="717"/>
      <c r="B478" s="742"/>
      <c r="C478" s="734"/>
      <c r="D478" s="734"/>
      <c r="E478" s="734"/>
      <c r="F478" s="734"/>
      <c r="G478" s="734"/>
      <c r="H478" s="734"/>
      <c r="I478" s="734"/>
      <c r="J478" s="734"/>
      <c r="K478" s="736"/>
      <c r="L478" s="734"/>
      <c r="M478" s="734"/>
      <c r="N478" s="734"/>
      <c r="O478" s="734"/>
      <c r="P478" s="734"/>
      <c r="Q478" s="736"/>
      <c r="AP478" s="669"/>
      <c r="AQ478" s="667"/>
    </row>
    <row r="479" spans="1:43" x14ac:dyDescent="0.25">
      <c r="A479" s="712" t="s">
        <v>1152</v>
      </c>
      <c r="B479" s="731">
        <v>210416</v>
      </c>
      <c r="C479" s="727">
        <v>2</v>
      </c>
      <c r="D479" s="727"/>
      <c r="E479" s="727"/>
      <c r="F479" s="727"/>
      <c r="G479" s="727"/>
      <c r="H479" s="727">
        <v>210422</v>
      </c>
      <c r="I479" s="727">
        <v>2</v>
      </c>
      <c r="J479" s="727"/>
      <c r="K479" s="729"/>
      <c r="L479" s="727"/>
      <c r="M479" s="727"/>
      <c r="N479" s="727"/>
      <c r="O479" s="727"/>
      <c r="P479" s="727"/>
      <c r="Q479" s="729"/>
      <c r="AP479" s="654"/>
      <c r="AQ479" s="656"/>
    </row>
    <row r="480" spans="1:43" x14ac:dyDescent="0.25">
      <c r="A480" s="713"/>
      <c r="B480" s="732"/>
      <c r="C480" s="728"/>
      <c r="D480" s="728"/>
      <c r="E480" s="728"/>
      <c r="F480" s="728"/>
      <c r="G480" s="728"/>
      <c r="H480" s="728"/>
      <c r="I480" s="728"/>
      <c r="J480" s="728"/>
      <c r="K480" s="730"/>
      <c r="L480" s="728"/>
      <c r="M480" s="728"/>
      <c r="N480" s="728"/>
      <c r="O480" s="728"/>
      <c r="P480" s="728"/>
      <c r="Q480" s="730"/>
      <c r="AP480" s="655"/>
      <c r="AQ480" s="657"/>
    </row>
    <row r="481" spans="1:43" x14ac:dyDescent="0.25">
      <c r="A481" s="702" t="s">
        <v>1156</v>
      </c>
      <c r="B481" s="731" t="s">
        <v>113</v>
      </c>
      <c r="C481" s="727"/>
      <c r="D481" s="727">
        <v>191101</v>
      </c>
      <c r="E481" s="727">
        <v>2</v>
      </c>
      <c r="F481" s="727">
        <v>191017</v>
      </c>
      <c r="G481" s="727">
        <v>1</v>
      </c>
      <c r="H481" s="727"/>
      <c r="I481" s="727"/>
      <c r="J481" s="727"/>
      <c r="K481" s="729"/>
      <c r="L481" s="727"/>
      <c r="M481" s="727"/>
      <c r="N481" s="727"/>
      <c r="O481" s="727"/>
      <c r="P481" s="727"/>
      <c r="Q481" s="729"/>
      <c r="AP481" s="654"/>
      <c r="AQ481" s="656"/>
    </row>
    <row r="482" spans="1:43" x14ac:dyDescent="0.25">
      <c r="A482" s="703"/>
      <c r="B482" s="732"/>
      <c r="C482" s="728"/>
      <c r="D482" s="728"/>
      <c r="E482" s="728"/>
      <c r="F482" s="728"/>
      <c r="G482" s="728"/>
      <c r="H482" s="728"/>
      <c r="I482" s="728"/>
      <c r="J482" s="728"/>
      <c r="K482" s="730"/>
      <c r="L482" s="728"/>
      <c r="M482" s="728"/>
      <c r="N482" s="728"/>
      <c r="O482" s="728"/>
      <c r="P482" s="728"/>
      <c r="Q482" s="730"/>
      <c r="AP482" s="655"/>
      <c r="AQ482" s="657"/>
    </row>
    <row r="483" spans="1:43" x14ac:dyDescent="0.25">
      <c r="A483" s="702" t="s">
        <v>1159</v>
      </c>
      <c r="B483" s="731" t="s">
        <v>113</v>
      </c>
      <c r="C483" s="727"/>
      <c r="D483" s="727">
        <v>191101</v>
      </c>
      <c r="E483" s="727">
        <v>2</v>
      </c>
      <c r="F483" s="727">
        <v>191017</v>
      </c>
      <c r="G483" s="727">
        <v>1</v>
      </c>
      <c r="H483" s="727"/>
      <c r="I483" s="727"/>
      <c r="J483" s="727"/>
      <c r="K483" s="729"/>
      <c r="L483" s="727"/>
      <c r="M483" s="727"/>
      <c r="N483" s="727"/>
      <c r="O483" s="727"/>
      <c r="P483" s="727"/>
      <c r="Q483" s="729"/>
      <c r="AP483" s="654"/>
      <c r="AQ483" s="656"/>
    </row>
    <row r="484" spans="1:43" x14ac:dyDescent="0.25">
      <c r="A484" s="703"/>
      <c r="B484" s="732"/>
      <c r="C484" s="728"/>
      <c r="D484" s="728"/>
      <c r="E484" s="728"/>
      <c r="F484" s="728"/>
      <c r="G484" s="728"/>
      <c r="H484" s="728"/>
      <c r="I484" s="728"/>
      <c r="J484" s="728"/>
      <c r="K484" s="730"/>
      <c r="L484" s="728"/>
      <c r="M484" s="728"/>
      <c r="N484" s="728"/>
      <c r="O484" s="728"/>
      <c r="P484" s="728"/>
      <c r="Q484" s="730"/>
      <c r="AP484" s="655"/>
      <c r="AQ484" s="657"/>
    </row>
    <row r="485" spans="1:43" x14ac:dyDescent="0.25">
      <c r="A485" s="702" t="s">
        <v>1161</v>
      </c>
      <c r="B485" s="731" t="s">
        <v>113</v>
      </c>
      <c r="C485" s="727"/>
      <c r="D485" s="727" t="s">
        <v>113</v>
      </c>
      <c r="E485" s="727"/>
      <c r="F485" s="727"/>
      <c r="G485" s="727"/>
      <c r="H485" s="727" t="s">
        <v>113</v>
      </c>
      <c r="I485" s="727"/>
      <c r="J485" s="727"/>
      <c r="K485" s="729"/>
      <c r="L485" s="727"/>
      <c r="M485" s="727"/>
      <c r="N485" s="727"/>
      <c r="O485" s="727"/>
      <c r="P485" s="727"/>
      <c r="Q485" s="729"/>
      <c r="AP485" s="268"/>
      <c r="AQ485" s="269"/>
    </row>
    <row r="486" spans="1:43" x14ac:dyDescent="0.25">
      <c r="A486" s="703"/>
      <c r="B486" s="732"/>
      <c r="C486" s="728"/>
      <c r="D486" s="728"/>
      <c r="E486" s="728"/>
      <c r="F486" s="728"/>
      <c r="G486" s="728"/>
      <c r="H486" s="728"/>
      <c r="I486" s="728"/>
      <c r="J486" s="728"/>
      <c r="K486" s="730"/>
      <c r="L486" s="728"/>
      <c r="M486" s="728"/>
      <c r="N486" s="728"/>
      <c r="O486" s="728"/>
      <c r="P486" s="728"/>
      <c r="Q486" s="730"/>
      <c r="AP486" s="268"/>
      <c r="AQ486" s="269"/>
    </row>
    <row r="487" spans="1:43" x14ac:dyDescent="0.25">
      <c r="A487" s="702" t="s">
        <v>1163</v>
      </c>
      <c r="B487" s="731" t="s">
        <v>113</v>
      </c>
      <c r="C487" s="727"/>
      <c r="D487" s="727" t="s">
        <v>113</v>
      </c>
      <c r="E487" s="727"/>
      <c r="F487" s="727">
        <v>201013</v>
      </c>
      <c r="G487" s="727">
        <v>1</v>
      </c>
      <c r="H487" s="727"/>
      <c r="I487" s="727"/>
      <c r="J487" s="727"/>
      <c r="K487" s="729"/>
      <c r="L487" s="727"/>
      <c r="M487" s="727"/>
      <c r="N487" s="727"/>
      <c r="O487" s="727"/>
      <c r="P487" s="727"/>
      <c r="Q487" s="729"/>
      <c r="AP487" s="658"/>
      <c r="AQ487" s="656"/>
    </row>
    <row r="488" spans="1:43" x14ac:dyDescent="0.25">
      <c r="A488" s="703"/>
      <c r="B488" s="732"/>
      <c r="C488" s="728"/>
      <c r="D488" s="728"/>
      <c r="E488" s="728"/>
      <c r="F488" s="728"/>
      <c r="G488" s="728"/>
      <c r="H488" s="728"/>
      <c r="I488" s="728"/>
      <c r="J488" s="728"/>
      <c r="K488" s="730"/>
      <c r="L488" s="728"/>
      <c r="M488" s="728"/>
      <c r="N488" s="728"/>
      <c r="O488" s="728"/>
      <c r="P488" s="728"/>
      <c r="Q488" s="730"/>
      <c r="AP488" s="659"/>
      <c r="AQ488" s="657"/>
    </row>
    <row r="489" spans="1:43" x14ac:dyDescent="0.25">
      <c r="A489" s="702" t="s">
        <v>1165</v>
      </c>
      <c r="B489" s="731"/>
      <c r="C489" s="727"/>
      <c r="D489" s="727"/>
      <c r="E489" s="727"/>
      <c r="F489" s="727">
        <v>201013</v>
      </c>
      <c r="G489" s="729">
        <v>1</v>
      </c>
      <c r="H489" s="731"/>
      <c r="I489" s="727"/>
      <c r="J489" s="727"/>
      <c r="K489" s="729"/>
      <c r="L489" s="727"/>
      <c r="M489" s="729"/>
      <c r="N489" s="731"/>
      <c r="O489" s="727"/>
      <c r="P489" s="727"/>
      <c r="Q489" s="729"/>
      <c r="AP489" s="658"/>
      <c r="AQ489" s="656"/>
    </row>
    <row r="490" spans="1:43" x14ac:dyDescent="0.25">
      <c r="A490" s="703"/>
      <c r="B490" s="732"/>
      <c r="C490" s="728"/>
      <c r="D490" s="728"/>
      <c r="E490" s="728"/>
      <c r="F490" s="728"/>
      <c r="G490" s="730"/>
      <c r="H490" s="732"/>
      <c r="I490" s="728"/>
      <c r="J490" s="728"/>
      <c r="K490" s="730"/>
      <c r="L490" s="728"/>
      <c r="M490" s="730"/>
      <c r="N490" s="732"/>
      <c r="O490" s="728"/>
      <c r="P490" s="728"/>
      <c r="Q490" s="730"/>
      <c r="AP490" s="659"/>
      <c r="AQ490" s="657"/>
    </row>
    <row r="491" spans="1:43" x14ac:dyDescent="0.25">
      <c r="A491" s="702" t="s">
        <v>1167</v>
      </c>
      <c r="B491" s="731"/>
      <c r="C491" s="727"/>
      <c r="D491" s="727"/>
      <c r="E491" s="727"/>
      <c r="F491" s="727">
        <v>201013</v>
      </c>
      <c r="G491" s="729">
        <v>1</v>
      </c>
      <c r="H491" s="731"/>
      <c r="I491" s="727"/>
      <c r="J491" s="727"/>
      <c r="K491" s="729"/>
      <c r="L491" s="727"/>
      <c r="M491" s="729"/>
      <c r="N491" s="731"/>
      <c r="O491" s="727"/>
      <c r="P491" s="727"/>
      <c r="Q491" s="729"/>
      <c r="AP491" s="658"/>
      <c r="AQ491" s="656"/>
    </row>
    <row r="492" spans="1:43" x14ac:dyDescent="0.25">
      <c r="A492" s="703"/>
      <c r="B492" s="732"/>
      <c r="C492" s="728"/>
      <c r="D492" s="728"/>
      <c r="E492" s="728"/>
      <c r="F492" s="728"/>
      <c r="G492" s="730"/>
      <c r="H492" s="732"/>
      <c r="I492" s="728"/>
      <c r="J492" s="728"/>
      <c r="K492" s="730"/>
      <c r="L492" s="728"/>
      <c r="M492" s="730"/>
      <c r="N492" s="732"/>
      <c r="O492" s="728"/>
      <c r="P492" s="728"/>
      <c r="Q492" s="730"/>
      <c r="AP492" s="659"/>
      <c r="AQ492" s="657"/>
    </row>
    <row r="493" spans="1:43" x14ac:dyDescent="0.25">
      <c r="A493" s="702" t="s">
        <v>1169</v>
      </c>
      <c r="B493" s="731"/>
      <c r="C493" s="727"/>
      <c r="D493" s="727"/>
      <c r="E493" s="727"/>
      <c r="F493" s="727"/>
      <c r="G493" s="727"/>
      <c r="H493" s="727"/>
      <c r="I493" s="727"/>
      <c r="J493" s="727">
        <v>201013</v>
      </c>
      <c r="K493" s="729">
        <v>1</v>
      </c>
      <c r="L493" s="727"/>
      <c r="M493" s="727"/>
      <c r="N493" s="727"/>
      <c r="O493" s="727"/>
      <c r="P493" s="727"/>
      <c r="Q493" s="729"/>
      <c r="AP493" s="658"/>
      <c r="AQ493" s="656"/>
    </row>
    <row r="494" spans="1:43" x14ac:dyDescent="0.25">
      <c r="A494" s="703"/>
      <c r="B494" s="732"/>
      <c r="C494" s="728"/>
      <c r="D494" s="728"/>
      <c r="E494" s="728"/>
      <c r="F494" s="728"/>
      <c r="G494" s="728"/>
      <c r="H494" s="728"/>
      <c r="I494" s="728"/>
      <c r="J494" s="728"/>
      <c r="K494" s="730"/>
      <c r="L494" s="728"/>
      <c r="M494" s="728"/>
      <c r="N494" s="728"/>
      <c r="O494" s="728"/>
      <c r="P494" s="728"/>
      <c r="Q494" s="730"/>
      <c r="AP494" s="659"/>
      <c r="AQ494" s="657"/>
    </row>
    <row r="495" spans="1:43" x14ac:dyDescent="0.25">
      <c r="A495" s="714" t="s">
        <v>1170</v>
      </c>
      <c r="B495" s="739">
        <v>200908</v>
      </c>
      <c r="C495" s="733">
        <v>2</v>
      </c>
      <c r="D495" s="733">
        <v>201013</v>
      </c>
      <c r="E495" s="733">
        <v>1</v>
      </c>
      <c r="F495" s="733"/>
      <c r="G495" s="733"/>
      <c r="H495" s="733"/>
      <c r="I495" s="733"/>
      <c r="J495" s="733">
        <v>201112</v>
      </c>
      <c r="K495" s="735">
        <v>2</v>
      </c>
      <c r="L495" s="733"/>
      <c r="M495" s="733"/>
      <c r="N495" s="733"/>
      <c r="O495" s="733"/>
      <c r="P495" s="733"/>
      <c r="Q495" s="735"/>
      <c r="AP495" s="664"/>
      <c r="AQ495" s="666"/>
    </row>
    <row r="496" spans="1:43" x14ac:dyDescent="0.25">
      <c r="A496" s="715"/>
      <c r="B496" s="740"/>
      <c r="C496" s="734"/>
      <c r="D496" s="734"/>
      <c r="E496" s="734"/>
      <c r="F496" s="734"/>
      <c r="G496" s="734"/>
      <c r="H496" s="734"/>
      <c r="I496" s="734"/>
      <c r="J496" s="734"/>
      <c r="K496" s="736"/>
      <c r="L496" s="734"/>
      <c r="M496" s="734"/>
      <c r="N496" s="734"/>
      <c r="O496" s="734"/>
      <c r="P496" s="734"/>
      <c r="Q496" s="736"/>
      <c r="AP496" s="665"/>
      <c r="AQ496" s="667"/>
    </row>
    <row r="497" spans="1:43" x14ac:dyDescent="0.25">
      <c r="A497" s="702" t="s">
        <v>1170</v>
      </c>
      <c r="B497" s="737" t="s">
        <v>2677</v>
      </c>
      <c r="C497" s="727">
        <v>4</v>
      </c>
      <c r="D497" s="727"/>
      <c r="E497" s="727"/>
      <c r="F497" s="727"/>
      <c r="G497" s="727"/>
      <c r="H497" s="727"/>
      <c r="I497" s="727"/>
      <c r="J497" s="727">
        <v>211104</v>
      </c>
      <c r="K497" s="729">
        <v>4</v>
      </c>
      <c r="L497" s="727"/>
      <c r="M497" s="727"/>
      <c r="N497" s="727"/>
      <c r="O497" s="727"/>
      <c r="P497" s="727"/>
      <c r="Q497" s="729"/>
      <c r="AP497" s="658"/>
      <c r="AQ497" s="656"/>
    </row>
    <row r="498" spans="1:43" x14ac:dyDescent="0.25">
      <c r="A498" s="703"/>
      <c r="B498" s="738"/>
      <c r="C498" s="728"/>
      <c r="D498" s="728"/>
      <c r="E498" s="728"/>
      <c r="F498" s="728"/>
      <c r="G498" s="728"/>
      <c r="H498" s="728"/>
      <c r="I498" s="728"/>
      <c r="J498" s="728"/>
      <c r="K498" s="730"/>
      <c r="L498" s="728"/>
      <c r="M498" s="728"/>
      <c r="N498" s="728"/>
      <c r="O498" s="728"/>
      <c r="P498" s="728"/>
      <c r="Q498" s="730"/>
      <c r="AP498" s="659"/>
      <c r="AQ498" s="657"/>
    </row>
    <row r="499" spans="1:43" x14ac:dyDescent="0.25">
      <c r="A499" s="702" t="s">
        <v>1175</v>
      </c>
      <c r="B499" s="731">
        <v>200616</v>
      </c>
      <c r="C499" s="727">
        <v>1</v>
      </c>
      <c r="D499" s="727">
        <v>201013</v>
      </c>
      <c r="E499" s="727">
        <v>1</v>
      </c>
      <c r="F499" s="727"/>
      <c r="G499" s="727"/>
      <c r="H499" s="727"/>
      <c r="I499" s="727"/>
      <c r="J499" s="727">
        <v>201112</v>
      </c>
      <c r="K499" s="729">
        <v>2</v>
      </c>
      <c r="L499" s="727"/>
      <c r="M499" s="727"/>
      <c r="N499" s="727"/>
      <c r="O499" s="727"/>
      <c r="P499" s="727"/>
      <c r="Q499" s="729"/>
      <c r="AP499" s="658"/>
      <c r="AQ499" s="656"/>
    </row>
    <row r="500" spans="1:43" x14ac:dyDescent="0.25">
      <c r="A500" s="703"/>
      <c r="B500" s="732"/>
      <c r="C500" s="728"/>
      <c r="D500" s="728"/>
      <c r="E500" s="728"/>
      <c r="F500" s="728"/>
      <c r="G500" s="728"/>
      <c r="H500" s="728"/>
      <c r="I500" s="728"/>
      <c r="J500" s="728"/>
      <c r="K500" s="730"/>
      <c r="L500" s="728"/>
      <c r="M500" s="728"/>
      <c r="N500" s="728"/>
      <c r="O500" s="728"/>
      <c r="P500" s="728"/>
      <c r="Q500" s="730"/>
      <c r="AP500" s="659"/>
      <c r="AQ500" s="657"/>
    </row>
    <row r="501" spans="1:43" x14ac:dyDescent="0.25">
      <c r="A501" s="702" t="s">
        <v>1179</v>
      </c>
      <c r="B501" s="731">
        <v>200727</v>
      </c>
      <c r="C501" s="727">
        <v>3</v>
      </c>
      <c r="D501" s="727">
        <v>200706</v>
      </c>
      <c r="E501" s="727">
        <v>3</v>
      </c>
      <c r="F501" s="727"/>
      <c r="G501" s="727"/>
      <c r="H501" s="727"/>
      <c r="I501" s="727"/>
      <c r="J501" s="727">
        <v>200706</v>
      </c>
      <c r="K501" s="729">
        <v>1</v>
      </c>
      <c r="L501" s="727"/>
      <c r="M501" s="727"/>
      <c r="N501" s="727"/>
      <c r="O501" s="727"/>
      <c r="P501" s="727"/>
      <c r="Q501" s="729"/>
      <c r="AP501" s="658"/>
      <c r="AQ501" s="656"/>
    </row>
    <row r="502" spans="1:43" x14ac:dyDescent="0.25">
      <c r="A502" s="703"/>
      <c r="B502" s="732"/>
      <c r="C502" s="728"/>
      <c r="D502" s="728"/>
      <c r="E502" s="728"/>
      <c r="F502" s="728"/>
      <c r="G502" s="728"/>
      <c r="H502" s="728"/>
      <c r="I502" s="728"/>
      <c r="J502" s="728"/>
      <c r="K502" s="730"/>
      <c r="L502" s="728"/>
      <c r="M502" s="728"/>
      <c r="N502" s="728"/>
      <c r="O502" s="728"/>
      <c r="P502" s="728"/>
      <c r="Q502" s="730"/>
      <c r="AP502" s="659"/>
      <c r="AQ502" s="657"/>
    </row>
    <row r="503" spans="1:43" x14ac:dyDescent="0.25">
      <c r="A503" s="702" t="s">
        <v>1181</v>
      </c>
      <c r="B503" s="731" t="s">
        <v>113</v>
      </c>
      <c r="C503" s="727"/>
      <c r="D503" s="727">
        <v>200415</v>
      </c>
      <c r="E503" s="727">
        <v>1</v>
      </c>
      <c r="F503" s="727"/>
      <c r="G503" s="727"/>
      <c r="H503" s="727"/>
      <c r="I503" s="727"/>
      <c r="J503" s="727">
        <v>200410</v>
      </c>
      <c r="K503" s="729">
        <v>1</v>
      </c>
      <c r="L503" s="727"/>
      <c r="M503" s="727"/>
      <c r="N503" s="727"/>
      <c r="O503" s="727"/>
      <c r="P503" s="727"/>
      <c r="Q503" s="729"/>
      <c r="AP503" s="658"/>
      <c r="AQ503" s="656"/>
    </row>
    <row r="504" spans="1:43" x14ac:dyDescent="0.25">
      <c r="A504" s="703"/>
      <c r="B504" s="732"/>
      <c r="C504" s="728"/>
      <c r="D504" s="728"/>
      <c r="E504" s="728"/>
      <c r="F504" s="728"/>
      <c r="G504" s="728"/>
      <c r="H504" s="728"/>
      <c r="I504" s="728"/>
      <c r="J504" s="728"/>
      <c r="K504" s="730"/>
      <c r="L504" s="728"/>
      <c r="M504" s="728"/>
      <c r="N504" s="728"/>
      <c r="O504" s="728"/>
      <c r="P504" s="728"/>
      <c r="Q504" s="730"/>
      <c r="AP504" s="659"/>
      <c r="AQ504" s="657"/>
    </row>
    <row r="505" spans="1:43" x14ac:dyDescent="0.25">
      <c r="A505" s="702" t="s">
        <v>1185</v>
      </c>
      <c r="B505" s="731" t="s">
        <v>113</v>
      </c>
      <c r="C505" s="727"/>
      <c r="D505" s="727" t="s">
        <v>113</v>
      </c>
      <c r="E505" s="727"/>
      <c r="F505" s="727"/>
      <c r="G505" s="727"/>
      <c r="H505" s="727"/>
      <c r="I505" s="727"/>
      <c r="J505" s="727">
        <v>200811</v>
      </c>
      <c r="K505" s="729">
        <v>1</v>
      </c>
      <c r="L505" s="727"/>
      <c r="M505" s="727"/>
      <c r="N505" s="727"/>
      <c r="O505" s="727"/>
      <c r="P505" s="727"/>
      <c r="Q505" s="729"/>
      <c r="AP505" s="658"/>
      <c r="AQ505" s="656"/>
    </row>
    <row r="506" spans="1:43" x14ac:dyDescent="0.25">
      <c r="A506" s="703"/>
      <c r="B506" s="732"/>
      <c r="C506" s="728"/>
      <c r="D506" s="728"/>
      <c r="E506" s="728"/>
      <c r="F506" s="728"/>
      <c r="G506" s="728"/>
      <c r="H506" s="728"/>
      <c r="I506" s="728"/>
      <c r="J506" s="728"/>
      <c r="K506" s="730"/>
      <c r="L506" s="728"/>
      <c r="M506" s="728"/>
      <c r="N506" s="728"/>
      <c r="O506" s="728"/>
      <c r="P506" s="728"/>
      <c r="Q506" s="730"/>
      <c r="AP506" s="659"/>
      <c r="AQ506" s="657"/>
    </row>
    <row r="507" spans="1:43" x14ac:dyDescent="0.25">
      <c r="A507" s="702" t="s">
        <v>1187</v>
      </c>
      <c r="B507" s="731" t="s">
        <v>113</v>
      </c>
      <c r="C507" s="727"/>
      <c r="D507" s="727" t="s">
        <v>113</v>
      </c>
      <c r="E507" s="727"/>
      <c r="F507" s="727"/>
      <c r="G507" s="727"/>
      <c r="H507" s="727"/>
      <c r="I507" s="727"/>
      <c r="J507" s="727">
        <v>200811</v>
      </c>
      <c r="K507" s="729">
        <v>1</v>
      </c>
      <c r="L507" s="727"/>
      <c r="M507" s="727"/>
      <c r="N507" s="727"/>
      <c r="O507" s="727"/>
      <c r="P507" s="727"/>
      <c r="Q507" s="729"/>
      <c r="AP507" s="658"/>
      <c r="AQ507" s="656"/>
    </row>
    <row r="508" spans="1:43" x14ac:dyDescent="0.25">
      <c r="A508" s="703"/>
      <c r="B508" s="732"/>
      <c r="C508" s="728"/>
      <c r="D508" s="728"/>
      <c r="E508" s="728"/>
      <c r="F508" s="728"/>
      <c r="G508" s="728"/>
      <c r="H508" s="728"/>
      <c r="I508" s="728"/>
      <c r="J508" s="728"/>
      <c r="K508" s="730"/>
      <c r="L508" s="728"/>
      <c r="M508" s="728"/>
      <c r="N508" s="728"/>
      <c r="O508" s="728"/>
      <c r="P508" s="728"/>
      <c r="Q508" s="730"/>
      <c r="AP508" s="659"/>
      <c r="AQ508" s="657"/>
    </row>
    <row r="509" spans="1:43" x14ac:dyDescent="0.25">
      <c r="A509" s="702" t="s">
        <v>1189</v>
      </c>
      <c r="B509" s="731" t="s">
        <v>113</v>
      </c>
      <c r="C509" s="727"/>
      <c r="D509" s="727" t="s">
        <v>113</v>
      </c>
      <c r="E509" s="727"/>
      <c r="F509" s="727"/>
      <c r="G509" s="727"/>
      <c r="H509" s="727"/>
      <c r="I509" s="727"/>
      <c r="J509" s="727">
        <v>200811</v>
      </c>
      <c r="K509" s="729">
        <v>1</v>
      </c>
      <c r="L509" s="727"/>
      <c r="M509" s="727"/>
      <c r="N509" s="727"/>
      <c r="O509" s="727"/>
      <c r="P509" s="727"/>
      <c r="Q509" s="729"/>
      <c r="AP509" s="658"/>
      <c r="AQ509" s="656"/>
    </row>
    <row r="510" spans="1:43" x14ac:dyDescent="0.25">
      <c r="A510" s="703"/>
      <c r="B510" s="732"/>
      <c r="C510" s="728"/>
      <c r="D510" s="728"/>
      <c r="E510" s="728"/>
      <c r="F510" s="728"/>
      <c r="G510" s="728"/>
      <c r="H510" s="728"/>
      <c r="I510" s="728"/>
      <c r="J510" s="728"/>
      <c r="K510" s="730"/>
      <c r="L510" s="728"/>
      <c r="M510" s="728"/>
      <c r="N510" s="728"/>
      <c r="O510" s="728"/>
      <c r="P510" s="728"/>
      <c r="Q510" s="730"/>
      <c r="AP510" s="659"/>
      <c r="AQ510" s="657"/>
    </row>
    <row r="511" spans="1:43" x14ac:dyDescent="0.25">
      <c r="A511" s="702" t="s">
        <v>1191</v>
      </c>
      <c r="B511" s="731" t="s">
        <v>113</v>
      </c>
      <c r="C511" s="727"/>
      <c r="D511" s="727" t="s">
        <v>113</v>
      </c>
      <c r="E511" s="727"/>
      <c r="F511" s="727"/>
      <c r="G511" s="727"/>
      <c r="H511" s="727"/>
      <c r="I511" s="727"/>
      <c r="J511" s="727">
        <v>200811</v>
      </c>
      <c r="K511" s="729">
        <v>1</v>
      </c>
      <c r="L511" s="727"/>
      <c r="M511" s="727"/>
      <c r="N511" s="727"/>
      <c r="O511" s="727"/>
      <c r="P511" s="727"/>
      <c r="Q511" s="729"/>
      <c r="AP511" s="658"/>
      <c r="AQ511" s="656"/>
    </row>
    <row r="512" spans="1:43" x14ac:dyDescent="0.25">
      <c r="A512" s="703"/>
      <c r="B512" s="732"/>
      <c r="C512" s="728"/>
      <c r="D512" s="728"/>
      <c r="E512" s="728"/>
      <c r="F512" s="728"/>
      <c r="G512" s="728"/>
      <c r="H512" s="728"/>
      <c r="I512" s="728"/>
      <c r="J512" s="728"/>
      <c r="K512" s="730"/>
      <c r="L512" s="728"/>
      <c r="M512" s="728"/>
      <c r="N512" s="728"/>
      <c r="O512" s="728"/>
      <c r="P512" s="728"/>
      <c r="Q512" s="730"/>
      <c r="AP512" s="659"/>
      <c r="AQ512" s="657"/>
    </row>
    <row r="513" spans="1:43" x14ac:dyDescent="0.25">
      <c r="A513" s="702" t="s">
        <v>1193</v>
      </c>
      <c r="B513" s="731" t="s">
        <v>113</v>
      </c>
      <c r="C513" s="727"/>
      <c r="D513" s="727" t="s">
        <v>113</v>
      </c>
      <c r="E513" s="727"/>
      <c r="F513" s="727"/>
      <c r="G513" s="727"/>
      <c r="H513" s="727"/>
      <c r="I513" s="727"/>
      <c r="J513" s="727">
        <v>200811</v>
      </c>
      <c r="K513" s="729">
        <v>1</v>
      </c>
      <c r="L513" s="727"/>
      <c r="M513" s="727"/>
      <c r="N513" s="727"/>
      <c r="O513" s="727"/>
      <c r="P513" s="727"/>
      <c r="Q513" s="729"/>
      <c r="AP513" s="658"/>
      <c r="AQ513" s="656"/>
    </row>
    <row r="514" spans="1:43" x14ac:dyDescent="0.25">
      <c r="A514" s="703"/>
      <c r="B514" s="732"/>
      <c r="C514" s="728"/>
      <c r="D514" s="728"/>
      <c r="E514" s="728"/>
      <c r="F514" s="728"/>
      <c r="G514" s="728"/>
      <c r="H514" s="728"/>
      <c r="I514" s="728"/>
      <c r="J514" s="728"/>
      <c r="K514" s="730"/>
      <c r="L514" s="728"/>
      <c r="M514" s="728"/>
      <c r="N514" s="728"/>
      <c r="O514" s="728"/>
      <c r="P514" s="728"/>
      <c r="Q514" s="730"/>
      <c r="AP514" s="659"/>
      <c r="AQ514" s="657"/>
    </row>
    <row r="515" spans="1:43" x14ac:dyDescent="0.25">
      <c r="A515" s="712" t="s">
        <v>1197</v>
      </c>
      <c r="B515" s="731">
        <v>201112</v>
      </c>
      <c r="C515" s="727">
        <v>1</v>
      </c>
      <c r="D515" s="727">
        <v>201120</v>
      </c>
      <c r="E515" s="727">
        <v>1</v>
      </c>
      <c r="F515" s="727"/>
      <c r="G515" s="727"/>
      <c r="H515" s="727"/>
      <c r="I515" s="727"/>
      <c r="J515" s="727">
        <v>201112</v>
      </c>
      <c r="K515" s="729">
        <v>1</v>
      </c>
      <c r="L515" s="727"/>
      <c r="M515" s="727"/>
      <c r="N515" s="727"/>
      <c r="O515" s="727"/>
      <c r="P515" s="727"/>
      <c r="Q515" s="729"/>
      <c r="AP515" s="658"/>
      <c r="AQ515" s="656"/>
    </row>
    <row r="516" spans="1:43" x14ac:dyDescent="0.25">
      <c r="A516" s="713"/>
      <c r="B516" s="732"/>
      <c r="C516" s="728"/>
      <c r="D516" s="728"/>
      <c r="E516" s="728"/>
      <c r="F516" s="728"/>
      <c r="G516" s="728"/>
      <c r="H516" s="728"/>
      <c r="I516" s="728"/>
      <c r="J516" s="728"/>
      <c r="K516" s="730"/>
      <c r="L516" s="728"/>
      <c r="M516" s="728"/>
      <c r="N516" s="728"/>
      <c r="O516" s="728"/>
      <c r="P516" s="728"/>
      <c r="Q516" s="730"/>
      <c r="AP516" s="659"/>
      <c r="AQ516" s="657"/>
    </row>
    <row r="517" spans="1:43" x14ac:dyDescent="0.25">
      <c r="A517" s="702" t="s">
        <v>1201</v>
      </c>
      <c r="B517" s="731">
        <v>210505</v>
      </c>
      <c r="C517" s="727">
        <v>1</v>
      </c>
      <c r="D517" s="727">
        <v>210429</v>
      </c>
      <c r="E517" s="727">
        <v>1</v>
      </c>
      <c r="F517" s="727"/>
      <c r="G517" s="727"/>
      <c r="H517" s="727"/>
      <c r="I517" s="727"/>
      <c r="J517" s="727">
        <v>210429</v>
      </c>
      <c r="K517" s="729">
        <v>1</v>
      </c>
      <c r="L517" s="727"/>
      <c r="M517" s="727"/>
      <c r="N517" s="727"/>
      <c r="O517" s="727"/>
      <c r="P517" s="727"/>
      <c r="Q517" s="729"/>
      <c r="AP517" s="268"/>
      <c r="AQ517" s="269"/>
    </row>
    <row r="518" spans="1:43" x14ac:dyDescent="0.25">
      <c r="A518" s="703"/>
      <c r="B518" s="732"/>
      <c r="C518" s="728"/>
      <c r="D518" s="728"/>
      <c r="E518" s="728"/>
      <c r="F518" s="728"/>
      <c r="G518" s="728"/>
      <c r="H518" s="728"/>
      <c r="I518" s="728"/>
      <c r="J518" s="728"/>
      <c r="K518" s="730"/>
      <c r="L518" s="728"/>
      <c r="M518" s="728"/>
      <c r="N518" s="728"/>
      <c r="O518" s="728"/>
      <c r="P518" s="728"/>
      <c r="Q518" s="730"/>
      <c r="AP518" s="268"/>
      <c r="AQ518" s="269"/>
    </row>
    <row r="519" spans="1:43" x14ac:dyDescent="0.25">
      <c r="A519" s="702" t="s">
        <v>1203</v>
      </c>
      <c r="B519" s="731">
        <v>210505</v>
      </c>
      <c r="C519" s="727">
        <v>1</v>
      </c>
      <c r="D519" s="727">
        <v>210429</v>
      </c>
      <c r="E519" s="727">
        <v>1</v>
      </c>
      <c r="F519" s="727"/>
      <c r="G519" s="727"/>
      <c r="H519" s="727"/>
      <c r="I519" s="727"/>
      <c r="J519" s="727">
        <v>210429</v>
      </c>
      <c r="K519" s="729">
        <v>1</v>
      </c>
      <c r="L519" s="727"/>
      <c r="M519" s="727"/>
      <c r="N519" s="727"/>
      <c r="O519" s="727"/>
      <c r="P519" s="727"/>
      <c r="Q519" s="729"/>
      <c r="AP519" s="268"/>
      <c r="AQ519" s="269"/>
    </row>
    <row r="520" spans="1:43" x14ac:dyDescent="0.25">
      <c r="A520" s="703"/>
      <c r="B520" s="732"/>
      <c r="C520" s="728"/>
      <c r="D520" s="728"/>
      <c r="E520" s="728"/>
      <c r="F520" s="728"/>
      <c r="G520" s="728"/>
      <c r="H520" s="728"/>
      <c r="I520" s="728"/>
      <c r="J520" s="728"/>
      <c r="K520" s="730"/>
      <c r="L520" s="728"/>
      <c r="M520" s="728"/>
      <c r="N520" s="728"/>
      <c r="O520" s="728"/>
      <c r="P520" s="728"/>
      <c r="Q520" s="730"/>
      <c r="AP520" s="268"/>
      <c r="AQ520" s="269"/>
    </row>
    <row r="521" spans="1:43" x14ac:dyDescent="0.25">
      <c r="A521" s="702" t="s">
        <v>1205</v>
      </c>
      <c r="B521" s="731"/>
      <c r="C521" s="727"/>
      <c r="D521" s="727"/>
      <c r="E521" s="727"/>
      <c r="F521" s="727"/>
      <c r="G521" s="727"/>
      <c r="H521" s="727"/>
      <c r="I521" s="727"/>
      <c r="J521" s="727"/>
      <c r="K521" s="729"/>
      <c r="L521" s="727"/>
      <c r="M521" s="727"/>
      <c r="N521" s="727"/>
      <c r="O521" s="727"/>
      <c r="P521" s="727"/>
      <c r="Q521" s="729"/>
      <c r="AP521" s="654"/>
      <c r="AQ521" s="656"/>
    </row>
    <row r="522" spans="1:43" x14ac:dyDescent="0.25">
      <c r="A522" s="703"/>
      <c r="B522" s="732"/>
      <c r="C522" s="728"/>
      <c r="D522" s="728"/>
      <c r="E522" s="728"/>
      <c r="F522" s="728"/>
      <c r="G522" s="728"/>
      <c r="H522" s="728"/>
      <c r="I522" s="728"/>
      <c r="J522" s="728"/>
      <c r="K522" s="730"/>
      <c r="L522" s="728"/>
      <c r="M522" s="728"/>
      <c r="N522" s="728"/>
      <c r="O522" s="728"/>
      <c r="P522" s="728"/>
      <c r="Q522" s="730"/>
      <c r="AP522" s="655"/>
      <c r="AQ522" s="657"/>
    </row>
    <row r="523" spans="1:43" x14ac:dyDescent="0.25">
      <c r="A523" s="702" t="s">
        <v>1208</v>
      </c>
      <c r="B523" s="731"/>
      <c r="C523" s="727"/>
      <c r="D523" s="727"/>
      <c r="E523" s="727"/>
      <c r="F523" s="727"/>
      <c r="G523" s="727"/>
      <c r="H523" s="727"/>
      <c r="I523" s="727"/>
      <c r="J523" s="727"/>
      <c r="K523" s="729"/>
      <c r="L523" s="727"/>
      <c r="M523" s="727"/>
      <c r="N523" s="727"/>
      <c r="O523" s="727"/>
      <c r="P523" s="727"/>
      <c r="Q523" s="729"/>
      <c r="AP523" s="654"/>
      <c r="AQ523" s="656"/>
    </row>
    <row r="524" spans="1:43" x14ac:dyDescent="0.25">
      <c r="A524" s="703"/>
      <c r="B524" s="732"/>
      <c r="C524" s="728"/>
      <c r="D524" s="728"/>
      <c r="E524" s="728"/>
      <c r="F524" s="728"/>
      <c r="G524" s="728"/>
      <c r="H524" s="728"/>
      <c r="I524" s="728"/>
      <c r="J524" s="728"/>
      <c r="K524" s="730"/>
      <c r="L524" s="728"/>
      <c r="M524" s="728"/>
      <c r="N524" s="728"/>
      <c r="O524" s="728"/>
      <c r="P524" s="728"/>
      <c r="Q524" s="730"/>
      <c r="AP524" s="655"/>
      <c r="AQ524" s="657"/>
    </row>
    <row r="525" spans="1:43" x14ac:dyDescent="0.25">
      <c r="A525" s="702" t="s">
        <v>1213</v>
      </c>
      <c r="B525" s="731">
        <v>220121</v>
      </c>
      <c r="C525" s="727">
        <v>1</v>
      </c>
      <c r="D525" s="727">
        <v>211229</v>
      </c>
      <c r="E525" s="727">
        <v>1</v>
      </c>
      <c r="F525" s="727">
        <v>211222</v>
      </c>
      <c r="G525" s="729">
        <v>1</v>
      </c>
      <c r="H525" s="727"/>
      <c r="I525" s="727"/>
      <c r="J525" s="727"/>
      <c r="K525" s="729"/>
      <c r="L525" s="727">
        <v>211227</v>
      </c>
      <c r="M525" s="727">
        <v>1</v>
      </c>
      <c r="N525" s="727">
        <v>211227</v>
      </c>
      <c r="O525" s="727">
        <v>1</v>
      </c>
      <c r="P525" s="727"/>
      <c r="Q525" s="729"/>
      <c r="AP525" s="654"/>
      <c r="AQ525" s="656"/>
    </row>
    <row r="526" spans="1:43" x14ac:dyDescent="0.25">
      <c r="A526" s="703"/>
      <c r="B526" s="732"/>
      <c r="C526" s="728"/>
      <c r="D526" s="728"/>
      <c r="E526" s="728"/>
      <c r="F526" s="728"/>
      <c r="G526" s="730"/>
      <c r="H526" s="728"/>
      <c r="I526" s="728"/>
      <c r="J526" s="728"/>
      <c r="K526" s="730"/>
      <c r="L526" s="728"/>
      <c r="M526" s="728"/>
      <c r="N526" s="728"/>
      <c r="O526" s="728"/>
      <c r="P526" s="728"/>
      <c r="Q526" s="730"/>
      <c r="AP526" s="655"/>
      <c r="AQ526" s="657"/>
    </row>
    <row r="527" spans="1:43" x14ac:dyDescent="0.25">
      <c r="A527" s="712" t="s">
        <v>1219</v>
      </c>
      <c r="B527" s="731">
        <v>201230</v>
      </c>
      <c r="C527" s="727">
        <v>1</v>
      </c>
      <c r="D527" s="727">
        <v>201217</v>
      </c>
      <c r="E527" s="727">
        <v>1</v>
      </c>
      <c r="F527" s="727"/>
      <c r="G527" s="727"/>
      <c r="H527" s="727"/>
      <c r="I527" s="727"/>
      <c r="J527" s="727">
        <v>201215</v>
      </c>
      <c r="K527" s="729">
        <v>1</v>
      </c>
      <c r="L527" s="727"/>
      <c r="M527" s="727"/>
      <c r="N527" s="727"/>
      <c r="O527" s="727"/>
      <c r="P527" s="727"/>
      <c r="Q527" s="729"/>
      <c r="AP527" s="654"/>
      <c r="AQ527" s="656"/>
    </row>
    <row r="528" spans="1:43" x14ac:dyDescent="0.25">
      <c r="A528" s="713"/>
      <c r="B528" s="732"/>
      <c r="C528" s="728"/>
      <c r="D528" s="728"/>
      <c r="E528" s="728"/>
      <c r="F528" s="728"/>
      <c r="G528" s="728"/>
      <c r="H528" s="728"/>
      <c r="I528" s="728"/>
      <c r="J528" s="728"/>
      <c r="K528" s="730"/>
      <c r="L528" s="728"/>
      <c r="M528" s="728"/>
      <c r="N528" s="728"/>
      <c r="O528" s="728"/>
      <c r="P528" s="728"/>
      <c r="Q528" s="730"/>
      <c r="AP528" s="655"/>
      <c r="AQ528" s="657"/>
    </row>
    <row r="529" spans="1:43" x14ac:dyDescent="0.25">
      <c r="A529" s="702" t="s">
        <v>2678</v>
      </c>
      <c r="B529" s="731"/>
      <c r="C529" s="727"/>
      <c r="D529" s="727"/>
      <c r="E529" s="727"/>
      <c r="F529" s="727"/>
      <c r="G529" s="727"/>
      <c r="H529" s="727"/>
      <c r="I529" s="727"/>
      <c r="J529" s="727"/>
      <c r="K529" s="729"/>
      <c r="L529" s="727"/>
      <c r="M529" s="727"/>
      <c r="N529" s="727"/>
      <c r="O529" s="727"/>
      <c r="P529" s="727"/>
      <c r="Q529" s="729"/>
      <c r="AP529" s="654"/>
      <c r="AQ529" s="656"/>
    </row>
    <row r="530" spans="1:43" x14ac:dyDescent="0.25">
      <c r="A530" s="703"/>
      <c r="B530" s="732"/>
      <c r="C530" s="728"/>
      <c r="D530" s="728"/>
      <c r="E530" s="728"/>
      <c r="F530" s="728"/>
      <c r="G530" s="728"/>
      <c r="H530" s="728"/>
      <c r="I530" s="728"/>
      <c r="J530" s="728"/>
      <c r="K530" s="730"/>
      <c r="L530" s="728"/>
      <c r="M530" s="728"/>
      <c r="N530" s="728"/>
      <c r="O530" s="728"/>
      <c r="P530" s="728"/>
      <c r="Q530" s="730"/>
      <c r="AP530" s="655"/>
      <c r="AQ530" s="657"/>
    </row>
    <row r="531" spans="1:43" x14ac:dyDescent="0.25">
      <c r="A531" s="702" t="s">
        <v>2679</v>
      </c>
      <c r="B531" s="731"/>
      <c r="C531" s="727"/>
      <c r="D531" s="727"/>
      <c r="E531" s="727"/>
      <c r="F531" s="727"/>
      <c r="G531" s="727"/>
      <c r="H531" s="727"/>
      <c r="I531" s="727"/>
      <c r="J531" s="727"/>
      <c r="K531" s="729"/>
      <c r="L531" s="727"/>
      <c r="M531" s="727"/>
      <c r="N531" s="727"/>
      <c r="O531" s="727"/>
      <c r="P531" s="727"/>
      <c r="Q531" s="729"/>
      <c r="AP531" s="654"/>
      <c r="AQ531" s="656"/>
    </row>
    <row r="532" spans="1:43" x14ac:dyDescent="0.25">
      <c r="A532" s="703"/>
      <c r="B532" s="732"/>
      <c r="C532" s="728"/>
      <c r="D532" s="728"/>
      <c r="E532" s="728"/>
      <c r="F532" s="728"/>
      <c r="G532" s="728"/>
      <c r="H532" s="728"/>
      <c r="I532" s="728"/>
      <c r="J532" s="728"/>
      <c r="K532" s="730"/>
      <c r="L532" s="728"/>
      <c r="M532" s="728"/>
      <c r="N532" s="728"/>
      <c r="O532" s="728"/>
      <c r="P532" s="728"/>
      <c r="Q532" s="730"/>
      <c r="AP532" s="655"/>
      <c r="AQ532" s="657"/>
    </row>
    <row r="533" spans="1:43" x14ac:dyDescent="0.25">
      <c r="A533" s="702" t="s">
        <v>2680</v>
      </c>
      <c r="B533" s="731"/>
      <c r="C533" s="727"/>
      <c r="D533" s="727"/>
      <c r="E533" s="727"/>
      <c r="F533" s="727"/>
      <c r="G533" s="727"/>
      <c r="H533" s="727"/>
      <c r="I533" s="727"/>
      <c r="J533" s="727"/>
      <c r="K533" s="729"/>
      <c r="L533" s="727"/>
      <c r="M533" s="727"/>
      <c r="N533" s="727"/>
      <c r="O533" s="727"/>
      <c r="P533" s="727"/>
      <c r="Q533" s="729"/>
      <c r="AP533" s="654"/>
      <c r="AQ533" s="656"/>
    </row>
    <row r="534" spans="1:43" x14ac:dyDescent="0.25">
      <c r="A534" s="703"/>
      <c r="B534" s="732"/>
      <c r="C534" s="728"/>
      <c r="D534" s="728"/>
      <c r="E534" s="728"/>
      <c r="F534" s="728"/>
      <c r="G534" s="728"/>
      <c r="H534" s="728"/>
      <c r="I534" s="728"/>
      <c r="J534" s="728"/>
      <c r="K534" s="730"/>
      <c r="L534" s="728"/>
      <c r="M534" s="728"/>
      <c r="N534" s="728"/>
      <c r="O534" s="728"/>
      <c r="P534" s="728"/>
      <c r="Q534" s="730"/>
      <c r="AP534" s="655"/>
      <c r="AQ534" s="657"/>
    </row>
    <row r="535" spans="1:43" x14ac:dyDescent="0.25">
      <c r="A535" s="702" t="s">
        <v>2681</v>
      </c>
      <c r="B535" s="731"/>
      <c r="C535" s="727"/>
      <c r="D535" s="727"/>
      <c r="E535" s="727"/>
      <c r="F535" s="727"/>
      <c r="G535" s="727"/>
      <c r="H535" s="727"/>
      <c r="I535" s="727"/>
      <c r="J535" s="727"/>
      <c r="K535" s="729"/>
      <c r="L535" s="727"/>
      <c r="M535" s="727"/>
      <c r="N535" s="727"/>
      <c r="O535" s="727"/>
      <c r="P535" s="727"/>
      <c r="Q535" s="729"/>
      <c r="AP535" s="654"/>
      <c r="AQ535" s="656"/>
    </row>
    <row r="536" spans="1:43" x14ac:dyDescent="0.25">
      <c r="A536" s="703"/>
      <c r="B536" s="732"/>
      <c r="C536" s="728"/>
      <c r="D536" s="728"/>
      <c r="E536" s="728"/>
      <c r="F536" s="728"/>
      <c r="G536" s="728"/>
      <c r="H536" s="728"/>
      <c r="I536" s="728"/>
      <c r="J536" s="728"/>
      <c r="K536" s="730"/>
      <c r="L536" s="728"/>
      <c r="M536" s="728"/>
      <c r="N536" s="728"/>
      <c r="O536" s="728"/>
      <c r="P536" s="728"/>
      <c r="Q536" s="730"/>
      <c r="AP536" s="655"/>
      <c r="AQ536" s="657"/>
    </row>
    <row r="537" spans="1:43" x14ac:dyDescent="0.25">
      <c r="A537" s="702" t="s">
        <v>1223</v>
      </c>
      <c r="B537" s="731">
        <v>220211</v>
      </c>
      <c r="C537" s="727">
        <v>1</v>
      </c>
      <c r="D537" s="727"/>
      <c r="E537" s="727"/>
      <c r="F537" s="727"/>
      <c r="G537" s="727"/>
      <c r="H537" s="727"/>
      <c r="I537" s="727"/>
      <c r="J537" s="727"/>
      <c r="K537" s="729"/>
      <c r="L537" s="727"/>
      <c r="M537" s="727"/>
      <c r="N537" s="727"/>
      <c r="O537" s="727"/>
      <c r="P537" s="727"/>
      <c r="Q537" s="729"/>
      <c r="AP537" s="654"/>
      <c r="AQ537" s="656"/>
    </row>
    <row r="538" spans="1:43" x14ac:dyDescent="0.25">
      <c r="A538" s="703"/>
      <c r="B538" s="732"/>
      <c r="C538" s="728"/>
      <c r="D538" s="728"/>
      <c r="E538" s="728"/>
      <c r="F538" s="728"/>
      <c r="G538" s="728"/>
      <c r="H538" s="728"/>
      <c r="I538" s="728"/>
      <c r="J538" s="728"/>
      <c r="K538" s="730"/>
      <c r="L538" s="728"/>
      <c r="M538" s="728"/>
      <c r="N538" s="728"/>
      <c r="O538" s="728"/>
      <c r="P538" s="728"/>
      <c r="Q538" s="730"/>
      <c r="AP538" s="655"/>
      <c r="AQ538" s="657"/>
    </row>
    <row r="539" spans="1:43" x14ac:dyDescent="0.25">
      <c r="A539" s="702" t="s">
        <v>1226</v>
      </c>
      <c r="B539" s="731">
        <v>220211</v>
      </c>
      <c r="C539" s="727">
        <v>1</v>
      </c>
      <c r="D539" s="727"/>
      <c r="E539" s="727"/>
      <c r="F539" s="727"/>
      <c r="G539" s="727"/>
      <c r="H539" s="727"/>
      <c r="I539" s="727"/>
      <c r="J539" s="727"/>
      <c r="K539" s="729"/>
      <c r="L539" s="727"/>
      <c r="M539" s="727"/>
      <c r="N539" s="727"/>
      <c r="O539" s="727"/>
      <c r="P539" s="727"/>
      <c r="Q539" s="729"/>
      <c r="AP539" s="654"/>
      <c r="AQ539" s="656"/>
    </row>
    <row r="540" spans="1:43" x14ac:dyDescent="0.25">
      <c r="A540" s="703"/>
      <c r="B540" s="732"/>
      <c r="C540" s="728"/>
      <c r="D540" s="728"/>
      <c r="E540" s="728"/>
      <c r="F540" s="728"/>
      <c r="G540" s="728"/>
      <c r="H540" s="728"/>
      <c r="I540" s="728"/>
      <c r="J540" s="728"/>
      <c r="K540" s="730"/>
      <c r="L540" s="728"/>
      <c r="M540" s="728"/>
      <c r="N540" s="728"/>
      <c r="O540" s="728"/>
      <c r="P540" s="728"/>
      <c r="Q540" s="730"/>
      <c r="AP540" s="655"/>
      <c r="AQ540" s="657"/>
    </row>
    <row r="541" spans="1:43" x14ac:dyDescent="0.25">
      <c r="A541" s="702" t="s">
        <v>1228</v>
      </c>
      <c r="B541" s="731">
        <v>220211</v>
      </c>
      <c r="C541" s="727">
        <v>1</v>
      </c>
      <c r="D541" s="727"/>
      <c r="E541" s="727"/>
      <c r="F541" s="727"/>
      <c r="G541" s="727"/>
      <c r="H541" s="727"/>
      <c r="I541" s="727"/>
      <c r="J541" s="727"/>
      <c r="K541" s="729"/>
      <c r="L541" s="727"/>
      <c r="M541" s="727"/>
      <c r="N541" s="727"/>
      <c r="O541" s="727"/>
      <c r="P541" s="727"/>
      <c r="Q541" s="729"/>
      <c r="AP541" s="654"/>
      <c r="AQ541" s="656"/>
    </row>
    <row r="542" spans="1:43" x14ac:dyDescent="0.25">
      <c r="A542" s="703"/>
      <c r="B542" s="732"/>
      <c r="C542" s="728"/>
      <c r="D542" s="728"/>
      <c r="E542" s="728"/>
      <c r="F542" s="728"/>
      <c r="G542" s="728"/>
      <c r="H542" s="728"/>
      <c r="I542" s="728"/>
      <c r="J542" s="728"/>
      <c r="K542" s="730"/>
      <c r="L542" s="728"/>
      <c r="M542" s="728"/>
      <c r="N542" s="728"/>
      <c r="O542" s="728"/>
      <c r="P542" s="728"/>
      <c r="Q542" s="730"/>
      <c r="AP542" s="655"/>
      <c r="AQ542" s="657"/>
    </row>
    <row r="543" spans="1:43" x14ac:dyDescent="0.25">
      <c r="A543" s="702" t="s">
        <v>1230</v>
      </c>
      <c r="B543" s="731">
        <v>220211</v>
      </c>
      <c r="C543" s="727">
        <v>1</v>
      </c>
      <c r="D543" s="727"/>
      <c r="E543" s="727"/>
      <c r="F543" s="727"/>
      <c r="G543" s="727"/>
      <c r="H543" s="727"/>
      <c r="I543" s="727"/>
      <c r="J543" s="727"/>
      <c r="K543" s="729"/>
      <c r="L543" s="727"/>
      <c r="M543" s="727"/>
      <c r="N543" s="727"/>
      <c r="O543" s="727"/>
      <c r="P543" s="727"/>
      <c r="Q543" s="729"/>
      <c r="AP543" s="654"/>
      <c r="AQ543" s="656"/>
    </row>
    <row r="544" spans="1:43" x14ac:dyDescent="0.25">
      <c r="A544" s="703"/>
      <c r="B544" s="732"/>
      <c r="C544" s="728"/>
      <c r="D544" s="728"/>
      <c r="E544" s="728"/>
      <c r="F544" s="728"/>
      <c r="G544" s="728"/>
      <c r="H544" s="728"/>
      <c r="I544" s="728"/>
      <c r="J544" s="728"/>
      <c r="K544" s="730"/>
      <c r="L544" s="728"/>
      <c r="M544" s="728"/>
      <c r="N544" s="728"/>
      <c r="O544" s="728"/>
      <c r="P544" s="728"/>
      <c r="Q544" s="730"/>
      <c r="AP544" s="655"/>
      <c r="AQ544" s="657"/>
    </row>
    <row r="545" spans="1:43" x14ac:dyDescent="0.25">
      <c r="A545" s="702" t="s">
        <v>1233</v>
      </c>
      <c r="B545" s="731"/>
      <c r="C545" s="727"/>
      <c r="D545" s="727"/>
      <c r="E545" s="727"/>
      <c r="F545" s="727"/>
      <c r="G545" s="727"/>
      <c r="H545" s="727"/>
      <c r="I545" s="727"/>
      <c r="J545" s="727"/>
      <c r="K545" s="729"/>
      <c r="L545" s="727"/>
      <c r="M545" s="727"/>
      <c r="N545" s="727"/>
      <c r="O545" s="727"/>
      <c r="P545" s="727"/>
      <c r="Q545" s="729"/>
      <c r="AP545" s="654"/>
      <c r="AQ545" s="656"/>
    </row>
    <row r="546" spans="1:43" x14ac:dyDescent="0.25">
      <c r="A546" s="703"/>
      <c r="B546" s="732"/>
      <c r="C546" s="728"/>
      <c r="D546" s="728"/>
      <c r="E546" s="728"/>
      <c r="F546" s="728"/>
      <c r="G546" s="728"/>
      <c r="H546" s="728"/>
      <c r="I546" s="728"/>
      <c r="J546" s="728"/>
      <c r="K546" s="730"/>
      <c r="L546" s="728"/>
      <c r="M546" s="728"/>
      <c r="N546" s="728"/>
      <c r="O546" s="728"/>
      <c r="P546" s="728"/>
      <c r="Q546" s="730"/>
      <c r="AP546" s="655"/>
      <c r="AQ546" s="657"/>
    </row>
    <row r="547" spans="1:43" x14ac:dyDescent="0.25">
      <c r="A547" s="702" t="s">
        <v>1236</v>
      </c>
      <c r="B547" s="731"/>
      <c r="C547" s="727"/>
      <c r="D547" s="727"/>
      <c r="E547" s="727"/>
      <c r="F547" s="727"/>
      <c r="G547" s="727"/>
      <c r="H547" s="727"/>
      <c r="I547" s="727"/>
      <c r="J547" s="727"/>
      <c r="K547" s="729"/>
      <c r="L547" s="727"/>
      <c r="M547" s="727"/>
      <c r="N547" s="727"/>
      <c r="O547" s="727"/>
      <c r="P547" s="727"/>
      <c r="Q547" s="729"/>
      <c r="AP547" s="654"/>
      <c r="AQ547" s="656"/>
    </row>
    <row r="548" spans="1:43" x14ac:dyDescent="0.25">
      <c r="A548" s="703"/>
      <c r="B548" s="732"/>
      <c r="C548" s="728"/>
      <c r="D548" s="728"/>
      <c r="E548" s="728"/>
      <c r="F548" s="728"/>
      <c r="G548" s="728"/>
      <c r="H548" s="728"/>
      <c r="I548" s="728"/>
      <c r="J548" s="728"/>
      <c r="K548" s="730"/>
      <c r="L548" s="728"/>
      <c r="M548" s="728"/>
      <c r="N548" s="728"/>
      <c r="O548" s="728"/>
      <c r="P548" s="728"/>
      <c r="Q548" s="730"/>
      <c r="AP548" s="655"/>
      <c r="AQ548" s="657"/>
    </row>
    <row r="549" spans="1:43" x14ac:dyDescent="0.25">
      <c r="A549" s="702" t="s">
        <v>1240</v>
      </c>
      <c r="B549" s="731"/>
      <c r="C549" s="727"/>
      <c r="D549" s="727"/>
      <c r="E549" s="727"/>
      <c r="F549" s="727"/>
      <c r="G549" s="727"/>
      <c r="H549" s="727"/>
      <c r="I549" s="727"/>
      <c r="J549" s="727"/>
      <c r="K549" s="729"/>
      <c r="L549" s="727"/>
      <c r="M549" s="727"/>
      <c r="N549" s="727"/>
      <c r="O549" s="727"/>
      <c r="P549" s="727"/>
      <c r="Q549" s="729"/>
      <c r="AP549" s="654"/>
      <c r="AQ549" s="656"/>
    </row>
    <row r="550" spans="1:43" x14ac:dyDescent="0.25">
      <c r="A550" s="703"/>
      <c r="B550" s="732"/>
      <c r="C550" s="728"/>
      <c r="D550" s="728"/>
      <c r="E550" s="728"/>
      <c r="F550" s="728"/>
      <c r="G550" s="728"/>
      <c r="H550" s="728"/>
      <c r="I550" s="728"/>
      <c r="J550" s="728"/>
      <c r="K550" s="730"/>
      <c r="L550" s="728"/>
      <c r="M550" s="728"/>
      <c r="N550" s="728"/>
      <c r="O550" s="728"/>
      <c r="P550" s="728"/>
      <c r="Q550" s="730"/>
      <c r="AP550" s="655"/>
      <c r="AQ550" s="657"/>
    </row>
    <row r="551" spans="1:43" x14ac:dyDescent="0.25">
      <c r="A551" s="702" t="s">
        <v>1244</v>
      </c>
      <c r="B551" s="731"/>
      <c r="C551" s="727"/>
      <c r="D551" s="727"/>
      <c r="E551" s="727"/>
      <c r="F551" s="727"/>
      <c r="G551" s="727"/>
      <c r="H551" s="727"/>
      <c r="I551" s="727"/>
      <c r="J551" s="727"/>
      <c r="K551" s="729"/>
      <c r="L551" s="727"/>
      <c r="M551" s="727"/>
      <c r="N551" s="727"/>
      <c r="O551" s="727"/>
      <c r="P551" s="727"/>
      <c r="Q551" s="729"/>
      <c r="AP551" s="654"/>
      <c r="AQ551" s="656"/>
    </row>
    <row r="552" spans="1:43" x14ac:dyDescent="0.25">
      <c r="A552" s="703"/>
      <c r="B552" s="732"/>
      <c r="C552" s="728"/>
      <c r="D552" s="728"/>
      <c r="E552" s="728"/>
      <c r="F552" s="728"/>
      <c r="G552" s="728"/>
      <c r="H552" s="728"/>
      <c r="I552" s="728"/>
      <c r="J552" s="728"/>
      <c r="K552" s="730"/>
      <c r="L552" s="728"/>
      <c r="M552" s="728"/>
      <c r="N552" s="728"/>
      <c r="O552" s="728"/>
      <c r="P552" s="728"/>
      <c r="Q552" s="730"/>
      <c r="AP552" s="655"/>
      <c r="AQ552" s="657"/>
    </row>
    <row r="553" spans="1:43" x14ac:dyDescent="0.25">
      <c r="A553" s="702" t="s">
        <v>1248</v>
      </c>
      <c r="B553" s="731">
        <v>220216</v>
      </c>
      <c r="C553" s="727">
        <v>1</v>
      </c>
      <c r="D553" s="727"/>
      <c r="E553" s="727"/>
      <c r="F553" s="727"/>
      <c r="G553" s="727"/>
      <c r="H553" s="727"/>
      <c r="I553" s="727"/>
      <c r="J553" s="727"/>
      <c r="K553" s="729"/>
      <c r="L553" s="727"/>
      <c r="M553" s="727"/>
      <c r="N553" s="727"/>
      <c r="O553" s="727"/>
      <c r="P553" s="727"/>
      <c r="Q553" s="729"/>
      <c r="AP553" s="654"/>
      <c r="AQ553" s="656"/>
    </row>
    <row r="554" spans="1:43" x14ac:dyDescent="0.25">
      <c r="A554" s="703"/>
      <c r="B554" s="732"/>
      <c r="C554" s="728"/>
      <c r="D554" s="728"/>
      <c r="E554" s="728"/>
      <c r="F554" s="728"/>
      <c r="G554" s="728"/>
      <c r="H554" s="728"/>
      <c r="I554" s="728"/>
      <c r="J554" s="728"/>
      <c r="K554" s="730"/>
      <c r="L554" s="728"/>
      <c r="M554" s="728"/>
      <c r="N554" s="728"/>
      <c r="O554" s="728"/>
      <c r="P554" s="728"/>
      <c r="Q554" s="730"/>
      <c r="AP554" s="655"/>
      <c r="AQ554" s="657"/>
    </row>
    <row r="555" spans="1:43" x14ac:dyDescent="0.25">
      <c r="A555" s="702" t="s">
        <v>1250</v>
      </c>
      <c r="B555" s="731">
        <v>220216</v>
      </c>
      <c r="C555" s="727">
        <v>1</v>
      </c>
      <c r="D555" s="727"/>
      <c r="E555" s="727"/>
      <c r="F555" s="727"/>
      <c r="G555" s="727"/>
      <c r="H555" s="727"/>
      <c r="I555" s="727"/>
      <c r="J555" s="727"/>
      <c r="K555" s="729"/>
      <c r="L555" s="727"/>
      <c r="M555" s="727"/>
      <c r="N555" s="727"/>
      <c r="O555" s="727"/>
      <c r="P555" s="727"/>
      <c r="Q555" s="729"/>
      <c r="AP555" s="654"/>
      <c r="AQ555" s="656"/>
    </row>
    <row r="556" spans="1:43" x14ac:dyDescent="0.25">
      <c r="A556" s="703"/>
      <c r="B556" s="732"/>
      <c r="C556" s="728"/>
      <c r="D556" s="728"/>
      <c r="E556" s="728"/>
      <c r="F556" s="728"/>
      <c r="G556" s="728"/>
      <c r="H556" s="728"/>
      <c r="I556" s="728"/>
      <c r="J556" s="728"/>
      <c r="K556" s="730"/>
      <c r="L556" s="728"/>
      <c r="M556" s="728"/>
      <c r="N556" s="728"/>
      <c r="O556" s="728"/>
      <c r="P556" s="728"/>
      <c r="Q556" s="730"/>
      <c r="AP556" s="655"/>
      <c r="AQ556" s="657"/>
    </row>
    <row r="557" spans="1:43" x14ac:dyDescent="0.25">
      <c r="A557" s="702" t="s">
        <v>1252</v>
      </c>
      <c r="B557" s="731"/>
      <c r="C557" s="727"/>
      <c r="D557" s="727"/>
      <c r="E557" s="727"/>
      <c r="F557" s="727"/>
      <c r="G557" s="727"/>
      <c r="H557" s="727"/>
      <c r="I557" s="727"/>
      <c r="J557" s="727"/>
      <c r="K557" s="729"/>
      <c r="L557" s="727"/>
      <c r="M557" s="727"/>
      <c r="N557" s="727"/>
      <c r="O557" s="727"/>
      <c r="P557" s="727"/>
      <c r="Q557" s="729"/>
      <c r="AP557" s="654"/>
      <c r="AQ557" s="656"/>
    </row>
    <row r="558" spans="1:43" x14ac:dyDescent="0.25">
      <c r="A558" s="703"/>
      <c r="B558" s="732"/>
      <c r="C558" s="728"/>
      <c r="D558" s="728"/>
      <c r="E558" s="728"/>
      <c r="F558" s="728"/>
      <c r="G558" s="728"/>
      <c r="H558" s="728"/>
      <c r="I558" s="728"/>
      <c r="J558" s="728"/>
      <c r="K558" s="730"/>
      <c r="L558" s="728"/>
      <c r="M558" s="728"/>
      <c r="N558" s="728"/>
      <c r="O558" s="728"/>
      <c r="P558" s="728"/>
      <c r="Q558" s="730"/>
      <c r="AP558" s="655"/>
      <c r="AQ558" s="657"/>
    </row>
    <row r="559" spans="1:43" x14ac:dyDescent="0.25">
      <c r="A559" s="702" t="s">
        <v>1254</v>
      </c>
      <c r="B559" s="731"/>
      <c r="C559" s="727"/>
      <c r="D559" s="727"/>
      <c r="E559" s="727"/>
      <c r="F559" s="727"/>
      <c r="G559" s="727"/>
      <c r="H559" s="727"/>
      <c r="I559" s="727"/>
      <c r="J559" s="727"/>
      <c r="K559" s="729"/>
      <c r="L559" s="727"/>
      <c r="M559" s="727"/>
      <c r="N559" s="727"/>
      <c r="O559" s="727"/>
      <c r="P559" s="727"/>
      <c r="Q559" s="729"/>
      <c r="AP559" s="654"/>
      <c r="AQ559" s="656"/>
    </row>
    <row r="560" spans="1:43" x14ac:dyDescent="0.25">
      <c r="A560" s="703"/>
      <c r="B560" s="732"/>
      <c r="C560" s="728"/>
      <c r="D560" s="728"/>
      <c r="E560" s="728"/>
      <c r="F560" s="728"/>
      <c r="G560" s="728"/>
      <c r="H560" s="728"/>
      <c r="I560" s="728"/>
      <c r="J560" s="728"/>
      <c r="K560" s="730"/>
      <c r="L560" s="728"/>
      <c r="M560" s="728"/>
      <c r="N560" s="728"/>
      <c r="O560" s="728"/>
      <c r="P560" s="728"/>
      <c r="Q560" s="730"/>
      <c r="AP560" s="655"/>
      <c r="AQ560" s="657"/>
    </row>
    <row r="561" spans="1:43" x14ac:dyDescent="0.25">
      <c r="A561" s="702" t="s">
        <v>1257</v>
      </c>
      <c r="B561" s="731">
        <v>220216</v>
      </c>
      <c r="C561" s="727">
        <v>1</v>
      </c>
      <c r="D561" s="727"/>
      <c r="E561" s="727"/>
      <c r="F561" s="727"/>
      <c r="G561" s="727"/>
      <c r="H561" s="727"/>
      <c r="I561" s="727"/>
      <c r="J561" s="727"/>
      <c r="K561" s="729"/>
      <c r="L561" s="727"/>
      <c r="M561" s="727"/>
      <c r="N561" s="727">
        <v>220126</v>
      </c>
      <c r="O561" s="727">
        <v>1</v>
      </c>
      <c r="P561" s="727"/>
      <c r="Q561" s="729"/>
      <c r="AP561" s="654"/>
      <c r="AQ561" s="656"/>
    </row>
    <row r="562" spans="1:43" x14ac:dyDescent="0.25">
      <c r="A562" s="703"/>
      <c r="B562" s="732"/>
      <c r="C562" s="728"/>
      <c r="D562" s="728"/>
      <c r="E562" s="728"/>
      <c r="F562" s="728"/>
      <c r="G562" s="728"/>
      <c r="H562" s="728"/>
      <c r="I562" s="728"/>
      <c r="J562" s="728"/>
      <c r="K562" s="730"/>
      <c r="L562" s="728"/>
      <c r="M562" s="728"/>
      <c r="N562" s="728"/>
      <c r="O562" s="728"/>
      <c r="P562" s="728"/>
      <c r="Q562" s="730"/>
      <c r="AP562" s="655"/>
      <c r="AQ562" s="657"/>
    </row>
    <row r="563" spans="1:43" x14ac:dyDescent="0.25">
      <c r="A563" s="702" t="s">
        <v>1259</v>
      </c>
      <c r="B563" s="731">
        <v>220216</v>
      </c>
      <c r="C563" s="727">
        <v>1</v>
      </c>
      <c r="D563" s="727"/>
      <c r="E563" s="727"/>
      <c r="F563" s="727"/>
      <c r="G563" s="727"/>
      <c r="H563" s="727"/>
      <c r="I563" s="727"/>
      <c r="J563" s="727"/>
      <c r="K563" s="729"/>
      <c r="L563" s="727"/>
      <c r="M563" s="727"/>
      <c r="N563" s="727">
        <v>220126</v>
      </c>
      <c r="O563" s="727">
        <v>1</v>
      </c>
      <c r="P563" s="727"/>
      <c r="Q563" s="729"/>
      <c r="AP563" s="654"/>
      <c r="AQ563" s="656"/>
    </row>
    <row r="564" spans="1:43" x14ac:dyDescent="0.25">
      <c r="A564" s="703"/>
      <c r="B564" s="732"/>
      <c r="C564" s="728"/>
      <c r="D564" s="728"/>
      <c r="E564" s="728"/>
      <c r="F564" s="728"/>
      <c r="G564" s="728"/>
      <c r="H564" s="728"/>
      <c r="I564" s="728"/>
      <c r="J564" s="728"/>
      <c r="K564" s="730"/>
      <c r="L564" s="728"/>
      <c r="M564" s="728"/>
      <c r="N564" s="728"/>
      <c r="O564" s="728"/>
      <c r="P564" s="728"/>
      <c r="Q564" s="730"/>
      <c r="AP564" s="655"/>
      <c r="AQ564" s="657"/>
    </row>
    <row r="565" spans="1:43" x14ac:dyDescent="0.25">
      <c r="A565" s="702" t="s">
        <v>1260</v>
      </c>
      <c r="B565" s="731"/>
      <c r="C565" s="727"/>
      <c r="D565" s="727"/>
      <c r="E565" s="727"/>
      <c r="F565" s="727"/>
      <c r="G565" s="727"/>
      <c r="H565" s="727"/>
      <c r="I565" s="727"/>
      <c r="J565" s="727"/>
      <c r="K565" s="729"/>
      <c r="L565" s="727"/>
      <c r="M565" s="727"/>
      <c r="N565" s="727"/>
      <c r="O565" s="727"/>
      <c r="P565" s="727"/>
      <c r="Q565" s="729"/>
      <c r="AP565" s="268"/>
      <c r="AQ565" s="269"/>
    </row>
    <row r="566" spans="1:43" x14ac:dyDescent="0.25">
      <c r="A566" s="703"/>
      <c r="B566" s="732"/>
      <c r="C566" s="728"/>
      <c r="D566" s="728"/>
      <c r="E566" s="728"/>
      <c r="F566" s="728"/>
      <c r="G566" s="728"/>
      <c r="H566" s="728"/>
      <c r="I566" s="728"/>
      <c r="J566" s="728"/>
      <c r="K566" s="730"/>
      <c r="L566" s="728"/>
      <c r="M566" s="728"/>
      <c r="N566" s="728"/>
      <c r="O566" s="728"/>
      <c r="P566" s="728"/>
      <c r="Q566" s="730"/>
      <c r="AP566" s="660" t="s">
        <v>268</v>
      </c>
      <c r="AQ566" s="656" t="s">
        <v>268</v>
      </c>
    </row>
    <row r="567" spans="1:43" x14ac:dyDescent="0.25">
      <c r="A567" s="702" t="s">
        <v>1262</v>
      </c>
      <c r="B567" s="731" t="s">
        <v>268</v>
      </c>
      <c r="C567" s="727"/>
      <c r="D567" s="727" t="s">
        <v>268</v>
      </c>
      <c r="E567" s="727"/>
      <c r="F567" s="727"/>
      <c r="G567" s="727"/>
      <c r="H567" s="727"/>
      <c r="I567" s="727"/>
      <c r="J567" s="727" t="s">
        <v>268</v>
      </c>
      <c r="K567" s="729"/>
      <c r="L567" s="727"/>
      <c r="M567" s="727"/>
      <c r="N567" s="727"/>
      <c r="O567" s="727"/>
      <c r="P567" s="727"/>
      <c r="Q567" s="729"/>
      <c r="AP567" s="661"/>
      <c r="AQ567" s="663"/>
    </row>
    <row r="568" spans="1:43" x14ac:dyDescent="0.25">
      <c r="A568" s="703"/>
      <c r="B568" s="732"/>
      <c r="C568" s="728"/>
      <c r="D568" s="728"/>
      <c r="E568" s="728"/>
      <c r="F568" s="728"/>
      <c r="G568" s="728"/>
      <c r="H568" s="728"/>
      <c r="I568" s="728"/>
      <c r="J568" s="728"/>
      <c r="K568" s="730"/>
      <c r="L568" s="728"/>
      <c r="M568" s="728"/>
      <c r="N568" s="728"/>
      <c r="O568" s="728"/>
      <c r="P568" s="728"/>
      <c r="Q568" s="730"/>
      <c r="AP568" s="662"/>
      <c r="AQ568" s="657"/>
    </row>
    <row r="569" spans="1:43" x14ac:dyDescent="0.25">
      <c r="A569" s="702" t="s">
        <v>1267</v>
      </c>
      <c r="B569" s="731" t="s">
        <v>268</v>
      </c>
      <c r="C569" s="727"/>
      <c r="D569" s="727" t="s">
        <v>268</v>
      </c>
      <c r="E569" s="727"/>
      <c r="F569" s="727"/>
      <c r="G569" s="727"/>
      <c r="H569" s="727"/>
      <c r="I569" s="727"/>
      <c r="J569" s="727" t="s">
        <v>268</v>
      </c>
      <c r="K569" s="729"/>
      <c r="L569" s="727"/>
      <c r="M569" s="727"/>
      <c r="N569" s="727"/>
      <c r="O569" s="727"/>
      <c r="P569" s="727"/>
      <c r="Q569" s="729"/>
      <c r="AP569" s="658"/>
      <c r="AQ569" s="656"/>
    </row>
    <row r="570" spans="1:43" x14ac:dyDescent="0.25">
      <c r="A570" s="703"/>
      <c r="B570" s="732"/>
      <c r="C570" s="728"/>
      <c r="D570" s="728"/>
      <c r="E570" s="728"/>
      <c r="F570" s="728"/>
      <c r="G570" s="728"/>
      <c r="H570" s="728"/>
      <c r="I570" s="728"/>
      <c r="J570" s="728"/>
      <c r="K570" s="730"/>
      <c r="L570" s="728"/>
      <c r="M570" s="728"/>
      <c r="N570" s="728"/>
      <c r="O570" s="728"/>
      <c r="P570" s="728"/>
      <c r="Q570" s="730"/>
      <c r="AP570" s="659"/>
      <c r="AQ570" s="657"/>
    </row>
    <row r="571" spans="1:43" x14ac:dyDescent="0.25">
      <c r="A571" s="702" t="s">
        <v>1272</v>
      </c>
      <c r="B571" s="731" t="s">
        <v>268</v>
      </c>
      <c r="C571" s="727"/>
      <c r="D571" s="727" t="s">
        <v>268</v>
      </c>
      <c r="E571" s="727"/>
      <c r="F571" s="727"/>
      <c r="G571" s="727"/>
      <c r="H571" s="727"/>
      <c r="I571" s="727"/>
      <c r="J571" s="727" t="s">
        <v>268</v>
      </c>
      <c r="K571" s="729"/>
      <c r="L571" s="727"/>
      <c r="M571" s="727"/>
      <c r="N571" s="727"/>
      <c r="O571" s="727"/>
      <c r="P571" s="727"/>
      <c r="Q571" s="729"/>
      <c r="AP571" s="654"/>
      <c r="AQ571" s="656"/>
    </row>
    <row r="572" spans="1:43" x14ac:dyDescent="0.25">
      <c r="A572" s="703"/>
      <c r="B572" s="732"/>
      <c r="C572" s="728"/>
      <c r="D572" s="728"/>
      <c r="E572" s="728"/>
      <c r="F572" s="728"/>
      <c r="G572" s="728"/>
      <c r="H572" s="728"/>
      <c r="I572" s="728"/>
      <c r="J572" s="728"/>
      <c r="K572" s="730"/>
      <c r="L572" s="728"/>
      <c r="M572" s="728"/>
      <c r="N572" s="728"/>
      <c r="O572" s="728"/>
      <c r="P572" s="728"/>
      <c r="Q572" s="730"/>
      <c r="AP572" s="655"/>
      <c r="AQ572" s="657"/>
    </row>
    <row r="573" spans="1:43" x14ac:dyDescent="0.25">
      <c r="A573" s="702" t="s">
        <v>1277</v>
      </c>
      <c r="B573" s="731">
        <v>190509</v>
      </c>
      <c r="C573" s="727">
        <v>5</v>
      </c>
      <c r="D573" s="727" t="s">
        <v>113</v>
      </c>
      <c r="E573" s="727"/>
      <c r="F573" s="727"/>
      <c r="G573" s="727"/>
      <c r="H573" s="727"/>
      <c r="I573" s="727"/>
      <c r="J573" s="727">
        <v>210201</v>
      </c>
      <c r="K573" s="729">
        <v>2</v>
      </c>
      <c r="L573" s="727"/>
      <c r="M573" s="727"/>
      <c r="N573" s="727"/>
      <c r="O573" s="727"/>
      <c r="P573" s="727"/>
      <c r="Q573" s="729"/>
      <c r="AP573" s="654"/>
      <c r="AQ573" s="656"/>
    </row>
    <row r="574" spans="1:43" x14ac:dyDescent="0.25">
      <c r="A574" s="703"/>
      <c r="B574" s="732"/>
      <c r="C574" s="728"/>
      <c r="D574" s="728"/>
      <c r="E574" s="728"/>
      <c r="F574" s="728"/>
      <c r="G574" s="728"/>
      <c r="H574" s="728"/>
      <c r="I574" s="728"/>
      <c r="J574" s="728"/>
      <c r="K574" s="730"/>
      <c r="L574" s="728"/>
      <c r="M574" s="728"/>
      <c r="N574" s="728"/>
      <c r="O574" s="728"/>
      <c r="P574" s="728"/>
      <c r="Q574" s="730"/>
      <c r="AP574" s="655"/>
      <c r="AQ574" s="657"/>
    </row>
    <row r="575" spans="1:43" x14ac:dyDescent="0.25">
      <c r="A575" s="702" t="s">
        <v>1281</v>
      </c>
      <c r="B575" s="731">
        <v>220112</v>
      </c>
      <c r="C575" s="727">
        <v>1</v>
      </c>
      <c r="D575" s="727"/>
      <c r="E575" s="727"/>
      <c r="F575" s="727"/>
      <c r="G575" s="727"/>
      <c r="H575" s="727"/>
      <c r="I575" s="727"/>
      <c r="J575" s="727"/>
      <c r="K575" s="729"/>
      <c r="L575" s="727"/>
      <c r="M575" s="727"/>
      <c r="N575" s="727"/>
      <c r="O575" s="727"/>
      <c r="P575" s="727">
        <v>211227</v>
      </c>
      <c r="Q575" s="729">
        <v>1</v>
      </c>
      <c r="AP575" s="654"/>
      <c r="AQ575" s="656"/>
    </row>
    <row r="576" spans="1:43" x14ac:dyDescent="0.25">
      <c r="A576" s="703"/>
      <c r="B576" s="732"/>
      <c r="C576" s="728"/>
      <c r="D576" s="728"/>
      <c r="E576" s="728"/>
      <c r="F576" s="728"/>
      <c r="G576" s="728"/>
      <c r="H576" s="728"/>
      <c r="I576" s="728"/>
      <c r="J576" s="728"/>
      <c r="K576" s="730"/>
      <c r="L576" s="728"/>
      <c r="M576" s="728"/>
      <c r="N576" s="728"/>
      <c r="O576" s="728"/>
      <c r="P576" s="728"/>
      <c r="Q576" s="730"/>
      <c r="AP576" s="655"/>
      <c r="AQ576" s="657"/>
    </row>
    <row r="577" spans="1:43" x14ac:dyDescent="0.25">
      <c r="A577" s="702" t="s">
        <v>1286</v>
      </c>
      <c r="B577" s="731"/>
      <c r="C577" s="727"/>
      <c r="D577" s="727"/>
      <c r="E577" s="727"/>
      <c r="F577" s="727"/>
      <c r="G577" s="727"/>
      <c r="H577" s="727"/>
      <c r="I577" s="727"/>
      <c r="J577" s="727"/>
      <c r="K577" s="729"/>
      <c r="L577" s="727"/>
      <c r="M577" s="727"/>
      <c r="N577" s="727"/>
      <c r="O577" s="727"/>
      <c r="P577" s="727"/>
      <c r="Q577" s="729"/>
      <c r="AP577" s="654"/>
      <c r="AQ577" s="656"/>
    </row>
    <row r="578" spans="1:43" x14ac:dyDescent="0.25">
      <c r="A578" s="703"/>
      <c r="B578" s="732"/>
      <c r="C578" s="728"/>
      <c r="D578" s="728"/>
      <c r="E578" s="728"/>
      <c r="F578" s="728"/>
      <c r="G578" s="728"/>
      <c r="H578" s="728"/>
      <c r="I578" s="728"/>
      <c r="J578" s="728"/>
      <c r="K578" s="730"/>
      <c r="L578" s="728"/>
      <c r="M578" s="728"/>
      <c r="N578" s="728"/>
      <c r="O578" s="728"/>
      <c r="P578" s="728"/>
      <c r="Q578" s="730"/>
      <c r="AP578" s="655"/>
      <c r="AQ578" s="657"/>
    </row>
    <row r="579" spans="1:43" x14ac:dyDescent="0.25">
      <c r="A579" s="702" t="s">
        <v>1290</v>
      </c>
      <c r="B579" s="731">
        <v>211028</v>
      </c>
      <c r="C579" s="727">
        <v>1</v>
      </c>
      <c r="D579" s="727"/>
      <c r="E579" s="727"/>
      <c r="F579" s="727"/>
      <c r="G579" s="727"/>
      <c r="H579" s="727"/>
      <c r="I579" s="727"/>
      <c r="J579" s="727"/>
      <c r="K579" s="729"/>
      <c r="L579" s="727"/>
      <c r="M579" s="727"/>
      <c r="N579" s="727"/>
      <c r="O579" s="727"/>
      <c r="P579" s="727"/>
      <c r="Q579" s="729"/>
      <c r="AP579" s="654"/>
      <c r="AQ579" s="656"/>
    </row>
    <row r="580" spans="1:43" x14ac:dyDescent="0.25">
      <c r="A580" s="703"/>
      <c r="B580" s="732"/>
      <c r="C580" s="728"/>
      <c r="D580" s="728"/>
      <c r="E580" s="728"/>
      <c r="F580" s="728"/>
      <c r="G580" s="728"/>
      <c r="H580" s="728"/>
      <c r="I580" s="728"/>
      <c r="J580" s="728"/>
      <c r="K580" s="730"/>
      <c r="L580" s="728"/>
      <c r="M580" s="728"/>
      <c r="N580" s="728"/>
      <c r="O580" s="728"/>
      <c r="P580" s="728"/>
      <c r="Q580" s="730"/>
      <c r="AP580" s="655"/>
      <c r="AQ580" s="657"/>
    </row>
    <row r="581" spans="1:43" x14ac:dyDescent="0.25">
      <c r="A581" s="702" t="s">
        <v>1294</v>
      </c>
      <c r="B581" s="731">
        <v>211028</v>
      </c>
      <c r="C581" s="727">
        <v>1</v>
      </c>
      <c r="D581" s="727"/>
      <c r="E581" s="727"/>
      <c r="F581" s="727"/>
      <c r="G581" s="727"/>
      <c r="H581" s="727"/>
      <c r="I581" s="727"/>
      <c r="J581" s="727"/>
      <c r="K581" s="729"/>
      <c r="L581" s="727"/>
      <c r="M581" s="727"/>
      <c r="N581" s="727"/>
      <c r="O581" s="727"/>
      <c r="P581" s="727"/>
      <c r="Q581" s="729"/>
      <c r="AP581" s="654"/>
      <c r="AQ581" s="656"/>
    </row>
    <row r="582" spans="1:43" x14ac:dyDescent="0.25">
      <c r="A582" s="703"/>
      <c r="B582" s="732"/>
      <c r="C582" s="728"/>
      <c r="D582" s="728"/>
      <c r="E582" s="728"/>
      <c r="F582" s="728"/>
      <c r="G582" s="728"/>
      <c r="H582" s="728"/>
      <c r="I582" s="728"/>
      <c r="J582" s="728"/>
      <c r="K582" s="730"/>
      <c r="L582" s="728"/>
      <c r="M582" s="728"/>
      <c r="N582" s="728"/>
      <c r="O582" s="728"/>
      <c r="P582" s="728"/>
      <c r="Q582" s="730"/>
      <c r="AP582" s="655"/>
      <c r="AQ582" s="657"/>
    </row>
    <row r="583" spans="1:43" x14ac:dyDescent="0.25">
      <c r="A583" s="702" t="s">
        <v>1297</v>
      </c>
      <c r="B583" s="731">
        <v>220112</v>
      </c>
      <c r="C583" s="727">
        <v>1</v>
      </c>
      <c r="D583" s="727"/>
      <c r="E583" s="727"/>
      <c r="F583" s="727"/>
      <c r="G583" s="727"/>
      <c r="H583" s="727"/>
      <c r="I583" s="727"/>
      <c r="J583" s="727"/>
      <c r="K583" s="729"/>
      <c r="L583" s="727"/>
      <c r="M583" s="727"/>
      <c r="N583" s="727"/>
      <c r="O583" s="727"/>
      <c r="P583" s="727"/>
      <c r="Q583" s="729"/>
      <c r="AP583" s="654"/>
      <c r="AQ583" s="656"/>
    </row>
    <row r="584" spans="1:43" x14ac:dyDescent="0.25">
      <c r="A584" s="703"/>
      <c r="B584" s="732"/>
      <c r="C584" s="728"/>
      <c r="D584" s="728"/>
      <c r="E584" s="728"/>
      <c r="F584" s="728"/>
      <c r="G584" s="728"/>
      <c r="H584" s="728"/>
      <c r="I584" s="728"/>
      <c r="J584" s="728"/>
      <c r="K584" s="730"/>
      <c r="L584" s="728"/>
      <c r="M584" s="728"/>
      <c r="N584" s="728"/>
      <c r="O584" s="728"/>
      <c r="P584" s="728"/>
      <c r="Q584" s="730"/>
      <c r="AP584" s="655"/>
      <c r="AQ584" s="657"/>
    </row>
    <row r="585" spans="1:43" x14ac:dyDescent="0.25">
      <c r="A585" s="702" t="s">
        <v>1301</v>
      </c>
      <c r="B585" s="731">
        <v>220112</v>
      </c>
      <c r="C585" s="727">
        <v>1</v>
      </c>
      <c r="D585" s="727"/>
      <c r="E585" s="727"/>
      <c r="F585" s="727"/>
      <c r="G585" s="727"/>
      <c r="H585" s="727"/>
      <c r="I585" s="727"/>
      <c r="J585" s="727"/>
      <c r="K585" s="729"/>
      <c r="L585" s="727"/>
      <c r="M585" s="727"/>
      <c r="N585" s="727"/>
      <c r="O585" s="727"/>
      <c r="P585" s="727"/>
      <c r="Q585" s="729"/>
      <c r="AP585" s="654"/>
      <c r="AQ585" s="656"/>
    </row>
    <row r="586" spans="1:43" x14ac:dyDescent="0.25">
      <c r="A586" s="703"/>
      <c r="B586" s="732"/>
      <c r="C586" s="728"/>
      <c r="D586" s="728"/>
      <c r="E586" s="728"/>
      <c r="F586" s="728"/>
      <c r="G586" s="728"/>
      <c r="H586" s="728"/>
      <c r="I586" s="728"/>
      <c r="J586" s="728"/>
      <c r="K586" s="730"/>
      <c r="L586" s="728"/>
      <c r="M586" s="728"/>
      <c r="N586" s="728"/>
      <c r="O586" s="728"/>
      <c r="P586" s="728"/>
      <c r="Q586" s="730"/>
      <c r="AP586" s="655"/>
      <c r="AQ586" s="657"/>
    </row>
    <row r="587" spans="1:43" x14ac:dyDescent="0.25">
      <c r="A587" s="702" t="s">
        <v>1303</v>
      </c>
      <c r="B587" s="731">
        <v>211227</v>
      </c>
      <c r="C587" s="727">
        <v>3</v>
      </c>
      <c r="D587" s="727"/>
      <c r="E587" s="727"/>
      <c r="F587" s="727"/>
      <c r="G587" s="727"/>
      <c r="H587" s="727"/>
      <c r="I587" s="727"/>
      <c r="J587" s="727"/>
      <c r="K587" s="729"/>
      <c r="L587" s="727"/>
      <c r="M587" s="727"/>
      <c r="N587" s="727"/>
      <c r="O587" s="727"/>
      <c r="P587" s="727">
        <v>220216</v>
      </c>
      <c r="Q587" s="729">
        <v>1</v>
      </c>
      <c r="AP587" s="654"/>
      <c r="AQ587" s="656"/>
    </row>
    <row r="588" spans="1:43" x14ac:dyDescent="0.25">
      <c r="A588" s="703"/>
      <c r="B588" s="732"/>
      <c r="C588" s="728"/>
      <c r="D588" s="728"/>
      <c r="E588" s="728"/>
      <c r="F588" s="728"/>
      <c r="G588" s="728"/>
      <c r="H588" s="728"/>
      <c r="I588" s="728"/>
      <c r="J588" s="728"/>
      <c r="K588" s="730"/>
      <c r="L588" s="728"/>
      <c r="M588" s="728"/>
      <c r="N588" s="728"/>
      <c r="O588" s="728"/>
      <c r="P588" s="728"/>
      <c r="Q588" s="730"/>
      <c r="AP588" s="655"/>
      <c r="AQ588" s="657"/>
    </row>
    <row r="589" spans="1:43" x14ac:dyDescent="0.25">
      <c r="A589" s="702" t="s">
        <v>1307</v>
      </c>
      <c r="B589" s="731"/>
      <c r="C589" s="727"/>
      <c r="D589" s="727"/>
      <c r="E589" s="727"/>
      <c r="F589" s="727"/>
      <c r="G589" s="727"/>
      <c r="H589" s="727"/>
      <c r="I589" s="727"/>
      <c r="J589" s="727"/>
      <c r="K589" s="729"/>
      <c r="L589" s="727"/>
      <c r="M589" s="727"/>
      <c r="N589" s="727"/>
      <c r="O589" s="727"/>
      <c r="P589" s="727"/>
      <c r="Q589" s="729"/>
      <c r="AP589" s="654"/>
      <c r="AQ589" s="656"/>
    </row>
    <row r="590" spans="1:43" x14ac:dyDescent="0.25">
      <c r="A590" s="703"/>
      <c r="B590" s="732"/>
      <c r="C590" s="728"/>
      <c r="D590" s="728"/>
      <c r="E590" s="728"/>
      <c r="F590" s="728"/>
      <c r="G590" s="728"/>
      <c r="H590" s="728"/>
      <c r="I590" s="728"/>
      <c r="J590" s="728"/>
      <c r="K590" s="730"/>
      <c r="L590" s="728"/>
      <c r="M590" s="728"/>
      <c r="N590" s="728"/>
      <c r="O590" s="728"/>
      <c r="P590" s="728"/>
      <c r="Q590" s="730"/>
      <c r="AP590" s="655"/>
      <c r="AQ590" s="657"/>
    </row>
    <row r="591" spans="1:43" x14ac:dyDescent="0.25">
      <c r="A591" s="702" t="s">
        <v>1311</v>
      </c>
      <c r="B591" s="731"/>
      <c r="C591" s="727"/>
      <c r="D591" s="727"/>
      <c r="E591" s="727"/>
      <c r="F591" s="727"/>
      <c r="G591" s="727"/>
      <c r="H591" s="727"/>
      <c r="I591" s="727"/>
      <c r="J591" s="727"/>
      <c r="K591" s="729"/>
      <c r="L591" s="727"/>
      <c r="M591" s="727"/>
      <c r="N591" s="727"/>
      <c r="O591" s="727"/>
      <c r="P591" s="727"/>
      <c r="Q591" s="729"/>
      <c r="AP591" s="654"/>
      <c r="AQ591" s="656"/>
    </row>
    <row r="592" spans="1:43" x14ac:dyDescent="0.25">
      <c r="A592" s="703"/>
      <c r="B592" s="732"/>
      <c r="C592" s="728"/>
      <c r="D592" s="728"/>
      <c r="E592" s="728"/>
      <c r="F592" s="728"/>
      <c r="G592" s="728"/>
      <c r="H592" s="728"/>
      <c r="I592" s="728"/>
      <c r="J592" s="728"/>
      <c r="K592" s="730"/>
      <c r="L592" s="728"/>
      <c r="M592" s="728"/>
      <c r="N592" s="728"/>
      <c r="O592" s="728"/>
      <c r="P592" s="728"/>
      <c r="Q592" s="730"/>
      <c r="AP592" s="655"/>
      <c r="AQ592" s="657"/>
    </row>
    <row r="593" spans="1:43" x14ac:dyDescent="0.25">
      <c r="A593" s="702" t="s">
        <v>1499</v>
      </c>
      <c r="B593" s="731"/>
      <c r="C593" s="727"/>
      <c r="D593" s="727"/>
      <c r="E593" s="727"/>
      <c r="F593" s="727"/>
      <c r="G593" s="727"/>
      <c r="H593" s="727"/>
      <c r="I593" s="727"/>
      <c r="J593" s="727"/>
      <c r="K593" s="729"/>
      <c r="L593" s="727"/>
      <c r="M593" s="727"/>
      <c r="N593" s="727"/>
      <c r="O593" s="727"/>
      <c r="P593" s="727"/>
      <c r="Q593" s="729"/>
      <c r="AP593" s="654"/>
      <c r="AQ593" s="656"/>
    </row>
    <row r="594" spans="1:43" x14ac:dyDescent="0.25">
      <c r="A594" s="703"/>
      <c r="B594" s="732"/>
      <c r="C594" s="728"/>
      <c r="D594" s="728"/>
      <c r="E594" s="728"/>
      <c r="F594" s="728"/>
      <c r="G594" s="728"/>
      <c r="H594" s="728"/>
      <c r="I594" s="728"/>
      <c r="J594" s="728"/>
      <c r="K594" s="730"/>
      <c r="L594" s="728"/>
      <c r="M594" s="728"/>
      <c r="N594" s="728"/>
      <c r="O594" s="728"/>
      <c r="P594" s="728"/>
      <c r="Q594" s="730"/>
      <c r="AP594" s="655"/>
      <c r="AQ594" s="657"/>
    </row>
    <row r="595" spans="1:43" x14ac:dyDescent="0.25">
      <c r="A595" s="702" t="s">
        <v>1502</v>
      </c>
      <c r="B595" s="731"/>
      <c r="C595" s="727"/>
      <c r="D595" s="727"/>
      <c r="E595" s="727"/>
      <c r="F595" s="727"/>
      <c r="G595" s="727"/>
      <c r="H595" s="727"/>
      <c r="I595" s="727"/>
      <c r="J595" s="727"/>
      <c r="K595" s="729"/>
      <c r="L595" s="727"/>
      <c r="M595" s="727"/>
      <c r="N595" s="727"/>
      <c r="O595" s="727"/>
      <c r="P595" s="727"/>
      <c r="Q595" s="729"/>
      <c r="AP595" s="654"/>
      <c r="AQ595" s="656"/>
    </row>
    <row r="596" spans="1:43" x14ac:dyDescent="0.25">
      <c r="A596" s="703"/>
      <c r="B596" s="732"/>
      <c r="C596" s="728"/>
      <c r="D596" s="728"/>
      <c r="E596" s="728"/>
      <c r="F596" s="728"/>
      <c r="G596" s="728"/>
      <c r="H596" s="728"/>
      <c r="I596" s="728"/>
      <c r="J596" s="728"/>
      <c r="K596" s="730"/>
      <c r="L596" s="728"/>
      <c r="M596" s="728"/>
      <c r="N596" s="728"/>
      <c r="O596" s="728"/>
      <c r="P596" s="728"/>
      <c r="Q596" s="730"/>
      <c r="AP596" s="655"/>
      <c r="AQ596" s="657"/>
    </row>
    <row r="597" spans="1:43" x14ac:dyDescent="0.25">
      <c r="A597" s="702" t="s">
        <v>1312</v>
      </c>
      <c r="B597" s="731"/>
      <c r="C597" s="727"/>
      <c r="D597" s="727"/>
      <c r="E597" s="727"/>
      <c r="F597" s="727"/>
      <c r="G597" s="727"/>
      <c r="H597" s="727"/>
      <c r="I597" s="727"/>
      <c r="J597" s="727"/>
      <c r="K597" s="729"/>
      <c r="L597" s="727"/>
      <c r="M597" s="727"/>
      <c r="N597" s="727"/>
      <c r="O597" s="727"/>
      <c r="P597" s="727"/>
      <c r="Q597" s="729"/>
      <c r="AP597" s="654"/>
      <c r="AQ597" s="656"/>
    </row>
    <row r="598" spans="1:43" x14ac:dyDescent="0.25">
      <c r="A598" s="703"/>
      <c r="B598" s="732"/>
      <c r="C598" s="728"/>
      <c r="D598" s="728"/>
      <c r="E598" s="728"/>
      <c r="F598" s="728"/>
      <c r="G598" s="728"/>
      <c r="H598" s="728"/>
      <c r="I598" s="728"/>
      <c r="J598" s="728"/>
      <c r="K598" s="730"/>
      <c r="L598" s="728"/>
      <c r="M598" s="728"/>
      <c r="N598" s="728"/>
      <c r="O598" s="728"/>
      <c r="P598" s="728"/>
      <c r="Q598" s="730"/>
      <c r="AP598" s="655"/>
      <c r="AQ598" s="657"/>
    </row>
    <row r="599" spans="1:43" x14ac:dyDescent="0.25">
      <c r="A599" s="702" t="s">
        <v>1315</v>
      </c>
      <c r="B599" s="731"/>
      <c r="C599" s="727"/>
      <c r="D599" s="727"/>
      <c r="E599" s="727"/>
      <c r="F599" s="727"/>
      <c r="G599" s="727"/>
      <c r="H599" s="727"/>
      <c r="I599" s="727"/>
      <c r="J599" s="727"/>
      <c r="K599" s="729"/>
      <c r="L599" s="727"/>
      <c r="M599" s="727"/>
      <c r="N599" s="727"/>
      <c r="O599" s="727"/>
      <c r="P599" s="727"/>
      <c r="Q599" s="729"/>
      <c r="AP599" s="654"/>
      <c r="AQ599" s="656"/>
    </row>
    <row r="600" spans="1:43" x14ac:dyDescent="0.25">
      <c r="A600" s="703"/>
      <c r="B600" s="732"/>
      <c r="C600" s="728"/>
      <c r="D600" s="728"/>
      <c r="E600" s="728"/>
      <c r="F600" s="728"/>
      <c r="G600" s="728"/>
      <c r="H600" s="728"/>
      <c r="I600" s="728"/>
      <c r="J600" s="728"/>
      <c r="K600" s="730"/>
      <c r="L600" s="728"/>
      <c r="M600" s="728"/>
      <c r="N600" s="728"/>
      <c r="O600" s="728"/>
      <c r="P600" s="728"/>
      <c r="Q600" s="730"/>
      <c r="AP600" s="655"/>
      <c r="AQ600" s="657"/>
    </row>
    <row r="601" spans="1:43" x14ac:dyDescent="0.25">
      <c r="A601" s="702" t="s">
        <v>1319</v>
      </c>
      <c r="B601" s="731">
        <v>211227</v>
      </c>
      <c r="C601" s="727">
        <v>2</v>
      </c>
      <c r="D601" s="727"/>
      <c r="E601" s="727"/>
      <c r="F601" s="727"/>
      <c r="G601" s="727"/>
      <c r="H601" s="727"/>
      <c r="I601" s="727"/>
      <c r="J601" s="727"/>
      <c r="K601" s="729"/>
      <c r="L601" s="727"/>
      <c r="M601" s="727"/>
      <c r="N601" s="727"/>
      <c r="O601" s="727"/>
      <c r="P601" s="727"/>
      <c r="Q601" s="729"/>
      <c r="AP601" s="654"/>
      <c r="AQ601" s="656"/>
    </row>
    <row r="602" spans="1:43" x14ac:dyDescent="0.25">
      <c r="A602" s="703"/>
      <c r="B602" s="732"/>
      <c r="C602" s="728"/>
      <c r="D602" s="728"/>
      <c r="E602" s="728"/>
      <c r="F602" s="728"/>
      <c r="G602" s="728"/>
      <c r="H602" s="728"/>
      <c r="I602" s="728"/>
      <c r="J602" s="728"/>
      <c r="K602" s="730"/>
      <c r="L602" s="728"/>
      <c r="M602" s="728"/>
      <c r="N602" s="728"/>
      <c r="O602" s="728"/>
      <c r="P602" s="728"/>
      <c r="Q602" s="730"/>
      <c r="AP602" s="655"/>
      <c r="AQ602" s="657"/>
    </row>
    <row r="603" spans="1:43" x14ac:dyDescent="0.25">
      <c r="A603" s="702" t="s">
        <v>1323</v>
      </c>
      <c r="B603" s="731">
        <v>211227</v>
      </c>
      <c r="C603" s="727">
        <v>2</v>
      </c>
      <c r="D603" s="727"/>
      <c r="E603" s="727"/>
      <c r="F603" s="727"/>
      <c r="G603" s="727"/>
      <c r="H603" s="727"/>
      <c r="I603" s="727"/>
      <c r="J603" s="727"/>
      <c r="K603" s="729"/>
      <c r="L603" s="727"/>
      <c r="M603" s="727"/>
      <c r="N603" s="727"/>
      <c r="O603" s="727"/>
      <c r="P603" s="727"/>
      <c r="Q603" s="729"/>
      <c r="AP603" s="654"/>
      <c r="AQ603" s="656"/>
    </row>
    <row r="604" spans="1:43" x14ac:dyDescent="0.25">
      <c r="A604" s="703"/>
      <c r="B604" s="732"/>
      <c r="C604" s="728"/>
      <c r="D604" s="728"/>
      <c r="E604" s="728"/>
      <c r="F604" s="728"/>
      <c r="G604" s="728"/>
      <c r="H604" s="728"/>
      <c r="I604" s="728"/>
      <c r="J604" s="728"/>
      <c r="K604" s="730"/>
      <c r="L604" s="728"/>
      <c r="M604" s="728"/>
      <c r="N604" s="728"/>
      <c r="O604" s="728"/>
      <c r="P604" s="728"/>
      <c r="Q604" s="730"/>
      <c r="AP604" s="655"/>
      <c r="AQ604" s="657"/>
    </row>
    <row r="605" spans="1:43" x14ac:dyDescent="0.25">
      <c r="A605" s="702" t="s">
        <v>1327</v>
      </c>
      <c r="B605" s="731">
        <v>211227</v>
      </c>
      <c r="C605" s="727">
        <v>2</v>
      </c>
      <c r="D605" s="727"/>
      <c r="E605" s="727"/>
      <c r="F605" s="727"/>
      <c r="G605" s="727"/>
      <c r="H605" s="727"/>
      <c r="I605" s="727"/>
      <c r="J605" s="727"/>
      <c r="K605" s="729"/>
      <c r="L605" s="727"/>
      <c r="M605" s="727"/>
      <c r="N605" s="727"/>
      <c r="O605" s="727"/>
      <c r="P605" s="727"/>
      <c r="Q605" s="729"/>
      <c r="AP605" s="654"/>
      <c r="AQ605" s="656"/>
    </row>
    <row r="606" spans="1:43" x14ac:dyDescent="0.25">
      <c r="A606" s="703"/>
      <c r="B606" s="732"/>
      <c r="C606" s="728"/>
      <c r="D606" s="728"/>
      <c r="E606" s="728"/>
      <c r="F606" s="728"/>
      <c r="G606" s="728"/>
      <c r="H606" s="728"/>
      <c r="I606" s="728"/>
      <c r="J606" s="728"/>
      <c r="K606" s="730"/>
      <c r="L606" s="728"/>
      <c r="M606" s="728"/>
      <c r="N606" s="728"/>
      <c r="O606" s="728"/>
      <c r="P606" s="728"/>
      <c r="Q606" s="730"/>
      <c r="AP606" s="655"/>
      <c r="AQ606" s="657"/>
    </row>
    <row r="607" spans="1:43" x14ac:dyDescent="0.25">
      <c r="A607" s="702" t="s">
        <v>1330</v>
      </c>
      <c r="B607" s="731"/>
      <c r="C607" s="727"/>
      <c r="D607" s="727"/>
      <c r="E607" s="727"/>
      <c r="F607" s="727"/>
      <c r="G607" s="727"/>
      <c r="H607" s="727"/>
      <c r="I607" s="727"/>
      <c r="J607" s="727"/>
      <c r="K607" s="729"/>
      <c r="L607" s="727"/>
      <c r="M607" s="727"/>
      <c r="N607" s="727"/>
      <c r="O607" s="727"/>
      <c r="P607" s="727"/>
      <c r="Q607" s="729"/>
      <c r="AP607" s="654"/>
      <c r="AQ607" s="656"/>
    </row>
    <row r="608" spans="1:43" x14ac:dyDescent="0.25">
      <c r="A608" s="703"/>
      <c r="B608" s="732"/>
      <c r="C608" s="728"/>
      <c r="D608" s="728"/>
      <c r="E608" s="728"/>
      <c r="F608" s="728"/>
      <c r="G608" s="728"/>
      <c r="H608" s="728"/>
      <c r="I608" s="728"/>
      <c r="J608" s="728"/>
      <c r="K608" s="730"/>
      <c r="L608" s="728"/>
      <c r="M608" s="728"/>
      <c r="N608" s="728"/>
      <c r="O608" s="728"/>
      <c r="P608" s="728"/>
      <c r="Q608" s="730"/>
      <c r="AP608" s="655"/>
      <c r="AQ608" s="657"/>
    </row>
    <row r="609" spans="1:43" x14ac:dyDescent="0.25">
      <c r="A609" s="702" t="s">
        <v>1333</v>
      </c>
      <c r="B609" s="731">
        <v>211227</v>
      </c>
      <c r="C609" s="727">
        <v>2</v>
      </c>
      <c r="D609" s="727"/>
      <c r="E609" s="727"/>
      <c r="F609" s="727"/>
      <c r="G609" s="727"/>
      <c r="H609" s="727"/>
      <c r="I609" s="727"/>
      <c r="J609" s="727"/>
      <c r="K609" s="729"/>
      <c r="L609" s="727"/>
      <c r="M609" s="727"/>
      <c r="N609" s="727"/>
      <c r="O609" s="727"/>
      <c r="P609" s="727"/>
      <c r="Q609" s="729"/>
      <c r="AP609" s="654"/>
      <c r="AQ609" s="656"/>
    </row>
    <row r="610" spans="1:43" x14ac:dyDescent="0.25">
      <c r="A610" s="703"/>
      <c r="B610" s="732"/>
      <c r="C610" s="728"/>
      <c r="D610" s="728"/>
      <c r="E610" s="728"/>
      <c r="F610" s="728"/>
      <c r="G610" s="728"/>
      <c r="H610" s="728"/>
      <c r="I610" s="728"/>
      <c r="J610" s="728"/>
      <c r="K610" s="730"/>
      <c r="L610" s="728"/>
      <c r="M610" s="728"/>
      <c r="N610" s="728"/>
      <c r="O610" s="728"/>
      <c r="P610" s="728"/>
      <c r="Q610" s="730"/>
      <c r="AP610" s="655"/>
      <c r="AQ610" s="657"/>
    </row>
    <row r="611" spans="1:43" x14ac:dyDescent="0.25">
      <c r="A611" s="702" t="s">
        <v>1337</v>
      </c>
      <c r="B611" s="731"/>
      <c r="C611" s="727"/>
      <c r="D611" s="727"/>
      <c r="E611" s="727"/>
      <c r="F611" s="727"/>
      <c r="G611" s="727"/>
      <c r="H611" s="727"/>
      <c r="I611" s="727"/>
      <c r="J611" s="727"/>
      <c r="K611" s="729"/>
      <c r="L611" s="727"/>
      <c r="M611" s="727"/>
      <c r="N611" s="727"/>
      <c r="O611" s="727"/>
      <c r="P611" s="727"/>
      <c r="Q611" s="729"/>
      <c r="AP611" s="654"/>
      <c r="AQ611" s="656"/>
    </row>
    <row r="612" spans="1:43" x14ac:dyDescent="0.25">
      <c r="A612" s="703"/>
      <c r="B612" s="732"/>
      <c r="C612" s="728"/>
      <c r="D612" s="728"/>
      <c r="E612" s="728"/>
      <c r="F612" s="728"/>
      <c r="G612" s="728"/>
      <c r="H612" s="728"/>
      <c r="I612" s="728"/>
      <c r="J612" s="728"/>
      <c r="K612" s="730"/>
      <c r="L612" s="728"/>
      <c r="M612" s="728"/>
      <c r="N612" s="728"/>
      <c r="O612" s="728"/>
      <c r="P612" s="728"/>
      <c r="Q612" s="730"/>
      <c r="AP612" s="655"/>
      <c r="AQ612" s="657"/>
    </row>
    <row r="613" spans="1:43" x14ac:dyDescent="0.25">
      <c r="A613" s="702" t="s">
        <v>1338</v>
      </c>
      <c r="B613" s="731">
        <v>211227</v>
      </c>
      <c r="C613" s="727">
        <v>2</v>
      </c>
      <c r="D613" s="727"/>
      <c r="E613" s="727"/>
      <c r="F613" s="727"/>
      <c r="G613" s="727"/>
      <c r="H613" s="727"/>
      <c r="I613" s="727"/>
      <c r="J613" s="727"/>
      <c r="K613" s="729"/>
      <c r="L613" s="727"/>
      <c r="M613" s="727"/>
      <c r="N613" s="727"/>
      <c r="O613" s="727"/>
      <c r="P613" s="727"/>
      <c r="Q613" s="729"/>
      <c r="AP613" s="654"/>
      <c r="AQ613" s="656"/>
    </row>
    <row r="614" spans="1:43" x14ac:dyDescent="0.25">
      <c r="A614" s="703"/>
      <c r="B614" s="732"/>
      <c r="C614" s="728"/>
      <c r="D614" s="728"/>
      <c r="E614" s="728"/>
      <c r="F614" s="728"/>
      <c r="G614" s="728"/>
      <c r="H614" s="728"/>
      <c r="I614" s="728"/>
      <c r="J614" s="728"/>
      <c r="K614" s="730"/>
      <c r="L614" s="728"/>
      <c r="M614" s="728"/>
      <c r="N614" s="728"/>
      <c r="O614" s="728"/>
      <c r="P614" s="728"/>
      <c r="Q614" s="730"/>
      <c r="AP614" s="655"/>
      <c r="AQ614" s="657"/>
    </row>
    <row r="615" spans="1:43" x14ac:dyDescent="0.25">
      <c r="A615" s="702" t="s">
        <v>1340</v>
      </c>
      <c r="B615" s="731"/>
      <c r="C615" s="727"/>
      <c r="D615" s="727"/>
      <c r="E615" s="727"/>
      <c r="F615" s="727"/>
      <c r="G615" s="727"/>
      <c r="H615" s="727"/>
      <c r="I615" s="727"/>
      <c r="J615" s="727"/>
      <c r="K615" s="729"/>
      <c r="L615" s="727"/>
      <c r="M615" s="727"/>
      <c r="N615" s="727"/>
      <c r="O615" s="727"/>
      <c r="P615" s="727"/>
      <c r="Q615" s="729"/>
      <c r="AP615" s="654"/>
      <c r="AQ615" s="656"/>
    </row>
    <row r="616" spans="1:43" x14ac:dyDescent="0.25">
      <c r="A616" s="703"/>
      <c r="B616" s="732"/>
      <c r="C616" s="728"/>
      <c r="D616" s="728"/>
      <c r="E616" s="728"/>
      <c r="F616" s="728"/>
      <c r="G616" s="728"/>
      <c r="H616" s="728"/>
      <c r="I616" s="728"/>
      <c r="J616" s="728"/>
      <c r="K616" s="730"/>
      <c r="L616" s="728"/>
      <c r="M616" s="728"/>
      <c r="N616" s="728"/>
      <c r="O616" s="728"/>
      <c r="P616" s="728"/>
      <c r="Q616" s="730"/>
      <c r="AP616" s="655"/>
      <c r="AQ616" s="657"/>
    </row>
    <row r="617" spans="1:43" x14ac:dyDescent="0.25">
      <c r="A617" s="702" t="s">
        <v>1342</v>
      </c>
      <c r="B617" s="731">
        <v>211227</v>
      </c>
      <c r="C617" s="727">
        <v>2</v>
      </c>
      <c r="D617" s="727"/>
      <c r="E617" s="727"/>
      <c r="F617" s="727"/>
      <c r="G617" s="727"/>
      <c r="H617" s="727"/>
      <c r="I617" s="727"/>
      <c r="J617" s="727"/>
      <c r="K617" s="729"/>
      <c r="L617" s="727"/>
      <c r="M617" s="727"/>
      <c r="N617" s="727"/>
      <c r="O617" s="727"/>
      <c r="P617" s="727"/>
      <c r="Q617" s="729"/>
      <c r="AP617" s="654"/>
      <c r="AQ617" s="656"/>
    </row>
    <row r="618" spans="1:43" x14ac:dyDescent="0.25">
      <c r="A618" s="703"/>
      <c r="B618" s="732"/>
      <c r="C618" s="728"/>
      <c r="D618" s="728"/>
      <c r="E618" s="728"/>
      <c r="F618" s="728"/>
      <c r="G618" s="728"/>
      <c r="H618" s="728"/>
      <c r="I618" s="728"/>
      <c r="J618" s="728"/>
      <c r="K618" s="730"/>
      <c r="L618" s="728"/>
      <c r="M618" s="728"/>
      <c r="N618" s="728"/>
      <c r="O618" s="728"/>
      <c r="P618" s="728"/>
      <c r="Q618" s="730"/>
      <c r="AP618" s="655"/>
      <c r="AQ618" s="657"/>
    </row>
    <row r="619" spans="1:43" x14ac:dyDescent="0.25">
      <c r="A619" s="702" t="s">
        <v>1344</v>
      </c>
      <c r="B619" s="731"/>
      <c r="C619" s="727"/>
      <c r="D619" s="727"/>
      <c r="E619" s="727"/>
      <c r="F619" s="727"/>
      <c r="G619" s="727"/>
      <c r="H619" s="727"/>
      <c r="I619" s="727"/>
      <c r="J619" s="727"/>
      <c r="K619" s="729"/>
      <c r="L619" s="727"/>
      <c r="M619" s="727"/>
      <c r="N619" s="727"/>
      <c r="O619" s="727"/>
      <c r="P619" s="727"/>
      <c r="Q619" s="729"/>
      <c r="AP619" s="654"/>
      <c r="AQ619" s="656"/>
    </row>
    <row r="620" spans="1:43" x14ac:dyDescent="0.25">
      <c r="A620" s="703"/>
      <c r="B620" s="732"/>
      <c r="C620" s="728"/>
      <c r="D620" s="728"/>
      <c r="E620" s="728"/>
      <c r="F620" s="728"/>
      <c r="G620" s="728"/>
      <c r="H620" s="728"/>
      <c r="I620" s="728"/>
      <c r="J620" s="728"/>
      <c r="K620" s="730"/>
      <c r="L620" s="728"/>
      <c r="M620" s="728"/>
      <c r="N620" s="728"/>
      <c r="O620" s="728"/>
      <c r="P620" s="728"/>
      <c r="Q620" s="730"/>
      <c r="AP620" s="655"/>
      <c r="AQ620" s="657"/>
    </row>
    <row r="621" spans="1:43" x14ac:dyDescent="0.25">
      <c r="A621" s="702" t="s">
        <v>1347</v>
      </c>
      <c r="B621" s="731">
        <v>211227</v>
      </c>
      <c r="C621" s="727">
        <v>2</v>
      </c>
      <c r="D621" s="727"/>
      <c r="E621" s="727"/>
      <c r="F621" s="727"/>
      <c r="G621" s="727"/>
      <c r="H621" s="727"/>
      <c r="I621" s="727"/>
      <c r="J621" s="727"/>
      <c r="K621" s="729"/>
      <c r="L621" s="727"/>
      <c r="M621" s="727"/>
      <c r="N621" s="727"/>
      <c r="O621" s="727"/>
      <c r="P621" s="727"/>
      <c r="Q621" s="729"/>
      <c r="AP621" s="654"/>
      <c r="AQ621" s="656"/>
    </row>
    <row r="622" spans="1:43" x14ac:dyDescent="0.25">
      <c r="A622" s="703"/>
      <c r="B622" s="732"/>
      <c r="C622" s="728"/>
      <c r="D622" s="728"/>
      <c r="E622" s="728"/>
      <c r="F622" s="728"/>
      <c r="G622" s="728"/>
      <c r="H622" s="728"/>
      <c r="I622" s="728"/>
      <c r="J622" s="728"/>
      <c r="K622" s="730"/>
      <c r="L622" s="728"/>
      <c r="M622" s="728"/>
      <c r="N622" s="728"/>
      <c r="O622" s="728"/>
      <c r="P622" s="728"/>
      <c r="Q622" s="730"/>
      <c r="AP622" s="655"/>
      <c r="AQ622" s="657"/>
    </row>
    <row r="623" spans="1:43" x14ac:dyDescent="0.25">
      <c r="A623" s="702" t="s">
        <v>1350</v>
      </c>
      <c r="B623" s="731"/>
      <c r="C623" s="727"/>
      <c r="D623" s="727"/>
      <c r="E623" s="727"/>
      <c r="F623" s="727"/>
      <c r="G623" s="727"/>
      <c r="H623" s="727"/>
      <c r="I623" s="727"/>
      <c r="J623" s="727"/>
      <c r="K623" s="729"/>
      <c r="L623" s="727"/>
      <c r="M623" s="727"/>
      <c r="N623" s="727"/>
      <c r="O623" s="727"/>
      <c r="P623" s="727"/>
      <c r="Q623" s="729"/>
      <c r="AP623" s="654"/>
      <c r="AQ623" s="656"/>
    </row>
    <row r="624" spans="1:43" x14ac:dyDescent="0.25">
      <c r="A624" s="703"/>
      <c r="B624" s="732"/>
      <c r="C624" s="728"/>
      <c r="D624" s="728"/>
      <c r="E624" s="728"/>
      <c r="F624" s="728"/>
      <c r="G624" s="728"/>
      <c r="H624" s="728"/>
      <c r="I624" s="728"/>
      <c r="J624" s="728"/>
      <c r="K624" s="730"/>
      <c r="L624" s="728"/>
      <c r="M624" s="728"/>
      <c r="N624" s="728"/>
      <c r="O624" s="728"/>
      <c r="P624" s="728"/>
      <c r="Q624" s="730"/>
      <c r="AP624" s="655"/>
      <c r="AQ624" s="657"/>
    </row>
    <row r="625" spans="1:43" x14ac:dyDescent="0.25">
      <c r="A625" s="702" t="s">
        <v>1352</v>
      </c>
      <c r="B625" s="731"/>
      <c r="C625" s="727"/>
      <c r="D625" s="727"/>
      <c r="E625" s="727"/>
      <c r="F625" s="727"/>
      <c r="G625" s="727"/>
      <c r="H625" s="727"/>
      <c r="I625" s="727"/>
      <c r="J625" s="727"/>
      <c r="K625" s="729"/>
      <c r="L625" s="727"/>
      <c r="M625" s="727"/>
      <c r="N625" s="727"/>
      <c r="O625" s="727"/>
      <c r="P625" s="727"/>
      <c r="Q625" s="729"/>
      <c r="AP625" s="654"/>
      <c r="AQ625" s="656"/>
    </row>
    <row r="626" spans="1:43" x14ac:dyDescent="0.25">
      <c r="A626" s="703"/>
      <c r="B626" s="732"/>
      <c r="C626" s="728"/>
      <c r="D626" s="728"/>
      <c r="E626" s="728"/>
      <c r="F626" s="728"/>
      <c r="G626" s="728"/>
      <c r="H626" s="728"/>
      <c r="I626" s="728"/>
      <c r="J626" s="728"/>
      <c r="K626" s="730"/>
      <c r="L626" s="728"/>
      <c r="M626" s="728"/>
      <c r="N626" s="728"/>
      <c r="O626" s="728"/>
      <c r="P626" s="728"/>
      <c r="Q626" s="730"/>
      <c r="AP626" s="655"/>
      <c r="AQ626" s="657"/>
    </row>
    <row r="627" spans="1:43" x14ac:dyDescent="0.25">
      <c r="A627" s="702" t="s">
        <v>1353</v>
      </c>
      <c r="B627" s="731">
        <v>211227</v>
      </c>
      <c r="C627" s="727">
        <v>2</v>
      </c>
      <c r="D627" s="727"/>
      <c r="E627" s="727"/>
      <c r="F627" s="727"/>
      <c r="G627" s="727"/>
      <c r="H627" s="727"/>
      <c r="I627" s="727"/>
      <c r="J627" s="727"/>
      <c r="K627" s="729"/>
      <c r="L627" s="727"/>
      <c r="M627" s="727"/>
      <c r="N627" s="727"/>
      <c r="O627" s="727"/>
      <c r="P627" s="727"/>
      <c r="Q627" s="729"/>
      <c r="AP627" s="654"/>
      <c r="AQ627" s="656"/>
    </row>
    <row r="628" spans="1:43" x14ac:dyDescent="0.25">
      <c r="A628" s="703"/>
      <c r="B628" s="732"/>
      <c r="C628" s="728"/>
      <c r="D628" s="728"/>
      <c r="E628" s="728"/>
      <c r="F628" s="728"/>
      <c r="G628" s="728"/>
      <c r="H628" s="728"/>
      <c r="I628" s="728"/>
      <c r="J628" s="728"/>
      <c r="K628" s="730"/>
      <c r="L628" s="728"/>
      <c r="M628" s="728"/>
      <c r="N628" s="728"/>
      <c r="O628" s="728"/>
      <c r="P628" s="728"/>
      <c r="Q628" s="730"/>
      <c r="AP628" s="655"/>
      <c r="AQ628" s="657"/>
    </row>
    <row r="629" spans="1:43" x14ac:dyDescent="0.25">
      <c r="A629" s="702" t="s">
        <v>1355</v>
      </c>
      <c r="B629" s="731"/>
      <c r="C629" s="727"/>
      <c r="D629" s="727"/>
      <c r="E629" s="727"/>
      <c r="F629" s="727"/>
      <c r="G629" s="727"/>
      <c r="H629" s="727"/>
      <c r="I629" s="727"/>
      <c r="J629" s="727"/>
      <c r="K629" s="729"/>
      <c r="L629" s="727"/>
      <c r="M629" s="727"/>
      <c r="N629" s="727"/>
      <c r="O629" s="727"/>
      <c r="P629" s="727"/>
      <c r="Q629" s="729"/>
      <c r="AP629" s="654"/>
      <c r="AQ629" s="656"/>
    </row>
    <row r="630" spans="1:43" x14ac:dyDescent="0.25">
      <c r="A630" s="703"/>
      <c r="B630" s="732"/>
      <c r="C630" s="728"/>
      <c r="D630" s="728"/>
      <c r="E630" s="728"/>
      <c r="F630" s="728"/>
      <c r="G630" s="728"/>
      <c r="H630" s="728"/>
      <c r="I630" s="728"/>
      <c r="J630" s="728"/>
      <c r="K630" s="730"/>
      <c r="L630" s="728"/>
      <c r="M630" s="728"/>
      <c r="N630" s="728"/>
      <c r="O630" s="728"/>
      <c r="P630" s="728"/>
      <c r="Q630" s="730"/>
      <c r="AP630" s="655"/>
      <c r="AQ630" s="657"/>
    </row>
    <row r="631" spans="1:43" x14ac:dyDescent="0.25">
      <c r="A631" s="702" t="s">
        <v>1357</v>
      </c>
      <c r="B631" s="731"/>
      <c r="C631" s="727"/>
      <c r="D631" s="727"/>
      <c r="E631" s="727"/>
      <c r="F631" s="727"/>
      <c r="G631" s="727"/>
      <c r="H631" s="727"/>
      <c r="I631" s="727"/>
      <c r="J631" s="727"/>
      <c r="K631" s="729"/>
      <c r="L631" s="727"/>
      <c r="M631" s="727"/>
      <c r="N631" s="727"/>
      <c r="O631" s="727"/>
      <c r="P631" s="727"/>
      <c r="Q631" s="729"/>
      <c r="AP631" s="654"/>
      <c r="AQ631" s="656"/>
    </row>
    <row r="632" spans="1:43" x14ac:dyDescent="0.25">
      <c r="A632" s="703"/>
      <c r="B632" s="732"/>
      <c r="C632" s="728"/>
      <c r="D632" s="728"/>
      <c r="E632" s="728"/>
      <c r="F632" s="728"/>
      <c r="G632" s="728"/>
      <c r="H632" s="728"/>
      <c r="I632" s="728"/>
      <c r="J632" s="728"/>
      <c r="K632" s="730"/>
      <c r="L632" s="728"/>
      <c r="M632" s="728"/>
      <c r="N632" s="728"/>
      <c r="O632" s="728"/>
      <c r="P632" s="728"/>
      <c r="Q632" s="730"/>
      <c r="AP632" s="655"/>
      <c r="AQ632" s="657"/>
    </row>
    <row r="633" spans="1:43" x14ac:dyDescent="0.25">
      <c r="A633" s="702" t="s">
        <v>1359</v>
      </c>
      <c r="B633" s="731"/>
      <c r="C633" s="727"/>
      <c r="D633" s="727"/>
      <c r="E633" s="727"/>
      <c r="F633" s="727"/>
      <c r="G633" s="727"/>
      <c r="H633" s="727"/>
      <c r="I633" s="727"/>
      <c r="J633" s="727"/>
      <c r="K633" s="729"/>
      <c r="L633" s="727"/>
      <c r="M633" s="727"/>
      <c r="N633" s="727"/>
      <c r="O633" s="727"/>
      <c r="P633" s="727"/>
      <c r="Q633" s="729"/>
      <c r="AP633" s="654"/>
      <c r="AQ633" s="656"/>
    </row>
    <row r="634" spans="1:43" x14ac:dyDescent="0.25">
      <c r="A634" s="703"/>
      <c r="B634" s="732"/>
      <c r="C634" s="728"/>
      <c r="D634" s="728"/>
      <c r="E634" s="728"/>
      <c r="F634" s="728"/>
      <c r="G634" s="728"/>
      <c r="H634" s="728"/>
      <c r="I634" s="728"/>
      <c r="J634" s="728"/>
      <c r="K634" s="730"/>
      <c r="L634" s="728"/>
      <c r="M634" s="728"/>
      <c r="N634" s="728"/>
      <c r="O634" s="728"/>
      <c r="P634" s="728"/>
      <c r="Q634" s="730"/>
      <c r="AP634" s="655"/>
      <c r="AQ634" s="657"/>
    </row>
    <row r="635" spans="1:43" x14ac:dyDescent="0.25">
      <c r="A635" s="702" t="s">
        <v>1361</v>
      </c>
      <c r="B635" s="731"/>
      <c r="C635" s="727"/>
      <c r="D635" s="727"/>
      <c r="E635" s="727"/>
      <c r="F635" s="727"/>
      <c r="G635" s="727"/>
      <c r="H635" s="727"/>
      <c r="I635" s="727"/>
      <c r="J635" s="727"/>
      <c r="K635" s="729"/>
      <c r="L635" s="727"/>
      <c r="M635" s="727"/>
      <c r="N635" s="727"/>
      <c r="O635" s="727"/>
      <c r="P635" s="727"/>
      <c r="Q635" s="729"/>
      <c r="AP635" s="654"/>
      <c r="AQ635" s="656"/>
    </row>
    <row r="636" spans="1:43" x14ac:dyDescent="0.25">
      <c r="A636" s="703"/>
      <c r="B636" s="732"/>
      <c r="C636" s="728"/>
      <c r="D636" s="728"/>
      <c r="E636" s="728"/>
      <c r="F636" s="728"/>
      <c r="G636" s="728"/>
      <c r="H636" s="728"/>
      <c r="I636" s="728"/>
      <c r="J636" s="728"/>
      <c r="K636" s="730"/>
      <c r="L636" s="728"/>
      <c r="M636" s="728"/>
      <c r="N636" s="728"/>
      <c r="O636" s="728"/>
      <c r="P636" s="728"/>
      <c r="Q636" s="730"/>
      <c r="AP636" s="655"/>
      <c r="AQ636" s="657"/>
    </row>
    <row r="637" spans="1:43" x14ac:dyDescent="0.25">
      <c r="A637" s="702" t="s">
        <v>1363</v>
      </c>
      <c r="B637" s="731"/>
      <c r="C637" s="727"/>
      <c r="D637" s="727"/>
      <c r="E637" s="727"/>
      <c r="F637" s="727"/>
      <c r="G637" s="727"/>
      <c r="H637" s="727"/>
      <c r="I637" s="727"/>
      <c r="J637" s="727"/>
      <c r="K637" s="729"/>
      <c r="L637" s="727"/>
      <c r="M637" s="727"/>
      <c r="N637" s="727"/>
      <c r="O637" s="727"/>
      <c r="P637" s="727"/>
      <c r="Q637" s="729"/>
      <c r="AP637" s="654"/>
      <c r="AQ637" s="656"/>
    </row>
    <row r="638" spans="1:43" x14ac:dyDescent="0.25">
      <c r="A638" s="703"/>
      <c r="B638" s="732"/>
      <c r="C638" s="728"/>
      <c r="D638" s="728"/>
      <c r="E638" s="728"/>
      <c r="F638" s="728"/>
      <c r="G638" s="728"/>
      <c r="H638" s="728"/>
      <c r="I638" s="728"/>
      <c r="J638" s="728"/>
      <c r="K638" s="730"/>
      <c r="L638" s="728"/>
      <c r="M638" s="728"/>
      <c r="N638" s="728"/>
      <c r="O638" s="728"/>
      <c r="P638" s="728"/>
      <c r="Q638" s="730"/>
      <c r="AP638" s="655"/>
      <c r="AQ638" s="657"/>
    </row>
    <row r="639" spans="1:43" x14ac:dyDescent="0.25">
      <c r="A639" s="702" t="s">
        <v>1364</v>
      </c>
      <c r="B639" s="731">
        <v>211227</v>
      </c>
      <c r="C639" s="727">
        <v>3</v>
      </c>
      <c r="D639" s="727"/>
      <c r="E639" s="727"/>
      <c r="F639" s="727"/>
      <c r="G639" s="727"/>
      <c r="H639" s="727"/>
      <c r="I639" s="727"/>
      <c r="J639" s="727"/>
      <c r="K639" s="729"/>
      <c r="L639" s="727"/>
      <c r="M639" s="727"/>
      <c r="N639" s="727"/>
      <c r="O639" s="727"/>
      <c r="P639" s="727"/>
      <c r="Q639" s="729"/>
      <c r="AP639" s="654"/>
      <c r="AQ639" s="656"/>
    </row>
    <row r="640" spans="1:43" x14ac:dyDescent="0.25">
      <c r="A640" s="703"/>
      <c r="B640" s="732"/>
      <c r="C640" s="728"/>
      <c r="D640" s="728"/>
      <c r="E640" s="728"/>
      <c r="F640" s="728"/>
      <c r="G640" s="728"/>
      <c r="H640" s="728"/>
      <c r="I640" s="728"/>
      <c r="J640" s="728"/>
      <c r="K640" s="730"/>
      <c r="L640" s="728"/>
      <c r="M640" s="728"/>
      <c r="N640" s="728"/>
      <c r="O640" s="728"/>
      <c r="P640" s="728"/>
      <c r="Q640" s="730"/>
      <c r="AP640" s="655"/>
      <c r="AQ640" s="657"/>
    </row>
    <row r="641" spans="1:43" x14ac:dyDescent="0.25">
      <c r="A641" s="702" t="s">
        <v>1366</v>
      </c>
      <c r="B641" s="731">
        <v>211227</v>
      </c>
      <c r="C641" s="727">
        <v>2</v>
      </c>
      <c r="D641" s="727"/>
      <c r="E641" s="727"/>
      <c r="F641" s="727"/>
      <c r="G641" s="727"/>
      <c r="H641" s="727"/>
      <c r="I641" s="727"/>
      <c r="J641" s="727"/>
      <c r="K641" s="729"/>
      <c r="L641" s="727"/>
      <c r="M641" s="727"/>
      <c r="N641" s="727"/>
      <c r="O641" s="727"/>
      <c r="P641" s="727"/>
      <c r="Q641" s="729"/>
      <c r="AP641" s="654"/>
      <c r="AQ641" s="656"/>
    </row>
    <row r="642" spans="1:43" x14ac:dyDescent="0.25">
      <c r="A642" s="703"/>
      <c r="B642" s="732"/>
      <c r="C642" s="728"/>
      <c r="D642" s="728"/>
      <c r="E642" s="728"/>
      <c r="F642" s="728"/>
      <c r="G642" s="728"/>
      <c r="H642" s="728"/>
      <c r="I642" s="728"/>
      <c r="J642" s="728"/>
      <c r="K642" s="730"/>
      <c r="L642" s="728"/>
      <c r="M642" s="728"/>
      <c r="N642" s="728"/>
      <c r="O642" s="728"/>
      <c r="P642" s="728"/>
      <c r="Q642" s="730"/>
      <c r="AP642" s="655"/>
      <c r="AQ642" s="657"/>
    </row>
    <row r="643" spans="1:43" x14ac:dyDescent="0.25">
      <c r="A643" s="702" t="s">
        <v>1368</v>
      </c>
      <c r="B643" s="731"/>
      <c r="C643" s="727"/>
      <c r="D643" s="727"/>
      <c r="E643" s="727"/>
      <c r="F643" s="727"/>
      <c r="G643" s="727"/>
      <c r="H643" s="727"/>
      <c r="I643" s="727"/>
      <c r="J643" s="727"/>
      <c r="K643" s="729"/>
      <c r="L643" s="727"/>
      <c r="M643" s="727"/>
      <c r="N643" s="727"/>
      <c r="O643" s="727"/>
      <c r="P643" s="727"/>
      <c r="Q643" s="729"/>
      <c r="AP643" s="654"/>
      <c r="AQ643" s="656"/>
    </row>
    <row r="644" spans="1:43" x14ac:dyDescent="0.25">
      <c r="A644" s="703"/>
      <c r="B644" s="732"/>
      <c r="C644" s="728"/>
      <c r="D644" s="728"/>
      <c r="E644" s="728"/>
      <c r="F644" s="728"/>
      <c r="G644" s="728"/>
      <c r="H644" s="728"/>
      <c r="I644" s="728"/>
      <c r="J644" s="728"/>
      <c r="K644" s="730"/>
      <c r="L644" s="728"/>
      <c r="M644" s="728"/>
      <c r="N644" s="728"/>
      <c r="O644" s="728"/>
      <c r="P644" s="728"/>
      <c r="Q644" s="730"/>
      <c r="AP644" s="655"/>
      <c r="AQ644" s="657"/>
    </row>
    <row r="645" spans="1:43" x14ac:dyDescent="0.25">
      <c r="A645" s="702" t="s">
        <v>1370</v>
      </c>
      <c r="B645" s="731"/>
      <c r="C645" s="727"/>
      <c r="D645" s="727"/>
      <c r="E645" s="727"/>
      <c r="F645" s="727"/>
      <c r="G645" s="727"/>
      <c r="H645" s="727"/>
      <c r="I645" s="727"/>
      <c r="J645" s="727"/>
      <c r="K645" s="729"/>
      <c r="L645" s="727"/>
      <c r="M645" s="727"/>
      <c r="N645" s="727"/>
      <c r="O645" s="727"/>
      <c r="P645" s="727"/>
      <c r="Q645" s="729"/>
      <c r="AP645" s="654"/>
      <c r="AQ645" s="656"/>
    </row>
    <row r="646" spans="1:43" x14ac:dyDescent="0.25">
      <c r="A646" s="703"/>
      <c r="B646" s="732"/>
      <c r="C646" s="728"/>
      <c r="D646" s="728"/>
      <c r="E646" s="728"/>
      <c r="F646" s="728"/>
      <c r="G646" s="728"/>
      <c r="H646" s="728"/>
      <c r="I646" s="728"/>
      <c r="J646" s="728"/>
      <c r="K646" s="730"/>
      <c r="L646" s="728"/>
      <c r="M646" s="728"/>
      <c r="N646" s="728"/>
      <c r="O646" s="728"/>
      <c r="P646" s="728"/>
      <c r="Q646" s="730"/>
      <c r="AP646" s="655"/>
      <c r="AQ646" s="657"/>
    </row>
    <row r="647" spans="1:43" x14ac:dyDescent="0.25">
      <c r="A647" s="702" t="s">
        <v>1372</v>
      </c>
      <c r="B647" s="731"/>
      <c r="C647" s="727"/>
      <c r="D647" s="727"/>
      <c r="E647" s="727"/>
      <c r="F647" s="727"/>
      <c r="G647" s="727"/>
      <c r="H647" s="727"/>
      <c r="I647" s="727"/>
      <c r="J647" s="727"/>
      <c r="K647" s="729"/>
      <c r="L647" s="727"/>
      <c r="M647" s="727"/>
      <c r="N647" s="727"/>
      <c r="O647" s="727"/>
      <c r="P647" s="727"/>
      <c r="Q647" s="729"/>
      <c r="AP647" s="654"/>
      <c r="AQ647" s="656"/>
    </row>
    <row r="648" spans="1:43" x14ac:dyDescent="0.25">
      <c r="A648" s="703"/>
      <c r="B648" s="732"/>
      <c r="C648" s="728"/>
      <c r="D648" s="728"/>
      <c r="E648" s="728"/>
      <c r="F648" s="728"/>
      <c r="G648" s="728"/>
      <c r="H648" s="728"/>
      <c r="I648" s="728"/>
      <c r="J648" s="728"/>
      <c r="K648" s="730"/>
      <c r="L648" s="728"/>
      <c r="M648" s="728"/>
      <c r="N648" s="728"/>
      <c r="O648" s="728"/>
      <c r="P648" s="728"/>
      <c r="Q648" s="730"/>
      <c r="AP648" s="655"/>
      <c r="AQ648" s="657"/>
    </row>
    <row r="649" spans="1:43" x14ac:dyDescent="0.25">
      <c r="A649" s="702" t="s">
        <v>1374</v>
      </c>
      <c r="B649" s="731">
        <v>211227</v>
      </c>
      <c r="C649" s="727">
        <v>2</v>
      </c>
      <c r="D649" s="727"/>
      <c r="E649" s="727"/>
      <c r="F649" s="727"/>
      <c r="G649" s="727"/>
      <c r="H649" s="727"/>
      <c r="I649" s="727"/>
      <c r="J649" s="727"/>
      <c r="K649" s="729"/>
      <c r="L649" s="727"/>
      <c r="M649" s="727"/>
      <c r="N649" s="727"/>
      <c r="O649" s="727"/>
      <c r="P649" s="727"/>
      <c r="Q649" s="729"/>
      <c r="AP649" s="654"/>
      <c r="AQ649" s="656"/>
    </row>
    <row r="650" spans="1:43" x14ac:dyDescent="0.25">
      <c r="A650" s="703"/>
      <c r="B650" s="732"/>
      <c r="C650" s="728"/>
      <c r="D650" s="728"/>
      <c r="E650" s="728"/>
      <c r="F650" s="728"/>
      <c r="G650" s="728"/>
      <c r="H650" s="728"/>
      <c r="I650" s="728"/>
      <c r="J650" s="728"/>
      <c r="K650" s="730"/>
      <c r="L650" s="728"/>
      <c r="M650" s="728"/>
      <c r="N650" s="728"/>
      <c r="O650" s="728"/>
      <c r="P650" s="728"/>
      <c r="Q650" s="730"/>
      <c r="AP650" s="655"/>
      <c r="AQ650" s="657"/>
    </row>
    <row r="651" spans="1:43" x14ac:dyDescent="0.25">
      <c r="A651" s="702" t="s">
        <v>1376</v>
      </c>
      <c r="B651" s="731">
        <v>211227</v>
      </c>
      <c r="C651" s="727">
        <v>2</v>
      </c>
      <c r="D651" s="727"/>
      <c r="E651" s="727"/>
      <c r="F651" s="727"/>
      <c r="G651" s="727"/>
      <c r="H651" s="727"/>
      <c r="I651" s="727"/>
      <c r="J651" s="727"/>
      <c r="K651" s="729"/>
      <c r="L651" s="727"/>
      <c r="M651" s="727"/>
      <c r="N651" s="727"/>
      <c r="O651" s="727"/>
      <c r="P651" s="727"/>
      <c r="Q651" s="729"/>
      <c r="AP651" s="654"/>
      <c r="AQ651" s="656"/>
    </row>
    <row r="652" spans="1:43" x14ac:dyDescent="0.25">
      <c r="A652" s="703"/>
      <c r="B652" s="732"/>
      <c r="C652" s="728"/>
      <c r="D652" s="728"/>
      <c r="E652" s="728"/>
      <c r="F652" s="728"/>
      <c r="G652" s="728"/>
      <c r="H652" s="728"/>
      <c r="I652" s="728"/>
      <c r="J652" s="728"/>
      <c r="K652" s="730"/>
      <c r="L652" s="728"/>
      <c r="M652" s="728"/>
      <c r="N652" s="728"/>
      <c r="O652" s="728"/>
      <c r="P652" s="728"/>
      <c r="Q652" s="730"/>
      <c r="AP652" s="655"/>
      <c r="AQ652" s="657"/>
    </row>
    <row r="653" spans="1:43" x14ac:dyDescent="0.25">
      <c r="A653" s="702" t="s">
        <v>1378</v>
      </c>
      <c r="B653" s="731"/>
      <c r="C653" s="727"/>
      <c r="D653" s="727"/>
      <c r="E653" s="727"/>
      <c r="F653" s="727"/>
      <c r="G653" s="727"/>
      <c r="H653" s="727"/>
      <c r="I653" s="727"/>
      <c r="J653" s="727"/>
      <c r="K653" s="729"/>
      <c r="L653" s="727"/>
      <c r="M653" s="727"/>
      <c r="N653" s="727"/>
      <c r="O653" s="727"/>
      <c r="P653" s="727"/>
      <c r="Q653" s="729"/>
      <c r="AP653" s="654"/>
      <c r="AQ653" s="656"/>
    </row>
    <row r="654" spans="1:43" x14ac:dyDescent="0.25">
      <c r="A654" s="703"/>
      <c r="B654" s="732"/>
      <c r="C654" s="728"/>
      <c r="D654" s="728"/>
      <c r="E654" s="728"/>
      <c r="F654" s="728"/>
      <c r="G654" s="728"/>
      <c r="H654" s="728"/>
      <c r="I654" s="728"/>
      <c r="J654" s="728"/>
      <c r="K654" s="730"/>
      <c r="L654" s="728"/>
      <c r="M654" s="728"/>
      <c r="N654" s="728"/>
      <c r="O654" s="728"/>
      <c r="P654" s="728"/>
      <c r="Q654" s="730"/>
      <c r="AP654" s="655"/>
      <c r="AQ654" s="657"/>
    </row>
    <row r="655" spans="1:43" x14ac:dyDescent="0.25">
      <c r="A655" s="702" t="s">
        <v>1381</v>
      </c>
      <c r="B655" s="731">
        <v>211227</v>
      </c>
      <c r="C655" s="727">
        <v>2</v>
      </c>
      <c r="D655" s="727"/>
      <c r="E655" s="727"/>
      <c r="F655" s="727"/>
      <c r="G655" s="727"/>
      <c r="H655" s="727"/>
      <c r="I655" s="727"/>
      <c r="J655" s="727"/>
      <c r="K655" s="729"/>
      <c r="L655" s="727"/>
      <c r="M655" s="727"/>
      <c r="N655" s="727"/>
      <c r="O655" s="727"/>
      <c r="P655" s="727"/>
      <c r="Q655" s="729"/>
      <c r="AP655" s="654"/>
      <c r="AQ655" s="656"/>
    </row>
    <row r="656" spans="1:43" x14ac:dyDescent="0.25">
      <c r="A656" s="703"/>
      <c r="B656" s="732"/>
      <c r="C656" s="728"/>
      <c r="D656" s="728"/>
      <c r="E656" s="728"/>
      <c r="F656" s="728"/>
      <c r="G656" s="728"/>
      <c r="H656" s="728"/>
      <c r="I656" s="728"/>
      <c r="J656" s="728"/>
      <c r="K656" s="730"/>
      <c r="L656" s="728"/>
      <c r="M656" s="728"/>
      <c r="N656" s="728"/>
      <c r="O656" s="728"/>
      <c r="P656" s="728"/>
      <c r="Q656" s="730"/>
      <c r="AP656" s="655"/>
      <c r="AQ656" s="657"/>
    </row>
    <row r="657" spans="1:43" x14ac:dyDescent="0.25">
      <c r="A657" s="702" t="s">
        <v>1384</v>
      </c>
      <c r="B657" s="731"/>
      <c r="C657" s="727"/>
      <c r="D657" s="727"/>
      <c r="E657" s="727"/>
      <c r="F657" s="727"/>
      <c r="G657" s="727"/>
      <c r="H657" s="727"/>
      <c r="I657" s="727"/>
      <c r="J657" s="727"/>
      <c r="K657" s="729"/>
      <c r="L657" s="727"/>
      <c r="M657" s="727"/>
      <c r="N657" s="727"/>
      <c r="O657" s="727"/>
      <c r="P657" s="727"/>
      <c r="Q657" s="729"/>
      <c r="AP657" s="654"/>
      <c r="AQ657" s="656"/>
    </row>
    <row r="658" spans="1:43" x14ac:dyDescent="0.25">
      <c r="A658" s="703"/>
      <c r="B658" s="732"/>
      <c r="C658" s="728"/>
      <c r="D658" s="728"/>
      <c r="E658" s="728"/>
      <c r="F658" s="728"/>
      <c r="G658" s="728"/>
      <c r="H658" s="728"/>
      <c r="I658" s="728"/>
      <c r="J658" s="728"/>
      <c r="K658" s="730"/>
      <c r="L658" s="728"/>
      <c r="M658" s="728"/>
      <c r="N658" s="728"/>
      <c r="O658" s="728"/>
      <c r="P658" s="728"/>
      <c r="Q658" s="730"/>
      <c r="AP658" s="655"/>
      <c r="AQ658" s="657"/>
    </row>
    <row r="659" spans="1:43" x14ac:dyDescent="0.25">
      <c r="A659" s="702" t="s">
        <v>1387</v>
      </c>
      <c r="B659" s="731">
        <v>211227</v>
      </c>
      <c r="C659" s="727">
        <v>2</v>
      </c>
      <c r="D659" s="727"/>
      <c r="E659" s="727"/>
      <c r="F659" s="727"/>
      <c r="G659" s="727"/>
      <c r="H659" s="727"/>
      <c r="I659" s="727"/>
      <c r="J659" s="727"/>
      <c r="K659" s="729"/>
      <c r="L659" s="727"/>
      <c r="M659" s="727"/>
      <c r="N659" s="727"/>
      <c r="O659" s="727"/>
      <c r="P659" s="727"/>
      <c r="Q659" s="729"/>
      <c r="AP659" s="654"/>
      <c r="AQ659" s="656"/>
    </row>
    <row r="660" spans="1:43" x14ac:dyDescent="0.25">
      <c r="A660" s="703"/>
      <c r="B660" s="732"/>
      <c r="C660" s="728"/>
      <c r="D660" s="728"/>
      <c r="E660" s="728"/>
      <c r="F660" s="728"/>
      <c r="G660" s="728"/>
      <c r="H660" s="728"/>
      <c r="I660" s="728"/>
      <c r="J660" s="728"/>
      <c r="K660" s="730"/>
      <c r="L660" s="728"/>
      <c r="M660" s="728"/>
      <c r="N660" s="728"/>
      <c r="O660" s="728"/>
      <c r="P660" s="728"/>
      <c r="Q660" s="730"/>
      <c r="AP660" s="655"/>
      <c r="AQ660" s="657"/>
    </row>
    <row r="661" spans="1:43" x14ac:dyDescent="0.25">
      <c r="A661" s="702" t="s">
        <v>1389</v>
      </c>
      <c r="B661" s="731"/>
      <c r="C661" s="727"/>
      <c r="D661" s="727"/>
      <c r="E661" s="727"/>
      <c r="F661" s="727"/>
      <c r="G661" s="727"/>
      <c r="H661" s="727"/>
      <c r="I661" s="727"/>
      <c r="J661" s="727"/>
      <c r="K661" s="729"/>
      <c r="L661" s="727"/>
      <c r="M661" s="727"/>
      <c r="N661" s="727"/>
      <c r="O661" s="727"/>
      <c r="P661" s="727"/>
      <c r="Q661" s="729"/>
      <c r="AP661" s="654"/>
      <c r="AQ661" s="656"/>
    </row>
    <row r="662" spans="1:43" x14ac:dyDescent="0.25">
      <c r="A662" s="703"/>
      <c r="B662" s="732"/>
      <c r="C662" s="728"/>
      <c r="D662" s="728"/>
      <c r="E662" s="728"/>
      <c r="F662" s="728"/>
      <c r="G662" s="728"/>
      <c r="H662" s="728"/>
      <c r="I662" s="728"/>
      <c r="J662" s="728"/>
      <c r="K662" s="730"/>
      <c r="L662" s="728"/>
      <c r="M662" s="728"/>
      <c r="N662" s="728"/>
      <c r="O662" s="728"/>
      <c r="P662" s="728"/>
      <c r="Q662" s="730"/>
      <c r="AP662" s="655"/>
      <c r="AQ662" s="657"/>
    </row>
    <row r="663" spans="1:43" x14ac:dyDescent="0.25">
      <c r="A663" s="702"/>
      <c r="B663" s="731"/>
      <c r="C663" s="727"/>
      <c r="D663" s="727"/>
      <c r="E663" s="727"/>
      <c r="F663" s="727"/>
      <c r="G663" s="727"/>
      <c r="H663" s="727"/>
      <c r="I663" s="727"/>
      <c r="J663" s="727"/>
      <c r="K663" s="729"/>
      <c r="L663" s="727"/>
      <c r="M663" s="727"/>
      <c r="N663" s="727"/>
      <c r="O663" s="727"/>
      <c r="P663" s="727"/>
      <c r="Q663" s="729"/>
      <c r="AP663" s="654"/>
      <c r="AQ663" s="656"/>
    </row>
    <row r="664" spans="1:43" x14ac:dyDescent="0.25">
      <c r="A664" s="703"/>
      <c r="B664" s="732"/>
      <c r="C664" s="728"/>
      <c r="D664" s="728"/>
      <c r="E664" s="728"/>
      <c r="F664" s="728"/>
      <c r="G664" s="728"/>
      <c r="H664" s="728"/>
      <c r="I664" s="728"/>
      <c r="J664" s="728"/>
      <c r="K664" s="730"/>
      <c r="L664" s="728"/>
      <c r="M664" s="728"/>
      <c r="N664" s="728"/>
      <c r="O664" s="728"/>
      <c r="P664" s="728"/>
      <c r="Q664" s="730"/>
      <c r="AP664" s="655"/>
      <c r="AQ664" s="657"/>
    </row>
    <row r="665" spans="1:43" x14ac:dyDescent="0.25">
      <c r="A665" s="702"/>
      <c r="B665" s="731"/>
      <c r="C665" s="727"/>
      <c r="D665" s="727"/>
      <c r="E665" s="727"/>
      <c r="F665" s="727"/>
      <c r="G665" s="727"/>
      <c r="H665" s="727"/>
      <c r="I665" s="727"/>
      <c r="J665" s="727"/>
      <c r="K665" s="729"/>
      <c r="L665" s="727"/>
      <c r="M665" s="727"/>
      <c r="N665" s="727"/>
      <c r="O665" s="727"/>
      <c r="P665" s="727"/>
      <c r="Q665" s="729"/>
      <c r="AP665" s="654"/>
      <c r="AQ665" s="656"/>
    </row>
    <row r="666" spans="1:43" x14ac:dyDescent="0.25">
      <c r="A666" s="703"/>
      <c r="B666" s="732"/>
      <c r="C666" s="728"/>
      <c r="D666" s="728"/>
      <c r="E666" s="728"/>
      <c r="F666" s="728"/>
      <c r="G666" s="728"/>
      <c r="H666" s="728"/>
      <c r="I666" s="728"/>
      <c r="J666" s="728"/>
      <c r="K666" s="730"/>
      <c r="L666" s="728"/>
      <c r="M666" s="728"/>
      <c r="N666" s="728"/>
      <c r="O666" s="728"/>
      <c r="P666" s="728"/>
      <c r="Q666" s="730"/>
      <c r="AP666" s="655"/>
      <c r="AQ666" s="657"/>
    </row>
    <row r="667" spans="1:43" x14ac:dyDescent="0.25">
      <c r="K667" s="262"/>
      <c r="Q667" s="262"/>
      <c r="AQ667" s="266"/>
    </row>
    <row r="668" spans="1:43" x14ac:dyDescent="0.25">
      <c r="K668" s="262"/>
      <c r="Q668" s="262"/>
      <c r="AQ668" s="266"/>
    </row>
    <row r="669" spans="1:43" x14ac:dyDescent="0.25">
      <c r="K669" s="262"/>
      <c r="Q669" s="262"/>
      <c r="AQ669" s="266"/>
    </row>
    <row r="670" spans="1:43" x14ac:dyDescent="0.25">
      <c r="K670" s="262"/>
      <c r="Q670" s="262"/>
      <c r="AQ670" s="266"/>
    </row>
    <row r="671" spans="1:43" x14ac:dyDescent="0.25">
      <c r="K671" s="262"/>
      <c r="Q671" s="262"/>
      <c r="AQ671" s="266"/>
    </row>
    <row r="672" spans="1:43" x14ac:dyDescent="0.25">
      <c r="K672" s="262"/>
      <c r="Q672" s="262"/>
      <c r="AQ672" s="266"/>
    </row>
    <row r="673" spans="11:43" x14ac:dyDescent="0.25">
      <c r="K673" s="262"/>
      <c r="Q673" s="262"/>
      <c r="AQ673" s="266"/>
    </row>
    <row r="674" spans="11:43" x14ac:dyDescent="0.25">
      <c r="K674" s="262"/>
      <c r="Q674" s="262"/>
      <c r="AQ674" s="266"/>
    </row>
    <row r="675" spans="11:43" x14ac:dyDescent="0.25">
      <c r="K675" s="262"/>
      <c r="Q675" s="262"/>
      <c r="AQ675" s="266"/>
    </row>
    <row r="676" spans="11:43" x14ac:dyDescent="0.25">
      <c r="K676" s="262"/>
      <c r="Q676" s="262"/>
      <c r="AQ676" s="266"/>
    </row>
    <row r="677" spans="11:43" x14ac:dyDescent="0.25">
      <c r="K677" s="262"/>
      <c r="Q677" s="262"/>
      <c r="AQ677" s="266"/>
    </row>
    <row r="678" spans="11:43" x14ac:dyDescent="0.25">
      <c r="K678" s="262"/>
      <c r="Q678" s="262"/>
      <c r="AQ678" s="266"/>
    </row>
    <row r="679" spans="11:43" x14ac:dyDescent="0.25">
      <c r="K679" s="262"/>
      <c r="Q679" s="262"/>
      <c r="AQ679" s="266"/>
    </row>
    <row r="680" spans="11:43" x14ac:dyDescent="0.25">
      <c r="AQ680" s="266"/>
    </row>
    <row r="681" spans="11:43" x14ac:dyDescent="0.25">
      <c r="AQ681" s="266"/>
    </row>
    <row r="682" spans="11:43" x14ac:dyDescent="0.25">
      <c r="AQ682" s="266"/>
    </row>
    <row r="683" spans="11:43" x14ac:dyDescent="0.25">
      <c r="AQ683" s="266"/>
    </row>
    <row r="684" spans="11:43" x14ac:dyDescent="0.25">
      <c r="AQ684" s="266"/>
    </row>
    <row r="685" spans="11:43" x14ac:dyDescent="0.25">
      <c r="AQ685" s="266"/>
    </row>
    <row r="686" spans="11:43" x14ac:dyDescent="0.25">
      <c r="AQ686" s="266"/>
    </row>
    <row r="687" spans="11:43" x14ac:dyDescent="0.25">
      <c r="AQ687" s="266"/>
    </row>
    <row r="688" spans="11:43" x14ac:dyDescent="0.25">
      <c r="AQ688" s="266"/>
    </row>
    <row r="689" spans="43:43" x14ac:dyDescent="0.25">
      <c r="AQ689" s="266"/>
    </row>
    <row r="690" spans="43:43" x14ac:dyDescent="0.25">
      <c r="AQ690" s="266"/>
    </row>
    <row r="691" spans="43:43" x14ac:dyDescent="0.25">
      <c r="AQ691" s="266"/>
    </row>
    <row r="692" spans="43:43" x14ac:dyDescent="0.25">
      <c r="AQ692" s="266"/>
    </row>
    <row r="693" spans="43:43" x14ac:dyDescent="0.25">
      <c r="AQ693" s="266"/>
    </row>
    <row r="694" spans="43:43" x14ac:dyDescent="0.25">
      <c r="AQ694" s="266"/>
    </row>
    <row r="695" spans="43:43" x14ac:dyDescent="0.25">
      <c r="AQ695" s="266"/>
    </row>
    <row r="696" spans="43:43" x14ac:dyDescent="0.25">
      <c r="AQ696" s="266"/>
    </row>
    <row r="697" spans="43:43" x14ac:dyDescent="0.25">
      <c r="AQ697" s="266"/>
    </row>
    <row r="698" spans="43:43" x14ac:dyDescent="0.25">
      <c r="AQ698" s="266"/>
    </row>
    <row r="699" spans="43:43" x14ac:dyDescent="0.25">
      <c r="AQ699" s="266"/>
    </row>
    <row r="700" spans="43:43" x14ac:dyDescent="0.25">
      <c r="AQ700" s="266"/>
    </row>
    <row r="701" spans="43:43" x14ac:dyDescent="0.25">
      <c r="AQ701" s="266"/>
    </row>
    <row r="702" spans="43:43" x14ac:dyDescent="0.25">
      <c r="AQ702" s="266"/>
    </row>
    <row r="703" spans="43:43" x14ac:dyDescent="0.25">
      <c r="AQ703" s="266"/>
    </row>
  </sheetData>
  <mergeCells count="6301">
    <mergeCell ref="B1:B2"/>
    <mergeCell ref="C1:C2"/>
    <mergeCell ref="D1:D2"/>
    <mergeCell ref="E1:E2"/>
    <mergeCell ref="F1:F2"/>
    <mergeCell ref="G1:G2"/>
    <mergeCell ref="N3:N4"/>
    <mergeCell ref="O3:O4"/>
    <mergeCell ref="P3:P4"/>
    <mergeCell ref="Q3:Q4"/>
    <mergeCell ref="B5:B6"/>
    <mergeCell ref="C5:C6"/>
    <mergeCell ref="D5:D6"/>
    <mergeCell ref="E5:E6"/>
    <mergeCell ref="F5:F6"/>
    <mergeCell ref="G5:G6"/>
    <mergeCell ref="H3:H4"/>
    <mergeCell ref="I3:I4"/>
    <mergeCell ref="J3:J4"/>
    <mergeCell ref="K3:K4"/>
    <mergeCell ref="L3:L4"/>
    <mergeCell ref="M3:M4"/>
    <mergeCell ref="N1:N2"/>
    <mergeCell ref="O1:O2"/>
    <mergeCell ref="P1:P2"/>
    <mergeCell ref="Q1:Q2"/>
    <mergeCell ref="B3:B4"/>
    <mergeCell ref="C3:C4"/>
    <mergeCell ref="D3:D4"/>
    <mergeCell ref="E3:E4"/>
    <mergeCell ref="F3:F4"/>
    <mergeCell ref="G3:G4"/>
    <mergeCell ref="H1:H2"/>
    <mergeCell ref="I1:I2"/>
    <mergeCell ref="J1:J2"/>
    <mergeCell ref="K1:K2"/>
    <mergeCell ref="L1:L2"/>
    <mergeCell ref="M1:M2"/>
    <mergeCell ref="N7:N8"/>
    <mergeCell ref="O7:O8"/>
    <mergeCell ref="P7:P8"/>
    <mergeCell ref="Q7:Q8"/>
    <mergeCell ref="B9:B10"/>
    <mergeCell ref="C9:C10"/>
    <mergeCell ref="D9:D10"/>
    <mergeCell ref="E9:E10"/>
    <mergeCell ref="F9:F10"/>
    <mergeCell ref="G9:G10"/>
    <mergeCell ref="H7:H8"/>
    <mergeCell ref="I7:I8"/>
    <mergeCell ref="J7:J8"/>
    <mergeCell ref="K7:K8"/>
    <mergeCell ref="L7:L8"/>
    <mergeCell ref="M7:M8"/>
    <mergeCell ref="N5:N6"/>
    <mergeCell ref="O5:O6"/>
    <mergeCell ref="P5:P6"/>
    <mergeCell ref="Q5:Q6"/>
    <mergeCell ref="B7:B8"/>
    <mergeCell ref="C7:C8"/>
    <mergeCell ref="D7:D8"/>
    <mergeCell ref="E7:E8"/>
    <mergeCell ref="F7:F8"/>
    <mergeCell ref="G7:G8"/>
    <mergeCell ref="H5:H6"/>
    <mergeCell ref="I5:I6"/>
    <mergeCell ref="J5:J6"/>
    <mergeCell ref="K5:K6"/>
    <mergeCell ref="L5:L6"/>
    <mergeCell ref="M5:M6"/>
    <mergeCell ref="N11:N12"/>
    <mergeCell ref="O11:O12"/>
    <mergeCell ref="P11:P12"/>
    <mergeCell ref="Q11:Q12"/>
    <mergeCell ref="B13:B14"/>
    <mergeCell ref="C13:C14"/>
    <mergeCell ref="D13:D14"/>
    <mergeCell ref="E13:E14"/>
    <mergeCell ref="F13:F14"/>
    <mergeCell ref="G13:G14"/>
    <mergeCell ref="H11:H12"/>
    <mergeCell ref="I11:I12"/>
    <mergeCell ref="J11:J12"/>
    <mergeCell ref="K11:K12"/>
    <mergeCell ref="L11:L12"/>
    <mergeCell ref="M11:M12"/>
    <mergeCell ref="N9:N10"/>
    <mergeCell ref="O9:O10"/>
    <mergeCell ref="P9:P10"/>
    <mergeCell ref="Q9:Q10"/>
    <mergeCell ref="B11:B12"/>
    <mergeCell ref="C11:C12"/>
    <mergeCell ref="D11:D12"/>
    <mergeCell ref="E11:E12"/>
    <mergeCell ref="F11:F12"/>
    <mergeCell ref="G11:G12"/>
    <mergeCell ref="H9:H10"/>
    <mergeCell ref="I9:I10"/>
    <mergeCell ref="J9:J10"/>
    <mergeCell ref="K9:K10"/>
    <mergeCell ref="L9:L10"/>
    <mergeCell ref="M9:M10"/>
    <mergeCell ref="N15:N16"/>
    <mergeCell ref="O15:O16"/>
    <mergeCell ref="P15:P16"/>
    <mergeCell ref="Q15:Q16"/>
    <mergeCell ref="B17:B18"/>
    <mergeCell ref="C17:C18"/>
    <mergeCell ref="D17:D18"/>
    <mergeCell ref="E17:E18"/>
    <mergeCell ref="F17:F18"/>
    <mergeCell ref="G17:G18"/>
    <mergeCell ref="H15:H16"/>
    <mergeCell ref="I15:I16"/>
    <mergeCell ref="J15:J16"/>
    <mergeCell ref="K15:K16"/>
    <mergeCell ref="L15:L16"/>
    <mergeCell ref="M15:M16"/>
    <mergeCell ref="N13:N14"/>
    <mergeCell ref="O13:O14"/>
    <mergeCell ref="P13:P14"/>
    <mergeCell ref="Q13:Q14"/>
    <mergeCell ref="B15:B16"/>
    <mergeCell ref="C15:C16"/>
    <mergeCell ref="D15:D16"/>
    <mergeCell ref="E15:E16"/>
    <mergeCell ref="F15:F16"/>
    <mergeCell ref="G15:G16"/>
    <mergeCell ref="H13:H14"/>
    <mergeCell ref="I13:I14"/>
    <mergeCell ref="J13:J14"/>
    <mergeCell ref="K13:K14"/>
    <mergeCell ref="L13:L14"/>
    <mergeCell ref="M13:M14"/>
    <mergeCell ref="N19:N20"/>
    <mergeCell ref="O19:O20"/>
    <mergeCell ref="P19:P20"/>
    <mergeCell ref="Q19:Q20"/>
    <mergeCell ref="B21:B22"/>
    <mergeCell ref="C21:C22"/>
    <mergeCell ref="D21:D22"/>
    <mergeCell ref="E21:E22"/>
    <mergeCell ref="F21:F22"/>
    <mergeCell ref="G21:G22"/>
    <mergeCell ref="H19:H20"/>
    <mergeCell ref="I19:I20"/>
    <mergeCell ref="J19:J20"/>
    <mergeCell ref="K19:K20"/>
    <mergeCell ref="L19:L20"/>
    <mergeCell ref="M19:M20"/>
    <mergeCell ref="N17:N18"/>
    <mergeCell ref="O17:O18"/>
    <mergeCell ref="P17:P18"/>
    <mergeCell ref="Q17:Q18"/>
    <mergeCell ref="B19:B20"/>
    <mergeCell ref="C19:C20"/>
    <mergeCell ref="D19:D20"/>
    <mergeCell ref="E19:E20"/>
    <mergeCell ref="F19:F20"/>
    <mergeCell ref="G19:G20"/>
    <mergeCell ref="H17:H18"/>
    <mergeCell ref="I17:I18"/>
    <mergeCell ref="J17:J18"/>
    <mergeCell ref="K17:K18"/>
    <mergeCell ref="L17:L18"/>
    <mergeCell ref="M17:M18"/>
    <mergeCell ref="N23:N24"/>
    <mergeCell ref="O23:O24"/>
    <mergeCell ref="P23:P24"/>
    <mergeCell ref="Q23:Q24"/>
    <mergeCell ref="B25:B26"/>
    <mergeCell ref="C25:C26"/>
    <mergeCell ref="D25:D26"/>
    <mergeCell ref="E25:E26"/>
    <mergeCell ref="F25:F26"/>
    <mergeCell ref="G25:G26"/>
    <mergeCell ref="H23:H24"/>
    <mergeCell ref="I23:I24"/>
    <mergeCell ref="J23:J24"/>
    <mergeCell ref="K23:K24"/>
    <mergeCell ref="L23:L24"/>
    <mergeCell ref="M23:M24"/>
    <mergeCell ref="N21:N22"/>
    <mergeCell ref="O21:O22"/>
    <mergeCell ref="P21:P22"/>
    <mergeCell ref="Q21:Q22"/>
    <mergeCell ref="B23:B24"/>
    <mergeCell ref="C23:C24"/>
    <mergeCell ref="D23:D24"/>
    <mergeCell ref="E23:E24"/>
    <mergeCell ref="F23:F24"/>
    <mergeCell ref="G23:G24"/>
    <mergeCell ref="H21:H22"/>
    <mergeCell ref="I21:I22"/>
    <mergeCell ref="J21:J22"/>
    <mergeCell ref="K21:K22"/>
    <mergeCell ref="L21:L22"/>
    <mergeCell ref="M21:M22"/>
    <mergeCell ref="N27:N28"/>
    <mergeCell ref="O27:O28"/>
    <mergeCell ref="P27:P28"/>
    <mergeCell ref="Q27:Q28"/>
    <mergeCell ref="B29:B30"/>
    <mergeCell ref="C29:C30"/>
    <mergeCell ref="D29:D30"/>
    <mergeCell ref="E29:E30"/>
    <mergeCell ref="F29:F30"/>
    <mergeCell ref="G29:G30"/>
    <mergeCell ref="H27:H28"/>
    <mergeCell ref="I27:I28"/>
    <mergeCell ref="J27:J28"/>
    <mergeCell ref="K27:K28"/>
    <mergeCell ref="L27:L28"/>
    <mergeCell ref="M27:M28"/>
    <mergeCell ref="N25:N26"/>
    <mergeCell ref="O25:O26"/>
    <mergeCell ref="P25:P26"/>
    <mergeCell ref="Q25:Q26"/>
    <mergeCell ref="B27:B28"/>
    <mergeCell ref="C27:C28"/>
    <mergeCell ref="D27:D28"/>
    <mergeCell ref="E27:E28"/>
    <mergeCell ref="F27:F28"/>
    <mergeCell ref="G27:G28"/>
    <mergeCell ref="H25:H26"/>
    <mergeCell ref="I25:I26"/>
    <mergeCell ref="J25:J26"/>
    <mergeCell ref="K25:K26"/>
    <mergeCell ref="L25:L26"/>
    <mergeCell ref="M25:M26"/>
    <mergeCell ref="N31:N32"/>
    <mergeCell ref="O31:O32"/>
    <mergeCell ref="P31:P32"/>
    <mergeCell ref="Q31:Q32"/>
    <mergeCell ref="B33:B34"/>
    <mergeCell ref="C33:C34"/>
    <mergeCell ref="D33:D34"/>
    <mergeCell ref="E33:E34"/>
    <mergeCell ref="F33:F34"/>
    <mergeCell ref="G33:G34"/>
    <mergeCell ref="H31:H32"/>
    <mergeCell ref="I31:I32"/>
    <mergeCell ref="J31:J32"/>
    <mergeCell ref="K31:K32"/>
    <mergeCell ref="L31:L32"/>
    <mergeCell ref="M31:M32"/>
    <mergeCell ref="N29:N30"/>
    <mergeCell ref="O29:O30"/>
    <mergeCell ref="P29:P30"/>
    <mergeCell ref="Q29:Q30"/>
    <mergeCell ref="B31:B32"/>
    <mergeCell ref="C31:C32"/>
    <mergeCell ref="D31:D32"/>
    <mergeCell ref="E31:E32"/>
    <mergeCell ref="F31:F32"/>
    <mergeCell ref="G31:G32"/>
    <mergeCell ref="H29:H30"/>
    <mergeCell ref="I29:I30"/>
    <mergeCell ref="J29:J30"/>
    <mergeCell ref="K29:K30"/>
    <mergeCell ref="L29:L30"/>
    <mergeCell ref="M29:M30"/>
    <mergeCell ref="N35:N36"/>
    <mergeCell ref="O35:O36"/>
    <mergeCell ref="P35:P36"/>
    <mergeCell ref="Q35:Q36"/>
    <mergeCell ref="B37:B38"/>
    <mergeCell ref="C37:C38"/>
    <mergeCell ref="D37:D38"/>
    <mergeCell ref="E37:E38"/>
    <mergeCell ref="F37:F38"/>
    <mergeCell ref="G37:G38"/>
    <mergeCell ref="H35:H36"/>
    <mergeCell ref="I35:I36"/>
    <mergeCell ref="J35:J36"/>
    <mergeCell ref="K35:K36"/>
    <mergeCell ref="L35:L36"/>
    <mergeCell ref="M35:M36"/>
    <mergeCell ref="N33:N34"/>
    <mergeCell ref="O33:O34"/>
    <mergeCell ref="P33:P34"/>
    <mergeCell ref="Q33:Q34"/>
    <mergeCell ref="B35:B36"/>
    <mergeCell ref="C35:C36"/>
    <mergeCell ref="D35:D36"/>
    <mergeCell ref="E35:E36"/>
    <mergeCell ref="F35:F36"/>
    <mergeCell ref="G35:G36"/>
    <mergeCell ref="H33:H34"/>
    <mergeCell ref="I33:I34"/>
    <mergeCell ref="J33:J34"/>
    <mergeCell ref="K33:K34"/>
    <mergeCell ref="L33:L34"/>
    <mergeCell ref="M33:M34"/>
    <mergeCell ref="N39:N40"/>
    <mergeCell ref="O39:O40"/>
    <mergeCell ref="P39:P40"/>
    <mergeCell ref="Q39:Q40"/>
    <mergeCell ref="B41:B42"/>
    <mergeCell ref="C41:C42"/>
    <mergeCell ref="D41:D42"/>
    <mergeCell ref="E41:E42"/>
    <mergeCell ref="F41:F42"/>
    <mergeCell ref="G41:G42"/>
    <mergeCell ref="H39:H40"/>
    <mergeCell ref="I39:I40"/>
    <mergeCell ref="J39:J40"/>
    <mergeCell ref="K39:K40"/>
    <mergeCell ref="L39:L40"/>
    <mergeCell ref="M39:M40"/>
    <mergeCell ref="N37:N38"/>
    <mergeCell ref="O37:O38"/>
    <mergeCell ref="P37:P38"/>
    <mergeCell ref="Q37:Q38"/>
    <mergeCell ref="B39:B40"/>
    <mergeCell ref="C39:C40"/>
    <mergeCell ref="D39:D40"/>
    <mergeCell ref="E39:E40"/>
    <mergeCell ref="F39:F40"/>
    <mergeCell ref="G39:G40"/>
    <mergeCell ref="H37:H38"/>
    <mergeCell ref="I37:I38"/>
    <mergeCell ref="J37:J38"/>
    <mergeCell ref="K37:K38"/>
    <mergeCell ref="L37:L38"/>
    <mergeCell ref="M37:M38"/>
    <mergeCell ref="N43:N44"/>
    <mergeCell ref="O43:O44"/>
    <mergeCell ref="P43:P44"/>
    <mergeCell ref="Q43:Q44"/>
    <mergeCell ref="B45:B46"/>
    <mergeCell ref="C45:C46"/>
    <mergeCell ref="D45:D46"/>
    <mergeCell ref="E45:E46"/>
    <mergeCell ref="F45:F46"/>
    <mergeCell ref="G45:G46"/>
    <mergeCell ref="H43:H44"/>
    <mergeCell ref="I43:I44"/>
    <mergeCell ref="J43:J44"/>
    <mergeCell ref="K43:K44"/>
    <mergeCell ref="L43:L44"/>
    <mergeCell ref="M43:M44"/>
    <mergeCell ref="N41:N42"/>
    <mergeCell ref="O41:O42"/>
    <mergeCell ref="P41:P42"/>
    <mergeCell ref="Q41:Q42"/>
    <mergeCell ref="B43:B44"/>
    <mergeCell ref="C43:C44"/>
    <mergeCell ref="D43:D44"/>
    <mergeCell ref="E43:E44"/>
    <mergeCell ref="F43:F44"/>
    <mergeCell ref="G43:G44"/>
    <mergeCell ref="H41:H42"/>
    <mergeCell ref="I41:I42"/>
    <mergeCell ref="J41:J42"/>
    <mergeCell ref="K41:K42"/>
    <mergeCell ref="L41:L42"/>
    <mergeCell ref="M41:M42"/>
    <mergeCell ref="N47:N48"/>
    <mergeCell ref="O47:O48"/>
    <mergeCell ref="P47:P48"/>
    <mergeCell ref="Q47:Q48"/>
    <mergeCell ref="B49:B50"/>
    <mergeCell ref="C49:C50"/>
    <mergeCell ref="D49:D50"/>
    <mergeCell ref="E49:E50"/>
    <mergeCell ref="F49:F50"/>
    <mergeCell ref="G49:G50"/>
    <mergeCell ref="H47:H48"/>
    <mergeCell ref="I47:I48"/>
    <mergeCell ref="J47:J48"/>
    <mergeCell ref="K47:K48"/>
    <mergeCell ref="L47:L48"/>
    <mergeCell ref="M47:M48"/>
    <mergeCell ref="N45:N46"/>
    <mergeCell ref="O45:O46"/>
    <mergeCell ref="P45:P46"/>
    <mergeCell ref="Q45:Q46"/>
    <mergeCell ref="B47:B48"/>
    <mergeCell ref="C47:C48"/>
    <mergeCell ref="D47:D48"/>
    <mergeCell ref="E47:E48"/>
    <mergeCell ref="F47:F48"/>
    <mergeCell ref="G47:G48"/>
    <mergeCell ref="H45:H46"/>
    <mergeCell ref="I45:I46"/>
    <mergeCell ref="J45:J46"/>
    <mergeCell ref="K45:K46"/>
    <mergeCell ref="L45:L46"/>
    <mergeCell ref="M45:M46"/>
    <mergeCell ref="N51:N52"/>
    <mergeCell ref="O51:O52"/>
    <mergeCell ref="P51:P52"/>
    <mergeCell ref="Q51:Q52"/>
    <mergeCell ref="B53:B54"/>
    <mergeCell ref="C53:C54"/>
    <mergeCell ref="D53:D54"/>
    <mergeCell ref="E53:E54"/>
    <mergeCell ref="F53:F54"/>
    <mergeCell ref="G53:G54"/>
    <mergeCell ref="H51:H52"/>
    <mergeCell ref="I51:I52"/>
    <mergeCell ref="J51:J52"/>
    <mergeCell ref="K51:K52"/>
    <mergeCell ref="L51:L52"/>
    <mergeCell ref="M51:M52"/>
    <mergeCell ref="N49:N50"/>
    <mergeCell ref="O49:O50"/>
    <mergeCell ref="P49:P50"/>
    <mergeCell ref="Q49:Q50"/>
    <mergeCell ref="B51:B52"/>
    <mergeCell ref="C51:C52"/>
    <mergeCell ref="D51:D52"/>
    <mergeCell ref="E51:E52"/>
    <mergeCell ref="F51:F52"/>
    <mergeCell ref="G51:G52"/>
    <mergeCell ref="H49:H50"/>
    <mergeCell ref="I49:I50"/>
    <mergeCell ref="J49:J50"/>
    <mergeCell ref="K49:K50"/>
    <mergeCell ref="L49:L50"/>
    <mergeCell ref="M49:M50"/>
    <mergeCell ref="N55:N56"/>
    <mergeCell ref="O55:O56"/>
    <mergeCell ref="P55:P56"/>
    <mergeCell ref="Q55:Q56"/>
    <mergeCell ref="B57:B58"/>
    <mergeCell ref="C57:C58"/>
    <mergeCell ref="D57:D58"/>
    <mergeCell ref="E57:E58"/>
    <mergeCell ref="F57:F58"/>
    <mergeCell ref="G57:G58"/>
    <mergeCell ref="H55:H56"/>
    <mergeCell ref="I55:I56"/>
    <mergeCell ref="J55:J56"/>
    <mergeCell ref="K55:K56"/>
    <mergeCell ref="L55:L56"/>
    <mergeCell ref="M55:M56"/>
    <mergeCell ref="N53:N54"/>
    <mergeCell ref="O53:O54"/>
    <mergeCell ref="P53:P54"/>
    <mergeCell ref="Q53:Q54"/>
    <mergeCell ref="B55:B56"/>
    <mergeCell ref="C55:C56"/>
    <mergeCell ref="D55:D56"/>
    <mergeCell ref="E55:E56"/>
    <mergeCell ref="F55:F56"/>
    <mergeCell ref="G55:G56"/>
    <mergeCell ref="H53:H54"/>
    <mergeCell ref="I53:I54"/>
    <mergeCell ref="J53:J54"/>
    <mergeCell ref="K53:K54"/>
    <mergeCell ref="L53:L54"/>
    <mergeCell ref="M53:M54"/>
    <mergeCell ref="N59:N60"/>
    <mergeCell ref="O59:O60"/>
    <mergeCell ref="P59:P60"/>
    <mergeCell ref="Q59:Q60"/>
    <mergeCell ref="B61:B62"/>
    <mergeCell ref="C61:C62"/>
    <mergeCell ref="D61:D62"/>
    <mergeCell ref="E61:E62"/>
    <mergeCell ref="F61:F62"/>
    <mergeCell ref="G61:G62"/>
    <mergeCell ref="H59:H60"/>
    <mergeCell ref="I59:I60"/>
    <mergeCell ref="J59:J60"/>
    <mergeCell ref="K59:K60"/>
    <mergeCell ref="L59:L60"/>
    <mergeCell ref="M59:M60"/>
    <mergeCell ref="N57:N58"/>
    <mergeCell ref="O57:O58"/>
    <mergeCell ref="P57:P58"/>
    <mergeCell ref="Q57:Q58"/>
    <mergeCell ref="B59:B60"/>
    <mergeCell ref="C59:C60"/>
    <mergeCell ref="D59:D60"/>
    <mergeCell ref="E59:E60"/>
    <mergeCell ref="F59:F60"/>
    <mergeCell ref="G59:G60"/>
    <mergeCell ref="H57:H58"/>
    <mergeCell ref="I57:I58"/>
    <mergeCell ref="J57:J58"/>
    <mergeCell ref="K57:K58"/>
    <mergeCell ref="L57:L58"/>
    <mergeCell ref="M57:M58"/>
    <mergeCell ref="N63:N64"/>
    <mergeCell ref="O63:O64"/>
    <mergeCell ref="P63:P64"/>
    <mergeCell ref="Q63:Q64"/>
    <mergeCell ref="B65:B66"/>
    <mergeCell ref="C65:C66"/>
    <mergeCell ref="D65:D66"/>
    <mergeCell ref="E65:E66"/>
    <mergeCell ref="F65:F66"/>
    <mergeCell ref="G65:G66"/>
    <mergeCell ref="H63:H64"/>
    <mergeCell ref="I63:I64"/>
    <mergeCell ref="J63:J64"/>
    <mergeCell ref="K63:K64"/>
    <mergeCell ref="L63:L64"/>
    <mergeCell ref="M63:M64"/>
    <mergeCell ref="N61:N62"/>
    <mergeCell ref="O61:O62"/>
    <mergeCell ref="P61:P62"/>
    <mergeCell ref="Q61:Q62"/>
    <mergeCell ref="B63:B64"/>
    <mergeCell ref="C63:C64"/>
    <mergeCell ref="D63:D64"/>
    <mergeCell ref="E63:E64"/>
    <mergeCell ref="F63:F64"/>
    <mergeCell ref="G63:G64"/>
    <mergeCell ref="H61:H62"/>
    <mergeCell ref="I61:I62"/>
    <mergeCell ref="J61:J62"/>
    <mergeCell ref="K61:K62"/>
    <mergeCell ref="L61:L62"/>
    <mergeCell ref="M61:M62"/>
    <mergeCell ref="N67:N68"/>
    <mergeCell ref="O67:O68"/>
    <mergeCell ref="P67:P68"/>
    <mergeCell ref="Q67:Q68"/>
    <mergeCell ref="B69:B70"/>
    <mergeCell ref="C69:C70"/>
    <mergeCell ref="D69:D70"/>
    <mergeCell ref="E69:E70"/>
    <mergeCell ref="F69:F70"/>
    <mergeCell ref="G69:G70"/>
    <mergeCell ref="H67:H68"/>
    <mergeCell ref="I67:I68"/>
    <mergeCell ref="J67:J68"/>
    <mergeCell ref="K67:K68"/>
    <mergeCell ref="L67:L68"/>
    <mergeCell ref="M67:M68"/>
    <mergeCell ref="N65:N66"/>
    <mergeCell ref="O65:O66"/>
    <mergeCell ref="P65:P66"/>
    <mergeCell ref="Q65:Q66"/>
    <mergeCell ref="B67:B68"/>
    <mergeCell ref="C67:C68"/>
    <mergeCell ref="D67:D68"/>
    <mergeCell ref="E67:E68"/>
    <mergeCell ref="F67:F68"/>
    <mergeCell ref="G67:G68"/>
    <mergeCell ref="H65:H66"/>
    <mergeCell ref="I65:I66"/>
    <mergeCell ref="J65:J66"/>
    <mergeCell ref="K65:K66"/>
    <mergeCell ref="L65:L66"/>
    <mergeCell ref="M65:M66"/>
    <mergeCell ref="N71:N72"/>
    <mergeCell ref="O71:O72"/>
    <mergeCell ref="P71:P72"/>
    <mergeCell ref="Q71:Q72"/>
    <mergeCell ref="B73:B74"/>
    <mergeCell ref="C73:C74"/>
    <mergeCell ref="D73:D74"/>
    <mergeCell ref="E73:E74"/>
    <mergeCell ref="F73:F74"/>
    <mergeCell ref="G73:G74"/>
    <mergeCell ref="H71:H72"/>
    <mergeCell ref="I71:I72"/>
    <mergeCell ref="J71:J72"/>
    <mergeCell ref="K71:K72"/>
    <mergeCell ref="L71:L72"/>
    <mergeCell ref="M71:M72"/>
    <mergeCell ref="N69:N70"/>
    <mergeCell ref="O69:O70"/>
    <mergeCell ref="P69:P70"/>
    <mergeCell ref="Q69:Q70"/>
    <mergeCell ref="B71:B72"/>
    <mergeCell ref="C71:C72"/>
    <mergeCell ref="D71:D72"/>
    <mergeCell ref="E71:E72"/>
    <mergeCell ref="F71:F72"/>
    <mergeCell ref="G71:G72"/>
    <mergeCell ref="H69:H70"/>
    <mergeCell ref="I69:I70"/>
    <mergeCell ref="J69:J70"/>
    <mergeCell ref="K69:K70"/>
    <mergeCell ref="L69:L70"/>
    <mergeCell ref="M69:M70"/>
    <mergeCell ref="N75:N76"/>
    <mergeCell ref="O75:O76"/>
    <mergeCell ref="P75:P76"/>
    <mergeCell ref="Q75:Q76"/>
    <mergeCell ref="B77:B78"/>
    <mergeCell ref="C77:C78"/>
    <mergeCell ref="D77:D78"/>
    <mergeCell ref="E77:E78"/>
    <mergeCell ref="F77:F78"/>
    <mergeCell ref="G77:G78"/>
    <mergeCell ref="H75:H76"/>
    <mergeCell ref="I75:I76"/>
    <mergeCell ref="J75:J76"/>
    <mergeCell ref="K75:K76"/>
    <mergeCell ref="L75:L76"/>
    <mergeCell ref="M75:M76"/>
    <mergeCell ref="N73:N74"/>
    <mergeCell ref="O73:O74"/>
    <mergeCell ref="P73:P74"/>
    <mergeCell ref="Q73:Q74"/>
    <mergeCell ref="B75:B76"/>
    <mergeCell ref="C75:C76"/>
    <mergeCell ref="D75:D76"/>
    <mergeCell ref="E75:E76"/>
    <mergeCell ref="F75:F76"/>
    <mergeCell ref="G75:G76"/>
    <mergeCell ref="H73:H74"/>
    <mergeCell ref="I73:I74"/>
    <mergeCell ref="J73:J74"/>
    <mergeCell ref="K73:K74"/>
    <mergeCell ref="L73:L74"/>
    <mergeCell ref="M73:M74"/>
    <mergeCell ref="N79:N80"/>
    <mergeCell ref="O79:O80"/>
    <mergeCell ref="P79:P80"/>
    <mergeCell ref="Q79:Q80"/>
    <mergeCell ref="B81:B82"/>
    <mergeCell ref="C81:C82"/>
    <mergeCell ref="D81:D82"/>
    <mergeCell ref="E81:E82"/>
    <mergeCell ref="F81:F82"/>
    <mergeCell ref="G81:G82"/>
    <mergeCell ref="H79:H80"/>
    <mergeCell ref="I79:I80"/>
    <mergeCell ref="J79:J80"/>
    <mergeCell ref="K79:K80"/>
    <mergeCell ref="L79:L80"/>
    <mergeCell ref="M79:M80"/>
    <mergeCell ref="N77:N78"/>
    <mergeCell ref="O77:O78"/>
    <mergeCell ref="P77:P78"/>
    <mergeCell ref="Q77:Q78"/>
    <mergeCell ref="B79:B80"/>
    <mergeCell ref="C79:C80"/>
    <mergeCell ref="D79:D80"/>
    <mergeCell ref="E79:E80"/>
    <mergeCell ref="F79:F80"/>
    <mergeCell ref="G79:G80"/>
    <mergeCell ref="H77:H78"/>
    <mergeCell ref="I77:I78"/>
    <mergeCell ref="J77:J78"/>
    <mergeCell ref="K77:K78"/>
    <mergeCell ref="L77:L78"/>
    <mergeCell ref="M77:M78"/>
    <mergeCell ref="N83:N84"/>
    <mergeCell ref="O83:O84"/>
    <mergeCell ref="P83:P84"/>
    <mergeCell ref="Q83:Q84"/>
    <mergeCell ref="B85:B86"/>
    <mergeCell ref="C85:C86"/>
    <mergeCell ref="D85:D86"/>
    <mergeCell ref="E85:E86"/>
    <mergeCell ref="F85:F86"/>
    <mergeCell ref="G85:G86"/>
    <mergeCell ref="H83:H84"/>
    <mergeCell ref="I83:I84"/>
    <mergeCell ref="J83:J84"/>
    <mergeCell ref="K83:K84"/>
    <mergeCell ref="L83:L84"/>
    <mergeCell ref="M83:M84"/>
    <mergeCell ref="N81:N82"/>
    <mergeCell ref="O81:O82"/>
    <mergeCell ref="P81:P82"/>
    <mergeCell ref="Q81:Q82"/>
    <mergeCell ref="B83:B84"/>
    <mergeCell ref="C83:C84"/>
    <mergeCell ref="D83:D84"/>
    <mergeCell ref="E83:E84"/>
    <mergeCell ref="F83:F84"/>
    <mergeCell ref="G83:G84"/>
    <mergeCell ref="H81:H82"/>
    <mergeCell ref="I81:I82"/>
    <mergeCell ref="J81:J82"/>
    <mergeCell ref="K81:K82"/>
    <mergeCell ref="L81:L82"/>
    <mergeCell ref="M81:M82"/>
    <mergeCell ref="N87:N88"/>
    <mergeCell ref="O87:O88"/>
    <mergeCell ref="P87:P88"/>
    <mergeCell ref="Q87:Q88"/>
    <mergeCell ref="B89:B90"/>
    <mergeCell ref="C89:C90"/>
    <mergeCell ref="D89:D90"/>
    <mergeCell ref="E89:E90"/>
    <mergeCell ref="F89:F90"/>
    <mergeCell ref="G89:G90"/>
    <mergeCell ref="H87:H88"/>
    <mergeCell ref="I87:I88"/>
    <mergeCell ref="J87:J88"/>
    <mergeCell ref="K87:K88"/>
    <mergeCell ref="L87:L88"/>
    <mergeCell ref="M87:M88"/>
    <mergeCell ref="N85:N86"/>
    <mergeCell ref="O85:O86"/>
    <mergeCell ref="P85:P86"/>
    <mergeCell ref="Q85:Q86"/>
    <mergeCell ref="B87:B88"/>
    <mergeCell ref="C87:C88"/>
    <mergeCell ref="D87:D88"/>
    <mergeCell ref="E87:E88"/>
    <mergeCell ref="F87:F88"/>
    <mergeCell ref="G87:G88"/>
    <mergeCell ref="H85:H86"/>
    <mergeCell ref="I85:I86"/>
    <mergeCell ref="J85:J86"/>
    <mergeCell ref="K85:K86"/>
    <mergeCell ref="L85:L86"/>
    <mergeCell ref="M85:M86"/>
    <mergeCell ref="N91:N92"/>
    <mergeCell ref="O91:O92"/>
    <mergeCell ref="P91:P92"/>
    <mergeCell ref="Q91:Q92"/>
    <mergeCell ref="B93:B94"/>
    <mergeCell ref="C93:C94"/>
    <mergeCell ref="D93:D94"/>
    <mergeCell ref="E93:E94"/>
    <mergeCell ref="F93:F94"/>
    <mergeCell ref="G93:G94"/>
    <mergeCell ref="H91:H92"/>
    <mergeCell ref="I91:I92"/>
    <mergeCell ref="J91:J92"/>
    <mergeCell ref="K91:K92"/>
    <mergeCell ref="L91:L92"/>
    <mergeCell ref="M91:M92"/>
    <mergeCell ref="N89:N90"/>
    <mergeCell ref="O89:O90"/>
    <mergeCell ref="P89:P90"/>
    <mergeCell ref="Q89:Q90"/>
    <mergeCell ref="B91:B92"/>
    <mergeCell ref="C91:C92"/>
    <mergeCell ref="D91:D92"/>
    <mergeCell ref="E91:E92"/>
    <mergeCell ref="F91:F92"/>
    <mergeCell ref="G91:G92"/>
    <mergeCell ref="H89:H90"/>
    <mergeCell ref="I89:I90"/>
    <mergeCell ref="J89:J90"/>
    <mergeCell ref="K89:K90"/>
    <mergeCell ref="L89:L90"/>
    <mergeCell ref="M89:M90"/>
    <mergeCell ref="N95:N96"/>
    <mergeCell ref="O95:O96"/>
    <mergeCell ref="P95:P96"/>
    <mergeCell ref="Q95:Q96"/>
    <mergeCell ref="B97:B98"/>
    <mergeCell ref="C97:C98"/>
    <mergeCell ref="D97:D98"/>
    <mergeCell ref="E97:E98"/>
    <mergeCell ref="F97:F98"/>
    <mergeCell ref="G97:G98"/>
    <mergeCell ref="H95:H96"/>
    <mergeCell ref="I95:I96"/>
    <mergeCell ref="J95:J96"/>
    <mergeCell ref="K95:K96"/>
    <mergeCell ref="L95:L96"/>
    <mergeCell ref="M95:M96"/>
    <mergeCell ref="N93:N94"/>
    <mergeCell ref="O93:O94"/>
    <mergeCell ref="P93:P94"/>
    <mergeCell ref="Q93:Q94"/>
    <mergeCell ref="B95:B96"/>
    <mergeCell ref="C95:C96"/>
    <mergeCell ref="D95:D96"/>
    <mergeCell ref="E95:E96"/>
    <mergeCell ref="F95:F96"/>
    <mergeCell ref="G95:G96"/>
    <mergeCell ref="H93:H94"/>
    <mergeCell ref="I93:I94"/>
    <mergeCell ref="J93:J94"/>
    <mergeCell ref="K93:K94"/>
    <mergeCell ref="L93:L94"/>
    <mergeCell ref="M93:M94"/>
    <mergeCell ref="N99:N100"/>
    <mergeCell ref="O99:O100"/>
    <mergeCell ref="P99:P100"/>
    <mergeCell ref="Q99:Q100"/>
    <mergeCell ref="B101:B102"/>
    <mergeCell ref="C101:C102"/>
    <mergeCell ref="D101:D102"/>
    <mergeCell ref="E101:E102"/>
    <mergeCell ref="F101:F102"/>
    <mergeCell ref="G101:G102"/>
    <mergeCell ref="H99:H100"/>
    <mergeCell ref="I99:I100"/>
    <mergeCell ref="J99:J100"/>
    <mergeCell ref="K99:K100"/>
    <mergeCell ref="L99:L100"/>
    <mergeCell ref="M99:M100"/>
    <mergeCell ref="N97:N98"/>
    <mergeCell ref="O97:O98"/>
    <mergeCell ref="P97:P98"/>
    <mergeCell ref="Q97:Q98"/>
    <mergeCell ref="B99:B100"/>
    <mergeCell ref="C99:C100"/>
    <mergeCell ref="D99:D100"/>
    <mergeCell ref="E99:E100"/>
    <mergeCell ref="F99:F100"/>
    <mergeCell ref="G99:G100"/>
    <mergeCell ref="H97:H98"/>
    <mergeCell ref="I97:I98"/>
    <mergeCell ref="J97:J98"/>
    <mergeCell ref="K97:K98"/>
    <mergeCell ref="L97:L98"/>
    <mergeCell ref="M97:M98"/>
    <mergeCell ref="N103:N104"/>
    <mergeCell ref="O103:O104"/>
    <mergeCell ref="P103:P104"/>
    <mergeCell ref="Q103:Q104"/>
    <mergeCell ref="B105:B106"/>
    <mergeCell ref="C105:C106"/>
    <mergeCell ref="D105:D106"/>
    <mergeCell ref="E105:E106"/>
    <mergeCell ref="F105:F106"/>
    <mergeCell ref="G105:G106"/>
    <mergeCell ref="H103:H104"/>
    <mergeCell ref="I103:I104"/>
    <mergeCell ref="J103:J104"/>
    <mergeCell ref="K103:K104"/>
    <mergeCell ref="L103:L104"/>
    <mergeCell ref="M103:M104"/>
    <mergeCell ref="N101:N102"/>
    <mergeCell ref="O101:O102"/>
    <mergeCell ref="P101:P102"/>
    <mergeCell ref="Q101:Q102"/>
    <mergeCell ref="B103:B104"/>
    <mergeCell ref="C103:C104"/>
    <mergeCell ref="D103:D104"/>
    <mergeCell ref="E103:E104"/>
    <mergeCell ref="F103:F104"/>
    <mergeCell ref="G103:G104"/>
    <mergeCell ref="H101:H102"/>
    <mergeCell ref="I101:I102"/>
    <mergeCell ref="J101:J102"/>
    <mergeCell ref="K101:K102"/>
    <mergeCell ref="L101:L102"/>
    <mergeCell ref="M101:M102"/>
    <mergeCell ref="N107:N108"/>
    <mergeCell ref="O107:O108"/>
    <mergeCell ref="P107:P108"/>
    <mergeCell ref="Q107:Q108"/>
    <mergeCell ref="B109:B110"/>
    <mergeCell ref="C109:C110"/>
    <mergeCell ref="D109:D110"/>
    <mergeCell ref="E109:E110"/>
    <mergeCell ref="F109:F110"/>
    <mergeCell ref="G109:G110"/>
    <mergeCell ref="H107:H108"/>
    <mergeCell ref="I107:I108"/>
    <mergeCell ref="J107:J108"/>
    <mergeCell ref="K107:K108"/>
    <mergeCell ref="L107:L108"/>
    <mergeCell ref="M107:M108"/>
    <mergeCell ref="N105:N106"/>
    <mergeCell ref="O105:O106"/>
    <mergeCell ref="P105:P106"/>
    <mergeCell ref="Q105:Q106"/>
    <mergeCell ref="B107:B108"/>
    <mergeCell ref="C107:C108"/>
    <mergeCell ref="D107:D108"/>
    <mergeCell ref="E107:E108"/>
    <mergeCell ref="F107:F108"/>
    <mergeCell ref="G107:G108"/>
    <mergeCell ref="H105:H106"/>
    <mergeCell ref="I105:I106"/>
    <mergeCell ref="J105:J106"/>
    <mergeCell ref="K105:K106"/>
    <mergeCell ref="L105:L106"/>
    <mergeCell ref="M105:M106"/>
    <mergeCell ref="N111:N112"/>
    <mergeCell ref="O111:O112"/>
    <mergeCell ref="P111:P112"/>
    <mergeCell ref="Q111:Q112"/>
    <mergeCell ref="B113:B114"/>
    <mergeCell ref="C113:C114"/>
    <mergeCell ref="D113:D114"/>
    <mergeCell ref="E113:E114"/>
    <mergeCell ref="F113:F114"/>
    <mergeCell ref="G113:G114"/>
    <mergeCell ref="H111:H112"/>
    <mergeCell ref="I111:I112"/>
    <mergeCell ref="J111:J112"/>
    <mergeCell ref="K111:K112"/>
    <mergeCell ref="L111:L112"/>
    <mergeCell ref="M111:M112"/>
    <mergeCell ref="N109:N110"/>
    <mergeCell ref="O109:O110"/>
    <mergeCell ref="P109:P110"/>
    <mergeCell ref="Q109:Q110"/>
    <mergeCell ref="B111:B112"/>
    <mergeCell ref="C111:C112"/>
    <mergeCell ref="D111:D112"/>
    <mergeCell ref="E111:E112"/>
    <mergeCell ref="F111:F112"/>
    <mergeCell ref="G111:G112"/>
    <mergeCell ref="H109:H110"/>
    <mergeCell ref="I109:I110"/>
    <mergeCell ref="J109:J110"/>
    <mergeCell ref="K109:K110"/>
    <mergeCell ref="L109:L110"/>
    <mergeCell ref="M109:M110"/>
    <mergeCell ref="N115:N116"/>
    <mergeCell ref="O115:O116"/>
    <mergeCell ref="P115:P116"/>
    <mergeCell ref="Q115:Q116"/>
    <mergeCell ref="B117:B118"/>
    <mergeCell ref="C117:C118"/>
    <mergeCell ref="D117:D118"/>
    <mergeCell ref="E117:E118"/>
    <mergeCell ref="F117:F118"/>
    <mergeCell ref="G117:G118"/>
    <mergeCell ref="H115:H116"/>
    <mergeCell ref="I115:I116"/>
    <mergeCell ref="J115:J116"/>
    <mergeCell ref="K115:K116"/>
    <mergeCell ref="L115:L116"/>
    <mergeCell ref="M115:M116"/>
    <mergeCell ref="N113:N114"/>
    <mergeCell ref="O113:O114"/>
    <mergeCell ref="P113:P114"/>
    <mergeCell ref="Q113:Q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J113:J114"/>
    <mergeCell ref="K113:K114"/>
    <mergeCell ref="L113:L114"/>
    <mergeCell ref="M113:M114"/>
    <mergeCell ref="N119:N120"/>
    <mergeCell ref="O119:O120"/>
    <mergeCell ref="P119:P120"/>
    <mergeCell ref="Q119:Q120"/>
    <mergeCell ref="B121:B122"/>
    <mergeCell ref="C121:C122"/>
    <mergeCell ref="D121:D122"/>
    <mergeCell ref="E121:E122"/>
    <mergeCell ref="F121:F122"/>
    <mergeCell ref="G121:G122"/>
    <mergeCell ref="H119:H120"/>
    <mergeCell ref="I119:I120"/>
    <mergeCell ref="J119:J120"/>
    <mergeCell ref="K119:K120"/>
    <mergeCell ref="L119:L120"/>
    <mergeCell ref="M119:M120"/>
    <mergeCell ref="N117:N118"/>
    <mergeCell ref="O117:O118"/>
    <mergeCell ref="P117:P118"/>
    <mergeCell ref="Q117:Q118"/>
    <mergeCell ref="B119:B120"/>
    <mergeCell ref="C119:C120"/>
    <mergeCell ref="D119:D120"/>
    <mergeCell ref="E119:E120"/>
    <mergeCell ref="F119:F120"/>
    <mergeCell ref="G119:G120"/>
    <mergeCell ref="H117:H118"/>
    <mergeCell ref="I117:I118"/>
    <mergeCell ref="J117:J118"/>
    <mergeCell ref="K117:K118"/>
    <mergeCell ref="L117:L118"/>
    <mergeCell ref="M117:M118"/>
    <mergeCell ref="N123:N124"/>
    <mergeCell ref="O123:O124"/>
    <mergeCell ref="P123:P124"/>
    <mergeCell ref="Q123:Q124"/>
    <mergeCell ref="B125:B126"/>
    <mergeCell ref="C125:C126"/>
    <mergeCell ref="D125:D126"/>
    <mergeCell ref="E125:E126"/>
    <mergeCell ref="F125:F126"/>
    <mergeCell ref="G125:G126"/>
    <mergeCell ref="H123:H124"/>
    <mergeCell ref="I123:I124"/>
    <mergeCell ref="J123:J124"/>
    <mergeCell ref="K123:K124"/>
    <mergeCell ref="L123:L124"/>
    <mergeCell ref="M123:M124"/>
    <mergeCell ref="N121:N122"/>
    <mergeCell ref="O121:O122"/>
    <mergeCell ref="P121:P122"/>
    <mergeCell ref="Q121:Q122"/>
    <mergeCell ref="B123:B124"/>
    <mergeCell ref="C123:C124"/>
    <mergeCell ref="D123:D124"/>
    <mergeCell ref="E123:E124"/>
    <mergeCell ref="F123:F124"/>
    <mergeCell ref="G123:G124"/>
    <mergeCell ref="H121:H122"/>
    <mergeCell ref="I121:I122"/>
    <mergeCell ref="J121:J122"/>
    <mergeCell ref="K121:K122"/>
    <mergeCell ref="L121:L122"/>
    <mergeCell ref="M121:M122"/>
    <mergeCell ref="N127:N128"/>
    <mergeCell ref="O127:O128"/>
    <mergeCell ref="P127:P128"/>
    <mergeCell ref="Q127:Q128"/>
    <mergeCell ref="B129:B130"/>
    <mergeCell ref="C129:C130"/>
    <mergeCell ref="D129:D130"/>
    <mergeCell ref="E129:E130"/>
    <mergeCell ref="F129:F130"/>
    <mergeCell ref="G129:G130"/>
    <mergeCell ref="H127:H128"/>
    <mergeCell ref="I127:I128"/>
    <mergeCell ref="J127:J128"/>
    <mergeCell ref="K127:K128"/>
    <mergeCell ref="L127:L128"/>
    <mergeCell ref="M127:M128"/>
    <mergeCell ref="N125:N126"/>
    <mergeCell ref="O125:O126"/>
    <mergeCell ref="P125:P126"/>
    <mergeCell ref="Q125:Q126"/>
    <mergeCell ref="B127:B128"/>
    <mergeCell ref="C127:C128"/>
    <mergeCell ref="D127:D128"/>
    <mergeCell ref="E127:E128"/>
    <mergeCell ref="F127:F128"/>
    <mergeCell ref="G127:G128"/>
    <mergeCell ref="H125:H126"/>
    <mergeCell ref="I125:I126"/>
    <mergeCell ref="J125:J126"/>
    <mergeCell ref="K125:K126"/>
    <mergeCell ref="L125:L126"/>
    <mergeCell ref="M125:M126"/>
    <mergeCell ref="N131:N132"/>
    <mergeCell ref="O131:O132"/>
    <mergeCell ref="P131:P132"/>
    <mergeCell ref="Q131:Q132"/>
    <mergeCell ref="B133:B134"/>
    <mergeCell ref="C133:C134"/>
    <mergeCell ref="D133:D134"/>
    <mergeCell ref="E133:E134"/>
    <mergeCell ref="F133:F134"/>
    <mergeCell ref="G133:G134"/>
    <mergeCell ref="H131:H132"/>
    <mergeCell ref="I131:I132"/>
    <mergeCell ref="J131:J132"/>
    <mergeCell ref="K131:K132"/>
    <mergeCell ref="L131:L132"/>
    <mergeCell ref="M131:M132"/>
    <mergeCell ref="N129:N130"/>
    <mergeCell ref="O129:O130"/>
    <mergeCell ref="P129:P130"/>
    <mergeCell ref="Q129:Q130"/>
    <mergeCell ref="B131:B132"/>
    <mergeCell ref="C131:C132"/>
    <mergeCell ref="D131:D132"/>
    <mergeCell ref="E131:E132"/>
    <mergeCell ref="F131:F132"/>
    <mergeCell ref="G131:G132"/>
    <mergeCell ref="H129:H130"/>
    <mergeCell ref="I129:I130"/>
    <mergeCell ref="J129:J130"/>
    <mergeCell ref="K129:K130"/>
    <mergeCell ref="L129:L130"/>
    <mergeCell ref="M129:M130"/>
    <mergeCell ref="N135:N136"/>
    <mergeCell ref="O135:O136"/>
    <mergeCell ref="P135:P136"/>
    <mergeCell ref="Q135:Q136"/>
    <mergeCell ref="B137:B138"/>
    <mergeCell ref="C137:C138"/>
    <mergeCell ref="D137:D138"/>
    <mergeCell ref="E137:E138"/>
    <mergeCell ref="F137:F138"/>
    <mergeCell ref="G137:G138"/>
    <mergeCell ref="H135:H136"/>
    <mergeCell ref="I135:I136"/>
    <mergeCell ref="J135:J136"/>
    <mergeCell ref="K135:K136"/>
    <mergeCell ref="L135:L136"/>
    <mergeCell ref="M135:M136"/>
    <mergeCell ref="N133:N134"/>
    <mergeCell ref="O133:O134"/>
    <mergeCell ref="P133:P134"/>
    <mergeCell ref="Q133:Q134"/>
    <mergeCell ref="B135:B136"/>
    <mergeCell ref="C135:C136"/>
    <mergeCell ref="D135:D136"/>
    <mergeCell ref="E135:E136"/>
    <mergeCell ref="F135:F136"/>
    <mergeCell ref="G135:G136"/>
    <mergeCell ref="H133:H134"/>
    <mergeCell ref="I133:I134"/>
    <mergeCell ref="J133:J134"/>
    <mergeCell ref="K133:K134"/>
    <mergeCell ref="L133:L134"/>
    <mergeCell ref="M133:M134"/>
    <mergeCell ref="N139:N140"/>
    <mergeCell ref="O139:O140"/>
    <mergeCell ref="P139:P140"/>
    <mergeCell ref="Q139:Q140"/>
    <mergeCell ref="B141:B142"/>
    <mergeCell ref="C141:C142"/>
    <mergeCell ref="D141:D142"/>
    <mergeCell ref="E141:E142"/>
    <mergeCell ref="F141:F142"/>
    <mergeCell ref="G141:G142"/>
    <mergeCell ref="H139:H140"/>
    <mergeCell ref="I139:I140"/>
    <mergeCell ref="J139:J140"/>
    <mergeCell ref="K139:K140"/>
    <mergeCell ref="L139:L140"/>
    <mergeCell ref="M139:M140"/>
    <mergeCell ref="N137:N138"/>
    <mergeCell ref="O137:O138"/>
    <mergeCell ref="P137:P138"/>
    <mergeCell ref="Q137:Q138"/>
    <mergeCell ref="B139:B140"/>
    <mergeCell ref="C139:C140"/>
    <mergeCell ref="D139:D140"/>
    <mergeCell ref="E139:E140"/>
    <mergeCell ref="F139:F140"/>
    <mergeCell ref="G139:G140"/>
    <mergeCell ref="H137:H138"/>
    <mergeCell ref="I137:I138"/>
    <mergeCell ref="J137:J138"/>
    <mergeCell ref="K137:K138"/>
    <mergeCell ref="L137:L138"/>
    <mergeCell ref="M137:M138"/>
    <mergeCell ref="N143:N144"/>
    <mergeCell ref="O143:O144"/>
    <mergeCell ref="P143:P144"/>
    <mergeCell ref="Q143:Q144"/>
    <mergeCell ref="B145:B146"/>
    <mergeCell ref="C145:C146"/>
    <mergeCell ref="D145:D146"/>
    <mergeCell ref="E145:E146"/>
    <mergeCell ref="F145:F146"/>
    <mergeCell ref="G145:G146"/>
    <mergeCell ref="H143:H144"/>
    <mergeCell ref="I143:I144"/>
    <mergeCell ref="J143:J144"/>
    <mergeCell ref="K143:K144"/>
    <mergeCell ref="L143:L144"/>
    <mergeCell ref="M143:M144"/>
    <mergeCell ref="N141:N142"/>
    <mergeCell ref="O141:O142"/>
    <mergeCell ref="P141:P142"/>
    <mergeCell ref="Q141:Q142"/>
    <mergeCell ref="B143:B144"/>
    <mergeCell ref="C143:C144"/>
    <mergeCell ref="D143:D144"/>
    <mergeCell ref="E143:E144"/>
    <mergeCell ref="F143:F144"/>
    <mergeCell ref="G143:G144"/>
    <mergeCell ref="H141:H142"/>
    <mergeCell ref="I141:I142"/>
    <mergeCell ref="J141:J142"/>
    <mergeCell ref="K141:K142"/>
    <mergeCell ref="L141:L142"/>
    <mergeCell ref="M141:M142"/>
    <mergeCell ref="N147:N148"/>
    <mergeCell ref="O147:O148"/>
    <mergeCell ref="P147:P148"/>
    <mergeCell ref="Q147:Q148"/>
    <mergeCell ref="B149:B150"/>
    <mergeCell ref="C149:C150"/>
    <mergeCell ref="D149:D150"/>
    <mergeCell ref="E149:E150"/>
    <mergeCell ref="F149:F150"/>
    <mergeCell ref="G149:G150"/>
    <mergeCell ref="H147:H148"/>
    <mergeCell ref="I147:I148"/>
    <mergeCell ref="J147:J148"/>
    <mergeCell ref="K147:K148"/>
    <mergeCell ref="L147:L148"/>
    <mergeCell ref="M147:M148"/>
    <mergeCell ref="N145:N146"/>
    <mergeCell ref="O145:O146"/>
    <mergeCell ref="P145:P146"/>
    <mergeCell ref="Q145:Q146"/>
    <mergeCell ref="B147:B148"/>
    <mergeCell ref="C147:C148"/>
    <mergeCell ref="D147:D148"/>
    <mergeCell ref="E147:E148"/>
    <mergeCell ref="F147:F148"/>
    <mergeCell ref="G147:G148"/>
    <mergeCell ref="H145:H146"/>
    <mergeCell ref="I145:I146"/>
    <mergeCell ref="J145:J146"/>
    <mergeCell ref="K145:K146"/>
    <mergeCell ref="L145:L146"/>
    <mergeCell ref="M145:M146"/>
    <mergeCell ref="N151:N152"/>
    <mergeCell ref="O151:O152"/>
    <mergeCell ref="P151:P152"/>
    <mergeCell ref="Q151:Q152"/>
    <mergeCell ref="B153:B154"/>
    <mergeCell ref="C153:C154"/>
    <mergeCell ref="D153:D154"/>
    <mergeCell ref="E153:E154"/>
    <mergeCell ref="F153:F154"/>
    <mergeCell ref="G153:G154"/>
    <mergeCell ref="H151:H152"/>
    <mergeCell ref="I151:I152"/>
    <mergeCell ref="J151:J152"/>
    <mergeCell ref="K151:K152"/>
    <mergeCell ref="L151:L152"/>
    <mergeCell ref="M151:M152"/>
    <mergeCell ref="N149:N150"/>
    <mergeCell ref="O149:O150"/>
    <mergeCell ref="P149:P150"/>
    <mergeCell ref="Q149:Q150"/>
    <mergeCell ref="B151:B152"/>
    <mergeCell ref="C151:C152"/>
    <mergeCell ref="D151:D152"/>
    <mergeCell ref="E151:E152"/>
    <mergeCell ref="F151:F152"/>
    <mergeCell ref="G151:G152"/>
    <mergeCell ref="H149:H150"/>
    <mergeCell ref="I149:I150"/>
    <mergeCell ref="J149:J150"/>
    <mergeCell ref="K149:K150"/>
    <mergeCell ref="L149:L150"/>
    <mergeCell ref="M149:M150"/>
    <mergeCell ref="N155:N156"/>
    <mergeCell ref="O155:O156"/>
    <mergeCell ref="P155:P156"/>
    <mergeCell ref="Q155:Q156"/>
    <mergeCell ref="B157:B158"/>
    <mergeCell ref="C157:C158"/>
    <mergeCell ref="D157:D158"/>
    <mergeCell ref="E157:E158"/>
    <mergeCell ref="F157:F158"/>
    <mergeCell ref="G157:G158"/>
    <mergeCell ref="H155:H156"/>
    <mergeCell ref="I155:I156"/>
    <mergeCell ref="J155:J156"/>
    <mergeCell ref="K155:K156"/>
    <mergeCell ref="L155:L156"/>
    <mergeCell ref="M155:M156"/>
    <mergeCell ref="N153:N154"/>
    <mergeCell ref="O153:O154"/>
    <mergeCell ref="P153:P154"/>
    <mergeCell ref="Q153:Q154"/>
    <mergeCell ref="B155:B156"/>
    <mergeCell ref="C155:C156"/>
    <mergeCell ref="D155:D156"/>
    <mergeCell ref="E155:E156"/>
    <mergeCell ref="F155:F156"/>
    <mergeCell ref="G155:G156"/>
    <mergeCell ref="H153:H154"/>
    <mergeCell ref="I153:I154"/>
    <mergeCell ref="J153:J154"/>
    <mergeCell ref="K153:K154"/>
    <mergeCell ref="L153:L154"/>
    <mergeCell ref="M153:M154"/>
    <mergeCell ref="N159:N160"/>
    <mergeCell ref="O159:O160"/>
    <mergeCell ref="P159:P160"/>
    <mergeCell ref="Q159:Q160"/>
    <mergeCell ref="B161:B162"/>
    <mergeCell ref="C161:C162"/>
    <mergeCell ref="D161:D162"/>
    <mergeCell ref="E161:E162"/>
    <mergeCell ref="F161:F162"/>
    <mergeCell ref="G161:G162"/>
    <mergeCell ref="H159:H160"/>
    <mergeCell ref="I159:I160"/>
    <mergeCell ref="J159:J160"/>
    <mergeCell ref="K159:K160"/>
    <mergeCell ref="L159:L160"/>
    <mergeCell ref="M159:M160"/>
    <mergeCell ref="N157:N158"/>
    <mergeCell ref="O157:O158"/>
    <mergeCell ref="P157:P158"/>
    <mergeCell ref="Q157:Q158"/>
    <mergeCell ref="B159:B160"/>
    <mergeCell ref="C159:C160"/>
    <mergeCell ref="D159:D160"/>
    <mergeCell ref="E159:E160"/>
    <mergeCell ref="F159:F160"/>
    <mergeCell ref="G159:G160"/>
    <mergeCell ref="H157:H158"/>
    <mergeCell ref="I157:I158"/>
    <mergeCell ref="J157:J158"/>
    <mergeCell ref="K157:K158"/>
    <mergeCell ref="L157:L158"/>
    <mergeCell ref="M157:M158"/>
    <mergeCell ref="N163:N164"/>
    <mergeCell ref="O163:O164"/>
    <mergeCell ref="P163:P164"/>
    <mergeCell ref="Q163:Q164"/>
    <mergeCell ref="B165:B166"/>
    <mergeCell ref="C165:C166"/>
    <mergeCell ref="D165:D166"/>
    <mergeCell ref="E165:E166"/>
    <mergeCell ref="F165:F166"/>
    <mergeCell ref="G165:G166"/>
    <mergeCell ref="H163:H164"/>
    <mergeCell ref="I163:I164"/>
    <mergeCell ref="J163:J164"/>
    <mergeCell ref="K163:K164"/>
    <mergeCell ref="L163:L164"/>
    <mergeCell ref="M163:M164"/>
    <mergeCell ref="N161:N162"/>
    <mergeCell ref="O161:O162"/>
    <mergeCell ref="P161:P162"/>
    <mergeCell ref="Q161:Q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J161:J162"/>
    <mergeCell ref="K161:K162"/>
    <mergeCell ref="L161:L162"/>
    <mergeCell ref="M161:M162"/>
    <mergeCell ref="N167:N168"/>
    <mergeCell ref="O167:O168"/>
    <mergeCell ref="P167:P168"/>
    <mergeCell ref="Q167:Q168"/>
    <mergeCell ref="B169:B170"/>
    <mergeCell ref="C169:C170"/>
    <mergeCell ref="D169:D170"/>
    <mergeCell ref="E169:E170"/>
    <mergeCell ref="F169:F170"/>
    <mergeCell ref="G169:G170"/>
    <mergeCell ref="H167:H168"/>
    <mergeCell ref="I167:I168"/>
    <mergeCell ref="J167:J168"/>
    <mergeCell ref="K167:K168"/>
    <mergeCell ref="L167:L168"/>
    <mergeCell ref="M167:M168"/>
    <mergeCell ref="N165:N166"/>
    <mergeCell ref="O165:O166"/>
    <mergeCell ref="P165:P166"/>
    <mergeCell ref="Q165:Q166"/>
    <mergeCell ref="B167:B168"/>
    <mergeCell ref="C167:C168"/>
    <mergeCell ref="D167:D168"/>
    <mergeCell ref="E167:E168"/>
    <mergeCell ref="F167:F168"/>
    <mergeCell ref="G167:G168"/>
    <mergeCell ref="H165:H166"/>
    <mergeCell ref="I165:I166"/>
    <mergeCell ref="J165:J166"/>
    <mergeCell ref="K165:K166"/>
    <mergeCell ref="L165:L166"/>
    <mergeCell ref="M165:M166"/>
    <mergeCell ref="N171:N172"/>
    <mergeCell ref="O171:O172"/>
    <mergeCell ref="P171:P172"/>
    <mergeCell ref="Q171:Q172"/>
    <mergeCell ref="B173:B174"/>
    <mergeCell ref="C173:C174"/>
    <mergeCell ref="D173:D174"/>
    <mergeCell ref="E173:E174"/>
    <mergeCell ref="F173:F174"/>
    <mergeCell ref="G173:G174"/>
    <mergeCell ref="H171:H172"/>
    <mergeCell ref="I171:I172"/>
    <mergeCell ref="J171:J172"/>
    <mergeCell ref="K171:K172"/>
    <mergeCell ref="L171:L172"/>
    <mergeCell ref="M171:M172"/>
    <mergeCell ref="N169:N170"/>
    <mergeCell ref="O169:O170"/>
    <mergeCell ref="P169:P170"/>
    <mergeCell ref="Q169:Q170"/>
    <mergeCell ref="B171:B172"/>
    <mergeCell ref="C171:C172"/>
    <mergeCell ref="D171:D172"/>
    <mergeCell ref="E171:E172"/>
    <mergeCell ref="F171:F172"/>
    <mergeCell ref="G171:G172"/>
    <mergeCell ref="H169:H170"/>
    <mergeCell ref="I169:I170"/>
    <mergeCell ref="J169:J170"/>
    <mergeCell ref="K169:K170"/>
    <mergeCell ref="L169:L170"/>
    <mergeCell ref="M169:M170"/>
    <mergeCell ref="N175:N176"/>
    <mergeCell ref="O175:O176"/>
    <mergeCell ref="P175:P176"/>
    <mergeCell ref="Q175:Q176"/>
    <mergeCell ref="B177:B178"/>
    <mergeCell ref="C177:C178"/>
    <mergeCell ref="D177:D178"/>
    <mergeCell ref="E177:E178"/>
    <mergeCell ref="F177:F178"/>
    <mergeCell ref="G177:G178"/>
    <mergeCell ref="H175:H176"/>
    <mergeCell ref="I175:I176"/>
    <mergeCell ref="J175:J176"/>
    <mergeCell ref="K175:K176"/>
    <mergeCell ref="L175:L176"/>
    <mergeCell ref="M175:M176"/>
    <mergeCell ref="N173:N174"/>
    <mergeCell ref="O173:O174"/>
    <mergeCell ref="P173:P174"/>
    <mergeCell ref="Q173:Q174"/>
    <mergeCell ref="B175:B176"/>
    <mergeCell ref="C175:C176"/>
    <mergeCell ref="D175:D176"/>
    <mergeCell ref="E175:E176"/>
    <mergeCell ref="F175:F176"/>
    <mergeCell ref="G175:G176"/>
    <mergeCell ref="H173:H174"/>
    <mergeCell ref="I173:I174"/>
    <mergeCell ref="J173:J174"/>
    <mergeCell ref="K173:K174"/>
    <mergeCell ref="L173:L174"/>
    <mergeCell ref="M173:M174"/>
    <mergeCell ref="N179:N180"/>
    <mergeCell ref="O179:O180"/>
    <mergeCell ref="P179:P180"/>
    <mergeCell ref="Q179:Q180"/>
    <mergeCell ref="B181:B182"/>
    <mergeCell ref="C181:C182"/>
    <mergeCell ref="D181:D182"/>
    <mergeCell ref="E181:E182"/>
    <mergeCell ref="F181:F182"/>
    <mergeCell ref="G181:G182"/>
    <mergeCell ref="H179:H180"/>
    <mergeCell ref="I179:I180"/>
    <mergeCell ref="J179:J180"/>
    <mergeCell ref="K179:K180"/>
    <mergeCell ref="L179:L180"/>
    <mergeCell ref="M179:M180"/>
    <mergeCell ref="N177:N178"/>
    <mergeCell ref="O177:O178"/>
    <mergeCell ref="P177:P178"/>
    <mergeCell ref="Q177:Q178"/>
    <mergeCell ref="B179:B180"/>
    <mergeCell ref="C179:C180"/>
    <mergeCell ref="D179:D180"/>
    <mergeCell ref="E179:E180"/>
    <mergeCell ref="F179:F180"/>
    <mergeCell ref="G179:G180"/>
    <mergeCell ref="H177:H178"/>
    <mergeCell ref="I177:I178"/>
    <mergeCell ref="J177:J178"/>
    <mergeCell ref="K177:K178"/>
    <mergeCell ref="L177:L178"/>
    <mergeCell ref="M177:M178"/>
    <mergeCell ref="N183:N184"/>
    <mergeCell ref="O183:O184"/>
    <mergeCell ref="P183:P184"/>
    <mergeCell ref="Q183:Q184"/>
    <mergeCell ref="B185:B186"/>
    <mergeCell ref="C185:C186"/>
    <mergeCell ref="D185:D186"/>
    <mergeCell ref="E185:E186"/>
    <mergeCell ref="F185:F186"/>
    <mergeCell ref="G185:G186"/>
    <mergeCell ref="H183:H184"/>
    <mergeCell ref="I183:I184"/>
    <mergeCell ref="J183:J184"/>
    <mergeCell ref="K183:K184"/>
    <mergeCell ref="L183:L184"/>
    <mergeCell ref="M183:M184"/>
    <mergeCell ref="N181:N182"/>
    <mergeCell ref="O181:O182"/>
    <mergeCell ref="P181:P182"/>
    <mergeCell ref="Q181:Q182"/>
    <mergeCell ref="B183:B184"/>
    <mergeCell ref="C183:C184"/>
    <mergeCell ref="D183:D184"/>
    <mergeCell ref="E183:E184"/>
    <mergeCell ref="F183:F184"/>
    <mergeCell ref="G183:G184"/>
    <mergeCell ref="H181:H182"/>
    <mergeCell ref="I181:I182"/>
    <mergeCell ref="J181:J182"/>
    <mergeCell ref="K181:K182"/>
    <mergeCell ref="L181:L182"/>
    <mergeCell ref="M181:M182"/>
    <mergeCell ref="N187:N188"/>
    <mergeCell ref="O187:O188"/>
    <mergeCell ref="P187:P188"/>
    <mergeCell ref="Q187:Q188"/>
    <mergeCell ref="B189:B190"/>
    <mergeCell ref="C189:C190"/>
    <mergeCell ref="D189:D190"/>
    <mergeCell ref="E189:E190"/>
    <mergeCell ref="F189:F190"/>
    <mergeCell ref="G189:G190"/>
    <mergeCell ref="H187:H188"/>
    <mergeCell ref="I187:I188"/>
    <mergeCell ref="J187:J188"/>
    <mergeCell ref="K187:K188"/>
    <mergeCell ref="L187:L188"/>
    <mergeCell ref="M187:M188"/>
    <mergeCell ref="N185:N186"/>
    <mergeCell ref="O185:O186"/>
    <mergeCell ref="P185:P186"/>
    <mergeCell ref="Q185:Q186"/>
    <mergeCell ref="B187:B188"/>
    <mergeCell ref="C187:C188"/>
    <mergeCell ref="D187:D188"/>
    <mergeCell ref="E187:E188"/>
    <mergeCell ref="F187:F188"/>
    <mergeCell ref="G187:G188"/>
    <mergeCell ref="H185:H186"/>
    <mergeCell ref="I185:I186"/>
    <mergeCell ref="J185:J186"/>
    <mergeCell ref="K185:K186"/>
    <mergeCell ref="L185:L186"/>
    <mergeCell ref="M185:M186"/>
    <mergeCell ref="N191:N192"/>
    <mergeCell ref="O191:O192"/>
    <mergeCell ref="P191:P192"/>
    <mergeCell ref="Q191:Q192"/>
    <mergeCell ref="B193:B194"/>
    <mergeCell ref="C193:C194"/>
    <mergeCell ref="D193:D194"/>
    <mergeCell ref="E193:E194"/>
    <mergeCell ref="F193:F194"/>
    <mergeCell ref="G193:G194"/>
    <mergeCell ref="H191:H192"/>
    <mergeCell ref="I191:I192"/>
    <mergeCell ref="J191:J192"/>
    <mergeCell ref="K191:K192"/>
    <mergeCell ref="L191:L192"/>
    <mergeCell ref="M191:M192"/>
    <mergeCell ref="N189:N190"/>
    <mergeCell ref="O189:O190"/>
    <mergeCell ref="P189:P190"/>
    <mergeCell ref="Q189:Q190"/>
    <mergeCell ref="B191:B192"/>
    <mergeCell ref="C191:C192"/>
    <mergeCell ref="D191:D192"/>
    <mergeCell ref="E191:E192"/>
    <mergeCell ref="F191:F192"/>
    <mergeCell ref="G191:G192"/>
    <mergeCell ref="H189:H190"/>
    <mergeCell ref="I189:I190"/>
    <mergeCell ref="J189:J190"/>
    <mergeCell ref="K189:K190"/>
    <mergeCell ref="L189:L190"/>
    <mergeCell ref="M189:M190"/>
    <mergeCell ref="N195:N196"/>
    <mergeCell ref="O195:O196"/>
    <mergeCell ref="P195:P196"/>
    <mergeCell ref="Q195:Q196"/>
    <mergeCell ref="B197:B198"/>
    <mergeCell ref="C197:C198"/>
    <mergeCell ref="D197:D198"/>
    <mergeCell ref="E197:E198"/>
    <mergeCell ref="F197:F198"/>
    <mergeCell ref="G197:G198"/>
    <mergeCell ref="H195:H196"/>
    <mergeCell ref="I195:I196"/>
    <mergeCell ref="J195:J196"/>
    <mergeCell ref="K195:K196"/>
    <mergeCell ref="L195:L196"/>
    <mergeCell ref="M195:M196"/>
    <mergeCell ref="N193:N194"/>
    <mergeCell ref="O193:O194"/>
    <mergeCell ref="P193:P194"/>
    <mergeCell ref="Q193:Q194"/>
    <mergeCell ref="B195:B196"/>
    <mergeCell ref="C195:C196"/>
    <mergeCell ref="D195:D196"/>
    <mergeCell ref="E195:E196"/>
    <mergeCell ref="F195:F196"/>
    <mergeCell ref="G195:G196"/>
    <mergeCell ref="H193:H194"/>
    <mergeCell ref="I193:I194"/>
    <mergeCell ref="J193:J194"/>
    <mergeCell ref="K193:K194"/>
    <mergeCell ref="L193:L194"/>
    <mergeCell ref="M193:M194"/>
    <mergeCell ref="N199:N200"/>
    <mergeCell ref="O199:O200"/>
    <mergeCell ref="P199:P200"/>
    <mergeCell ref="Q199:Q200"/>
    <mergeCell ref="B201:B202"/>
    <mergeCell ref="C201:C202"/>
    <mergeCell ref="D201:D202"/>
    <mergeCell ref="E201:E202"/>
    <mergeCell ref="F201:F202"/>
    <mergeCell ref="G201:G202"/>
    <mergeCell ref="H199:H200"/>
    <mergeCell ref="I199:I200"/>
    <mergeCell ref="J199:J200"/>
    <mergeCell ref="K199:K200"/>
    <mergeCell ref="L199:L200"/>
    <mergeCell ref="M199:M200"/>
    <mergeCell ref="N197:N198"/>
    <mergeCell ref="O197:O198"/>
    <mergeCell ref="P197:P198"/>
    <mergeCell ref="Q197:Q198"/>
    <mergeCell ref="B199:B200"/>
    <mergeCell ref="C199:C200"/>
    <mergeCell ref="D199:D200"/>
    <mergeCell ref="E199:E200"/>
    <mergeCell ref="F199:F200"/>
    <mergeCell ref="G199:G200"/>
    <mergeCell ref="H197:H198"/>
    <mergeCell ref="I197:I198"/>
    <mergeCell ref="J197:J198"/>
    <mergeCell ref="K197:K198"/>
    <mergeCell ref="L197:L198"/>
    <mergeCell ref="M197:M198"/>
    <mergeCell ref="N203:N204"/>
    <mergeCell ref="O203:O204"/>
    <mergeCell ref="P203:P204"/>
    <mergeCell ref="Q203:Q204"/>
    <mergeCell ref="B205:B206"/>
    <mergeCell ref="C205:C206"/>
    <mergeCell ref="D205:D206"/>
    <mergeCell ref="E205:E206"/>
    <mergeCell ref="F205:F206"/>
    <mergeCell ref="G205:G206"/>
    <mergeCell ref="H203:H204"/>
    <mergeCell ref="I203:I204"/>
    <mergeCell ref="J203:J204"/>
    <mergeCell ref="K203:K204"/>
    <mergeCell ref="L203:L204"/>
    <mergeCell ref="M203:M204"/>
    <mergeCell ref="N201:N202"/>
    <mergeCell ref="O201:O202"/>
    <mergeCell ref="P201:P202"/>
    <mergeCell ref="Q201:Q202"/>
    <mergeCell ref="B203:B204"/>
    <mergeCell ref="C203:C204"/>
    <mergeCell ref="D203:D204"/>
    <mergeCell ref="E203:E204"/>
    <mergeCell ref="F203:F204"/>
    <mergeCell ref="G203:G204"/>
    <mergeCell ref="H201:H202"/>
    <mergeCell ref="I201:I202"/>
    <mergeCell ref="J201:J202"/>
    <mergeCell ref="K201:K202"/>
    <mergeCell ref="L201:L202"/>
    <mergeCell ref="M201:M202"/>
    <mergeCell ref="N207:N208"/>
    <mergeCell ref="O207:O208"/>
    <mergeCell ref="P207:P208"/>
    <mergeCell ref="Q207:Q208"/>
    <mergeCell ref="B209:B210"/>
    <mergeCell ref="C209:C210"/>
    <mergeCell ref="D209:D210"/>
    <mergeCell ref="E209:E210"/>
    <mergeCell ref="F209:F210"/>
    <mergeCell ref="G209:G210"/>
    <mergeCell ref="H207:H208"/>
    <mergeCell ref="I207:I208"/>
    <mergeCell ref="J207:J208"/>
    <mergeCell ref="K207:K208"/>
    <mergeCell ref="L207:L208"/>
    <mergeCell ref="M207:M208"/>
    <mergeCell ref="N205:N206"/>
    <mergeCell ref="O205:O206"/>
    <mergeCell ref="P205:P206"/>
    <mergeCell ref="Q205:Q206"/>
    <mergeCell ref="B207:B208"/>
    <mergeCell ref="C207:C208"/>
    <mergeCell ref="D207:D208"/>
    <mergeCell ref="E207:E208"/>
    <mergeCell ref="F207:F208"/>
    <mergeCell ref="G207:G208"/>
    <mergeCell ref="H205:H206"/>
    <mergeCell ref="I205:I206"/>
    <mergeCell ref="J205:J206"/>
    <mergeCell ref="K205:K206"/>
    <mergeCell ref="L205:L206"/>
    <mergeCell ref="M205:M206"/>
    <mergeCell ref="N211:N212"/>
    <mergeCell ref="O211:O212"/>
    <mergeCell ref="P211:P212"/>
    <mergeCell ref="Q211:Q212"/>
    <mergeCell ref="B213:B214"/>
    <mergeCell ref="C213:C214"/>
    <mergeCell ref="D213:D214"/>
    <mergeCell ref="E213:E214"/>
    <mergeCell ref="F213:F214"/>
    <mergeCell ref="G213:G214"/>
    <mergeCell ref="H211:H212"/>
    <mergeCell ref="I211:I212"/>
    <mergeCell ref="J211:J212"/>
    <mergeCell ref="K211:K212"/>
    <mergeCell ref="L211:L212"/>
    <mergeCell ref="M211:M212"/>
    <mergeCell ref="N209:N210"/>
    <mergeCell ref="O209:O210"/>
    <mergeCell ref="P209:P210"/>
    <mergeCell ref="Q209:Q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J209:J210"/>
    <mergeCell ref="K209:K210"/>
    <mergeCell ref="L209:L210"/>
    <mergeCell ref="M209:M210"/>
    <mergeCell ref="N215:N216"/>
    <mergeCell ref="O215:O216"/>
    <mergeCell ref="P215:P216"/>
    <mergeCell ref="Q215:Q216"/>
    <mergeCell ref="B217:B218"/>
    <mergeCell ref="C217:C218"/>
    <mergeCell ref="D217:D218"/>
    <mergeCell ref="E217:E218"/>
    <mergeCell ref="F217:F218"/>
    <mergeCell ref="G217:G218"/>
    <mergeCell ref="H215:H216"/>
    <mergeCell ref="I215:I216"/>
    <mergeCell ref="J215:J216"/>
    <mergeCell ref="K215:K216"/>
    <mergeCell ref="L215:L216"/>
    <mergeCell ref="M215:M216"/>
    <mergeCell ref="N213:N214"/>
    <mergeCell ref="O213:O214"/>
    <mergeCell ref="P213:P214"/>
    <mergeCell ref="Q213:Q214"/>
    <mergeCell ref="B215:B216"/>
    <mergeCell ref="C215:C216"/>
    <mergeCell ref="D215:D216"/>
    <mergeCell ref="E215:E216"/>
    <mergeCell ref="F215:F216"/>
    <mergeCell ref="G215:G216"/>
    <mergeCell ref="H213:H214"/>
    <mergeCell ref="I213:I214"/>
    <mergeCell ref="J213:J214"/>
    <mergeCell ref="K213:K214"/>
    <mergeCell ref="L213:L214"/>
    <mergeCell ref="M213:M214"/>
    <mergeCell ref="N219:N220"/>
    <mergeCell ref="O219:O220"/>
    <mergeCell ref="P219:P220"/>
    <mergeCell ref="Q219:Q220"/>
    <mergeCell ref="B221:B222"/>
    <mergeCell ref="C221:C222"/>
    <mergeCell ref="D221:D222"/>
    <mergeCell ref="E221:E222"/>
    <mergeCell ref="F221:F222"/>
    <mergeCell ref="G221:G222"/>
    <mergeCell ref="H219:H220"/>
    <mergeCell ref="I219:I220"/>
    <mergeCell ref="J219:J220"/>
    <mergeCell ref="K219:K220"/>
    <mergeCell ref="L219:L220"/>
    <mergeCell ref="M219:M220"/>
    <mergeCell ref="N217:N218"/>
    <mergeCell ref="O217:O218"/>
    <mergeCell ref="P217:P218"/>
    <mergeCell ref="Q217:Q218"/>
    <mergeCell ref="B219:B220"/>
    <mergeCell ref="C219:C220"/>
    <mergeCell ref="D219:D220"/>
    <mergeCell ref="E219:E220"/>
    <mergeCell ref="F219:F220"/>
    <mergeCell ref="G219:G220"/>
    <mergeCell ref="H217:H218"/>
    <mergeCell ref="I217:I218"/>
    <mergeCell ref="J217:J218"/>
    <mergeCell ref="K217:K218"/>
    <mergeCell ref="L217:L218"/>
    <mergeCell ref="M217:M218"/>
    <mergeCell ref="N223:N224"/>
    <mergeCell ref="O223:O224"/>
    <mergeCell ref="P223:P224"/>
    <mergeCell ref="Q223:Q224"/>
    <mergeCell ref="B225:B226"/>
    <mergeCell ref="C225:C226"/>
    <mergeCell ref="D225:D226"/>
    <mergeCell ref="E225:E226"/>
    <mergeCell ref="F225:F226"/>
    <mergeCell ref="G225:G226"/>
    <mergeCell ref="H223:H224"/>
    <mergeCell ref="I223:I224"/>
    <mergeCell ref="J223:J224"/>
    <mergeCell ref="K223:K224"/>
    <mergeCell ref="L223:L224"/>
    <mergeCell ref="M223:M224"/>
    <mergeCell ref="N221:N222"/>
    <mergeCell ref="O221:O222"/>
    <mergeCell ref="P221:P222"/>
    <mergeCell ref="Q221:Q222"/>
    <mergeCell ref="B223:B224"/>
    <mergeCell ref="C223:C224"/>
    <mergeCell ref="D223:D224"/>
    <mergeCell ref="E223:E224"/>
    <mergeCell ref="F223:F224"/>
    <mergeCell ref="G223:G224"/>
    <mergeCell ref="H221:H222"/>
    <mergeCell ref="I221:I222"/>
    <mergeCell ref="J221:J222"/>
    <mergeCell ref="K221:K222"/>
    <mergeCell ref="L221:L222"/>
    <mergeCell ref="M221:M222"/>
    <mergeCell ref="N227:N228"/>
    <mergeCell ref="O227:O228"/>
    <mergeCell ref="P227:P228"/>
    <mergeCell ref="Q227:Q228"/>
    <mergeCell ref="B229:B230"/>
    <mergeCell ref="C229:C230"/>
    <mergeCell ref="D229:D230"/>
    <mergeCell ref="E229:E230"/>
    <mergeCell ref="F229:F230"/>
    <mergeCell ref="G229:G230"/>
    <mergeCell ref="H227:H228"/>
    <mergeCell ref="I227:I228"/>
    <mergeCell ref="J227:J228"/>
    <mergeCell ref="K227:K228"/>
    <mergeCell ref="L227:L228"/>
    <mergeCell ref="M227:M228"/>
    <mergeCell ref="N225:N226"/>
    <mergeCell ref="O225:O226"/>
    <mergeCell ref="P225:P226"/>
    <mergeCell ref="Q225:Q226"/>
    <mergeCell ref="B227:B228"/>
    <mergeCell ref="C227:C228"/>
    <mergeCell ref="D227:D228"/>
    <mergeCell ref="E227:E228"/>
    <mergeCell ref="F227:F228"/>
    <mergeCell ref="G227:G228"/>
    <mergeCell ref="H225:H226"/>
    <mergeCell ref="I225:I226"/>
    <mergeCell ref="J225:J226"/>
    <mergeCell ref="K225:K226"/>
    <mergeCell ref="L225:L226"/>
    <mergeCell ref="M225:M226"/>
    <mergeCell ref="N231:N232"/>
    <mergeCell ref="O231:O232"/>
    <mergeCell ref="P231:P232"/>
    <mergeCell ref="Q231:Q232"/>
    <mergeCell ref="B233:B234"/>
    <mergeCell ref="C233:C234"/>
    <mergeCell ref="D233:D234"/>
    <mergeCell ref="E233:E234"/>
    <mergeCell ref="F233:F234"/>
    <mergeCell ref="G233:G234"/>
    <mergeCell ref="H231:H232"/>
    <mergeCell ref="I231:I232"/>
    <mergeCell ref="J231:J232"/>
    <mergeCell ref="K231:K232"/>
    <mergeCell ref="L231:L232"/>
    <mergeCell ref="M231:M232"/>
    <mergeCell ref="N229:N230"/>
    <mergeCell ref="O229:O230"/>
    <mergeCell ref="P229:P230"/>
    <mergeCell ref="Q229:Q230"/>
    <mergeCell ref="B231:B232"/>
    <mergeCell ref="C231:C232"/>
    <mergeCell ref="D231:D232"/>
    <mergeCell ref="E231:E232"/>
    <mergeCell ref="F231:F232"/>
    <mergeCell ref="G231:G232"/>
    <mergeCell ref="H229:H230"/>
    <mergeCell ref="I229:I230"/>
    <mergeCell ref="J229:J230"/>
    <mergeCell ref="K229:K230"/>
    <mergeCell ref="L229:L230"/>
    <mergeCell ref="M229:M230"/>
    <mergeCell ref="N235:N236"/>
    <mergeCell ref="O235:O236"/>
    <mergeCell ref="P235:P236"/>
    <mergeCell ref="Q235:Q236"/>
    <mergeCell ref="B237:B238"/>
    <mergeCell ref="C237:C238"/>
    <mergeCell ref="D237:D238"/>
    <mergeCell ref="E237:E238"/>
    <mergeCell ref="F237:F238"/>
    <mergeCell ref="G237:G238"/>
    <mergeCell ref="H235:H236"/>
    <mergeCell ref="I235:I236"/>
    <mergeCell ref="J235:J236"/>
    <mergeCell ref="K235:K236"/>
    <mergeCell ref="L235:L236"/>
    <mergeCell ref="M235:M236"/>
    <mergeCell ref="N233:N234"/>
    <mergeCell ref="O233:O234"/>
    <mergeCell ref="P233:P234"/>
    <mergeCell ref="Q233:Q234"/>
    <mergeCell ref="B235:B236"/>
    <mergeCell ref="C235:C236"/>
    <mergeCell ref="D235:D236"/>
    <mergeCell ref="E235:E236"/>
    <mergeCell ref="F235:F236"/>
    <mergeCell ref="G235:G236"/>
    <mergeCell ref="H233:H234"/>
    <mergeCell ref="I233:I234"/>
    <mergeCell ref="J233:J234"/>
    <mergeCell ref="K233:K234"/>
    <mergeCell ref="L233:L234"/>
    <mergeCell ref="M233:M234"/>
    <mergeCell ref="N239:N240"/>
    <mergeCell ref="O239:O240"/>
    <mergeCell ref="P239:P240"/>
    <mergeCell ref="Q239:Q240"/>
    <mergeCell ref="B241:B242"/>
    <mergeCell ref="C241:C242"/>
    <mergeCell ref="D241:D242"/>
    <mergeCell ref="E241:E242"/>
    <mergeCell ref="F241:F242"/>
    <mergeCell ref="G241:G242"/>
    <mergeCell ref="H239:H240"/>
    <mergeCell ref="I239:I240"/>
    <mergeCell ref="J239:J240"/>
    <mergeCell ref="K239:K240"/>
    <mergeCell ref="L239:L240"/>
    <mergeCell ref="M239:M240"/>
    <mergeCell ref="N237:N238"/>
    <mergeCell ref="O237:O238"/>
    <mergeCell ref="P237:P238"/>
    <mergeCell ref="Q237:Q238"/>
    <mergeCell ref="B239:B240"/>
    <mergeCell ref="C239:C240"/>
    <mergeCell ref="D239:D240"/>
    <mergeCell ref="E239:E240"/>
    <mergeCell ref="F239:F240"/>
    <mergeCell ref="G239:G240"/>
    <mergeCell ref="H237:H238"/>
    <mergeCell ref="I237:I238"/>
    <mergeCell ref="J237:J238"/>
    <mergeCell ref="K237:K238"/>
    <mergeCell ref="L237:L238"/>
    <mergeCell ref="M237:M238"/>
    <mergeCell ref="N243:N244"/>
    <mergeCell ref="O243:O244"/>
    <mergeCell ref="P243:P244"/>
    <mergeCell ref="Q243:Q244"/>
    <mergeCell ref="B245:B246"/>
    <mergeCell ref="C245:C246"/>
    <mergeCell ref="D245:D246"/>
    <mergeCell ref="E245:E246"/>
    <mergeCell ref="F245:F246"/>
    <mergeCell ref="G245:G246"/>
    <mergeCell ref="H243:H244"/>
    <mergeCell ref="I243:I244"/>
    <mergeCell ref="J243:J244"/>
    <mergeCell ref="K243:K244"/>
    <mergeCell ref="L243:L244"/>
    <mergeCell ref="M243:M244"/>
    <mergeCell ref="N241:N242"/>
    <mergeCell ref="O241:O242"/>
    <mergeCell ref="P241:P242"/>
    <mergeCell ref="Q241:Q242"/>
    <mergeCell ref="B243:B244"/>
    <mergeCell ref="C243:C244"/>
    <mergeCell ref="D243:D244"/>
    <mergeCell ref="E243:E244"/>
    <mergeCell ref="F243:F244"/>
    <mergeCell ref="G243:G244"/>
    <mergeCell ref="H241:H242"/>
    <mergeCell ref="I241:I242"/>
    <mergeCell ref="J241:J242"/>
    <mergeCell ref="K241:K242"/>
    <mergeCell ref="L241:L242"/>
    <mergeCell ref="M241:M242"/>
    <mergeCell ref="N247:N248"/>
    <mergeCell ref="O247:O248"/>
    <mergeCell ref="P247:P248"/>
    <mergeCell ref="Q247:Q248"/>
    <mergeCell ref="B249:B250"/>
    <mergeCell ref="C249:C250"/>
    <mergeCell ref="D249:D250"/>
    <mergeCell ref="E249:E250"/>
    <mergeCell ref="F249:F250"/>
    <mergeCell ref="G249:G250"/>
    <mergeCell ref="H247:H248"/>
    <mergeCell ref="I247:I248"/>
    <mergeCell ref="J247:J248"/>
    <mergeCell ref="K247:K248"/>
    <mergeCell ref="L247:L248"/>
    <mergeCell ref="M247:M248"/>
    <mergeCell ref="N245:N246"/>
    <mergeCell ref="O245:O246"/>
    <mergeCell ref="P245:P246"/>
    <mergeCell ref="Q245:Q246"/>
    <mergeCell ref="B247:B248"/>
    <mergeCell ref="C247:C248"/>
    <mergeCell ref="D247:D248"/>
    <mergeCell ref="E247:E248"/>
    <mergeCell ref="F247:F248"/>
    <mergeCell ref="G247:G248"/>
    <mergeCell ref="H245:H246"/>
    <mergeCell ref="I245:I246"/>
    <mergeCell ref="J245:J246"/>
    <mergeCell ref="K245:K246"/>
    <mergeCell ref="L245:L246"/>
    <mergeCell ref="M245:M246"/>
    <mergeCell ref="N251:N252"/>
    <mergeCell ref="O251:O252"/>
    <mergeCell ref="P251:P252"/>
    <mergeCell ref="Q251:Q252"/>
    <mergeCell ref="B253:B254"/>
    <mergeCell ref="C253:C254"/>
    <mergeCell ref="D253:D254"/>
    <mergeCell ref="E253:E254"/>
    <mergeCell ref="F253:F254"/>
    <mergeCell ref="G253:G254"/>
    <mergeCell ref="H251:H252"/>
    <mergeCell ref="I251:I252"/>
    <mergeCell ref="J251:J252"/>
    <mergeCell ref="K251:K252"/>
    <mergeCell ref="L251:L252"/>
    <mergeCell ref="M251:M252"/>
    <mergeCell ref="N249:N250"/>
    <mergeCell ref="O249:O250"/>
    <mergeCell ref="P249:P250"/>
    <mergeCell ref="Q249:Q250"/>
    <mergeCell ref="B251:B252"/>
    <mergeCell ref="C251:C252"/>
    <mergeCell ref="D251:D252"/>
    <mergeCell ref="E251:E252"/>
    <mergeCell ref="F251:F252"/>
    <mergeCell ref="G251:G252"/>
    <mergeCell ref="H249:H250"/>
    <mergeCell ref="I249:I250"/>
    <mergeCell ref="J249:J250"/>
    <mergeCell ref="K249:K250"/>
    <mergeCell ref="L249:L250"/>
    <mergeCell ref="M249:M250"/>
    <mergeCell ref="N255:N256"/>
    <mergeCell ref="O255:O256"/>
    <mergeCell ref="P255:P256"/>
    <mergeCell ref="Q255:Q256"/>
    <mergeCell ref="B257:B258"/>
    <mergeCell ref="C257:C258"/>
    <mergeCell ref="D257:D258"/>
    <mergeCell ref="E257:E258"/>
    <mergeCell ref="F257:F258"/>
    <mergeCell ref="G257:G258"/>
    <mergeCell ref="H255:H256"/>
    <mergeCell ref="I255:I256"/>
    <mergeCell ref="J255:J256"/>
    <mergeCell ref="K255:K256"/>
    <mergeCell ref="L255:L256"/>
    <mergeCell ref="M255:M256"/>
    <mergeCell ref="N253:N254"/>
    <mergeCell ref="O253:O254"/>
    <mergeCell ref="P253:P254"/>
    <mergeCell ref="Q253:Q254"/>
    <mergeCell ref="B255:B256"/>
    <mergeCell ref="C255:C256"/>
    <mergeCell ref="D255:D256"/>
    <mergeCell ref="E255:E256"/>
    <mergeCell ref="F255:F256"/>
    <mergeCell ref="G255:G256"/>
    <mergeCell ref="H253:H254"/>
    <mergeCell ref="I253:I254"/>
    <mergeCell ref="J253:J254"/>
    <mergeCell ref="K253:K254"/>
    <mergeCell ref="L253:L254"/>
    <mergeCell ref="M253:M254"/>
    <mergeCell ref="N259:N260"/>
    <mergeCell ref="O259:O260"/>
    <mergeCell ref="P259:P260"/>
    <mergeCell ref="Q259:Q260"/>
    <mergeCell ref="B261:B262"/>
    <mergeCell ref="C261:C262"/>
    <mergeCell ref="D261:D262"/>
    <mergeCell ref="E261:E262"/>
    <mergeCell ref="F261:F262"/>
    <mergeCell ref="G261:G262"/>
    <mergeCell ref="H259:H260"/>
    <mergeCell ref="I259:I260"/>
    <mergeCell ref="J259:J260"/>
    <mergeCell ref="K259:K260"/>
    <mergeCell ref="L259:L260"/>
    <mergeCell ref="M259:M260"/>
    <mergeCell ref="N257:N258"/>
    <mergeCell ref="O257:O258"/>
    <mergeCell ref="P257:P258"/>
    <mergeCell ref="Q257:Q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J257:J258"/>
    <mergeCell ref="K257:K258"/>
    <mergeCell ref="L257:L258"/>
    <mergeCell ref="M257:M258"/>
    <mergeCell ref="N263:N264"/>
    <mergeCell ref="O263:O264"/>
    <mergeCell ref="P263:P264"/>
    <mergeCell ref="Q263:Q264"/>
    <mergeCell ref="B265:B266"/>
    <mergeCell ref="C265:C266"/>
    <mergeCell ref="D265:D266"/>
    <mergeCell ref="E265:E266"/>
    <mergeCell ref="F265:F266"/>
    <mergeCell ref="G265:G266"/>
    <mergeCell ref="H263:H264"/>
    <mergeCell ref="I263:I264"/>
    <mergeCell ref="J263:J264"/>
    <mergeCell ref="K263:K264"/>
    <mergeCell ref="L263:L264"/>
    <mergeCell ref="M263:M264"/>
    <mergeCell ref="N261:N262"/>
    <mergeCell ref="O261:O262"/>
    <mergeCell ref="P261:P262"/>
    <mergeCell ref="Q261:Q262"/>
    <mergeCell ref="B263:B264"/>
    <mergeCell ref="C263:C264"/>
    <mergeCell ref="D263:D264"/>
    <mergeCell ref="E263:E264"/>
    <mergeCell ref="F263:F264"/>
    <mergeCell ref="G263:G264"/>
    <mergeCell ref="H261:H262"/>
    <mergeCell ref="I261:I262"/>
    <mergeCell ref="J261:J262"/>
    <mergeCell ref="K261:K262"/>
    <mergeCell ref="L261:L262"/>
    <mergeCell ref="M261:M262"/>
    <mergeCell ref="N267:N268"/>
    <mergeCell ref="O267:O268"/>
    <mergeCell ref="P267:P268"/>
    <mergeCell ref="Q267:Q268"/>
    <mergeCell ref="B269:B270"/>
    <mergeCell ref="C269:C270"/>
    <mergeCell ref="D269:D270"/>
    <mergeCell ref="E269:E270"/>
    <mergeCell ref="F269:F270"/>
    <mergeCell ref="G269:G270"/>
    <mergeCell ref="H267:H268"/>
    <mergeCell ref="I267:I268"/>
    <mergeCell ref="J267:J268"/>
    <mergeCell ref="K267:K268"/>
    <mergeCell ref="L267:L268"/>
    <mergeCell ref="M267:M268"/>
    <mergeCell ref="N265:N266"/>
    <mergeCell ref="O265:O266"/>
    <mergeCell ref="P265:P266"/>
    <mergeCell ref="Q265:Q266"/>
    <mergeCell ref="B267:B268"/>
    <mergeCell ref="C267:C268"/>
    <mergeCell ref="D267:D268"/>
    <mergeCell ref="E267:E268"/>
    <mergeCell ref="F267:F268"/>
    <mergeCell ref="G267:G268"/>
    <mergeCell ref="H265:H266"/>
    <mergeCell ref="I265:I266"/>
    <mergeCell ref="J265:J266"/>
    <mergeCell ref="K265:K266"/>
    <mergeCell ref="L265:L266"/>
    <mergeCell ref="M265:M266"/>
    <mergeCell ref="N271:N272"/>
    <mergeCell ref="O271:O272"/>
    <mergeCell ref="P271:P272"/>
    <mergeCell ref="Q271:Q272"/>
    <mergeCell ref="B273:B274"/>
    <mergeCell ref="C273:C274"/>
    <mergeCell ref="D273:D274"/>
    <mergeCell ref="E273:E274"/>
    <mergeCell ref="F273:F274"/>
    <mergeCell ref="G273:G274"/>
    <mergeCell ref="H271:H272"/>
    <mergeCell ref="I271:I272"/>
    <mergeCell ref="J271:J272"/>
    <mergeCell ref="K271:K272"/>
    <mergeCell ref="L271:L272"/>
    <mergeCell ref="M271:M272"/>
    <mergeCell ref="N269:N270"/>
    <mergeCell ref="O269:O270"/>
    <mergeCell ref="P269:P270"/>
    <mergeCell ref="Q269:Q270"/>
    <mergeCell ref="B271:B272"/>
    <mergeCell ref="C271:C272"/>
    <mergeCell ref="D271:D272"/>
    <mergeCell ref="E271:E272"/>
    <mergeCell ref="F271:F272"/>
    <mergeCell ref="G271:G272"/>
    <mergeCell ref="H269:H270"/>
    <mergeCell ref="I269:I270"/>
    <mergeCell ref="J269:J270"/>
    <mergeCell ref="K269:K270"/>
    <mergeCell ref="L269:L270"/>
    <mergeCell ref="M269:M270"/>
    <mergeCell ref="N275:N276"/>
    <mergeCell ref="O275:O276"/>
    <mergeCell ref="P275:P276"/>
    <mergeCell ref="Q275:Q276"/>
    <mergeCell ref="B277:B278"/>
    <mergeCell ref="C277:C278"/>
    <mergeCell ref="D277:D278"/>
    <mergeCell ref="E277:E278"/>
    <mergeCell ref="F277:F278"/>
    <mergeCell ref="G277:G278"/>
    <mergeCell ref="H275:H276"/>
    <mergeCell ref="I275:I276"/>
    <mergeCell ref="J275:J276"/>
    <mergeCell ref="K275:K276"/>
    <mergeCell ref="L275:L276"/>
    <mergeCell ref="M275:M276"/>
    <mergeCell ref="N273:N274"/>
    <mergeCell ref="O273:O274"/>
    <mergeCell ref="P273:P274"/>
    <mergeCell ref="Q273:Q274"/>
    <mergeCell ref="B275:B276"/>
    <mergeCell ref="C275:C276"/>
    <mergeCell ref="D275:D276"/>
    <mergeCell ref="E275:E276"/>
    <mergeCell ref="F275:F276"/>
    <mergeCell ref="G275:G276"/>
    <mergeCell ref="H273:H274"/>
    <mergeCell ref="I273:I274"/>
    <mergeCell ref="J273:J274"/>
    <mergeCell ref="K273:K274"/>
    <mergeCell ref="L273:L274"/>
    <mergeCell ref="M273:M274"/>
    <mergeCell ref="N279:N280"/>
    <mergeCell ref="O279:O280"/>
    <mergeCell ref="P279:P280"/>
    <mergeCell ref="Q279:Q280"/>
    <mergeCell ref="B281:B282"/>
    <mergeCell ref="C281:C282"/>
    <mergeCell ref="D281:D282"/>
    <mergeCell ref="E281:E282"/>
    <mergeCell ref="F281:F282"/>
    <mergeCell ref="G281:G282"/>
    <mergeCell ref="H279:H280"/>
    <mergeCell ref="I279:I280"/>
    <mergeCell ref="J279:J280"/>
    <mergeCell ref="K279:K280"/>
    <mergeCell ref="L279:L280"/>
    <mergeCell ref="M279:M280"/>
    <mergeCell ref="N277:N278"/>
    <mergeCell ref="O277:O278"/>
    <mergeCell ref="P277:P278"/>
    <mergeCell ref="Q277:Q278"/>
    <mergeCell ref="B279:B280"/>
    <mergeCell ref="C279:C280"/>
    <mergeCell ref="D279:D280"/>
    <mergeCell ref="E279:E280"/>
    <mergeCell ref="F279:F280"/>
    <mergeCell ref="G279:G280"/>
    <mergeCell ref="H277:H278"/>
    <mergeCell ref="I277:I278"/>
    <mergeCell ref="J277:J278"/>
    <mergeCell ref="K277:K278"/>
    <mergeCell ref="L277:L278"/>
    <mergeCell ref="M277:M278"/>
    <mergeCell ref="N283:N284"/>
    <mergeCell ref="O283:O284"/>
    <mergeCell ref="P283:P284"/>
    <mergeCell ref="Q283:Q284"/>
    <mergeCell ref="B285:B286"/>
    <mergeCell ref="C285:C286"/>
    <mergeCell ref="D285:D286"/>
    <mergeCell ref="E285:E286"/>
    <mergeCell ref="F285:F286"/>
    <mergeCell ref="G285:G286"/>
    <mergeCell ref="H283:H284"/>
    <mergeCell ref="I283:I284"/>
    <mergeCell ref="J283:J284"/>
    <mergeCell ref="K283:K284"/>
    <mergeCell ref="L283:L284"/>
    <mergeCell ref="M283:M284"/>
    <mergeCell ref="N281:N282"/>
    <mergeCell ref="O281:O282"/>
    <mergeCell ref="P281:P282"/>
    <mergeCell ref="Q281:Q282"/>
    <mergeCell ref="B283:B284"/>
    <mergeCell ref="C283:C284"/>
    <mergeCell ref="D283:D284"/>
    <mergeCell ref="E283:E284"/>
    <mergeCell ref="F283:F284"/>
    <mergeCell ref="G283:G284"/>
    <mergeCell ref="H281:H282"/>
    <mergeCell ref="I281:I282"/>
    <mergeCell ref="J281:J282"/>
    <mergeCell ref="K281:K282"/>
    <mergeCell ref="L281:L282"/>
    <mergeCell ref="M281:M282"/>
    <mergeCell ref="N287:N288"/>
    <mergeCell ref="O287:O288"/>
    <mergeCell ref="P287:P288"/>
    <mergeCell ref="Q287:Q288"/>
    <mergeCell ref="B289:B290"/>
    <mergeCell ref="C289:C290"/>
    <mergeCell ref="D289:D290"/>
    <mergeCell ref="E289:E290"/>
    <mergeCell ref="F289:F290"/>
    <mergeCell ref="G289:G290"/>
    <mergeCell ref="H287:H288"/>
    <mergeCell ref="I287:I288"/>
    <mergeCell ref="J287:J288"/>
    <mergeCell ref="K287:K288"/>
    <mergeCell ref="L287:L288"/>
    <mergeCell ref="M287:M288"/>
    <mergeCell ref="N285:N286"/>
    <mergeCell ref="O285:O286"/>
    <mergeCell ref="P285:P286"/>
    <mergeCell ref="Q285:Q286"/>
    <mergeCell ref="B287:B288"/>
    <mergeCell ref="C287:C288"/>
    <mergeCell ref="D287:D288"/>
    <mergeCell ref="E287:E288"/>
    <mergeCell ref="F287:F288"/>
    <mergeCell ref="G287:G288"/>
    <mergeCell ref="H285:H286"/>
    <mergeCell ref="I285:I286"/>
    <mergeCell ref="J285:J286"/>
    <mergeCell ref="K285:K286"/>
    <mergeCell ref="L285:L286"/>
    <mergeCell ref="M285:M286"/>
    <mergeCell ref="N291:N292"/>
    <mergeCell ref="O291:O292"/>
    <mergeCell ref="P291:P292"/>
    <mergeCell ref="Q291:Q292"/>
    <mergeCell ref="B293:B294"/>
    <mergeCell ref="C293:C294"/>
    <mergeCell ref="D293:D294"/>
    <mergeCell ref="E293:E294"/>
    <mergeCell ref="F293:F294"/>
    <mergeCell ref="G293:G294"/>
    <mergeCell ref="H291:H292"/>
    <mergeCell ref="I291:I292"/>
    <mergeCell ref="J291:J292"/>
    <mergeCell ref="K291:K292"/>
    <mergeCell ref="L291:L292"/>
    <mergeCell ref="M291:M292"/>
    <mergeCell ref="N289:N290"/>
    <mergeCell ref="O289:O290"/>
    <mergeCell ref="P289:P290"/>
    <mergeCell ref="Q289:Q290"/>
    <mergeCell ref="B291:B292"/>
    <mergeCell ref="C291:C292"/>
    <mergeCell ref="D291:D292"/>
    <mergeCell ref="E291:E292"/>
    <mergeCell ref="F291:F292"/>
    <mergeCell ref="G291:G292"/>
    <mergeCell ref="H289:H290"/>
    <mergeCell ref="I289:I290"/>
    <mergeCell ref="J289:J290"/>
    <mergeCell ref="K289:K290"/>
    <mergeCell ref="L289:L290"/>
    <mergeCell ref="M289:M290"/>
    <mergeCell ref="N295:N296"/>
    <mergeCell ref="O295:O296"/>
    <mergeCell ref="P295:P296"/>
    <mergeCell ref="Q295:Q296"/>
    <mergeCell ref="B297:B298"/>
    <mergeCell ref="C297:C298"/>
    <mergeCell ref="D297:D298"/>
    <mergeCell ref="E297:E298"/>
    <mergeCell ref="F297:F298"/>
    <mergeCell ref="G297:G298"/>
    <mergeCell ref="H295:H296"/>
    <mergeCell ref="I295:I296"/>
    <mergeCell ref="J295:J296"/>
    <mergeCell ref="K295:K296"/>
    <mergeCell ref="L295:L296"/>
    <mergeCell ref="M295:M296"/>
    <mergeCell ref="N293:N294"/>
    <mergeCell ref="O293:O294"/>
    <mergeCell ref="P293:P294"/>
    <mergeCell ref="Q293:Q294"/>
    <mergeCell ref="B295:B296"/>
    <mergeCell ref="C295:C296"/>
    <mergeCell ref="D295:D296"/>
    <mergeCell ref="E295:E296"/>
    <mergeCell ref="F295:F296"/>
    <mergeCell ref="G295:G296"/>
    <mergeCell ref="H293:H294"/>
    <mergeCell ref="I293:I294"/>
    <mergeCell ref="J293:J294"/>
    <mergeCell ref="K293:K294"/>
    <mergeCell ref="L293:L294"/>
    <mergeCell ref="M293:M294"/>
    <mergeCell ref="N299:N300"/>
    <mergeCell ref="O299:O300"/>
    <mergeCell ref="P299:P300"/>
    <mergeCell ref="Q299:Q300"/>
    <mergeCell ref="B301:B302"/>
    <mergeCell ref="C301:C302"/>
    <mergeCell ref="D301:D302"/>
    <mergeCell ref="E301:E302"/>
    <mergeCell ref="F301:F302"/>
    <mergeCell ref="G301:G302"/>
    <mergeCell ref="H299:H300"/>
    <mergeCell ref="I299:I300"/>
    <mergeCell ref="J299:J300"/>
    <mergeCell ref="K299:K300"/>
    <mergeCell ref="L299:L300"/>
    <mergeCell ref="M299:M300"/>
    <mergeCell ref="N297:N298"/>
    <mergeCell ref="O297:O298"/>
    <mergeCell ref="P297:P298"/>
    <mergeCell ref="Q297:Q298"/>
    <mergeCell ref="B299:B300"/>
    <mergeCell ref="C299:C300"/>
    <mergeCell ref="D299:D300"/>
    <mergeCell ref="E299:E300"/>
    <mergeCell ref="F299:F300"/>
    <mergeCell ref="G299:G300"/>
    <mergeCell ref="H297:H298"/>
    <mergeCell ref="I297:I298"/>
    <mergeCell ref="J297:J298"/>
    <mergeCell ref="K297:K298"/>
    <mergeCell ref="L297:L298"/>
    <mergeCell ref="M297:M298"/>
    <mergeCell ref="N303:N304"/>
    <mergeCell ref="O303:O304"/>
    <mergeCell ref="P303:P304"/>
    <mergeCell ref="Q303:Q304"/>
    <mergeCell ref="B305:B306"/>
    <mergeCell ref="C305:C306"/>
    <mergeCell ref="D305:D306"/>
    <mergeCell ref="E305:E306"/>
    <mergeCell ref="F305:F306"/>
    <mergeCell ref="G305:G306"/>
    <mergeCell ref="H303:H304"/>
    <mergeCell ref="I303:I304"/>
    <mergeCell ref="J303:J304"/>
    <mergeCell ref="K303:K304"/>
    <mergeCell ref="L303:L304"/>
    <mergeCell ref="M303:M304"/>
    <mergeCell ref="N301:N302"/>
    <mergeCell ref="O301:O302"/>
    <mergeCell ref="P301:P302"/>
    <mergeCell ref="Q301:Q302"/>
    <mergeCell ref="B303:B304"/>
    <mergeCell ref="C303:C304"/>
    <mergeCell ref="D303:D304"/>
    <mergeCell ref="E303:E304"/>
    <mergeCell ref="F303:F304"/>
    <mergeCell ref="G303:G304"/>
    <mergeCell ref="H301:H302"/>
    <mergeCell ref="I301:I302"/>
    <mergeCell ref="J301:J302"/>
    <mergeCell ref="K301:K302"/>
    <mergeCell ref="L301:L302"/>
    <mergeCell ref="M301:M302"/>
    <mergeCell ref="N307:N308"/>
    <mergeCell ref="O307:O308"/>
    <mergeCell ref="P307:P308"/>
    <mergeCell ref="Q307:Q308"/>
    <mergeCell ref="B309:B310"/>
    <mergeCell ref="C309:C310"/>
    <mergeCell ref="D309:D310"/>
    <mergeCell ref="E309:E310"/>
    <mergeCell ref="F309:F310"/>
    <mergeCell ref="G309:G310"/>
    <mergeCell ref="H307:H308"/>
    <mergeCell ref="I307:I308"/>
    <mergeCell ref="J307:J308"/>
    <mergeCell ref="K307:K308"/>
    <mergeCell ref="L307:L308"/>
    <mergeCell ref="M307:M308"/>
    <mergeCell ref="N305:N306"/>
    <mergeCell ref="O305:O306"/>
    <mergeCell ref="P305:P306"/>
    <mergeCell ref="Q305:Q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J305:J306"/>
    <mergeCell ref="K305:K306"/>
    <mergeCell ref="L305:L306"/>
    <mergeCell ref="M305:M306"/>
    <mergeCell ref="N311:N312"/>
    <mergeCell ref="O311:O312"/>
    <mergeCell ref="P311:P312"/>
    <mergeCell ref="Q311:Q312"/>
    <mergeCell ref="B313:B314"/>
    <mergeCell ref="C313:C314"/>
    <mergeCell ref="D313:D314"/>
    <mergeCell ref="E313:E314"/>
    <mergeCell ref="F313:F314"/>
    <mergeCell ref="G313:G314"/>
    <mergeCell ref="H311:H312"/>
    <mergeCell ref="I311:I312"/>
    <mergeCell ref="J311:J312"/>
    <mergeCell ref="K311:K312"/>
    <mergeCell ref="L311:L312"/>
    <mergeCell ref="M311:M312"/>
    <mergeCell ref="N309:N310"/>
    <mergeCell ref="O309:O310"/>
    <mergeCell ref="P309:P310"/>
    <mergeCell ref="Q309:Q310"/>
    <mergeCell ref="B311:B312"/>
    <mergeCell ref="C311:C312"/>
    <mergeCell ref="D311:D312"/>
    <mergeCell ref="E311:E312"/>
    <mergeCell ref="F311:F312"/>
    <mergeCell ref="G311:G312"/>
    <mergeCell ref="H309:H310"/>
    <mergeCell ref="I309:I310"/>
    <mergeCell ref="J309:J310"/>
    <mergeCell ref="K309:K310"/>
    <mergeCell ref="L309:L310"/>
    <mergeCell ref="M309:M310"/>
    <mergeCell ref="N315:N316"/>
    <mergeCell ref="O315:O316"/>
    <mergeCell ref="P315:P316"/>
    <mergeCell ref="Q315:Q316"/>
    <mergeCell ref="B317:B318"/>
    <mergeCell ref="C317:C318"/>
    <mergeCell ref="D317:D318"/>
    <mergeCell ref="E317:E318"/>
    <mergeCell ref="F317:F318"/>
    <mergeCell ref="G317:G318"/>
    <mergeCell ref="H315:H316"/>
    <mergeCell ref="I315:I316"/>
    <mergeCell ref="J315:J316"/>
    <mergeCell ref="K315:K316"/>
    <mergeCell ref="L315:L316"/>
    <mergeCell ref="M315:M316"/>
    <mergeCell ref="N313:N314"/>
    <mergeCell ref="O313:O314"/>
    <mergeCell ref="P313:P314"/>
    <mergeCell ref="Q313:Q314"/>
    <mergeCell ref="B315:B316"/>
    <mergeCell ref="C315:C316"/>
    <mergeCell ref="D315:D316"/>
    <mergeCell ref="E315:E316"/>
    <mergeCell ref="F315:F316"/>
    <mergeCell ref="G315:G316"/>
    <mergeCell ref="H313:H314"/>
    <mergeCell ref="I313:I314"/>
    <mergeCell ref="J313:J314"/>
    <mergeCell ref="K313:K314"/>
    <mergeCell ref="L313:L314"/>
    <mergeCell ref="M313:M314"/>
    <mergeCell ref="N319:N320"/>
    <mergeCell ref="O319:O320"/>
    <mergeCell ref="P319:P320"/>
    <mergeCell ref="Q319:Q320"/>
    <mergeCell ref="B321:B322"/>
    <mergeCell ref="C321:C322"/>
    <mergeCell ref="D321:D322"/>
    <mergeCell ref="E321:E322"/>
    <mergeCell ref="F321:F322"/>
    <mergeCell ref="G321:G322"/>
    <mergeCell ref="H319:H320"/>
    <mergeCell ref="I319:I320"/>
    <mergeCell ref="J319:J320"/>
    <mergeCell ref="K319:K320"/>
    <mergeCell ref="L319:L320"/>
    <mergeCell ref="M319:M320"/>
    <mergeCell ref="N317:N318"/>
    <mergeCell ref="O317:O318"/>
    <mergeCell ref="P317:P318"/>
    <mergeCell ref="Q317:Q318"/>
    <mergeCell ref="B319:B320"/>
    <mergeCell ref="C319:C320"/>
    <mergeCell ref="D319:D320"/>
    <mergeCell ref="E319:E320"/>
    <mergeCell ref="F319:F320"/>
    <mergeCell ref="G319:G320"/>
    <mergeCell ref="H317:H318"/>
    <mergeCell ref="I317:I318"/>
    <mergeCell ref="J317:J318"/>
    <mergeCell ref="K317:K318"/>
    <mergeCell ref="L317:L318"/>
    <mergeCell ref="M317:M318"/>
    <mergeCell ref="N323:N324"/>
    <mergeCell ref="O323:O324"/>
    <mergeCell ref="P323:P324"/>
    <mergeCell ref="Q323:Q324"/>
    <mergeCell ref="B325:B326"/>
    <mergeCell ref="C325:C326"/>
    <mergeCell ref="D325:D326"/>
    <mergeCell ref="E325:E326"/>
    <mergeCell ref="F325:F326"/>
    <mergeCell ref="G325:G326"/>
    <mergeCell ref="H323:H324"/>
    <mergeCell ref="I323:I324"/>
    <mergeCell ref="J323:J324"/>
    <mergeCell ref="K323:K324"/>
    <mergeCell ref="L323:L324"/>
    <mergeCell ref="M323:M324"/>
    <mergeCell ref="N321:N322"/>
    <mergeCell ref="O321:O322"/>
    <mergeCell ref="P321:P322"/>
    <mergeCell ref="Q321:Q322"/>
    <mergeCell ref="B323:B324"/>
    <mergeCell ref="C323:C324"/>
    <mergeCell ref="D323:D324"/>
    <mergeCell ref="E323:E324"/>
    <mergeCell ref="F323:F324"/>
    <mergeCell ref="G323:G324"/>
    <mergeCell ref="H321:H322"/>
    <mergeCell ref="I321:I322"/>
    <mergeCell ref="J321:J322"/>
    <mergeCell ref="K321:K322"/>
    <mergeCell ref="L321:L322"/>
    <mergeCell ref="M321:M322"/>
    <mergeCell ref="N327:N328"/>
    <mergeCell ref="O327:O328"/>
    <mergeCell ref="P327:P328"/>
    <mergeCell ref="Q327:Q328"/>
    <mergeCell ref="B329:B330"/>
    <mergeCell ref="C329:C330"/>
    <mergeCell ref="D329:D330"/>
    <mergeCell ref="E329:E330"/>
    <mergeCell ref="F329:F330"/>
    <mergeCell ref="G329:G330"/>
    <mergeCell ref="H327:H328"/>
    <mergeCell ref="I327:I328"/>
    <mergeCell ref="J327:J328"/>
    <mergeCell ref="K327:K328"/>
    <mergeCell ref="L327:L328"/>
    <mergeCell ref="M327:M328"/>
    <mergeCell ref="N325:N326"/>
    <mergeCell ref="O325:O326"/>
    <mergeCell ref="P325:P326"/>
    <mergeCell ref="Q325:Q326"/>
    <mergeCell ref="B327:B328"/>
    <mergeCell ref="C327:C328"/>
    <mergeCell ref="D327:D328"/>
    <mergeCell ref="E327:E328"/>
    <mergeCell ref="F327:F328"/>
    <mergeCell ref="G327:G328"/>
    <mergeCell ref="H325:H326"/>
    <mergeCell ref="I325:I326"/>
    <mergeCell ref="J325:J326"/>
    <mergeCell ref="K325:K326"/>
    <mergeCell ref="L325:L326"/>
    <mergeCell ref="M325:M326"/>
    <mergeCell ref="N331:N332"/>
    <mergeCell ref="O331:O332"/>
    <mergeCell ref="P331:P332"/>
    <mergeCell ref="Q331:Q332"/>
    <mergeCell ref="B333:B334"/>
    <mergeCell ref="C333:C334"/>
    <mergeCell ref="D333:D334"/>
    <mergeCell ref="E333:E334"/>
    <mergeCell ref="F333:F334"/>
    <mergeCell ref="G333:G334"/>
    <mergeCell ref="H331:H332"/>
    <mergeCell ref="I331:I332"/>
    <mergeCell ref="J331:J332"/>
    <mergeCell ref="K331:K332"/>
    <mergeCell ref="L331:L332"/>
    <mergeCell ref="M331:M332"/>
    <mergeCell ref="N329:N330"/>
    <mergeCell ref="O329:O330"/>
    <mergeCell ref="P329:P330"/>
    <mergeCell ref="Q329:Q330"/>
    <mergeCell ref="B331:B332"/>
    <mergeCell ref="C331:C332"/>
    <mergeCell ref="D331:D332"/>
    <mergeCell ref="E331:E332"/>
    <mergeCell ref="F331:F332"/>
    <mergeCell ref="G331:G332"/>
    <mergeCell ref="H329:H330"/>
    <mergeCell ref="I329:I330"/>
    <mergeCell ref="J329:J330"/>
    <mergeCell ref="K329:K330"/>
    <mergeCell ref="L329:L330"/>
    <mergeCell ref="M329:M330"/>
    <mergeCell ref="N335:N336"/>
    <mergeCell ref="O335:O336"/>
    <mergeCell ref="P335:P336"/>
    <mergeCell ref="Q335:Q336"/>
    <mergeCell ref="B337:B338"/>
    <mergeCell ref="C337:C338"/>
    <mergeCell ref="D337:D338"/>
    <mergeCell ref="E337:E338"/>
    <mergeCell ref="F337:F338"/>
    <mergeCell ref="G337:G338"/>
    <mergeCell ref="H335:H336"/>
    <mergeCell ref="I335:I336"/>
    <mergeCell ref="J335:J336"/>
    <mergeCell ref="K335:K336"/>
    <mergeCell ref="L335:L336"/>
    <mergeCell ref="M335:M336"/>
    <mergeCell ref="N333:N334"/>
    <mergeCell ref="O333:O334"/>
    <mergeCell ref="P333:P334"/>
    <mergeCell ref="Q333:Q334"/>
    <mergeCell ref="B335:B336"/>
    <mergeCell ref="C335:C336"/>
    <mergeCell ref="D335:D336"/>
    <mergeCell ref="E335:E336"/>
    <mergeCell ref="F335:F336"/>
    <mergeCell ref="G335:G336"/>
    <mergeCell ref="H333:H334"/>
    <mergeCell ref="I333:I334"/>
    <mergeCell ref="J333:J334"/>
    <mergeCell ref="K333:K334"/>
    <mergeCell ref="L333:L334"/>
    <mergeCell ref="M333:M334"/>
    <mergeCell ref="N339:N340"/>
    <mergeCell ref="O339:O340"/>
    <mergeCell ref="P339:P340"/>
    <mergeCell ref="Q339:Q340"/>
    <mergeCell ref="B341:B342"/>
    <mergeCell ref="C341:C342"/>
    <mergeCell ref="D341:D342"/>
    <mergeCell ref="E341:E342"/>
    <mergeCell ref="F341:F342"/>
    <mergeCell ref="G341:G342"/>
    <mergeCell ref="H339:H340"/>
    <mergeCell ref="I339:I340"/>
    <mergeCell ref="J339:J340"/>
    <mergeCell ref="K339:K340"/>
    <mergeCell ref="L339:L340"/>
    <mergeCell ref="M339:M340"/>
    <mergeCell ref="N337:N338"/>
    <mergeCell ref="O337:O338"/>
    <mergeCell ref="P337:P338"/>
    <mergeCell ref="Q337:Q338"/>
    <mergeCell ref="B339:B340"/>
    <mergeCell ref="C339:C340"/>
    <mergeCell ref="D339:D340"/>
    <mergeCell ref="E339:E340"/>
    <mergeCell ref="F339:F340"/>
    <mergeCell ref="G339:G340"/>
    <mergeCell ref="H337:H338"/>
    <mergeCell ref="I337:I338"/>
    <mergeCell ref="J337:J338"/>
    <mergeCell ref="K337:K338"/>
    <mergeCell ref="L337:L338"/>
    <mergeCell ref="M337:M338"/>
    <mergeCell ref="N343:N344"/>
    <mergeCell ref="O343:O344"/>
    <mergeCell ref="P343:P344"/>
    <mergeCell ref="Q343:Q344"/>
    <mergeCell ref="B345:B346"/>
    <mergeCell ref="C345:C346"/>
    <mergeCell ref="D345:D346"/>
    <mergeCell ref="E345:E346"/>
    <mergeCell ref="F345:F346"/>
    <mergeCell ref="G345:G346"/>
    <mergeCell ref="H343:H344"/>
    <mergeCell ref="I343:I344"/>
    <mergeCell ref="J343:J344"/>
    <mergeCell ref="K343:K344"/>
    <mergeCell ref="L343:L344"/>
    <mergeCell ref="M343:M344"/>
    <mergeCell ref="N341:N342"/>
    <mergeCell ref="O341:O342"/>
    <mergeCell ref="P341:P342"/>
    <mergeCell ref="Q341:Q342"/>
    <mergeCell ref="B343:B344"/>
    <mergeCell ref="C343:C344"/>
    <mergeCell ref="D343:D344"/>
    <mergeCell ref="E343:E344"/>
    <mergeCell ref="F343:F344"/>
    <mergeCell ref="G343:G344"/>
    <mergeCell ref="H341:H342"/>
    <mergeCell ref="I341:I342"/>
    <mergeCell ref="J341:J342"/>
    <mergeCell ref="K341:K342"/>
    <mergeCell ref="L341:L342"/>
    <mergeCell ref="M341:M342"/>
    <mergeCell ref="N347:N348"/>
    <mergeCell ref="O347:O348"/>
    <mergeCell ref="P347:P348"/>
    <mergeCell ref="Q347:Q348"/>
    <mergeCell ref="B349:B350"/>
    <mergeCell ref="C349:C350"/>
    <mergeCell ref="D349:D350"/>
    <mergeCell ref="E349:E350"/>
    <mergeCell ref="F349:F350"/>
    <mergeCell ref="G349:G350"/>
    <mergeCell ref="H347:H348"/>
    <mergeCell ref="I347:I348"/>
    <mergeCell ref="J347:J348"/>
    <mergeCell ref="K347:K348"/>
    <mergeCell ref="L347:L348"/>
    <mergeCell ref="M347:M348"/>
    <mergeCell ref="N345:N346"/>
    <mergeCell ref="O345:O346"/>
    <mergeCell ref="P345:P346"/>
    <mergeCell ref="Q345:Q346"/>
    <mergeCell ref="B347:B348"/>
    <mergeCell ref="C347:C348"/>
    <mergeCell ref="D347:D348"/>
    <mergeCell ref="E347:E348"/>
    <mergeCell ref="F347:F348"/>
    <mergeCell ref="G347:G348"/>
    <mergeCell ref="H345:H346"/>
    <mergeCell ref="I345:I346"/>
    <mergeCell ref="J345:J346"/>
    <mergeCell ref="K345:K346"/>
    <mergeCell ref="L345:L346"/>
    <mergeCell ref="M345:M346"/>
    <mergeCell ref="N351:N352"/>
    <mergeCell ref="O351:O352"/>
    <mergeCell ref="P351:P352"/>
    <mergeCell ref="Q351:Q352"/>
    <mergeCell ref="B353:B354"/>
    <mergeCell ref="C353:C354"/>
    <mergeCell ref="D353:D354"/>
    <mergeCell ref="E353:E354"/>
    <mergeCell ref="F353:F354"/>
    <mergeCell ref="G353:G354"/>
    <mergeCell ref="H351:H352"/>
    <mergeCell ref="I351:I352"/>
    <mergeCell ref="J351:J352"/>
    <mergeCell ref="K351:K352"/>
    <mergeCell ref="L351:L352"/>
    <mergeCell ref="M351:M352"/>
    <mergeCell ref="N349:N350"/>
    <mergeCell ref="O349:O350"/>
    <mergeCell ref="P349:P350"/>
    <mergeCell ref="Q349:Q350"/>
    <mergeCell ref="B351:B352"/>
    <mergeCell ref="C351:C352"/>
    <mergeCell ref="D351:D352"/>
    <mergeCell ref="E351:E352"/>
    <mergeCell ref="F351:F352"/>
    <mergeCell ref="G351:G352"/>
    <mergeCell ref="H349:H350"/>
    <mergeCell ref="I349:I350"/>
    <mergeCell ref="J349:J350"/>
    <mergeCell ref="K349:K350"/>
    <mergeCell ref="L349:L350"/>
    <mergeCell ref="M349:M350"/>
    <mergeCell ref="N355:N356"/>
    <mergeCell ref="O355:O356"/>
    <mergeCell ref="P355:P356"/>
    <mergeCell ref="Q355:Q356"/>
    <mergeCell ref="B357:B358"/>
    <mergeCell ref="C357:C358"/>
    <mergeCell ref="D357:D358"/>
    <mergeCell ref="E357:E358"/>
    <mergeCell ref="F357:F358"/>
    <mergeCell ref="G357:G358"/>
    <mergeCell ref="H355:H356"/>
    <mergeCell ref="I355:I356"/>
    <mergeCell ref="J355:J356"/>
    <mergeCell ref="K355:K356"/>
    <mergeCell ref="L355:L356"/>
    <mergeCell ref="M355:M356"/>
    <mergeCell ref="N353:N354"/>
    <mergeCell ref="O353:O354"/>
    <mergeCell ref="P353:P354"/>
    <mergeCell ref="Q353:Q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J353:J354"/>
    <mergeCell ref="K353:K354"/>
    <mergeCell ref="L353:L354"/>
    <mergeCell ref="M353:M354"/>
    <mergeCell ref="N359:N360"/>
    <mergeCell ref="O359:O360"/>
    <mergeCell ref="P359:P360"/>
    <mergeCell ref="Q359:Q360"/>
    <mergeCell ref="B361:B362"/>
    <mergeCell ref="C361:C362"/>
    <mergeCell ref="D361:D362"/>
    <mergeCell ref="E361:E362"/>
    <mergeCell ref="F361:F362"/>
    <mergeCell ref="G361:G362"/>
    <mergeCell ref="H359:H360"/>
    <mergeCell ref="I359:I360"/>
    <mergeCell ref="J359:J360"/>
    <mergeCell ref="K359:K360"/>
    <mergeCell ref="L359:L360"/>
    <mergeCell ref="M359:M360"/>
    <mergeCell ref="N357:N358"/>
    <mergeCell ref="O357:O358"/>
    <mergeCell ref="P357:P358"/>
    <mergeCell ref="Q357:Q358"/>
    <mergeCell ref="B359:B360"/>
    <mergeCell ref="C359:C360"/>
    <mergeCell ref="D359:D360"/>
    <mergeCell ref="E359:E360"/>
    <mergeCell ref="F359:F360"/>
    <mergeCell ref="G359:G360"/>
    <mergeCell ref="H357:H358"/>
    <mergeCell ref="I357:I358"/>
    <mergeCell ref="J357:J358"/>
    <mergeCell ref="K357:K358"/>
    <mergeCell ref="L357:L358"/>
    <mergeCell ref="M357:M358"/>
    <mergeCell ref="N363:N364"/>
    <mergeCell ref="O363:O364"/>
    <mergeCell ref="P363:P364"/>
    <mergeCell ref="Q363:Q364"/>
    <mergeCell ref="B365:B366"/>
    <mergeCell ref="C365:C366"/>
    <mergeCell ref="D365:D366"/>
    <mergeCell ref="E365:E366"/>
    <mergeCell ref="F365:F366"/>
    <mergeCell ref="G365:G366"/>
    <mergeCell ref="H363:H364"/>
    <mergeCell ref="I363:I364"/>
    <mergeCell ref="J363:J364"/>
    <mergeCell ref="K363:K364"/>
    <mergeCell ref="L363:L364"/>
    <mergeCell ref="M363:M364"/>
    <mergeCell ref="N361:N362"/>
    <mergeCell ref="O361:O362"/>
    <mergeCell ref="P361:P362"/>
    <mergeCell ref="Q361:Q362"/>
    <mergeCell ref="B363:B364"/>
    <mergeCell ref="C363:C364"/>
    <mergeCell ref="D363:D364"/>
    <mergeCell ref="E363:E364"/>
    <mergeCell ref="F363:F364"/>
    <mergeCell ref="G363:G364"/>
    <mergeCell ref="H361:H362"/>
    <mergeCell ref="I361:I362"/>
    <mergeCell ref="J361:J362"/>
    <mergeCell ref="K361:K362"/>
    <mergeCell ref="L361:L362"/>
    <mergeCell ref="M361:M362"/>
    <mergeCell ref="N367:N368"/>
    <mergeCell ref="O367:O368"/>
    <mergeCell ref="P367:P368"/>
    <mergeCell ref="Q367:Q368"/>
    <mergeCell ref="B369:B370"/>
    <mergeCell ref="C369:C370"/>
    <mergeCell ref="D369:D370"/>
    <mergeCell ref="E369:E370"/>
    <mergeCell ref="F369:F370"/>
    <mergeCell ref="G369:G370"/>
    <mergeCell ref="H367:H368"/>
    <mergeCell ref="I367:I368"/>
    <mergeCell ref="J367:J368"/>
    <mergeCell ref="K367:K368"/>
    <mergeCell ref="L367:L368"/>
    <mergeCell ref="M367:M368"/>
    <mergeCell ref="N365:N366"/>
    <mergeCell ref="O365:O366"/>
    <mergeCell ref="P365:P366"/>
    <mergeCell ref="Q365:Q366"/>
    <mergeCell ref="B367:B368"/>
    <mergeCell ref="C367:C368"/>
    <mergeCell ref="D367:D368"/>
    <mergeCell ref="E367:E368"/>
    <mergeCell ref="F367:F368"/>
    <mergeCell ref="G367:G368"/>
    <mergeCell ref="H365:H366"/>
    <mergeCell ref="I365:I366"/>
    <mergeCell ref="J365:J366"/>
    <mergeCell ref="K365:K366"/>
    <mergeCell ref="L365:L366"/>
    <mergeCell ref="M365:M366"/>
    <mergeCell ref="N371:N372"/>
    <mergeCell ref="O371:O372"/>
    <mergeCell ref="P371:P372"/>
    <mergeCell ref="Q371:Q372"/>
    <mergeCell ref="B373:B374"/>
    <mergeCell ref="C373:C374"/>
    <mergeCell ref="D373:D374"/>
    <mergeCell ref="E373:E374"/>
    <mergeCell ref="F373:F374"/>
    <mergeCell ref="G373:G374"/>
    <mergeCell ref="H371:H372"/>
    <mergeCell ref="I371:I372"/>
    <mergeCell ref="J371:J372"/>
    <mergeCell ref="K371:K372"/>
    <mergeCell ref="L371:L372"/>
    <mergeCell ref="M371:M372"/>
    <mergeCell ref="N369:N370"/>
    <mergeCell ref="O369:O370"/>
    <mergeCell ref="P369:P370"/>
    <mergeCell ref="Q369:Q370"/>
    <mergeCell ref="B371:B372"/>
    <mergeCell ref="C371:C372"/>
    <mergeCell ref="D371:D372"/>
    <mergeCell ref="E371:E372"/>
    <mergeCell ref="F371:F372"/>
    <mergeCell ref="G371:G372"/>
    <mergeCell ref="H369:H370"/>
    <mergeCell ref="I369:I370"/>
    <mergeCell ref="J369:J370"/>
    <mergeCell ref="K369:K370"/>
    <mergeCell ref="L369:L370"/>
    <mergeCell ref="M369:M370"/>
    <mergeCell ref="N375:N376"/>
    <mergeCell ref="O375:O376"/>
    <mergeCell ref="P375:P376"/>
    <mergeCell ref="Q375:Q376"/>
    <mergeCell ref="B377:B378"/>
    <mergeCell ref="C377:C378"/>
    <mergeCell ref="D377:D378"/>
    <mergeCell ref="E377:E378"/>
    <mergeCell ref="F377:F378"/>
    <mergeCell ref="G377:G378"/>
    <mergeCell ref="H375:H376"/>
    <mergeCell ref="I375:I376"/>
    <mergeCell ref="J375:J376"/>
    <mergeCell ref="K375:K376"/>
    <mergeCell ref="L375:L376"/>
    <mergeCell ref="M375:M376"/>
    <mergeCell ref="N373:N374"/>
    <mergeCell ref="O373:O374"/>
    <mergeCell ref="P373:P374"/>
    <mergeCell ref="Q373:Q374"/>
    <mergeCell ref="B375:B376"/>
    <mergeCell ref="C375:C376"/>
    <mergeCell ref="D375:D376"/>
    <mergeCell ref="E375:E376"/>
    <mergeCell ref="F375:F376"/>
    <mergeCell ref="G375:G376"/>
    <mergeCell ref="H373:H374"/>
    <mergeCell ref="I373:I374"/>
    <mergeCell ref="J373:J374"/>
    <mergeCell ref="K373:K374"/>
    <mergeCell ref="L373:L374"/>
    <mergeCell ref="M373:M374"/>
    <mergeCell ref="N379:N380"/>
    <mergeCell ref="O379:O380"/>
    <mergeCell ref="P379:P380"/>
    <mergeCell ref="Q379:Q380"/>
    <mergeCell ref="B381:B382"/>
    <mergeCell ref="C381:C382"/>
    <mergeCell ref="D381:D382"/>
    <mergeCell ref="E381:E382"/>
    <mergeCell ref="F381:F382"/>
    <mergeCell ref="G381:G382"/>
    <mergeCell ref="H379:H380"/>
    <mergeCell ref="I379:I380"/>
    <mergeCell ref="J379:J380"/>
    <mergeCell ref="K379:K380"/>
    <mergeCell ref="L379:L380"/>
    <mergeCell ref="M379:M380"/>
    <mergeCell ref="N377:N378"/>
    <mergeCell ref="O377:O378"/>
    <mergeCell ref="P377:P378"/>
    <mergeCell ref="Q377:Q378"/>
    <mergeCell ref="B379:B380"/>
    <mergeCell ref="C379:C380"/>
    <mergeCell ref="D379:D380"/>
    <mergeCell ref="E379:E380"/>
    <mergeCell ref="F379:F380"/>
    <mergeCell ref="G379:G380"/>
    <mergeCell ref="H377:H378"/>
    <mergeCell ref="I377:I378"/>
    <mergeCell ref="J377:J378"/>
    <mergeCell ref="K377:K378"/>
    <mergeCell ref="L377:L378"/>
    <mergeCell ref="M377:M378"/>
    <mergeCell ref="B385:B386"/>
    <mergeCell ref="C385:C386"/>
    <mergeCell ref="D385:D386"/>
    <mergeCell ref="E385:E386"/>
    <mergeCell ref="F385:F386"/>
    <mergeCell ref="G385:G386"/>
    <mergeCell ref="N381:N382"/>
    <mergeCell ref="O381:O382"/>
    <mergeCell ref="P381:P382"/>
    <mergeCell ref="Q381:Q382"/>
    <mergeCell ref="B383:B384"/>
    <mergeCell ref="C383:C384"/>
    <mergeCell ref="H381:H382"/>
    <mergeCell ref="I381:I382"/>
    <mergeCell ref="J381:J382"/>
    <mergeCell ref="K381:K382"/>
    <mergeCell ref="L381:L382"/>
    <mergeCell ref="M381:M382"/>
    <mergeCell ref="N387:N388"/>
    <mergeCell ref="O387:O388"/>
    <mergeCell ref="P387:P388"/>
    <mergeCell ref="Q387:Q388"/>
    <mergeCell ref="B389:B390"/>
    <mergeCell ref="C389:C390"/>
    <mergeCell ref="D389:D390"/>
    <mergeCell ref="E389:E390"/>
    <mergeCell ref="F389:F390"/>
    <mergeCell ref="G389:G390"/>
    <mergeCell ref="H387:H388"/>
    <mergeCell ref="I387:I388"/>
    <mergeCell ref="J387:J388"/>
    <mergeCell ref="K387:K388"/>
    <mergeCell ref="L387:L388"/>
    <mergeCell ref="M387:M388"/>
    <mergeCell ref="N385:N386"/>
    <mergeCell ref="O385:O386"/>
    <mergeCell ref="P385:P386"/>
    <mergeCell ref="Q385:Q386"/>
    <mergeCell ref="B387:B388"/>
    <mergeCell ref="C387:C388"/>
    <mergeCell ref="D387:D388"/>
    <mergeCell ref="E387:E388"/>
    <mergeCell ref="F387:F388"/>
    <mergeCell ref="G387:G388"/>
    <mergeCell ref="H385:H386"/>
    <mergeCell ref="I385:I386"/>
    <mergeCell ref="J385:J386"/>
    <mergeCell ref="K385:K386"/>
    <mergeCell ref="L385:L386"/>
    <mergeCell ref="M385:M386"/>
    <mergeCell ref="N391:N392"/>
    <mergeCell ref="O391:O392"/>
    <mergeCell ref="P391:P392"/>
    <mergeCell ref="Q391:Q392"/>
    <mergeCell ref="B393:B394"/>
    <mergeCell ref="C393:C394"/>
    <mergeCell ref="D393:D394"/>
    <mergeCell ref="E393:E394"/>
    <mergeCell ref="F393:F394"/>
    <mergeCell ref="G393:G394"/>
    <mergeCell ref="H391:H392"/>
    <mergeCell ref="I391:I392"/>
    <mergeCell ref="J391:J392"/>
    <mergeCell ref="K391:K392"/>
    <mergeCell ref="L391:L392"/>
    <mergeCell ref="M391:M392"/>
    <mergeCell ref="N389:N390"/>
    <mergeCell ref="O389:O390"/>
    <mergeCell ref="P389:P390"/>
    <mergeCell ref="Q389:Q390"/>
    <mergeCell ref="B391:B392"/>
    <mergeCell ref="C391:C392"/>
    <mergeCell ref="D391:D392"/>
    <mergeCell ref="E391:E392"/>
    <mergeCell ref="F391:F392"/>
    <mergeCell ref="G391:G392"/>
    <mergeCell ref="H389:H390"/>
    <mergeCell ref="I389:I390"/>
    <mergeCell ref="J389:J390"/>
    <mergeCell ref="K389:K390"/>
    <mergeCell ref="L389:L390"/>
    <mergeCell ref="M389:M390"/>
    <mergeCell ref="N395:N396"/>
    <mergeCell ref="O395:O396"/>
    <mergeCell ref="P395:P396"/>
    <mergeCell ref="Q395:Q396"/>
    <mergeCell ref="B397:B398"/>
    <mergeCell ref="C397:C398"/>
    <mergeCell ref="D397:D398"/>
    <mergeCell ref="E397:E398"/>
    <mergeCell ref="F397:F398"/>
    <mergeCell ref="G397:G398"/>
    <mergeCell ref="H395:H396"/>
    <mergeCell ref="I395:I396"/>
    <mergeCell ref="J395:J396"/>
    <mergeCell ref="K395:K396"/>
    <mergeCell ref="L395:L396"/>
    <mergeCell ref="M395:M396"/>
    <mergeCell ref="N393:N394"/>
    <mergeCell ref="O393:O394"/>
    <mergeCell ref="P393:P394"/>
    <mergeCell ref="Q393:Q394"/>
    <mergeCell ref="B395:B396"/>
    <mergeCell ref="C395:C396"/>
    <mergeCell ref="D395:D396"/>
    <mergeCell ref="E395:E396"/>
    <mergeCell ref="F395:F396"/>
    <mergeCell ref="G395:G396"/>
    <mergeCell ref="H393:H394"/>
    <mergeCell ref="I393:I394"/>
    <mergeCell ref="J393:J394"/>
    <mergeCell ref="K393:K394"/>
    <mergeCell ref="L393:L394"/>
    <mergeCell ref="M393:M394"/>
    <mergeCell ref="N399:N400"/>
    <mergeCell ref="O399:O400"/>
    <mergeCell ref="P399:P400"/>
    <mergeCell ref="Q399:Q400"/>
    <mergeCell ref="B401:B402"/>
    <mergeCell ref="C401:C402"/>
    <mergeCell ref="D401:D402"/>
    <mergeCell ref="E401:E402"/>
    <mergeCell ref="F401:F402"/>
    <mergeCell ref="G401:G402"/>
    <mergeCell ref="H399:H400"/>
    <mergeCell ref="I399:I400"/>
    <mergeCell ref="J399:J400"/>
    <mergeCell ref="K399:K400"/>
    <mergeCell ref="L399:L400"/>
    <mergeCell ref="M399:M400"/>
    <mergeCell ref="N397:N398"/>
    <mergeCell ref="O397:O398"/>
    <mergeCell ref="P397:P398"/>
    <mergeCell ref="Q397:Q398"/>
    <mergeCell ref="B399:B400"/>
    <mergeCell ref="C399:C400"/>
    <mergeCell ref="D399:D400"/>
    <mergeCell ref="E399:E400"/>
    <mergeCell ref="F399:F400"/>
    <mergeCell ref="G399:G400"/>
    <mergeCell ref="H397:H398"/>
    <mergeCell ref="I397:I398"/>
    <mergeCell ref="J397:J398"/>
    <mergeCell ref="K397:K398"/>
    <mergeCell ref="L397:L398"/>
    <mergeCell ref="M397:M398"/>
    <mergeCell ref="N403:N404"/>
    <mergeCell ref="O403:O404"/>
    <mergeCell ref="P403:P404"/>
    <mergeCell ref="Q403:Q404"/>
    <mergeCell ref="B405:B406"/>
    <mergeCell ref="C405:C406"/>
    <mergeCell ref="D405:D406"/>
    <mergeCell ref="E405:E406"/>
    <mergeCell ref="F405:F406"/>
    <mergeCell ref="G405:G406"/>
    <mergeCell ref="H403:H404"/>
    <mergeCell ref="I403:I404"/>
    <mergeCell ref="J403:J404"/>
    <mergeCell ref="K403:K404"/>
    <mergeCell ref="L403:L404"/>
    <mergeCell ref="M403:M404"/>
    <mergeCell ref="N401:N402"/>
    <mergeCell ref="O401:O402"/>
    <mergeCell ref="P401:P402"/>
    <mergeCell ref="Q401:Q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J401:J402"/>
    <mergeCell ref="K401:K402"/>
    <mergeCell ref="L401:L402"/>
    <mergeCell ref="M401:M402"/>
    <mergeCell ref="N407:N408"/>
    <mergeCell ref="O407:O408"/>
    <mergeCell ref="P407:P408"/>
    <mergeCell ref="Q407:Q408"/>
    <mergeCell ref="B409:B410"/>
    <mergeCell ref="C409:C410"/>
    <mergeCell ref="D409:D410"/>
    <mergeCell ref="E409:E410"/>
    <mergeCell ref="F409:F410"/>
    <mergeCell ref="G409:G410"/>
    <mergeCell ref="H407:H408"/>
    <mergeCell ref="I407:I408"/>
    <mergeCell ref="J407:J408"/>
    <mergeCell ref="K407:K408"/>
    <mergeCell ref="L407:L408"/>
    <mergeCell ref="M407:M408"/>
    <mergeCell ref="N405:N406"/>
    <mergeCell ref="O405:O406"/>
    <mergeCell ref="P405:P406"/>
    <mergeCell ref="Q405:Q406"/>
    <mergeCell ref="B407:B408"/>
    <mergeCell ref="C407:C408"/>
    <mergeCell ref="D407:D408"/>
    <mergeCell ref="E407:E408"/>
    <mergeCell ref="F407:F408"/>
    <mergeCell ref="G407:G408"/>
    <mergeCell ref="H405:H406"/>
    <mergeCell ref="I405:I406"/>
    <mergeCell ref="J405:J406"/>
    <mergeCell ref="K405:K406"/>
    <mergeCell ref="L405:L406"/>
    <mergeCell ref="M405:M406"/>
    <mergeCell ref="N411:N412"/>
    <mergeCell ref="O411:O412"/>
    <mergeCell ref="P411:P412"/>
    <mergeCell ref="Q411:Q412"/>
    <mergeCell ref="B413:B414"/>
    <mergeCell ref="C413:C414"/>
    <mergeCell ref="D413:D414"/>
    <mergeCell ref="E413:E414"/>
    <mergeCell ref="F413:F414"/>
    <mergeCell ref="G413:G414"/>
    <mergeCell ref="H411:H412"/>
    <mergeCell ref="I411:I412"/>
    <mergeCell ref="J411:J412"/>
    <mergeCell ref="K411:K412"/>
    <mergeCell ref="L411:L412"/>
    <mergeCell ref="M411:M412"/>
    <mergeCell ref="N409:N410"/>
    <mergeCell ref="O409:O410"/>
    <mergeCell ref="P409:P410"/>
    <mergeCell ref="Q409:Q410"/>
    <mergeCell ref="B411:B412"/>
    <mergeCell ref="C411:C412"/>
    <mergeCell ref="D411:D412"/>
    <mergeCell ref="E411:E412"/>
    <mergeCell ref="F411:F412"/>
    <mergeCell ref="G411:G412"/>
    <mergeCell ref="H409:H410"/>
    <mergeCell ref="I409:I410"/>
    <mergeCell ref="J409:J410"/>
    <mergeCell ref="K409:K410"/>
    <mergeCell ref="L409:L410"/>
    <mergeCell ref="M409:M410"/>
    <mergeCell ref="N415:N416"/>
    <mergeCell ref="O415:O416"/>
    <mergeCell ref="P415:P416"/>
    <mergeCell ref="Q415:Q416"/>
    <mergeCell ref="B417:B418"/>
    <mergeCell ref="C417:C418"/>
    <mergeCell ref="D417:D418"/>
    <mergeCell ref="E417:E418"/>
    <mergeCell ref="F417:F418"/>
    <mergeCell ref="G417:G418"/>
    <mergeCell ref="H415:H416"/>
    <mergeCell ref="I415:I416"/>
    <mergeCell ref="J415:J416"/>
    <mergeCell ref="K415:K416"/>
    <mergeCell ref="L415:L416"/>
    <mergeCell ref="M415:M416"/>
    <mergeCell ref="N413:N414"/>
    <mergeCell ref="O413:O414"/>
    <mergeCell ref="P413:P414"/>
    <mergeCell ref="Q413:Q414"/>
    <mergeCell ref="B415:B416"/>
    <mergeCell ref="C415:C416"/>
    <mergeCell ref="D415:D416"/>
    <mergeCell ref="E415:E416"/>
    <mergeCell ref="F415:F416"/>
    <mergeCell ref="G415:G416"/>
    <mergeCell ref="H413:H414"/>
    <mergeCell ref="I413:I414"/>
    <mergeCell ref="J413:J414"/>
    <mergeCell ref="K413:K414"/>
    <mergeCell ref="L413:L414"/>
    <mergeCell ref="M413:M414"/>
    <mergeCell ref="N419:N420"/>
    <mergeCell ref="O419:O420"/>
    <mergeCell ref="P419:P420"/>
    <mergeCell ref="Q419:Q420"/>
    <mergeCell ref="B421:B422"/>
    <mergeCell ref="C421:C422"/>
    <mergeCell ref="D421:D422"/>
    <mergeCell ref="E421:E422"/>
    <mergeCell ref="F421:F422"/>
    <mergeCell ref="G421:G422"/>
    <mergeCell ref="H419:H420"/>
    <mergeCell ref="I419:I420"/>
    <mergeCell ref="J419:J420"/>
    <mergeCell ref="K419:K420"/>
    <mergeCell ref="L419:L420"/>
    <mergeCell ref="M419:M420"/>
    <mergeCell ref="N417:N418"/>
    <mergeCell ref="O417:O418"/>
    <mergeCell ref="P417:P418"/>
    <mergeCell ref="Q417:Q418"/>
    <mergeCell ref="B419:B420"/>
    <mergeCell ref="C419:C420"/>
    <mergeCell ref="D419:D420"/>
    <mergeCell ref="E419:E420"/>
    <mergeCell ref="F419:F420"/>
    <mergeCell ref="G419:G420"/>
    <mergeCell ref="H417:H418"/>
    <mergeCell ref="I417:I418"/>
    <mergeCell ref="J417:J418"/>
    <mergeCell ref="K417:K418"/>
    <mergeCell ref="L417:L418"/>
    <mergeCell ref="M417:M418"/>
    <mergeCell ref="N423:N424"/>
    <mergeCell ref="O423:O424"/>
    <mergeCell ref="P423:P424"/>
    <mergeCell ref="Q423:Q424"/>
    <mergeCell ref="B425:B426"/>
    <mergeCell ref="C425:C426"/>
    <mergeCell ref="D425:D426"/>
    <mergeCell ref="E425:E426"/>
    <mergeCell ref="F425:F426"/>
    <mergeCell ref="G425:G426"/>
    <mergeCell ref="H423:H424"/>
    <mergeCell ref="I423:I424"/>
    <mergeCell ref="J423:J424"/>
    <mergeCell ref="K423:K424"/>
    <mergeCell ref="L423:L424"/>
    <mergeCell ref="M423:M424"/>
    <mergeCell ref="N421:N422"/>
    <mergeCell ref="O421:O422"/>
    <mergeCell ref="P421:P422"/>
    <mergeCell ref="Q421:Q422"/>
    <mergeCell ref="B423:B424"/>
    <mergeCell ref="C423:C424"/>
    <mergeCell ref="D423:D424"/>
    <mergeCell ref="E423:E424"/>
    <mergeCell ref="F423:F424"/>
    <mergeCell ref="G423:G424"/>
    <mergeCell ref="H421:H422"/>
    <mergeCell ref="I421:I422"/>
    <mergeCell ref="J421:J422"/>
    <mergeCell ref="K421:K422"/>
    <mergeCell ref="L421:L422"/>
    <mergeCell ref="M421:M422"/>
    <mergeCell ref="N427:N428"/>
    <mergeCell ref="O427:O428"/>
    <mergeCell ref="P427:P428"/>
    <mergeCell ref="Q427:Q428"/>
    <mergeCell ref="B429:B430"/>
    <mergeCell ref="C429:C430"/>
    <mergeCell ref="D429:D430"/>
    <mergeCell ref="E429:E430"/>
    <mergeCell ref="F429:F430"/>
    <mergeCell ref="G429:G430"/>
    <mergeCell ref="H427:H428"/>
    <mergeCell ref="I427:I428"/>
    <mergeCell ref="J427:J428"/>
    <mergeCell ref="K427:K428"/>
    <mergeCell ref="L427:L428"/>
    <mergeCell ref="M427:M428"/>
    <mergeCell ref="N425:N426"/>
    <mergeCell ref="O425:O426"/>
    <mergeCell ref="P425:P426"/>
    <mergeCell ref="Q425:Q426"/>
    <mergeCell ref="B427:B428"/>
    <mergeCell ref="C427:C428"/>
    <mergeCell ref="D427:D428"/>
    <mergeCell ref="E427:E428"/>
    <mergeCell ref="F427:F428"/>
    <mergeCell ref="G427:G428"/>
    <mergeCell ref="H425:H426"/>
    <mergeCell ref="I425:I426"/>
    <mergeCell ref="J425:J426"/>
    <mergeCell ref="K425:K426"/>
    <mergeCell ref="L425:L426"/>
    <mergeCell ref="M425:M426"/>
    <mergeCell ref="N431:N432"/>
    <mergeCell ref="O431:O432"/>
    <mergeCell ref="P431:P432"/>
    <mergeCell ref="Q431:Q432"/>
    <mergeCell ref="B433:B434"/>
    <mergeCell ref="C433:C434"/>
    <mergeCell ref="D433:D434"/>
    <mergeCell ref="E433:E434"/>
    <mergeCell ref="F433:F434"/>
    <mergeCell ref="G433:G434"/>
    <mergeCell ref="H431:H432"/>
    <mergeCell ref="I431:I432"/>
    <mergeCell ref="J431:J432"/>
    <mergeCell ref="K431:K432"/>
    <mergeCell ref="L431:L432"/>
    <mergeCell ref="M431:M432"/>
    <mergeCell ref="N429:N430"/>
    <mergeCell ref="O429:O430"/>
    <mergeCell ref="P429:P430"/>
    <mergeCell ref="Q429:Q430"/>
    <mergeCell ref="B431:B432"/>
    <mergeCell ref="C431:C432"/>
    <mergeCell ref="D431:D432"/>
    <mergeCell ref="E431:E432"/>
    <mergeCell ref="F431:F432"/>
    <mergeCell ref="G431:G432"/>
    <mergeCell ref="H429:H430"/>
    <mergeCell ref="I429:I430"/>
    <mergeCell ref="J429:J430"/>
    <mergeCell ref="K429:K430"/>
    <mergeCell ref="L429:L430"/>
    <mergeCell ref="M429:M430"/>
    <mergeCell ref="N435:N436"/>
    <mergeCell ref="O435:O436"/>
    <mergeCell ref="P435:P436"/>
    <mergeCell ref="Q435:Q436"/>
    <mergeCell ref="B437:B438"/>
    <mergeCell ref="C437:C438"/>
    <mergeCell ref="D437:D438"/>
    <mergeCell ref="E437:E438"/>
    <mergeCell ref="F437:F438"/>
    <mergeCell ref="G437:G438"/>
    <mergeCell ref="H435:H436"/>
    <mergeCell ref="I435:I436"/>
    <mergeCell ref="J435:J436"/>
    <mergeCell ref="K435:K436"/>
    <mergeCell ref="L435:L436"/>
    <mergeCell ref="M435:M436"/>
    <mergeCell ref="N433:N434"/>
    <mergeCell ref="O433:O434"/>
    <mergeCell ref="P433:P434"/>
    <mergeCell ref="Q433:Q434"/>
    <mergeCell ref="B435:B436"/>
    <mergeCell ref="C435:C436"/>
    <mergeCell ref="D435:D436"/>
    <mergeCell ref="E435:E436"/>
    <mergeCell ref="F435:F436"/>
    <mergeCell ref="G435:G436"/>
    <mergeCell ref="H433:H434"/>
    <mergeCell ref="I433:I434"/>
    <mergeCell ref="J433:J434"/>
    <mergeCell ref="K433:K434"/>
    <mergeCell ref="L433:L434"/>
    <mergeCell ref="M433:M434"/>
    <mergeCell ref="N439:N440"/>
    <mergeCell ref="O439:O440"/>
    <mergeCell ref="P439:P440"/>
    <mergeCell ref="Q439:Q440"/>
    <mergeCell ref="B441:B442"/>
    <mergeCell ref="C441:C442"/>
    <mergeCell ref="D441:D442"/>
    <mergeCell ref="E441:E442"/>
    <mergeCell ref="F441:F442"/>
    <mergeCell ref="G441:G442"/>
    <mergeCell ref="H439:H440"/>
    <mergeCell ref="I439:I440"/>
    <mergeCell ref="J439:J440"/>
    <mergeCell ref="K439:K440"/>
    <mergeCell ref="L439:L440"/>
    <mergeCell ref="M439:M440"/>
    <mergeCell ref="N437:N438"/>
    <mergeCell ref="O437:O438"/>
    <mergeCell ref="P437:P438"/>
    <mergeCell ref="Q437:Q438"/>
    <mergeCell ref="B439:B440"/>
    <mergeCell ref="C439:C440"/>
    <mergeCell ref="D439:D440"/>
    <mergeCell ref="E439:E440"/>
    <mergeCell ref="F439:F440"/>
    <mergeCell ref="G439:G440"/>
    <mergeCell ref="H437:H438"/>
    <mergeCell ref="I437:I438"/>
    <mergeCell ref="J437:J438"/>
    <mergeCell ref="K437:K438"/>
    <mergeCell ref="L437:L438"/>
    <mergeCell ref="M437:M438"/>
    <mergeCell ref="N443:N444"/>
    <mergeCell ref="O443:O444"/>
    <mergeCell ref="P443:P444"/>
    <mergeCell ref="Q443:Q444"/>
    <mergeCell ref="B445:B446"/>
    <mergeCell ref="C445:C446"/>
    <mergeCell ref="D445:D446"/>
    <mergeCell ref="E445:E446"/>
    <mergeCell ref="F445:F446"/>
    <mergeCell ref="G445:G446"/>
    <mergeCell ref="H443:H444"/>
    <mergeCell ref="I443:I444"/>
    <mergeCell ref="J443:J444"/>
    <mergeCell ref="K443:K444"/>
    <mergeCell ref="L443:L444"/>
    <mergeCell ref="M443:M444"/>
    <mergeCell ref="N441:N442"/>
    <mergeCell ref="O441:O442"/>
    <mergeCell ref="P441:P442"/>
    <mergeCell ref="Q441:Q442"/>
    <mergeCell ref="B443:B444"/>
    <mergeCell ref="C443:C444"/>
    <mergeCell ref="D443:D444"/>
    <mergeCell ref="E443:E444"/>
    <mergeCell ref="F443:F444"/>
    <mergeCell ref="G443:G444"/>
    <mergeCell ref="H441:H442"/>
    <mergeCell ref="I441:I442"/>
    <mergeCell ref="J441:J442"/>
    <mergeCell ref="K441:K442"/>
    <mergeCell ref="L441:L442"/>
    <mergeCell ref="M441:M442"/>
    <mergeCell ref="N447:N448"/>
    <mergeCell ref="O447:O448"/>
    <mergeCell ref="P447:P448"/>
    <mergeCell ref="Q447:Q448"/>
    <mergeCell ref="B449:B450"/>
    <mergeCell ref="C449:C450"/>
    <mergeCell ref="D449:D450"/>
    <mergeCell ref="E449:E450"/>
    <mergeCell ref="F449:F450"/>
    <mergeCell ref="G449:G450"/>
    <mergeCell ref="H447:H448"/>
    <mergeCell ref="I447:I448"/>
    <mergeCell ref="J447:J448"/>
    <mergeCell ref="K447:K448"/>
    <mergeCell ref="L447:L448"/>
    <mergeCell ref="M447:M448"/>
    <mergeCell ref="N445:N446"/>
    <mergeCell ref="O445:O446"/>
    <mergeCell ref="P445:P446"/>
    <mergeCell ref="Q445:Q446"/>
    <mergeCell ref="B447:B448"/>
    <mergeCell ref="C447:C448"/>
    <mergeCell ref="D447:D448"/>
    <mergeCell ref="E447:E448"/>
    <mergeCell ref="F447:F448"/>
    <mergeCell ref="G447:G448"/>
    <mergeCell ref="H445:H446"/>
    <mergeCell ref="I445:I446"/>
    <mergeCell ref="J445:J446"/>
    <mergeCell ref="K445:K446"/>
    <mergeCell ref="L445:L446"/>
    <mergeCell ref="M445:M446"/>
    <mergeCell ref="N451:N452"/>
    <mergeCell ref="O451:O452"/>
    <mergeCell ref="P451:P452"/>
    <mergeCell ref="Q451:Q452"/>
    <mergeCell ref="B453:B454"/>
    <mergeCell ref="C453:C454"/>
    <mergeCell ref="D453:D454"/>
    <mergeCell ref="E453:E454"/>
    <mergeCell ref="F453:F454"/>
    <mergeCell ref="G453:G454"/>
    <mergeCell ref="H451:H452"/>
    <mergeCell ref="I451:I452"/>
    <mergeCell ref="J451:J452"/>
    <mergeCell ref="K451:K452"/>
    <mergeCell ref="L451:L452"/>
    <mergeCell ref="M451:M452"/>
    <mergeCell ref="N449:N450"/>
    <mergeCell ref="O449:O450"/>
    <mergeCell ref="P449:P450"/>
    <mergeCell ref="Q449:Q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J449:J450"/>
    <mergeCell ref="K449:K450"/>
    <mergeCell ref="L449:L450"/>
    <mergeCell ref="M449:M450"/>
    <mergeCell ref="N455:N456"/>
    <mergeCell ref="O455:O456"/>
    <mergeCell ref="P455:P456"/>
    <mergeCell ref="Q455:Q456"/>
    <mergeCell ref="B457:B458"/>
    <mergeCell ref="C457:C458"/>
    <mergeCell ref="D457:D458"/>
    <mergeCell ref="E457:E458"/>
    <mergeCell ref="F457:F458"/>
    <mergeCell ref="G457:G458"/>
    <mergeCell ref="H455:H456"/>
    <mergeCell ref="I455:I456"/>
    <mergeCell ref="J455:J456"/>
    <mergeCell ref="K455:K456"/>
    <mergeCell ref="L455:L456"/>
    <mergeCell ref="M455:M456"/>
    <mergeCell ref="N453:N454"/>
    <mergeCell ref="O453:O454"/>
    <mergeCell ref="P453:P454"/>
    <mergeCell ref="Q453:Q454"/>
    <mergeCell ref="B455:B456"/>
    <mergeCell ref="C455:C456"/>
    <mergeCell ref="D455:D456"/>
    <mergeCell ref="E455:E456"/>
    <mergeCell ref="F455:F456"/>
    <mergeCell ref="G455:G456"/>
    <mergeCell ref="H453:H454"/>
    <mergeCell ref="I453:I454"/>
    <mergeCell ref="J453:J454"/>
    <mergeCell ref="K453:K454"/>
    <mergeCell ref="L453:L454"/>
    <mergeCell ref="M453:M454"/>
    <mergeCell ref="N459:N460"/>
    <mergeCell ref="O459:O460"/>
    <mergeCell ref="P459:P460"/>
    <mergeCell ref="Q459:Q460"/>
    <mergeCell ref="B461:B462"/>
    <mergeCell ref="C461:C462"/>
    <mergeCell ref="D461:D462"/>
    <mergeCell ref="E461:E462"/>
    <mergeCell ref="F461:F462"/>
    <mergeCell ref="G461:G462"/>
    <mergeCell ref="H459:H460"/>
    <mergeCell ref="I459:I460"/>
    <mergeCell ref="J459:J460"/>
    <mergeCell ref="K459:K460"/>
    <mergeCell ref="L459:L460"/>
    <mergeCell ref="M459:M460"/>
    <mergeCell ref="N457:N458"/>
    <mergeCell ref="O457:O458"/>
    <mergeCell ref="P457:P458"/>
    <mergeCell ref="Q457:Q458"/>
    <mergeCell ref="B459:B460"/>
    <mergeCell ref="C459:C460"/>
    <mergeCell ref="D459:D460"/>
    <mergeCell ref="E459:E460"/>
    <mergeCell ref="F459:F460"/>
    <mergeCell ref="G459:G460"/>
    <mergeCell ref="H457:H458"/>
    <mergeCell ref="I457:I458"/>
    <mergeCell ref="J457:J458"/>
    <mergeCell ref="K457:K458"/>
    <mergeCell ref="L457:L458"/>
    <mergeCell ref="M457:M458"/>
    <mergeCell ref="N463:N464"/>
    <mergeCell ref="O463:O464"/>
    <mergeCell ref="P463:P464"/>
    <mergeCell ref="Q463:Q464"/>
    <mergeCell ref="B465:B466"/>
    <mergeCell ref="C465:C466"/>
    <mergeCell ref="D465:D466"/>
    <mergeCell ref="E465:E466"/>
    <mergeCell ref="F465:F466"/>
    <mergeCell ref="G465:G466"/>
    <mergeCell ref="H463:H464"/>
    <mergeCell ref="I463:I464"/>
    <mergeCell ref="J463:J464"/>
    <mergeCell ref="K463:K464"/>
    <mergeCell ref="L463:L464"/>
    <mergeCell ref="M463:M464"/>
    <mergeCell ref="N461:N462"/>
    <mergeCell ref="O461:O462"/>
    <mergeCell ref="P461:P462"/>
    <mergeCell ref="Q461:Q462"/>
    <mergeCell ref="B463:B464"/>
    <mergeCell ref="C463:C464"/>
    <mergeCell ref="D463:D464"/>
    <mergeCell ref="E463:E464"/>
    <mergeCell ref="F463:F464"/>
    <mergeCell ref="G463:G464"/>
    <mergeCell ref="H461:H462"/>
    <mergeCell ref="I461:I462"/>
    <mergeCell ref="J461:J462"/>
    <mergeCell ref="K461:K462"/>
    <mergeCell ref="L461:L462"/>
    <mergeCell ref="M461:M462"/>
    <mergeCell ref="N467:N468"/>
    <mergeCell ref="O467:O468"/>
    <mergeCell ref="P467:P468"/>
    <mergeCell ref="Q467:Q468"/>
    <mergeCell ref="B469:B470"/>
    <mergeCell ref="C469:C470"/>
    <mergeCell ref="D469:D470"/>
    <mergeCell ref="E469:E470"/>
    <mergeCell ref="F469:F470"/>
    <mergeCell ref="G469:G470"/>
    <mergeCell ref="H467:H468"/>
    <mergeCell ref="I467:I468"/>
    <mergeCell ref="J467:J468"/>
    <mergeCell ref="K467:K468"/>
    <mergeCell ref="L467:L468"/>
    <mergeCell ref="M467:M468"/>
    <mergeCell ref="N465:N466"/>
    <mergeCell ref="O465:O466"/>
    <mergeCell ref="P465:P466"/>
    <mergeCell ref="Q465:Q466"/>
    <mergeCell ref="B467:B468"/>
    <mergeCell ref="C467:C468"/>
    <mergeCell ref="D467:D468"/>
    <mergeCell ref="E467:E468"/>
    <mergeCell ref="F467:F468"/>
    <mergeCell ref="G467:G468"/>
    <mergeCell ref="H465:H466"/>
    <mergeCell ref="I465:I466"/>
    <mergeCell ref="J465:J466"/>
    <mergeCell ref="K465:K466"/>
    <mergeCell ref="L465:L466"/>
    <mergeCell ref="M465:M466"/>
    <mergeCell ref="N471:N472"/>
    <mergeCell ref="O471:O472"/>
    <mergeCell ref="P471:P472"/>
    <mergeCell ref="Q471:Q472"/>
    <mergeCell ref="B473:B474"/>
    <mergeCell ref="C473:C474"/>
    <mergeCell ref="D473:D474"/>
    <mergeCell ref="E473:E474"/>
    <mergeCell ref="F473:F474"/>
    <mergeCell ref="G473:G474"/>
    <mergeCell ref="H471:H472"/>
    <mergeCell ref="I471:I472"/>
    <mergeCell ref="J471:J472"/>
    <mergeCell ref="K471:K472"/>
    <mergeCell ref="L471:L472"/>
    <mergeCell ref="M471:M472"/>
    <mergeCell ref="N469:N470"/>
    <mergeCell ref="O469:O470"/>
    <mergeCell ref="P469:P470"/>
    <mergeCell ref="Q469:Q470"/>
    <mergeCell ref="B471:B472"/>
    <mergeCell ref="C471:C472"/>
    <mergeCell ref="D471:D472"/>
    <mergeCell ref="E471:E472"/>
    <mergeCell ref="F471:F472"/>
    <mergeCell ref="G471:G472"/>
    <mergeCell ref="H469:H470"/>
    <mergeCell ref="I469:I470"/>
    <mergeCell ref="J469:J470"/>
    <mergeCell ref="K469:K470"/>
    <mergeCell ref="L469:L470"/>
    <mergeCell ref="M469:M470"/>
    <mergeCell ref="N475:N476"/>
    <mergeCell ref="O475:O476"/>
    <mergeCell ref="P475:P476"/>
    <mergeCell ref="Q475:Q476"/>
    <mergeCell ref="B477:B478"/>
    <mergeCell ref="C477:C478"/>
    <mergeCell ref="D477:D478"/>
    <mergeCell ref="E477:E478"/>
    <mergeCell ref="F477:F478"/>
    <mergeCell ref="G477:G478"/>
    <mergeCell ref="H475:H476"/>
    <mergeCell ref="I475:I476"/>
    <mergeCell ref="J475:J476"/>
    <mergeCell ref="K475:K476"/>
    <mergeCell ref="L475:L476"/>
    <mergeCell ref="M475:M476"/>
    <mergeCell ref="N473:N474"/>
    <mergeCell ref="O473:O474"/>
    <mergeCell ref="P473:P474"/>
    <mergeCell ref="Q473:Q474"/>
    <mergeCell ref="B475:B476"/>
    <mergeCell ref="C475:C476"/>
    <mergeCell ref="D475:D476"/>
    <mergeCell ref="E475:E476"/>
    <mergeCell ref="F475:F476"/>
    <mergeCell ref="G475:G476"/>
    <mergeCell ref="H473:H474"/>
    <mergeCell ref="I473:I474"/>
    <mergeCell ref="J473:J474"/>
    <mergeCell ref="K473:K474"/>
    <mergeCell ref="L473:L474"/>
    <mergeCell ref="M473:M474"/>
    <mergeCell ref="N479:N480"/>
    <mergeCell ref="O479:O480"/>
    <mergeCell ref="P479:P480"/>
    <mergeCell ref="Q479:Q480"/>
    <mergeCell ref="B481:B482"/>
    <mergeCell ref="C481:C482"/>
    <mergeCell ref="D481:D482"/>
    <mergeCell ref="E481:E482"/>
    <mergeCell ref="F481:F482"/>
    <mergeCell ref="G481:G482"/>
    <mergeCell ref="H479:H480"/>
    <mergeCell ref="I479:I480"/>
    <mergeCell ref="J479:J480"/>
    <mergeCell ref="K479:K480"/>
    <mergeCell ref="L479:L480"/>
    <mergeCell ref="M479:M480"/>
    <mergeCell ref="N477:N478"/>
    <mergeCell ref="O477:O478"/>
    <mergeCell ref="P477:P478"/>
    <mergeCell ref="Q477:Q478"/>
    <mergeCell ref="B479:B480"/>
    <mergeCell ref="C479:C480"/>
    <mergeCell ref="D479:D480"/>
    <mergeCell ref="E479:E480"/>
    <mergeCell ref="F479:F480"/>
    <mergeCell ref="G479:G480"/>
    <mergeCell ref="H477:H478"/>
    <mergeCell ref="I477:I478"/>
    <mergeCell ref="J477:J478"/>
    <mergeCell ref="K477:K478"/>
    <mergeCell ref="L477:L478"/>
    <mergeCell ref="M477:M478"/>
    <mergeCell ref="N483:N484"/>
    <mergeCell ref="O483:O484"/>
    <mergeCell ref="P483:P484"/>
    <mergeCell ref="Q483:Q484"/>
    <mergeCell ref="B485:B486"/>
    <mergeCell ref="C485:C486"/>
    <mergeCell ref="D485:D486"/>
    <mergeCell ref="E485:E486"/>
    <mergeCell ref="F485:F486"/>
    <mergeCell ref="G485:G486"/>
    <mergeCell ref="H483:H484"/>
    <mergeCell ref="I483:I484"/>
    <mergeCell ref="J483:J484"/>
    <mergeCell ref="K483:K484"/>
    <mergeCell ref="L483:L484"/>
    <mergeCell ref="M483:M484"/>
    <mergeCell ref="N481:N482"/>
    <mergeCell ref="O481:O482"/>
    <mergeCell ref="P481:P482"/>
    <mergeCell ref="Q481:Q482"/>
    <mergeCell ref="B483:B484"/>
    <mergeCell ref="C483:C484"/>
    <mergeCell ref="D483:D484"/>
    <mergeCell ref="E483:E484"/>
    <mergeCell ref="F483:F484"/>
    <mergeCell ref="G483:G484"/>
    <mergeCell ref="H481:H482"/>
    <mergeCell ref="I481:I482"/>
    <mergeCell ref="J481:J482"/>
    <mergeCell ref="K481:K482"/>
    <mergeCell ref="L481:L482"/>
    <mergeCell ref="M481:M482"/>
    <mergeCell ref="N487:N488"/>
    <mergeCell ref="O487:O488"/>
    <mergeCell ref="P487:P488"/>
    <mergeCell ref="Q487:Q488"/>
    <mergeCell ref="B489:B490"/>
    <mergeCell ref="C489:C490"/>
    <mergeCell ref="D489:D490"/>
    <mergeCell ref="E489:E490"/>
    <mergeCell ref="F489:F490"/>
    <mergeCell ref="G489:G490"/>
    <mergeCell ref="H487:H488"/>
    <mergeCell ref="I487:I488"/>
    <mergeCell ref="J487:J488"/>
    <mergeCell ref="K487:K488"/>
    <mergeCell ref="L487:L488"/>
    <mergeCell ref="M487:M488"/>
    <mergeCell ref="N485:N486"/>
    <mergeCell ref="O485:O486"/>
    <mergeCell ref="P485:P486"/>
    <mergeCell ref="Q485:Q486"/>
    <mergeCell ref="B487:B488"/>
    <mergeCell ref="C487:C488"/>
    <mergeCell ref="D487:D488"/>
    <mergeCell ref="E487:E488"/>
    <mergeCell ref="F487:F488"/>
    <mergeCell ref="G487:G488"/>
    <mergeCell ref="H485:H486"/>
    <mergeCell ref="I485:I486"/>
    <mergeCell ref="J485:J486"/>
    <mergeCell ref="K485:K486"/>
    <mergeCell ref="L485:L486"/>
    <mergeCell ref="M485:M486"/>
    <mergeCell ref="N491:N492"/>
    <mergeCell ref="O491:O492"/>
    <mergeCell ref="P491:P492"/>
    <mergeCell ref="Q491:Q492"/>
    <mergeCell ref="B493:B494"/>
    <mergeCell ref="C493:C494"/>
    <mergeCell ref="D493:D494"/>
    <mergeCell ref="E493:E494"/>
    <mergeCell ref="F493:F494"/>
    <mergeCell ref="G493:G494"/>
    <mergeCell ref="H491:H492"/>
    <mergeCell ref="I491:I492"/>
    <mergeCell ref="J491:J492"/>
    <mergeCell ref="K491:K492"/>
    <mergeCell ref="L491:L492"/>
    <mergeCell ref="M491:M492"/>
    <mergeCell ref="N489:N490"/>
    <mergeCell ref="O489:O490"/>
    <mergeCell ref="P489:P490"/>
    <mergeCell ref="Q489:Q490"/>
    <mergeCell ref="B491:B492"/>
    <mergeCell ref="C491:C492"/>
    <mergeCell ref="D491:D492"/>
    <mergeCell ref="E491:E492"/>
    <mergeCell ref="F491:F492"/>
    <mergeCell ref="G491:G492"/>
    <mergeCell ref="H489:H490"/>
    <mergeCell ref="I489:I490"/>
    <mergeCell ref="J489:J490"/>
    <mergeCell ref="K489:K490"/>
    <mergeCell ref="L489:L490"/>
    <mergeCell ref="M489:M490"/>
    <mergeCell ref="N495:N496"/>
    <mergeCell ref="O495:O496"/>
    <mergeCell ref="P495:P496"/>
    <mergeCell ref="Q495:Q496"/>
    <mergeCell ref="B497:B498"/>
    <mergeCell ref="C497:C498"/>
    <mergeCell ref="D497:D498"/>
    <mergeCell ref="E497:E498"/>
    <mergeCell ref="F497:F498"/>
    <mergeCell ref="G497:G498"/>
    <mergeCell ref="H495:H496"/>
    <mergeCell ref="I495:I496"/>
    <mergeCell ref="J495:J496"/>
    <mergeCell ref="K495:K496"/>
    <mergeCell ref="L495:L496"/>
    <mergeCell ref="M495:M496"/>
    <mergeCell ref="N493:N494"/>
    <mergeCell ref="O493:O494"/>
    <mergeCell ref="P493:P494"/>
    <mergeCell ref="Q493:Q494"/>
    <mergeCell ref="B495:B496"/>
    <mergeCell ref="C495:C496"/>
    <mergeCell ref="D495:D496"/>
    <mergeCell ref="E495:E496"/>
    <mergeCell ref="F495:F496"/>
    <mergeCell ref="G495:G496"/>
    <mergeCell ref="H493:H494"/>
    <mergeCell ref="I493:I494"/>
    <mergeCell ref="J493:J494"/>
    <mergeCell ref="K493:K494"/>
    <mergeCell ref="L493:L494"/>
    <mergeCell ref="M493:M494"/>
    <mergeCell ref="N499:N500"/>
    <mergeCell ref="O499:O500"/>
    <mergeCell ref="P499:P500"/>
    <mergeCell ref="Q499:Q500"/>
    <mergeCell ref="B501:B502"/>
    <mergeCell ref="C501:C502"/>
    <mergeCell ref="D501:D502"/>
    <mergeCell ref="E501:E502"/>
    <mergeCell ref="F501:F502"/>
    <mergeCell ref="G501:G502"/>
    <mergeCell ref="H499:H500"/>
    <mergeCell ref="I499:I500"/>
    <mergeCell ref="J499:J500"/>
    <mergeCell ref="K499:K500"/>
    <mergeCell ref="L499:L500"/>
    <mergeCell ref="M499:M500"/>
    <mergeCell ref="N497:N498"/>
    <mergeCell ref="O497:O498"/>
    <mergeCell ref="P497:P498"/>
    <mergeCell ref="Q497:Q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J497:J498"/>
    <mergeCell ref="K497:K498"/>
    <mergeCell ref="L497:L498"/>
    <mergeCell ref="M497:M498"/>
    <mergeCell ref="N503:N504"/>
    <mergeCell ref="O503:O504"/>
    <mergeCell ref="P503:P504"/>
    <mergeCell ref="Q503:Q504"/>
    <mergeCell ref="B505:B506"/>
    <mergeCell ref="C505:C506"/>
    <mergeCell ref="D505:D506"/>
    <mergeCell ref="E505:E506"/>
    <mergeCell ref="F505:F506"/>
    <mergeCell ref="G505:G506"/>
    <mergeCell ref="H503:H504"/>
    <mergeCell ref="I503:I504"/>
    <mergeCell ref="J503:J504"/>
    <mergeCell ref="K503:K504"/>
    <mergeCell ref="L503:L504"/>
    <mergeCell ref="M503:M504"/>
    <mergeCell ref="N501:N502"/>
    <mergeCell ref="O501:O502"/>
    <mergeCell ref="P501:P502"/>
    <mergeCell ref="Q501:Q502"/>
    <mergeCell ref="B503:B504"/>
    <mergeCell ref="C503:C504"/>
    <mergeCell ref="D503:D504"/>
    <mergeCell ref="E503:E504"/>
    <mergeCell ref="F503:F504"/>
    <mergeCell ref="G503:G504"/>
    <mergeCell ref="H501:H502"/>
    <mergeCell ref="I501:I502"/>
    <mergeCell ref="J501:J502"/>
    <mergeCell ref="K501:K502"/>
    <mergeCell ref="L501:L502"/>
    <mergeCell ref="M501:M502"/>
    <mergeCell ref="N507:N508"/>
    <mergeCell ref="O507:O508"/>
    <mergeCell ref="P507:P508"/>
    <mergeCell ref="Q507:Q508"/>
    <mergeCell ref="B509:B510"/>
    <mergeCell ref="C509:C510"/>
    <mergeCell ref="D509:D510"/>
    <mergeCell ref="E509:E510"/>
    <mergeCell ref="F509:F510"/>
    <mergeCell ref="G509:G510"/>
    <mergeCell ref="H507:H508"/>
    <mergeCell ref="I507:I508"/>
    <mergeCell ref="J507:J508"/>
    <mergeCell ref="K507:K508"/>
    <mergeCell ref="L507:L508"/>
    <mergeCell ref="M507:M508"/>
    <mergeCell ref="N505:N506"/>
    <mergeCell ref="O505:O506"/>
    <mergeCell ref="P505:P506"/>
    <mergeCell ref="Q505:Q506"/>
    <mergeCell ref="B507:B508"/>
    <mergeCell ref="C507:C508"/>
    <mergeCell ref="D507:D508"/>
    <mergeCell ref="E507:E508"/>
    <mergeCell ref="F507:F508"/>
    <mergeCell ref="G507:G508"/>
    <mergeCell ref="H505:H506"/>
    <mergeCell ref="I505:I506"/>
    <mergeCell ref="J505:J506"/>
    <mergeCell ref="K505:K506"/>
    <mergeCell ref="L505:L506"/>
    <mergeCell ref="M505:M506"/>
    <mergeCell ref="N511:N512"/>
    <mergeCell ref="O511:O512"/>
    <mergeCell ref="P511:P512"/>
    <mergeCell ref="Q511:Q512"/>
    <mergeCell ref="B513:B514"/>
    <mergeCell ref="C513:C514"/>
    <mergeCell ref="D513:D514"/>
    <mergeCell ref="E513:E514"/>
    <mergeCell ref="F513:F514"/>
    <mergeCell ref="G513:G514"/>
    <mergeCell ref="H511:H512"/>
    <mergeCell ref="I511:I512"/>
    <mergeCell ref="J511:J512"/>
    <mergeCell ref="K511:K512"/>
    <mergeCell ref="L511:L512"/>
    <mergeCell ref="M511:M512"/>
    <mergeCell ref="N509:N510"/>
    <mergeCell ref="O509:O510"/>
    <mergeCell ref="P509:P510"/>
    <mergeCell ref="Q509:Q510"/>
    <mergeCell ref="B511:B512"/>
    <mergeCell ref="C511:C512"/>
    <mergeCell ref="D511:D512"/>
    <mergeCell ref="E511:E512"/>
    <mergeCell ref="F511:F512"/>
    <mergeCell ref="G511:G512"/>
    <mergeCell ref="H509:H510"/>
    <mergeCell ref="I509:I510"/>
    <mergeCell ref="J509:J510"/>
    <mergeCell ref="K509:K510"/>
    <mergeCell ref="L509:L510"/>
    <mergeCell ref="M509:M510"/>
    <mergeCell ref="N515:N516"/>
    <mergeCell ref="O515:O516"/>
    <mergeCell ref="P515:P516"/>
    <mergeCell ref="Q515:Q516"/>
    <mergeCell ref="B517:B518"/>
    <mergeCell ref="C517:C518"/>
    <mergeCell ref="D517:D518"/>
    <mergeCell ref="E517:E518"/>
    <mergeCell ref="F517:F518"/>
    <mergeCell ref="G517:G518"/>
    <mergeCell ref="H515:H516"/>
    <mergeCell ref="I515:I516"/>
    <mergeCell ref="J515:J516"/>
    <mergeCell ref="K515:K516"/>
    <mergeCell ref="L515:L516"/>
    <mergeCell ref="M515:M516"/>
    <mergeCell ref="N513:N514"/>
    <mergeCell ref="O513:O514"/>
    <mergeCell ref="P513:P514"/>
    <mergeCell ref="Q513:Q514"/>
    <mergeCell ref="B515:B516"/>
    <mergeCell ref="C515:C516"/>
    <mergeCell ref="D515:D516"/>
    <mergeCell ref="E515:E516"/>
    <mergeCell ref="F515:F516"/>
    <mergeCell ref="G515:G516"/>
    <mergeCell ref="H513:H514"/>
    <mergeCell ref="I513:I514"/>
    <mergeCell ref="J513:J514"/>
    <mergeCell ref="K513:K514"/>
    <mergeCell ref="L513:L514"/>
    <mergeCell ref="M513:M514"/>
    <mergeCell ref="N519:N520"/>
    <mergeCell ref="O519:O520"/>
    <mergeCell ref="P519:P520"/>
    <mergeCell ref="Q519:Q520"/>
    <mergeCell ref="B521:B522"/>
    <mergeCell ref="C521:C522"/>
    <mergeCell ref="D521:D522"/>
    <mergeCell ref="E521:E522"/>
    <mergeCell ref="F521:F522"/>
    <mergeCell ref="G521:G522"/>
    <mergeCell ref="H519:H520"/>
    <mergeCell ref="I519:I520"/>
    <mergeCell ref="J519:J520"/>
    <mergeCell ref="K519:K520"/>
    <mergeCell ref="L519:L520"/>
    <mergeCell ref="M519:M520"/>
    <mergeCell ref="N517:N518"/>
    <mergeCell ref="O517:O518"/>
    <mergeCell ref="P517:P518"/>
    <mergeCell ref="Q517:Q518"/>
    <mergeCell ref="B519:B520"/>
    <mergeCell ref="C519:C520"/>
    <mergeCell ref="D519:D520"/>
    <mergeCell ref="E519:E520"/>
    <mergeCell ref="F519:F520"/>
    <mergeCell ref="G519:G520"/>
    <mergeCell ref="H517:H518"/>
    <mergeCell ref="I517:I518"/>
    <mergeCell ref="J517:J518"/>
    <mergeCell ref="K517:K518"/>
    <mergeCell ref="L517:L518"/>
    <mergeCell ref="M517:M518"/>
    <mergeCell ref="N523:N524"/>
    <mergeCell ref="O523:O524"/>
    <mergeCell ref="P523:P524"/>
    <mergeCell ref="Q523:Q524"/>
    <mergeCell ref="B525:B526"/>
    <mergeCell ref="C525:C526"/>
    <mergeCell ref="D525:D526"/>
    <mergeCell ref="E525:E526"/>
    <mergeCell ref="F525:F526"/>
    <mergeCell ref="G525:G526"/>
    <mergeCell ref="H523:H524"/>
    <mergeCell ref="I523:I524"/>
    <mergeCell ref="J523:J524"/>
    <mergeCell ref="K523:K524"/>
    <mergeCell ref="L523:L524"/>
    <mergeCell ref="M523:M524"/>
    <mergeCell ref="N521:N522"/>
    <mergeCell ref="O521:O522"/>
    <mergeCell ref="P521:P522"/>
    <mergeCell ref="Q521:Q522"/>
    <mergeCell ref="B523:B524"/>
    <mergeCell ref="C523:C524"/>
    <mergeCell ref="D523:D524"/>
    <mergeCell ref="E523:E524"/>
    <mergeCell ref="F523:F524"/>
    <mergeCell ref="G523:G524"/>
    <mergeCell ref="H521:H522"/>
    <mergeCell ref="I521:I522"/>
    <mergeCell ref="J521:J522"/>
    <mergeCell ref="K521:K522"/>
    <mergeCell ref="L521:L522"/>
    <mergeCell ref="M521:M522"/>
    <mergeCell ref="N527:N528"/>
    <mergeCell ref="O527:O528"/>
    <mergeCell ref="P527:P528"/>
    <mergeCell ref="Q527:Q528"/>
    <mergeCell ref="B529:B530"/>
    <mergeCell ref="C529:C530"/>
    <mergeCell ref="D529:D530"/>
    <mergeCell ref="E529:E530"/>
    <mergeCell ref="F529:F530"/>
    <mergeCell ref="G529:G530"/>
    <mergeCell ref="H527:H528"/>
    <mergeCell ref="I527:I528"/>
    <mergeCell ref="J527:J528"/>
    <mergeCell ref="K527:K528"/>
    <mergeCell ref="L527:L528"/>
    <mergeCell ref="M527:M528"/>
    <mergeCell ref="N525:N526"/>
    <mergeCell ref="O525:O526"/>
    <mergeCell ref="P525:P526"/>
    <mergeCell ref="Q525:Q526"/>
    <mergeCell ref="B527:B528"/>
    <mergeCell ref="C527:C528"/>
    <mergeCell ref="D527:D528"/>
    <mergeCell ref="E527:E528"/>
    <mergeCell ref="F527:F528"/>
    <mergeCell ref="G527:G528"/>
    <mergeCell ref="H525:H526"/>
    <mergeCell ref="I525:I526"/>
    <mergeCell ref="J525:J526"/>
    <mergeCell ref="K525:K526"/>
    <mergeCell ref="L525:L526"/>
    <mergeCell ref="M525:M526"/>
    <mergeCell ref="N531:N532"/>
    <mergeCell ref="O531:O532"/>
    <mergeCell ref="P531:P532"/>
    <mergeCell ref="Q531:Q532"/>
    <mergeCell ref="B533:B534"/>
    <mergeCell ref="C533:C534"/>
    <mergeCell ref="D533:D534"/>
    <mergeCell ref="E533:E534"/>
    <mergeCell ref="F533:F534"/>
    <mergeCell ref="G533:G534"/>
    <mergeCell ref="H531:H532"/>
    <mergeCell ref="I531:I532"/>
    <mergeCell ref="J531:J532"/>
    <mergeCell ref="K531:K532"/>
    <mergeCell ref="L531:L532"/>
    <mergeCell ref="M531:M532"/>
    <mergeCell ref="N529:N530"/>
    <mergeCell ref="O529:O530"/>
    <mergeCell ref="P529:P530"/>
    <mergeCell ref="Q529:Q530"/>
    <mergeCell ref="B531:B532"/>
    <mergeCell ref="C531:C532"/>
    <mergeCell ref="D531:D532"/>
    <mergeCell ref="E531:E532"/>
    <mergeCell ref="F531:F532"/>
    <mergeCell ref="G531:G532"/>
    <mergeCell ref="H529:H530"/>
    <mergeCell ref="I529:I530"/>
    <mergeCell ref="J529:J530"/>
    <mergeCell ref="K529:K530"/>
    <mergeCell ref="L529:L530"/>
    <mergeCell ref="M529:M530"/>
    <mergeCell ref="N535:N536"/>
    <mergeCell ref="O535:O536"/>
    <mergeCell ref="P535:P536"/>
    <mergeCell ref="Q535:Q536"/>
    <mergeCell ref="B537:B538"/>
    <mergeCell ref="C537:C538"/>
    <mergeCell ref="D537:D538"/>
    <mergeCell ref="E537:E538"/>
    <mergeCell ref="F537:F538"/>
    <mergeCell ref="G537:G538"/>
    <mergeCell ref="H535:H536"/>
    <mergeCell ref="I535:I536"/>
    <mergeCell ref="J535:J536"/>
    <mergeCell ref="K535:K536"/>
    <mergeCell ref="L535:L536"/>
    <mergeCell ref="M535:M536"/>
    <mergeCell ref="N533:N534"/>
    <mergeCell ref="O533:O534"/>
    <mergeCell ref="P533:P534"/>
    <mergeCell ref="Q533:Q534"/>
    <mergeCell ref="B535:B536"/>
    <mergeCell ref="C535:C536"/>
    <mergeCell ref="D535:D536"/>
    <mergeCell ref="E535:E536"/>
    <mergeCell ref="F535:F536"/>
    <mergeCell ref="G535:G536"/>
    <mergeCell ref="H533:H534"/>
    <mergeCell ref="I533:I534"/>
    <mergeCell ref="J533:J534"/>
    <mergeCell ref="K533:K534"/>
    <mergeCell ref="L533:L534"/>
    <mergeCell ref="M533:M534"/>
    <mergeCell ref="N539:N540"/>
    <mergeCell ref="O539:O540"/>
    <mergeCell ref="P539:P540"/>
    <mergeCell ref="Q539:Q540"/>
    <mergeCell ref="B541:B542"/>
    <mergeCell ref="C541:C542"/>
    <mergeCell ref="D541:D542"/>
    <mergeCell ref="E541:E542"/>
    <mergeCell ref="F541:F542"/>
    <mergeCell ref="G541:G542"/>
    <mergeCell ref="H539:H540"/>
    <mergeCell ref="I539:I540"/>
    <mergeCell ref="J539:J540"/>
    <mergeCell ref="K539:K540"/>
    <mergeCell ref="L539:L540"/>
    <mergeCell ref="M539:M540"/>
    <mergeCell ref="N537:N538"/>
    <mergeCell ref="O537:O538"/>
    <mergeCell ref="P537:P538"/>
    <mergeCell ref="Q537:Q538"/>
    <mergeCell ref="B539:B540"/>
    <mergeCell ref="C539:C540"/>
    <mergeCell ref="D539:D540"/>
    <mergeCell ref="E539:E540"/>
    <mergeCell ref="F539:F540"/>
    <mergeCell ref="G539:G540"/>
    <mergeCell ref="H537:H538"/>
    <mergeCell ref="I537:I538"/>
    <mergeCell ref="J537:J538"/>
    <mergeCell ref="K537:K538"/>
    <mergeCell ref="L537:L538"/>
    <mergeCell ref="M537:M538"/>
    <mergeCell ref="N543:N544"/>
    <mergeCell ref="O543:O544"/>
    <mergeCell ref="P543:P544"/>
    <mergeCell ref="Q543:Q544"/>
    <mergeCell ref="B545:B546"/>
    <mergeCell ref="C545:C546"/>
    <mergeCell ref="D545:D546"/>
    <mergeCell ref="E545:E546"/>
    <mergeCell ref="F545:F546"/>
    <mergeCell ref="G545:G546"/>
    <mergeCell ref="H543:H544"/>
    <mergeCell ref="I543:I544"/>
    <mergeCell ref="J543:J544"/>
    <mergeCell ref="K543:K544"/>
    <mergeCell ref="L543:L544"/>
    <mergeCell ref="M543:M544"/>
    <mergeCell ref="N541:N542"/>
    <mergeCell ref="O541:O542"/>
    <mergeCell ref="P541:P542"/>
    <mergeCell ref="Q541:Q542"/>
    <mergeCell ref="B543:B544"/>
    <mergeCell ref="C543:C544"/>
    <mergeCell ref="D543:D544"/>
    <mergeCell ref="E543:E544"/>
    <mergeCell ref="F543:F544"/>
    <mergeCell ref="G543:G544"/>
    <mergeCell ref="H541:H542"/>
    <mergeCell ref="I541:I542"/>
    <mergeCell ref="J541:J542"/>
    <mergeCell ref="K541:K542"/>
    <mergeCell ref="L541:L542"/>
    <mergeCell ref="M541:M542"/>
    <mergeCell ref="N547:N548"/>
    <mergeCell ref="O547:O548"/>
    <mergeCell ref="P547:P548"/>
    <mergeCell ref="Q547:Q548"/>
    <mergeCell ref="B549:B550"/>
    <mergeCell ref="C549:C550"/>
    <mergeCell ref="D549:D550"/>
    <mergeCell ref="E549:E550"/>
    <mergeCell ref="F549:F550"/>
    <mergeCell ref="G549:G550"/>
    <mergeCell ref="H547:H548"/>
    <mergeCell ref="I547:I548"/>
    <mergeCell ref="J547:J548"/>
    <mergeCell ref="K547:K548"/>
    <mergeCell ref="L547:L548"/>
    <mergeCell ref="M547:M548"/>
    <mergeCell ref="N545:N546"/>
    <mergeCell ref="O545:O546"/>
    <mergeCell ref="P545:P546"/>
    <mergeCell ref="Q545:Q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J545:J546"/>
    <mergeCell ref="K545:K546"/>
    <mergeCell ref="L545:L546"/>
    <mergeCell ref="M545:M546"/>
    <mergeCell ref="N551:N552"/>
    <mergeCell ref="O551:O552"/>
    <mergeCell ref="P551:P552"/>
    <mergeCell ref="Q551:Q552"/>
    <mergeCell ref="B553:B554"/>
    <mergeCell ref="C553:C554"/>
    <mergeCell ref="D553:D554"/>
    <mergeCell ref="E553:E554"/>
    <mergeCell ref="F553:F554"/>
    <mergeCell ref="G553:G554"/>
    <mergeCell ref="H551:H552"/>
    <mergeCell ref="I551:I552"/>
    <mergeCell ref="J551:J552"/>
    <mergeCell ref="K551:K552"/>
    <mergeCell ref="L551:L552"/>
    <mergeCell ref="M551:M552"/>
    <mergeCell ref="N549:N550"/>
    <mergeCell ref="O549:O550"/>
    <mergeCell ref="P549:P550"/>
    <mergeCell ref="Q549:Q550"/>
    <mergeCell ref="B551:B552"/>
    <mergeCell ref="C551:C552"/>
    <mergeCell ref="D551:D552"/>
    <mergeCell ref="E551:E552"/>
    <mergeCell ref="F551:F552"/>
    <mergeCell ref="G551:G552"/>
    <mergeCell ref="H549:H550"/>
    <mergeCell ref="I549:I550"/>
    <mergeCell ref="J549:J550"/>
    <mergeCell ref="K549:K550"/>
    <mergeCell ref="L549:L550"/>
    <mergeCell ref="M549:M550"/>
    <mergeCell ref="N555:N556"/>
    <mergeCell ref="O555:O556"/>
    <mergeCell ref="P555:P556"/>
    <mergeCell ref="Q555:Q556"/>
    <mergeCell ref="B557:B558"/>
    <mergeCell ref="C557:C558"/>
    <mergeCell ref="D557:D558"/>
    <mergeCell ref="E557:E558"/>
    <mergeCell ref="F557:F558"/>
    <mergeCell ref="G557:G558"/>
    <mergeCell ref="H555:H556"/>
    <mergeCell ref="I555:I556"/>
    <mergeCell ref="J555:J556"/>
    <mergeCell ref="K555:K556"/>
    <mergeCell ref="L555:L556"/>
    <mergeCell ref="M555:M556"/>
    <mergeCell ref="N553:N554"/>
    <mergeCell ref="O553:O554"/>
    <mergeCell ref="P553:P554"/>
    <mergeCell ref="Q553:Q554"/>
    <mergeCell ref="B555:B556"/>
    <mergeCell ref="C555:C556"/>
    <mergeCell ref="D555:D556"/>
    <mergeCell ref="E555:E556"/>
    <mergeCell ref="F555:F556"/>
    <mergeCell ref="G555:G556"/>
    <mergeCell ref="H553:H554"/>
    <mergeCell ref="I553:I554"/>
    <mergeCell ref="J553:J554"/>
    <mergeCell ref="K553:K554"/>
    <mergeCell ref="L553:L554"/>
    <mergeCell ref="M553:M554"/>
    <mergeCell ref="N559:N560"/>
    <mergeCell ref="O559:O560"/>
    <mergeCell ref="P559:P560"/>
    <mergeCell ref="Q559:Q560"/>
    <mergeCell ref="B561:B562"/>
    <mergeCell ref="C561:C562"/>
    <mergeCell ref="D561:D562"/>
    <mergeCell ref="E561:E562"/>
    <mergeCell ref="F561:F562"/>
    <mergeCell ref="G561:G562"/>
    <mergeCell ref="H559:H560"/>
    <mergeCell ref="I559:I560"/>
    <mergeCell ref="J559:J560"/>
    <mergeCell ref="K559:K560"/>
    <mergeCell ref="L559:L560"/>
    <mergeCell ref="M559:M560"/>
    <mergeCell ref="N557:N558"/>
    <mergeCell ref="O557:O558"/>
    <mergeCell ref="P557:P558"/>
    <mergeCell ref="Q557:Q558"/>
    <mergeCell ref="B559:B560"/>
    <mergeCell ref="C559:C560"/>
    <mergeCell ref="D559:D560"/>
    <mergeCell ref="E559:E560"/>
    <mergeCell ref="F559:F560"/>
    <mergeCell ref="G559:G560"/>
    <mergeCell ref="H557:H558"/>
    <mergeCell ref="I557:I558"/>
    <mergeCell ref="J557:J558"/>
    <mergeCell ref="K557:K558"/>
    <mergeCell ref="L557:L558"/>
    <mergeCell ref="M557:M558"/>
    <mergeCell ref="N563:N564"/>
    <mergeCell ref="O563:O564"/>
    <mergeCell ref="P563:P564"/>
    <mergeCell ref="Q563:Q564"/>
    <mergeCell ref="B565:B566"/>
    <mergeCell ref="C565:C566"/>
    <mergeCell ref="D565:D566"/>
    <mergeCell ref="E565:E566"/>
    <mergeCell ref="F565:F566"/>
    <mergeCell ref="G565:G566"/>
    <mergeCell ref="H563:H564"/>
    <mergeCell ref="I563:I564"/>
    <mergeCell ref="J563:J564"/>
    <mergeCell ref="K563:K564"/>
    <mergeCell ref="L563:L564"/>
    <mergeCell ref="M563:M564"/>
    <mergeCell ref="N561:N562"/>
    <mergeCell ref="O561:O562"/>
    <mergeCell ref="P561:P562"/>
    <mergeCell ref="Q561:Q562"/>
    <mergeCell ref="B563:B564"/>
    <mergeCell ref="C563:C564"/>
    <mergeCell ref="D563:D564"/>
    <mergeCell ref="E563:E564"/>
    <mergeCell ref="F563:F564"/>
    <mergeCell ref="G563:G564"/>
    <mergeCell ref="H561:H562"/>
    <mergeCell ref="I561:I562"/>
    <mergeCell ref="J561:J562"/>
    <mergeCell ref="K561:K562"/>
    <mergeCell ref="L561:L562"/>
    <mergeCell ref="M561:M562"/>
    <mergeCell ref="N567:N568"/>
    <mergeCell ref="O567:O568"/>
    <mergeCell ref="P567:P568"/>
    <mergeCell ref="Q567:Q568"/>
    <mergeCell ref="B569:B570"/>
    <mergeCell ref="C569:C570"/>
    <mergeCell ref="D569:D570"/>
    <mergeCell ref="E569:E570"/>
    <mergeCell ref="F569:F570"/>
    <mergeCell ref="G569:G570"/>
    <mergeCell ref="H567:H568"/>
    <mergeCell ref="I567:I568"/>
    <mergeCell ref="J567:J568"/>
    <mergeCell ref="K567:K568"/>
    <mergeCell ref="L567:L568"/>
    <mergeCell ref="M567:M568"/>
    <mergeCell ref="N565:N566"/>
    <mergeCell ref="O565:O566"/>
    <mergeCell ref="P565:P566"/>
    <mergeCell ref="Q565:Q566"/>
    <mergeCell ref="B567:B568"/>
    <mergeCell ref="C567:C568"/>
    <mergeCell ref="D567:D568"/>
    <mergeCell ref="E567:E568"/>
    <mergeCell ref="F567:F568"/>
    <mergeCell ref="G567:G568"/>
    <mergeCell ref="H565:H566"/>
    <mergeCell ref="I565:I566"/>
    <mergeCell ref="J565:J566"/>
    <mergeCell ref="K565:K566"/>
    <mergeCell ref="L565:L566"/>
    <mergeCell ref="M565:M566"/>
    <mergeCell ref="N571:N572"/>
    <mergeCell ref="O571:O572"/>
    <mergeCell ref="P571:P572"/>
    <mergeCell ref="Q571:Q572"/>
    <mergeCell ref="B573:B574"/>
    <mergeCell ref="C573:C574"/>
    <mergeCell ref="D573:D574"/>
    <mergeCell ref="E573:E574"/>
    <mergeCell ref="F573:F574"/>
    <mergeCell ref="G573:G574"/>
    <mergeCell ref="H571:H572"/>
    <mergeCell ref="I571:I572"/>
    <mergeCell ref="J571:J572"/>
    <mergeCell ref="K571:K572"/>
    <mergeCell ref="L571:L572"/>
    <mergeCell ref="M571:M572"/>
    <mergeCell ref="N569:N570"/>
    <mergeCell ref="O569:O570"/>
    <mergeCell ref="P569:P570"/>
    <mergeCell ref="Q569:Q570"/>
    <mergeCell ref="B571:B572"/>
    <mergeCell ref="C571:C572"/>
    <mergeCell ref="D571:D572"/>
    <mergeCell ref="E571:E572"/>
    <mergeCell ref="F571:F572"/>
    <mergeCell ref="G571:G572"/>
    <mergeCell ref="H569:H570"/>
    <mergeCell ref="I569:I570"/>
    <mergeCell ref="J569:J570"/>
    <mergeCell ref="K569:K570"/>
    <mergeCell ref="L569:L570"/>
    <mergeCell ref="M569:M570"/>
    <mergeCell ref="N575:N576"/>
    <mergeCell ref="O575:O576"/>
    <mergeCell ref="P575:P576"/>
    <mergeCell ref="Q575:Q576"/>
    <mergeCell ref="B577:B578"/>
    <mergeCell ref="C577:C578"/>
    <mergeCell ref="D577:D578"/>
    <mergeCell ref="E577:E578"/>
    <mergeCell ref="F577:F578"/>
    <mergeCell ref="G577:G578"/>
    <mergeCell ref="H575:H576"/>
    <mergeCell ref="I575:I576"/>
    <mergeCell ref="J575:J576"/>
    <mergeCell ref="K575:K576"/>
    <mergeCell ref="L575:L576"/>
    <mergeCell ref="M575:M576"/>
    <mergeCell ref="N573:N574"/>
    <mergeCell ref="O573:O574"/>
    <mergeCell ref="P573:P574"/>
    <mergeCell ref="Q573:Q574"/>
    <mergeCell ref="B575:B576"/>
    <mergeCell ref="C575:C576"/>
    <mergeCell ref="D575:D576"/>
    <mergeCell ref="E575:E576"/>
    <mergeCell ref="F575:F576"/>
    <mergeCell ref="G575:G576"/>
    <mergeCell ref="H573:H574"/>
    <mergeCell ref="I573:I574"/>
    <mergeCell ref="J573:J574"/>
    <mergeCell ref="K573:K574"/>
    <mergeCell ref="L573:L574"/>
    <mergeCell ref="M573:M574"/>
    <mergeCell ref="N579:N580"/>
    <mergeCell ref="O579:O580"/>
    <mergeCell ref="P579:P580"/>
    <mergeCell ref="Q579:Q580"/>
    <mergeCell ref="B581:B582"/>
    <mergeCell ref="C581:C582"/>
    <mergeCell ref="D581:D582"/>
    <mergeCell ref="E581:E582"/>
    <mergeCell ref="F581:F582"/>
    <mergeCell ref="G581:G582"/>
    <mergeCell ref="H579:H580"/>
    <mergeCell ref="I579:I580"/>
    <mergeCell ref="J579:J580"/>
    <mergeCell ref="K579:K580"/>
    <mergeCell ref="L579:L580"/>
    <mergeCell ref="M579:M580"/>
    <mergeCell ref="N577:N578"/>
    <mergeCell ref="O577:O578"/>
    <mergeCell ref="P577:P578"/>
    <mergeCell ref="Q577:Q578"/>
    <mergeCell ref="B579:B580"/>
    <mergeCell ref="C579:C580"/>
    <mergeCell ref="D579:D580"/>
    <mergeCell ref="E579:E580"/>
    <mergeCell ref="F579:F580"/>
    <mergeCell ref="G579:G580"/>
    <mergeCell ref="H577:H578"/>
    <mergeCell ref="I577:I578"/>
    <mergeCell ref="J577:J578"/>
    <mergeCell ref="K577:K578"/>
    <mergeCell ref="L577:L578"/>
    <mergeCell ref="M577:M578"/>
    <mergeCell ref="N583:N584"/>
    <mergeCell ref="O583:O584"/>
    <mergeCell ref="P583:P584"/>
    <mergeCell ref="Q583:Q584"/>
    <mergeCell ref="B585:B586"/>
    <mergeCell ref="C585:C586"/>
    <mergeCell ref="D585:D586"/>
    <mergeCell ref="E585:E586"/>
    <mergeCell ref="F585:F586"/>
    <mergeCell ref="G585:G586"/>
    <mergeCell ref="H583:H584"/>
    <mergeCell ref="I583:I584"/>
    <mergeCell ref="J583:J584"/>
    <mergeCell ref="K583:K584"/>
    <mergeCell ref="L583:L584"/>
    <mergeCell ref="M583:M584"/>
    <mergeCell ref="N581:N582"/>
    <mergeCell ref="O581:O582"/>
    <mergeCell ref="P581:P582"/>
    <mergeCell ref="Q581:Q582"/>
    <mergeCell ref="B583:B584"/>
    <mergeCell ref="C583:C584"/>
    <mergeCell ref="D583:D584"/>
    <mergeCell ref="E583:E584"/>
    <mergeCell ref="F583:F584"/>
    <mergeCell ref="G583:G584"/>
    <mergeCell ref="H581:H582"/>
    <mergeCell ref="I581:I582"/>
    <mergeCell ref="J581:J582"/>
    <mergeCell ref="K581:K582"/>
    <mergeCell ref="L581:L582"/>
    <mergeCell ref="M581:M582"/>
    <mergeCell ref="N587:N588"/>
    <mergeCell ref="O587:O588"/>
    <mergeCell ref="P587:P588"/>
    <mergeCell ref="Q587:Q588"/>
    <mergeCell ref="B589:B590"/>
    <mergeCell ref="C589:C590"/>
    <mergeCell ref="D589:D590"/>
    <mergeCell ref="E589:E590"/>
    <mergeCell ref="F589:F590"/>
    <mergeCell ref="G589:G590"/>
    <mergeCell ref="H587:H588"/>
    <mergeCell ref="I587:I588"/>
    <mergeCell ref="J587:J588"/>
    <mergeCell ref="K587:K588"/>
    <mergeCell ref="L587:L588"/>
    <mergeCell ref="M587:M588"/>
    <mergeCell ref="N585:N586"/>
    <mergeCell ref="O585:O586"/>
    <mergeCell ref="P585:P586"/>
    <mergeCell ref="Q585:Q586"/>
    <mergeCell ref="B587:B588"/>
    <mergeCell ref="C587:C588"/>
    <mergeCell ref="D587:D588"/>
    <mergeCell ref="E587:E588"/>
    <mergeCell ref="F587:F588"/>
    <mergeCell ref="G587:G588"/>
    <mergeCell ref="H585:H586"/>
    <mergeCell ref="I585:I586"/>
    <mergeCell ref="J585:J586"/>
    <mergeCell ref="K585:K586"/>
    <mergeCell ref="L585:L586"/>
    <mergeCell ref="M585:M586"/>
    <mergeCell ref="N591:N592"/>
    <mergeCell ref="O591:O592"/>
    <mergeCell ref="P591:P592"/>
    <mergeCell ref="Q591:Q592"/>
    <mergeCell ref="B593:B594"/>
    <mergeCell ref="C593:C594"/>
    <mergeCell ref="D593:D594"/>
    <mergeCell ref="E593:E594"/>
    <mergeCell ref="F593:F594"/>
    <mergeCell ref="G593:G594"/>
    <mergeCell ref="H591:H592"/>
    <mergeCell ref="I591:I592"/>
    <mergeCell ref="J591:J592"/>
    <mergeCell ref="K591:K592"/>
    <mergeCell ref="L591:L592"/>
    <mergeCell ref="M591:M592"/>
    <mergeCell ref="N589:N590"/>
    <mergeCell ref="O589:O590"/>
    <mergeCell ref="P589:P590"/>
    <mergeCell ref="Q589:Q590"/>
    <mergeCell ref="B591:B592"/>
    <mergeCell ref="C591:C592"/>
    <mergeCell ref="D591:D592"/>
    <mergeCell ref="E591:E592"/>
    <mergeCell ref="F591:F592"/>
    <mergeCell ref="G591:G592"/>
    <mergeCell ref="H589:H590"/>
    <mergeCell ref="I589:I590"/>
    <mergeCell ref="J589:J590"/>
    <mergeCell ref="K589:K590"/>
    <mergeCell ref="L589:L590"/>
    <mergeCell ref="M589:M590"/>
    <mergeCell ref="N595:N596"/>
    <mergeCell ref="O595:O596"/>
    <mergeCell ref="P595:P596"/>
    <mergeCell ref="Q595:Q596"/>
    <mergeCell ref="B597:B598"/>
    <mergeCell ref="C597:C598"/>
    <mergeCell ref="D597:D598"/>
    <mergeCell ref="E597:E598"/>
    <mergeCell ref="F597:F598"/>
    <mergeCell ref="G597:G598"/>
    <mergeCell ref="H595:H596"/>
    <mergeCell ref="I595:I596"/>
    <mergeCell ref="J595:J596"/>
    <mergeCell ref="K595:K596"/>
    <mergeCell ref="L595:L596"/>
    <mergeCell ref="M595:M596"/>
    <mergeCell ref="N593:N594"/>
    <mergeCell ref="O593:O594"/>
    <mergeCell ref="P593:P594"/>
    <mergeCell ref="Q593:Q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J593:J594"/>
    <mergeCell ref="K593:K594"/>
    <mergeCell ref="L593:L594"/>
    <mergeCell ref="M593:M594"/>
    <mergeCell ref="N599:N600"/>
    <mergeCell ref="O599:O600"/>
    <mergeCell ref="P599:P600"/>
    <mergeCell ref="Q599:Q600"/>
    <mergeCell ref="B601:B602"/>
    <mergeCell ref="C601:C602"/>
    <mergeCell ref="D601:D602"/>
    <mergeCell ref="E601:E602"/>
    <mergeCell ref="F601:F602"/>
    <mergeCell ref="G601:G602"/>
    <mergeCell ref="H599:H600"/>
    <mergeCell ref="I599:I600"/>
    <mergeCell ref="J599:J600"/>
    <mergeCell ref="K599:K600"/>
    <mergeCell ref="L599:L600"/>
    <mergeCell ref="M599:M600"/>
    <mergeCell ref="N597:N598"/>
    <mergeCell ref="O597:O598"/>
    <mergeCell ref="P597:P598"/>
    <mergeCell ref="Q597:Q598"/>
    <mergeCell ref="B599:B600"/>
    <mergeCell ref="C599:C600"/>
    <mergeCell ref="D599:D600"/>
    <mergeCell ref="E599:E600"/>
    <mergeCell ref="F599:F600"/>
    <mergeCell ref="G599:G600"/>
    <mergeCell ref="H597:H598"/>
    <mergeCell ref="I597:I598"/>
    <mergeCell ref="J597:J598"/>
    <mergeCell ref="K597:K598"/>
    <mergeCell ref="L597:L598"/>
    <mergeCell ref="M597:M598"/>
    <mergeCell ref="N603:N604"/>
    <mergeCell ref="O603:O604"/>
    <mergeCell ref="P603:P604"/>
    <mergeCell ref="Q603:Q604"/>
    <mergeCell ref="B605:B606"/>
    <mergeCell ref="C605:C606"/>
    <mergeCell ref="D605:D606"/>
    <mergeCell ref="E605:E606"/>
    <mergeCell ref="F605:F606"/>
    <mergeCell ref="G605:G606"/>
    <mergeCell ref="H603:H604"/>
    <mergeCell ref="I603:I604"/>
    <mergeCell ref="J603:J604"/>
    <mergeCell ref="K603:K604"/>
    <mergeCell ref="L603:L604"/>
    <mergeCell ref="M603:M604"/>
    <mergeCell ref="N601:N602"/>
    <mergeCell ref="O601:O602"/>
    <mergeCell ref="P601:P602"/>
    <mergeCell ref="Q601:Q602"/>
    <mergeCell ref="B603:B604"/>
    <mergeCell ref="C603:C604"/>
    <mergeCell ref="D603:D604"/>
    <mergeCell ref="E603:E604"/>
    <mergeCell ref="F603:F604"/>
    <mergeCell ref="G603:G604"/>
    <mergeCell ref="H601:H602"/>
    <mergeCell ref="I601:I602"/>
    <mergeCell ref="J601:J602"/>
    <mergeCell ref="K601:K602"/>
    <mergeCell ref="L601:L602"/>
    <mergeCell ref="M601:M602"/>
    <mergeCell ref="N607:N608"/>
    <mergeCell ref="O607:O608"/>
    <mergeCell ref="P607:P608"/>
    <mergeCell ref="Q607:Q608"/>
    <mergeCell ref="B609:B610"/>
    <mergeCell ref="C609:C610"/>
    <mergeCell ref="D609:D610"/>
    <mergeCell ref="E609:E610"/>
    <mergeCell ref="F609:F610"/>
    <mergeCell ref="G609:G610"/>
    <mergeCell ref="H607:H608"/>
    <mergeCell ref="I607:I608"/>
    <mergeCell ref="J607:J608"/>
    <mergeCell ref="K607:K608"/>
    <mergeCell ref="L607:L608"/>
    <mergeCell ref="M607:M608"/>
    <mergeCell ref="N605:N606"/>
    <mergeCell ref="O605:O606"/>
    <mergeCell ref="P605:P606"/>
    <mergeCell ref="Q605:Q606"/>
    <mergeCell ref="B607:B608"/>
    <mergeCell ref="C607:C608"/>
    <mergeCell ref="D607:D608"/>
    <mergeCell ref="E607:E608"/>
    <mergeCell ref="F607:F608"/>
    <mergeCell ref="G607:G608"/>
    <mergeCell ref="H605:H606"/>
    <mergeCell ref="I605:I606"/>
    <mergeCell ref="J605:J606"/>
    <mergeCell ref="K605:K606"/>
    <mergeCell ref="L605:L606"/>
    <mergeCell ref="M605:M606"/>
    <mergeCell ref="N611:N612"/>
    <mergeCell ref="O611:O612"/>
    <mergeCell ref="P611:P612"/>
    <mergeCell ref="Q611:Q612"/>
    <mergeCell ref="B613:B614"/>
    <mergeCell ref="C613:C614"/>
    <mergeCell ref="D613:D614"/>
    <mergeCell ref="E613:E614"/>
    <mergeCell ref="F613:F614"/>
    <mergeCell ref="G613:G614"/>
    <mergeCell ref="H611:H612"/>
    <mergeCell ref="I611:I612"/>
    <mergeCell ref="J611:J612"/>
    <mergeCell ref="K611:K612"/>
    <mergeCell ref="L611:L612"/>
    <mergeCell ref="M611:M612"/>
    <mergeCell ref="N609:N610"/>
    <mergeCell ref="O609:O610"/>
    <mergeCell ref="P609:P610"/>
    <mergeCell ref="Q609:Q610"/>
    <mergeCell ref="B611:B612"/>
    <mergeCell ref="C611:C612"/>
    <mergeCell ref="D611:D612"/>
    <mergeCell ref="E611:E612"/>
    <mergeCell ref="F611:F612"/>
    <mergeCell ref="G611:G612"/>
    <mergeCell ref="H609:H610"/>
    <mergeCell ref="I609:I610"/>
    <mergeCell ref="J609:J610"/>
    <mergeCell ref="K609:K610"/>
    <mergeCell ref="L609:L610"/>
    <mergeCell ref="M609:M610"/>
    <mergeCell ref="N615:N616"/>
    <mergeCell ref="O615:O616"/>
    <mergeCell ref="P615:P616"/>
    <mergeCell ref="Q615:Q616"/>
    <mergeCell ref="B617:B618"/>
    <mergeCell ref="C617:C618"/>
    <mergeCell ref="D617:D618"/>
    <mergeCell ref="E617:E618"/>
    <mergeCell ref="F617:F618"/>
    <mergeCell ref="G617:G618"/>
    <mergeCell ref="H615:H616"/>
    <mergeCell ref="I615:I616"/>
    <mergeCell ref="J615:J616"/>
    <mergeCell ref="K615:K616"/>
    <mergeCell ref="L615:L616"/>
    <mergeCell ref="M615:M616"/>
    <mergeCell ref="N613:N614"/>
    <mergeCell ref="O613:O614"/>
    <mergeCell ref="P613:P614"/>
    <mergeCell ref="Q613:Q614"/>
    <mergeCell ref="B615:B616"/>
    <mergeCell ref="C615:C616"/>
    <mergeCell ref="D615:D616"/>
    <mergeCell ref="E615:E616"/>
    <mergeCell ref="F615:F616"/>
    <mergeCell ref="G615:G616"/>
    <mergeCell ref="H613:H614"/>
    <mergeCell ref="I613:I614"/>
    <mergeCell ref="J613:J614"/>
    <mergeCell ref="K613:K614"/>
    <mergeCell ref="L613:L614"/>
    <mergeCell ref="M613:M614"/>
    <mergeCell ref="N619:N620"/>
    <mergeCell ref="O619:O620"/>
    <mergeCell ref="P619:P620"/>
    <mergeCell ref="Q619:Q620"/>
    <mergeCell ref="B621:B622"/>
    <mergeCell ref="C621:C622"/>
    <mergeCell ref="D621:D622"/>
    <mergeCell ref="E621:E622"/>
    <mergeCell ref="F621:F622"/>
    <mergeCell ref="G621:G622"/>
    <mergeCell ref="H619:H620"/>
    <mergeCell ref="I619:I620"/>
    <mergeCell ref="J619:J620"/>
    <mergeCell ref="K619:K620"/>
    <mergeCell ref="L619:L620"/>
    <mergeCell ref="M619:M620"/>
    <mergeCell ref="N617:N618"/>
    <mergeCell ref="O617:O618"/>
    <mergeCell ref="P617:P618"/>
    <mergeCell ref="Q617:Q618"/>
    <mergeCell ref="B619:B620"/>
    <mergeCell ref="C619:C620"/>
    <mergeCell ref="D619:D620"/>
    <mergeCell ref="E619:E620"/>
    <mergeCell ref="F619:F620"/>
    <mergeCell ref="G619:G620"/>
    <mergeCell ref="H617:H618"/>
    <mergeCell ref="I617:I618"/>
    <mergeCell ref="J617:J618"/>
    <mergeCell ref="K617:K618"/>
    <mergeCell ref="L617:L618"/>
    <mergeCell ref="M617:M618"/>
    <mergeCell ref="N623:N624"/>
    <mergeCell ref="O623:O624"/>
    <mergeCell ref="P623:P624"/>
    <mergeCell ref="Q623:Q624"/>
    <mergeCell ref="B625:B626"/>
    <mergeCell ref="C625:C626"/>
    <mergeCell ref="D625:D626"/>
    <mergeCell ref="E625:E626"/>
    <mergeCell ref="F625:F626"/>
    <mergeCell ref="G625:G626"/>
    <mergeCell ref="H623:H624"/>
    <mergeCell ref="I623:I624"/>
    <mergeCell ref="J623:J624"/>
    <mergeCell ref="K623:K624"/>
    <mergeCell ref="L623:L624"/>
    <mergeCell ref="M623:M624"/>
    <mergeCell ref="N621:N622"/>
    <mergeCell ref="O621:O622"/>
    <mergeCell ref="P621:P622"/>
    <mergeCell ref="Q621:Q622"/>
    <mergeCell ref="B623:B624"/>
    <mergeCell ref="C623:C624"/>
    <mergeCell ref="D623:D624"/>
    <mergeCell ref="E623:E624"/>
    <mergeCell ref="F623:F624"/>
    <mergeCell ref="G623:G624"/>
    <mergeCell ref="H621:H622"/>
    <mergeCell ref="I621:I622"/>
    <mergeCell ref="J621:J622"/>
    <mergeCell ref="K621:K622"/>
    <mergeCell ref="L621:L622"/>
    <mergeCell ref="M621:M622"/>
    <mergeCell ref="N627:N628"/>
    <mergeCell ref="O627:O628"/>
    <mergeCell ref="P627:P628"/>
    <mergeCell ref="Q627:Q628"/>
    <mergeCell ref="B629:B630"/>
    <mergeCell ref="C629:C630"/>
    <mergeCell ref="D629:D630"/>
    <mergeCell ref="E629:E630"/>
    <mergeCell ref="F629:F630"/>
    <mergeCell ref="G629:G630"/>
    <mergeCell ref="H627:H628"/>
    <mergeCell ref="I627:I628"/>
    <mergeCell ref="J627:J628"/>
    <mergeCell ref="K627:K628"/>
    <mergeCell ref="L627:L628"/>
    <mergeCell ref="M627:M628"/>
    <mergeCell ref="N625:N626"/>
    <mergeCell ref="O625:O626"/>
    <mergeCell ref="P625:P626"/>
    <mergeCell ref="Q625:Q626"/>
    <mergeCell ref="B627:B628"/>
    <mergeCell ref="C627:C628"/>
    <mergeCell ref="D627:D628"/>
    <mergeCell ref="E627:E628"/>
    <mergeCell ref="F627:F628"/>
    <mergeCell ref="G627:G628"/>
    <mergeCell ref="H625:H626"/>
    <mergeCell ref="I625:I626"/>
    <mergeCell ref="J625:J626"/>
    <mergeCell ref="K625:K626"/>
    <mergeCell ref="L625:L626"/>
    <mergeCell ref="M625:M626"/>
    <mergeCell ref="N631:N632"/>
    <mergeCell ref="O631:O632"/>
    <mergeCell ref="P631:P632"/>
    <mergeCell ref="Q631:Q632"/>
    <mergeCell ref="B633:B634"/>
    <mergeCell ref="C633:C634"/>
    <mergeCell ref="D633:D634"/>
    <mergeCell ref="E633:E634"/>
    <mergeCell ref="F633:F634"/>
    <mergeCell ref="G633:G634"/>
    <mergeCell ref="H631:H632"/>
    <mergeCell ref="I631:I632"/>
    <mergeCell ref="J631:J632"/>
    <mergeCell ref="K631:K632"/>
    <mergeCell ref="L631:L632"/>
    <mergeCell ref="M631:M632"/>
    <mergeCell ref="N629:N630"/>
    <mergeCell ref="O629:O630"/>
    <mergeCell ref="P629:P630"/>
    <mergeCell ref="Q629:Q630"/>
    <mergeCell ref="B631:B632"/>
    <mergeCell ref="C631:C632"/>
    <mergeCell ref="D631:D632"/>
    <mergeCell ref="E631:E632"/>
    <mergeCell ref="F631:F632"/>
    <mergeCell ref="G631:G632"/>
    <mergeCell ref="H629:H630"/>
    <mergeCell ref="I629:I630"/>
    <mergeCell ref="J629:J630"/>
    <mergeCell ref="K629:K630"/>
    <mergeCell ref="L629:L630"/>
    <mergeCell ref="M629:M630"/>
    <mergeCell ref="N635:N636"/>
    <mergeCell ref="O635:O636"/>
    <mergeCell ref="P635:P636"/>
    <mergeCell ref="Q635:Q636"/>
    <mergeCell ref="B637:B638"/>
    <mergeCell ref="C637:C638"/>
    <mergeCell ref="D637:D638"/>
    <mergeCell ref="E637:E638"/>
    <mergeCell ref="F637:F638"/>
    <mergeCell ref="G637:G638"/>
    <mergeCell ref="H635:H636"/>
    <mergeCell ref="I635:I636"/>
    <mergeCell ref="J635:J636"/>
    <mergeCell ref="K635:K636"/>
    <mergeCell ref="L635:L636"/>
    <mergeCell ref="M635:M636"/>
    <mergeCell ref="N633:N634"/>
    <mergeCell ref="O633:O634"/>
    <mergeCell ref="P633:P634"/>
    <mergeCell ref="Q633:Q634"/>
    <mergeCell ref="B635:B636"/>
    <mergeCell ref="C635:C636"/>
    <mergeCell ref="D635:D636"/>
    <mergeCell ref="E635:E636"/>
    <mergeCell ref="F635:F636"/>
    <mergeCell ref="G635:G636"/>
    <mergeCell ref="H633:H634"/>
    <mergeCell ref="I633:I634"/>
    <mergeCell ref="J633:J634"/>
    <mergeCell ref="K633:K634"/>
    <mergeCell ref="L633:L634"/>
    <mergeCell ref="M633:M634"/>
    <mergeCell ref="N639:N640"/>
    <mergeCell ref="O639:O640"/>
    <mergeCell ref="P639:P640"/>
    <mergeCell ref="Q639:Q640"/>
    <mergeCell ref="B641:B642"/>
    <mergeCell ref="C641:C642"/>
    <mergeCell ref="D641:D642"/>
    <mergeCell ref="E641:E642"/>
    <mergeCell ref="F641:F642"/>
    <mergeCell ref="G641:G642"/>
    <mergeCell ref="H639:H640"/>
    <mergeCell ref="I639:I640"/>
    <mergeCell ref="J639:J640"/>
    <mergeCell ref="K639:K640"/>
    <mergeCell ref="L639:L640"/>
    <mergeCell ref="M639:M640"/>
    <mergeCell ref="N637:N638"/>
    <mergeCell ref="O637:O638"/>
    <mergeCell ref="P637:P638"/>
    <mergeCell ref="Q637:Q638"/>
    <mergeCell ref="B639:B640"/>
    <mergeCell ref="C639:C640"/>
    <mergeCell ref="D639:D640"/>
    <mergeCell ref="E639:E640"/>
    <mergeCell ref="F639:F640"/>
    <mergeCell ref="G639:G640"/>
    <mergeCell ref="H637:H638"/>
    <mergeCell ref="I637:I638"/>
    <mergeCell ref="J637:J638"/>
    <mergeCell ref="K637:K638"/>
    <mergeCell ref="L637:L638"/>
    <mergeCell ref="M637:M638"/>
    <mergeCell ref="N643:N644"/>
    <mergeCell ref="O643:O644"/>
    <mergeCell ref="P643:P644"/>
    <mergeCell ref="Q643:Q644"/>
    <mergeCell ref="B645:B646"/>
    <mergeCell ref="C645:C646"/>
    <mergeCell ref="D645:D646"/>
    <mergeCell ref="E645:E646"/>
    <mergeCell ref="F645:F646"/>
    <mergeCell ref="G645:G646"/>
    <mergeCell ref="H643:H644"/>
    <mergeCell ref="I643:I644"/>
    <mergeCell ref="J643:J644"/>
    <mergeCell ref="K643:K644"/>
    <mergeCell ref="L643:L644"/>
    <mergeCell ref="M643:M644"/>
    <mergeCell ref="N641:N642"/>
    <mergeCell ref="O641:O642"/>
    <mergeCell ref="P641:P642"/>
    <mergeCell ref="Q641:Q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J641:J642"/>
    <mergeCell ref="K641:K642"/>
    <mergeCell ref="L641:L642"/>
    <mergeCell ref="M641:M642"/>
    <mergeCell ref="N647:N648"/>
    <mergeCell ref="O647:O648"/>
    <mergeCell ref="P647:P648"/>
    <mergeCell ref="Q647:Q648"/>
    <mergeCell ref="B649:B650"/>
    <mergeCell ref="C649:C650"/>
    <mergeCell ref="D649:D650"/>
    <mergeCell ref="E649:E650"/>
    <mergeCell ref="F649:F650"/>
    <mergeCell ref="G649:G650"/>
    <mergeCell ref="H647:H648"/>
    <mergeCell ref="I647:I648"/>
    <mergeCell ref="J647:J648"/>
    <mergeCell ref="K647:K648"/>
    <mergeCell ref="L647:L648"/>
    <mergeCell ref="M647:M648"/>
    <mergeCell ref="N645:N646"/>
    <mergeCell ref="O645:O646"/>
    <mergeCell ref="P645:P646"/>
    <mergeCell ref="Q645:Q646"/>
    <mergeCell ref="B647:B648"/>
    <mergeCell ref="C647:C648"/>
    <mergeCell ref="D647:D648"/>
    <mergeCell ref="E647:E648"/>
    <mergeCell ref="F647:F648"/>
    <mergeCell ref="G647:G648"/>
    <mergeCell ref="H645:H646"/>
    <mergeCell ref="I645:I646"/>
    <mergeCell ref="J645:J646"/>
    <mergeCell ref="K645:K646"/>
    <mergeCell ref="L645:L646"/>
    <mergeCell ref="M645:M646"/>
    <mergeCell ref="N651:N652"/>
    <mergeCell ref="O651:O652"/>
    <mergeCell ref="P651:P652"/>
    <mergeCell ref="Q651:Q652"/>
    <mergeCell ref="B653:B654"/>
    <mergeCell ref="C653:C654"/>
    <mergeCell ref="D653:D654"/>
    <mergeCell ref="E653:E654"/>
    <mergeCell ref="F653:F654"/>
    <mergeCell ref="G653:G654"/>
    <mergeCell ref="H651:H652"/>
    <mergeCell ref="I651:I652"/>
    <mergeCell ref="J651:J652"/>
    <mergeCell ref="K651:K652"/>
    <mergeCell ref="L651:L652"/>
    <mergeCell ref="M651:M652"/>
    <mergeCell ref="N649:N650"/>
    <mergeCell ref="O649:O650"/>
    <mergeCell ref="P649:P650"/>
    <mergeCell ref="Q649:Q650"/>
    <mergeCell ref="B651:B652"/>
    <mergeCell ref="C651:C652"/>
    <mergeCell ref="D651:D652"/>
    <mergeCell ref="E651:E652"/>
    <mergeCell ref="F651:F652"/>
    <mergeCell ref="G651:G652"/>
    <mergeCell ref="H649:H650"/>
    <mergeCell ref="I649:I650"/>
    <mergeCell ref="J649:J650"/>
    <mergeCell ref="K649:K650"/>
    <mergeCell ref="L649:L650"/>
    <mergeCell ref="M649:M650"/>
    <mergeCell ref="N655:N656"/>
    <mergeCell ref="O655:O656"/>
    <mergeCell ref="P655:P656"/>
    <mergeCell ref="Q655:Q656"/>
    <mergeCell ref="B657:B658"/>
    <mergeCell ref="C657:C658"/>
    <mergeCell ref="D657:D658"/>
    <mergeCell ref="E657:E658"/>
    <mergeCell ref="F657:F658"/>
    <mergeCell ref="G657:G658"/>
    <mergeCell ref="H655:H656"/>
    <mergeCell ref="I655:I656"/>
    <mergeCell ref="J655:J656"/>
    <mergeCell ref="K655:K656"/>
    <mergeCell ref="L655:L656"/>
    <mergeCell ref="M655:M656"/>
    <mergeCell ref="N653:N654"/>
    <mergeCell ref="O653:O654"/>
    <mergeCell ref="P653:P654"/>
    <mergeCell ref="Q653:Q654"/>
    <mergeCell ref="B655:B656"/>
    <mergeCell ref="C655:C656"/>
    <mergeCell ref="D655:D656"/>
    <mergeCell ref="E655:E656"/>
    <mergeCell ref="F655:F656"/>
    <mergeCell ref="G655:G656"/>
    <mergeCell ref="H653:H654"/>
    <mergeCell ref="I653:I654"/>
    <mergeCell ref="J653:J654"/>
    <mergeCell ref="K653:K654"/>
    <mergeCell ref="L653:L654"/>
    <mergeCell ref="M653:M654"/>
    <mergeCell ref="N659:N660"/>
    <mergeCell ref="O659:O660"/>
    <mergeCell ref="P659:P660"/>
    <mergeCell ref="Q659:Q660"/>
    <mergeCell ref="B661:B662"/>
    <mergeCell ref="C661:C662"/>
    <mergeCell ref="D661:D662"/>
    <mergeCell ref="E661:E662"/>
    <mergeCell ref="F661:F662"/>
    <mergeCell ref="G661:G662"/>
    <mergeCell ref="H659:H660"/>
    <mergeCell ref="I659:I660"/>
    <mergeCell ref="J659:J660"/>
    <mergeCell ref="K659:K660"/>
    <mergeCell ref="L659:L660"/>
    <mergeCell ref="M659:M660"/>
    <mergeCell ref="N657:N658"/>
    <mergeCell ref="O657:O658"/>
    <mergeCell ref="P657:P658"/>
    <mergeCell ref="Q657:Q658"/>
    <mergeCell ref="B659:B660"/>
    <mergeCell ref="C659:C660"/>
    <mergeCell ref="D659:D660"/>
    <mergeCell ref="E659:E660"/>
    <mergeCell ref="F659:F660"/>
    <mergeCell ref="G659:G660"/>
    <mergeCell ref="H657:H658"/>
    <mergeCell ref="I657:I658"/>
    <mergeCell ref="J657:J658"/>
    <mergeCell ref="K657:K658"/>
    <mergeCell ref="L657:L658"/>
    <mergeCell ref="M657:M658"/>
    <mergeCell ref="H663:H664"/>
    <mergeCell ref="I663:I664"/>
    <mergeCell ref="J663:J664"/>
    <mergeCell ref="K663:K664"/>
    <mergeCell ref="L663:L664"/>
    <mergeCell ref="M663:M664"/>
    <mergeCell ref="N661:N662"/>
    <mergeCell ref="O661:O662"/>
    <mergeCell ref="P661:P662"/>
    <mergeCell ref="Q661:Q662"/>
    <mergeCell ref="B663:B664"/>
    <mergeCell ref="C663:C664"/>
    <mergeCell ref="D663:D664"/>
    <mergeCell ref="E663:E664"/>
    <mergeCell ref="F663:F664"/>
    <mergeCell ref="G663:G664"/>
    <mergeCell ref="H661:H662"/>
    <mergeCell ref="I661:I662"/>
    <mergeCell ref="J661:J662"/>
    <mergeCell ref="K661:K662"/>
    <mergeCell ref="L661:L662"/>
    <mergeCell ref="M661:M662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A21:A22"/>
    <mergeCell ref="A23:A24"/>
    <mergeCell ref="N665:N666"/>
    <mergeCell ref="O665:O666"/>
    <mergeCell ref="P665:P666"/>
    <mergeCell ref="Q665:Q666"/>
    <mergeCell ref="H665:H666"/>
    <mergeCell ref="I665:I666"/>
    <mergeCell ref="J665:J666"/>
    <mergeCell ref="K665:K666"/>
    <mergeCell ref="L665:L666"/>
    <mergeCell ref="M665:M666"/>
    <mergeCell ref="N663:N664"/>
    <mergeCell ref="O663:O664"/>
    <mergeCell ref="P663:P664"/>
    <mergeCell ref="Q663:Q664"/>
    <mergeCell ref="B665:B666"/>
    <mergeCell ref="C665:C666"/>
    <mergeCell ref="D665:D666"/>
    <mergeCell ref="E665:E666"/>
    <mergeCell ref="F665:F666"/>
    <mergeCell ref="G665:G666"/>
    <mergeCell ref="A61:A62"/>
    <mergeCell ref="A63:A64"/>
    <mergeCell ref="A65:A66"/>
    <mergeCell ref="A67:A68"/>
    <mergeCell ref="A69:A70"/>
    <mergeCell ref="A71:A72"/>
    <mergeCell ref="A49:A50"/>
    <mergeCell ref="A51:A52"/>
    <mergeCell ref="A53:A54"/>
    <mergeCell ref="A55:A56"/>
    <mergeCell ref="A57:A58"/>
    <mergeCell ref="A59:A60"/>
    <mergeCell ref="A37:A38"/>
    <mergeCell ref="A39:A40"/>
    <mergeCell ref="A41:A42"/>
    <mergeCell ref="A43:A44"/>
    <mergeCell ref="A45:A46"/>
    <mergeCell ref="A47:A48"/>
    <mergeCell ref="A97:A98"/>
    <mergeCell ref="A99:A100"/>
    <mergeCell ref="A101:A102"/>
    <mergeCell ref="A103:A104"/>
    <mergeCell ref="A105:A106"/>
    <mergeCell ref="A107:A108"/>
    <mergeCell ref="A85:A86"/>
    <mergeCell ref="A87:A88"/>
    <mergeCell ref="A89:A90"/>
    <mergeCell ref="A91:A92"/>
    <mergeCell ref="A93:A94"/>
    <mergeCell ref="A95:A96"/>
    <mergeCell ref="A73:A74"/>
    <mergeCell ref="A75:A76"/>
    <mergeCell ref="A77:A78"/>
    <mergeCell ref="A79:A80"/>
    <mergeCell ref="A81:A82"/>
    <mergeCell ref="A83:A84"/>
    <mergeCell ref="A133:A134"/>
    <mergeCell ref="A135:A136"/>
    <mergeCell ref="A137:A138"/>
    <mergeCell ref="A139:A140"/>
    <mergeCell ref="A141:A142"/>
    <mergeCell ref="A143:A144"/>
    <mergeCell ref="A121:A122"/>
    <mergeCell ref="A123:A124"/>
    <mergeCell ref="A125:A126"/>
    <mergeCell ref="A127:A128"/>
    <mergeCell ref="A129:A130"/>
    <mergeCell ref="A131:A132"/>
    <mergeCell ref="A109:A110"/>
    <mergeCell ref="A111:A112"/>
    <mergeCell ref="A113:A114"/>
    <mergeCell ref="A115:A116"/>
    <mergeCell ref="A117:A118"/>
    <mergeCell ref="A119:A120"/>
    <mergeCell ref="A169:A170"/>
    <mergeCell ref="A171:A172"/>
    <mergeCell ref="A173:A174"/>
    <mergeCell ref="A175:A176"/>
    <mergeCell ref="A177:A178"/>
    <mergeCell ref="A179:A180"/>
    <mergeCell ref="A157:A158"/>
    <mergeCell ref="A159:A160"/>
    <mergeCell ref="A161:A162"/>
    <mergeCell ref="A163:A164"/>
    <mergeCell ref="A165:A166"/>
    <mergeCell ref="A167:A168"/>
    <mergeCell ref="A145:A146"/>
    <mergeCell ref="A147:A148"/>
    <mergeCell ref="A149:A150"/>
    <mergeCell ref="A151:A152"/>
    <mergeCell ref="A153:A154"/>
    <mergeCell ref="A155:A156"/>
    <mergeCell ref="A205:A206"/>
    <mergeCell ref="A207:A208"/>
    <mergeCell ref="A209:A210"/>
    <mergeCell ref="A211:A212"/>
    <mergeCell ref="A213:A214"/>
    <mergeCell ref="A215:A216"/>
    <mergeCell ref="A193:A194"/>
    <mergeCell ref="A195:A196"/>
    <mergeCell ref="A197:A198"/>
    <mergeCell ref="A199:A200"/>
    <mergeCell ref="A201:A202"/>
    <mergeCell ref="A203:A204"/>
    <mergeCell ref="A181:A182"/>
    <mergeCell ref="A183:A184"/>
    <mergeCell ref="A185:A186"/>
    <mergeCell ref="A187:A188"/>
    <mergeCell ref="A189:A190"/>
    <mergeCell ref="A191:A192"/>
    <mergeCell ref="A241:A242"/>
    <mergeCell ref="A243:A244"/>
    <mergeCell ref="A245:A246"/>
    <mergeCell ref="A247:A248"/>
    <mergeCell ref="A249:A250"/>
    <mergeCell ref="A251:A252"/>
    <mergeCell ref="A229:A230"/>
    <mergeCell ref="A231:A232"/>
    <mergeCell ref="A233:A234"/>
    <mergeCell ref="A235:A236"/>
    <mergeCell ref="A237:A238"/>
    <mergeCell ref="A239:A240"/>
    <mergeCell ref="A217:A218"/>
    <mergeCell ref="A219:A220"/>
    <mergeCell ref="A221:A222"/>
    <mergeCell ref="A223:A224"/>
    <mergeCell ref="A225:A226"/>
    <mergeCell ref="A227:A228"/>
    <mergeCell ref="A277:A278"/>
    <mergeCell ref="A279:A280"/>
    <mergeCell ref="A281:A282"/>
    <mergeCell ref="A283:A284"/>
    <mergeCell ref="A285:A286"/>
    <mergeCell ref="A287:A288"/>
    <mergeCell ref="A265:A266"/>
    <mergeCell ref="A267:A268"/>
    <mergeCell ref="A269:A270"/>
    <mergeCell ref="A271:A272"/>
    <mergeCell ref="A273:A274"/>
    <mergeCell ref="A275:A276"/>
    <mergeCell ref="A253:A254"/>
    <mergeCell ref="A255:A256"/>
    <mergeCell ref="A257:A258"/>
    <mergeCell ref="A259:A260"/>
    <mergeCell ref="A261:A262"/>
    <mergeCell ref="A263:A264"/>
    <mergeCell ref="A313:A314"/>
    <mergeCell ref="A315:A316"/>
    <mergeCell ref="A317:A318"/>
    <mergeCell ref="A319:A320"/>
    <mergeCell ref="A321:A322"/>
    <mergeCell ref="A323:A324"/>
    <mergeCell ref="A301:A302"/>
    <mergeCell ref="A303:A304"/>
    <mergeCell ref="A305:A306"/>
    <mergeCell ref="A307:A308"/>
    <mergeCell ref="A309:A310"/>
    <mergeCell ref="A311:A312"/>
    <mergeCell ref="A289:A290"/>
    <mergeCell ref="A291:A292"/>
    <mergeCell ref="A293:A294"/>
    <mergeCell ref="A295:A296"/>
    <mergeCell ref="A297:A298"/>
    <mergeCell ref="A299:A300"/>
    <mergeCell ref="A349:A350"/>
    <mergeCell ref="A351:A352"/>
    <mergeCell ref="A353:A354"/>
    <mergeCell ref="A355:A356"/>
    <mergeCell ref="A357:A358"/>
    <mergeCell ref="A359:A360"/>
    <mergeCell ref="A337:A338"/>
    <mergeCell ref="A339:A340"/>
    <mergeCell ref="A341:A342"/>
    <mergeCell ref="A343:A344"/>
    <mergeCell ref="A345:A346"/>
    <mergeCell ref="A347:A348"/>
    <mergeCell ref="A325:A326"/>
    <mergeCell ref="A327:A328"/>
    <mergeCell ref="A329:A330"/>
    <mergeCell ref="A331:A332"/>
    <mergeCell ref="A333:A334"/>
    <mergeCell ref="A335:A336"/>
    <mergeCell ref="A385:A386"/>
    <mergeCell ref="A387:A388"/>
    <mergeCell ref="A389:A390"/>
    <mergeCell ref="A391:A392"/>
    <mergeCell ref="A393:A394"/>
    <mergeCell ref="A395:A396"/>
    <mergeCell ref="A373:A374"/>
    <mergeCell ref="A375:A376"/>
    <mergeCell ref="A377:A378"/>
    <mergeCell ref="A379:A380"/>
    <mergeCell ref="A381:A382"/>
    <mergeCell ref="A383:A384"/>
    <mergeCell ref="A361:A362"/>
    <mergeCell ref="A363:A364"/>
    <mergeCell ref="A365:A366"/>
    <mergeCell ref="A367:A368"/>
    <mergeCell ref="A369:A370"/>
    <mergeCell ref="A371:A372"/>
    <mergeCell ref="A421:A422"/>
    <mergeCell ref="A423:A424"/>
    <mergeCell ref="A425:A426"/>
    <mergeCell ref="A427:A428"/>
    <mergeCell ref="A429:A430"/>
    <mergeCell ref="A431:A432"/>
    <mergeCell ref="A409:A410"/>
    <mergeCell ref="A411:A412"/>
    <mergeCell ref="A413:A414"/>
    <mergeCell ref="A415:A416"/>
    <mergeCell ref="A417:A418"/>
    <mergeCell ref="A419:A420"/>
    <mergeCell ref="A397:A398"/>
    <mergeCell ref="A399:A400"/>
    <mergeCell ref="A401:A402"/>
    <mergeCell ref="A403:A404"/>
    <mergeCell ref="A405:A406"/>
    <mergeCell ref="A407:A408"/>
    <mergeCell ref="A457:A458"/>
    <mergeCell ref="A459:A460"/>
    <mergeCell ref="A461:A462"/>
    <mergeCell ref="A463:A464"/>
    <mergeCell ref="A465:A466"/>
    <mergeCell ref="A467:A468"/>
    <mergeCell ref="A445:A446"/>
    <mergeCell ref="A447:A448"/>
    <mergeCell ref="A449:A450"/>
    <mergeCell ref="A451:A452"/>
    <mergeCell ref="A453:A454"/>
    <mergeCell ref="A455:A456"/>
    <mergeCell ref="A433:A434"/>
    <mergeCell ref="A435:A436"/>
    <mergeCell ref="A437:A438"/>
    <mergeCell ref="A439:A440"/>
    <mergeCell ref="A441:A442"/>
    <mergeCell ref="A443:A444"/>
    <mergeCell ref="A493:A494"/>
    <mergeCell ref="A495:A496"/>
    <mergeCell ref="A497:A498"/>
    <mergeCell ref="A499:A500"/>
    <mergeCell ref="A501:A502"/>
    <mergeCell ref="A503:A504"/>
    <mergeCell ref="A481:A482"/>
    <mergeCell ref="A483:A484"/>
    <mergeCell ref="A485:A486"/>
    <mergeCell ref="A487:A488"/>
    <mergeCell ref="A489:A490"/>
    <mergeCell ref="A491:A492"/>
    <mergeCell ref="A469:A470"/>
    <mergeCell ref="A471:A472"/>
    <mergeCell ref="A473:A474"/>
    <mergeCell ref="A475:A476"/>
    <mergeCell ref="A477:A478"/>
    <mergeCell ref="A479:A480"/>
    <mergeCell ref="A529:A530"/>
    <mergeCell ref="A531:A532"/>
    <mergeCell ref="A533:A534"/>
    <mergeCell ref="A535:A536"/>
    <mergeCell ref="A537:A538"/>
    <mergeCell ref="A539:A540"/>
    <mergeCell ref="A517:A518"/>
    <mergeCell ref="A519:A520"/>
    <mergeCell ref="A521:A522"/>
    <mergeCell ref="A523:A524"/>
    <mergeCell ref="A525:A526"/>
    <mergeCell ref="A527:A528"/>
    <mergeCell ref="A505:A506"/>
    <mergeCell ref="A507:A508"/>
    <mergeCell ref="A509:A510"/>
    <mergeCell ref="A511:A512"/>
    <mergeCell ref="A513:A514"/>
    <mergeCell ref="A515:A516"/>
    <mergeCell ref="A583:A584"/>
    <mergeCell ref="A585:A586"/>
    <mergeCell ref="A587:A588"/>
    <mergeCell ref="A565:A566"/>
    <mergeCell ref="A567:A568"/>
    <mergeCell ref="A569:A570"/>
    <mergeCell ref="A571:A572"/>
    <mergeCell ref="A573:A574"/>
    <mergeCell ref="A575:A576"/>
    <mergeCell ref="A553:A554"/>
    <mergeCell ref="A555:A556"/>
    <mergeCell ref="A557:A558"/>
    <mergeCell ref="A559:A560"/>
    <mergeCell ref="A561:A562"/>
    <mergeCell ref="A563:A564"/>
    <mergeCell ref="A541:A542"/>
    <mergeCell ref="A543:A544"/>
    <mergeCell ref="A545:A546"/>
    <mergeCell ref="A547:A548"/>
    <mergeCell ref="A549:A550"/>
    <mergeCell ref="A551:A552"/>
    <mergeCell ref="A663:A664"/>
    <mergeCell ref="A665:A666"/>
    <mergeCell ref="A1:A2"/>
    <mergeCell ref="A3:A4"/>
    <mergeCell ref="A5:A6"/>
    <mergeCell ref="A7:A8"/>
    <mergeCell ref="A9:A10"/>
    <mergeCell ref="A11:A12"/>
    <mergeCell ref="A649:A650"/>
    <mergeCell ref="A651:A652"/>
    <mergeCell ref="A653:A654"/>
    <mergeCell ref="A655:A656"/>
    <mergeCell ref="A657:A658"/>
    <mergeCell ref="A659:A660"/>
    <mergeCell ref="A637:A638"/>
    <mergeCell ref="A639:A640"/>
    <mergeCell ref="A641:A642"/>
    <mergeCell ref="A643:A644"/>
    <mergeCell ref="A645:A646"/>
    <mergeCell ref="A647:A648"/>
    <mergeCell ref="A625:A626"/>
    <mergeCell ref="A627:A628"/>
    <mergeCell ref="A629:A630"/>
    <mergeCell ref="A631:A632"/>
    <mergeCell ref="A633:A634"/>
    <mergeCell ref="A635:A636"/>
    <mergeCell ref="A613:A614"/>
    <mergeCell ref="A615:A616"/>
    <mergeCell ref="A617:A618"/>
    <mergeCell ref="A619:A620"/>
    <mergeCell ref="A621:A622"/>
    <mergeCell ref="A623:A624"/>
    <mergeCell ref="AP13:AP14"/>
    <mergeCell ref="AQ13:AQ14"/>
    <mergeCell ref="AP15:AP16"/>
    <mergeCell ref="AQ15:AQ16"/>
    <mergeCell ref="AP9:AP10"/>
    <mergeCell ref="AQ9:AQ10"/>
    <mergeCell ref="AP11:AP12"/>
    <mergeCell ref="AQ11:AQ12"/>
    <mergeCell ref="AP5:AP6"/>
    <mergeCell ref="AQ5:AQ6"/>
    <mergeCell ref="AP7:AP8"/>
    <mergeCell ref="AQ7:AQ8"/>
    <mergeCell ref="AP1:AP2"/>
    <mergeCell ref="AQ1:AQ2"/>
    <mergeCell ref="AP3:AP4"/>
    <mergeCell ref="AQ3:AQ4"/>
    <mergeCell ref="A661:A662"/>
    <mergeCell ref="A601:A602"/>
    <mergeCell ref="A603:A604"/>
    <mergeCell ref="A605:A606"/>
    <mergeCell ref="A607:A608"/>
    <mergeCell ref="A609:A610"/>
    <mergeCell ref="A611:A612"/>
    <mergeCell ref="A589:A590"/>
    <mergeCell ref="A591:A592"/>
    <mergeCell ref="A593:A594"/>
    <mergeCell ref="A595:A596"/>
    <mergeCell ref="A597:A598"/>
    <mergeCell ref="A599:A600"/>
    <mergeCell ref="A577:A578"/>
    <mergeCell ref="A579:A580"/>
    <mergeCell ref="A581:A582"/>
    <mergeCell ref="AP33:AP34"/>
    <mergeCell ref="AQ33:AQ34"/>
    <mergeCell ref="AP35:AP36"/>
    <mergeCell ref="AQ35:AQ36"/>
    <mergeCell ref="AP29:AP30"/>
    <mergeCell ref="AQ29:AQ30"/>
    <mergeCell ref="AP31:AP32"/>
    <mergeCell ref="AQ31:AQ32"/>
    <mergeCell ref="AP25:AP26"/>
    <mergeCell ref="AQ25:AQ26"/>
    <mergeCell ref="AP27:AP28"/>
    <mergeCell ref="AQ27:AQ28"/>
    <mergeCell ref="AP21:AP22"/>
    <mergeCell ref="AQ21:AQ22"/>
    <mergeCell ref="AP23:AP24"/>
    <mergeCell ref="AQ23:AQ24"/>
    <mergeCell ref="AP17:AP18"/>
    <mergeCell ref="AQ17:AQ18"/>
    <mergeCell ref="AP19:AP20"/>
    <mergeCell ref="AQ19:AQ20"/>
    <mergeCell ref="AP53:AP54"/>
    <mergeCell ref="AQ53:AQ54"/>
    <mergeCell ref="AP55:AP56"/>
    <mergeCell ref="AQ55:AQ56"/>
    <mergeCell ref="AP49:AP50"/>
    <mergeCell ref="AQ49:AQ50"/>
    <mergeCell ref="AP51:AP52"/>
    <mergeCell ref="AQ51:AQ52"/>
    <mergeCell ref="AP45:AP46"/>
    <mergeCell ref="AQ45:AQ46"/>
    <mergeCell ref="AP47:AP48"/>
    <mergeCell ref="AQ47:AQ48"/>
    <mergeCell ref="AP41:AP42"/>
    <mergeCell ref="AQ41:AQ42"/>
    <mergeCell ref="AP43:AP44"/>
    <mergeCell ref="AQ43:AQ44"/>
    <mergeCell ref="AP37:AP38"/>
    <mergeCell ref="AQ37:AQ38"/>
    <mergeCell ref="AP39:AP40"/>
    <mergeCell ref="AQ39:AQ40"/>
    <mergeCell ref="AP73:AP74"/>
    <mergeCell ref="AQ73:AQ74"/>
    <mergeCell ref="AP75:AP76"/>
    <mergeCell ref="AQ75:AQ76"/>
    <mergeCell ref="AP69:AP70"/>
    <mergeCell ref="AQ69:AQ70"/>
    <mergeCell ref="AP71:AP72"/>
    <mergeCell ref="AQ71:AQ72"/>
    <mergeCell ref="AP65:AP66"/>
    <mergeCell ref="AQ65:AQ66"/>
    <mergeCell ref="AP67:AP68"/>
    <mergeCell ref="AQ67:AQ68"/>
    <mergeCell ref="AP61:AP62"/>
    <mergeCell ref="AQ61:AQ62"/>
    <mergeCell ref="AP63:AP64"/>
    <mergeCell ref="AQ63:AQ64"/>
    <mergeCell ref="AP57:AP58"/>
    <mergeCell ref="AQ57:AQ58"/>
    <mergeCell ref="AP59:AP60"/>
    <mergeCell ref="AQ59:AQ60"/>
    <mergeCell ref="AP93:AP94"/>
    <mergeCell ref="AQ93:AQ94"/>
    <mergeCell ref="AP95:AP96"/>
    <mergeCell ref="AQ95:AQ96"/>
    <mergeCell ref="AP89:AP90"/>
    <mergeCell ref="AQ89:AQ90"/>
    <mergeCell ref="AP91:AP92"/>
    <mergeCell ref="AQ91:AQ92"/>
    <mergeCell ref="AP85:AP86"/>
    <mergeCell ref="AQ85:AQ86"/>
    <mergeCell ref="AP87:AP88"/>
    <mergeCell ref="AQ87:AQ88"/>
    <mergeCell ref="AP81:AP82"/>
    <mergeCell ref="AQ81:AQ82"/>
    <mergeCell ref="AP83:AP84"/>
    <mergeCell ref="AQ83:AQ84"/>
    <mergeCell ref="AP77:AP78"/>
    <mergeCell ref="AQ77:AQ78"/>
    <mergeCell ref="AP79:AP80"/>
    <mergeCell ref="AQ79:AQ80"/>
    <mergeCell ref="AP113:AP114"/>
    <mergeCell ref="AQ113:AQ114"/>
    <mergeCell ref="AP115:AP116"/>
    <mergeCell ref="AQ115:AQ116"/>
    <mergeCell ref="AP109:AP110"/>
    <mergeCell ref="AQ109:AQ110"/>
    <mergeCell ref="AP111:AP112"/>
    <mergeCell ref="AQ111:AQ112"/>
    <mergeCell ref="AP105:AP106"/>
    <mergeCell ref="AQ105:AQ106"/>
    <mergeCell ref="AP107:AP108"/>
    <mergeCell ref="AQ107:AQ108"/>
    <mergeCell ref="AP101:AP102"/>
    <mergeCell ref="AQ101:AQ102"/>
    <mergeCell ref="AP103:AP104"/>
    <mergeCell ref="AQ103:AQ104"/>
    <mergeCell ref="AP97:AP98"/>
    <mergeCell ref="AQ97:AQ98"/>
    <mergeCell ref="AP99:AP100"/>
    <mergeCell ref="AQ99:AQ100"/>
    <mergeCell ref="AP133:AP134"/>
    <mergeCell ref="AQ133:AQ134"/>
    <mergeCell ref="AP135:AP136"/>
    <mergeCell ref="AQ135:AQ136"/>
    <mergeCell ref="AP129:AP130"/>
    <mergeCell ref="AQ129:AQ130"/>
    <mergeCell ref="AP131:AP132"/>
    <mergeCell ref="AQ131:AQ132"/>
    <mergeCell ref="AP125:AP126"/>
    <mergeCell ref="AQ125:AQ126"/>
    <mergeCell ref="AP127:AP128"/>
    <mergeCell ref="AQ127:AQ128"/>
    <mergeCell ref="AP121:AP122"/>
    <mergeCell ref="AQ121:AQ122"/>
    <mergeCell ref="AP123:AP124"/>
    <mergeCell ref="AQ123:AQ124"/>
    <mergeCell ref="AP117:AP118"/>
    <mergeCell ref="AQ117:AQ118"/>
    <mergeCell ref="AP119:AP120"/>
    <mergeCell ref="AQ119:AQ120"/>
    <mergeCell ref="AP153:AP154"/>
    <mergeCell ref="AQ153:AQ154"/>
    <mergeCell ref="AP155:AP156"/>
    <mergeCell ref="AQ155:AQ156"/>
    <mergeCell ref="AP149:AP150"/>
    <mergeCell ref="AQ149:AQ150"/>
    <mergeCell ref="AP151:AP152"/>
    <mergeCell ref="AQ151:AQ152"/>
    <mergeCell ref="AP145:AP146"/>
    <mergeCell ref="AQ145:AQ146"/>
    <mergeCell ref="AP147:AP148"/>
    <mergeCell ref="AQ147:AQ148"/>
    <mergeCell ref="AP141:AP142"/>
    <mergeCell ref="AQ141:AQ142"/>
    <mergeCell ref="AP143:AP144"/>
    <mergeCell ref="AQ143:AQ144"/>
    <mergeCell ref="AP137:AP138"/>
    <mergeCell ref="AQ137:AQ138"/>
    <mergeCell ref="AP139:AP140"/>
    <mergeCell ref="AQ139:AQ140"/>
    <mergeCell ref="AP173:AP174"/>
    <mergeCell ref="AQ173:AQ174"/>
    <mergeCell ref="AP175:AP176"/>
    <mergeCell ref="AQ175:AQ176"/>
    <mergeCell ref="AP169:AP170"/>
    <mergeCell ref="AQ169:AQ170"/>
    <mergeCell ref="AP171:AP172"/>
    <mergeCell ref="AQ171:AQ172"/>
    <mergeCell ref="AP165:AP166"/>
    <mergeCell ref="AQ165:AQ166"/>
    <mergeCell ref="AP167:AP168"/>
    <mergeCell ref="AQ167:AQ168"/>
    <mergeCell ref="AP161:AP162"/>
    <mergeCell ref="AQ161:AQ162"/>
    <mergeCell ref="AP163:AP164"/>
    <mergeCell ref="AQ163:AQ164"/>
    <mergeCell ref="AP157:AP158"/>
    <mergeCell ref="AQ157:AQ158"/>
    <mergeCell ref="AP159:AP160"/>
    <mergeCell ref="AQ159:AQ160"/>
    <mergeCell ref="AP193:AP194"/>
    <mergeCell ref="AQ193:AQ194"/>
    <mergeCell ref="AP195:AP196"/>
    <mergeCell ref="AQ195:AQ196"/>
    <mergeCell ref="AP189:AP190"/>
    <mergeCell ref="AQ189:AQ190"/>
    <mergeCell ref="AP191:AP192"/>
    <mergeCell ref="AQ191:AQ192"/>
    <mergeCell ref="AP185:AP186"/>
    <mergeCell ref="AQ185:AQ186"/>
    <mergeCell ref="AP187:AP188"/>
    <mergeCell ref="AQ187:AQ188"/>
    <mergeCell ref="AP181:AP182"/>
    <mergeCell ref="AQ181:AQ182"/>
    <mergeCell ref="AP183:AP184"/>
    <mergeCell ref="AQ183:AQ184"/>
    <mergeCell ref="AP177:AP178"/>
    <mergeCell ref="AQ177:AQ178"/>
    <mergeCell ref="AP179:AP180"/>
    <mergeCell ref="AQ179:AQ180"/>
    <mergeCell ref="AP213:AP214"/>
    <mergeCell ref="AQ213:AQ214"/>
    <mergeCell ref="AP215:AP216"/>
    <mergeCell ref="AQ215:AQ216"/>
    <mergeCell ref="AP209:AP210"/>
    <mergeCell ref="AQ209:AQ210"/>
    <mergeCell ref="AP211:AP212"/>
    <mergeCell ref="AQ211:AQ212"/>
    <mergeCell ref="AP205:AP206"/>
    <mergeCell ref="AQ205:AQ206"/>
    <mergeCell ref="AP207:AP208"/>
    <mergeCell ref="AQ207:AQ208"/>
    <mergeCell ref="AP201:AP202"/>
    <mergeCell ref="AQ201:AQ202"/>
    <mergeCell ref="AP203:AP204"/>
    <mergeCell ref="AQ203:AQ204"/>
    <mergeCell ref="AP197:AP198"/>
    <mergeCell ref="AQ197:AQ198"/>
    <mergeCell ref="AP199:AP200"/>
    <mergeCell ref="AQ199:AQ200"/>
    <mergeCell ref="AP233:AP234"/>
    <mergeCell ref="AQ233:AQ234"/>
    <mergeCell ref="AP235:AP236"/>
    <mergeCell ref="AQ235:AQ236"/>
    <mergeCell ref="AP229:AP230"/>
    <mergeCell ref="AQ229:AQ230"/>
    <mergeCell ref="AP231:AP232"/>
    <mergeCell ref="AQ231:AQ232"/>
    <mergeCell ref="AP225:AP226"/>
    <mergeCell ref="AQ225:AQ226"/>
    <mergeCell ref="AP227:AP228"/>
    <mergeCell ref="AQ227:AQ228"/>
    <mergeCell ref="AP221:AP222"/>
    <mergeCell ref="AQ221:AQ222"/>
    <mergeCell ref="AP223:AP224"/>
    <mergeCell ref="AQ223:AQ224"/>
    <mergeCell ref="AP217:AP218"/>
    <mergeCell ref="AQ217:AQ218"/>
    <mergeCell ref="AP219:AP220"/>
    <mergeCell ref="AQ219:AQ220"/>
    <mergeCell ref="AP253:AP254"/>
    <mergeCell ref="AQ253:AQ254"/>
    <mergeCell ref="AP255:AP256"/>
    <mergeCell ref="AQ255:AQ256"/>
    <mergeCell ref="AP249:AP250"/>
    <mergeCell ref="AQ249:AQ250"/>
    <mergeCell ref="AP251:AP252"/>
    <mergeCell ref="AQ251:AQ252"/>
    <mergeCell ref="AP245:AP246"/>
    <mergeCell ref="AQ245:AQ246"/>
    <mergeCell ref="AP247:AP248"/>
    <mergeCell ref="AQ247:AQ248"/>
    <mergeCell ref="AP241:AP242"/>
    <mergeCell ref="AQ241:AQ242"/>
    <mergeCell ref="AP243:AP244"/>
    <mergeCell ref="AQ243:AQ244"/>
    <mergeCell ref="AP237:AP238"/>
    <mergeCell ref="AQ237:AQ238"/>
    <mergeCell ref="AP239:AP240"/>
    <mergeCell ref="AQ239:AQ240"/>
    <mergeCell ref="AP275:AP276"/>
    <mergeCell ref="AQ275:AQ276"/>
    <mergeCell ref="AP277:AP278"/>
    <mergeCell ref="AQ277:AQ278"/>
    <mergeCell ref="AP271:AP272"/>
    <mergeCell ref="AQ271:AQ272"/>
    <mergeCell ref="AP273:AP274"/>
    <mergeCell ref="AQ273:AQ274"/>
    <mergeCell ref="AP267:AP268"/>
    <mergeCell ref="AQ267:AQ268"/>
    <mergeCell ref="AP269:AP270"/>
    <mergeCell ref="AQ269:AQ270"/>
    <mergeCell ref="AP261:AP262"/>
    <mergeCell ref="AQ261:AQ262"/>
    <mergeCell ref="AP265:AP266"/>
    <mergeCell ref="AQ265:AQ266"/>
    <mergeCell ref="AP257:AP258"/>
    <mergeCell ref="AQ257:AQ258"/>
    <mergeCell ref="AP259:AP260"/>
    <mergeCell ref="AQ259:AQ260"/>
    <mergeCell ref="AP295:AP296"/>
    <mergeCell ref="AQ295:AQ296"/>
    <mergeCell ref="AP297:AP298"/>
    <mergeCell ref="AQ297:AQ298"/>
    <mergeCell ref="AP291:AP292"/>
    <mergeCell ref="AQ291:AQ292"/>
    <mergeCell ref="AP293:AP294"/>
    <mergeCell ref="AQ293:AQ294"/>
    <mergeCell ref="AP287:AP288"/>
    <mergeCell ref="AQ287:AQ288"/>
    <mergeCell ref="AP289:AP290"/>
    <mergeCell ref="AQ289:AQ290"/>
    <mergeCell ref="AP283:AP284"/>
    <mergeCell ref="AQ283:AQ284"/>
    <mergeCell ref="AP285:AP286"/>
    <mergeCell ref="AQ285:AQ286"/>
    <mergeCell ref="AP279:AP280"/>
    <mergeCell ref="AQ279:AQ280"/>
    <mergeCell ref="AP281:AP282"/>
    <mergeCell ref="AQ281:AQ282"/>
    <mergeCell ref="AP315:AP316"/>
    <mergeCell ref="AQ315:AQ316"/>
    <mergeCell ref="AP317:AP318"/>
    <mergeCell ref="AQ317:AQ318"/>
    <mergeCell ref="AP311:AP312"/>
    <mergeCell ref="AQ311:AQ312"/>
    <mergeCell ref="AP313:AP314"/>
    <mergeCell ref="AQ313:AQ314"/>
    <mergeCell ref="AP307:AP308"/>
    <mergeCell ref="AQ307:AQ308"/>
    <mergeCell ref="AP309:AP310"/>
    <mergeCell ref="AQ309:AQ310"/>
    <mergeCell ref="AP303:AP304"/>
    <mergeCell ref="AQ303:AQ304"/>
    <mergeCell ref="AP305:AP306"/>
    <mergeCell ref="AQ305:AQ306"/>
    <mergeCell ref="AP299:AP300"/>
    <mergeCell ref="AQ299:AQ300"/>
    <mergeCell ref="AP301:AP302"/>
    <mergeCell ref="AQ301:AQ302"/>
    <mergeCell ref="AP335:AP336"/>
    <mergeCell ref="AQ335:AQ336"/>
    <mergeCell ref="AP337:AP338"/>
    <mergeCell ref="AQ337:AQ338"/>
    <mergeCell ref="AP331:AP332"/>
    <mergeCell ref="AQ331:AQ332"/>
    <mergeCell ref="AP333:AP334"/>
    <mergeCell ref="AQ333:AQ334"/>
    <mergeCell ref="AP327:AP328"/>
    <mergeCell ref="AQ327:AQ328"/>
    <mergeCell ref="AP329:AP330"/>
    <mergeCell ref="AQ329:AQ330"/>
    <mergeCell ref="AP323:AP324"/>
    <mergeCell ref="AQ323:AQ324"/>
    <mergeCell ref="AP325:AP326"/>
    <mergeCell ref="AQ325:AQ326"/>
    <mergeCell ref="AP319:AP320"/>
    <mergeCell ref="AQ319:AQ320"/>
    <mergeCell ref="AP321:AP322"/>
    <mergeCell ref="AQ321:AQ322"/>
    <mergeCell ref="AP355:AP356"/>
    <mergeCell ref="AQ355:AQ356"/>
    <mergeCell ref="AP357:AP358"/>
    <mergeCell ref="AQ357:AQ358"/>
    <mergeCell ref="AP351:AP352"/>
    <mergeCell ref="AQ351:AQ352"/>
    <mergeCell ref="AP353:AP354"/>
    <mergeCell ref="AQ353:AQ354"/>
    <mergeCell ref="AP347:AP348"/>
    <mergeCell ref="AQ347:AQ348"/>
    <mergeCell ref="AP349:AP350"/>
    <mergeCell ref="AQ349:AQ350"/>
    <mergeCell ref="AP343:AP344"/>
    <mergeCell ref="AQ343:AQ344"/>
    <mergeCell ref="AP345:AP346"/>
    <mergeCell ref="AQ345:AQ346"/>
    <mergeCell ref="AP339:AP340"/>
    <mergeCell ref="AQ339:AQ340"/>
    <mergeCell ref="AP341:AP342"/>
    <mergeCell ref="AQ341:AQ342"/>
    <mergeCell ref="AP375:AP376"/>
    <mergeCell ref="AQ375:AQ376"/>
    <mergeCell ref="AP377:AP378"/>
    <mergeCell ref="AQ377:AQ378"/>
    <mergeCell ref="AP371:AP372"/>
    <mergeCell ref="AQ371:AQ372"/>
    <mergeCell ref="AP373:AP374"/>
    <mergeCell ref="AQ373:AQ374"/>
    <mergeCell ref="AP367:AP368"/>
    <mergeCell ref="AQ367:AQ368"/>
    <mergeCell ref="AP369:AP370"/>
    <mergeCell ref="AQ369:AQ370"/>
    <mergeCell ref="AP363:AP364"/>
    <mergeCell ref="AQ363:AQ364"/>
    <mergeCell ref="AP365:AP366"/>
    <mergeCell ref="AQ365:AQ366"/>
    <mergeCell ref="AP359:AP360"/>
    <mergeCell ref="AQ359:AQ360"/>
    <mergeCell ref="AP361:AP362"/>
    <mergeCell ref="AQ361:AQ362"/>
    <mergeCell ref="AP397:AP398"/>
    <mergeCell ref="AQ397:AQ398"/>
    <mergeCell ref="AP399:AP400"/>
    <mergeCell ref="AQ399:AQ400"/>
    <mergeCell ref="AP393:AP394"/>
    <mergeCell ref="AQ393:AQ394"/>
    <mergeCell ref="AP395:AP396"/>
    <mergeCell ref="AQ395:AQ396"/>
    <mergeCell ref="AP389:AP390"/>
    <mergeCell ref="AQ389:AQ390"/>
    <mergeCell ref="AP391:AP392"/>
    <mergeCell ref="AQ391:AQ392"/>
    <mergeCell ref="AP385:AP386"/>
    <mergeCell ref="AQ385:AQ386"/>
    <mergeCell ref="AP387:AP388"/>
    <mergeCell ref="AQ387:AQ388"/>
    <mergeCell ref="AP379:AP380"/>
    <mergeCell ref="AQ379:AQ380"/>
    <mergeCell ref="AP381:AP382"/>
    <mergeCell ref="AQ381:AQ382"/>
    <mergeCell ref="AP417:AP418"/>
    <mergeCell ref="AQ417:AQ418"/>
    <mergeCell ref="AP419:AP420"/>
    <mergeCell ref="AQ419:AQ420"/>
    <mergeCell ref="AP413:AP414"/>
    <mergeCell ref="AQ413:AQ414"/>
    <mergeCell ref="AP415:AP416"/>
    <mergeCell ref="AQ415:AQ416"/>
    <mergeCell ref="AP409:AP410"/>
    <mergeCell ref="AQ409:AQ410"/>
    <mergeCell ref="AP411:AP412"/>
    <mergeCell ref="AQ411:AQ412"/>
    <mergeCell ref="AP405:AP406"/>
    <mergeCell ref="AQ405:AQ406"/>
    <mergeCell ref="AP407:AP408"/>
    <mergeCell ref="AQ407:AQ408"/>
    <mergeCell ref="AP401:AP402"/>
    <mergeCell ref="AQ401:AQ402"/>
    <mergeCell ref="AP403:AP404"/>
    <mergeCell ref="AQ403:AQ404"/>
    <mergeCell ref="AP437:AP438"/>
    <mergeCell ref="AQ437:AQ438"/>
    <mergeCell ref="AP439:AP440"/>
    <mergeCell ref="AQ439:AQ440"/>
    <mergeCell ref="AP433:AP434"/>
    <mergeCell ref="AQ433:AQ434"/>
    <mergeCell ref="AP435:AP436"/>
    <mergeCell ref="AQ435:AQ436"/>
    <mergeCell ref="AP429:AP430"/>
    <mergeCell ref="AQ429:AQ430"/>
    <mergeCell ref="AP431:AP432"/>
    <mergeCell ref="AQ431:AQ432"/>
    <mergeCell ref="AP425:AP426"/>
    <mergeCell ref="AQ425:AQ426"/>
    <mergeCell ref="AP427:AP428"/>
    <mergeCell ref="AQ427:AQ428"/>
    <mergeCell ref="AP421:AP422"/>
    <mergeCell ref="AQ421:AQ422"/>
    <mergeCell ref="AP423:AP424"/>
    <mergeCell ref="AQ423:AQ424"/>
    <mergeCell ref="AP457:AP458"/>
    <mergeCell ref="AQ457:AQ458"/>
    <mergeCell ref="AP459:AP460"/>
    <mergeCell ref="AQ459:AQ460"/>
    <mergeCell ref="AP453:AP454"/>
    <mergeCell ref="AQ453:AQ454"/>
    <mergeCell ref="AP455:AP456"/>
    <mergeCell ref="AQ455:AQ456"/>
    <mergeCell ref="AP449:AP450"/>
    <mergeCell ref="AQ449:AQ450"/>
    <mergeCell ref="AP451:AP452"/>
    <mergeCell ref="AQ451:AQ452"/>
    <mergeCell ref="AP445:AP446"/>
    <mergeCell ref="AQ445:AQ446"/>
    <mergeCell ref="AP447:AP448"/>
    <mergeCell ref="AQ447:AQ448"/>
    <mergeCell ref="AP441:AP442"/>
    <mergeCell ref="AQ441:AQ442"/>
    <mergeCell ref="AP443:AP444"/>
    <mergeCell ref="AQ443:AQ444"/>
    <mergeCell ref="AP477:AP478"/>
    <mergeCell ref="AQ477:AQ478"/>
    <mergeCell ref="AP479:AP480"/>
    <mergeCell ref="AQ479:AQ480"/>
    <mergeCell ref="AP473:AP474"/>
    <mergeCell ref="AQ473:AQ474"/>
    <mergeCell ref="AP475:AP476"/>
    <mergeCell ref="AQ475:AQ476"/>
    <mergeCell ref="AP469:AP470"/>
    <mergeCell ref="AQ469:AQ470"/>
    <mergeCell ref="AP471:AP472"/>
    <mergeCell ref="AQ471:AQ472"/>
    <mergeCell ref="AP465:AP466"/>
    <mergeCell ref="AQ465:AQ466"/>
    <mergeCell ref="AP467:AP468"/>
    <mergeCell ref="AQ467:AQ468"/>
    <mergeCell ref="AP461:AP462"/>
    <mergeCell ref="AQ461:AQ462"/>
    <mergeCell ref="AP463:AP464"/>
    <mergeCell ref="AQ463:AQ464"/>
    <mergeCell ref="AP499:AP500"/>
    <mergeCell ref="AQ499:AQ500"/>
    <mergeCell ref="AP501:AP502"/>
    <mergeCell ref="AQ501:AQ502"/>
    <mergeCell ref="AP495:AP496"/>
    <mergeCell ref="AQ495:AQ496"/>
    <mergeCell ref="AP497:AP498"/>
    <mergeCell ref="AQ497:AQ498"/>
    <mergeCell ref="AP491:AP492"/>
    <mergeCell ref="AQ491:AQ492"/>
    <mergeCell ref="AP493:AP494"/>
    <mergeCell ref="AQ493:AQ494"/>
    <mergeCell ref="AP487:AP488"/>
    <mergeCell ref="AQ487:AQ488"/>
    <mergeCell ref="AP489:AP490"/>
    <mergeCell ref="AQ489:AQ490"/>
    <mergeCell ref="AP481:AP482"/>
    <mergeCell ref="AQ481:AQ482"/>
    <mergeCell ref="AP483:AP484"/>
    <mergeCell ref="AQ483:AQ484"/>
    <mergeCell ref="AP523:AP524"/>
    <mergeCell ref="AQ523:AQ524"/>
    <mergeCell ref="AP525:AP526"/>
    <mergeCell ref="AQ525:AQ526"/>
    <mergeCell ref="AP515:AP516"/>
    <mergeCell ref="AQ515:AQ516"/>
    <mergeCell ref="AP521:AP522"/>
    <mergeCell ref="AQ521:AQ522"/>
    <mergeCell ref="AP511:AP512"/>
    <mergeCell ref="AQ511:AQ512"/>
    <mergeCell ref="AP513:AP514"/>
    <mergeCell ref="AQ513:AQ514"/>
    <mergeCell ref="AP507:AP508"/>
    <mergeCell ref="AQ507:AQ508"/>
    <mergeCell ref="AP509:AP510"/>
    <mergeCell ref="AQ509:AQ510"/>
    <mergeCell ref="AP503:AP504"/>
    <mergeCell ref="AQ503:AQ504"/>
    <mergeCell ref="AP505:AP506"/>
    <mergeCell ref="AQ505:AQ506"/>
    <mergeCell ref="AP543:AP544"/>
    <mergeCell ref="AQ543:AQ544"/>
    <mergeCell ref="AP545:AP546"/>
    <mergeCell ref="AQ545:AQ546"/>
    <mergeCell ref="AP539:AP540"/>
    <mergeCell ref="AQ539:AQ540"/>
    <mergeCell ref="AP541:AP542"/>
    <mergeCell ref="AQ541:AQ542"/>
    <mergeCell ref="AP535:AP536"/>
    <mergeCell ref="AQ535:AQ536"/>
    <mergeCell ref="AP537:AP538"/>
    <mergeCell ref="AQ537:AQ538"/>
    <mergeCell ref="AP531:AP532"/>
    <mergeCell ref="AQ531:AQ532"/>
    <mergeCell ref="AP533:AP534"/>
    <mergeCell ref="AQ533:AQ534"/>
    <mergeCell ref="AP527:AP528"/>
    <mergeCell ref="AQ527:AQ528"/>
    <mergeCell ref="AP529:AP530"/>
    <mergeCell ref="AQ529:AQ530"/>
    <mergeCell ref="AP563:AP564"/>
    <mergeCell ref="AQ563:AQ564"/>
    <mergeCell ref="AP566:AP568"/>
    <mergeCell ref="AQ566:AQ568"/>
    <mergeCell ref="AP559:AP560"/>
    <mergeCell ref="AQ559:AQ560"/>
    <mergeCell ref="AP561:AP562"/>
    <mergeCell ref="AQ561:AQ562"/>
    <mergeCell ref="AP555:AP556"/>
    <mergeCell ref="AQ555:AQ556"/>
    <mergeCell ref="AP557:AP558"/>
    <mergeCell ref="AQ557:AQ558"/>
    <mergeCell ref="AP551:AP552"/>
    <mergeCell ref="AQ551:AQ552"/>
    <mergeCell ref="AP553:AP554"/>
    <mergeCell ref="AQ553:AQ554"/>
    <mergeCell ref="AP547:AP548"/>
    <mergeCell ref="AQ547:AQ548"/>
    <mergeCell ref="AP549:AP550"/>
    <mergeCell ref="AQ549:AQ550"/>
    <mergeCell ref="AP585:AP586"/>
    <mergeCell ref="AQ585:AQ586"/>
    <mergeCell ref="AP587:AP588"/>
    <mergeCell ref="AQ587:AQ588"/>
    <mergeCell ref="AP581:AP582"/>
    <mergeCell ref="AQ581:AQ582"/>
    <mergeCell ref="AP583:AP584"/>
    <mergeCell ref="AQ583:AQ584"/>
    <mergeCell ref="AP577:AP578"/>
    <mergeCell ref="AQ577:AQ578"/>
    <mergeCell ref="AP579:AP580"/>
    <mergeCell ref="AQ579:AQ580"/>
    <mergeCell ref="AP573:AP574"/>
    <mergeCell ref="AQ573:AQ574"/>
    <mergeCell ref="AP575:AP576"/>
    <mergeCell ref="AQ575:AQ576"/>
    <mergeCell ref="AP569:AP570"/>
    <mergeCell ref="AQ569:AQ570"/>
    <mergeCell ref="AP571:AP572"/>
    <mergeCell ref="AQ571:AQ572"/>
    <mergeCell ref="AP605:AP606"/>
    <mergeCell ref="AQ605:AQ606"/>
    <mergeCell ref="AP607:AP608"/>
    <mergeCell ref="AQ607:AQ608"/>
    <mergeCell ref="AP601:AP602"/>
    <mergeCell ref="AQ601:AQ602"/>
    <mergeCell ref="AP603:AP604"/>
    <mergeCell ref="AQ603:AQ604"/>
    <mergeCell ref="AP597:AP598"/>
    <mergeCell ref="AQ597:AQ598"/>
    <mergeCell ref="AP599:AP600"/>
    <mergeCell ref="AQ599:AQ600"/>
    <mergeCell ref="AP593:AP594"/>
    <mergeCell ref="AQ593:AQ594"/>
    <mergeCell ref="AP595:AP596"/>
    <mergeCell ref="AQ595:AQ596"/>
    <mergeCell ref="AP589:AP590"/>
    <mergeCell ref="AQ589:AQ590"/>
    <mergeCell ref="AP591:AP592"/>
    <mergeCell ref="AQ591:AQ592"/>
    <mergeCell ref="AP625:AP626"/>
    <mergeCell ref="AQ625:AQ626"/>
    <mergeCell ref="AP627:AP628"/>
    <mergeCell ref="AQ627:AQ628"/>
    <mergeCell ref="AP621:AP622"/>
    <mergeCell ref="AQ621:AQ622"/>
    <mergeCell ref="AP623:AP624"/>
    <mergeCell ref="AQ623:AQ624"/>
    <mergeCell ref="AP617:AP618"/>
    <mergeCell ref="AQ617:AQ618"/>
    <mergeCell ref="AP619:AP620"/>
    <mergeCell ref="AQ619:AQ620"/>
    <mergeCell ref="AP613:AP614"/>
    <mergeCell ref="AQ613:AQ614"/>
    <mergeCell ref="AP615:AP616"/>
    <mergeCell ref="AQ615:AQ616"/>
    <mergeCell ref="AP609:AP610"/>
    <mergeCell ref="AQ609:AQ610"/>
    <mergeCell ref="AP611:AP612"/>
    <mergeCell ref="AQ611:AQ612"/>
    <mergeCell ref="AP645:AP646"/>
    <mergeCell ref="AQ645:AQ646"/>
    <mergeCell ref="AP647:AP648"/>
    <mergeCell ref="AQ647:AQ648"/>
    <mergeCell ref="AP641:AP642"/>
    <mergeCell ref="AQ641:AQ642"/>
    <mergeCell ref="AP643:AP644"/>
    <mergeCell ref="AQ643:AQ644"/>
    <mergeCell ref="AP637:AP638"/>
    <mergeCell ref="AQ637:AQ638"/>
    <mergeCell ref="AP639:AP640"/>
    <mergeCell ref="AQ639:AQ640"/>
    <mergeCell ref="AP633:AP634"/>
    <mergeCell ref="AQ633:AQ634"/>
    <mergeCell ref="AP635:AP636"/>
    <mergeCell ref="AQ635:AQ636"/>
    <mergeCell ref="AP629:AP630"/>
    <mergeCell ref="AQ629:AQ630"/>
    <mergeCell ref="AP631:AP632"/>
    <mergeCell ref="AQ631:AQ632"/>
    <mergeCell ref="AP665:AP666"/>
    <mergeCell ref="AQ665:AQ666"/>
    <mergeCell ref="AP661:AP662"/>
    <mergeCell ref="AQ661:AQ662"/>
    <mergeCell ref="AP663:AP664"/>
    <mergeCell ref="AQ663:AQ664"/>
    <mergeCell ref="AP657:AP658"/>
    <mergeCell ref="AQ657:AQ658"/>
    <mergeCell ref="AP659:AP660"/>
    <mergeCell ref="AQ659:AQ660"/>
    <mergeCell ref="AP653:AP654"/>
    <mergeCell ref="AQ653:AQ654"/>
    <mergeCell ref="AP655:AP656"/>
    <mergeCell ref="AQ655:AQ656"/>
    <mergeCell ref="AP649:AP650"/>
    <mergeCell ref="AQ649:AQ650"/>
    <mergeCell ref="AP651:AP652"/>
    <mergeCell ref="AQ651:AQ652"/>
  </mergeCells>
  <phoneticPr fontId="5" type="noConversion"/>
  <hyperlinks>
    <hyperlink ref="A197" r:id="rId1" xr:uid="{622B9328-39A3-42A5-8C2E-91DFAAFB7635}"/>
    <hyperlink ref="A205" r:id="rId2" xr:uid="{F3DF7598-0C7B-4F3E-8646-047D82C07C56}"/>
    <hyperlink ref="A3:A4" r:id="rId3" display="K00-01149-54" xr:uid="{EE10C52C-C144-4130-82F7-0DD712F0D0F1}"/>
    <hyperlink ref="A5:A6" r:id="rId4" display="K00-01149-55" xr:uid="{CEA349E3-2F15-4D53-BAE7-2EC334D3E355}"/>
    <hyperlink ref="A15:A16" r:id="rId5" display="011-01224-05" xr:uid="{8FC049EF-CFDF-4657-A3B1-88FF3F41D73D}"/>
    <hyperlink ref="A21:A22" r:id="rId6" display="011-01795-00" xr:uid="{8AD9FEE0-113C-4BDF-ABEB-58DADC12B547}"/>
    <hyperlink ref="A23:A24" r:id="rId7" display="011-01795-01" xr:uid="{3EFEFC10-1D61-4BB8-9377-7AA9F8A3D55F}"/>
    <hyperlink ref="A39:A40" r:id="rId8" display="011-02149-01" xr:uid="{0231ED8E-6A15-41D5-97E2-F896FC58C153}"/>
    <hyperlink ref="A49:A50" r:id="rId9" display="011-03075-03" xr:uid="{03753D74-1099-40FE-B760-632F399B8BDC}"/>
    <hyperlink ref="A51:A52" r:id="rId10" display="011-03075-04" xr:uid="{5CA091F5-F84A-4D55-9F4D-F791671A0FA8}"/>
    <hyperlink ref="A53:A54" r:id="rId11" display="011-03189-00" xr:uid="{446008DB-3EF2-4FE5-82A4-69973377FB83}"/>
    <hyperlink ref="A55:A56" r:id="rId12" display="011-03189-01" xr:uid="{B13FE357-B072-45D8-9E1E-2D639CEE6635}"/>
    <hyperlink ref="A57:A58" r:id="rId13" display="011-03189-02" xr:uid="{91145C60-57DD-45A1-BF02-870FC78402AF}"/>
    <hyperlink ref="A59:A60" r:id="rId14" display="011-03189-03" xr:uid="{E7D3D945-CD15-4F4B-A5F9-74AABFC87495}"/>
    <hyperlink ref="A61:A62" r:id="rId15" display="011-03189-04" xr:uid="{A1497F13-5F4F-46DC-8E23-6E026B2222EE}"/>
    <hyperlink ref="A63:A64" r:id="rId16" display="011-03189-05" xr:uid="{B7B9A72C-5B7A-4A78-BF27-E4A48FC0CC60}"/>
    <hyperlink ref="A65:A66" r:id="rId17" display="011-03189-07" xr:uid="{3BA4577A-BD27-4E46-9633-F11D772C97F9}"/>
    <hyperlink ref="A67:A68" r:id="rId18" display="011-03360-53" xr:uid="{90141FC1-75BB-48EB-B469-DCE1E03E9BD1}"/>
    <hyperlink ref="A69:A70" r:id="rId19" display="011-03360-54" xr:uid="{1343894F-AFD0-41D5-BDCC-C83AF6ABB745}"/>
    <hyperlink ref="A71:A72" r:id="rId20" display="011-03637-40" xr:uid="{C832DF34-1985-46B3-8154-02FD90B94BE9}"/>
    <hyperlink ref="A85:A86" r:id="rId21" display="011-04239-80" xr:uid="{19D3C2F7-F50D-4691-9990-E48B6F2B5376}"/>
    <hyperlink ref="A87:A88" r:id="rId22" display="011-04265-80" xr:uid="{D3841D69-D21E-4017-A478-AF5789BFBD29}"/>
    <hyperlink ref="A93:A94" r:id="rId23" display="011-04428-00" xr:uid="{2165BA81-0D8C-4BA4-B809-CAE17BC8AB36}"/>
    <hyperlink ref="A89:A90" r:id="rId24" display="011-04253-A0" xr:uid="{3BAEA66B-B686-4CF4-ACC2-21E256415D97}"/>
    <hyperlink ref="A115:A116" r:id="rId25" display="011-04518-20" xr:uid="{4A082CF5-897C-4C8C-B601-51A8447F3E22}"/>
    <hyperlink ref="A117:A118" r:id="rId26" display="011-04518-50" xr:uid="{2285610D-FFE1-4630-A1E9-74AEB9E98082}"/>
    <hyperlink ref="A119:A120" r:id="rId27" display="011-04650-40" xr:uid="{573D83DD-1988-4DE7-8A80-0A60EBC3D8DF}"/>
    <hyperlink ref="A121:A122" r:id="rId28" display="011-04650-60" xr:uid="{A6328DCA-CCBA-4757-888D-62360E00B89C}"/>
    <hyperlink ref="A129:A130" r:id="rId29" display="011-04752-10" xr:uid="{18AED954-B99E-4A27-9021-91126833FC1A}"/>
    <hyperlink ref="A133:A134" r:id="rId30" display="011-04752-20" xr:uid="{5D8DDE1C-C307-4694-ABC6-77B62F0C9B56}"/>
    <hyperlink ref="A135:A136" r:id="rId31" display="011-04752-20" xr:uid="{CAE38FB3-B4C2-4F5F-A8EF-416202CEB5E1}"/>
    <hyperlink ref="A137:A138" r:id="rId32" display="011-04752-31" xr:uid="{7D2C30F5-1A1D-4A71-AE58-1B6D39DF6625}"/>
    <hyperlink ref="A139:A140" r:id="rId33" display="011-04752-60" xr:uid="{04063459-BD9C-40D4-B5ED-2EC8F34438CF}"/>
    <hyperlink ref="A141:A142" r:id="rId34" display="011-04752-70" xr:uid="{5365D921-F1E8-4860-A917-6CBD5EDE6442}"/>
    <hyperlink ref="A143:A144" r:id="rId35" display="011-04752-70" xr:uid="{D30E90E2-9052-4F89-BDC4-D072AB9927C4}"/>
    <hyperlink ref="A145:A146" r:id="rId36" display="011-04768-00" xr:uid="{9E2D85E8-582C-489C-8062-E8D1656DF2FF}"/>
    <hyperlink ref="A147:A148" r:id="rId37" display="011-04776-40" xr:uid="{FE6BFE90-D9AB-4EAE-AD41-445C0F9488F4}"/>
    <hyperlink ref="A151:A152" r:id="rId38" display="011-04793-01" xr:uid="{EA9C6D3A-EF89-444D-907D-92E90823485C}"/>
    <hyperlink ref="A153:A154" r:id="rId39" display="011-04805-70" xr:uid="{32B79D5C-B1C3-42CC-AE4E-A683CAB5C4AF}"/>
    <hyperlink ref="A155:A156" r:id="rId40" display="011-04805-80" xr:uid="{F4EE3C40-BC5C-48E1-90DC-D0BD6699EBB8}"/>
    <hyperlink ref="A159:A160" r:id="rId41" display="011-04870-61" xr:uid="{42B8BFC5-ED18-4B25-B137-584696908692}"/>
    <hyperlink ref="A161:A162" r:id="rId42" display="011-04870-62" xr:uid="{FEACC51F-CB6C-4AA1-9082-4DDEEB2559F9}"/>
    <hyperlink ref="A171:A172" r:id="rId43" display="011-04871-50" xr:uid="{36B4CA72-B487-4199-9E09-C222125DBF4F}"/>
    <hyperlink ref="A173:A174" r:id="rId44" display="011-04871-51" xr:uid="{6769D7E8-70BA-47FA-A838-790F0EEC4606}"/>
    <hyperlink ref="A181:A182" r:id="rId45" display="011-04898-40" xr:uid="{6CC5EFF6-9F51-46C9-B670-6A9483CDCAA8}"/>
    <hyperlink ref="A183:A184" r:id="rId46" display="011-04898-50" xr:uid="{0D3BB1E7-BCE4-4E5D-A329-6A61144742CF}"/>
    <hyperlink ref="A185:A186" r:id="rId47" display="011-04973-40" xr:uid="{5E4A866C-112A-47F2-B8C0-76698C2784B3}"/>
    <hyperlink ref="A189:A190" r:id="rId48" display="011-04973-60" xr:uid="{D9BE9063-6D84-4E6D-BFE1-98330CD7F78A}"/>
    <hyperlink ref="A191:A192" r:id="rId49" display="011-04987-40" xr:uid="{931E52BE-6D89-4383-A2FB-5B96D643B895}"/>
    <hyperlink ref="A193:A194" r:id="rId50" display="011-04987-60" xr:uid="{C7F06DB8-0104-4B2E-938F-4779090C5AD9}"/>
    <hyperlink ref="A195:A196" r:id="rId51" display="011-04987-61" xr:uid="{EE9A197F-2C30-42B4-98CE-EB54D85D368B}"/>
    <hyperlink ref="A207:A208" r:id="rId52" display="011-05093-00" xr:uid="{413E21D7-0333-4FE8-817F-4F4F89A9D4C4}"/>
    <hyperlink ref="A209:A210" r:id="rId53" display="011-05093-10" xr:uid="{774C0DF7-3692-4FFE-96C0-A2284EFFF9F8}"/>
    <hyperlink ref="A211:A212" r:id="rId54" display="011-05093-20" xr:uid="{A4B3DA4A-53FD-47E9-B053-25CFAD3FA41C}"/>
    <hyperlink ref="A213:A214" r:id="rId55" display="011-05093-30" xr:uid="{7F325A6C-FF51-4E6B-8C3E-65E8B4009042}"/>
    <hyperlink ref="A215:A216" r:id="rId56" display="011-05093-50" xr:uid="{6AD65C7A-EA34-406C-84E4-D094C6297295}"/>
    <hyperlink ref="A223:A224" r:id="rId57" display="011-05098-00" xr:uid="{175DE721-7731-4BC0-A160-C920E6054707}"/>
    <hyperlink ref="A225:A226" r:id="rId58" display="011-05113-00" xr:uid="{3A3359D6-25A9-4873-89FD-4B0AC67F05A6}"/>
    <hyperlink ref="A227:A228" r:id="rId59" display="011-05113-10" xr:uid="{71748CC6-2F95-46EE-A16D-8D46191E154A}"/>
    <hyperlink ref="A229:A230" r:id="rId60" display="011-05132-30" xr:uid="{8CB88E17-4775-41CA-BE82-A9CB960B94F4}"/>
    <hyperlink ref="A231:A232" r:id="rId61" display="011-05132-40" xr:uid="{E84D64D0-DCEB-44E9-8C0C-96F876C6FFB7}"/>
    <hyperlink ref="A233:A234" r:id="rId62" display="011-05132-50" xr:uid="{E3F1BAC7-9D61-4667-809F-2F1BBB638F83}"/>
    <hyperlink ref="A235:A236" r:id="rId63" display="011-05132-90" xr:uid="{B7E34CE4-B908-4E98-AEAB-6F6C3F283F84}"/>
    <hyperlink ref="A237:A238" r:id="rId64" display="011-05136-00" xr:uid="{696C20D9-78F1-409D-9D89-EB71B3B22B31}"/>
    <hyperlink ref="A239:A240" r:id="rId65" display="011-05136-10" xr:uid="{0C3BD404-2970-4A88-B4C2-234B68C6F829}"/>
    <hyperlink ref="A241:A242" r:id="rId66" display="011-05192-D0" xr:uid="{8748125F-FB07-4EE6-80D9-82C8A82D0605}"/>
    <hyperlink ref="A243:A244" r:id="rId67" display="011-05192-D1" xr:uid="{92977E5E-B114-4861-BCB4-3317B4F68E62}"/>
    <hyperlink ref="A245:A246" r:id="rId68" display="011-05192-D2" xr:uid="{7F015078-B27A-4DD3-B62E-077335430F11}"/>
    <hyperlink ref="A247:A248" r:id="rId69" display="011-05192-D3" xr:uid="{E6396BF6-8353-4225-820F-D30A5A4BDFB6}"/>
    <hyperlink ref="A249:A250" r:id="rId70" display="011-05192-D4" xr:uid="{C2C642C7-8061-48D5-ADD0-154048701EAF}"/>
    <hyperlink ref="A253:A254" r:id="rId71" display="011-05193-40" xr:uid="{7E1F5064-95CA-45B7-97E0-4BF5F5CF288E}"/>
    <hyperlink ref="A257:A258" r:id="rId72" display="011-05193-41" xr:uid="{CA12DA2B-8695-4FB8-90B3-48337798D4E7}"/>
    <hyperlink ref="A265:A266" r:id="rId73" display="011-05194-40" xr:uid="{263AC3DE-7648-475D-9EB1-1610501311E5}"/>
    <hyperlink ref="A269:A270" r:id="rId74" display="011-05194-41" xr:uid="{FE3FB033-7619-44DF-84F4-A4C54C379EA3}"/>
    <hyperlink ref="A277:A278" r:id="rId75" display="011-05237-10" xr:uid="{A368F772-549C-425E-B6E6-F1BB7309A0D7}"/>
    <hyperlink ref="A281:A282" r:id="rId76" display="011-05238-10" xr:uid="{A7721FB9-A494-4E1C-AC31-466A27118F3D}"/>
    <hyperlink ref="A279:A280" r:id="rId77" display="011-05238-00" xr:uid="{C1D926AE-ABB1-4A66-8EA0-AD32E789EBE5}"/>
    <hyperlink ref="A283:A284" r:id="rId78" display="011-05238-20" xr:uid="{DC69173E-7901-4655-86B2-CD82D2FA3B73}"/>
    <hyperlink ref="A285:A286" r:id="rId79" display="011-05270-00" xr:uid="{73B5E168-1435-4911-9B65-82703C8915F6}"/>
    <hyperlink ref="A287:A288" r:id="rId80" display="011-05270-01" xr:uid="{DD5187F3-4CEE-4C2B-818E-87C5167C8790}"/>
    <hyperlink ref="A303:A304" r:id="rId81" display="011-05296-10" xr:uid="{A0C4371F-DF45-4B07-8A9F-2C2642EF1F42}"/>
    <hyperlink ref="A305:A306" r:id="rId82" display="011-05296-20" xr:uid="{5A054D48-A19E-4210-9D4B-5BC4DB807689}"/>
    <hyperlink ref="A307:A308" r:id="rId83" display="011-05311-00" xr:uid="{D710E243-3D26-42AB-8528-DB60EBEFB3D1}"/>
    <hyperlink ref="A321:A322" r:id="rId84" display="011-05512-00" xr:uid="{80FBD689-1765-440F-A39C-A595A91C6C76}"/>
    <hyperlink ref="A335:A336" r:id="rId85" display="011-05629-10" xr:uid="{E9AB8C82-14DD-4BC9-9F89-A239DEFE16C8}"/>
    <hyperlink ref="A515:A516" r:id="rId86" display="145-03409-01" xr:uid="{B3D3DCED-E5D5-47DE-9AEA-088F6864BD4A}"/>
    <hyperlink ref="A157:A158" r:id="rId87" display="011-04870-60" xr:uid="{46C1A8DC-9F46-4418-8F77-3AC6B030110C}"/>
    <hyperlink ref="A131:A132" r:id="rId88" display="011-04752-10" xr:uid="{7BE95B40-AFDE-45A0-AC0B-80FE235CC262}"/>
    <hyperlink ref="A251:A252" r:id="rId89" display="011-05192-D5" xr:uid="{107E4227-A242-4443-840C-F7F54782A896}"/>
    <hyperlink ref="A409:A410" r:id="rId90" display="145-02251-01" xr:uid="{235C9C6B-4003-4482-BC13-2FFC463816C6}"/>
    <hyperlink ref="A201:A202" r:id="rId91" display="011-05081-20" xr:uid="{0E88D123-2CA9-48BB-8450-49F018B2573D}"/>
    <hyperlink ref="A79:A80" r:id="rId92" display="011-03944-41" xr:uid="{929028DF-A067-49CB-93AA-A879C6091B3C}"/>
    <hyperlink ref="A77:A78" r:id="rId93" display="011-03944-40" xr:uid="{AA352D4C-9B86-4F29-B197-749588F465E5}"/>
    <hyperlink ref="A203:A204" r:id="rId94" display="011-05081-21" xr:uid="{EF27C12A-B13F-4B88-B55E-BB78CD4C16EB}"/>
    <hyperlink ref="A187:A188" r:id="rId95" display="011-04973-50" xr:uid="{D659385E-89DC-43BA-8ED7-EA8C446B1570}"/>
    <hyperlink ref="A289:A290" r:id="rId96" display="011-05284-00" xr:uid="{9E72189C-2E80-4587-9142-525F1473E0EB}"/>
    <hyperlink ref="A291:A292" r:id="rId97" display="011-05284-01" xr:uid="{BF2E88D5-4081-4A85-A259-9337EBE49BFC}"/>
    <hyperlink ref="A293:A294" r:id="rId98" display="011-05284-02" xr:uid="{32C374EE-AF19-4DC2-B418-FAA51E81E4EE}"/>
    <hyperlink ref="A295:A296" r:id="rId99" display="011-05284-03" xr:uid="{F7114EC9-4A72-4D1F-97CB-735BDDBBBD25}"/>
    <hyperlink ref="A301:A302" r:id="rId100" display="011-05284-06" xr:uid="{29B48C70-8BA3-4EFB-B8C6-56FA5A079FC1}"/>
    <hyperlink ref="A199:A200" r:id="rId101" display="011-05074-00" xr:uid="{5162E6D2-ADB7-4B68-BA26-972E721940BD}"/>
    <hyperlink ref="A325:A326" r:id="rId102" display="011-05521-00" xr:uid="{7BAE6B86-B052-4BA1-B21A-B0D4801D91CF}"/>
    <hyperlink ref="A317:A318" r:id="rId103" display="011-05491-53" xr:uid="{D6A3DE73-7746-421B-B4AE-6C849910E3EC}"/>
    <hyperlink ref="A149:A150" r:id="rId104" display="011-04776-40" xr:uid="{38CEA7B7-57FE-4BBB-93D3-871369DABDEB}"/>
    <hyperlink ref="A255:A256" r:id="rId105" display="011-05193-40" xr:uid="{F8D067B7-8DF7-4D08-BBBD-B7E00AA72BE3}"/>
    <hyperlink ref="A259:A260" r:id="rId106" display="011-05193-41" xr:uid="{DCAD3F96-CA5E-48E5-B20A-98BE9004BE33}"/>
    <hyperlink ref="A95:A96" r:id="rId107" display="011-04465-80" xr:uid="{84AA0AF4-7DB5-45D8-A1EE-9BE2A5134F67}"/>
    <hyperlink ref="A97:A98" r:id="rId108" display="011-04465-81" xr:uid="{ABF4130B-A52A-4EC2-AFA4-72B3A72FA8CC}"/>
    <hyperlink ref="A99:A100" r:id="rId109" display="011-04465-82" xr:uid="{B8F2E889-3A4C-4CEB-9C05-405BDF50D024}"/>
    <hyperlink ref="A101:A102" r:id="rId110" display="011-04465-83" xr:uid="{9A749C58-A4C5-4058-B3CB-C5B11B6F1848}"/>
    <hyperlink ref="A471:A472" r:id="rId111" display="145-03225-01" xr:uid="{27FFA2E7-38E0-46A7-AC21-515351E83627}"/>
    <hyperlink ref="A473:A474" r:id="rId112" display="145-03225-02" xr:uid="{86DC6D8B-8E4E-4CED-B866-8B9F8E96E62C}"/>
    <hyperlink ref="A475:A476" r:id="rId113" display="145-03225-02" xr:uid="{B40DCEAC-30BC-4BF6-9B79-16820824AA24}"/>
    <hyperlink ref="A477:A478" r:id="rId114" display="145-03225-03" xr:uid="{E6F37844-479F-49E1-B2C2-5D312FAD2AF0}"/>
    <hyperlink ref="A479:A480" r:id="rId115" display="145-03225-03" xr:uid="{D34E916E-6F47-4D2D-82BB-599683F09775}"/>
    <hyperlink ref="A527:A528" r:id="rId116" display="145-03718-10" xr:uid="{E89F23D0-5115-4FE1-9709-7BCF9CF88A69}"/>
    <hyperlink ref="A437:A438" r:id="rId117" display="145-02714-61" xr:uid="{DDE01D2A-5814-4BCC-9BD3-4D8773671040}"/>
    <hyperlink ref="A439:A440" r:id="rId118" display="145-02714-71" xr:uid="{FDBC5121-564E-496E-A2DE-B153707671B2}"/>
    <hyperlink ref="A445:A446" r:id="rId119" display="145-02782-00" xr:uid="{632C8BAB-89EB-4D07-A9A9-CDB3AE422552}"/>
    <hyperlink ref="A267:A268" r:id="rId120" display="011-05194-40" xr:uid="{C0F0B4CE-8D83-43A5-8FBA-79BFC02574BA}"/>
    <hyperlink ref="A271:A272" r:id="rId121" display="011-05194-41" xr:uid="{1B30588A-7E57-48C1-B4F3-B02C3ACC6D7C}"/>
    <hyperlink ref="A175:A176" r:id="rId122" display="011-04871-52" xr:uid="{44F4B2DE-1289-4238-99CF-C5E2AA17BC34}"/>
    <hyperlink ref="A297:A298" r:id="rId123" display="011-05284-04" xr:uid="{D9D7D714-3B16-4958-9D97-BE811BCF5F35}"/>
    <hyperlink ref="A299:A300" r:id="rId124" display="011-05284-05" xr:uid="{00E8694E-E517-47D1-BE46-ACD717466363}"/>
    <hyperlink ref="A311:A312" r:id="rId125" display="011-05481-00" xr:uid="{A5C35E8A-FFFC-4ADE-9308-8374905C4136}"/>
    <hyperlink ref="A313:A314" r:id="rId126" display="011-05481-01" xr:uid="{31110A7D-E79A-4B57-91C1-84E693A2D785}"/>
    <hyperlink ref="A329:A330" r:id="rId127" display="011-05557-00" xr:uid="{158519F8-2033-4FFE-944A-819F91E21814}"/>
    <hyperlink ref="A331:A332" r:id="rId128" display="011-05581-10" xr:uid="{2E5EEB32-15F1-4C16-B717-5E8303E5C2B0}"/>
    <hyperlink ref="A467:A468" r:id="rId129" display="145-03175-00" xr:uid="{1AA687D7-C7F5-4C6E-80D6-CE5DDFDBB8AF}"/>
    <hyperlink ref="A469:A470" r:id="rId130" display="145-03176-00" xr:uid="{7B49EA4C-F8D3-43CA-9A7B-3999AEFD8A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FA19-8A47-4F97-B1C2-BF9045C6FADD}">
  <sheetPr codeName="工作表6"/>
  <dimension ref="A1:I308"/>
  <sheetViews>
    <sheetView workbookViewId="0">
      <selection activeCell="I30" sqref="I30"/>
    </sheetView>
  </sheetViews>
  <sheetFormatPr defaultRowHeight="16.5" x14ac:dyDescent="0.25"/>
  <cols>
    <col min="1" max="1" width="14.25" style="22" bestFit="1" customWidth="1"/>
    <col min="2" max="2" width="0.5" style="22" customWidth="1"/>
    <col min="3" max="3" width="30.5" style="27" bestFit="1" customWidth="1"/>
    <col min="4" max="4" width="0.5" style="27" customWidth="1"/>
    <col min="5" max="5" width="15.5" style="22" bestFit="1" customWidth="1"/>
    <col min="6" max="6" width="0.5" style="46" customWidth="1"/>
    <col min="7" max="7" width="12.25" style="22" bestFit="1" customWidth="1"/>
    <col min="8" max="8" width="0.5" style="46" customWidth="1"/>
    <col min="9" max="9" width="15.375" style="36" bestFit="1" customWidth="1"/>
    <col min="10" max="16384" width="9" style="22"/>
  </cols>
  <sheetData>
    <row r="1" spans="1:9" ht="21" x14ac:dyDescent="0.3">
      <c r="A1" s="42" t="s">
        <v>1392</v>
      </c>
      <c r="B1" s="43"/>
      <c r="C1" s="44" t="s">
        <v>1393</v>
      </c>
      <c r="D1" s="43"/>
      <c r="E1" s="45" t="s">
        <v>1396</v>
      </c>
      <c r="F1" s="43"/>
      <c r="G1" s="47" t="s">
        <v>2611</v>
      </c>
      <c r="H1" s="43"/>
      <c r="I1" s="48" t="s">
        <v>1419</v>
      </c>
    </row>
    <row r="2" spans="1:9" x14ac:dyDescent="0.25">
      <c r="A2" s="22" t="s">
        <v>1669</v>
      </c>
      <c r="C2" s="22" t="s">
        <v>63</v>
      </c>
      <c r="D2" s="22"/>
      <c r="E2" s="36" t="s">
        <v>64</v>
      </c>
      <c r="F2" s="36"/>
      <c r="G2" s="22" t="s">
        <v>1410</v>
      </c>
      <c r="I2" s="36" t="s">
        <v>1420</v>
      </c>
    </row>
    <row r="3" spans="1:9" x14ac:dyDescent="0.25">
      <c r="A3" s="22" t="s">
        <v>1670</v>
      </c>
      <c r="C3" s="22" t="s">
        <v>68</v>
      </c>
      <c r="D3" s="22"/>
      <c r="E3" s="36" t="s">
        <v>69</v>
      </c>
      <c r="F3" s="36"/>
      <c r="G3" s="22" t="s">
        <v>1411</v>
      </c>
      <c r="I3" s="36" t="s">
        <v>56</v>
      </c>
    </row>
    <row r="4" spans="1:9" x14ac:dyDescent="0.25">
      <c r="A4" s="22" t="s">
        <v>1671</v>
      </c>
      <c r="C4" s="22" t="s">
        <v>77</v>
      </c>
      <c r="D4" s="22"/>
      <c r="E4" s="22" t="s">
        <v>1397</v>
      </c>
      <c r="G4" s="22" t="s">
        <v>1412</v>
      </c>
      <c r="I4" s="36" t="s">
        <v>1421</v>
      </c>
    </row>
    <row r="5" spans="1:9" x14ac:dyDescent="0.25">
      <c r="A5" s="22" t="s">
        <v>1672</v>
      </c>
      <c r="C5" s="22" t="s">
        <v>84</v>
      </c>
      <c r="D5" s="22"/>
      <c r="E5" s="22" t="s">
        <v>78</v>
      </c>
      <c r="G5" s="22" t="s">
        <v>1413</v>
      </c>
      <c r="I5" s="36" t="s">
        <v>1422</v>
      </c>
    </row>
    <row r="6" spans="1:9" x14ac:dyDescent="0.25">
      <c r="A6" s="22" t="s">
        <v>1673</v>
      </c>
      <c r="C6" s="22" t="s">
        <v>107</v>
      </c>
      <c r="D6" s="22"/>
      <c r="E6" s="22" t="s">
        <v>85</v>
      </c>
      <c r="G6" s="22" t="s">
        <v>1414</v>
      </c>
      <c r="I6" s="36" t="s">
        <v>1423</v>
      </c>
    </row>
    <row r="7" spans="1:9" x14ac:dyDescent="0.25">
      <c r="A7" s="22" t="s">
        <v>1674</v>
      </c>
      <c r="C7" s="22" t="s">
        <v>114</v>
      </c>
      <c r="D7" s="22"/>
      <c r="E7" s="36" t="s">
        <v>108</v>
      </c>
      <c r="F7" s="36"/>
      <c r="I7" s="36" t="s">
        <v>1424</v>
      </c>
    </row>
    <row r="8" spans="1:9" x14ac:dyDescent="0.25">
      <c r="A8" s="22" t="s">
        <v>1675</v>
      </c>
      <c r="C8" s="22" t="s">
        <v>117</v>
      </c>
      <c r="D8" s="22"/>
      <c r="E8" s="22" t="s">
        <v>115</v>
      </c>
      <c r="I8" s="36" t="s">
        <v>1425</v>
      </c>
    </row>
    <row r="9" spans="1:9" x14ac:dyDescent="0.25">
      <c r="A9" s="22" t="s">
        <v>1676</v>
      </c>
      <c r="C9" s="22" t="s">
        <v>125</v>
      </c>
      <c r="D9" s="22"/>
      <c r="E9" s="22" t="s">
        <v>118</v>
      </c>
      <c r="I9" s="36" t="s">
        <v>1426</v>
      </c>
    </row>
    <row r="10" spans="1:9" x14ac:dyDescent="0.25">
      <c r="A10" s="22" t="s">
        <v>1677</v>
      </c>
      <c r="C10" s="22" t="s">
        <v>135</v>
      </c>
      <c r="D10" s="22"/>
      <c r="E10" s="36" t="s">
        <v>126</v>
      </c>
      <c r="F10" s="36"/>
      <c r="I10" s="36" t="s">
        <v>1427</v>
      </c>
    </row>
    <row r="11" spans="1:9" x14ac:dyDescent="0.25">
      <c r="A11" s="22" t="s">
        <v>1678</v>
      </c>
      <c r="C11" s="22" t="s">
        <v>179</v>
      </c>
      <c r="D11" s="22"/>
      <c r="E11" s="36" t="s">
        <v>131</v>
      </c>
      <c r="F11" s="36"/>
      <c r="I11" s="36" t="s">
        <v>1428</v>
      </c>
    </row>
    <row r="12" spans="1:9" x14ac:dyDescent="0.25">
      <c r="A12" s="22" t="s">
        <v>1679</v>
      </c>
      <c r="C12" s="22" t="s">
        <v>197</v>
      </c>
      <c r="D12" s="22"/>
      <c r="E12" s="22" t="s">
        <v>136</v>
      </c>
      <c r="I12" s="36" t="s">
        <v>1429</v>
      </c>
    </row>
    <row r="13" spans="1:9" x14ac:dyDescent="0.25">
      <c r="A13" s="22" t="s">
        <v>1680</v>
      </c>
      <c r="C13" s="22" t="s">
        <v>201</v>
      </c>
      <c r="D13" s="22"/>
      <c r="E13" s="22" t="s">
        <v>180</v>
      </c>
      <c r="I13" s="36" t="s">
        <v>1430</v>
      </c>
    </row>
    <row r="14" spans="1:9" x14ac:dyDescent="0.25">
      <c r="A14" s="22" t="s">
        <v>1681</v>
      </c>
      <c r="C14" s="22" t="s">
        <v>209</v>
      </c>
      <c r="D14" s="22"/>
      <c r="E14" s="22" t="s">
        <v>184</v>
      </c>
      <c r="I14" s="36" t="s">
        <v>1431</v>
      </c>
    </row>
    <row r="15" spans="1:9" x14ac:dyDescent="0.25">
      <c r="A15" s="22" t="s">
        <v>1682</v>
      </c>
      <c r="C15" s="22" t="s">
        <v>218</v>
      </c>
      <c r="D15" s="22"/>
      <c r="E15" s="22" t="s">
        <v>185</v>
      </c>
      <c r="I15" s="36" t="s">
        <v>1432</v>
      </c>
    </row>
    <row r="16" spans="1:9" x14ac:dyDescent="0.25">
      <c r="A16" s="22" t="s">
        <v>35</v>
      </c>
      <c r="C16" s="22" t="s">
        <v>225</v>
      </c>
      <c r="D16" s="22"/>
      <c r="E16" s="22" t="s">
        <v>186</v>
      </c>
      <c r="I16" s="36" t="s">
        <v>57</v>
      </c>
    </row>
    <row r="17" spans="1:9" x14ac:dyDescent="0.25">
      <c r="A17" s="22" t="s">
        <v>1683</v>
      </c>
      <c r="C17" s="22" t="s">
        <v>240</v>
      </c>
      <c r="D17" s="22"/>
      <c r="E17" s="22" t="s">
        <v>189</v>
      </c>
      <c r="I17" s="36" t="s">
        <v>59</v>
      </c>
    </row>
    <row r="18" spans="1:9" x14ac:dyDescent="0.25">
      <c r="A18" s="22" t="s">
        <v>1684</v>
      </c>
      <c r="C18" s="22" t="s">
        <v>245</v>
      </c>
      <c r="D18" s="22"/>
      <c r="E18" s="22" t="s">
        <v>193</v>
      </c>
      <c r="I18" s="36" t="s">
        <v>1433</v>
      </c>
    </row>
    <row r="19" spans="1:9" x14ac:dyDescent="0.25">
      <c r="A19" s="22" t="s">
        <v>1685</v>
      </c>
      <c r="C19" s="22" t="s">
        <v>250</v>
      </c>
      <c r="D19" s="22"/>
      <c r="E19" s="36" t="s">
        <v>198</v>
      </c>
      <c r="F19" s="36"/>
      <c r="I19" s="36" t="s">
        <v>1434</v>
      </c>
    </row>
    <row r="20" spans="1:9" x14ac:dyDescent="0.25">
      <c r="A20" s="22" t="s">
        <v>1686</v>
      </c>
      <c r="C20" s="22" t="s">
        <v>263</v>
      </c>
      <c r="D20" s="22"/>
      <c r="E20" s="22" t="s">
        <v>202</v>
      </c>
      <c r="I20" s="36" t="s">
        <v>1435</v>
      </c>
    </row>
    <row r="21" spans="1:9" x14ac:dyDescent="0.25">
      <c r="A21" s="22" t="s">
        <v>1687</v>
      </c>
      <c r="C21" s="22" t="s">
        <v>273</v>
      </c>
      <c r="D21" s="22"/>
      <c r="E21" s="22" t="s">
        <v>210</v>
      </c>
      <c r="I21" s="36" t="s">
        <v>58</v>
      </c>
    </row>
    <row r="22" spans="1:9" x14ac:dyDescent="0.25">
      <c r="A22" s="22" t="s">
        <v>1688</v>
      </c>
      <c r="C22" s="22" t="s">
        <v>279</v>
      </c>
      <c r="D22" s="22"/>
      <c r="E22" s="22" t="s">
        <v>219</v>
      </c>
      <c r="I22" s="36" t="s">
        <v>61</v>
      </c>
    </row>
    <row r="23" spans="1:9" x14ac:dyDescent="0.25">
      <c r="A23" s="22" t="s">
        <v>1689</v>
      </c>
      <c r="C23" s="22" t="s">
        <v>290</v>
      </c>
      <c r="D23" s="22"/>
      <c r="E23" s="22" t="s">
        <v>226</v>
      </c>
      <c r="I23" s="36" t="s">
        <v>1436</v>
      </c>
    </row>
    <row r="24" spans="1:9" x14ac:dyDescent="0.25">
      <c r="A24" s="22" t="s">
        <v>1690</v>
      </c>
      <c r="C24" s="22" t="s">
        <v>294</v>
      </c>
      <c r="D24" s="22"/>
      <c r="E24" s="36" t="s">
        <v>241</v>
      </c>
      <c r="F24" s="36"/>
      <c r="I24" s="36" t="s">
        <v>1437</v>
      </c>
    </row>
    <row r="25" spans="1:9" x14ac:dyDescent="0.25">
      <c r="A25" s="22" t="s">
        <v>1691</v>
      </c>
      <c r="C25" s="22" t="s">
        <v>296</v>
      </c>
      <c r="D25" s="22"/>
      <c r="E25" s="36" t="s">
        <v>246</v>
      </c>
      <c r="F25" s="36"/>
      <c r="I25" s="36" t="s">
        <v>1438</v>
      </c>
    </row>
    <row r="26" spans="1:9" x14ac:dyDescent="0.25">
      <c r="A26" s="22" t="s">
        <v>1692</v>
      </c>
      <c r="C26" s="22" t="s">
        <v>299</v>
      </c>
      <c r="D26" s="22"/>
      <c r="E26" s="36" t="s">
        <v>251</v>
      </c>
      <c r="F26" s="36"/>
      <c r="I26" s="36" t="s">
        <v>1439</v>
      </c>
    </row>
    <row r="27" spans="1:9" x14ac:dyDescent="0.25">
      <c r="A27" s="22" t="s">
        <v>1693</v>
      </c>
      <c r="C27" s="22" t="s">
        <v>306</v>
      </c>
      <c r="D27" s="22"/>
      <c r="E27" s="36" t="s">
        <v>255</v>
      </c>
      <c r="F27" s="36"/>
      <c r="I27" s="36" t="s">
        <v>1440</v>
      </c>
    </row>
    <row r="28" spans="1:9" x14ac:dyDescent="0.25">
      <c r="A28" s="22" t="s">
        <v>1694</v>
      </c>
      <c r="C28" s="22" t="s">
        <v>309</v>
      </c>
      <c r="D28" s="22"/>
      <c r="E28" s="36" t="s">
        <v>256</v>
      </c>
      <c r="F28" s="36"/>
      <c r="I28" s="36" t="s">
        <v>1441</v>
      </c>
    </row>
    <row r="29" spans="1:9" x14ac:dyDescent="0.25">
      <c r="A29" s="22" t="s">
        <v>1695</v>
      </c>
      <c r="C29" s="22" t="s">
        <v>315</v>
      </c>
      <c r="D29" s="22"/>
      <c r="E29" s="36" t="s">
        <v>257</v>
      </c>
      <c r="F29" s="36"/>
      <c r="I29" s="36" t="s">
        <v>1442</v>
      </c>
    </row>
    <row r="30" spans="1:9" x14ac:dyDescent="0.25">
      <c r="A30" s="22" t="s">
        <v>1395</v>
      </c>
      <c r="C30" s="22" t="s">
        <v>322</v>
      </c>
      <c r="D30" s="22"/>
      <c r="E30" s="36" t="s">
        <v>258</v>
      </c>
      <c r="F30" s="36"/>
      <c r="I30" s="36" t="s">
        <v>60</v>
      </c>
    </row>
    <row r="31" spans="1:9" x14ac:dyDescent="0.25">
      <c r="A31" s="22" t="s">
        <v>1696</v>
      </c>
      <c r="C31" s="22" t="s">
        <v>326</v>
      </c>
      <c r="D31" s="22"/>
      <c r="E31" s="36" t="s">
        <v>259</v>
      </c>
      <c r="F31" s="36"/>
      <c r="I31" s="36" t="s">
        <v>62</v>
      </c>
    </row>
    <row r="32" spans="1:9" x14ac:dyDescent="0.25">
      <c r="C32" s="22" t="s">
        <v>337</v>
      </c>
      <c r="D32" s="22"/>
      <c r="E32" s="36" t="s">
        <v>261</v>
      </c>
      <c r="F32" s="36"/>
    </row>
    <row r="33" spans="3:6" x14ac:dyDescent="0.25">
      <c r="C33" s="22" t="s">
        <v>342</v>
      </c>
      <c r="D33" s="22"/>
      <c r="E33" s="36" t="s">
        <v>264</v>
      </c>
      <c r="F33" s="36"/>
    </row>
    <row r="34" spans="3:6" x14ac:dyDescent="0.25">
      <c r="C34" s="22" t="s">
        <v>346</v>
      </c>
      <c r="D34" s="22"/>
      <c r="E34" s="36" t="s">
        <v>270</v>
      </c>
      <c r="F34" s="36"/>
    </row>
    <row r="35" spans="3:6" x14ac:dyDescent="0.25">
      <c r="C35" s="22" t="s">
        <v>355</v>
      </c>
      <c r="D35" s="22"/>
      <c r="E35" s="36" t="s">
        <v>274</v>
      </c>
      <c r="F35" s="36"/>
    </row>
    <row r="36" spans="3:6" x14ac:dyDescent="0.25">
      <c r="C36" s="22" t="s">
        <v>367</v>
      </c>
      <c r="D36" s="22"/>
      <c r="E36" s="22" t="s">
        <v>280</v>
      </c>
    </row>
    <row r="37" spans="3:6" x14ac:dyDescent="0.25">
      <c r="C37" s="22" t="s">
        <v>383</v>
      </c>
      <c r="D37" s="22"/>
      <c r="E37" s="22" t="s">
        <v>288</v>
      </c>
    </row>
    <row r="38" spans="3:6" x14ac:dyDescent="0.25">
      <c r="C38" s="22" t="s">
        <v>404</v>
      </c>
      <c r="D38" s="22"/>
      <c r="E38" s="36" t="s">
        <v>291</v>
      </c>
      <c r="F38" s="36"/>
    </row>
    <row r="39" spans="3:6" x14ac:dyDescent="0.25">
      <c r="C39" s="22" t="s">
        <v>418</v>
      </c>
      <c r="D39" s="22"/>
      <c r="E39" s="36" t="s">
        <v>295</v>
      </c>
      <c r="F39" s="36"/>
    </row>
    <row r="40" spans="3:6" x14ac:dyDescent="0.25">
      <c r="C40" s="22" t="s">
        <v>428</v>
      </c>
      <c r="D40" s="22"/>
      <c r="E40" s="22" t="s">
        <v>297</v>
      </c>
    </row>
    <row r="41" spans="3:6" x14ac:dyDescent="0.25">
      <c r="C41" s="22" t="s">
        <v>433</v>
      </c>
      <c r="D41" s="22"/>
      <c r="E41" s="36" t="s">
        <v>300</v>
      </c>
      <c r="F41" s="36"/>
    </row>
    <row r="42" spans="3:6" x14ac:dyDescent="0.25">
      <c r="C42" s="22" t="s">
        <v>443</v>
      </c>
      <c r="D42" s="22"/>
      <c r="E42" s="36" t="s">
        <v>307</v>
      </c>
      <c r="F42" s="36"/>
    </row>
    <row r="43" spans="3:6" x14ac:dyDescent="0.25">
      <c r="C43" s="22" t="s">
        <v>456</v>
      </c>
      <c r="D43" s="22"/>
      <c r="E43" s="36" t="s">
        <v>310</v>
      </c>
      <c r="F43" s="36"/>
    </row>
    <row r="44" spans="3:6" x14ac:dyDescent="0.25">
      <c r="C44" s="22" t="s">
        <v>474</v>
      </c>
      <c r="D44" s="22"/>
      <c r="E44" s="22" t="s">
        <v>316</v>
      </c>
    </row>
    <row r="45" spans="3:6" x14ac:dyDescent="0.25">
      <c r="C45" s="22" t="s">
        <v>478</v>
      </c>
      <c r="D45" s="22"/>
      <c r="E45" s="36" t="s">
        <v>323</v>
      </c>
      <c r="F45" s="36"/>
    </row>
    <row r="46" spans="3:6" x14ac:dyDescent="0.25">
      <c r="C46" s="22" t="s">
        <v>481</v>
      </c>
      <c r="D46" s="22"/>
      <c r="E46" s="36" t="s">
        <v>327</v>
      </c>
      <c r="F46" s="36"/>
    </row>
    <row r="47" spans="3:6" x14ac:dyDescent="0.25">
      <c r="C47" s="22" t="s">
        <v>494</v>
      </c>
      <c r="D47" s="22"/>
      <c r="E47" s="36" t="s">
        <v>329</v>
      </c>
      <c r="F47" s="36"/>
    </row>
    <row r="48" spans="3:6" x14ac:dyDescent="0.25">
      <c r="C48" s="22" t="s">
        <v>505</v>
      </c>
      <c r="D48" s="22"/>
      <c r="E48" s="36" t="s">
        <v>331</v>
      </c>
      <c r="F48" s="36"/>
    </row>
    <row r="49" spans="3:6" x14ac:dyDescent="0.25">
      <c r="C49" s="22" t="s">
        <v>519</v>
      </c>
      <c r="D49" s="22"/>
      <c r="E49" s="36" t="s">
        <v>332</v>
      </c>
      <c r="F49" s="36"/>
    </row>
    <row r="50" spans="3:6" x14ac:dyDescent="0.25">
      <c r="C50" s="22" t="s">
        <v>536</v>
      </c>
      <c r="D50" s="22"/>
      <c r="E50" s="22" t="s">
        <v>333</v>
      </c>
    </row>
    <row r="51" spans="3:6" x14ac:dyDescent="0.25">
      <c r="C51" s="22" t="s">
        <v>543</v>
      </c>
      <c r="D51" s="22"/>
      <c r="E51" s="22" t="s">
        <v>334</v>
      </c>
    </row>
    <row r="52" spans="3:6" x14ac:dyDescent="0.25">
      <c r="C52" s="22" t="s">
        <v>549</v>
      </c>
      <c r="D52" s="22"/>
      <c r="E52" s="22" t="s">
        <v>335</v>
      </c>
    </row>
    <row r="53" spans="3:6" x14ac:dyDescent="0.25">
      <c r="C53" s="22" t="s">
        <v>563</v>
      </c>
      <c r="D53" s="22"/>
      <c r="E53" s="22" t="s">
        <v>336</v>
      </c>
    </row>
    <row r="54" spans="3:6" x14ac:dyDescent="0.25">
      <c r="C54" s="22" t="s">
        <v>576</v>
      </c>
      <c r="D54" s="22"/>
      <c r="E54" s="22" t="s">
        <v>338</v>
      </c>
    </row>
    <row r="55" spans="3:6" x14ac:dyDescent="0.25">
      <c r="C55" s="22" t="s">
        <v>592</v>
      </c>
      <c r="D55" s="22"/>
      <c r="E55" s="22" t="s">
        <v>343</v>
      </c>
    </row>
    <row r="56" spans="3:6" x14ac:dyDescent="0.25">
      <c r="C56" s="22" t="s">
        <v>618</v>
      </c>
      <c r="D56" s="22"/>
      <c r="E56" s="36" t="s">
        <v>347</v>
      </c>
      <c r="F56" s="36"/>
    </row>
    <row r="57" spans="3:6" x14ac:dyDescent="0.25">
      <c r="C57" s="22" t="s">
        <v>628</v>
      </c>
      <c r="D57" s="22"/>
      <c r="E57" s="36" t="s">
        <v>352</v>
      </c>
      <c r="F57" s="36"/>
    </row>
    <row r="58" spans="3:6" x14ac:dyDescent="0.25">
      <c r="C58" s="22" t="s">
        <v>633</v>
      </c>
      <c r="D58" s="22"/>
      <c r="E58" s="36" t="s">
        <v>356</v>
      </c>
      <c r="F58" s="36"/>
    </row>
    <row r="59" spans="3:6" x14ac:dyDescent="0.25">
      <c r="C59" s="22" t="s">
        <v>646</v>
      </c>
      <c r="D59" s="22"/>
      <c r="E59" s="36" t="s">
        <v>360</v>
      </c>
      <c r="F59" s="36"/>
    </row>
    <row r="60" spans="3:6" x14ac:dyDescent="0.25">
      <c r="C60" s="22" t="s">
        <v>657</v>
      </c>
      <c r="D60" s="22"/>
      <c r="E60" s="22" t="s">
        <v>368</v>
      </c>
    </row>
    <row r="61" spans="3:6" x14ac:dyDescent="0.25">
      <c r="C61" s="22" t="s">
        <v>680</v>
      </c>
      <c r="D61" s="22"/>
      <c r="E61" s="22" t="s">
        <v>79</v>
      </c>
    </row>
    <row r="62" spans="3:6" x14ac:dyDescent="0.25">
      <c r="C62" s="22" t="s">
        <v>693</v>
      </c>
      <c r="D62" s="22"/>
      <c r="E62" s="36" t="s">
        <v>384</v>
      </c>
      <c r="F62" s="36"/>
    </row>
    <row r="63" spans="3:6" x14ac:dyDescent="0.25">
      <c r="C63" s="22" t="s">
        <v>697</v>
      </c>
      <c r="D63" s="22"/>
      <c r="E63" s="36" t="s">
        <v>390</v>
      </c>
      <c r="F63" s="36"/>
    </row>
    <row r="64" spans="3:6" x14ac:dyDescent="0.25">
      <c r="C64" s="22" t="s">
        <v>708</v>
      </c>
      <c r="D64" s="22"/>
      <c r="E64" s="36" t="s">
        <v>396</v>
      </c>
      <c r="F64" s="36"/>
    </row>
    <row r="65" spans="3:6" x14ac:dyDescent="0.25">
      <c r="C65" s="22" t="s">
        <v>717</v>
      </c>
      <c r="D65" s="22"/>
      <c r="E65" s="36" t="s">
        <v>398</v>
      </c>
      <c r="F65" s="36"/>
    </row>
    <row r="66" spans="3:6" x14ac:dyDescent="0.25">
      <c r="C66" s="22" t="s">
        <v>743</v>
      </c>
      <c r="D66" s="22"/>
      <c r="E66" s="36" t="s">
        <v>401</v>
      </c>
      <c r="F66" s="36"/>
    </row>
    <row r="67" spans="3:6" x14ac:dyDescent="0.25">
      <c r="C67" s="22" t="s">
        <v>764</v>
      </c>
      <c r="D67" s="22"/>
      <c r="E67" s="36" t="s">
        <v>405</v>
      </c>
      <c r="F67" s="36"/>
    </row>
    <row r="68" spans="3:6" x14ac:dyDescent="0.25">
      <c r="C68" s="22" t="s">
        <v>773</v>
      </c>
      <c r="D68" s="22"/>
      <c r="E68" s="36" t="s">
        <v>419</v>
      </c>
      <c r="F68" s="36"/>
    </row>
    <row r="69" spans="3:6" x14ac:dyDescent="0.25">
      <c r="C69" s="22" t="s">
        <v>779</v>
      </c>
      <c r="D69" s="22"/>
      <c r="E69" s="36" t="s">
        <v>429</v>
      </c>
      <c r="F69" s="36"/>
    </row>
    <row r="70" spans="3:6" x14ac:dyDescent="0.25">
      <c r="C70" s="22" t="s">
        <v>799</v>
      </c>
      <c r="D70" s="22"/>
      <c r="E70" s="36" t="s">
        <v>434</v>
      </c>
      <c r="F70" s="36"/>
    </row>
    <row r="71" spans="3:6" x14ac:dyDescent="0.25">
      <c r="C71" s="22" t="s">
        <v>804</v>
      </c>
      <c r="D71" s="22"/>
      <c r="E71" s="36" t="s">
        <v>438</v>
      </c>
      <c r="F71" s="36"/>
    </row>
    <row r="72" spans="3:6" x14ac:dyDescent="0.25">
      <c r="C72" s="22" t="s">
        <v>820</v>
      </c>
      <c r="D72" s="22"/>
      <c r="E72" s="36" t="s">
        <v>444</v>
      </c>
      <c r="F72" s="36"/>
    </row>
    <row r="73" spans="3:6" x14ac:dyDescent="0.25">
      <c r="C73" s="22" t="s">
        <v>825</v>
      </c>
      <c r="D73" s="22"/>
      <c r="E73" s="36" t="s">
        <v>452</v>
      </c>
      <c r="F73" s="36"/>
    </row>
    <row r="74" spans="3:6" x14ac:dyDescent="0.25">
      <c r="C74" s="22" t="s">
        <v>837</v>
      </c>
      <c r="D74" s="22"/>
      <c r="E74" s="36" t="s">
        <v>454</v>
      </c>
      <c r="F74" s="36"/>
    </row>
    <row r="75" spans="3:6" x14ac:dyDescent="0.25">
      <c r="C75" s="22" t="s">
        <v>847</v>
      </c>
      <c r="D75" s="22"/>
      <c r="E75" s="22" t="s">
        <v>457</v>
      </c>
    </row>
    <row r="76" spans="3:6" x14ac:dyDescent="0.25">
      <c r="C76" s="22" t="s">
        <v>852</v>
      </c>
      <c r="D76" s="22"/>
      <c r="E76" s="22" t="s">
        <v>462</v>
      </c>
    </row>
    <row r="77" spans="3:6" x14ac:dyDescent="0.25">
      <c r="C77" s="22" t="s">
        <v>876</v>
      </c>
      <c r="D77" s="22"/>
      <c r="E77" s="36" t="s">
        <v>464</v>
      </c>
      <c r="F77" s="36"/>
    </row>
    <row r="78" spans="3:6" x14ac:dyDescent="0.25">
      <c r="C78" s="22" t="s">
        <v>883</v>
      </c>
      <c r="D78" s="22"/>
      <c r="E78" s="36" t="s">
        <v>466</v>
      </c>
      <c r="F78" s="36"/>
    </row>
    <row r="79" spans="3:6" x14ac:dyDescent="0.25">
      <c r="C79" s="22" t="s">
        <v>909</v>
      </c>
      <c r="D79" s="22"/>
      <c r="E79" s="36" t="s">
        <v>469</v>
      </c>
      <c r="F79" s="36"/>
    </row>
    <row r="80" spans="3:6" x14ac:dyDescent="0.25">
      <c r="C80" s="22" t="s">
        <v>914</v>
      </c>
      <c r="D80" s="22"/>
      <c r="E80" s="22" t="s">
        <v>475</v>
      </c>
    </row>
    <row r="81" spans="3:6" x14ac:dyDescent="0.25">
      <c r="C81" s="22" t="s">
        <v>926</v>
      </c>
      <c r="D81" s="22"/>
      <c r="E81" s="22" t="s">
        <v>479</v>
      </c>
    </row>
    <row r="82" spans="3:6" x14ac:dyDescent="0.25">
      <c r="C82" s="22" t="s">
        <v>934</v>
      </c>
      <c r="D82" s="22"/>
      <c r="E82" s="36" t="s">
        <v>482</v>
      </c>
      <c r="F82" s="36"/>
    </row>
    <row r="83" spans="3:6" x14ac:dyDescent="0.25">
      <c r="C83" s="22" t="s">
        <v>952</v>
      </c>
      <c r="D83" s="22"/>
      <c r="E83" s="36" t="s">
        <v>488</v>
      </c>
      <c r="F83" s="36"/>
    </row>
    <row r="84" spans="3:6" x14ac:dyDescent="0.25">
      <c r="C84" s="22" t="s">
        <v>955</v>
      </c>
      <c r="D84" s="22"/>
      <c r="E84" s="36" t="s">
        <v>495</v>
      </c>
      <c r="F84" s="36"/>
    </row>
    <row r="85" spans="3:6" x14ac:dyDescent="0.25">
      <c r="C85" s="22" t="s">
        <v>967</v>
      </c>
      <c r="D85" s="22"/>
      <c r="E85" s="36" t="s">
        <v>499</v>
      </c>
      <c r="F85" s="36"/>
    </row>
    <row r="86" spans="3:6" x14ac:dyDescent="0.25">
      <c r="C86" s="22" t="s">
        <v>975</v>
      </c>
      <c r="D86" s="22"/>
      <c r="E86" s="36" t="s">
        <v>502</v>
      </c>
      <c r="F86" s="36"/>
    </row>
    <row r="87" spans="3:6" x14ac:dyDescent="0.25">
      <c r="C87" s="22" t="s">
        <v>980</v>
      </c>
      <c r="D87" s="22"/>
      <c r="E87" s="36" t="s">
        <v>506</v>
      </c>
      <c r="F87" s="36"/>
    </row>
    <row r="88" spans="3:6" x14ac:dyDescent="0.25">
      <c r="C88" s="22" t="s">
        <v>989</v>
      </c>
      <c r="D88" s="22"/>
      <c r="E88" s="36" t="s">
        <v>512</v>
      </c>
      <c r="F88" s="36"/>
    </row>
    <row r="89" spans="3:6" x14ac:dyDescent="0.25">
      <c r="C89" s="22" t="s">
        <v>993</v>
      </c>
      <c r="D89" s="22"/>
      <c r="E89" s="36" t="s">
        <v>517</v>
      </c>
      <c r="F89" s="36"/>
    </row>
    <row r="90" spans="3:6" x14ac:dyDescent="0.25">
      <c r="C90" s="22" t="s">
        <v>1000</v>
      </c>
      <c r="D90" s="22"/>
      <c r="E90" s="36" t="s">
        <v>520</v>
      </c>
      <c r="F90" s="36"/>
    </row>
    <row r="91" spans="3:6" x14ac:dyDescent="0.25">
      <c r="C91" s="22" t="s">
        <v>1008</v>
      </c>
      <c r="D91" s="22"/>
      <c r="E91" s="36" t="s">
        <v>526</v>
      </c>
      <c r="F91" s="36"/>
    </row>
    <row r="92" spans="3:6" x14ac:dyDescent="0.25">
      <c r="C92" s="22" t="s">
        <v>1012</v>
      </c>
      <c r="D92" s="22"/>
      <c r="E92" s="36" t="s">
        <v>537</v>
      </c>
      <c r="F92" s="36"/>
    </row>
    <row r="93" spans="3:6" x14ac:dyDescent="0.25">
      <c r="C93" s="22" t="s">
        <v>1017</v>
      </c>
      <c r="D93" s="22"/>
      <c r="E93" s="36" t="s">
        <v>540</v>
      </c>
      <c r="F93" s="36"/>
    </row>
    <row r="94" spans="3:6" x14ac:dyDescent="0.25">
      <c r="C94" s="22" t="s">
        <v>1026</v>
      </c>
      <c r="D94" s="22"/>
      <c r="E94" s="36" t="s">
        <v>544</v>
      </c>
      <c r="F94" s="36"/>
    </row>
    <row r="95" spans="3:6" x14ac:dyDescent="0.25">
      <c r="C95" s="22" t="s">
        <v>1031</v>
      </c>
      <c r="D95" s="22"/>
      <c r="E95" s="36" t="s">
        <v>550</v>
      </c>
      <c r="F95" s="36"/>
    </row>
    <row r="96" spans="3:6" x14ac:dyDescent="0.25">
      <c r="C96" s="22" t="s">
        <v>1040</v>
      </c>
      <c r="D96" s="22"/>
      <c r="E96" s="36" t="s">
        <v>553</v>
      </c>
      <c r="F96" s="36"/>
    </row>
    <row r="97" spans="3:6" x14ac:dyDescent="0.25">
      <c r="C97" s="22" t="s">
        <v>1051</v>
      </c>
      <c r="D97" s="22"/>
      <c r="E97" s="36" t="s">
        <v>554</v>
      </c>
      <c r="F97" s="36"/>
    </row>
    <row r="98" spans="3:6" x14ac:dyDescent="0.25">
      <c r="C98" s="22" t="s">
        <v>1056</v>
      </c>
      <c r="D98" s="22"/>
      <c r="E98" s="36" t="s">
        <v>555</v>
      </c>
      <c r="F98" s="36"/>
    </row>
    <row r="99" spans="3:6" x14ac:dyDescent="0.25">
      <c r="C99" s="22" t="s">
        <v>1066</v>
      </c>
      <c r="D99" s="22"/>
      <c r="E99" s="36" t="s">
        <v>556</v>
      </c>
      <c r="F99" s="36"/>
    </row>
    <row r="100" spans="3:6" x14ac:dyDescent="0.25">
      <c r="C100" s="22" t="s">
        <v>1069</v>
      </c>
      <c r="D100" s="22"/>
      <c r="E100" s="22" t="s">
        <v>557</v>
      </c>
    </row>
    <row r="101" spans="3:6" x14ac:dyDescent="0.25">
      <c r="C101" s="22" t="s">
        <v>1071</v>
      </c>
      <c r="D101" s="22"/>
      <c r="E101" s="22" t="s">
        <v>560</v>
      </c>
    </row>
    <row r="102" spans="3:6" x14ac:dyDescent="0.25">
      <c r="C102" s="22" t="s">
        <v>1074</v>
      </c>
      <c r="D102" s="22"/>
      <c r="E102" s="22" t="s">
        <v>564</v>
      </c>
    </row>
    <row r="103" spans="3:6" x14ac:dyDescent="0.25">
      <c r="C103" s="22" t="s">
        <v>1078</v>
      </c>
      <c r="D103" s="22"/>
      <c r="E103" s="36" t="s">
        <v>572</v>
      </c>
      <c r="F103" s="36"/>
    </row>
    <row r="104" spans="3:6" x14ac:dyDescent="0.25">
      <c r="C104" s="22" t="s">
        <v>1082</v>
      </c>
      <c r="D104" s="22"/>
      <c r="E104" s="36" t="s">
        <v>577</v>
      </c>
      <c r="F104" s="36"/>
    </row>
    <row r="105" spans="3:6" x14ac:dyDescent="0.25">
      <c r="C105" s="22" t="s">
        <v>1112</v>
      </c>
      <c r="D105" s="22"/>
      <c r="E105" s="36" t="s">
        <v>583</v>
      </c>
      <c r="F105" s="36"/>
    </row>
    <row r="106" spans="3:6" x14ac:dyDescent="0.25">
      <c r="C106" s="22" t="s">
        <v>1118</v>
      </c>
      <c r="D106" s="22"/>
      <c r="E106" s="36" t="s">
        <v>593</v>
      </c>
      <c r="F106" s="36"/>
    </row>
    <row r="107" spans="3:6" x14ac:dyDescent="0.25">
      <c r="C107" s="22" t="s">
        <v>1123</v>
      </c>
      <c r="D107" s="22"/>
      <c r="E107" s="36" t="s">
        <v>598</v>
      </c>
      <c r="F107" s="36"/>
    </row>
    <row r="108" spans="3:6" x14ac:dyDescent="0.25">
      <c r="C108" s="22" t="s">
        <v>1127</v>
      </c>
      <c r="D108" s="22"/>
      <c r="E108" s="36" t="s">
        <v>600</v>
      </c>
      <c r="F108" s="36"/>
    </row>
    <row r="109" spans="3:6" x14ac:dyDescent="0.25">
      <c r="C109" s="22" t="s">
        <v>1133</v>
      </c>
      <c r="D109" s="22"/>
      <c r="E109" s="36" t="s">
        <v>602</v>
      </c>
      <c r="F109" s="36"/>
    </row>
    <row r="110" spans="3:6" x14ac:dyDescent="0.25">
      <c r="C110" s="22" t="s">
        <v>1138</v>
      </c>
      <c r="D110" s="22"/>
      <c r="E110" s="36" t="s">
        <v>608</v>
      </c>
      <c r="F110" s="36"/>
    </row>
    <row r="111" spans="3:6" x14ac:dyDescent="0.25">
      <c r="C111" s="22" t="s">
        <v>1155</v>
      </c>
      <c r="D111" s="22"/>
      <c r="E111" s="36" t="s">
        <v>612</v>
      </c>
      <c r="F111" s="36"/>
    </row>
    <row r="112" spans="3:6" x14ac:dyDescent="0.25">
      <c r="C112" s="22" t="s">
        <v>1160</v>
      </c>
      <c r="D112" s="22"/>
      <c r="E112" s="36" t="s">
        <v>619</v>
      </c>
      <c r="F112" s="36"/>
    </row>
    <row r="113" spans="3:6" x14ac:dyDescent="0.25">
      <c r="C113" s="22" t="s">
        <v>1196</v>
      </c>
      <c r="D113" s="22"/>
      <c r="E113" s="36" t="s">
        <v>629</v>
      </c>
      <c r="F113" s="36"/>
    </row>
    <row r="114" spans="3:6" x14ac:dyDescent="0.25">
      <c r="C114" s="22" t="s">
        <v>1204</v>
      </c>
      <c r="D114" s="22"/>
      <c r="E114" s="36" t="s">
        <v>634</v>
      </c>
      <c r="F114" s="36"/>
    </row>
    <row r="115" spans="3:6" x14ac:dyDescent="0.25">
      <c r="C115" s="22" t="s">
        <v>1207</v>
      </c>
      <c r="D115" s="22"/>
      <c r="E115" s="36" t="s">
        <v>639</v>
      </c>
      <c r="F115" s="36"/>
    </row>
    <row r="116" spans="3:6" x14ac:dyDescent="0.25">
      <c r="C116" s="22" t="s">
        <v>1212</v>
      </c>
      <c r="D116" s="22"/>
      <c r="E116" s="36" t="s">
        <v>643</v>
      </c>
      <c r="F116" s="36"/>
    </row>
    <row r="117" spans="3:6" x14ac:dyDescent="0.25">
      <c r="C117" s="22" t="s">
        <v>1222</v>
      </c>
      <c r="D117" s="22"/>
      <c r="E117" s="36" t="s">
        <v>647</v>
      </c>
      <c r="F117" s="36"/>
    </row>
    <row r="118" spans="3:6" x14ac:dyDescent="0.25">
      <c r="C118" s="22" t="s">
        <v>1232</v>
      </c>
      <c r="D118" s="22"/>
      <c r="E118" s="36" t="s">
        <v>650</v>
      </c>
      <c r="F118" s="36"/>
    </row>
    <row r="119" spans="3:6" x14ac:dyDescent="0.25">
      <c r="C119" s="22" t="s">
        <v>1266</v>
      </c>
      <c r="D119" s="22"/>
      <c r="E119" s="36" t="s">
        <v>658</v>
      </c>
      <c r="F119" s="36"/>
    </row>
    <row r="120" spans="3:6" x14ac:dyDescent="0.25">
      <c r="C120" s="22" t="s">
        <v>1271</v>
      </c>
      <c r="D120" s="22"/>
      <c r="E120" s="22" t="s">
        <v>660</v>
      </c>
    </row>
    <row r="121" spans="3:6" x14ac:dyDescent="0.25">
      <c r="C121" s="22" t="s">
        <v>1276</v>
      </c>
      <c r="D121" s="22"/>
      <c r="E121" s="22" t="s">
        <v>1398</v>
      </c>
    </row>
    <row r="122" spans="3:6" x14ac:dyDescent="0.25">
      <c r="C122" s="22" t="s">
        <v>1289</v>
      </c>
      <c r="D122" s="22"/>
      <c r="E122" s="36" t="s">
        <v>677</v>
      </c>
      <c r="F122" s="36"/>
    </row>
    <row r="123" spans="3:6" x14ac:dyDescent="0.25">
      <c r="C123" s="22" t="s">
        <v>1306</v>
      </c>
      <c r="D123" s="22"/>
      <c r="E123" s="36" t="s">
        <v>681</v>
      </c>
      <c r="F123" s="36"/>
    </row>
    <row r="124" spans="3:6" x14ac:dyDescent="0.25">
      <c r="C124" s="22" t="s">
        <v>1310</v>
      </c>
      <c r="D124" s="22"/>
      <c r="E124" s="22" t="s">
        <v>684</v>
      </c>
    </row>
    <row r="125" spans="3:6" x14ac:dyDescent="0.25">
      <c r="C125" s="22" t="s">
        <v>1318</v>
      </c>
      <c r="D125" s="22"/>
      <c r="E125" s="22" t="s">
        <v>1399</v>
      </c>
    </row>
    <row r="126" spans="3:6" x14ac:dyDescent="0.25">
      <c r="C126" s="22" t="s">
        <v>1332</v>
      </c>
      <c r="D126" s="22"/>
      <c r="E126" s="36" t="s">
        <v>694</v>
      </c>
      <c r="F126" s="36"/>
    </row>
    <row r="127" spans="3:6" x14ac:dyDescent="0.25">
      <c r="C127" s="22" t="s">
        <v>1346</v>
      </c>
      <c r="D127" s="22"/>
      <c r="E127" s="36" t="s">
        <v>698</v>
      </c>
      <c r="F127" s="36"/>
    </row>
    <row r="128" spans="3:6" x14ac:dyDescent="0.25">
      <c r="C128" s="22" t="s">
        <v>1388</v>
      </c>
      <c r="D128" s="22"/>
      <c r="E128" s="36" t="s">
        <v>701</v>
      </c>
      <c r="F128" s="36"/>
    </row>
    <row r="129" spans="3:6" x14ac:dyDescent="0.25">
      <c r="C129" s="22"/>
      <c r="D129" s="22"/>
      <c r="E129" s="36" t="s">
        <v>705</v>
      </c>
      <c r="F129" s="36"/>
    </row>
    <row r="130" spans="3:6" x14ac:dyDescent="0.25">
      <c r="C130" s="22"/>
      <c r="D130" s="22"/>
      <c r="E130" s="36" t="s">
        <v>709</v>
      </c>
      <c r="F130" s="36"/>
    </row>
    <row r="131" spans="3:6" x14ac:dyDescent="0.25">
      <c r="C131" s="22"/>
      <c r="D131" s="22"/>
      <c r="E131" s="36" t="s">
        <v>714</v>
      </c>
      <c r="F131" s="36"/>
    </row>
    <row r="132" spans="3:6" x14ac:dyDescent="0.25">
      <c r="E132" s="36" t="s">
        <v>718</v>
      </c>
      <c r="F132" s="36"/>
    </row>
    <row r="133" spans="3:6" x14ac:dyDescent="0.25">
      <c r="E133" s="36" t="s">
        <v>723</v>
      </c>
      <c r="F133" s="36"/>
    </row>
    <row r="134" spans="3:6" x14ac:dyDescent="0.25">
      <c r="E134" s="36" t="s">
        <v>726</v>
      </c>
      <c r="F134" s="36"/>
    </row>
    <row r="135" spans="3:6" x14ac:dyDescent="0.25">
      <c r="E135" s="36" t="s">
        <v>728</v>
      </c>
      <c r="F135" s="36"/>
    </row>
    <row r="136" spans="3:6" x14ac:dyDescent="0.25">
      <c r="E136" s="36" t="s">
        <v>731</v>
      </c>
      <c r="F136" s="36"/>
    </row>
    <row r="137" spans="3:6" x14ac:dyDescent="0.25">
      <c r="E137" s="36" t="s">
        <v>736</v>
      </c>
      <c r="F137" s="36"/>
    </row>
    <row r="138" spans="3:6" x14ac:dyDescent="0.25">
      <c r="E138" s="36" t="s">
        <v>738</v>
      </c>
      <c r="F138" s="36"/>
    </row>
    <row r="139" spans="3:6" x14ac:dyDescent="0.25">
      <c r="E139" s="36" t="s">
        <v>744</v>
      </c>
      <c r="F139" s="36"/>
    </row>
    <row r="140" spans="3:6" x14ac:dyDescent="0.25">
      <c r="E140" s="36" t="s">
        <v>758</v>
      </c>
      <c r="F140" s="36"/>
    </row>
    <row r="141" spans="3:6" x14ac:dyDescent="0.25">
      <c r="E141" s="36" t="s">
        <v>765</v>
      </c>
      <c r="F141" s="36"/>
    </row>
    <row r="142" spans="3:6" x14ac:dyDescent="0.25">
      <c r="E142" s="22" t="s">
        <v>774</v>
      </c>
    </row>
    <row r="143" spans="3:6" x14ac:dyDescent="0.25">
      <c r="E143" s="36" t="s">
        <v>780</v>
      </c>
      <c r="F143" s="36"/>
    </row>
    <row r="144" spans="3:6" x14ac:dyDescent="0.25">
      <c r="E144" s="36" t="s">
        <v>795</v>
      </c>
      <c r="F144" s="36"/>
    </row>
    <row r="145" spans="5:6" x14ac:dyDescent="0.25">
      <c r="E145" s="22" t="s">
        <v>800</v>
      </c>
    </row>
    <row r="146" spans="5:6" x14ac:dyDescent="0.25">
      <c r="E146" s="36" t="s">
        <v>805</v>
      </c>
      <c r="F146" s="36"/>
    </row>
    <row r="147" spans="5:6" x14ac:dyDescent="0.25">
      <c r="E147" s="22" t="s">
        <v>821</v>
      </c>
    </row>
    <row r="148" spans="5:6" x14ac:dyDescent="0.25">
      <c r="E148" s="36" t="s">
        <v>826</v>
      </c>
      <c r="F148" s="36"/>
    </row>
    <row r="149" spans="5:6" x14ac:dyDescent="0.25">
      <c r="E149" s="22" t="s">
        <v>838</v>
      </c>
    </row>
    <row r="150" spans="5:6" x14ac:dyDescent="0.25">
      <c r="E150" s="36" t="s">
        <v>843</v>
      </c>
      <c r="F150" s="36"/>
    </row>
    <row r="151" spans="5:6" x14ac:dyDescent="0.25">
      <c r="E151" s="22" t="s">
        <v>848</v>
      </c>
    </row>
    <row r="152" spans="5:6" x14ac:dyDescent="0.25">
      <c r="E152" s="36" t="s">
        <v>853</v>
      </c>
      <c r="F152" s="36"/>
    </row>
    <row r="153" spans="5:6" x14ac:dyDescent="0.25">
      <c r="E153" s="36" t="s">
        <v>859</v>
      </c>
      <c r="F153" s="36"/>
    </row>
    <row r="154" spans="5:6" x14ac:dyDescent="0.25">
      <c r="E154" s="22" t="s">
        <v>875</v>
      </c>
    </row>
    <row r="155" spans="5:6" x14ac:dyDescent="0.25">
      <c r="E155" s="36" t="s">
        <v>877</v>
      </c>
      <c r="F155" s="36"/>
    </row>
    <row r="156" spans="5:6" x14ac:dyDescent="0.25">
      <c r="E156" s="22" t="s">
        <v>884</v>
      </c>
    </row>
    <row r="157" spans="5:6" x14ac:dyDescent="0.25">
      <c r="E157" s="22" t="s">
        <v>890</v>
      </c>
    </row>
    <row r="158" spans="5:6" x14ac:dyDescent="0.25">
      <c r="E158" s="22" t="s">
        <v>895</v>
      </c>
    </row>
    <row r="159" spans="5:6" x14ac:dyDescent="0.25">
      <c r="E159" s="22" t="s">
        <v>901</v>
      </c>
    </row>
    <row r="160" spans="5:6" x14ac:dyDescent="0.25">
      <c r="E160" s="22" t="s">
        <v>905</v>
      </c>
    </row>
    <row r="161" spans="5:5" x14ac:dyDescent="0.25">
      <c r="E161" s="22" t="s">
        <v>1400</v>
      </c>
    </row>
    <row r="162" spans="5:5" x14ac:dyDescent="0.25">
      <c r="E162" s="22" t="s">
        <v>915</v>
      </c>
    </row>
    <row r="163" spans="5:5" x14ac:dyDescent="0.25">
      <c r="E163" s="22" t="s">
        <v>920</v>
      </c>
    </row>
    <row r="164" spans="5:5" x14ac:dyDescent="0.25">
      <c r="E164" s="22" t="s">
        <v>927</v>
      </c>
    </row>
    <row r="165" spans="5:5" x14ac:dyDescent="0.25">
      <c r="E165" s="22" t="s">
        <v>930</v>
      </c>
    </row>
    <row r="166" spans="5:5" x14ac:dyDescent="0.25">
      <c r="E166" s="22" t="s">
        <v>935</v>
      </c>
    </row>
    <row r="167" spans="5:5" x14ac:dyDescent="0.25">
      <c r="E167" s="22" t="s">
        <v>938</v>
      </c>
    </row>
    <row r="168" spans="5:5" x14ac:dyDescent="0.25">
      <c r="E168" s="22" t="s">
        <v>940</v>
      </c>
    </row>
    <row r="169" spans="5:5" x14ac:dyDescent="0.25">
      <c r="E169" s="22" t="s">
        <v>945</v>
      </c>
    </row>
    <row r="170" spans="5:5" x14ac:dyDescent="0.25">
      <c r="E170" s="22" t="s">
        <v>953</v>
      </c>
    </row>
    <row r="171" spans="5:5" x14ac:dyDescent="0.25">
      <c r="E171" s="22" t="s">
        <v>956</v>
      </c>
    </row>
    <row r="172" spans="5:5" x14ac:dyDescent="0.25">
      <c r="E172" s="22" t="s">
        <v>959</v>
      </c>
    </row>
    <row r="173" spans="5:5" x14ac:dyDescent="0.25">
      <c r="E173" s="22" t="s">
        <v>1401</v>
      </c>
    </row>
    <row r="174" spans="5:5" x14ac:dyDescent="0.25">
      <c r="E174" s="22" t="s">
        <v>968</v>
      </c>
    </row>
    <row r="175" spans="5:5" x14ac:dyDescent="0.25">
      <c r="E175" s="22" t="s">
        <v>976</v>
      </c>
    </row>
    <row r="176" spans="5:5" x14ac:dyDescent="0.25">
      <c r="E176" s="22" t="s">
        <v>979</v>
      </c>
    </row>
    <row r="177" spans="5:6" x14ac:dyDescent="0.25">
      <c r="E177" s="22" t="s">
        <v>981</v>
      </c>
    </row>
    <row r="178" spans="5:6" x14ac:dyDescent="0.25">
      <c r="E178" s="22" t="s">
        <v>990</v>
      </c>
    </row>
    <row r="179" spans="5:6" x14ac:dyDescent="0.25">
      <c r="E179" s="22" t="s">
        <v>1402</v>
      </c>
    </row>
    <row r="180" spans="5:6" x14ac:dyDescent="0.25">
      <c r="E180" s="22" t="s">
        <v>1403</v>
      </c>
    </row>
    <row r="181" spans="5:6" x14ac:dyDescent="0.25">
      <c r="E181" s="22" t="s">
        <v>1009</v>
      </c>
    </row>
    <row r="182" spans="5:6" x14ac:dyDescent="0.25">
      <c r="E182" s="22" t="s">
        <v>1013</v>
      </c>
    </row>
    <row r="183" spans="5:6" x14ac:dyDescent="0.25">
      <c r="E183" s="22" t="s">
        <v>1018</v>
      </c>
    </row>
    <row r="184" spans="5:6" x14ac:dyDescent="0.25">
      <c r="E184" s="22" t="s">
        <v>1020</v>
      </c>
    </row>
    <row r="185" spans="5:6" x14ac:dyDescent="0.25">
      <c r="E185" s="22" t="s">
        <v>1024</v>
      </c>
    </row>
    <row r="186" spans="5:6" x14ac:dyDescent="0.25">
      <c r="E186" s="22" t="s">
        <v>1025</v>
      </c>
    </row>
    <row r="187" spans="5:6" x14ac:dyDescent="0.25">
      <c r="E187" s="22" t="s">
        <v>1027</v>
      </c>
    </row>
    <row r="188" spans="5:6" x14ac:dyDescent="0.25">
      <c r="E188" s="22" t="s">
        <v>231</v>
      </c>
    </row>
    <row r="189" spans="5:6" x14ac:dyDescent="0.25">
      <c r="E189" s="22" t="s">
        <v>1032</v>
      </c>
    </row>
    <row r="190" spans="5:6" x14ac:dyDescent="0.25">
      <c r="E190" s="22" t="s">
        <v>1035</v>
      </c>
    </row>
    <row r="191" spans="5:6" x14ac:dyDescent="0.25">
      <c r="E191" s="36" t="s">
        <v>1041</v>
      </c>
      <c r="F191" s="36"/>
    </row>
    <row r="192" spans="5:6" x14ac:dyDescent="0.25">
      <c r="E192" s="22" t="s">
        <v>1052</v>
      </c>
    </row>
    <row r="193" spans="5:6" x14ac:dyDescent="0.25">
      <c r="E193" s="22" t="s">
        <v>1057</v>
      </c>
    </row>
    <row r="194" spans="5:6" x14ac:dyDescent="0.25">
      <c r="E194" s="22" t="s">
        <v>1060</v>
      </c>
    </row>
    <row r="195" spans="5:6" x14ac:dyDescent="0.25">
      <c r="E195" s="22" t="s">
        <v>1062</v>
      </c>
    </row>
    <row r="196" spans="5:6" x14ac:dyDescent="0.25">
      <c r="E196" s="22" t="s">
        <v>1064</v>
      </c>
    </row>
    <row r="197" spans="5:6" x14ac:dyDescent="0.25">
      <c r="E197" s="22" t="s">
        <v>1067</v>
      </c>
    </row>
    <row r="198" spans="5:6" x14ac:dyDescent="0.25">
      <c r="E198" s="22" t="s">
        <v>1070</v>
      </c>
    </row>
    <row r="199" spans="5:6" x14ac:dyDescent="0.25">
      <c r="E199" s="22" t="s">
        <v>1072</v>
      </c>
    </row>
    <row r="200" spans="5:6" x14ac:dyDescent="0.25">
      <c r="E200" s="22" t="s">
        <v>1073</v>
      </c>
    </row>
    <row r="201" spans="5:6" x14ac:dyDescent="0.25">
      <c r="E201" s="22" t="s">
        <v>1075</v>
      </c>
    </row>
    <row r="202" spans="5:6" x14ac:dyDescent="0.25">
      <c r="E202" s="22" t="s">
        <v>1076</v>
      </c>
    </row>
    <row r="203" spans="5:6" x14ac:dyDescent="0.25">
      <c r="E203" s="22" t="s">
        <v>1079</v>
      </c>
    </row>
    <row r="204" spans="5:6" x14ac:dyDescent="0.25">
      <c r="E204" s="22" t="s">
        <v>1083</v>
      </c>
    </row>
    <row r="205" spans="5:6" x14ac:dyDescent="0.25">
      <c r="E205" s="36" t="s">
        <v>1089</v>
      </c>
      <c r="F205" s="36"/>
    </row>
    <row r="206" spans="5:6" x14ac:dyDescent="0.25">
      <c r="E206" s="36" t="s">
        <v>1093</v>
      </c>
      <c r="F206" s="36"/>
    </row>
    <row r="207" spans="5:6" x14ac:dyDescent="0.25">
      <c r="E207" s="22" t="s">
        <v>1097</v>
      </c>
    </row>
    <row r="208" spans="5:6" x14ac:dyDescent="0.25">
      <c r="E208" s="22" t="s">
        <v>1101</v>
      </c>
    </row>
    <row r="209" spans="5:6" x14ac:dyDescent="0.25">
      <c r="E209" s="36" t="s">
        <v>1103</v>
      </c>
      <c r="F209" s="36"/>
    </row>
    <row r="210" spans="5:6" x14ac:dyDescent="0.25">
      <c r="E210" s="22" t="s">
        <v>1404</v>
      </c>
    </row>
    <row r="211" spans="5:6" x14ac:dyDescent="0.25">
      <c r="E211" s="22" t="s">
        <v>1109</v>
      </c>
    </row>
    <row r="212" spans="5:6" x14ac:dyDescent="0.25">
      <c r="E212" s="22" t="s">
        <v>1113</v>
      </c>
    </row>
    <row r="213" spans="5:6" x14ac:dyDescent="0.25">
      <c r="E213" s="22" t="s">
        <v>1116</v>
      </c>
    </row>
    <row r="214" spans="5:6" x14ac:dyDescent="0.25">
      <c r="E214" s="22" t="s">
        <v>489</v>
      </c>
    </row>
    <row r="215" spans="5:6" x14ac:dyDescent="0.25">
      <c r="E215" s="22" t="s">
        <v>1119</v>
      </c>
    </row>
    <row r="216" spans="5:6" x14ac:dyDescent="0.25">
      <c r="E216" s="22" t="s">
        <v>1121</v>
      </c>
    </row>
    <row r="217" spans="5:6" x14ac:dyDescent="0.25">
      <c r="E217" s="22" t="s">
        <v>1124</v>
      </c>
    </row>
    <row r="218" spans="5:6" x14ac:dyDescent="0.25">
      <c r="E218" s="22" t="s">
        <v>1128</v>
      </c>
    </row>
    <row r="219" spans="5:6" x14ac:dyDescent="0.25">
      <c r="E219" s="22" t="s">
        <v>1134</v>
      </c>
    </row>
    <row r="220" spans="5:6" x14ac:dyDescent="0.25">
      <c r="E220" s="36" t="s">
        <v>1139</v>
      </c>
      <c r="F220" s="36"/>
    </row>
    <row r="221" spans="5:6" x14ac:dyDescent="0.25">
      <c r="E221" s="36" t="s">
        <v>1142</v>
      </c>
      <c r="F221" s="36"/>
    </row>
    <row r="222" spans="5:6" x14ac:dyDescent="0.25">
      <c r="E222" s="36" t="s">
        <v>1144</v>
      </c>
      <c r="F222" s="36"/>
    </row>
    <row r="223" spans="5:6" x14ac:dyDescent="0.25">
      <c r="E223" s="36" t="s">
        <v>1405</v>
      </c>
      <c r="F223" s="36"/>
    </row>
    <row r="224" spans="5:6" x14ac:dyDescent="0.25">
      <c r="E224" s="36" t="s">
        <v>1152</v>
      </c>
      <c r="F224" s="36"/>
    </row>
    <row r="225" spans="5:5" x14ac:dyDescent="0.25">
      <c r="E225" s="22" t="s">
        <v>1156</v>
      </c>
    </row>
    <row r="226" spans="5:5" x14ac:dyDescent="0.25">
      <c r="E226" s="22" t="s">
        <v>1159</v>
      </c>
    </row>
    <row r="227" spans="5:5" x14ac:dyDescent="0.25">
      <c r="E227" s="22" t="s">
        <v>1161</v>
      </c>
    </row>
    <row r="228" spans="5:5" x14ac:dyDescent="0.25">
      <c r="E228" s="22" t="s">
        <v>1163</v>
      </c>
    </row>
    <row r="229" spans="5:5" x14ac:dyDescent="0.25">
      <c r="E229" s="22" t="s">
        <v>1165</v>
      </c>
    </row>
    <row r="230" spans="5:5" x14ac:dyDescent="0.25">
      <c r="E230" s="22" t="s">
        <v>1167</v>
      </c>
    </row>
    <row r="231" spans="5:5" x14ac:dyDescent="0.25">
      <c r="E231" s="22" t="s">
        <v>1169</v>
      </c>
    </row>
    <row r="232" spans="5:5" x14ac:dyDescent="0.25">
      <c r="E232" s="22" t="s">
        <v>1170</v>
      </c>
    </row>
    <row r="233" spans="5:5" x14ac:dyDescent="0.25">
      <c r="E233" s="22" t="s">
        <v>1175</v>
      </c>
    </row>
    <row r="234" spans="5:5" x14ac:dyDescent="0.25">
      <c r="E234" s="22" t="s">
        <v>1179</v>
      </c>
    </row>
    <row r="235" spans="5:5" x14ac:dyDescent="0.25">
      <c r="E235" s="22" t="s">
        <v>1181</v>
      </c>
    </row>
    <row r="236" spans="5:5" x14ac:dyDescent="0.25">
      <c r="E236" s="22" t="s">
        <v>1185</v>
      </c>
    </row>
    <row r="237" spans="5:5" x14ac:dyDescent="0.25">
      <c r="E237" s="22" t="s">
        <v>1187</v>
      </c>
    </row>
    <row r="238" spans="5:5" x14ac:dyDescent="0.25">
      <c r="E238" s="22" t="s">
        <v>1189</v>
      </c>
    </row>
    <row r="239" spans="5:5" x14ac:dyDescent="0.25">
      <c r="E239" s="22" t="s">
        <v>1191</v>
      </c>
    </row>
    <row r="240" spans="5:5" x14ac:dyDescent="0.25">
      <c r="E240" s="22" t="s">
        <v>1193</v>
      </c>
    </row>
    <row r="241" spans="5:6" x14ac:dyDescent="0.25">
      <c r="E241" s="36" t="s">
        <v>1197</v>
      </c>
      <c r="F241" s="36"/>
    </row>
    <row r="242" spans="5:6" x14ac:dyDescent="0.25">
      <c r="E242" s="22" t="s">
        <v>1201</v>
      </c>
    </row>
    <row r="243" spans="5:6" x14ac:dyDescent="0.25">
      <c r="E243" s="22" t="s">
        <v>1203</v>
      </c>
    </row>
    <row r="244" spans="5:6" x14ac:dyDescent="0.25">
      <c r="E244" s="22" t="s">
        <v>1205</v>
      </c>
    </row>
    <row r="245" spans="5:6" x14ac:dyDescent="0.25">
      <c r="E245" s="22" t="s">
        <v>1208</v>
      </c>
    </row>
    <row r="246" spans="5:6" x14ac:dyDescent="0.25">
      <c r="E246" s="22" t="s">
        <v>1406</v>
      </c>
    </row>
    <row r="247" spans="5:6" x14ac:dyDescent="0.25">
      <c r="E247" s="36" t="s">
        <v>1219</v>
      </c>
      <c r="F247" s="36"/>
    </row>
    <row r="248" spans="5:6" x14ac:dyDescent="0.25">
      <c r="E248" s="22" t="s">
        <v>1223</v>
      </c>
    </row>
    <row r="249" spans="5:6" x14ac:dyDescent="0.25">
      <c r="E249" s="22" t="s">
        <v>1226</v>
      </c>
    </row>
    <row r="250" spans="5:6" x14ac:dyDescent="0.25">
      <c r="E250" s="22" t="s">
        <v>1228</v>
      </c>
    </row>
    <row r="251" spans="5:6" x14ac:dyDescent="0.25">
      <c r="E251" s="22" t="s">
        <v>1230</v>
      </c>
    </row>
    <row r="252" spans="5:6" x14ac:dyDescent="0.25">
      <c r="E252" s="22" t="s">
        <v>1233</v>
      </c>
    </row>
    <row r="253" spans="5:6" x14ac:dyDescent="0.25">
      <c r="E253" s="22" t="s">
        <v>1236</v>
      </c>
    </row>
    <row r="254" spans="5:6" x14ac:dyDescent="0.25">
      <c r="E254" s="22" t="s">
        <v>1240</v>
      </c>
    </row>
    <row r="255" spans="5:6" x14ac:dyDescent="0.25">
      <c r="E255" s="22" t="s">
        <v>1244</v>
      </c>
    </row>
    <row r="256" spans="5:6" x14ac:dyDescent="0.25">
      <c r="E256" s="22" t="s">
        <v>1248</v>
      </c>
    </row>
    <row r="257" spans="5:5" x14ac:dyDescent="0.25">
      <c r="E257" s="22" t="s">
        <v>1250</v>
      </c>
    </row>
    <row r="258" spans="5:5" x14ac:dyDescent="0.25">
      <c r="E258" s="22" t="s">
        <v>1252</v>
      </c>
    </row>
    <row r="259" spans="5:5" x14ac:dyDescent="0.25">
      <c r="E259" s="22" t="s">
        <v>1254</v>
      </c>
    </row>
    <row r="260" spans="5:5" x14ac:dyDescent="0.25">
      <c r="E260" s="22" t="s">
        <v>1257</v>
      </c>
    </row>
    <row r="261" spans="5:5" x14ac:dyDescent="0.25">
      <c r="E261" s="22" t="s">
        <v>1259</v>
      </c>
    </row>
    <row r="262" spans="5:5" x14ac:dyDescent="0.25">
      <c r="E262" s="22" t="s">
        <v>1407</v>
      </c>
    </row>
    <row r="263" spans="5:5" x14ac:dyDescent="0.25">
      <c r="E263" s="22" t="s">
        <v>1262</v>
      </c>
    </row>
    <row r="264" spans="5:5" x14ac:dyDescent="0.25">
      <c r="E264" s="22" t="s">
        <v>1267</v>
      </c>
    </row>
    <row r="265" spans="5:5" x14ac:dyDescent="0.25">
      <c r="E265" s="22" t="s">
        <v>1272</v>
      </c>
    </row>
    <row r="266" spans="5:5" x14ac:dyDescent="0.25">
      <c r="E266" s="22" t="s">
        <v>1277</v>
      </c>
    </row>
    <row r="267" spans="5:5" x14ac:dyDescent="0.25">
      <c r="E267" s="22" t="s">
        <v>1281</v>
      </c>
    </row>
    <row r="268" spans="5:5" x14ac:dyDescent="0.25">
      <c r="E268" s="22" t="s">
        <v>1286</v>
      </c>
    </row>
    <row r="269" spans="5:5" x14ac:dyDescent="0.25">
      <c r="E269" s="22" t="s">
        <v>1290</v>
      </c>
    </row>
    <row r="270" spans="5:5" x14ac:dyDescent="0.25">
      <c r="E270" s="22" t="s">
        <v>1294</v>
      </c>
    </row>
    <row r="271" spans="5:5" x14ac:dyDescent="0.25">
      <c r="E271" s="22" t="s">
        <v>1297</v>
      </c>
    </row>
    <row r="272" spans="5:5" x14ac:dyDescent="0.25">
      <c r="E272" s="22" t="s">
        <v>1301</v>
      </c>
    </row>
    <row r="273" spans="5:5" x14ac:dyDescent="0.25">
      <c r="E273" s="22" t="s">
        <v>1303</v>
      </c>
    </row>
    <row r="274" spans="5:5" x14ac:dyDescent="0.25">
      <c r="E274" s="22" t="s">
        <v>1307</v>
      </c>
    </row>
    <row r="275" spans="5:5" x14ac:dyDescent="0.25">
      <c r="E275" s="22" t="s">
        <v>1311</v>
      </c>
    </row>
    <row r="276" spans="5:5" x14ac:dyDescent="0.25">
      <c r="E276" s="22" t="s">
        <v>1312</v>
      </c>
    </row>
    <row r="277" spans="5:5" x14ac:dyDescent="0.25">
      <c r="E277" s="22" t="s">
        <v>1315</v>
      </c>
    </row>
    <row r="278" spans="5:5" x14ac:dyDescent="0.25">
      <c r="E278" s="22" t="s">
        <v>1319</v>
      </c>
    </row>
    <row r="279" spans="5:5" x14ac:dyDescent="0.25">
      <c r="E279" s="22" t="s">
        <v>1323</v>
      </c>
    </row>
    <row r="280" spans="5:5" x14ac:dyDescent="0.25">
      <c r="E280" s="22" t="s">
        <v>1327</v>
      </c>
    </row>
    <row r="281" spans="5:5" x14ac:dyDescent="0.25">
      <c r="E281" s="22" t="s">
        <v>1330</v>
      </c>
    </row>
    <row r="282" spans="5:5" x14ac:dyDescent="0.25">
      <c r="E282" s="22" t="s">
        <v>1333</v>
      </c>
    </row>
    <row r="283" spans="5:5" x14ac:dyDescent="0.25">
      <c r="E283" s="22" t="s">
        <v>1337</v>
      </c>
    </row>
    <row r="284" spans="5:5" x14ac:dyDescent="0.25">
      <c r="E284" s="22" t="s">
        <v>1338</v>
      </c>
    </row>
    <row r="285" spans="5:5" x14ac:dyDescent="0.25">
      <c r="E285" s="22" t="s">
        <v>1340</v>
      </c>
    </row>
    <row r="286" spans="5:5" x14ac:dyDescent="0.25">
      <c r="E286" s="22" t="s">
        <v>1342</v>
      </c>
    </row>
    <row r="287" spans="5:5" x14ac:dyDescent="0.25">
      <c r="E287" s="22" t="s">
        <v>1344</v>
      </c>
    </row>
    <row r="288" spans="5:5" x14ac:dyDescent="0.25">
      <c r="E288" s="22" t="s">
        <v>1347</v>
      </c>
    </row>
    <row r="289" spans="5:5" x14ac:dyDescent="0.25">
      <c r="E289" s="22" t="s">
        <v>1350</v>
      </c>
    </row>
    <row r="290" spans="5:5" x14ac:dyDescent="0.25">
      <c r="E290" s="22" t="s">
        <v>1352</v>
      </c>
    </row>
    <row r="291" spans="5:5" x14ac:dyDescent="0.25">
      <c r="E291" s="22" t="s">
        <v>1353</v>
      </c>
    </row>
    <row r="292" spans="5:5" x14ac:dyDescent="0.25">
      <c r="E292" s="22" t="s">
        <v>1355</v>
      </c>
    </row>
    <row r="293" spans="5:5" x14ac:dyDescent="0.25">
      <c r="E293" s="22" t="s">
        <v>1357</v>
      </c>
    </row>
    <row r="294" spans="5:5" x14ac:dyDescent="0.25">
      <c r="E294" s="22" t="s">
        <v>1359</v>
      </c>
    </row>
    <row r="295" spans="5:5" x14ac:dyDescent="0.25">
      <c r="E295" s="22" t="s">
        <v>1361</v>
      </c>
    </row>
    <row r="296" spans="5:5" x14ac:dyDescent="0.25">
      <c r="E296" s="22" t="s">
        <v>1363</v>
      </c>
    </row>
    <row r="297" spans="5:5" x14ac:dyDescent="0.25">
      <c r="E297" s="22" t="s">
        <v>1364</v>
      </c>
    </row>
    <row r="298" spans="5:5" x14ac:dyDescent="0.25">
      <c r="E298" s="22" t="s">
        <v>1366</v>
      </c>
    </row>
    <row r="299" spans="5:5" x14ac:dyDescent="0.25">
      <c r="E299" s="22" t="s">
        <v>1368</v>
      </c>
    </row>
    <row r="300" spans="5:5" x14ac:dyDescent="0.25">
      <c r="E300" s="22" t="s">
        <v>1370</v>
      </c>
    </row>
    <row r="301" spans="5:5" x14ac:dyDescent="0.25">
      <c r="E301" s="22" t="s">
        <v>1372</v>
      </c>
    </row>
    <row r="302" spans="5:5" x14ac:dyDescent="0.25">
      <c r="E302" s="22" t="s">
        <v>1374</v>
      </c>
    </row>
    <row r="303" spans="5:5" x14ac:dyDescent="0.25">
      <c r="E303" s="22" t="s">
        <v>1376</v>
      </c>
    </row>
    <row r="304" spans="5:5" x14ac:dyDescent="0.25">
      <c r="E304" s="22" t="s">
        <v>1378</v>
      </c>
    </row>
    <row r="305" spans="5:5" x14ac:dyDescent="0.25">
      <c r="E305" s="22" t="s">
        <v>1381</v>
      </c>
    </row>
    <row r="306" spans="5:5" x14ac:dyDescent="0.25">
      <c r="E306" s="22" t="s">
        <v>1384</v>
      </c>
    </row>
    <row r="307" spans="5:5" x14ac:dyDescent="0.25">
      <c r="E307" s="22" t="s">
        <v>1387</v>
      </c>
    </row>
    <row r="308" spans="5:5" x14ac:dyDescent="0.25">
      <c r="E308" s="22" t="s">
        <v>1389</v>
      </c>
    </row>
  </sheetData>
  <phoneticPr fontId="19" type="noConversion"/>
  <conditionalFormatting sqref="A1:A1048576">
    <cfRule type="expression" dxfId="4" priority="5">
      <formula>AND(MOD(ROW(),2)=0,COUNTA($A1))</formula>
    </cfRule>
  </conditionalFormatting>
  <conditionalFormatting sqref="C1:C1048576">
    <cfRule type="expression" dxfId="3" priority="4">
      <formula>AND(MOD(ROW(),2)=0, COUNTA($C1))</formula>
    </cfRule>
  </conditionalFormatting>
  <conditionalFormatting sqref="E1:E1048576">
    <cfRule type="expression" dxfId="2" priority="3">
      <formula>AND(MOD(ROW(),2)=0, COUNTA($E1))</formula>
    </cfRule>
  </conditionalFormatting>
  <conditionalFormatting sqref="G1:G1048576">
    <cfRule type="expression" dxfId="1" priority="2">
      <formula>AND(MOD(ROW(),2)=0, COUNTA($G1))</formula>
    </cfRule>
  </conditionalFormatting>
  <conditionalFormatting sqref="I1:I1048576">
    <cfRule type="expression" dxfId="0" priority="1">
      <formula>AND(MOD(ROW(),2)=0, COUNTA($I1))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8</vt:i4>
      </vt:variant>
      <vt:variant>
        <vt:lpstr>對話方塊</vt:lpstr>
      </vt:variant>
      <vt:variant>
        <vt:i4>1</vt:i4>
      </vt:variant>
      <vt:variant>
        <vt:lpstr>具名範圍</vt:lpstr>
      </vt:variant>
      <vt:variant>
        <vt:i4>3</vt:i4>
      </vt:variant>
    </vt:vector>
  </HeadingPairs>
  <TitlesOfParts>
    <vt:vector size="12" baseType="lpstr">
      <vt:lpstr>錯誤訊息視窗來源</vt:lpstr>
      <vt:lpstr>輸入</vt:lpstr>
      <vt:lpstr>組立BOM</vt:lpstr>
      <vt:lpstr>客戶主檔</vt:lpstr>
      <vt:lpstr>變更紀錄</vt:lpstr>
      <vt:lpstr>加工項目查詢及料號更改</vt:lpstr>
      <vt:lpstr>版次</vt:lpstr>
      <vt:lpstr>清單參數</vt:lpstr>
      <vt:lpstr>錯誤訊息視窗</vt:lpstr>
      <vt:lpstr>組立BOM!Print_Area</vt:lpstr>
      <vt:lpstr>客戶主檔!Print_Titles</vt:lpstr>
      <vt:lpstr>組立BOM!Print_Titles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Nana</cp:lastModifiedBy>
  <dcterms:created xsi:type="dcterms:W3CDTF">2022-03-10T07:53:51Z</dcterms:created>
  <dcterms:modified xsi:type="dcterms:W3CDTF">2022-05-31T05:33:53Z</dcterms:modified>
</cp:coreProperties>
</file>